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https://d.docs.live.net/67f69e9f3fea48ef/Desktop/self learn data science/excel/"/>
    </mc:Choice>
  </mc:AlternateContent>
  <xr:revisionPtr revIDLastSave="1" documentId="8_{57A0CC22-51FC-49AE-983B-24696E68E0A5}" xr6:coauthVersionLast="47" xr6:coauthVersionMax="47" xr10:uidLastSave="{9767E212-90C7-417C-8B43-3F6CC5148C29}"/>
  <bookViews>
    <workbookView xWindow="-108" yWindow="-108" windowWidth="23256" windowHeight="12456" firstSheet="1" activeTab="8" xr2:uid="{0F239303-D3DB-4CA8-A4A4-FE66AEF73C7E}"/>
  </bookViews>
  <sheets>
    <sheet name="data" sheetId="1" r:id="rId1"/>
    <sheet name="combo chart" sheetId="3" r:id="rId2"/>
    <sheet name="waterfall chart" sheetId="4" r:id="rId3"/>
    <sheet name="pie chart" sheetId="5" r:id="rId4"/>
    <sheet name="map" sheetId="6" r:id="rId5"/>
    <sheet name="top 5" sheetId="7" r:id="rId6"/>
    <sheet name="kpi's" sheetId="8" r:id="rId7"/>
    <sheet name="kpi yoy" sheetId="9" r:id="rId8"/>
    <sheet name="dashboard" sheetId="10"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3"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7" i="4"/>
  <c r="E5" i="4"/>
  <c r="E6" i="4"/>
  <c r="E4" i="4"/>
  <c r="E8" i="9"/>
  <c r="E53" i="6"/>
  <c r="E7" i="6"/>
  <c r="E24" i="6"/>
  <c r="E33" i="6"/>
  <c r="E42" i="6"/>
  <c r="E51" i="6"/>
  <c r="E13" i="6"/>
  <c r="E5" i="6"/>
  <c r="E15" i="6"/>
  <c r="E32" i="6"/>
  <c r="E41" i="6"/>
  <c r="E21" i="6"/>
  <c r="E4" i="6"/>
  <c r="D8" i="9"/>
  <c r="C8" i="9"/>
  <c r="E6" i="6"/>
  <c r="E23" i="6"/>
  <c r="E40" i="6"/>
  <c r="E49" i="6"/>
  <c r="E37" i="6"/>
  <c r="E12" i="6"/>
  <c r="F7" i="4"/>
  <c r="E30" i="6"/>
  <c r="E36" i="6"/>
  <c r="B17" i="8"/>
  <c r="E14" i="6"/>
  <c r="E31" i="6"/>
  <c r="E48" i="6"/>
  <c r="E45" i="6"/>
  <c r="E11" i="6"/>
  <c r="E20" i="6"/>
  <c r="F5" i="4"/>
  <c r="E47" i="6"/>
  <c r="E27" i="6"/>
  <c r="B32" i="8"/>
  <c r="E22" i="6"/>
  <c r="E39" i="6"/>
  <c r="E29" i="6"/>
  <c r="E10" i="6"/>
  <c r="E19" i="6"/>
  <c r="E28" i="6"/>
  <c r="F6" i="4"/>
  <c r="E9" i="6"/>
  <c r="E18" i="6"/>
  <c r="F4" i="4"/>
  <c r="B47" i="8"/>
  <c r="B8" i="9"/>
  <c r="B77" i="8"/>
  <c r="E38" i="6"/>
  <c r="E8" i="6"/>
  <c r="E17" i="6"/>
  <c r="E26" i="6"/>
  <c r="E35" i="6"/>
  <c r="E44" i="6"/>
  <c r="F8" i="9"/>
  <c r="B62" i="8"/>
  <c r="E46" i="6"/>
  <c r="E16" i="6"/>
  <c r="E25" i="6"/>
  <c r="E34" i="6"/>
  <c r="E43" i="6"/>
  <c r="E52" i="6"/>
  <c r="E50" i="6"/>
</calcChain>
</file>

<file path=xl/sharedStrings.xml><?xml version="1.0" encoding="utf-8"?>
<sst xmlns="http://schemas.openxmlformats.org/spreadsheetml/2006/main" count="130123" uniqueCount="10958">
  <si>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</si>
  <si>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</si>
  <si>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</si>
  <si>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</si>
  <si>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</si>
  <si>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</si>
  <si>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</si>
  <si>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</si>
  <si>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</si>
  <si>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</si>
  <si>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</si>
  <si>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</si>
  <si>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</si>
  <si>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</si>
  <si>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</si>
  <si>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</si>
  <si>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</si>
  <si>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</si>
  <si>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</si>
  <si>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</si>
  <si>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</si>
  <si>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</si>
  <si>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</si>
  <si>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</si>
  <si>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</si>
  <si>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</si>
  <si>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</si>
  <si>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</si>
  <si>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</si>
  <si>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</si>
  <si>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</si>
  <si>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</si>
  <si>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</si>
  <si>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</si>
  <si>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</si>
  <si>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</si>
  <si>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</si>
  <si>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</si>
  <si>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</si>
  <si>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</si>
  <si>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</si>
  <si>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</si>
  <si>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</si>
  <si>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</si>
  <si>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</si>
  <si>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</si>
  <si>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</si>
  <si>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</si>
  <si>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</si>
  <si>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</si>
  <si>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</si>
  <si>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</si>
  <si>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</si>
  <si>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</si>
  <si>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</si>
  <si>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</si>
  <si>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</si>
  <si>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</si>
  <si>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</si>
  <si>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</si>
  <si>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</si>
  <si>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</si>
  <si>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</si>
  <si>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</si>
  <si>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</si>
  <si>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</si>
  <si>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</si>
  <si>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</si>
  <si>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</si>
  <si>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</si>
  <si>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</si>
  <si>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</si>
  <si>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</si>
  <si>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</si>
  <si>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</si>
  <si>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</si>
  <si>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</si>
  <si>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</si>
  <si>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</si>
  <si>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</si>
  <si>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</si>
  <si>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</si>
  <si>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</si>
  <si>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</si>
  <si>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</si>
  <si>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</si>
  <si>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</si>
  <si>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</si>
  <si>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</si>
  <si>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</si>
  <si>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</si>
  <si>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</si>
  <si>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</si>
  <si>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</si>
  <si>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</si>
  <si>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</si>
  <si>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</si>
  <si>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</si>
  <si>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</si>
  <si>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</si>
  <si>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</si>
  <si>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</si>
  <si>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</si>
  <si>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</si>
  <si>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</si>
  <si>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</si>
  <si>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</si>
  <si>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</si>
  <si>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</si>
  <si>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</si>
  <si>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</si>
  <si>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</si>
  <si>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</si>
  <si>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</si>
  <si>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</si>
  <si>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</si>
  <si>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</si>
  <si>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</si>
  <si>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</si>
  <si>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</si>
  <si>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</si>
  <si>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</si>
  <si>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</si>
  <si>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</si>
  <si>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</si>
  <si>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</si>
  <si>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</si>
  <si>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</si>
  <si>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</si>
  <si>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</si>
  <si>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</si>
  <si>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</si>
  <si>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</si>
  <si>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</si>
  <si>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</si>
  <si>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</si>
  <si>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</si>
  <si>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</si>
  <si>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</si>
  <si>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</si>
  <si>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</si>
  <si>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</si>
  <si>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</si>
  <si>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</si>
  <si>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</si>
  <si>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</si>
  <si>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</si>
  <si>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</si>
  <si>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</si>
  <si>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</si>
  <si>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</si>
  <si>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</si>
  <si>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</si>
  <si>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</si>
  <si>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</si>
  <si>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</si>
  <si>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</si>
  <si>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</si>
  <si>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</si>
  <si>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</si>
  <si>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</si>
  <si>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</si>
  <si>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</si>
  <si>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</si>
  <si>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</si>
  <si>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</si>
  <si>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</si>
  <si>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</si>
  <si>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</si>
  <si>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</si>
  <si>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</si>
  <si>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</si>
  <si>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</si>
  <si>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</si>
  <si>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</si>
  <si>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</si>
  <si>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</si>
  <si>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</si>
  <si>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</si>
  <si>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</si>
  <si>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</si>
  <si>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</si>
  <si>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</si>
  <si>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</si>
  <si>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</si>
  <si>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</si>
  <si>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</si>
  <si>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</si>
  <si>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</si>
  <si>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</si>
  <si>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</si>
  <si>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</si>
  <si>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</si>
  <si>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</si>
  <si>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</si>
  <si>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</si>
  <si>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</si>
  <si>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</si>
  <si>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</si>
  <si>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</si>
  <si>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</si>
  <si>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</si>
  <si>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</si>
  <si>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</si>
  <si>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</si>
  <si>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</si>
  <si>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</si>
  <si>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</si>
  <si>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</si>
  <si>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</si>
  <si>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</si>
  <si>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</si>
  <si>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</si>
  <si>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</si>
  <si>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</si>
  <si>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</si>
  <si>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</si>
  <si>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</si>
  <si>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</si>
  <si>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</si>
  <si>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</si>
  <si>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</si>
  <si>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</si>
  <si>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</si>
  <si>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</si>
  <si>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</si>
  <si>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</si>
  <si>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</si>
  <si>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</si>
  <si>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</si>
  <si>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</si>
  <si>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</si>
  <si>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</si>
  <si>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</si>
  <si>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</si>
  <si>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</si>
  <si>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</si>
  <si>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</si>
  <si>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</si>
  <si>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</si>
  <si>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</si>
  <si>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</si>
  <si>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</si>
  <si>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</si>
  <si>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</si>
  <si>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</si>
  <si>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</si>
  <si>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</si>
  <si>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</si>
  <si>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</si>
  <si>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</si>
  <si>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</si>
  <si>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</si>
  <si>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</si>
  <si>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</si>
  <si>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</si>
  <si>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</si>
  <si>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</si>
  <si>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</si>
  <si>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</si>
  <si>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</si>
  <si>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</si>
  <si>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</si>
  <si>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</si>
  <si>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</si>
  <si>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</si>
  <si>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</si>
  <si>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</si>
  <si>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</si>
  <si>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</si>
  <si>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</si>
  <si>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</si>
  <si>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</si>
  <si>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</si>
  <si>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</si>
  <si>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</si>
  <si>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</si>
  <si>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</si>
  <si>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</si>
  <si>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</si>
  <si>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</si>
  <si>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</si>
  <si>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</si>
  <si>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</si>
  <si>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</si>
  <si>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</si>
  <si>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</si>
  <si>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</si>
  <si>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</si>
  <si>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</si>
  <si>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</si>
  <si>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</si>
  <si>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</si>
  <si>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</si>
  <si>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</si>
  <si>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</si>
  <si>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</si>
  <si>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</si>
  <si>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</si>
  <si>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</si>
  <si>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</si>
  <si>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</si>
  <si>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</si>
  <si>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</si>
  <si>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</si>
  <si>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</si>
  <si>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</si>
  <si>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</si>
  <si>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</si>
  <si>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</si>
  <si>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</si>
  <si>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</si>
  <si>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</si>
  <si>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</si>
  <si>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</si>
  <si>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</si>
  <si>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</si>
  <si>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</si>
  <si>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</si>
  <si>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</si>
  <si>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</si>
  <si>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</si>
  <si>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</si>
  <si>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</si>
  <si>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</si>
  <si>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</si>
  <si>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</si>
  <si>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</si>
  <si>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</si>
  <si>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</si>
  <si>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</si>
  <si>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</si>
  <si>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</si>
  <si>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</si>
  <si>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</si>
  <si>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</si>
  <si>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</si>
  <si>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</si>
  <si>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</si>
  <si>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</si>
  <si>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</si>
  <si>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</si>
  <si>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</si>
  <si>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</si>
  <si>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</si>
  <si>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</si>
  <si>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</si>
  <si>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</si>
  <si>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</si>
  <si>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</si>
  <si>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</si>
  <si>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</si>
  <si>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</si>
  <si>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</si>
  <si>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</si>
  <si>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</si>
  <si>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</si>
  <si>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</si>
  <si>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</si>
  <si>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</si>
  <si>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</si>
  <si>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</si>
  <si>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</si>
  <si>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</si>
  <si>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</si>
  <si>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</si>
  <si>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</si>
  <si>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</si>
  <si>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</si>
  <si>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</si>
  <si>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</si>
  <si>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</si>
  <si>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</si>
  <si>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</si>
  <si>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</si>
  <si>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</si>
  <si>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</si>
  <si>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</si>
  <si>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</si>
  <si>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</si>
  <si>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</si>
  <si>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</si>
  <si>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</si>
  <si>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</si>
  <si>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</si>
  <si>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</si>
  <si>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</si>
  <si>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</si>
  <si>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</si>
  <si>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</si>
  <si>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</si>
  <si>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</si>
  <si>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</si>
  <si>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</si>
  <si>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</si>
  <si>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</si>
  <si>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</si>
  <si>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</si>
  <si>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</si>
  <si>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</si>
  <si>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</si>
  <si>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</si>
  <si>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</si>
  <si>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</si>
  <si>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</si>
  <si>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</si>
  <si>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</si>
  <si>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</si>
  <si>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</si>
  <si>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</si>
  <si>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</si>
  <si>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</si>
  <si>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</si>
  <si>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</si>
  <si>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</si>
  <si>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</si>
  <si>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</si>
  <si>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</si>
  <si>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</si>
  <si>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</si>
  <si>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</si>
  <si>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</si>
  <si>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</si>
  <si>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</si>
  <si>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</si>
  <si>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</si>
  <si>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</si>
  <si>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</si>
  <si>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</si>
  <si>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</si>
  <si>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</si>
  <si>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</si>
  <si>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</si>
  <si>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</si>
  <si>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</si>
  <si>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</si>
  <si>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</si>
  <si>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</si>
  <si>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</si>
  <si>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</si>
  <si>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</si>
  <si>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</si>
  <si>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</si>
  <si>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</si>
  <si>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</si>
  <si>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</si>
  <si>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</si>
  <si>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</si>
  <si>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</si>
  <si>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</si>
  <si>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</si>
  <si>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</si>
  <si>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</si>
  <si>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</si>
  <si>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</si>
  <si>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</si>
  <si>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</si>
  <si>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</si>
  <si>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</si>
  <si>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</si>
  <si>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</si>
  <si>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</si>
  <si>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</si>
  <si>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</si>
  <si>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</si>
  <si>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</si>
  <si>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</si>
  <si>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</si>
  <si>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</si>
  <si>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</si>
  <si>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</si>
  <si>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</si>
  <si>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</si>
  <si>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</si>
  <si>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</si>
  <si>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</si>
  <si>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</si>
  <si>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</si>
  <si>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</si>
  <si>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</si>
  <si>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</si>
  <si>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</si>
  <si>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</si>
  <si>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</si>
  <si>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</si>
  <si>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</si>
  <si>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</si>
  <si>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</si>
  <si>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</si>
  <si>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</si>
  <si>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</si>
  <si>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</si>
  <si>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</si>
  <si>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</si>
  <si>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</si>
  <si>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</si>
  <si>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</si>
  <si>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</si>
  <si>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</si>
  <si>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</si>
  <si>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</si>
  <si>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</si>
  <si>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</si>
  <si>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</si>
  <si>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</si>
  <si>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</si>
  <si>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</si>
  <si>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</si>
  <si>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</si>
  <si>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</si>
  <si>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</si>
  <si>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</si>
  <si>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</si>
  <si>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</si>
  <si>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</si>
  <si>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</si>
  <si>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</si>
  <si>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</si>
  <si>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</si>
  <si>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</si>
  <si>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</si>
  <si>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</si>
  <si>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</si>
  <si>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</si>
  <si>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</si>
  <si>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</si>
  <si>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</si>
  <si>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</si>
  <si>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</si>
  <si>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</si>
  <si>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</si>
  <si>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</si>
  <si>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</si>
  <si>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</si>
  <si>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</si>
  <si>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</si>
  <si>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</si>
  <si>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</si>
  <si>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</si>
  <si>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</si>
  <si>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</si>
  <si>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</si>
  <si>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</si>
  <si>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</si>
  <si>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</si>
  <si>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</si>
  <si>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</si>
  <si>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</si>
  <si>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</si>
  <si>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</si>
  <si>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</si>
  <si>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</si>
  <si>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</si>
  <si>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</si>
  <si>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</si>
  <si>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</si>
  <si>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</si>
  <si>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</si>
  <si>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</si>
  <si>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</si>
  <si>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</si>
  <si>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</si>
  <si>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</si>
  <si>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</si>
  <si>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</si>
  <si>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</si>
  <si>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</si>
  <si>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</si>
  <si>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</si>
  <si>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</si>
  <si>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</si>
  <si>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</si>
  <si>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</si>
  <si>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</si>
  <si>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</si>
  <si>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</si>
  <si>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</si>
  <si>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</si>
  <si>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</si>
  <si>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</si>
  <si>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</si>
  <si>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</si>
  <si>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</si>
  <si>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</si>
  <si>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</si>
  <si>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</si>
  <si>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</si>
  <si>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</si>
  <si>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</si>
  <si>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</si>
  <si>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</si>
  <si>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</si>
  <si>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</si>
  <si>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</si>
  <si>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</si>
  <si>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</si>
  <si>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</si>
  <si>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</si>
  <si>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</si>
  <si>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</si>
  <si>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</si>
  <si>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</si>
  <si>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</si>
  <si>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</si>
  <si>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</si>
  <si>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</si>
  <si>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</si>
  <si>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</si>
  <si>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</si>
  <si>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</si>
  <si>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</si>
  <si>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</si>
  <si>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</si>
  <si>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</si>
  <si>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</si>
  <si>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</si>
  <si>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</si>
  <si>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</si>
  <si>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</si>
  <si>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</si>
  <si>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</si>
  <si>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</si>
  <si>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</si>
  <si>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</si>
  <si>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</si>
  <si>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</si>
  <si>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</si>
  <si>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</si>
  <si>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</si>
  <si>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</si>
  <si>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</si>
  <si>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</si>
  <si>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</si>
  <si>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</si>
  <si>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</si>
  <si>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</si>
  <si>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</si>
  <si>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</si>
  <si>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</si>
  <si>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</si>
  <si>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</si>
  <si>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</si>
  <si>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</si>
  <si>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</si>
  <si>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</si>
  <si>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</si>
  <si>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</si>
  <si>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</si>
  <si>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</si>
  <si>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</si>
  <si>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</si>
  <si>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</si>
  <si>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</si>
  <si>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</si>
  <si>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</si>
  <si>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</si>
  <si>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</si>
  <si>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</si>
  <si>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</si>
  <si>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</si>
  <si>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</si>
  <si>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</si>
  <si>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</si>
  <si>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</si>
  <si>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</si>
  <si>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</si>
  <si>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</si>
  <si>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</si>
  <si>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</si>
  <si>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</si>
  <si>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</si>
  <si>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</si>
  <si>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</si>
  <si>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</si>
  <si>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</si>
  <si>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</si>
  <si>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</si>
  <si>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</si>
  <si>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</si>
  <si>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</si>
  <si>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</si>
  <si>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</si>
  <si>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</si>
  <si>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</si>
  <si>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</si>
  <si>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</si>
  <si>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</si>
  <si>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</si>
  <si>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</si>
  <si>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</si>
  <si>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</si>
  <si>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</si>
  <si>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</si>
  <si>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</si>
  <si>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</si>
  <si>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</si>
  <si>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</si>
  <si>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</si>
  <si>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</si>
  <si>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</si>
  <si>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</si>
  <si>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</si>
  <si>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</si>
  <si>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</si>
  <si>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</si>
  <si>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</si>
  <si>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</si>
  <si>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</si>
  <si>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</si>
  <si>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</si>
  <si>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</si>
  <si>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</si>
  <si>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</si>
  <si>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</si>
  <si>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</si>
  <si>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</si>
  <si>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</si>
  <si>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</si>
  <si>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</si>
  <si>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</si>
  <si>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</si>
  <si>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</si>
  <si>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</si>
  <si>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</si>
  <si>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</si>
  <si>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</si>
  <si>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</si>
  <si>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</si>
  <si>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</si>
  <si>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</si>
  <si>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</si>
  <si>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</si>
  <si>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</si>
  <si>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</si>
  <si>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</si>
  <si>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</si>
  <si>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</si>
  <si>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</si>
  <si>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</si>
  <si>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</si>
  <si>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</si>
  <si>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</si>
  <si>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</si>
  <si>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</si>
  <si>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</si>
  <si>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</si>
  <si>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</si>
  <si>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</si>
  <si>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</si>
  <si>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</si>
  <si>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</si>
  <si>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</si>
  <si>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</si>
  <si>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</si>
  <si>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</si>
  <si>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</si>
  <si>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</si>
  <si>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</si>
  <si>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</si>
  <si>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</si>
  <si>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</si>
  <si>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</si>
  <si>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</si>
  <si>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</si>
  <si>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</si>
  <si>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</si>
  <si>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</si>
  <si>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</si>
  <si>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</si>
  <si>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</si>
  <si>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</si>
  <si>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</si>
  <si>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</si>
  <si>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</si>
  <si>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</si>
  <si>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</si>
  <si>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</si>
  <si>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</si>
  <si>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</si>
  <si>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</si>
  <si>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</si>
  <si>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</si>
  <si>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</si>
  <si>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</si>
  <si>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</si>
  <si>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</si>
  <si>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</si>
  <si>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</si>
  <si>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</si>
  <si>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</si>
  <si>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</si>
  <si>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</si>
  <si>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</si>
  <si>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</si>
  <si>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</si>
  <si>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</si>
  <si>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</si>
  <si>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</si>
  <si>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</si>
  <si>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</si>
  <si>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</si>
  <si>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</si>
  <si>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</si>
  <si>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</si>
  <si>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</si>
  <si>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</si>
  <si>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</si>
  <si>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</si>
  <si>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</si>
  <si>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</si>
  <si>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</si>
  <si>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</si>
  <si>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</si>
  <si>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</si>
  <si>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</si>
  <si>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</si>
  <si>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</si>
  <si>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</si>
  <si>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</si>
  <si>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</si>
  <si>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</si>
  <si>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</si>
  <si>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</si>
  <si>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</si>
  <si>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</si>
  <si>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</si>
  <si>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</si>
  <si>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</si>
  <si>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</si>
  <si>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</si>
  <si>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</si>
  <si>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</si>
  <si>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</si>
  <si>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</si>
  <si>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</si>
  <si>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</si>
  <si>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</si>
  <si>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</si>
  <si>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</si>
  <si>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</si>
  <si>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</si>
  <si>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</si>
  <si>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</si>
  <si>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</si>
  <si>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</si>
  <si>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</si>
  <si>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</si>
  <si>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</si>
  <si>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</si>
  <si>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</si>
  <si>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</si>
  <si>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</si>
  <si>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</si>
  <si>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</si>
  <si>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</si>
  <si>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</si>
  <si>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</si>
  <si>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</si>
  <si>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</si>
  <si>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</si>
  <si>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</si>
  <si>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</si>
  <si>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</si>
  <si>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</si>
  <si>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</si>
  <si>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</si>
  <si>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</si>
  <si>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</si>
  <si>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</si>
  <si>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</si>
  <si>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</si>
  <si>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</si>
  <si>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</si>
  <si>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</si>
  <si>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</si>
  <si>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</si>
  <si>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</si>
  <si>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</si>
  <si>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</si>
  <si>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</si>
  <si>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</si>
  <si>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</si>
  <si>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</si>
  <si>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</si>
  <si>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</si>
  <si>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</si>
  <si>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</si>
  <si>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</si>
  <si>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</si>
  <si>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</si>
  <si>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</si>
  <si>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</si>
  <si>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</si>
  <si>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</si>
  <si>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</si>
  <si>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</si>
  <si>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</si>
  <si>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</si>
  <si>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</si>
  <si>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</si>
  <si>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</si>
  <si>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</si>
  <si>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</si>
  <si>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</si>
  <si>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</si>
  <si>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</si>
  <si>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</si>
  <si>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</si>
  <si>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</si>
  <si>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</si>
  <si>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</si>
  <si>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</si>
  <si>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</si>
  <si>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</si>
  <si>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</si>
  <si>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</si>
  <si>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</si>
  <si>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</si>
  <si>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</si>
  <si>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</si>
  <si>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</si>
  <si>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</si>
  <si>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</si>
  <si>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</si>
  <si>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</si>
  <si>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</si>
  <si>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</si>
  <si>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</si>
  <si>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</si>
  <si>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</si>
  <si>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</si>
  <si>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</si>
  <si>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</si>
  <si>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</si>
  <si>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</si>
  <si>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</si>
  <si>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</si>
  <si>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</si>
  <si>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</si>
  <si>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</si>
  <si>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</si>
  <si>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</si>
  <si>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</si>
  <si>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</si>
  <si>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</si>
  <si>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</si>
  <si>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</si>
  <si>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</si>
  <si>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</si>
  <si>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</si>
  <si>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</si>
  <si>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</si>
  <si>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</si>
  <si>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</si>
  <si>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</si>
  <si>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</si>
  <si>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</si>
  <si>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</si>
  <si>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</si>
  <si>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</si>
  <si>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</si>
  <si>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</si>
  <si>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</si>
  <si>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</si>
  <si>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</si>
  <si>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</si>
  <si>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</si>
  <si>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</si>
  <si>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</si>
  <si>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</si>
  <si>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</si>
  <si>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</si>
  <si>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</si>
  <si>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</si>
  <si>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</si>
  <si>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</si>
  <si>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</si>
  <si>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</si>
  <si>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</si>
  <si>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</si>
  <si>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</si>
  <si>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</si>
  <si>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</si>
  <si>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</si>
  <si>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</si>
  <si>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</si>
  <si>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</si>
  <si>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</si>
  <si>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</si>
  <si>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</si>
  <si>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</si>
  <si>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</si>
  <si>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</si>
  <si>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</si>
  <si>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</si>
  <si>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</si>
  <si>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</si>
  <si>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</si>
  <si>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</si>
  <si>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</si>
  <si>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</si>
  <si>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</si>
  <si>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</si>
  <si>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</si>
  <si>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</si>
  <si>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</si>
  <si>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</si>
  <si>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</si>
  <si>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</si>
  <si>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</si>
  <si>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</si>
  <si>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</si>
  <si>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</si>
  <si>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</si>
  <si>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</si>
  <si>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</si>
  <si>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</si>
  <si>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</si>
  <si>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</si>
  <si>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</si>
  <si>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</si>
  <si>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</si>
  <si>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</si>
  <si>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</si>
  <si>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</si>
  <si>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</si>
  <si>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</si>
  <si>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</si>
  <si>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</si>
  <si>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</si>
  <si>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</si>
  <si>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</si>
  <si>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</si>
  <si>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</si>
  <si>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</si>
  <si>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</si>
  <si>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</si>
  <si>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</si>
  <si>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</si>
  <si>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</si>
  <si>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</si>
  <si>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</si>
  <si>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</si>
  <si>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</si>
  <si>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</si>
  <si>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</si>
  <si>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</si>
  <si>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</si>
  <si>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</si>
  <si>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</si>
  <si>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</si>
  <si>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</si>
  <si>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</si>
  <si>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</si>
  <si>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</si>
  <si>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</si>
  <si>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</si>
  <si>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</si>
  <si>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</si>
  <si>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</si>
  <si>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</si>
  <si>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</si>
  <si>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</si>
  <si>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</si>
  <si>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</si>
  <si>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</si>
  <si>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</si>
  <si>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</si>
  <si>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</si>
  <si>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</si>
  <si>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</si>
  <si>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</si>
  <si>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</si>
  <si>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</si>
  <si>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</si>
  <si>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</si>
  <si>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</si>
  <si>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</si>
  <si>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</si>
  <si>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</si>
  <si>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</si>
  <si>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</si>
  <si>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</si>
  <si>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</si>
  <si>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</si>
  <si>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</si>
  <si>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</si>
  <si>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</si>
  <si>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</si>
  <si>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</si>
  <si>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</si>
  <si>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</si>
  <si>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</si>
  <si>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</si>
  <si>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</si>
  <si>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</si>
  <si>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</si>
  <si>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</si>
  <si>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</si>
  <si>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</si>
  <si>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</si>
  <si>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</si>
  <si>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</si>
  <si>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</si>
  <si>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</si>
  <si>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</si>
  <si>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</si>
  <si>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</si>
  <si>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</si>
  <si>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</si>
  <si>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</si>
  <si>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</si>
  <si>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</si>
  <si>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</si>
  <si>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</si>
  <si>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</si>
  <si>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</si>
  <si>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</si>
  <si>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</si>
  <si>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</si>
  <si>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</si>
  <si>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</si>
  <si>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</si>
  <si>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</si>
  <si>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</si>
  <si>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</si>
  <si>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</si>
  <si>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</si>
  <si>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</si>
  <si>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</si>
  <si>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</si>
  <si>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</si>
  <si>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</si>
  <si>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</si>
  <si>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</si>
  <si>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</si>
  <si>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</si>
  <si>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</si>
  <si>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</si>
  <si>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</si>
  <si>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</si>
  <si>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</si>
  <si>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</si>
  <si>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</si>
  <si>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</si>
  <si>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</si>
  <si>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</si>
  <si>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</si>
  <si>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</si>
  <si>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</si>
  <si>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</si>
  <si>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</si>
  <si>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</si>
  <si>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</si>
  <si>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</si>
  <si>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</si>
  <si>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</si>
  <si>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</si>
  <si>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</si>
  <si>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</si>
  <si>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</si>
  <si>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</si>
  <si>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</si>
  <si>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</si>
  <si>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</si>
  <si>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</si>
  <si>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</si>
  <si>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</si>
  <si>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</si>
  <si>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</si>
  <si>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</si>
  <si>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</si>
  <si>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</si>
  <si>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</si>
  <si>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</si>
  <si>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</si>
  <si>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</si>
  <si>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</si>
  <si>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</si>
  <si>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</si>
  <si>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</si>
  <si>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</si>
  <si>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</si>
  <si>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</si>
  <si>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</si>
  <si>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</si>
  <si>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</si>
  <si>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</si>
  <si>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</si>
  <si>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</si>
  <si>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</si>
  <si>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</si>
  <si>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</si>
  <si>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</si>
  <si>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</si>
  <si>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</si>
  <si>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</si>
  <si>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</si>
  <si>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</si>
  <si>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</si>
  <si>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</si>
  <si>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</si>
  <si>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</si>
  <si>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</si>
  <si>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</si>
  <si>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</si>
  <si>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</si>
  <si>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</si>
  <si>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</si>
  <si>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</si>
  <si>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</si>
  <si>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</si>
  <si>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</si>
  <si>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</si>
  <si>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</si>
  <si>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</si>
  <si>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</si>
  <si>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</si>
  <si>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</si>
  <si>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</si>
  <si>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</si>
  <si>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</si>
  <si>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</si>
  <si>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</si>
  <si>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</si>
  <si>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</si>
  <si>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</si>
  <si>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</si>
  <si>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</si>
  <si>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</si>
  <si>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</si>
  <si>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</si>
  <si>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</si>
  <si>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</si>
  <si>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</si>
  <si>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</si>
  <si>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</si>
  <si>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</si>
  <si>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</si>
  <si>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</si>
  <si>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</si>
  <si>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</si>
  <si>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</si>
  <si>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</si>
  <si>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</si>
  <si>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</si>
  <si>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</si>
  <si>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</si>
  <si>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</si>
  <si>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</si>
  <si>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</si>
  <si>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</si>
  <si>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</si>
  <si>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</si>
  <si>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</si>
  <si>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</si>
  <si>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</si>
  <si>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</si>
  <si>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</si>
  <si>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</si>
  <si>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</si>
  <si>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</si>
  <si>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</si>
  <si>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</si>
  <si>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</si>
  <si>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</si>
  <si>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</si>
  <si>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</si>
  <si>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</si>
  <si>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</si>
  <si>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</si>
  <si>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</si>
  <si>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</si>
  <si>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</si>
  <si>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</si>
  <si>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</si>
  <si>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</si>
  <si>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</si>
  <si>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</si>
  <si>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</si>
  <si>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</si>
  <si>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</si>
  <si>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</si>
  <si>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</si>
  <si>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</si>
  <si>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</si>
  <si>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</si>
  <si>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</si>
  <si>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</si>
  <si>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</si>
  <si>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</si>
  <si>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</si>
  <si>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</si>
  <si>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</si>
  <si>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</si>
  <si>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</si>
  <si>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</si>
  <si>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</si>
  <si>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</si>
  <si>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</si>
  <si>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</si>
  <si>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</si>
  <si>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</si>
  <si>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</si>
  <si>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</si>
  <si>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</si>
  <si>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</si>
  <si>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</si>
  <si>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</si>
  <si>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</si>
  <si>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</si>
  <si>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</si>
  <si>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</si>
  <si>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</si>
  <si>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</si>
  <si>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</si>
  <si>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</si>
  <si>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</si>
  <si>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</si>
  <si>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</si>
  <si>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</si>
  <si>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</si>
  <si>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</si>
  <si>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</si>
  <si>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</si>
  <si>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</si>
  <si>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</si>
  <si>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</si>
  <si>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</si>
  <si>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</si>
  <si>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</si>
  <si>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</si>
  <si>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</si>
  <si>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</si>
  <si>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</si>
  <si>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</si>
  <si>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</si>
  <si>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</si>
  <si>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</si>
  <si>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</si>
  <si>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</si>
  <si>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</si>
  <si>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</si>
  <si>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</si>
  <si>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</si>
  <si>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</si>
  <si>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</si>
  <si>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</si>
  <si>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</si>
  <si>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</si>
  <si>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</si>
  <si>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</si>
  <si>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</si>
  <si>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</si>
  <si>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</si>
  <si>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</si>
  <si>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</si>
  <si>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</si>
  <si>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</si>
  <si>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</si>
  <si>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</si>
  <si>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</si>
  <si>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</si>
  <si>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</si>
  <si>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</si>
  <si>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</si>
  <si>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</si>
  <si>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</si>
  <si>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</si>
  <si>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</si>
  <si>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</si>
  <si>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</si>
  <si>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</si>
  <si>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</si>
  <si>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</si>
  <si>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</si>
  <si>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</si>
  <si>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</si>
  <si>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</si>
  <si>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</si>
  <si>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</si>
  <si>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</si>
  <si>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</si>
  <si>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</si>
  <si>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</si>
  <si>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</si>
  <si>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</si>
  <si>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</si>
  <si>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</si>
  <si>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</si>
  <si>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</si>
  <si>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</si>
  <si>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</si>
  <si>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</si>
  <si>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</si>
  <si>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</si>
  <si>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</si>
  <si>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</si>
  <si>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</si>
  <si>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</si>
  <si>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</si>
  <si>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</si>
  <si>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</si>
  <si>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</si>
  <si>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</si>
  <si>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</si>
  <si>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</si>
  <si>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</si>
  <si>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</si>
  <si>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</si>
  <si>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</si>
  <si>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</si>
  <si>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</si>
  <si>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</si>
  <si>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</si>
  <si>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</si>
  <si>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</si>
  <si>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</si>
  <si>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</si>
  <si>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</si>
  <si>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</si>
  <si>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</si>
  <si>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</si>
  <si>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</si>
  <si>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</si>
  <si>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</si>
  <si>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</si>
  <si>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</si>
  <si>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</si>
  <si>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</si>
  <si>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</si>
  <si>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</si>
  <si>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</si>
  <si>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</si>
  <si>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</si>
  <si>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</si>
  <si>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</si>
  <si>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</si>
  <si>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</si>
  <si>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</si>
  <si>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</si>
  <si>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</si>
  <si>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</si>
  <si>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</si>
  <si>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</si>
  <si>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</si>
  <si>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</si>
  <si>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</si>
  <si>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</si>
  <si>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</si>
  <si>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</si>
  <si>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</si>
  <si>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</si>
  <si>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</si>
  <si>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</si>
  <si>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</si>
  <si>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</si>
  <si>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</si>
  <si>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</si>
  <si>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</si>
  <si>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</si>
  <si>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</si>
  <si>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</si>
  <si>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</si>
  <si>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</si>
  <si>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</si>
  <si>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</si>
  <si>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</si>
  <si>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</si>
  <si>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</si>
  <si>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</si>
  <si>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</si>
  <si>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</si>
  <si>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</si>
  <si>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</si>
  <si>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</si>
  <si>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</si>
  <si>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</si>
  <si>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</si>
  <si>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</si>
  <si>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</si>
  <si>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</si>
  <si>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</si>
  <si>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</si>
  <si>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</si>
  <si>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</si>
  <si>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</si>
  <si>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</si>
  <si>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</si>
  <si>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</si>
  <si>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</si>
  <si>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</si>
  <si>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</si>
  <si>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</si>
  <si>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</si>
  <si>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</si>
  <si>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</si>
  <si>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</si>
  <si>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</si>
  <si>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</si>
  <si>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</si>
  <si>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</si>
  <si>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</si>
  <si>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</si>
  <si>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</si>
  <si>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</si>
  <si>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</si>
  <si>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</si>
  <si>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</si>
  <si>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</si>
  <si>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</si>
  <si>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</si>
  <si>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</si>
  <si>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</si>
  <si>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</si>
  <si>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</si>
  <si>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</si>
  <si>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</si>
  <si>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</si>
  <si>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</si>
  <si>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</si>
  <si>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</si>
  <si>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</si>
  <si>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</si>
  <si>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</si>
  <si>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</si>
  <si>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</si>
  <si>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</si>
  <si>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</si>
  <si>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</si>
  <si>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</si>
  <si>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</si>
  <si>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</si>
  <si>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</si>
  <si>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</si>
  <si>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</si>
  <si>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</si>
  <si>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</si>
  <si>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</si>
  <si>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</si>
  <si>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</si>
  <si>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</si>
  <si>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</si>
  <si>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</si>
  <si>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</si>
  <si>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</si>
  <si>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</si>
  <si>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</si>
  <si>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</si>
  <si>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</si>
  <si>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</si>
  <si>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</si>
  <si>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</si>
  <si>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</si>
  <si>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</si>
  <si>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</si>
  <si>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</si>
  <si>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</si>
  <si>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</si>
  <si>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</si>
  <si>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</si>
  <si>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</si>
  <si>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</si>
  <si>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</si>
  <si>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</si>
  <si>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</si>
  <si>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</si>
  <si>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</si>
  <si>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</si>
  <si>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</si>
  <si>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</si>
  <si>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</si>
  <si>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</si>
  <si>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</si>
  <si>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</si>
  <si>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</si>
  <si>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</si>
  <si>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</si>
  <si>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</si>
  <si>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</si>
  <si>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</si>
  <si>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</si>
  <si>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</si>
  <si>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</si>
  <si>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</si>
  <si>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</si>
  <si>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</si>
  <si>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</si>
  <si>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</si>
  <si>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</si>
  <si>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</si>
  <si>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</si>
  <si>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</si>
  <si>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</si>
  <si>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</si>
  <si>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</si>
  <si>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</si>
  <si>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</si>
  <si>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</si>
  <si>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</si>
  <si>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</si>
  <si>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</si>
  <si>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</si>
  <si>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</si>
  <si>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</si>
  <si>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</si>
  <si>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</si>
  <si>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</si>
  <si>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</si>
  <si>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</si>
  <si>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</si>
  <si>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</si>
  <si>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</si>
  <si>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</si>
  <si>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</si>
  <si>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</si>
  <si>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</si>
  <si>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</si>
  <si>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</si>
  <si>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</si>
  <si>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</si>
  <si>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</si>
  <si>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</si>
  <si>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</si>
  <si>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</si>
  <si>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</si>
  <si>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</si>
  <si>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</si>
  <si>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</si>
  <si>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</si>
  <si>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</si>
  <si>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</si>
  <si>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</si>
  <si>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</si>
  <si>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</si>
  <si>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</si>
  <si>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</si>
  <si>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</si>
  <si>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</si>
  <si>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</si>
  <si>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</si>
  <si>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</si>
  <si>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</si>
  <si>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</si>
  <si>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</si>
  <si>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</si>
  <si>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</si>
  <si>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</si>
  <si>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</si>
  <si>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</si>
  <si>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</si>
  <si>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</si>
  <si>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</si>
  <si>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</si>
  <si>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</si>
  <si>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</si>
  <si>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</si>
  <si>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</si>
  <si>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</si>
  <si>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</si>
  <si>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</si>
  <si>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</si>
  <si>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</si>
  <si>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</si>
  <si>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</si>
  <si>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</si>
  <si>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</si>
  <si>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</si>
  <si>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</si>
  <si>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</si>
  <si>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</si>
  <si>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</si>
  <si>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</si>
  <si>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</si>
  <si>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</si>
  <si>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</si>
  <si>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</si>
  <si>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</si>
  <si>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</si>
  <si>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</si>
  <si>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</si>
  <si>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</si>
  <si>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</si>
  <si>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</si>
  <si>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</si>
  <si>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</si>
  <si>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</si>
  <si>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</si>
  <si>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</si>
  <si>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</si>
  <si>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</si>
  <si>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</si>
  <si>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</si>
  <si>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</si>
  <si>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</si>
  <si>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</si>
  <si>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</si>
  <si>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</si>
  <si>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</si>
  <si>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</si>
  <si>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</si>
  <si>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</si>
  <si>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</si>
  <si>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</si>
  <si>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</si>
  <si>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</si>
  <si>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</si>
  <si>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</si>
  <si>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</si>
  <si>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</si>
  <si>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</si>
  <si>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</si>
  <si>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</si>
  <si>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</si>
  <si>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</si>
  <si>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</si>
  <si>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</si>
  <si>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</si>
  <si>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</si>
  <si>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</si>
  <si>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</si>
  <si>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</si>
  <si>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</si>
  <si>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</si>
  <si>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</si>
  <si>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</si>
  <si>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</si>
  <si>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</si>
  <si>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</si>
  <si>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</si>
  <si>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</si>
  <si>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</si>
  <si>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</si>
  <si>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</si>
  <si>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</si>
  <si>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</si>
  <si>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</si>
  <si>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</si>
  <si>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</si>
  <si>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</si>
  <si>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</si>
  <si>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</si>
  <si>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</si>
  <si>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</si>
  <si>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</si>
  <si>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</si>
  <si>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</si>
  <si>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</si>
  <si>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</si>
  <si>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</si>
  <si>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</si>
  <si>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</si>
  <si>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</si>
  <si>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</si>
  <si>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</si>
  <si>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</si>
  <si>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</si>
  <si>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</si>
  <si>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</si>
  <si>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</si>
  <si>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</si>
  <si>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</si>
  <si>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</si>
  <si>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</si>
  <si>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</si>
  <si>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</si>
  <si>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</si>
  <si>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</si>
  <si>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</si>
  <si>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</si>
  <si>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</si>
  <si>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</si>
  <si>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</si>
  <si>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</si>
  <si>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</si>
  <si>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</si>
  <si>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</si>
  <si>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</si>
  <si>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</si>
  <si>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</si>
  <si>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</si>
  <si>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</si>
  <si>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</si>
  <si>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</si>
  <si>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</si>
  <si>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</si>
  <si>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</si>
  <si>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</si>
  <si>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</si>
  <si>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</si>
  <si>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</si>
  <si>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</si>
  <si>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</si>
  <si>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</si>
  <si>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</si>
  <si>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</si>
  <si>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</si>
  <si>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</si>
  <si>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</si>
  <si>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</si>
  <si>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</si>
  <si>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</si>
  <si>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</si>
  <si>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</si>
  <si>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</si>
  <si>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</si>
  <si>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</si>
  <si>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</si>
  <si>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</si>
  <si>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</si>
  <si>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</si>
  <si>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</si>
  <si>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</si>
  <si>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</si>
  <si>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</si>
  <si>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</si>
  <si>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</si>
  <si>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</si>
  <si>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</si>
  <si>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</si>
  <si>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</si>
  <si>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</si>
  <si>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</si>
  <si>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</si>
  <si>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</si>
  <si>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</si>
  <si>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</si>
  <si>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</si>
  <si>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</si>
  <si>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</si>
  <si>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</si>
  <si>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</si>
  <si>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</si>
  <si>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</si>
  <si>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</si>
  <si>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</si>
  <si>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</si>
  <si>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</si>
  <si>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</si>
  <si>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</si>
  <si>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</si>
  <si>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</si>
  <si>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</si>
  <si>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</si>
  <si>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</si>
  <si>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</si>
  <si>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</si>
  <si>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</si>
  <si>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</si>
  <si>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</si>
  <si>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</si>
  <si>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</si>
  <si>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</si>
  <si>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</si>
  <si>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</si>
  <si>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</si>
  <si>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</si>
  <si>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</si>
  <si>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</si>
  <si>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</si>
  <si>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</si>
  <si>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</si>
  <si>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</si>
  <si>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</si>
  <si>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</si>
  <si>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</si>
  <si>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</si>
  <si>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</si>
  <si>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</si>
  <si>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</si>
  <si>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</si>
  <si>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</si>
  <si>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</si>
  <si>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</si>
  <si>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</si>
  <si>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</si>
  <si>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</si>
  <si>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</si>
  <si>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</si>
  <si>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</si>
  <si>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</si>
  <si>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</si>
  <si>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</si>
  <si>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</si>
  <si>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</si>
  <si>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</si>
  <si>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</si>
  <si>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</si>
  <si>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</si>
  <si>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</si>
  <si>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</si>
  <si>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</si>
  <si>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</si>
  <si>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</si>
  <si>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</si>
  <si>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</si>
  <si>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</si>
  <si>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</si>
  <si>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</si>
  <si>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</si>
  <si>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</si>
  <si>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</si>
  <si>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</si>
  <si>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</si>
  <si>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</si>
  <si>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</si>
  <si>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</si>
  <si>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</si>
  <si>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</si>
  <si>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</si>
  <si>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</si>
  <si>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</si>
  <si>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</si>
  <si>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</si>
  <si>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</si>
  <si>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</si>
  <si>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</si>
  <si>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</si>
  <si>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</si>
  <si>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</si>
  <si>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</si>
  <si>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</si>
  <si>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</si>
  <si>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</si>
  <si>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</si>
  <si>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</si>
  <si>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</si>
  <si>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</si>
  <si>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</si>
  <si>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</si>
  <si>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</si>
  <si>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</si>
  <si>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</si>
  <si>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</si>
  <si>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</si>
  <si>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</si>
  <si>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</si>
  <si>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</si>
  <si>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</si>
  <si>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</si>
  <si>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</si>
  <si>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</si>
  <si>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</si>
  <si>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</si>
  <si>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</si>
  <si>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</si>
  <si>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</si>
  <si>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</si>
  <si>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</si>
  <si>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</si>
  <si>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</si>
  <si>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</si>
  <si>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</si>
  <si>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</si>
  <si>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</si>
  <si>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</si>
  <si>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</si>
  <si>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</si>
  <si>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</si>
  <si>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</si>
  <si>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</si>
  <si>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</si>
  <si>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</si>
  <si>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</si>
  <si>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</si>
  <si>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</si>
  <si>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</si>
  <si>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</si>
  <si>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</si>
  <si>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</si>
  <si>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</si>
  <si>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</si>
  <si>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</si>
  <si>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</si>
  <si>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</si>
  <si>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</si>
  <si>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</si>
  <si>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</si>
  <si>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</si>
  <si>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</si>
  <si>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</si>
  <si>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</si>
  <si>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</si>
  <si>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</si>
  <si>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</si>
  <si>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</si>
  <si>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</si>
  <si>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</si>
  <si>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</si>
  <si>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</si>
  <si>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</si>
  <si>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</si>
  <si>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</si>
  <si>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</si>
  <si>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</si>
  <si>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</si>
  <si>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</si>
  <si>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</si>
  <si>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</si>
  <si>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</si>
  <si>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</si>
  <si>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</si>
  <si>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</si>
  <si>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</si>
  <si>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</si>
  <si>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</si>
  <si>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</si>
  <si>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</si>
  <si>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</si>
  <si>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</si>
  <si>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</si>
  <si>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</si>
  <si>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</si>
  <si>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</si>
  <si>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</si>
  <si>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</si>
  <si>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</si>
  <si>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</si>
  <si>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</si>
  <si>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</si>
  <si>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</si>
  <si>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</si>
  <si>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</si>
  <si>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</si>
  <si>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</si>
  <si>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</si>
  <si>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</si>
  <si>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</si>
  <si>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</si>
  <si>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</si>
  <si>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</si>
  <si>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</si>
  <si>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</si>
  <si>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</si>
  <si>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</si>
  <si>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</si>
  <si>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</si>
  <si>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</si>
  <si>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</si>
  <si>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</si>
  <si>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</si>
  <si>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</si>
  <si>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</si>
  <si>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</si>
  <si>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</si>
  <si>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</si>
  <si>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</si>
  <si>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</si>
  <si>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</si>
  <si>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</si>
  <si>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</si>
  <si>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</si>
  <si>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</si>
  <si>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</si>
  <si>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</si>
  <si>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</si>
  <si>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</si>
  <si>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</si>
  <si>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</si>
  <si>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</si>
  <si>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</si>
  <si>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</si>
  <si>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</si>
  <si>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</si>
  <si>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</si>
  <si>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</si>
  <si>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</si>
  <si>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</si>
  <si>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</si>
  <si>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</si>
  <si>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</si>
  <si>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</si>
  <si>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</si>
  <si>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</si>
  <si>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</si>
  <si>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</si>
  <si>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</si>
  <si>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</si>
  <si>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</si>
  <si>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</si>
  <si>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</si>
  <si>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</si>
  <si>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</si>
  <si>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</si>
  <si>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</si>
  <si>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</si>
  <si>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</si>
  <si>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</si>
  <si>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</si>
  <si>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</si>
  <si>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</si>
  <si>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</si>
  <si>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</si>
  <si>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</si>
  <si>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</si>
  <si>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</si>
  <si>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</si>
  <si>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</si>
  <si>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</si>
  <si>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</si>
  <si>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</si>
  <si>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</si>
  <si>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</si>
  <si>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</si>
  <si>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</si>
  <si>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</si>
  <si>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</si>
  <si>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</si>
  <si>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</si>
  <si>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</si>
  <si>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</si>
  <si>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</si>
  <si>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</si>
  <si>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</si>
  <si>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</si>
  <si>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</si>
  <si>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</si>
  <si>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</si>
  <si>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</si>
  <si>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</si>
  <si>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</si>
  <si>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</si>
  <si>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</si>
  <si>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</si>
  <si>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</si>
  <si>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</si>
  <si>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</si>
  <si>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</si>
  <si>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</si>
  <si>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</si>
  <si>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</si>
  <si>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</si>
  <si>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</si>
  <si>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</si>
  <si>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</si>
  <si>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</si>
  <si>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</si>
  <si>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</si>
  <si>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</si>
  <si>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</si>
  <si>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</si>
  <si>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</si>
  <si>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</si>
  <si>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</si>
  <si>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</si>
  <si>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</si>
  <si>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</si>
  <si>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</si>
  <si>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</si>
  <si>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</si>
  <si>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</si>
  <si>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</si>
  <si>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</si>
  <si>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</si>
  <si>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</si>
  <si>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</si>
  <si>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</si>
  <si>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</si>
  <si>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</si>
  <si>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</si>
  <si>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</si>
  <si>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</si>
  <si>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</si>
  <si>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</si>
  <si>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</si>
  <si>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</si>
  <si>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</si>
  <si>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</si>
  <si>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</si>
  <si>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</si>
  <si>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</si>
  <si>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</si>
  <si>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</si>
  <si>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</si>
  <si>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</si>
  <si>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</si>
  <si>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</si>
  <si>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</si>
  <si>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</si>
  <si>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</si>
  <si>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</si>
  <si>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</si>
  <si>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</si>
  <si>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</si>
  <si>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</si>
  <si>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</si>
  <si>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</si>
  <si>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</si>
  <si>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</si>
  <si>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</si>
  <si>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</si>
  <si>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</si>
  <si>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</si>
  <si>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</si>
  <si>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</si>
  <si>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</si>
  <si>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</si>
  <si>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</si>
  <si>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</si>
  <si>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</si>
  <si>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</si>
  <si>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</si>
  <si>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</si>
  <si>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</si>
  <si>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</si>
  <si>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</si>
  <si>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</si>
  <si>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</si>
  <si>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</si>
  <si>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</si>
  <si>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</si>
  <si>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</si>
  <si>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</si>
  <si>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</si>
  <si>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</si>
  <si>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</si>
  <si>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</si>
  <si>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</si>
  <si>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</si>
  <si>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</si>
  <si>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</si>
  <si>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</si>
  <si>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</si>
  <si>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</si>
  <si>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</si>
  <si>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</si>
  <si>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</si>
  <si>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</si>
  <si>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</si>
  <si>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</si>
  <si>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</si>
  <si>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</si>
  <si>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</si>
  <si>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</si>
  <si>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</si>
  <si>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</si>
  <si>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</si>
  <si>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</si>
  <si>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</si>
  <si>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</si>
  <si>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</si>
  <si>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</si>
  <si>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</si>
  <si>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</si>
  <si>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</si>
  <si>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</si>
  <si>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</si>
  <si>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</si>
  <si>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</si>
  <si>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</si>
  <si>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</si>
  <si>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</si>
  <si>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</si>
  <si>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</si>
  <si>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</si>
  <si>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</si>
  <si>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</si>
  <si>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</si>
  <si>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</si>
  <si>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</si>
  <si>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</si>
  <si>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</si>
  <si>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</si>
  <si>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</si>
  <si>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</si>
  <si>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</si>
  <si>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</si>
  <si>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</si>
  <si>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</si>
  <si>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</si>
  <si>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</si>
  <si>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</si>
  <si>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</si>
  <si>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</si>
  <si>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</si>
  <si>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</si>
  <si>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</si>
  <si>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</si>
  <si>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</si>
  <si>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</si>
  <si>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</si>
  <si>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</si>
  <si>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</si>
  <si>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</si>
  <si>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</si>
  <si>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</si>
  <si>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</si>
  <si>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</si>
  <si>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</si>
  <si>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</si>
  <si>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</si>
  <si>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</si>
  <si>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</si>
  <si>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</si>
  <si>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</si>
  <si>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</si>
  <si>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</si>
  <si>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</si>
  <si>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</si>
  <si>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</si>
  <si>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</si>
  <si>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</si>
  <si>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</si>
  <si>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</si>
  <si>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</si>
  <si>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</si>
  <si>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</si>
  <si>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</si>
  <si>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</si>
  <si>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</si>
  <si>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</si>
  <si>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</si>
  <si>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</si>
  <si>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</si>
  <si>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</si>
  <si>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</si>
  <si>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</si>
  <si>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</si>
  <si>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</si>
  <si>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</si>
  <si>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</si>
  <si>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</si>
  <si>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</si>
  <si>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</si>
  <si>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</si>
  <si>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</si>
  <si>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</si>
  <si>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</si>
  <si>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</si>
  <si>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</si>
  <si>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</si>
  <si>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</si>
  <si>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</si>
  <si>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</si>
  <si>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</si>
  <si>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</si>
  <si>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</si>
  <si>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</si>
  <si>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</si>
  <si>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</si>
  <si>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</si>
  <si>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</si>
  <si>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</si>
  <si>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</si>
  <si>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</si>
  <si>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</si>
  <si>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</si>
  <si>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</si>
  <si>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</si>
  <si>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</si>
  <si>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</si>
  <si>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</si>
  <si>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</si>
  <si>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</si>
  <si>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</si>
  <si>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</si>
  <si>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</si>
  <si>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</si>
  <si>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</si>
  <si>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</si>
  <si>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</si>
  <si>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</si>
  <si>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</si>
  <si>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</si>
  <si>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</si>
  <si>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</si>
  <si>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</si>
  <si>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</si>
  <si>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</si>
  <si>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</si>
  <si>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</si>
  <si>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</si>
  <si>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</si>
  <si>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</si>
  <si>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</si>
  <si>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</si>
  <si>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</si>
  <si>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</si>
  <si>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</si>
  <si>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</si>
  <si>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</si>
  <si>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</si>
  <si>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</si>
  <si>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</si>
  <si>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</si>
  <si>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</si>
  <si>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</si>
  <si>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</si>
  <si>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</si>
  <si>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</si>
  <si>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</si>
  <si>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</si>
  <si>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</si>
  <si>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</si>
  <si>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</si>
  <si>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</si>
  <si>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</si>
  <si>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</si>
  <si>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</si>
  <si>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</si>
  <si>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</si>
  <si>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</si>
  <si>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</si>
  <si>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</si>
  <si>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</si>
  <si>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</si>
  <si>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</si>
  <si>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</si>
  <si>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</si>
  <si>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</si>
  <si>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</si>
  <si>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</si>
  <si>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</si>
  <si>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</si>
  <si>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</si>
  <si>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</si>
  <si>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</si>
  <si>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</si>
  <si>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</si>
  <si>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</si>
  <si>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</si>
  <si>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</si>
  <si>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</si>
  <si>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</si>
  <si>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</si>
  <si>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</si>
  <si>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</si>
  <si>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</si>
  <si>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</si>
  <si>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</si>
  <si>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</si>
  <si>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</si>
  <si>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</si>
  <si>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</si>
  <si>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</si>
  <si>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</si>
  <si>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</si>
  <si>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</si>
  <si>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</si>
  <si>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</si>
  <si>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</si>
  <si>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</si>
  <si>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</si>
  <si>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</si>
  <si>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</si>
  <si>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</si>
  <si>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</si>
  <si>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</si>
  <si>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</si>
  <si>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</si>
  <si>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</si>
  <si>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</si>
  <si>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</si>
  <si>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</si>
  <si>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</si>
  <si>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</si>
  <si>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</si>
  <si>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</si>
  <si>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</si>
  <si>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</si>
  <si>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</si>
  <si>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</si>
  <si>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</si>
  <si>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</si>
  <si>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</si>
  <si>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</si>
  <si>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</si>
  <si>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</si>
  <si>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</si>
  <si>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</si>
  <si>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</si>
  <si>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</si>
  <si>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</si>
  <si>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</si>
  <si>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</si>
  <si>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</si>
  <si>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</si>
  <si>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</si>
  <si>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</si>
  <si>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</si>
  <si>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</si>
  <si>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</si>
  <si>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</si>
  <si>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</si>
  <si>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</si>
  <si>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</si>
  <si>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</si>
  <si>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</si>
  <si>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</si>
  <si>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</si>
  <si>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</si>
  <si>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</si>
  <si>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</si>
  <si>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</si>
  <si>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</si>
  <si>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</si>
  <si>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</si>
  <si>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</si>
  <si>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</si>
  <si>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</si>
  <si>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</si>
  <si>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</si>
  <si>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</si>
  <si>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</si>
  <si>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</si>
  <si>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</si>
  <si>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</si>
  <si>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</si>
  <si>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</si>
  <si>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</si>
  <si>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</si>
  <si>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</si>
  <si>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</si>
  <si>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</si>
  <si>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</si>
  <si>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</si>
  <si>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</si>
  <si>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</si>
  <si>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</si>
  <si>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</si>
  <si>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</si>
  <si>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</si>
  <si>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</si>
  <si>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</si>
  <si>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</si>
  <si>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</si>
  <si>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</si>
  <si>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</si>
  <si>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</si>
  <si>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</si>
  <si>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</si>
  <si>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</si>
  <si>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</si>
  <si>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</si>
  <si>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</si>
  <si>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</si>
  <si>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</si>
  <si>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</si>
  <si>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</si>
  <si>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</si>
  <si>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</si>
  <si>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</si>
  <si>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</si>
  <si>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</si>
  <si>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</si>
  <si>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</si>
  <si>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</si>
  <si>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</si>
  <si>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</si>
  <si>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</si>
  <si>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</si>
  <si>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</si>
  <si>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</si>
  <si>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</si>
  <si>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</si>
  <si>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</si>
  <si>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</si>
  <si>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</si>
  <si>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</si>
  <si>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</si>
  <si>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</si>
  <si>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</si>
  <si>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</si>
  <si>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</si>
  <si>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</si>
  <si>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</si>
  <si>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</si>
  <si>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</si>
  <si>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</si>
  <si>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</si>
  <si>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</si>
  <si>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</si>
  <si>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</si>
  <si>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</si>
  <si>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</si>
  <si>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</si>
  <si>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</si>
  <si>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</si>
  <si>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</si>
  <si>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</si>
  <si>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</si>
  <si>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</si>
  <si>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</si>
  <si>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</si>
  <si>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</si>
  <si>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</si>
  <si>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</si>
  <si>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</si>
  <si>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</si>
  <si>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</si>
  <si>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</si>
  <si>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</si>
  <si>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</si>
  <si>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</si>
  <si>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</si>
  <si>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</si>
  <si>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</si>
  <si>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</si>
  <si>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</si>
  <si>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</si>
  <si>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</si>
  <si>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</si>
  <si>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</si>
  <si>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</si>
  <si>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</si>
  <si>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</si>
  <si>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</si>
  <si>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</si>
  <si>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</si>
  <si>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</si>
  <si>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</si>
  <si>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</si>
  <si>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</si>
  <si>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</si>
  <si>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</si>
  <si>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</si>
  <si>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</si>
  <si>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</si>
  <si>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</si>
  <si>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</si>
  <si>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</si>
  <si>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</si>
  <si>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</si>
  <si>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</si>
  <si>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</si>
  <si>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</si>
  <si>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</si>
  <si>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</si>
  <si>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</si>
  <si>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</si>
  <si>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</si>
  <si>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</si>
  <si>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</si>
  <si>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</si>
  <si>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</si>
  <si>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</si>
  <si>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</si>
  <si>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</si>
  <si>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</si>
  <si>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</si>
  <si>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</si>
  <si>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</si>
  <si>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</si>
  <si>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</si>
  <si>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</si>
  <si>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</si>
  <si>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</si>
  <si>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</si>
  <si>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</si>
  <si>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</si>
  <si>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</si>
  <si>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</si>
  <si>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</si>
  <si>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</si>
  <si>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</si>
  <si>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</si>
  <si>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</si>
  <si>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</si>
  <si>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</si>
  <si>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</si>
  <si>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</si>
  <si>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</si>
  <si>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</si>
  <si>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</si>
  <si>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</si>
  <si>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</si>
  <si>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</si>
  <si>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</si>
  <si>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</si>
  <si>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</si>
  <si>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</si>
  <si>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</si>
  <si>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</si>
  <si>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</si>
  <si>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</si>
  <si>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</si>
  <si>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</si>
  <si>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</si>
  <si>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</si>
  <si>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</si>
  <si>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</si>
  <si>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</si>
  <si>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</si>
  <si>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</si>
  <si>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</si>
  <si>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</si>
  <si>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</si>
  <si>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</si>
  <si>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</si>
  <si>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</si>
  <si>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</si>
  <si>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</si>
  <si>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</si>
  <si>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</si>
  <si>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</si>
  <si>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</si>
  <si>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</si>
  <si>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</si>
  <si>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</si>
  <si>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</si>
  <si>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</si>
  <si>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</si>
  <si>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</si>
  <si>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</si>
  <si>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</si>
  <si>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</si>
  <si>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</si>
  <si>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</si>
  <si>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</si>
  <si>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</si>
  <si>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</si>
  <si>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</si>
  <si>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</si>
  <si>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</si>
  <si>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</si>
  <si>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</si>
  <si>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</si>
  <si>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</si>
  <si>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</si>
  <si>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</si>
  <si>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</si>
  <si>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</si>
  <si>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</si>
  <si>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</si>
  <si>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</si>
  <si>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</si>
  <si>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</si>
  <si>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</si>
  <si>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</si>
  <si>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</si>
  <si>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</si>
  <si>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</si>
  <si>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</si>
  <si>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</si>
  <si>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</si>
  <si>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</si>
  <si>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</si>
  <si>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</si>
  <si>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</si>
  <si>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</si>
  <si>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</si>
  <si>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</si>
  <si>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</si>
  <si>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</si>
  <si>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</si>
  <si>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</si>
  <si>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</si>
  <si>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</si>
  <si>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</si>
  <si>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</si>
  <si>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</si>
  <si>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</si>
  <si>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</si>
  <si>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</si>
  <si>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</si>
  <si>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</si>
  <si>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</si>
  <si>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</si>
  <si>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</si>
  <si>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</si>
  <si>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</si>
  <si>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</si>
  <si>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</si>
  <si>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</si>
  <si>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</si>
  <si>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</si>
  <si>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</si>
  <si>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</si>
  <si>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</si>
  <si>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</si>
  <si>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</si>
  <si>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</si>
  <si>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</si>
  <si>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</si>
  <si>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</si>
  <si>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</si>
  <si>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</si>
  <si>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</si>
  <si>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</si>
  <si>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</si>
  <si>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</si>
  <si>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</si>
  <si>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</si>
  <si>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</si>
  <si>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</si>
  <si>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</si>
  <si>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</si>
  <si>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</si>
  <si>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</si>
  <si>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</si>
  <si>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</si>
  <si>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</si>
  <si>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</si>
  <si>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</si>
  <si>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</si>
  <si>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</si>
  <si>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</si>
  <si>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</si>
  <si>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</si>
  <si>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</si>
  <si>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</si>
  <si>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</si>
  <si>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</si>
  <si>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</si>
  <si>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</si>
  <si>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</si>
  <si>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</si>
  <si>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</si>
  <si>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</si>
  <si>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</si>
  <si>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</si>
  <si>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</si>
  <si>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</si>
  <si>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</si>
  <si>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</si>
  <si>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</si>
  <si>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</si>
  <si>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</si>
  <si>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</si>
  <si>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</si>
  <si>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</si>
  <si>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</si>
  <si>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</si>
  <si>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</si>
  <si>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</si>
  <si>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</si>
  <si>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</si>
  <si>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</si>
  <si>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</si>
  <si>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</si>
  <si>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</si>
  <si>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</si>
  <si>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</si>
  <si>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</si>
  <si>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</si>
  <si>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</si>
  <si>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</si>
  <si>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</si>
  <si>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</si>
  <si>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</si>
  <si>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</si>
  <si>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</si>
  <si>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</si>
  <si>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</si>
  <si>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</si>
  <si>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</si>
  <si>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</si>
  <si>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</si>
  <si>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</si>
  <si>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</si>
  <si>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</si>
  <si>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</si>
  <si>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</si>
  <si>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</si>
  <si>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</si>
  <si>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</si>
  <si>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</si>
  <si>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</si>
  <si>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</si>
  <si>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</si>
  <si>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</si>
  <si>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</si>
  <si>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</si>
  <si>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</si>
  <si>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</si>
  <si>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</si>
  <si>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</si>
  <si>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</si>
  <si>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</si>
  <si>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</si>
  <si>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</si>
  <si>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</si>
  <si>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</si>
  <si>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</si>
  <si>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</si>
  <si>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</si>
  <si>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</si>
  <si>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</si>
  <si>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</si>
  <si>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</si>
  <si>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</si>
  <si>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</si>
  <si>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</si>
  <si>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</si>
  <si>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</si>
  <si>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</si>
  <si>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</si>
  <si>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</si>
  <si>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</si>
  <si>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</si>
  <si>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</si>
  <si>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</si>
  <si>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</si>
  <si>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</si>
  <si>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</si>
  <si>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</si>
  <si>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</si>
  <si>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</si>
  <si>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</si>
  <si>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</si>
  <si>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</si>
  <si>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</si>
  <si>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</si>
  <si>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</si>
  <si>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</si>
  <si>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</si>
  <si>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</si>
  <si>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</si>
  <si>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</si>
  <si>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</si>
  <si>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</si>
  <si>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</si>
  <si>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</si>
  <si>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</si>
  <si>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</si>
  <si>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</si>
  <si>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</si>
  <si>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</si>
  <si>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</si>
  <si>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</si>
  <si>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</si>
  <si>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</si>
  <si>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</si>
  <si>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</si>
  <si>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</si>
  <si>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</si>
  <si>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</si>
  <si>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</si>
  <si>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</si>
  <si>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</si>
  <si>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</si>
  <si>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</si>
  <si>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</si>
  <si>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</si>
  <si>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</si>
  <si>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</si>
  <si>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</si>
  <si>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</si>
  <si>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</si>
  <si>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</si>
  <si>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</si>
  <si>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</si>
  <si>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</si>
  <si>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</si>
  <si>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</si>
  <si>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</si>
  <si>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</si>
  <si>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</si>
  <si>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</si>
  <si>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</si>
  <si>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</si>
  <si>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</si>
  <si>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</si>
  <si>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</si>
  <si>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</si>
  <si>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</si>
  <si>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</si>
  <si>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</si>
  <si>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</si>
  <si>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</si>
  <si>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</si>
  <si>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</si>
  <si>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</si>
  <si>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</si>
  <si>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</si>
  <si>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</si>
  <si>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</si>
  <si>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</si>
  <si>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</si>
  <si>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</si>
  <si>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</si>
  <si>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</si>
  <si>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</si>
  <si>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</si>
  <si>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</si>
  <si>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</si>
  <si>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</si>
  <si>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</si>
  <si>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</si>
  <si>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</si>
  <si>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</si>
  <si>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</si>
  <si>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</si>
  <si>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</si>
  <si>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</si>
  <si>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</si>
  <si>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</si>
  <si>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</si>
  <si>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</si>
  <si>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</si>
  <si>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</si>
  <si>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</si>
  <si>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</si>
  <si>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</si>
  <si>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</si>
  <si>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</si>
  <si>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</si>
  <si>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</si>
  <si>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</si>
  <si>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</si>
  <si>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</si>
  <si>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</si>
  <si>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</si>
  <si>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</si>
  <si>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</si>
  <si>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</si>
  <si>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</si>
  <si>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</si>
  <si>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</si>
  <si>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</si>
  <si>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</si>
  <si>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</si>
  <si>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</si>
  <si>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</si>
  <si>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</si>
  <si>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</si>
  <si>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</si>
  <si>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</si>
  <si>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</si>
  <si>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</si>
  <si>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</si>
  <si>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</si>
  <si>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</si>
  <si>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</si>
  <si>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</si>
  <si>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</si>
  <si>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</si>
  <si>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</si>
  <si>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</si>
  <si>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</si>
  <si>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</si>
  <si>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</si>
  <si>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</si>
  <si>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</si>
  <si>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</si>
  <si>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</si>
  <si>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</si>
  <si>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</si>
  <si>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</si>
  <si>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</si>
  <si>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</si>
  <si>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</si>
  <si>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</si>
  <si>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</si>
  <si>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</si>
  <si>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</si>
  <si>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</si>
  <si>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</si>
  <si>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</si>
  <si>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</si>
  <si>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</si>
  <si>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</si>
  <si>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</si>
  <si>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</si>
  <si>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</si>
  <si>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</si>
  <si>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</si>
  <si>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</si>
  <si>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</si>
  <si>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</si>
  <si>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</si>
  <si>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</si>
  <si>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</si>
  <si>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</si>
  <si>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</si>
  <si>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</si>
  <si>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</si>
  <si>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</si>
  <si>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</si>
  <si>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</si>
  <si>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</si>
  <si>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</si>
  <si>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</si>
  <si>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</si>
  <si>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</si>
  <si>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</si>
  <si>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</si>
  <si>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</si>
  <si>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</si>
  <si>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</si>
  <si>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</si>
  <si>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</si>
  <si>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</si>
  <si>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</si>
  <si>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</si>
  <si>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</si>
  <si>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</si>
  <si>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</si>
  <si>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</si>
  <si>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</si>
  <si>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</si>
  <si>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</si>
  <si>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</si>
  <si>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</si>
  <si>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</si>
  <si>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</si>
  <si>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</si>
  <si>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</si>
  <si>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</si>
  <si>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</si>
  <si>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</si>
  <si>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</si>
  <si>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</si>
  <si>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</si>
  <si>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</si>
  <si>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</si>
  <si>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</si>
  <si>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</si>
  <si>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</si>
  <si>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</si>
  <si>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</si>
  <si>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</si>
  <si>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</si>
  <si>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</si>
  <si>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</si>
  <si>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</si>
  <si>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</si>
  <si>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</si>
  <si>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</si>
  <si>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</si>
  <si>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</si>
  <si>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</si>
  <si>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</si>
  <si>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</si>
  <si>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</si>
  <si>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</si>
  <si>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</si>
  <si>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</si>
  <si>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</si>
  <si>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</si>
  <si>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</si>
  <si>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</si>
  <si>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</si>
  <si>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</si>
  <si>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</si>
  <si>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</si>
  <si>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</si>
  <si>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</si>
  <si>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</si>
  <si>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</si>
  <si>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</si>
  <si>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</si>
  <si>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</si>
  <si>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</si>
  <si>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</si>
  <si>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</si>
  <si>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</si>
  <si>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</si>
  <si>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</si>
  <si>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</si>
  <si>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</si>
  <si>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</si>
  <si>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</si>
  <si>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</si>
  <si>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</si>
  <si>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</si>
  <si>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</si>
  <si>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</si>
  <si>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</si>
  <si>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</si>
  <si>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</si>
  <si>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</si>
  <si>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</si>
  <si>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</si>
  <si>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</si>
  <si>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</si>
  <si>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</si>
  <si>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</si>
  <si>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</si>
  <si>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</si>
  <si>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</si>
  <si>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</si>
  <si>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</si>
  <si>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</si>
  <si>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</si>
  <si>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</si>
  <si>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</si>
  <si>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</si>
  <si>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</si>
  <si>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</si>
  <si>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</si>
  <si>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</si>
  <si>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</si>
  <si>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</si>
  <si>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</si>
  <si>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</si>
  <si>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</si>
  <si>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</si>
  <si>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</si>
  <si>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</si>
  <si>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</si>
  <si>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</si>
  <si>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</si>
  <si>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</si>
  <si>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</si>
  <si>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</si>
  <si>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</si>
  <si>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</si>
  <si>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</si>
  <si>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</si>
  <si>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</si>
  <si>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</si>
  <si>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</si>
  <si>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</si>
  <si>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</si>
  <si>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</si>
  <si>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</si>
  <si>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</si>
  <si>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</si>
  <si>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</si>
  <si>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</si>
  <si>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</si>
  <si>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</si>
  <si>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</si>
  <si>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</si>
  <si>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</si>
  <si>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</si>
  <si>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</si>
  <si>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</si>
  <si>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</si>
  <si>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</si>
  <si>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</si>
  <si>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</si>
  <si>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</si>
  <si>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</si>
  <si>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</si>
  <si>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</si>
  <si>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</si>
  <si>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</si>
  <si>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</si>
  <si>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</si>
  <si>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</si>
  <si>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</si>
  <si>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</si>
  <si>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</si>
  <si>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</si>
  <si>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</si>
  <si>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</si>
  <si>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</si>
  <si>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</si>
  <si>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</si>
  <si>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</si>
  <si>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</si>
  <si>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</si>
  <si>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</si>
  <si>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</si>
  <si>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</si>
  <si>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</si>
  <si>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</si>
  <si>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</si>
  <si>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</si>
  <si>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</si>
  <si>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</si>
  <si>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</si>
  <si>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</si>
  <si>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</si>
  <si>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</si>
  <si>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</si>
  <si>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</si>
  <si>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</si>
  <si>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</si>
  <si>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</si>
  <si>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</si>
  <si>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</si>
  <si>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</si>
  <si>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</si>
  <si>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</si>
  <si>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</si>
  <si>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</si>
  <si>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</si>
  <si>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</si>
  <si>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</si>
  <si>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</si>
  <si>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</si>
  <si>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</si>
  <si>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</si>
  <si>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</si>
  <si>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</si>
  <si>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</si>
  <si>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</si>
  <si>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</si>
  <si>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</si>
  <si>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</si>
  <si>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</si>
  <si>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</si>
  <si>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</si>
  <si>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</si>
  <si>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</si>
  <si>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</si>
  <si>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</si>
  <si>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</si>
  <si>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</si>
  <si>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</si>
  <si>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</si>
  <si>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</si>
  <si>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</si>
  <si>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</si>
  <si>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</si>
  <si>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</si>
  <si>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</si>
  <si>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</si>
  <si>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</si>
  <si>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</si>
  <si>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</si>
  <si>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</si>
  <si>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</si>
  <si>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</si>
  <si>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</si>
  <si>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</si>
  <si>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</si>
  <si>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</si>
  <si>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</si>
  <si>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</si>
  <si>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</si>
  <si>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</si>
  <si>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</si>
  <si>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</si>
  <si>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</si>
  <si>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</si>
  <si>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</si>
  <si>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</si>
  <si>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</si>
  <si>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</si>
  <si>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</si>
  <si>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</si>
  <si>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</si>
  <si>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</si>
  <si>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</si>
  <si>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</si>
  <si>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</si>
  <si>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</si>
  <si>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</si>
  <si>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</si>
  <si>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</si>
  <si>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</si>
  <si>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</si>
  <si>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</si>
  <si>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</si>
  <si>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</si>
  <si>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</si>
  <si>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</si>
  <si>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</si>
  <si>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</si>
  <si>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</si>
  <si>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</si>
  <si>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</si>
  <si>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</si>
  <si>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</si>
  <si>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</si>
  <si>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</si>
  <si>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</si>
  <si>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</si>
  <si>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</si>
  <si>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</si>
  <si>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</si>
  <si>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</si>
  <si>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</si>
  <si>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</si>
  <si>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</si>
  <si>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</si>
  <si>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</si>
  <si>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</si>
  <si>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</si>
  <si>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</si>
  <si>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</si>
  <si>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</si>
  <si>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</si>
  <si>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</si>
  <si>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</si>
  <si>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</si>
  <si>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</si>
  <si>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</si>
  <si>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</si>
  <si>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</si>
  <si>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</si>
  <si>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</si>
  <si>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</si>
  <si>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</si>
  <si>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</si>
  <si>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</si>
  <si>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</si>
  <si>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</si>
  <si>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</si>
  <si>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</si>
  <si>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</si>
  <si>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</si>
  <si>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</si>
  <si>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</si>
  <si>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</si>
  <si>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</si>
  <si>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</si>
  <si>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</si>
  <si>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</si>
  <si>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</si>
  <si>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</si>
  <si>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</si>
  <si>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</si>
  <si>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</si>
  <si>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</si>
  <si>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</si>
  <si>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</si>
  <si>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</si>
  <si>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</si>
  <si>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</si>
  <si>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</si>
  <si>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</si>
  <si>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</si>
  <si>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</si>
  <si>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</si>
  <si>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</si>
  <si>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</si>
  <si>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</si>
  <si>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</si>
  <si>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</si>
  <si>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</si>
  <si>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</si>
  <si>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</si>
  <si>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</si>
  <si>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</si>
  <si>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</si>
  <si>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</si>
  <si>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</si>
  <si>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</si>
  <si>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</si>
  <si>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</si>
  <si>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</si>
  <si>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</si>
  <si>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</si>
  <si>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</si>
  <si>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</si>
  <si>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</si>
  <si>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</si>
  <si>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</si>
  <si>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</si>
  <si>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</si>
  <si>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</si>
  <si>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</si>
  <si>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</si>
  <si>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</si>
  <si>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</si>
  <si>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</si>
  <si>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</si>
  <si>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</si>
  <si>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</si>
  <si>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</si>
  <si>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</si>
  <si>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</si>
  <si>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</si>
  <si>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</si>
  <si>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</si>
  <si>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</si>
  <si>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</si>
  <si>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</si>
  <si>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</si>
  <si>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</si>
  <si>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</si>
  <si>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</si>
  <si>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</si>
  <si>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</si>
  <si>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</si>
  <si>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</si>
  <si>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</si>
  <si>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</si>
  <si>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</si>
  <si>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</si>
  <si>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</si>
  <si>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</si>
  <si>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</si>
  <si>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</si>
  <si>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</si>
  <si>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</si>
  <si>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</si>
  <si>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</si>
  <si>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</si>
  <si>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</si>
  <si>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</si>
  <si>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</si>
  <si>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</si>
  <si>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</si>
  <si>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</si>
  <si>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</si>
  <si>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</si>
  <si>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</si>
  <si>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</si>
  <si>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</si>
  <si>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</si>
  <si>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</si>
  <si>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</si>
  <si>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</si>
  <si>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</si>
  <si>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</si>
  <si>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</si>
  <si>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</si>
  <si>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</si>
  <si>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</si>
  <si>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</si>
  <si>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</si>
  <si>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</si>
  <si>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</si>
  <si>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</si>
  <si>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</si>
  <si>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</si>
  <si>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</si>
  <si>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</si>
  <si>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</si>
  <si>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</si>
  <si>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</si>
  <si>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</si>
  <si>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</si>
  <si>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</si>
  <si>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</si>
  <si>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</si>
  <si>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</si>
  <si>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</si>
  <si>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</si>
  <si>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</si>
  <si>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</si>
  <si>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</si>
  <si>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</si>
  <si>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</si>
  <si>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</si>
  <si>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</si>
  <si>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</si>
  <si>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</si>
  <si>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</si>
  <si>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</si>
  <si>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</si>
  <si>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</si>
  <si>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</si>
  <si>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</si>
  <si>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</si>
  <si>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</si>
  <si>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</si>
  <si>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</si>
  <si>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</si>
  <si>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</si>
  <si>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</si>
  <si>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</si>
  <si>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</si>
  <si>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</si>
  <si>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</si>
  <si>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</si>
  <si>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</si>
  <si>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</si>
  <si>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</si>
  <si>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</si>
  <si>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</si>
  <si>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</si>
  <si>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</si>
  <si>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</si>
  <si>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</si>
  <si>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</si>
  <si>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</si>
  <si>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</si>
  <si>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</si>
  <si>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</si>
  <si>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</si>
  <si>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</si>
  <si>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</si>
  <si>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</si>
  <si>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</si>
  <si>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</si>
  <si>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</si>
  <si>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</si>
  <si>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</si>
  <si>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</si>
  <si>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</si>
  <si>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</si>
  <si>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</si>
  <si>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</si>
  <si>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</si>
  <si>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</si>
  <si>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</si>
  <si>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</si>
  <si>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</si>
  <si>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</si>
  <si>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</si>
  <si>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</si>
  <si>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</si>
  <si>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</si>
  <si>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</si>
  <si>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</si>
  <si>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</si>
  <si>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</si>
  <si>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</si>
  <si>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</si>
  <si>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</si>
  <si>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</si>
  <si>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</si>
  <si>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</si>
  <si>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</si>
  <si>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</si>
  <si>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</si>
  <si>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</si>
  <si>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</si>
  <si>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</si>
  <si>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</si>
  <si>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</si>
  <si>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</si>
  <si>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</si>
  <si>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</si>
  <si>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</si>
  <si>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</si>
  <si>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</si>
  <si>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</si>
  <si>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</si>
  <si>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</si>
  <si>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</si>
  <si>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</si>
  <si>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</si>
  <si>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</si>
  <si>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</si>
  <si>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</si>
  <si>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</si>
  <si>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</si>
  <si>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</si>
  <si>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</si>
  <si>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</si>
  <si>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</si>
  <si>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</si>
  <si>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</si>
  <si>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</si>
  <si>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</si>
  <si>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</si>
  <si>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</si>
  <si>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</si>
  <si>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</si>
  <si>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</si>
  <si>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</si>
  <si>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</si>
  <si>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</si>
  <si>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</si>
  <si>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</si>
  <si>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</si>
  <si>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</si>
  <si>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</si>
  <si>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</si>
  <si>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</si>
  <si>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</si>
  <si>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</si>
  <si>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</si>
  <si>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</si>
  <si>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</si>
  <si>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</si>
  <si>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</si>
  <si>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</si>
  <si>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</si>
  <si>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</si>
  <si>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</si>
  <si>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</si>
  <si>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</si>
  <si>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</si>
  <si>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</si>
  <si>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</si>
  <si>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</si>
  <si>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</si>
  <si>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</si>
  <si>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</si>
  <si>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</si>
  <si>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</si>
  <si>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</si>
  <si>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</si>
  <si>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</si>
  <si>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</si>
  <si>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</si>
  <si>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</si>
  <si>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</si>
  <si>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</si>
  <si>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</si>
  <si>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</si>
  <si>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</si>
  <si>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</si>
  <si>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</si>
  <si>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</si>
  <si>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</si>
  <si>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</si>
  <si>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</si>
  <si>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</si>
  <si>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</si>
  <si>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</si>
  <si>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</si>
  <si>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</si>
  <si>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</si>
  <si>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</si>
  <si>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</si>
  <si>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</si>
  <si>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</si>
  <si>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</si>
  <si>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</si>
  <si>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</si>
  <si>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</si>
  <si>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</si>
  <si>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</si>
  <si>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</si>
  <si>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</si>
  <si>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</si>
  <si>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</si>
  <si>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</si>
  <si>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</si>
  <si>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</si>
  <si>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</si>
  <si>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</si>
  <si>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</si>
  <si>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</si>
  <si>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</si>
  <si>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</si>
  <si>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</si>
  <si>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</si>
  <si>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</si>
  <si>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</si>
  <si>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</si>
  <si>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</si>
  <si>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</si>
  <si>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</si>
  <si>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</si>
  <si>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</si>
  <si>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</si>
  <si>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</si>
  <si>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</si>
  <si>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</si>
  <si>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</si>
  <si>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</si>
  <si>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</si>
  <si>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</si>
  <si>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</si>
  <si>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</si>
  <si>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</si>
  <si>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</si>
  <si>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</si>
  <si>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</si>
  <si>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</si>
  <si>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</si>
  <si>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</si>
  <si>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</si>
  <si>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</si>
  <si>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</si>
  <si>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</si>
  <si>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</si>
  <si>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</si>
  <si>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</si>
  <si>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</si>
  <si>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</si>
  <si>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</si>
  <si>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</si>
  <si>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</si>
  <si>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</si>
  <si>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</si>
  <si>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</si>
  <si>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</si>
  <si>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</si>
  <si>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</si>
  <si>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</si>
  <si>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</si>
  <si>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</si>
  <si>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</si>
  <si>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</si>
  <si>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</si>
  <si>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</si>
  <si>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</si>
  <si>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</si>
  <si>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</si>
  <si>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</si>
  <si>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</si>
  <si>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</si>
  <si>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</si>
  <si>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</si>
  <si>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</si>
  <si>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</si>
  <si>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</si>
  <si>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</si>
  <si>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</si>
  <si>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</si>
  <si>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</si>
  <si>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</si>
  <si>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</si>
  <si>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</si>
  <si>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</si>
  <si>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</si>
  <si>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</si>
  <si>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</si>
  <si>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</si>
  <si>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</si>
  <si>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</si>
  <si>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</si>
  <si>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</si>
  <si>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</si>
  <si>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</si>
  <si>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</si>
  <si>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</si>
  <si>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</si>
  <si>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</si>
  <si>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</si>
  <si>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</si>
  <si>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</si>
  <si>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</si>
  <si>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</si>
  <si>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</si>
  <si>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</si>
  <si>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</si>
  <si>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</si>
  <si>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</si>
  <si>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</si>
  <si>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</si>
  <si>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</si>
  <si>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</si>
  <si>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</si>
  <si>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</si>
  <si>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</si>
  <si>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</si>
  <si>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</si>
  <si>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</si>
  <si>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</si>
  <si>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</si>
  <si>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</si>
  <si>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</si>
  <si>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</si>
  <si>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</si>
  <si>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</si>
  <si>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</si>
  <si>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</si>
  <si>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</si>
  <si>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</si>
  <si>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</si>
  <si>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</si>
  <si>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</si>
  <si>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</si>
  <si>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</si>
  <si>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</si>
  <si>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</si>
  <si>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</si>
  <si>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</si>
  <si>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</si>
  <si>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</si>
  <si>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</si>
  <si>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</si>
  <si>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</si>
  <si>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</si>
  <si>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</si>
  <si>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</si>
  <si>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</si>
  <si>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</si>
  <si>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</si>
  <si>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</si>
  <si>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</si>
  <si>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</si>
  <si>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</si>
  <si>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</si>
  <si>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</si>
  <si>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</si>
  <si>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</si>
  <si>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</si>
  <si>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</si>
  <si>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</si>
  <si>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</si>
  <si>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</si>
  <si>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</si>
  <si>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</si>
  <si>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</si>
  <si>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</si>
  <si>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</si>
  <si>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</si>
  <si>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</si>
  <si>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</si>
  <si>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</si>
  <si>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</si>
  <si>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</si>
  <si>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</si>
  <si>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</si>
  <si>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</si>
  <si>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</si>
  <si>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</si>
  <si>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</si>
  <si>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</si>
  <si>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</si>
  <si>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</si>
  <si>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</si>
  <si>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</si>
  <si>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</si>
  <si>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</si>
  <si>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</si>
  <si>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</si>
  <si>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</si>
  <si>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</si>
  <si>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</si>
  <si>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</si>
  <si>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</si>
  <si>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</si>
  <si>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</si>
  <si>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</si>
  <si>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</si>
  <si>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</si>
  <si>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</si>
  <si>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</si>
  <si>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</si>
  <si>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</si>
  <si>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</si>
  <si>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</si>
  <si>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</si>
  <si>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</si>
  <si>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</si>
  <si>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</si>
  <si>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</si>
  <si>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</si>
  <si>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</si>
  <si>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</si>
  <si>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</si>
  <si>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</si>
  <si>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</si>
  <si>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</si>
  <si>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</si>
  <si>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</si>
  <si>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</si>
  <si>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</si>
  <si>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</si>
  <si>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</si>
  <si>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</si>
  <si>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</si>
  <si>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</si>
  <si>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</si>
  <si>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</si>
  <si>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</si>
  <si>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</si>
  <si>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</si>
  <si>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</si>
  <si>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</si>
  <si>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</si>
  <si>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</si>
  <si>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</si>
  <si>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</si>
  <si>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</si>
  <si>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</si>
  <si>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</si>
  <si>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</si>
  <si>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</si>
  <si>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</si>
  <si>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</si>
  <si>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</si>
  <si>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</si>
  <si>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</si>
  <si>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</si>
  <si>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</si>
  <si>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</si>
  <si>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</si>
  <si>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</si>
  <si>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</si>
  <si>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</si>
  <si>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</si>
  <si>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</si>
  <si>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</si>
  <si>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</si>
  <si>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</si>
  <si>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</si>
  <si>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</si>
  <si>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</si>
  <si>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</si>
  <si>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</si>
  <si>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</si>
  <si>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</si>
  <si>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</si>
  <si>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</si>
  <si>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</si>
  <si>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</si>
  <si>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</si>
  <si>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</si>
  <si>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</si>
  <si>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</si>
  <si>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</si>
  <si>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</si>
  <si>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</si>
  <si>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</si>
  <si>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</si>
  <si>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</si>
  <si>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</si>
  <si>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</si>
  <si>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</si>
  <si>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</si>
  <si>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</si>
  <si>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</si>
  <si>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</si>
  <si>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</si>
  <si>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</si>
  <si>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</si>
  <si>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</si>
  <si>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</si>
  <si>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</si>
  <si>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</si>
  <si>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</si>
  <si>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</si>
  <si>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</si>
  <si>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</si>
  <si>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</si>
  <si>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</si>
  <si>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</si>
  <si>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</si>
  <si>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</si>
  <si>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</si>
  <si>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</si>
  <si>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</si>
  <si>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</si>
  <si>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</si>
  <si>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</si>
  <si>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</si>
  <si>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</si>
  <si>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</si>
  <si>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</si>
  <si>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</si>
  <si>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</si>
  <si>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</si>
  <si>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</si>
  <si>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</si>
  <si>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</si>
  <si>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</si>
  <si>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</si>
  <si>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</si>
  <si>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</si>
  <si>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</si>
  <si>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</si>
  <si>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</si>
  <si>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</si>
  <si>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</si>
  <si>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</si>
  <si>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</si>
  <si>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</si>
  <si>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</si>
  <si>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</si>
  <si>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</si>
  <si>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</si>
  <si>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</si>
  <si>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</si>
  <si>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</si>
  <si>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</si>
  <si>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</si>
  <si>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</si>
  <si>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</si>
  <si>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</si>
  <si>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</si>
  <si>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</si>
  <si>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</si>
  <si>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</si>
  <si>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</si>
  <si>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</si>
  <si>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</si>
  <si>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</si>
  <si>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</si>
  <si>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</si>
  <si>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</si>
  <si>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</si>
  <si>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</si>
  <si>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</si>
  <si>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</si>
  <si>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</si>
  <si>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</si>
  <si>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</si>
  <si>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</si>
  <si>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</si>
  <si>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</si>
  <si>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</si>
  <si>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</si>
  <si>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</si>
  <si>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</si>
  <si>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</si>
  <si>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</si>
  <si>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</si>
  <si>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</si>
  <si>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</si>
  <si>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</si>
  <si>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</si>
  <si>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</si>
  <si>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</si>
  <si>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</si>
  <si>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</si>
  <si>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</si>
  <si>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</si>
  <si>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</si>
  <si>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</si>
  <si>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</si>
  <si>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</si>
  <si>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</si>
  <si>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</si>
  <si>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</si>
  <si>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</si>
  <si>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</si>
  <si>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</si>
  <si>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</si>
  <si>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</si>
  <si>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</si>
  <si>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</si>
  <si>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</si>
  <si>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</si>
  <si>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</si>
  <si>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</si>
  <si>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</si>
  <si>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</si>
  <si>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</si>
  <si>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</si>
  <si>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</si>
  <si>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</si>
  <si>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</si>
  <si>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</si>
  <si>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</si>
  <si>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</si>
  <si>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</si>
  <si>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</si>
  <si>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</si>
  <si>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</si>
  <si>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</si>
  <si>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</si>
  <si>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</si>
  <si>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</si>
  <si>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</si>
  <si>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</si>
  <si>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</si>
  <si>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</si>
  <si>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</si>
  <si>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</si>
  <si>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</si>
  <si>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</si>
  <si>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</si>
  <si>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</si>
  <si>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</si>
  <si>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</si>
  <si>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</si>
  <si>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</si>
  <si>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</si>
  <si>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</si>
  <si>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</si>
  <si>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</si>
  <si>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</si>
  <si>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</si>
  <si>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</si>
  <si>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</si>
  <si>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</si>
  <si>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</si>
  <si>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</si>
  <si>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</si>
  <si>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</si>
  <si>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</si>
  <si>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</si>
  <si>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</si>
  <si>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</si>
  <si>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</si>
  <si>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</si>
  <si>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</si>
  <si>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</si>
  <si>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</si>
  <si>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</si>
  <si>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</si>
  <si>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</si>
  <si>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</si>
  <si>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</si>
  <si>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</si>
  <si>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</si>
  <si>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</si>
  <si>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</si>
  <si>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</si>
  <si>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</si>
  <si>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</si>
  <si>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</si>
  <si>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</si>
  <si>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</si>
  <si>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</si>
  <si>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</si>
  <si>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</si>
  <si>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</si>
  <si>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</si>
  <si>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</si>
  <si>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</si>
  <si>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</si>
  <si>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</si>
  <si>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</si>
  <si>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</si>
  <si>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</si>
  <si>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</si>
  <si>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</si>
  <si>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</si>
  <si>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</si>
  <si>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</si>
  <si>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</si>
  <si>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</si>
  <si>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</si>
  <si>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</si>
  <si>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</si>
  <si>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</si>
  <si>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</si>
  <si>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</si>
  <si>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</si>
  <si>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</si>
  <si>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</si>
  <si>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</si>
  <si>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</si>
  <si>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</si>
  <si>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</si>
  <si>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</si>
  <si>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</si>
  <si>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</si>
  <si>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</si>
  <si>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</si>
  <si>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</si>
  <si>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</si>
  <si>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</si>
  <si>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</si>
  <si>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</si>
  <si>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</si>
  <si>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</si>
  <si>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</si>
  <si>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</si>
  <si>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</si>
  <si>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</si>
  <si>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</si>
  <si>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</si>
  <si>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</si>
  <si>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</si>
  <si>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</si>
  <si>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</si>
  <si>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</si>
  <si>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</si>
  <si>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</si>
  <si>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</si>
  <si>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</si>
  <si>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</si>
  <si>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</si>
  <si>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</si>
  <si>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</si>
  <si>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</si>
  <si>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</si>
  <si>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</si>
  <si>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</si>
  <si>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</si>
  <si>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</si>
  <si>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</si>
  <si>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</si>
  <si>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</si>
  <si>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</si>
  <si>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</si>
  <si>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</si>
  <si>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</si>
  <si>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</si>
  <si>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</si>
  <si>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</si>
  <si>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</si>
  <si>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</si>
  <si>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</si>
  <si>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</si>
  <si>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</si>
  <si>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</si>
  <si>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</si>
  <si>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</si>
  <si>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</si>
  <si>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</si>
  <si>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</si>
  <si>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</si>
  <si>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</si>
  <si>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</si>
  <si>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</si>
  <si>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</si>
  <si>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</si>
  <si>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</si>
  <si>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</si>
  <si>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</si>
  <si>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</si>
  <si>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</si>
  <si>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</si>
  <si>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</si>
  <si>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</si>
  <si>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</si>
  <si>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</si>
  <si>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</si>
  <si>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</si>
  <si>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</si>
  <si>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</si>
  <si>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</si>
  <si>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</si>
  <si>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</si>
  <si>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</si>
  <si>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</si>
  <si>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</si>
  <si>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</si>
  <si>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</si>
  <si>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</si>
  <si>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</si>
  <si>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</si>
  <si>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</si>
  <si>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</si>
  <si>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</si>
  <si>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</si>
  <si>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</si>
  <si>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</si>
  <si>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</si>
  <si>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</si>
  <si>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</si>
  <si>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</si>
  <si>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</si>
  <si>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</si>
  <si>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</si>
  <si>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</si>
  <si>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</si>
  <si>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</si>
  <si>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</si>
  <si>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</si>
  <si>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</si>
  <si>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</si>
  <si>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</si>
  <si>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</si>
  <si>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</si>
  <si>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</si>
  <si>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</si>
  <si>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</si>
  <si>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</si>
  <si>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</si>
  <si>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</si>
  <si>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</si>
  <si>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</si>
  <si>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</si>
  <si>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</si>
  <si>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</si>
  <si>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</si>
  <si>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</si>
  <si>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</si>
  <si>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</si>
  <si>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</si>
  <si>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</si>
  <si>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</si>
  <si>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</si>
  <si>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</si>
  <si>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</si>
  <si>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</si>
  <si>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</si>
  <si>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</si>
  <si>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</si>
  <si>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</si>
  <si>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</si>
  <si>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</si>
  <si>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</si>
  <si>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</si>
  <si>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</si>
  <si>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</si>
  <si>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</si>
  <si>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</si>
  <si>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</si>
  <si>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</si>
  <si>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</si>
  <si>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</si>
  <si>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</si>
  <si>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</si>
  <si>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</si>
  <si>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</si>
  <si>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</si>
  <si>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</si>
  <si>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</si>
  <si>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</si>
  <si>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</si>
  <si>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</si>
  <si>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</si>
  <si>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</si>
  <si>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</si>
  <si>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</si>
  <si>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</si>
  <si>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</si>
  <si>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</si>
  <si>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</si>
  <si>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</si>
  <si>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</si>
  <si>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</si>
  <si>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</si>
  <si>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</si>
  <si>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</si>
  <si>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</si>
  <si>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</si>
  <si>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</si>
  <si>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</si>
  <si>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</si>
  <si>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</si>
  <si>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</si>
  <si>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</si>
  <si>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</si>
  <si>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</si>
  <si>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</si>
  <si>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</si>
  <si>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</si>
  <si>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</si>
  <si>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</si>
  <si>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</si>
  <si>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</si>
  <si>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</si>
  <si>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</si>
  <si>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</si>
  <si>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</si>
  <si>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</si>
  <si>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</si>
  <si>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</si>
  <si>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</si>
  <si>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</si>
  <si>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</si>
  <si>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</si>
  <si>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</si>
  <si>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</si>
  <si>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</si>
  <si>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</si>
  <si>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</si>
  <si>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</si>
  <si>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</si>
  <si>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</si>
  <si>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</si>
  <si>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</si>
  <si>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</si>
  <si>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</si>
  <si>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</si>
  <si>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</si>
  <si>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</si>
  <si>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</si>
  <si>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</si>
  <si>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</si>
  <si>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</si>
  <si>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</si>
  <si>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</si>
  <si>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</si>
  <si>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</si>
  <si>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</si>
  <si>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</si>
  <si>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</si>
  <si>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</si>
  <si>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</si>
  <si>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</si>
  <si>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</si>
  <si>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</si>
  <si>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</si>
  <si>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</si>
  <si>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</si>
  <si>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</si>
  <si>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</si>
  <si>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</si>
  <si>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</si>
  <si>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</si>
  <si>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</si>
  <si>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</si>
  <si>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</si>
  <si>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</si>
  <si>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</si>
  <si>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</si>
  <si>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</si>
  <si>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</si>
  <si>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</si>
  <si>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</si>
  <si>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</si>
  <si>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</si>
  <si>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</si>
  <si>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</si>
  <si>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</si>
  <si>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</si>
  <si>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</si>
  <si>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</si>
  <si>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</si>
  <si>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</si>
  <si>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</si>
  <si>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</si>
  <si>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</si>
  <si>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</si>
  <si>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</si>
  <si>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</si>
  <si>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</si>
  <si>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</si>
  <si>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</si>
  <si>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</si>
  <si>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</si>
  <si>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</si>
  <si>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</si>
  <si>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</si>
  <si>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</si>
  <si>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</si>
  <si>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</si>
  <si>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</si>
  <si>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</si>
  <si>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</si>
  <si>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</si>
  <si>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</si>
  <si>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</si>
  <si>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</si>
  <si>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</si>
  <si>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</si>
  <si>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</si>
  <si>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</si>
  <si>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</si>
  <si>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</si>
  <si>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</si>
  <si>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</si>
  <si>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</si>
  <si>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</si>
  <si>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</si>
  <si>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</si>
  <si>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</si>
  <si>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</si>
  <si>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</si>
  <si>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</si>
  <si>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</si>
  <si>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</si>
  <si>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</si>
  <si>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</si>
  <si>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</si>
  <si>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</si>
  <si>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</si>
  <si>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</si>
  <si>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</si>
  <si>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</si>
  <si>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</si>
  <si>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</si>
  <si>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</si>
  <si>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</si>
  <si>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</si>
  <si>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</si>
  <si>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</si>
  <si>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</si>
  <si>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</si>
  <si>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</si>
  <si>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</si>
  <si>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</si>
  <si>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</si>
  <si>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</si>
  <si>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</si>
  <si>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</si>
  <si>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</si>
  <si>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</si>
  <si>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</si>
  <si>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</si>
  <si>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</si>
  <si>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</si>
  <si>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</si>
  <si>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</si>
  <si>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</si>
  <si>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</si>
  <si>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</si>
  <si>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</si>
  <si>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</si>
  <si>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</si>
  <si>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</si>
  <si>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</si>
  <si>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</si>
  <si>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</si>
  <si>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</si>
  <si>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</si>
  <si>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</si>
  <si>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</si>
  <si>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</si>
  <si>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</si>
  <si>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</si>
  <si>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</si>
  <si>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</si>
  <si>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</si>
  <si>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</si>
  <si>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</si>
  <si>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</si>
  <si>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</si>
  <si>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</si>
  <si>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</si>
  <si>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</si>
  <si>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</si>
  <si>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</si>
  <si>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</si>
  <si>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</si>
  <si>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</si>
  <si>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</si>
  <si>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</si>
  <si>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</si>
  <si>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</si>
  <si>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</si>
  <si>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</si>
  <si>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</si>
  <si>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</si>
  <si>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</si>
  <si>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</si>
  <si>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</si>
  <si>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</si>
  <si>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</si>
  <si>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</si>
  <si>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</si>
  <si>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</si>
  <si>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</si>
  <si>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</si>
  <si>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</si>
  <si>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</si>
  <si>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</si>
  <si>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</si>
  <si>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</si>
  <si>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</si>
  <si>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</si>
  <si>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</si>
  <si>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</si>
  <si>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</si>
  <si>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</si>
  <si>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</si>
  <si>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</si>
  <si>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</si>
  <si>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</si>
  <si>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</si>
  <si>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</si>
  <si>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</si>
  <si>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</si>
  <si>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</si>
  <si>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</si>
  <si>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</si>
  <si>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</si>
  <si>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</si>
  <si>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</si>
  <si>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</si>
  <si>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</si>
  <si>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</si>
  <si>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</si>
  <si>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</si>
  <si>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</si>
  <si>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</si>
  <si>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</si>
  <si>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</si>
  <si>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</si>
  <si>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</si>
  <si>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</si>
  <si>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</si>
  <si>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</si>
  <si>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</si>
  <si>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</si>
  <si>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</si>
  <si>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</si>
  <si>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</si>
  <si>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</si>
  <si>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</si>
  <si>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</si>
  <si>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</si>
  <si>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</si>
  <si>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</si>
  <si>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</si>
  <si>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</si>
  <si>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</si>
  <si>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</si>
  <si>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</si>
  <si>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</si>
  <si>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</si>
  <si>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</si>
  <si>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</si>
  <si>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</si>
  <si>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</si>
  <si>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</si>
  <si>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</si>
  <si>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</si>
  <si>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</si>
  <si>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</si>
  <si>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</si>
  <si>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</si>
  <si>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</si>
  <si>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</si>
  <si>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</si>
  <si>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</si>
  <si>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</si>
  <si>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</si>
  <si>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</si>
  <si>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</si>
  <si>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</si>
  <si>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</si>
  <si>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</si>
  <si>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</si>
  <si>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</si>
  <si>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</si>
  <si>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</si>
  <si>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</si>
  <si>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</si>
  <si>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</si>
  <si>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</si>
  <si>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</si>
  <si>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</si>
  <si>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</si>
  <si>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</si>
  <si>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</si>
  <si>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</si>
  <si>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</si>
  <si>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</si>
  <si>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</si>
  <si>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</si>
  <si>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</si>
  <si>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</si>
  <si>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</si>
  <si>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</si>
  <si>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</si>
  <si>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</si>
  <si>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</si>
  <si>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</si>
  <si>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</si>
  <si>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</si>
  <si>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</si>
  <si>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</si>
  <si>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</si>
  <si>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</si>
  <si>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</si>
  <si>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</si>
  <si>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</si>
  <si>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</si>
  <si>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</si>
  <si>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</si>
  <si>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</si>
  <si>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</si>
  <si>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</si>
  <si>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</si>
  <si>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</si>
  <si>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</si>
  <si>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</si>
  <si>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</si>
  <si>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</si>
  <si>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</si>
  <si>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</si>
  <si>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</si>
  <si>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</si>
  <si>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</si>
  <si>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</si>
  <si>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</si>
  <si>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</si>
  <si>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</si>
  <si>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</si>
  <si>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</si>
  <si>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</si>
  <si>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</si>
  <si>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</si>
  <si>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</si>
  <si>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</si>
  <si>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</si>
  <si>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</si>
  <si>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</si>
  <si>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</si>
  <si>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</si>
  <si>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</si>
  <si>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</si>
  <si>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</si>
  <si>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</si>
  <si>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</si>
  <si>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</si>
  <si>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</si>
  <si>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</si>
  <si>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</si>
  <si>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</si>
  <si>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</si>
  <si>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</si>
  <si>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</si>
  <si>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</si>
  <si>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</si>
  <si>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</si>
  <si>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</si>
  <si>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</si>
  <si>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</si>
  <si>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</si>
  <si>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</si>
  <si>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</si>
  <si>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</si>
  <si>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</si>
  <si>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</si>
  <si>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</si>
  <si>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</si>
  <si>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</si>
  <si>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</si>
  <si>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</si>
  <si>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</si>
  <si>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</si>
  <si>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</si>
  <si>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</si>
  <si>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</si>
  <si>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</si>
  <si>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</si>
  <si>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</si>
  <si>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</si>
  <si>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</si>
  <si>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</si>
  <si>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</si>
  <si>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</si>
  <si>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</si>
  <si>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</si>
  <si>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</si>
  <si>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</si>
  <si>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</si>
  <si>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</si>
  <si>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</si>
  <si>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</si>
  <si>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</si>
  <si>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</si>
  <si>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</si>
  <si>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</si>
  <si>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</si>
  <si>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</si>
  <si>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</si>
  <si>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</si>
  <si>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</si>
  <si>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</si>
  <si>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</si>
  <si>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</si>
  <si>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</si>
  <si>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</si>
  <si>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</si>
  <si>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</si>
  <si>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</si>
  <si>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</si>
  <si>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</si>
  <si>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</si>
  <si>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</si>
  <si>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</si>
  <si>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</si>
  <si>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</si>
  <si>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</si>
  <si>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</si>
  <si>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</si>
  <si>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</si>
  <si>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</si>
  <si>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</si>
  <si>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</si>
  <si>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</si>
  <si>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</si>
  <si>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</si>
  <si>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</si>
  <si>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</si>
  <si>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</si>
  <si>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</si>
  <si>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</si>
  <si>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</si>
  <si>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</si>
  <si>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</si>
  <si>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</si>
  <si>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</si>
  <si>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</si>
  <si>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</si>
  <si>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</si>
  <si>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</si>
  <si>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</si>
  <si>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</si>
  <si>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</si>
  <si>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</si>
  <si>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</si>
  <si>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</si>
  <si>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</si>
  <si>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</si>
  <si>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</si>
  <si>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</si>
  <si>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</si>
  <si>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</si>
  <si>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</si>
  <si>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</si>
  <si>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</si>
  <si>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</si>
  <si>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</si>
  <si>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</si>
  <si>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</si>
  <si>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</si>
  <si>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</si>
  <si>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</si>
  <si>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</si>
  <si>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</si>
  <si>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</si>
  <si>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</si>
  <si>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</si>
  <si>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</si>
  <si>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</si>
  <si>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</si>
  <si>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</si>
  <si>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</si>
  <si>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</si>
  <si>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</si>
  <si>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</si>
  <si>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</si>
  <si>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</si>
  <si>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</si>
  <si>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</si>
  <si>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</si>
  <si>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</si>
  <si>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</si>
  <si>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</si>
  <si>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</si>
  <si>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</si>
  <si>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</si>
  <si>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</si>
  <si>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</si>
  <si>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</si>
  <si>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</si>
  <si>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</si>
  <si>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</si>
  <si>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</si>
  <si>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</si>
  <si>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</si>
  <si>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</si>
  <si>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</si>
  <si>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</si>
  <si>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</si>
  <si>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</si>
  <si>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</si>
  <si>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</si>
  <si>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</si>
  <si>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</si>
  <si>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</si>
  <si>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</si>
  <si>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</si>
  <si>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</si>
  <si>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</si>
  <si>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</si>
  <si>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</si>
  <si>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</si>
  <si>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</si>
  <si>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</si>
  <si>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</si>
  <si>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</si>
  <si>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</si>
  <si>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</si>
  <si>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</si>
  <si>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</si>
  <si>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</si>
  <si>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</si>
  <si>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</si>
  <si>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</si>
  <si>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</si>
  <si>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</si>
  <si>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</si>
  <si>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</si>
  <si>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</si>
  <si>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</si>
  <si>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</si>
  <si>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</si>
  <si>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</si>
  <si>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</si>
  <si>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</si>
  <si>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</si>
  <si>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</si>
  <si>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</si>
  <si>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</si>
  <si>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</si>
  <si>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</si>
  <si>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</si>
  <si>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</si>
  <si>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</si>
  <si>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</si>
  <si>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</si>
  <si>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</si>
  <si>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</si>
  <si>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</si>
  <si>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</si>
  <si>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</si>
  <si>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</si>
  <si>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</si>
  <si>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</si>
  <si>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</si>
  <si>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</si>
  <si>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</si>
  <si>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</si>
  <si>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</si>
  <si>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</si>
  <si>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</si>
  <si>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</si>
  <si>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</si>
  <si>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</si>
  <si>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</si>
  <si>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</si>
  <si>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</si>
  <si>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</si>
  <si>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</si>
  <si>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</si>
  <si>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</si>
  <si>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</si>
  <si>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</si>
  <si>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</si>
  <si>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</si>
  <si>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</si>
  <si>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</si>
  <si>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</si>
  <si>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</si>
  <si>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</si>
  <si>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</si>
  <si>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</si>
  <si>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</si>
  <si>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</si>
  <si>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</si>
  <si>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</si>
  <si>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</si>
  <si>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</si>
  <si>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</si>
  <si>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</si>
  <si>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</si>
  <si>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</si>
  <si>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</si>
  <si>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</si>
  <si>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</si>
  <si>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</si>
  <si>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</si>
  <si>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</si>
  <si>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</si>
  <si>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</si>
  <si>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</si>
  <si>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</si>
  <si>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</si>
  <si>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</si>
  <si>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</si>
  <si>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</si>
  <si>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</si>
  <si>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</si>
  <si>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</si>
  <si>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</si>
  <si>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</si>
  <si>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</si>
  <si>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</si>
  <si>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</si>
  <si>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</si>
  <si>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</si>
  <si>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</si>
  <si>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</si>
  <si>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</si>
  <si>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</si>
  <si>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</si>
  <si>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</si>
  <si>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</si>
  <si>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</si>
  <si>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</si>
  <si>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</si>
  <si>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</si>
  <si>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</si>
  <si>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</si>
  <si>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</si>
  <si>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</si>
  <si>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</si>
  <si>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</si>
  <si>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</si>
  <si>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</si>
  <si>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</si>
  <si>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</si>
  <si>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</si>
  <si>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</si>
  <si>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</si>
  <si>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</si>
  <si>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</si>
  <si>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</si>
  <si>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</si>
  <si>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</si>
  <si>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</si>
  <si>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</si>
  <si>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</si>
  <si>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</si>
  <si>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</si>
  <si>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</si>
  <si>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</si>
  <si>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</si>
  <si>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</si>
  <si>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</si>
  <si>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</si>
  <si>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</si>
  <si>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</si>
  <si>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</si>
  <si>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</si>
  <si>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</si>
  <si>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</si>
  <si>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</si>
  <si>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</si>
  <si>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</si>
  <si>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</si>
  <si>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</si>
  <si>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</si>
  <si>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</si>
  <si>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</si>
  <si>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</si>
  <si>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</si>
  <si>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</si>
  <si>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</si>
  <si>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</si>
  <si>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</si>
  <si>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</si>
  <si>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</si>
  <si>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</si>
  <si>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</si>
  <si>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</si>
  <si>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</si>
  <si>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</si>
  <si>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</si>
  <si>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</si>
  <si>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</si>
  <si>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</si>
  <si>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</si>
  <si>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</si>
  <si>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</si>
  <si>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</si>
  <si>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</si>
  <si>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</si>
  <si>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</si>
  <si>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</si>
  <si>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</si>
  <si>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</si>
  <si>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</si>
  <si>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</si>
  <si>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</si>
  <si>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</si>
  <si>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</si>
  <si>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</si>
  <si>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</si>
  <si>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</si>
  <si>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</si>
  <si>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</si>
  <si>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</si>
  <si>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</si>
  <si>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</si>
  <si>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</si>
  <si>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</si>
  <si>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</si>
  <si>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</si>
  <si>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</si>
  <si>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</si>
  <si>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</si>
  <si>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</si>
  <si>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</si>
  <si>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</si>
  <si>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</si>
  <si>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</si>
  <si>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</si>
  <si>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</si>
  <si>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</si>
  <si>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</si>
  <si>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</si>
  <si>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</si>
  <si>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</si>
  <si>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</si>
  <si>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</si>
  <si>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</si>
  <si>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</si>
  <si>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</si>
  <si>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</si>
  <si>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</si>
  <si>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</si>
  <si>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</si>
  <si>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</si>
  <si>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</si>
  <si>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</si>
  <si>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</si>
  <si>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</si>
  <si>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</si>
  <si>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</si>
  <si>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</si>
  <si>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</si>
  <si>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</si>
  <si>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</si>
  <si>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</si>
  <si>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</si>
  <si>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</si>
  <si>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</si>
  <si>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</si>
  <si>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</si>
  <si>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</si>
  <si>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</si>
  <si>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</si>
  <si>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</si>
  <si>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</si>
  <si>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</si>
  <si>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</si>
  <si>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</si>
  <si>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</si>
  <si>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</si>
  <si>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</si>
  <si>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</si>
  <si>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</si>
  <si>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</si>
  <si>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</si>
  <si>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</si>
  <si>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</si>
  <si>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</si>
  <si>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</si>
  <si>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</si>
  <si>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</si>
  <si>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</si>
  <si>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</si>
  <si>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</si>
  <si>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</si>
  <si>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</si>
  <si>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</si>
  <si>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</si>
  <si>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</si>
  <si>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</si>
  <si>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</si>
  <si>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</si>
  <si>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</si>
  <si>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</si>
  <si>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</si>
  <si>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</si>
  <si>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</si>
  <si>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</si>
  <si>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</si>
  <si>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</si>
  <si>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</si>
  <si>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</si>
  <si>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</si>
  <si>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</si>
  <si>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</si>
  <si>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</si>
  <si>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</si>
  <si>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</si>
  <si>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</si>
  <si>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</si>
  <si>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</si>
  <si>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</si>
  <si>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</si>
  <si>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</si>
  <si>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</si>
  <si>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</si>
  <si>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</si>
  <si>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</si>
  <si>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</si>
  <si>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</si>
  <si>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</si>
  <si>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</si>
  <si>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</si>
  <si>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</si>
  <si>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</si>
  <si>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</si>
  <si>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</si>
  <si>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</si>
  <si>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</si>
  <si>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</si>
  <si>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</si>
  <si>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</si>
  <si>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</si>
  <si>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</si>
  <si>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</si>
  <si>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</si>
  <si>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</si>
  <si>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</si>
  <si>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</si>
  <si>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</si>
  <si>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</si>
  <si>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</si>
  <si>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</si>
  <si>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</si>
  <si>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</si>
  <si>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</si>
  <si>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</si>
  <si>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</si>
  <si>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</si>
  <si>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</si>
  <si>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</si>
  <si>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</si>
  <si>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</si>
  <si>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</si>
  <si>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</si>
  <si>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</si>
  <si>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</si>
  <si>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</si>
  <si>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</si>
  <si>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</si>
  <si>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</si>
  <si>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</si>
  <si>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</si>
  <si>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</si>
  <si>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</si>
  <si>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</si>
  <si>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</si>
  <si>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</si>
  <si>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</si>
  <si>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</si>
  <si>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</si>
  <si>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</si>
  <si>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</si>
  <si>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</si>
  <si>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</si>
  <si>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</si>
  <si>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</si>
  <si>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</si>
  <si>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</si>
  <si>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</si>
  <si>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</si>
  <si>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</si>
  <si>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</si>
  <si>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</si>
  <si>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</si>
  <si>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</si>
  <si>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</si>
  <si>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</si>
  <si>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</si>
  <si>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</si>
  <si>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</si>
  <si>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</si>
  <si>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</si>
  <si>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</si>
  <si>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</si>
  <si>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</si>
  <si>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</si>
  <si>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</si>
  <si>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</si>
  <si>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</si>
  <si>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</si>
  <si>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</si>
  <si>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</si>
  <si>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</si>
  <si>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</si>
  <si>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</si>
  <si>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</si>
  <si>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</si>
  <si>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</si>
  <si>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</si>
  <si>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</si>
  <si>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</si>
  <si>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</si>
  <si>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</si>
  <si>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</si>
  <si>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</si>
  <si>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</si>
  <si>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</si>
  <si>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</si>
  <si>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</si>
  <si>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</si>
  <si>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</si>
  <si>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</si>
  <si>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</si>
  <si>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</si>
  <si>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</si>
  <si>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</si>
  <si>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</si>
  <si>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</si>
  <si>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</si>
  <si>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</si>
  <si>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</si>
  <si>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</si>
  <si>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</si>
  <si>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</si>
  <si>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</si>
  <si>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</si>
  <si>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</si>
  <si>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</si>
  <si>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</si>
  <si>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</si>
  <si>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</si>
  <si>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</si>
  <si>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</si>
  <si>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</si>
  <si>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</si>
  <si>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</si>
  <si>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</si>
  <si>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</si>
  <si>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</si>
  <si>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</si>
  <si>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</si>
  <si>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</si>
  <si>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</si>
  <si>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</si>
  <si>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</si>
  <si>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</si>
  <si>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</si>
  <si>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</si>
  <si>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</si>
  <si>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</si>
  <si>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</si>
  <si>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</si>
  <si>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</si>
  <si>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</si>
  <si>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</si>
  <si>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</si>
  <si>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</si>
  <si>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</si>
  <si>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</si>
  <si>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</si>
  <si>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</si>
  <si>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</si>
  <si>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</si>
  <si>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</si>
  <si>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</si>
  <si>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</si>
  <si>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</si>
  <si>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</si>
  <si>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</si>
  <si>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</si>
  <si>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</si>
  <si>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</si>
  <si>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</si>
  <si>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</si>
  <si>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</si>
  <si>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</si>
  <si>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</si>
  <si>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</si>
  <si>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</si>
  <si>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</si>
  <si>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</si>
  <si>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</si>
  <si>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</si>
  <si>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</si>
  <si>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</si>
  <si>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</si>
  <si>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</si>
  <si>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</si>
  <si>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</si>
  <si>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</si>
  <si>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</si>
  <si>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</si>
  <si>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</si>
  <si>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</si>
  <si>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</si>
  <si>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</si>
  <si>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</si>
  <si>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</si>
  <si>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</si>
  <si>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</si>
  <si>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</si>
  <si>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</si>
  <si>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</si>
  <si>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</si>
  <si>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</si>
  <si>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</si>
  <si>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</si>
  <si>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</si>
  <si>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</si>
  <si>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</si>
  <si>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</si>
  <si>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</si>
  <si>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</si>
  <si>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</si>
  <si>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</si>
  <si>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</si>
  <si>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</si>
  <si>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</si>
  <si>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</si>
  <si>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</si>
  <si>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</si>
  <si>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</si>
  <si>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</si>
  <si>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</si>
  <si>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</si>
  <si>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</si>
  <si>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</si>
  <si>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</si>
  <si>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</si>
  <si>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</si>
  <si>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</si>
  <si>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</si>
  <si>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</si>
  <si>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</si>
  <si>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</si>
  <si>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</si>
  <si>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</si>
  <si>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</si>
  <si>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</si>
  <si>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</si>
  <si>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</si>
  <si>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</si>
  <si>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</si>
  <si>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</si>
  <si>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</si>
  <si>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</si>
  <si>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</si>
  <si>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</si>
  <si>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</si>
  <si>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</si>
  <si>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</si>
  <si>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</si>
  <si>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</si>
  <si>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</si>
  <si>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</si>
  <si>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</si>
  <si>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</si>
  <si>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</si>
  <si>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</si>
  <si>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</si>
  <si>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</si>
  <si>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</si>
  <si>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</si>
  <si>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</si>
  <si>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</si>
  <si>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</si>
  <si>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</si>
  <si>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</si>
  <si>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</si>
  <si>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</si>
  <si>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</si>
  <si>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</si>
  <si>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</si>
  <si>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</si>
  <si>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</si>
  <si>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</si>
  <si>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</si>
  <si>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</si>
  <si>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</si>
  <si>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</si>
  <si>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</si>
  <si>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</si>
  <si>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</si>
  <si>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</si>
  <si>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</si>
  <si>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</si>
  <si>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</si>
  <si>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</si>
  <si>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</si>
  <si>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</si>
  <si>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</si>
  <si>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</si>
  <si>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</si>
  <si>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</si>
  <si>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</si>
  <si>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</si>
  <si>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</si>
  <si>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</si>
  <si>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</si>
  <si>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</si>
  <si>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</si>
  <si>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</si>
  <si>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</si>
  <si>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</si>
  <si>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</si>
  <si>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</si>
  <si>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</si>
  <si>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</si>
  <si>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</si>
  <si>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</si>
  <si>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</si>
  <si>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</si>
  <si>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</si>
  <si>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</si>
  <si>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</si>
  <si>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</si>
  <si>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</si>
  <si>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</si>
  <si>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</si>
  <si>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</si>
  <si>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</si>
  <si>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</si>
  <si>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</si>
  <si>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</si>
  <si>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</si>
  <si>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</si>
  <si>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</si>
  <si>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</si>
  <si>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</si>
  <si>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</si>
  <si>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</si>
  <si>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</si>
  <si>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</si>
  <si>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</si>
  <si>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</si>
  <si>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</si>
  <si>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</si>
  <si>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</si>
  <si>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</si>
  <si>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</si>
  <si>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</si>
  <si>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</si>
  <si>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</si>
  <si>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</si>
  <si>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</si>
  <si>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</si>
  <si>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</si>
  <si>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</si>
  <si>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</si>
  <si>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</si>
  <si>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</si>
  <si>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</si>
  <si>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</si>
  <si>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</si>
  <si>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</si>
  <si>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</si>
  <si>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</si>
  <si>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</si>
  <si>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</si>
  <si>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</si>
  <si>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</si>
  <si>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</si>
  <si>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</si>
  <si>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</si>
  <si>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</si>
  <si>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</si>
  <si>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</si>
  <si>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</si>
  <si>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</si>
  <si>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</si>
  <si>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</si>
  <si>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</si>
  <si>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</si>
  <si>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</si>
  <si>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</si>
  <si>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</si>
  <si>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</si>
  <si>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</si>
  <si>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</si>
  <si>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</si>
  <si>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</si>
  <si>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</si>
  <si>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</si>
  <si>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</si>
  <si>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</si>
  <si>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</si>
  <si>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</si>
  <si>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</si>
  <si>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</si>
  <si>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</si>
  <si>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</si>
  <si>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</si>
  <si>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</si>
  <si>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</si>
  <si>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</si>
  <si>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</si>
  <si>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</si>
  <si>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</si>
  <si>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</si>
  <si>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</si>
  <si>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</si>
  <si>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</si>
  <si>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</si>
  <si>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</si>
  <si>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</si>
  <si>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</si>
  <si>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</si>
  <si>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</si>
  <si>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</si>
  <si>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</si>
  <si>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</si>
  <si>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</si>
  <si>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</si>
  <si>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</si>
  <si>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</si>
  <si>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</si>
  <si>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</si>
  <si>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</si>
  <si>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</si>
  <si>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</si>
  <si>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</si>
  <si>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</si>
  <si>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</si>
  <si>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</si>
  <si>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</si>
  <si>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</si>
  <si>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</si>
  <si>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</si>
  <si>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</si>
  <si>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</si>
  <si>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</si>
  <si>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</si>
  <si>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</si>
  <si>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</si>
  <si>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</si>
  <si>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</si>
  <si>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</si>
  <si>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</si>
  <si>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</si>
  <si>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</si>
  <si>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</si>
  <si>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</si>
  <si>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</si>
  <si>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</si>
  <si>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</si>
  <si>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</si>
  <si>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</si>
  <si>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</si>
  <si>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</si>
  <si>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</si>
  <si>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</si>
  <si>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</si>
  <si>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</si>
  <si>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</si>
  <si>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</si>
  <si>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</si>
  <si>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</si>
  <si>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</si>
  <si>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</si>
  <si>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</si>
  <si>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</si>
  <si>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</si>
  <si>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</si>
  <si>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</si>
  <si>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</si>
  <si>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</si>
  <si>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</si>
  <si>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</si>
  <si>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</si>
  <si>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</si>
  <si>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</si>
  <si>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</si>
  <si>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</si>
  <si>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</si>
  <si>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</si>
  <si>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</si>
  <si>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</si>
  <si>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</si>
  <si>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</si>
  <si>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</si>
  <si>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</si>
  <si>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</si>
  <si>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</si>
  <si>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</si>
  <si>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</si>
  <si>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</si>
  <si>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</si>
  <si>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</si>
  <si>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</si>
  <si>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</si>
  <si>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</si>
  <si>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</si>
  <si>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</si>
  <si>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</si>
  <si>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</si>
  <si>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</si>
  <si>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</si>
  <si>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</si>
  <si>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</si>
  <si>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</si>
  <si>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</si>
  <si>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</si>
  <si>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</si>
  <si>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</si>
  <si>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</si>
  <si>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</si>
  <si>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</si>
  <si>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</si>
  <si>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</si>
  <si>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</si>
  <si>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</si>
  <si>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</si>
  <si>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</si>
  <si>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</si>
  <si>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</si>
  <si>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</si>
  <si>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</si>
  <si>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</si>
  <si>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</si>
  <si>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</si>
  <si>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</si>
  <si>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</si>
  <si>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</si>
  <si>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</si>
  <si>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</si>
  <si>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</si>
  <si>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</si>
  <si>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</si>
  <si>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</si>
  <si>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</si>
  <si>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</si>
  <si>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</si>
  <si>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</si>
  <si>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</si>
  <si>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</si>
  <si>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</si>
  <si>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</si>
  <si>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</si>
  <si>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</si>
  <si>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</si>
  <si>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</si>
  <si>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</si>
  <si>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</si>
  <si>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</si>
  <si>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</si>
  <si>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</si>
  <si>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</si>
  <si>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</si>
  <si>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</si>
  <si>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</si>
  <si>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</si>
  <si>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</si>
  <si>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</si>
  <si>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</si>
  <si>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</si>
  <si>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</si>
  <si>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</si>
  <si>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</si>
  <si>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</si>
  <si>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</si>
  <si>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</si>
  <si>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</si>
  <si>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</si>
  <si>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</si>
  <si>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</si>
  <si>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</si>
  <si>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</si>
  <si>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</si>
  <si>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</si>
  <si>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</si>
  <si>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</si>
  <si>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</si>
  <si>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</si>
  <si>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</si>
  <si>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</si>
  <si>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</si>
  <si>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</si>
  <si>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</si>
  <si>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</si>
  <si>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</si>
  <si>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</si>
  <si>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</si>
  <si>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</si>
  <si>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</si>
  <si>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</si>
  <si>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</si>
  <si>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</si>
  <si>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</si>
  <si>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</si>
  <si>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</si>
  <si>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</si>
  <si>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</si>
  <si>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</si>
  <si>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</si>
  <si>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</si>
  <si>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</si>
  <si>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</si>
  <si>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</si>
  <si>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</si>
  <si>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</si>
  <si>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</si>
  <si>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</si>
  <si>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</si>
  <si>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</si>
  <si>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</si>
  <si>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</si>
  <si>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</si>
  <si>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</si>
  <si>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</si>
  <si>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</si>
  <si>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</si>
  <si>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</si>
  <si>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</si>
  <si>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</si>
  <si>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</si>
  <si>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</si>
  <si>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</si>
  <si>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</si>
  <si>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</si>
  <si>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</si>
  <si>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</si>
  <si>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</si>
  <si>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</si>
  <si>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</si>
  <si>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</si>
  <si>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</si>
  <si>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</si>
  <si>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</si>
  <si>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</si>
  <si>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</si>
  <si>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</si>
  <si>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</si>
  <si>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</si>
  <si>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</si>
  <si>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</si>
  <si>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</si>
  <si>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</si>
  <si>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</si>
  <si>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</si>
  <si>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</si>
  <si>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</si>
  <si>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</si>
  <si>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</si>
  <si>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</si>
  <si>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</si>
  <si>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</si>
  <si>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</si>
  <si>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</si>
  <si>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</si>
  <si>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</si>
  <si>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</si>
  <si>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</si>
  <si>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</si>
  <si>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</si>
  <si>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</si>
  <si>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</si>
  <si>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</si>
  <si>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</si>
  <si>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</si>
  <si>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</si>
  <si>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</si>
  <si>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</si>
  <si>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</si>
  <si>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</si>
  <si>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</si>
  <si>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</si>
  <si>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</si>
  <si>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</si>
  <si>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</si>
  <si>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</si>
  <si>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</si>
  <si>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</si>
  <si>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</si>
  <si>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</si>
  <si>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</si>
  <si>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</si>
  <si>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</si>
  <si>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</si>
  <si>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</si>
  <si>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</si>
  <si>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</si>
  <si>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</si>
  <si>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</si>
  <si>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</si>
  <si>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</si>
  <si>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</si>
  <si>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</si>
  <si>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</si>
  <si>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</si>
  <si>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</si>
  <si>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</si>
  <si>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</si>
  <si>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</si>
  <si>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</si>
  <si>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</si>
  <si>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</si>
  <si>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</si>
  <si>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</si>
  <si>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</si>
  <si>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</si>
  <si>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</si>
  <si>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</si>
  <si>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</si>
  <si>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</si>
  <si>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</si>
  <si>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</si>
  <si>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</si>
  <si>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</si>
  <si>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</si>
  <si>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</si>
  <si>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</si>
  <si>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</si>
  <si>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</si>
  <si>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</si>
  <si>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</si>
  <si>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</si>
  <si>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</si>
  <si>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</si>
  <si>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</si>
  <si>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</si>
  <si>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</si>
  <si>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</si>
  <si>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</si>
  <si>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</si>
  <si>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</si>
  <si>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</si>
  <si>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</si>
  <si>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</si>
  <si>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</si>
  <si>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</si>
  <si>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</si>
  <si>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</si>
  <si>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</si>
  <si>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</si>
  <si>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</si>
  <si>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</si>
  <si>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</si>
  <si>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</si>
  <si>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</si>
  <si>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</si>
  <si>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</si>
  <si>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</si>
  <si>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</si>
  <si>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</si>
  <si>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</si>
  <si>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</si>
  <si>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</si>
  <si>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</si>
  <si>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</si>
  <si>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</si>
  <si>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</si>
  <si>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</si>
  <si>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</si>
  <si>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</si>
  <si>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</si>
  <si>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</si>
  <si>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</si>
  <si>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</si>
  <si>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</si>
  <si>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</si>
  <si>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</si>
  <si>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</si>
  <si>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</si>
  <si>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</si>
  <si>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</si>
  <si>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</si>
  <si>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</si>
  <si>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</si>
  <si>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</si>
  <si>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</si>
  <si>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</si>
  <si>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</si>
  <si>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</si>
  <si>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</si>
  <si>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</si>
  <si>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</si>
  <si>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</si>
  <si>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</si>
  <si>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</si>
  <si>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</si>
  <si>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</si>
  <si>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</si>
  <si>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</si>
  <si>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</si>
  <si>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</si>
  <si>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</si>
  <si>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</si>
  <si>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</si>
  <si>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</si>
  <si>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</si>
  <si>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</si>
  <si>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</si>
  <si>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</si>
  <si>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</si>
  <si>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</si>
  <si>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</si>
  <si>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</si>
  <si>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</si>
  <si>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</si>
  <si>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</si>
  <si>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</si>
  <si>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</si>
  <si>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</si>
  <si>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</si>
  <si>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</si>
  <si>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</si>
  <si>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</si>
  <si>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</si>
  <si>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</si>
  <si>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</si>
  <si>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</si>
  <si>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</si>
  <si>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</si>
  <si>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</si>
  <si>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</si>
  <si>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</si>
  <si>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</si>
  <si>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</si>
  <si>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</si>
  <si>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</si>
  <si>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</si>
  <si>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</si>
  <si>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</si>
  <si>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</si>
  <si>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</si>
  <si>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</si>
  <si>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</si>
  <si>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</si>
  <si>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</si>
  <si>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</si>
  <si>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</si>
  <si>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</si>
  <si>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</si>
  <si>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</si>
  <si>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</si>
  <si>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</si>
  <si>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</si>
  <si>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</si>
  <si>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</si>
  <si>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</si>
  <si>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</si>
  <si>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</si>
  <si>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</si>
  <si>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</si>
  <si>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</si>
  <si>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</si>
  <si>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</si>
  <si>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</si>
  <si>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</si>
  <si>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</si>
  <si>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</si>
  <si>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</si>
  <si>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</si>
  <si>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</si>
  <si>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</si>
  <si>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</si>
  <si>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</si>
  <si>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</si>
  <si>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</si>
  <si>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</si>
  <si>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</si>
  <si>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</si>
  <si>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</si>
  <si>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</si>
  <si>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</si>
  <si>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</si>
  <si>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</si>
  <si>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</si>
  <si>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</si>
  <si>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</si>
  <si>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</si>
  <si>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</si>
  <si>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</si>
  <si>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</si>
  <si>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</si>
  <si>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</si>
  <si>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</si>
  <si>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</si>
  <si>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</si>
  <si>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</si>
  <si>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</si>
  <si>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</si>
  <si>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</si>
  <si>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</si>
  <si>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</si>
  <si>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</si>
  <si>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</si>
  <si>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</si>
  <si>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</si>
  <si>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</si>
  <si>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</si>
  <si>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</si>
  <si>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</si>
  <si>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</si>
  <si>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</si>
  <si>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</si>
  <si>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</si>
  <si>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</si>
  <si>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</si>
  <si>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</si>
  <si>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</si>
  <si>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</si>
  <si>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</si>
  <si>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</si>
  <si>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</si>
  <si>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</si>
  <si>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</si>
  <si>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</si>
  <si>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</si>
  <si>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</si>
  <si>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</si>
  <si>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</si>
  <si>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</si>
  <si>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</si>
  <si>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</si>
  <si>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</si>
  <si>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</si>
  <si>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</si>
  <si>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</si>
  <si>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</si>
  <si>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</si>
  <si>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</si>
  <si>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</si>
  <si>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</si>
  <si>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</si>
  <si>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</si>
  <si>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</si>
  <si>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</si>
  <si>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</si>
  <si>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</si>
  <si>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</si>
  <si>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</si>
  <si>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</si>
  <si>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</si>
  <si>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</si>
  <si>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</si>
  <si>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</si>
  <si>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</si>
  <si>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</si>
  <si>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</si>
  <si>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</si>
  <si>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</si>
  <si>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</si>
  <si>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</si>
  <si>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</si>
  <si>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</si>
  <si>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</si>
  <si>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</si>
  <si>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</si>
  <si>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</si>
  <si>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</si>
  <si>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</si>
  <si>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</si>
  <si>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</si>
  <si>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</si>
  <si>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</si>
  <si>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</si>
  <si>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</si>
  <si>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</si>
  <si>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</si>
  <si>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</si>
  <si>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</si>
  <si>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</si>
  <si>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</si>
  <si>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</si>
  <si>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</si>
  <si>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</si>
  <si>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</si>
  <si>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</si>
  <si>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</si>
  <si>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</si>
  <si>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</si>
  <si>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</si>
  <si>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</si>
  <si>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</si>
  <si>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</si>
  <si>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</si>
  <si>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</si>
  <si>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</si>
  <si>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</si>
  <si>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</si>
  <si>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</si>
  <si>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</si>
  <si>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</si>
  <si>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</si>
  <si>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</si>
  <si>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</si>
  <si>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</si>
  <si>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</si>
  <si>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</si>
  <si>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</si>
  <si>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</si>
  <si>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</si>
  <si>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</si>
  <si>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</si>
  <si>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</si>
  <si>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</si>
  <si>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</si>
  <si>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</si>
  <si>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</si>
  <si>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</si>
  <si>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</si>
  <si>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</si>
  <si>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</si>
  <si>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</si>
  <si>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</si>
  <si>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</si>
  <si>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</si>
  <si>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</si>
  <si>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</si>
  <si>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</si>
  <si>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</si>
  <si>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</si>
  <si>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</si>
  <si>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</si>
  <si>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</si>
  <si>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</si>
  <si>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</si>
  <si>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</si>
  <si>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</si>
  <si>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</si>
  <si>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</si>
  <si>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</si>
  <si>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</si>
  <si>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</si>
  <si>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</si>
  <si>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</si>
  <si>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</si>
  <si>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</si>
  <si>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</si>
  <si>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</si>
  <si>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</si>
  <si>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</si>
  <si>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</si>
  <si>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</si>
  <si>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</si>
  <si>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</si>
  <si>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</si>
  <si>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</si>
  <si>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</si>
  <si>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</si>
  <si>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</si>
  <si>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</si>
  <si>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</si>
  <si>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</si>
  <si>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</si>
  <si>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</si>
  <si>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</si>
  <si>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</si>
  <si>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</si>
  <si>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</si>
  <si>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</si>
  <si>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</si>
  <si>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</si>
  <si>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</si>
  <si>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</si>
  <si>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</si>
  <si>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</si>
  <si>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</si>
  <si>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</si>
  <si>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</si>
  <si>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</si>
  <si>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</si>
  <si>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</si>
  <si>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</si>
  <si>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</si>
  <si>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</si>
  <si>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</si>
  <si>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</si>
  <si>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</si>
  <si>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</si>
  <si>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</si>
  <si>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</si>
  <si>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</si>
  <si>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</si>
  <si>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</si>
  <si>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</si>
  <si>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</si>
  <si>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</si>
  <si>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</si>
  <si>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</si>
  <si>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</si>
  <si>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</si>
  <si>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</si>
  <si>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</si>
  <si>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</si>
  <si>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</si>
  <si>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</si>
  <si>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</si>
  <si>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</si>
  <si>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</si>
  <si>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</si>
  <si>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</si>
  <si>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</si>
  <si>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</si>
  <si>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</si>
  <si>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</si>
  <si>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</si>
  <si>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</si>
  <si>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</si>
  <si>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</si>
  <si>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</si>
  <si>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</si>
  <si>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</si>
  <si>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</si>
  <si>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</si>
  <si>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</si>
  <si>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</si>
  <si>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</si>
  <si>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</si>
  <si>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</si>
  <si>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</si>
  <si>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</si>
  <si>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</si>
  <si>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</si>
  <si>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</si>
  <si>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</si>
  <si>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</si>
  <si>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</si>
  <si>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</si>
  <si>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</si>
  <si>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</si>
  <si>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</si>
  <si>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</si>
  <si>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</si>
  <si>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</si>
  <si>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</si>
  <si>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</si>
  <si>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</si>
  <si>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</si>
  <si>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</si>
  <si>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</si>
  <si>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</si>
  <si>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</si>
  <si>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</si>
  <si>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</si>
  <si>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</si>
  <si>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</si>
  <si>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</si>
  <si>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</si>
  <si>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</si>
  <si>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</si>
  <si>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</si>
  <si>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</si>
  <si>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</si>
  <si>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</si>
  <si>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</si>
  <si>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</si>
  <si>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</si>
  <si>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</si>
  <si>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</si>
  <si>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</si>
  <si>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</si>
  <si>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</si>
  <si>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</si>
  <si>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</si>
  <si>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</si>
  <si>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</si>
  <si>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</si>
  <si>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</si>
  <si>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</si>
  <si>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</si>
  <si>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</si>
  <si>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</si>
  <si>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</si>
  <si>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</si>
  <si>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</si>
  <si>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</si>
  <si>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</si>
  <si>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</si>
  <si>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</si>
  <si>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</si>
  <si>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</si>
  <si>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</si>
  <si>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</si>
  <si>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</si>
  <si>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</si>
  <si>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</si>
  <si>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</si>
  <si>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</si>
  <si>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</si>
  <si>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</si>
  <si>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</si>
  <si>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</si>
  <si>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</si>
  <si>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</si>
  <si>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</si>
  <si>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</si>
  <si>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</si>
  <si>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</si>
  <si>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</si>
  <si>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</si>
  <si>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</si>
  <si>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</si>
  <si>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</si>
  <si>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</si>
  <si>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</si>
  <si>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</si>
  <si>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</si>
  <si>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</si>
  <si>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</si>
  <si>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</si>
  <si>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</si>
  <si>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</si>
  <si>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</si>
  <si>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</si>
  <si>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</si>
  <si>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</si>
  <si>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</si>
  <si>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</si>
  <si>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</si>
  <si>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</si>
  <si>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</si>
  <si>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</si>
  <si>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</si>
  <si>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</si>
  <si>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</si>
  <si>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</si>
  <si>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</si>
  <si>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</si>
  <si>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</si>
  <si>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</si>
  <si>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</si>
  <si>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</si>
  <si>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</si>
  <si>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</si>
  <si>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</si>
  <si>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</si>
  <si>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</si>
  <si>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</si>
  <si>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</si>
  <si>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</si>
  <si>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</si>
  <si>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</si>
  <si>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</si>
  <si>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</si>
  <si>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</si>
  <si>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</si>
  <si>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</si>
  <si>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</si>
  <si>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</si>
  <si>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</si>
  <si>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</si>
  <si>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</si>
  <si>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</si>
  <si>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</si>
  <si>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</si>
  <si>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</si>
  <si>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</si>
  <si>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</si>
  <si>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</si>
  <si>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</si>
  <si>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</si>
  <si>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</si>
  <si>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</si>
  <si>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</si>
  <si>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</si>
  <si>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</si>
  <si>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</si>
  <si>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</si>
  <si>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</si>
  <si>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</si>
  <si>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</si>
  <si>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</si>
  <si>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</si>
  <si>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</si>
  <si>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</si>
  <si>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</si>
  <si>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</si>
  <si>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</si>
  <si>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</si>
  <si>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</si>
  <si>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</si>
  <si>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</si>
  <si>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</si>
  <si>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</si>
  <si>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</si>
  <si>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</si>
  <si>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</si>
  <si>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</si>
  <si>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</si>
  <si>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</si>
  <si>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</si>
  <si>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</si>
  <si>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</si>
  <si>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</si>
  <si>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</si>
  <si>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</si>
  <si>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</si>
  <si>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</si>
  <si>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</si>
  <si>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</si>
  <si>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</si>
  <si>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</si>
  <si>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</si>
  <si>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</si>
  <si>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</si>
  <si>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</si>
  <si>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</si>
  <si>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</si>
  <si>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</si>
  <si>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</si>
  <si>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</si>
  <si>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</si>
  <si>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</si>
  <si>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</si>
  <si>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</si>
  <si>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</si>
  <si>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</si>
  <si>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</si>
  <si>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</si>
  <si>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</si>
  <si>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</si>
  <si>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</si>
  <si>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</si>
  <si>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</si>
  <si>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</si>
  <si>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</si>
  <si>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</si>
  <si>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</si>
  <si>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</si>
  <si>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</si>
  <si>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</si>
  <si>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</si>
  <si>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</si>
  <si>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</si>
  <si>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</si>
  <si>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</si>
  <si>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</si>
  <si>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</si>
  <si>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</si>
  <si>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</si>
  <si>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</si>
  <si>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</si>
  <si>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</si>
  <si>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</si>
  <si>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</si>
  <si>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</si>
  <si>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</si>
  <si>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</si>
  <si>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</si>
  <si>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</si>
  <si>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</si>
  <si>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</si>
  <si>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</si>
  <si>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</si>
  <si>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</si>
  <si>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</si>
  <si>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</si>
  <si>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</si>
  <si>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</si>
  <si>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</si>
  <si>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</si>
  <si>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</si>
  <si>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</si>
  <si>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</si>
  <si>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</si>
  <si>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</si>
  <si>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</si>
  <si>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</si>
  <si>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</si>
  <si>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</si>
  <si>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</si>
  <si>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</si>
  <si>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</si>
  <si>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</si>
  <si>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</si>
  <si>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</si>
  <si>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</si>
  <si>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</si>
  <si>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</si>
  <si>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</si>
  <si>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</si>
  <si>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</si>
  <si>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</si>
  <si>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</si>
  <si>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</si>
  <si>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</si>
  <si>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</si>
  <si>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</si>
  <si>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</si>
  <si>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</si>
  <si>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</si>
  <si>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</si>
  <si>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</si>
  <si>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</si>
  <si>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</si>
  <si>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</si>
  <si>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</si>
  <si>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</si>
  <si>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</si>
  <si>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</si>
  <si>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</si>
  <si>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</si>
  <si>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</si>
  <si>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</si>
  <si>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</si>
  <si>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</si>
  <si>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</si>
  <si>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</si>
  <si>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</si>
  <si>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</si>
  <si>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</si>
  <si>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</si>
  <si>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</si>
  <si>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</si>
  <si>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</si>
  <si>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</si>
  <si>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</si>
  <si>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</si>
  <si>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</si>
  <si>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</si>
  <si>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</si>
  <si>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</si>
  <si>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</si>
  <si>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</si>
  <si>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</si>
  <si>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</si>
  <si>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</si>
  <si>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</si>
  <si>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</si>
  <si>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</si>
  <si>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</si>
  <si>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</si>
  <si>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</si>
  <si>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</si>
  <si>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</si>
  <si>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</si>
  <si>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</si>
  <si>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</si>
  <si>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</si>
  <si>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</si>
  <si>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</si>
  <si>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</si>
  <si>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</si>
  <si>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</si>
  <si>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</si>
  <si>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</si>
  <si>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</si>
  <si>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</si>
  <si>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</si>
  <si>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</si>
  <si>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</si>
  <si>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</si>
  <si>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</si>
  <si>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</si>
  <si>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</si>
  <si>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</si>
  <si>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</si>
  <si>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</si>
  <si>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</si>
  <si>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</si>
  <si>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</si>
  <si>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</si>
  <si>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</si>
  <si>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</si>
  <si>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</si>
  <si>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</si>
  <si>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</si>
  <si>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</si>
  <si>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</si>
  <si>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</si>
  <si>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</si>
  <si>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</si>
  <si>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</si>
  <si>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</si>
  <si>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</si>
  <si>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</si>
  <si>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</si>
  <si>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</si>
  <si>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</si>
  <si>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</si>
  <si>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</si>
  <si>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</si>
  <si>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</si>
  <si>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</si>
  <si>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</si>
  <si>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</si>
  <si>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</si>
  <si>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</si>
  <si>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</si>
  <si>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</si>
  <si>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</si>
  <si>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</si>
  <si>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</si>
  <si>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</si>
  <si>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</si>
  <si>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</si>
  <si>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</si>
  <si>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</si>
  <si>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</si>
  <si>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</si>
  <si>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</si>
  <si>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</si>
  <si>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</si>
  <si>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</si>
  <si>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</si>
  <si>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</si>
  <si>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</si>
  <si>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</si>
  <si>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</si>
  <si>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</si>
  <si>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</si>
  <si>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</si>
  <si>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</si>
  <si>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</si>
  <si>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</si>
  <si>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</si>
  <si>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</si>
  <si>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</si>
  <si>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</si>
  <si>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</si>
  <si>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</si>
  <si>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</si>
  <si>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</si>
  <si>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</si>
  <si>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</si>
  <si>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</si>
  <si>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</si>
  <si>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</si>
  <si>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</si>
  <si>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</si>
  <si>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</si>
  <si>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</si>
  <si>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</si>
  <si>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</si>
  <si>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</si>
  <si>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</si>
  <si>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</si>
  <si>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</si>
  <si>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</si>
  <si>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</si>
  <si>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</si>
  <si>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</si>
  <si>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</si>
  <si>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</si>
  <si>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</si>
  <si>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</si>
  <si>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</si>
  <si>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</si>
  <si>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</si>
  <si>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</si>
  <si>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</si>
  <si>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</si>
  <si>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</si>
  <si>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</si>
  <si>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</si>
  <si>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</si>
  <si>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</si>
  <si>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</si>
  <si>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</si>
  <si>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</si>
  <si>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</si>
  <si>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</si>
  <si>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</si>
  <si>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</si>
  <si>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</si>
  <si>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</si>
  <si>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</si>
  <si>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</si>
  <si>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</si>
  <si>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</si>
  <si>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</si>
  <si>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</si>
  <si>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</si>
  <si>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</si>
  <si>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</si>
  <si>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</si>
  <si>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</si>
  <si>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</si>
  <si>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</si>
  <si>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</si>
  <si>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</si>
  <si>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</si>
  <si>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</si>
  <si>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</si>
  <si>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</si>
  <si>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</si>
  <si>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</si>
  <si>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</si>
  <si>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</si>
  <si>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</si>
  <si>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</si>
  <si>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</si>
  <si>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</si>
  <si>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</si>
  <si>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</si>
  <si>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</si>
  <si>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</si>
  <si>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</si>
  <si>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</si>
  <si>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</si>
  <si>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</si>
  <si>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</si>
  <si>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</si>
  <si>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</si>
  <si>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</si>
  <si>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</si>
  <si>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</si>
  <si>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</si>
  <si>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</si>
  <si>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</si>
  <si>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</si>
  <si>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</si>
  <si>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</si>
  <si>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</si>
  <si>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</si>
  <si>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</si>
  <si>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</si>
  <si>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</si>
  <si>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</si>
  <si>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</si>
  <si>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</si>
  <si>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</si>
  <si>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</si>
  <si>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</si>
  <si>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</si>
  <si>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</si>
  <si>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</si>
  <si>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</si>
  <si>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</si>
  <si>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</si>
  <si>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</si>
  <si>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</si>
  <si>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</si>
  <si>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</si>
  <si>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</si>
  <si>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</si>
  <si>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</si>
  <si>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</si>
  <si>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</si>
  <si>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</si>
  <si>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</si>
  <si>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</si>
  <si>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</si>
  <si>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</si>
  <si>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</si>
  <si>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</si>
  <si>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</si>
  <si>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</si>
  <si>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</si>
  <si>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</si>
  <si>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</si>
  <si>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</si>
  <si>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</si>
  <si>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</si>
  <si>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</si>
  <si>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</si>
  <si>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</si>
  <si>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</si>
  <si>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</si>
  <si>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</si>
  <si>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</si>
  <si>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</si>
  <si>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</si>
  <si>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</si>
  <si>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</si>
  <si>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</si>
  <si>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</si>
  <si>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</si>
  <si>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</si>
  <si>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</si>
  <si>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</si>
  <si>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</si>
  <si>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</si>
  <si>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</si>
  <si>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</si>
  <si>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</si>
  <si>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</si>
  <si>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</si>
  <si>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</si>
  <si>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</si>
  <si>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</si>
  <si>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</si>
  <si>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</si>
  <si>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</si>
  <si>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</si>
  <si>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</si>
  <si>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</si>
  <si>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</si>
  <si>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</si>
  <si>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</si>
  <si>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</si>
  <si>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</si>
  <si>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</si>
  <si>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</si>
  <si>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</si>
  <si>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</si>
  <si>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</si>
  <si>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</si>
  <si>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</si>
  <si>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</si>
  <si>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</si>
  <si>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</si>
  <si>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</si>
  <si>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</si>
  <si>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</si>
  <si>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</si>
  <si>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</si>
  <si>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</si>
  <si>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</si>
  <si>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</si>
  <si>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</si>
  <si>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</si>
  <si>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</si>
  <si>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</si>
  <si>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</si>
  <si>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</si>
  <si>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</si>
  <si>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</si>
  <si>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</si>
  <si>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</si>
  <si>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</si>
  <si>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</si>
  <si>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</si>
  <si>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</si>
  <si>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</si>
  <si>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</si>
  <si>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</si>
  <si>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</si>
  <si>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</si>
  <si>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</si>
  <si>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</si>
  <si>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</si>
  <si>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</si>
  <si>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</si>
  <si>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</si>
  <si>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</si>
  <si>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</si>
  <si>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</si>
  <si>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</si>
  <si>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</si>
  <si>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</si>
  <si>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</si>
  <si>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</si>
  <si>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</si>
  <si>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</si>
  <si>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</si>
  <si>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</si>
  <si>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</si>
  <si>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</si>
  <si>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</si>
  <si>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</si>
  <si>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</si>
  <si>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</si>
  <si>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</si>
  <si>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</si>
  <si>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</si>
  <si>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</si>
  <si>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</si>
  <si>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</si>
  <si>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</si>
  <si>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</si>
  <si>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</si>
  <si>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</si>
  <si>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</si>
  <si>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</si>
  <si>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</si>
  <si>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</si>
  <si>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</si>
  <si>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</si>
  <si>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</si>
  <si>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</si>
  <si>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</si>
  <si>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</si>
  <si>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</si>
  <si>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</si>
  <si>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</si>
  <si>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</si>
  <si>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</si>
  <si>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</si>
  <si>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</si>
  <si>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</si>
  <si>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</si>
  <si>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</si>
  <si>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</si>
  <si>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</si>
  <si>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</si>
  <si>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</si>
  <si>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</si>
  <si>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</si>
  <si>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</si>
  <si>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</si>
  <si>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</si>
  <si>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</si>
  <si>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</si>
  <si>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</si>
  <si>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</si>
  <si>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</si>
  <si>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</si>
  <si>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</si>
  <si>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</si>
  <si>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</si>
  <si>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</si>
  <si>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</si>
  <si>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</si>
  <si>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</si>
  <si>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</si>
  <si>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</si>
  <si>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</si>
  <si>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</si>
  <si>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</si>
  <si>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</si>
  <si>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</si>
  <si>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</si>
  <si>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</si>
  <si>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</si>
  <si>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</si>
  <si>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</si>
  <si>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</si>
  <si>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</si>
  <si>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</si>
  <si>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</si>
  <si>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</si>
  <si>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</si>
  <si>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</si>
  <si>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</si>
  <si>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</si>
  <si>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</si>
  <si>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</si>
  <si>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</si>
  <si>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</si>
  <si>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</si>
  <si>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</si>
  <si>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</si>
  <si>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</si>
  <si>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</si>
  <si>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</si>
  <si>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</si>
  <si>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</si>
  <si>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</si>
  <si>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</si>
  <si>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</si>
  <si>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</si>
  <si>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</si>
  <si>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</si>
  <si>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</si>
  <si>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</si>
  <si>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</si>
  <si>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</si>
  <si>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</si>
  <si>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</si>
  <si>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</si>
  <si>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</si>
  <si>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</si>
  <si>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</si>
  <si>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</si>
  <si>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</si>
  <si>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</si>
  <si>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</si>
  <si>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</si>
  <si>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</si>
  <si>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</si>
  <si>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</si>
  <si>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</si>
  <si>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</si>
  <si>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</si>
  <si>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</si>
  <si>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</si>
  <si>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</si>
  <si>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</si>
  <si>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</si>
  <si>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</si>
  <si>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</si>
  <si>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</si>
  <si>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</si>
  <si>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</si>
  <si>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</si>
  <si>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</si>
  <si>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</si>
  <si>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</si>
  <si>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</si>
  <si>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</si>
  <si>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</si>
  <si>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</si>
  <si>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</si>
  <si>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</si>
  <si>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</si>
  <si>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</si>
  <si>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</si>
  <si>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</si>
  <si>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</si>
  <si>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</si>
  <si>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</si>
  <si>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</si>
  <si>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</si>
  <si>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</si>
  <si>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</si>
  <si>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</si>
  <si>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</si>
  <si>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</si>
  <si>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</si>
  <si>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</si>
  <si>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</si>
  <si>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</si>
  <si>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</si>
  <si>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</si>
  <si>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</si>
  <si>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</si>
  <si>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</si>
  <si>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</si>
  <si>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</si>
  <si>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</si>
  <si>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</si>
  <si>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</si>
  <si>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</si>
  <si>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</si>
  <si>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</si>
  <si>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</si>
  <si>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</si>
  <si>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</si>
  <si>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</si>
  <si>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</si>
  <si>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</si>
  <si>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</si>
  <si>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</si>
  <si>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</si>
  <si>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</si>
  <si>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</si>
  <si>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</si>
  <si>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</si>
  <si>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</si>
  <si>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</si>
  <si>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</si>
  <si>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</si>
  <si>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</si>
  <si>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</si>
  <si>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</si>
  <si>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</si>
  <si>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</si>
  <si>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</si>
  <si>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</si>
  <si>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</si>
  <si>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</si>
  <si>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</si>
  <si>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</si>
  <si>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</si>
  <si>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</si>
  <si>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</si>
  <si>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</si>
  <si>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</si>
  <si>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</si>
  <si>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</si>
  <si>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</si>
  <si>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</si>
  <si>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</si>
  <si>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</si>
  <si>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</si>
  <si>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</si>
  <si>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</si>
  <si>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</si>
  <si>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</si>
  <si>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</si>
  <si>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</si>
  <si>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</si>
  <si>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</si>
  <si>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</si>
  <si>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</si>
  <si>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</si>
  <si>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</si>
  <si>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</si>
  <si>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</si>
  <si>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</si>
  <si>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</si>
  <si>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</si>
  <si>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</si>
  <si>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</si>
  <si>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</si>
  <si>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</si>
  <si>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</si>
  <si>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</si>
  <si>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</si>
  <si>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</si>
  <si>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</si>
  <si>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</si>
  <si>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</si>
  <si>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</si>
  <si>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</si>
  <si>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</si>
  <si>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</si>
  <si>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</si>
  <si>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</si>
  <si>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</si>
  <si>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</si>
  <si>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</si>
  <si>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</si>
  <si>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</si>
  <si>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</si>
  <si>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</si>
  <si>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</si>
  <si>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</si>
  <si>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</si>
  <si>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</si>
  <si>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</si>
  <si>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</si>
  <si>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</si>
  <si>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</si>
  <si>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</si>
  <si>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</si>
  <si>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</si>
  <si>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</si>
  <si>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</si>
  <si>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</si>
  <si>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</si>
  <si>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</si>
  <si>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</si>
  <si>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</si>
  <si>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</si>
  <si>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</si>
  <si>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</si>
  <si>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</si>
  <si>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</si>
  <si>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</si>
  <si>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</si>
  <si>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</si>
  <si>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</si>
  <si>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</si>
  <si>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</si>
  <si>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</si>
  <si>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</si>
  <si>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</si>
  <si>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</si>
  <si>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</si>
  <si>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</si>
  <si>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</si>
  <si>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</si>
  <si>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</si>
  <si>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</si>
  <si>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</si>
  <si>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</si>
  <si>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</si>
  <si>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</si>
  <si>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</si>
  <si>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</si>
  <si>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</si>
  <si>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</si>
  <si>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</si>
  <si>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</si>
  <si>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</si>
  <si>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</si>
  <si>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</si>
  <si>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</si>
  <si>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</si>
  <si>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</si>
  <si>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</si>
  <si>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</si>
  <si>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</si>
  <si>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</si>
  <si>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</si>
  <si>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</si>
  <si>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</si>
  <si>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</si>
  <si>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</si>
  <si>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</si>
  <si>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</si>
  <si>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</si>
  <si>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</si>
  <si>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</si>
  <si>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</si>
  <si>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</si>
  <si>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</si>
  <si>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</si>
  <si>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</si>
  <si>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</si>
  <si>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</si>
  <si>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</si>
  <si>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</si>
  <si>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</si>
  <si>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</si>
  <si>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</si>
  <si>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</si>
  <si>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</si>
  <si>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</si>
  <si>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</si>
  <si>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</si>
  <si>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</si>
  <si>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</si>
  <si>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</si>
  <si>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</si>
  <si>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</si>
  <si>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</si>
  <si>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</si>
  <si>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</si>
  <si>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</si>
  <si>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</si>
  <si>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</si>
  <si>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</si>
  <si>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</si>
  <si>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</si>
  <si>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</si>
  <si>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</si>
  <si>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</si>
  <si>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</si>
  <si>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</si>
  <si>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</si>
  <si>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</si>
  <si>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</si>
  <si>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</si>
  <si>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</si>
  <si>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</si>
  <si>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</si>
  <si>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</si>
  <si>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</si>
  <si>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</si>
  <si>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</si>
  <si>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</si>
  <si>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</si>
  <si>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</si>
  <si>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</si>
  <si>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</si>
  <si>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</si>
  <si>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</si>
  <si>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</si>
  <si>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</si>
  <si>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</si>
  <si>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</si>
  <si>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</si>
  <si>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</si>
  <si>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</si>
  <si>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</si>
  <si>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</si>
  <si>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</si>
  <si>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</si>
  <si>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</si>
  <si>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</si>
  <si>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</si>
  <si>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</si>
  <si>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</si>
  <si>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</si>
  <si>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</si>
  <si>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</si>
  <si>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</si>
  <si>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</si>
  <si>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</si>
  <si>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</si>
  <si>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</si>
  <si>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</si>
  <si>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</si>
  <si>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</si>
  <si>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</si>
  <si>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</si>
  <si>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</si>
  <si>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</si>
  <si>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</si>
  <si>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</si>
  <si>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</si>
  <si>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</si>
  <si>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</si>
  <si>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</si>
  <si>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</si>
  <si>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</si>
  <si>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</si>
  <si>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</si>
  <si>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</si>
  <si>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</si>
  <si>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</si>
  <si>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</si>
  <si>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</si>
  <si>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</si>
  <si>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</si>
  <si>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</si>
  <si>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</si>
  <si>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</si>
  <si>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</si>
  <si>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</si>
  <si>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</si>
  <si>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</si>
  <si>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</si>
  <si>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</si>
  <si>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</si>
  <si>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</si>
  <si>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</si>
  <si>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</si>
  <si>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</si>
  <si>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</si>
  <si>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</si>
  <si>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</si>
  <si>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</si>
  <si>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</si>
  <si>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</si>
  <si>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</si>
  <si>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</si>
  <si>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</si>
  <si>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</si>
  <si>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</si>
  <si>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</si>
  <si>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</si>
  <si>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</si>
  <si>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</si>
  <si>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</si>
  <si>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</si>
  <si>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</si>
  <si>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</si>
  <si>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</si>
  <si>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</si>
  <si>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</si>
  <si>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</si>
  <si>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</si>
  <si>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</si>
  <si>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</si>
  <si>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</si>
  <si>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</si>
  <si>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</si>
  <si>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</si>
  <si>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</si>
  <si>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</si>
  <si>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</si>
  <si>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</si>
  <si>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</si>
  <si>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</si>
  <si>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</si>
  <si>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</si>
  <si>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</si>
  <si>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</si>
  <si>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</si>
  <si>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</si>
  <si>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</si>
  <si>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</si>
  <si>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</si>
  <si>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</si>
  <si>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</si>
  <si>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</si>
  <si>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</si>
  <si>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</si>
  <si>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</si>
  <si>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</si>
  <si>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</si>
  <si>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</si>
  <si>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</si>
  <si>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</si>
  <si>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</si>
  <si>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</si>
  <si>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</si>
  <si>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</si>
  <si>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</si>
  <si>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</si>
  <si>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</si>
  <si>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</si>
  <si>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</si>
  <si>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</si>
  <si>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</si>
  <si>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</si>
  <si>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</si>
  <si>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</si>
  <si>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</si>
  <si>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</si>
  <si>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</si>
  <si>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</si>
  <si>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</si>
  <si>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</si>
  <si>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</si>
  <si>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</si>
  <si>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</si>
  <si>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</si>
  <si>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</si>
  <si>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</si>
  <si>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</si>
  <si>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</si>
  <si>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</si>
  <si>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</si>
  <si>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</si>
  <si>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</si>
  <si>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</si>
  <si>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</si>
  <si>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</si>
  <si>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</si>
  <si>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</si>
  <si>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</si>
  <si>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</si>
  <si>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</si>
  <si>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</si>
  <si>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</si>
  <si>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</si>
  <si>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</si>
  <si>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</si>
  <si>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</si>
  <si>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</si>
  <si>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</si>
  <si>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</si>
  <si>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</si>
  <si>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</si>
  <si>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</si>
  <si>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</si>
  <si>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</si>
  <si>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</si>
  <si>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</si>
  <si>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</si>
  <si>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</si>
  <si>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</si>
  <si>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</si>
  <si>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</si>
  <si>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</si>
  <si>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</si>
  <si>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</si>
  <si>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</si>
  <si>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</si>
  <si>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</si>
  <si>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</si>
  <si>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</si>
  <si>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</si>
  <si>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</si>
  <si>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</si>
  <si>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</si>
  <si>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</si>
  <si>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</si>
  <si>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</si>
  <si>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</si>
  <si>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</si>
  <si>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</si>
  <si>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</si>
  <si>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</si>
  <si>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</si>
  <si>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</si>
  <si>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</si>
  <si>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</si>
  <si>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</si>
  <si>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</si>
  <si>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</si>
  <si>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</si>
  <si>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</si>
  <si>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</si>
  <si>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</si>
  <si>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</si>
  <si>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</si>
  <si>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</si>
  <si>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</si>
  <si>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</si>
  <si>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</si>
  <si>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</si>
  <si>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</si>
  <si>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</si>
  <si>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</si>
  <si>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</si>
  <si>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</si>
  <si>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</si>
  <si>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</si>
  <si>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</si>
  <si>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</si>
  <si>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</si>
  <si>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</si>
  <si>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</si>
  <si>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</si>
  <si>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</si>
  <si>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</si>
  <si>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</si>
  <si>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</si>
  <si>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</si>
  <si>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</si>
  <si>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</si>
  <si>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</si>
  <si>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</si>
  <si>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</si>
  <si>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</si>
  <si>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</si>
  <si>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</si>
  <si>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</si>
  <si>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</si>
  <si>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</si>
  <si>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</si>
  <si>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</si>
  <si>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</si>
  <si>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</si>
  <si>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</si>
  <si>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</si>
  <si>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</si>
  <si>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</si>
  <si>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</si>
  <si>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</si>
  <si>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</si>
  <si>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</si>
  <si>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</si>
  <si>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</si>
  <si>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</si>
  <si>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</si>
  <si>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</si>
  <si>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</si>
  <si>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</si>
  <si>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</si>
  <si>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</si>
  <si>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</si>
  <si>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</si>
  <si>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</si>
  <si>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</si>
  <si>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</si>
  <si>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</si>
  <si>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</si>
  <si>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</si>
  <si>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</si>
  <si>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</si>
  <si>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</si>
  <si>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</si>
  <si>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</si>
  <si>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</si>
  <si>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</si>
  <si>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</si>
  <si>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</si>
  <si>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</si>
  <si>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</si>
  <si>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</si>
  <si>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</si>
  <si>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</si>
  <si>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</si>
  <si>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</si>
  <si>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</si>
  <si>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</si>
  <si>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</si>
  <si>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</si>
  <si>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</si>
  <si>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</si>
  <si>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</si>
  <si>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</si>
  <si>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</si>
  <si>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</si>
  <si>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</si>
  <si>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</si>
  <si>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</si>
  <si>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</si>
  <si>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</si>
  <si>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</si>
  <si>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</si>
  <si>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</si>
  <si>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</si>
  <si>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</si>
  <si>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</si>
  <si>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</si>
  <si>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</si>
  <si>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</si>
  <si>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</si>
  <si>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</si>
  <si>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</si>
  <si>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</si>
  <si>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</si>
  <si>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</si>
  <si>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</si>
  <si>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</si>
  <si>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</si>
  <si>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</si>
  <si>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</si>
  <si>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</si>
  <si>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</si>
  <si>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</si>
  <si>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</si>
  <si>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</si>
  <si>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</si>
  <si>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</si>
  <si>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</si>
  <si>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</si>
  <si>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</si>
  <si>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</si>
  <si>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</si>
  <si>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</si>
  <si>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</si>
  <si>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</si>
  <si>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</si>
  <si>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</si>
  <si>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</si>
  <si>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</si>
  <si>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</si>
  <si>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</si>
  <si>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</si>
  <si>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</si>
  <si>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</si>
  <si>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</si>
  <si>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</si>
  <si>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</si>
  <si>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</si>
  <si>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</si>
  <si>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</si>
  <si>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</si>
  <si>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</si>
  <si>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</si>
  <si>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</si>
  <si>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</si>
  <si>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</si>
  <si>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</si>
  <si>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</si>
  <si>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</si>
  <si>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</si>
  <si>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</si>
  <si>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</si>
  <si>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</si>
  <si>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</si>
  <si>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</si>
  <si>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</si>
  <si>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</si>
  <si>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</si>
  <si>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</si>
  <si>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</si>
  <si>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</si>
  <si>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</si>
  <si>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</si>
  <si>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</si>
  <si>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</si>
  <si>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</si>
  <si>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</si>
  <si>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</si>
  <si>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</si>
  <si>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</si>
  <si>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</si>
  <si>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</si>
  <si>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</si>
  <si>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</si>
  <si>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</si>
  <si>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</si>
  <si>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</si>
  <si>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</si>
  <si>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</si>
  <si>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</si>
  <si>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</si>
  <si>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</si>
  <si>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</si>
  <si>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</si>
  <si>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</si>
  <si>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</si>
  <si>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</si>
  <si>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</si>
  <si>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</si>
  <si>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</si>
  <si>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</si>
  <si>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</si>
  <si>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</si>
  <si>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</si>
  <si>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</si>
  <si>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</si>
  <si>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</si>
  <si>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</si>
  <si>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</si>
  <si>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</si>
  <si>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</si>
  <si>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</si>
  <si>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</si>
  <si>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</si>
  <si>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</si>
  <si>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</si>
  <si>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</si>
  <si>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</si>
  <si>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</si>
  <si>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</si>
  <si>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</si>
  <si>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</si>
  <si>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</si>
  <si>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</si>
  <si>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</si>
  <si>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</si>
  <si>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</si>
  <si>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</si>
  <si>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</si>
  <si>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</si>
  <si>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</si>
  <si>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</si>
  <si>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</si>
  <si>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</si>
  <si>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</si>
  <si>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</si>
  <si>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</si>
  <si>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</si>
  <si>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</si>
  <si>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</si>
  <si>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</si>
  <si>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</si>
  <si>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</si>
  <si>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</si>
  <si>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</si>
  <si>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</si>
  <si>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</si>
  <si>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</si>
  <si>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</si>
  <si>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</si>
  <si>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</si>
  <si>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</si>
  <si>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</si>
  <si>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</si>
  <si>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</si>
  <si>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</si>
  <si>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</si>
  <si>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</si>
  <si>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</si>
  <si>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</si>
  <si>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</si>
  <si>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</si>
  <si>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</si>
  <si>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</si>
  <si>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</si>
  <si>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</si>
  <si>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</si>
  <si>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</si>
  <si>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</si>
  <si>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</si>
  <si>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</si>
  <si>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</si>
  <si>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</si>
  <si>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</si>
  <si>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</si>
  <si>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</si>
  <si>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</si>
  <si>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</si>
  <si>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</si>
  <si>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</si>
  <si>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</si>
  <si>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</si>
  <si>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</si>
  <si>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</si>
  <si>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</si>
  <si>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</si>
  <si>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</si>
  <si>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</si>
  <si>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</si>
  <si>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</si>
  <si>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</si>
  <si>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</si>
  <si>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</si>
  <si>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</si>
  <si>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</si>
  <si>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</si>
  <si>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</si>
  <si>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</si>
  <si>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</si>
  <si>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</si>
  <si>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</si>
  <si>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</si>
  <si>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</si>
  <si>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</si>
  <si>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</si>
  <si>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</si>
  <si>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</si>
  <si>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</si>
  <si>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</si>
  <si>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</si>
  <si>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</si>
  <si>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</si>
  <si>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</si>
  <si>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</si>
  <si>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</si>
  <si>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</si>
  <si>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</si>
  <si>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</si>
  <si>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</si>
  <si>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</si>
  <si>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</si>
  <si>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</si>
  <si>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</si>
  <si>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</si>
  <si>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</si>
  <si>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</si>
  <si>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</si>
  <si>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</si>
  <si>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</si>
  <si>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</si>
  <si>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</si>
  <si>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</si>
  <si>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</si>
  <si>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</si>
  <si>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</si>
  <si>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</si>
  <si>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</si>
  <si>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</si>
  <si>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</si>
  <si>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</si>
  <si>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</si>
  <si>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</si>
  <si>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</si>
  <si>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</si>
  <si>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</si>
  <si>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</si>
  <si>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</si>
  <si>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</si>
  <si>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</si>
  <si>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</si>
  <si>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</si>
  <si>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</si>
  <si>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</si>
  <si>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</si>
  <si>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</si>
  <si>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</si>
  <si>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</si>
  <si>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</si>
  <si>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</si>
  <si>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</si>
  <si>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</si>
  <si>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</si>
  <si>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</si>
  <si>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</si>
  <si>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</si>
  <si>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</si>
  <si>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</si>
  <si>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</si>
  <si>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</si>
  <si>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</si>
  <si>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</si>
  <si>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</si>
  <si>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</si>
  <si>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</si>
  <si>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</si>
  <si>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</si>
  <si>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</si>
  <si>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</si>
  <si>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</si>
  <si>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</si>
  <si>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</si>
  <si>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</si>
  <si>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</si>
  <si>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</si>
  <si>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</si>
  <si>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</si>
  <si>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</si>
  <si>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</si>
  <si>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</si>
  <si>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</si>
  <si>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</si>
  <si>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</si>
  <si>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</si>
  <si>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</si>
  <si>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</si>
  <si>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</si>
  <si>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</si>
  <si>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</si>
  <si>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</si>
  <si>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</si>
  <si>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</si>
  <si>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</si>
  <si>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</si>
  <si>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</si>
  <si>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</si>
  <si>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</si>
  <si>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</si>
  <si>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</si>
  <si>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</si>
  <si>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</si>
  <si>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</si>
  <si>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</si>
  <si>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</si>
  <si>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</si>
  <si>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</si>
  <si>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</si>
  <si>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</si>
  <si>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</si>
  <si>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</si>
  <si>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</si>
  <si>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</si>
  <si>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</si>
  <si>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</si>
  <si>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</si>
  <si>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</si>
  <si>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</si>
  <si>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</si>
  <si>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</si>
  <si>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</si>
  <si>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</si>
  <si>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</si>
  <si>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</si>
  <si>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</si>
  <si>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</si>
  <si>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</si>
  <si>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</si>
  <si>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</si>
  <si>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</si>
  <si>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</si>
  <si>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</si>
  <si>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</si>
  <si>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</si>
  <si>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</si>
  <si>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</si>
  <si>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</si>
  <si>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</si>
  <si>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</si>
  <si>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</si>
  <si>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</si>
  <si>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</si>
  <si>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</si>
  <si>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</si>
  <si>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</si>
  <si>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</si>
  <si>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</si>
  <si>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</si>
  <si>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</si>
  <si>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</si>
  <si>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</si>
  <si>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</si>
  <si>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</si>
  <si>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</si>
  <si>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</si>
  <si>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</si>
  <si>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</si>
  <si>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</si>
  <si>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</si>
  <si>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</si>
  <si>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</si>
  <si>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</si>
  <si>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</si>
  <si>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</si>
  <si>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</si>
  <si>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</si>
  <si>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</si>
  <si>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</si>
  <si>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</si>
  <si>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</si>
  <si>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</si>
  <si>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</si>
  <si>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</si>
  <si>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</si>
  <si>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</si>
  <si>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</si>
  <si>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</si>
  <si>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</si>
  <si>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</si>
  <si>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</si>
  <si>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</si>
  <si>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</si>
  <si>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</si>
  <si>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</si>
  <si>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</si>
  <si>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</si>
  <si>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</si>
  <si>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</si>
  <si>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</si>
  <si>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</si>
  <si>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</si>
  <si>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</si>
  <si>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</si>
  <si>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</si>
  <si>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</si>
  <si>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</si>
  <si>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</si>
  <si>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</si>
  <si>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</si>
  <si>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</si>
  <si>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</si>
  <si>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</si>
  <si>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</si>
  <si>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</si>
  <si>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</si>
  <si>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</si>
  <si>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</si>
  <si>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</si>
  <si>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</si>
  <si>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</si>
  <si>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</si>
  <si>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</si>
  <si>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</si>
  <si>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</si>
  <si>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</si>
  <si>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</si>
  <si>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</si>
  <si>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</si>
  <si>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</si>
  <si>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</si>
  <si>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</si>
  <si>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</si>
  <si>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</si>
  <si>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</si>
  <si>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</si>
  <si>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</si>
  <si>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</si>
  <si>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</si>
  <si>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</si>
  <si>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</si>
  <si>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</si>
  <si>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</si>
  <si>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</si>
  <si>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</si>
  <si>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</si>
  <si>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</si>
  <si>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</si>
  <si>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</si>
  <si>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</si>
  <si>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</si>
  <si>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</si>
  <si>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</si>
  <si>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</si>
  <si>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</si>
  <si>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</si>
  <si>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</si>
  <si>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</si>
  <si>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</si>
  <si>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</si>
  <si>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</si>
  <si>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</si>
  <si>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</si>
  <si>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</si>
  <si>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</si>
  <si>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</si>
  <si>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</si>
  <si>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</si>
  <si>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</si>
  <si>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</si>
  <si>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</si>
  <si>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</si>
  <si>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</si>
  <si>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</si>
  <si>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</si>
  <si>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</si>
  <si>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</si>
  <si>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</si>
  <si>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</si>
  <si>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</si>
  <si>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</si>
  <si>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</si>
  <si>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</si>
  <si>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</si>
  <si>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</si>
  <si>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</si>
  <si>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</si>
  <si>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</si>
  <si>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</si>
  <si>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</si>
  <si>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</si>
  <si>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</si>
  <si>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</si>
  <si>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</si>
  <si>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</si>
  <si>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</si>
  <si>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</si>
  <si>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</si>
  <si>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</si>
  <si>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</si>
  <si>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</si>
  <si>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</si>
  <si>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</si>
  <si>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</si>
  <si>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</si>
  <si>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</si>
  <si>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</si>
  <si>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</si>
  <si>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</si>
  <si>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</si>
  <si>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</si>
  <si>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</si>
  <si>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</si>
  <si>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</si>
  <si>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</si>
  <si>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</si>
  <si>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</si>
  <si>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</si>
  <si>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</si>
  <si>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</si>
  <si>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</si>
  <si>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</si>
  <si>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</si>
  <si>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</si>
  <si>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</si>
  <si>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</si>
  <si>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</si>
  <si>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</si>
  <si>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</si>
  <si>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</si>
  <si>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</si>
  <si>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</si>
  <si>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</si>
  <si>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</si>
  <si>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</si>
  <si>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</si>
  <si>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</si>
  <si>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</si>
  <si>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</si>
  <si>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</si>
  <si>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</si>
  <si>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</si>
  <si>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</si>
  <si>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</si>
  <si>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</si>
  <si>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</si>
  <si>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</si>
  <si>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</si>
  <si>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</si>
  <si>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</si>
  <si>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</si>
  <si>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</si>
  <si>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</si>
  <si>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</si>
  <si>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</si>
  <si>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</si>
  <si>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</si>
  <si>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</si>
  <si>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</si>
  <si>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</si>
  <si>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</si>
  <si>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</si>
  <si>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</si>
  <si>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</si>
  <si>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</si>
  <si>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</si>
  <si>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</si>
  <si>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</si>
  <si>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</si>
  <si>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</si>
  <si>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</si>
  <si>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</si>
  <si>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</si>
  <si>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</si>
  <si>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</si>
  <si>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</si>
  <si>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</si>
  <si>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</si>
  <si>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</si>
  <si>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</si>
  <si>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</si>
  <si>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</si>
  <si>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</si>
  <si>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</si>
  <si>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</si>
  <si>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</si>
  <si>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</si>
  <si>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</si>
  <si>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</si>
  <si>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</si>
  <si>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</si>
  <si>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</si>
  <si>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</si>
  <si>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</si>
  <si>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</si>
  <si>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</si>
  <si>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</si>
  <si>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</si>
  <si>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</si>
  <si>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</si>
  <si>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</si>
  <si>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</si>
  <si>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</si>
  <si>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</si>
  <si>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</si>
  <si>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</si>
  <si>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</si>
  <si>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</si>
  <si>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</si>
  <si>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</si>
  <si>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</si>
  <si>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</si>
  <si>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</si>
  <si>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</si>
  <si>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</si>
  <si>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</si>
  <si>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</si>
  <si>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</si>
  <si>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</si>
  <si>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</si>
  <si>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</si>
  <si>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</si>
  <si>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</si>
  <si>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</si>
  <si>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</si>
  <si>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</si>
  <si>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</si>
  <si>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</si>
  <si>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</si>
  <si>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</si>
  <si>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</si>
  <si>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</si>
  <si>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</si>
  <si>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</si>
  <si>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</si>
  <si>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</si>
  <si>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</si>
  <si>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</si>
  <si>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</si>
  <si>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</si>
  <si>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</si>
  <si>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</si>
  <si>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</si>
  <si>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</si>
  <si>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</si>
  <si>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</si>
  <si>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</si>
  <si>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</si>
  <si>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</si>
  <si>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</si>
  <si>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</si>
  <si>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</si>
  <si>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</si>
  <si>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</si>
  <si>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</si>
  <si>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</si>
  <si>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</si>
  <si>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</si>
  <si>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</si>
  <si>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</si>
  <si>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</si>
  <si>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</si>
  <si>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</si>
  <si>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</si>
  <si>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</si>
  <si>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</si>
  <si>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</si>
  <si>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</si>
  <si>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</si>
  <si>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</si>
  <si>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</si>
  <si>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</si>
  <si>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</si>
  <si>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</si>
  <si>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</si>
  <si>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</si>
  <si>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</si>
  <si>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</si>
  <si>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</si>
  <si>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</si>
  <si>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</si>
  <si>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</si>
  <si>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</si>
  <si>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</si>
  <si>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</si>
  <si>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</si>
  <si>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</si>
  <si>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</si>
  <si>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</si>
  <si>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</si>
  <si>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</si>
  <si>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</si>
  <si>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</si>
  <si>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</si>
  <si>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</si>
  <si>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</si>
  <si>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</si>
  <si>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</si>
  <si>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</si>
  <si>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</si>
  <si>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</si>
  <si>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</si>
  <si>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</si>
  <si>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</si>
  <si>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</si>
  <si>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</si>
  <si>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</si>
  <si>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</si>
  <si>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</si>
  <si>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</si>
  <si>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</si>
  <si>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</si>
  <si>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</si>
  <si>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</si>
  <si>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</si>
  <si>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</si>
  <si>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</si>
  <si>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</si>
  <si>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</si>
  <si>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</si>
  <si>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</si>
  <si>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</si>
  <si>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</si>
  <si>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</si>
  <si>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</si>
  <si>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</si>
  <si>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</si>
  <si>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</si>
  <si>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</si>
  <si>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</si>
  <si>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</si>
  <si>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</si>
  <si>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</si>
  <si>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</si>
  <si>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</si>
  <si>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</si>
  <si>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</si>
  <si>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</si>
  <si>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</si>
  <si>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</si>
  <si>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</si>
  <si>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</si>
  <si>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</si>
  <si>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</si>
  <si>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</si>
  <si>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</si>
  <si>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</si>
  <si>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</si>
  <si>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</si>
  <si>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</si>
  <si>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</si>
  <si>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</si>
  <si>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</si>
  <si>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</si>
  <si>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</si>
  <si>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</si>
  <si>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</si>
  <si>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</si>
  <si>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</si>
  <si>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</si>
  <si>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</si>
  <si>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</si>
  <si>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</si>
  <si>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</si>
  <si>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</si>
  <si>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</si>
  <si>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</si>
  <si>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</si>
  <si>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</si>
  <si>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</si>
  <si>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</si>
  <si>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</si>
  <si>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</si>
  <si>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</si>
  <si>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</si>
  <si>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</si>
  <si>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</si>
  <si>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</si>
  <si>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</si>
  <si>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</si>
  <si>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</si>
  <si>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</si>
  <si>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</si>
  <si>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</si>
  <si>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</si>
  <si>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</si>
  <si>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</si>
  <si>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</si>
  <si>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</si>
  <si>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</si>
  <si>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</si>
  <si>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</si>
  <si>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</si>
  <si>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</si>
  <si>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</si>
  <si>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</si>
  <si>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</si>
  <si>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</si>
  <si>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</si>
  <si>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</si>
  <si>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</si>
  <si>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</si>
  <si>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</si>
  <si>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</si>
  <si>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</si>
  <si>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</si>
  <si>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</si>
  <si>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</si>
  <si>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</si>
  <si>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</si>
  <si>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</si>
  <si>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</si>
  <si>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</si>
  <si>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</si>
  <si>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</si>
  <si>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</si>
  <si>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</si>
  <si>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</si>
  <si>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</si>
  <si>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</si>
  <si>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</si>
  <si>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</si>
  <si>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</si>
  <si>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</si>
  <si>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</si>
  <si>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</si>
  <si>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</si>
  <si>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</si>
  <si>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</si>
  <si>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</si>
  <si>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</si>
  <si>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</si>
  <si>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</si>
  <si>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</si>
  <si>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</si>
  <si>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</si>
  <si>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</si>
  <si>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</si>
  <si>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</si>
  <si>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</si>
  <si>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</si>
  <si>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</si>
  <si>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</si>
  <si>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</si>
  <si>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</si>
  <si>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</si>
  <si>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</si>
  <si>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</si>
  <si>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</si>
  <si>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</si>
  <si>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</si>
  <si>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</si>
  <si>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</si>
  <si>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</si>
  <si>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</si>
  <si>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</si>
  <si>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</si>
  <si>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</si>
  <si>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</si>
  <si>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</si>
  <si>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</si>
  <si>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</si>
  <si>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</si>
  <si>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</si>
  <si>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</si>
  <si>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</si>
  <si>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</si>
  <si>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</si>
  <si>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</si>
  <si>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</si>
  <si>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</si>
  <si>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</si>
  <si>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</si>
  <si>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</si>
  <si>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</si>
  <si>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</si>
  <si>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</si>
  <si>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</si>
  <si>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</si>
  <si>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</si>
  <si>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</si>
  <si>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</si>
  <si>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</si>
  <si>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</si>
  <si>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</si>
  <si>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</si>
  <si>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</si>
  <si>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</si>
  <si>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</si>
  <si>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</si>
  <si>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</si>
  <si>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</si>
  <si>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</si>
  <si>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</si>
  <si>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</si>
  <si>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</si>
  <si>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</si>
  <si>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</si>
  <si>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</si>
  <si>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</si>
  <si>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</si>
  <si>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</si>
  <si>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</si>
  <si>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</si>
  <si>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</si>
  <si>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</si>
  <si>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</si>
  <si>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</si>
  <si>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</si>
  <si>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</si>
  <si>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</si>
  <si>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</si>
  <si>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</si>
  <si>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</si>
  <si>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</si>
  <si>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</si>
  <si>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</si>
  <si>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</si>
  <si>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</si>
  <si>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</si>
  <si>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</si>
  <si>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</si>
  <si>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</si>
  <si>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</si>
  <si>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</si>
  <si>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</si>
  <si>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</si>
  <si>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</si>
  <si>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</si>
  <si>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</si>
  <si>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</si>
  <si>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</si>
  <si>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</si>
  <si>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</si>
  <si>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</si>
  <si>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</si>
  <si>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</si>
  <si>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</si>
  <si>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</si>
  <si>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</si>
  <si>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</si>
  <si>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</si>
  <si>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</si>
  <si>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</si>
  <si>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</si>
  <si>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</si>
  <si>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</si>
  <si>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</si>
  <si>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</si>
  <si>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</si>
  <si>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</si>
  <si>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</si>
  <si>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</si>
  <si>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</si>
  <si>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</si>
  <si>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</si>
  <si>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</si>
  <si>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</si>
  <si>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</si>
  <si>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</si>
  <si>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</si>
  <si>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</si>
  <si>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</si>
  <si>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</si>
  <si>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</si>
  <si>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</si>
  <si>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</si>
  <si>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</si>
  <si>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</si>
  <si>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</si>
  <si>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</si>
  <si>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</si>
  <si>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</si>
  <si>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</si>
  <si>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</si>
  <si>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</si>
  <si>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</si>
  <si>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</si>
  <si>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</si>
  <si>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</si>
  <si>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</si>
  <si>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</si>
  <si>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</si>
  <si>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</si>
  <si>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</si>
  <si>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</si>
  <si>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</si>
  <si>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</si>
  <si>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</si>
  <si>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</si>
  <si>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</si>
  <si>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</si>
  <si>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</si>
  <si>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</si>
  <si>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</si>
  <si>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</si>
  <si>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</si>
  <si>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</si>
  <si>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</si>
  <si>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</si>
  <si>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</si>
  <si>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</si>
  <si>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</si>
  <si>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</si>
  <si>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</si>
  <si>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</si>
  <si>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</si>
  <si>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</si>
  <si>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</si>
  <si>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</si>
  <si>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</si>
  <si>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</si>
  <si>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</si>
  <si>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</si>
  <si>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</si>
  <si>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</si>
  <si>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</si>
  <si>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</si>
  <si>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</si>
  <si>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</si>
  <si>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</si>
  <si>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</si>
  <si>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</si>
  <si>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</si>
  <si>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</si>
  <si>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</si>
  <si>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</si>
  <si>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</si>
  <si>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</si>
  <si>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</si>
  <si>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</si>
  <si>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</si>
  <si>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</si>
  <si>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</si>
  <si>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</si>
  <si>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</si>
  <si>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</si>
  <si>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</si>
  <si>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</si>
  <si>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</si>
  <si>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</si>
  <si>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</si>
  <si>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</si>
  <si>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</si>
  <si>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</si>
  <si>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</si>
  <si>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</si>
  <si>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</si>
  <si>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</si>
  <si>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</si>
  <si>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</si>
  <si>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</si>
  <si>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</si>
  <si>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</si>
  <si>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</si>
  <si>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</si>
  <si>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</si>
  <si>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</si>
  <si>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</si>
  <si>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</si>
  <si>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</si>
  <si>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</si>
  <si>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</si>
  <si>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</si>
  <si>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</si>
  <si>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</si>
  <si>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</si>
  <si>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</si>
  <si>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</si>
  <si>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</si>
  <si>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</si>
  <si>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</si>
  <si>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</si>
  <si>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</si>
  <si>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</si>
  <si>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</si>
  <si>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</si>
  <si>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</si>
  <si>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</si>
  <si>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</si>
  <si>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</si>
  <si>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</si>
  <si>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</si>
  <si>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</si>
  <si>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</si>
  <si>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</si>
  <si>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</si>
  <si>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</si>
  <si>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</si>
  <si>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</si>
  <si>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</si>
  <si>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</si>
  <si>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</si>
  <si>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</si>
  <si>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</si>
  <si>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</si>
  <si>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</si>
  <si>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</si>
  <si>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</si>
  <si>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</si>
  <si>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</si>
  <si>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</si>
  <si>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</si>
  <si>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</si>
  <si>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</si>
  <si>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</si>
  <si>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</si>
  <si>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</si>
  <si>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</si>
  <si>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</si>
  <si>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</si>
  <si>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</si>
  <si>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</si>
  <si>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</si>
  <si>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</si>
  <si>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</si>
  <si>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</si>
  <si>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</si>
  <si>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</si>
  <si>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</si>
  <si>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</si>
  <si>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</si>
  <si>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</si>
  <si>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</si>
  <si>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</si>
  <si>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</si>
  <si>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</si>
  <si>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</si>
  <si>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</si>
  <si>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</si>
  <si>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</si>
  <si>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</si>
  <si>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</si>
  <si>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</si>
  <si>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</si>
  <si>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</si>
  <si>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</si>
  <si>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</si>
  <si>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</si>
  <si>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</si>
  <si>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</si>
  <si>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</si>
  <si>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</si>
  <si>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</si>
  <si>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</si>
  <si>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</si>
  <si>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</si>
  <si>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</si>
  <si>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</si>
  <si>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</si>
  <si>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</si>
  <si>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</si>
  <si>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</si>
  <si>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</si>
  <si>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</si>
  <si>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</si>
  <si>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</si>
  <si>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</si>
  <si>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</si>
  <si>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</si>
  <si>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</si>
  <si>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</si>
  <si>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</si>
  <si>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</si>
  <si>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</si>
  <si>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</si>
  <si>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</si>
  <si>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</si>
  <si>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</si>
  <si>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</si>
  <si>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</si>
  <si>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</si>
  <si>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</si>
  <si>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</si>
  <si>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</si>
  <si>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</si>
  <si>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</si>
  <si>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</si>
  <si>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</si>
  <si>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</si>
  <si>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</si>
  <si>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</si>
  <si>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</si>
  <si>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</si>
  <si>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</si>
  <si>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</si>
  <si>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</si>
  <si>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</si>
  <si>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</si>
  <si>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</si>
  <si>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</si>
  <si>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</si>
  <si>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</si>
  <si>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</si>
  <si>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</si>
  <si>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</si>
  <si>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</si>
  <si>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</si>
  <si>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</si>
  <si>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</si>
  <si>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</si>
  <si>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</si>
  <si>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</si>
  <si>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</si>
  <si>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</si>
  <si>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</si>
  <si>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</si>
  <si>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</si>
  <si>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</si>
  <si>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</si>
  <si>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</si>
  <si>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</si>
  <si>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</si>
  <si>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</si>
  <si>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</si>
  <si>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</si>
  <si>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</si>
  <si>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</si>
  <si>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</si>
  <si>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</si>
  <si>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</si>
  <si>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</si>
  <si>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</si>
  <si>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</si>
  <si>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</si>
  <si>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</si>
  <si>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</si>
  <si>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</si>
  <si>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</si>
  <si>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</si>
  <si>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</si>
  <si>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</si>
  <si>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</si>
  <si>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</si>
  <si>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</si>
  <si>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</si>
  <si>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</si>
  <si>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</si>
  <si>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</si>
  <si>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</si>
  <si>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</si>
  <si>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</si>
  <si>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</si>
  <si>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</si>
  <si>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</si>
  <si>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</si>
  <si>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</si>
  <si>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</si>
  <si>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</si>
  <si>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</si>
  <si>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</si>
  <si>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</si>
  <si>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</si>
  <si>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</si>
  <si>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</si>
  <si>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</si>
  <si>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</si>
  <si>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</si>
  <si>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</si>
  <si>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</si>
  <si>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</si>
  <si>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</si>
  <si>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</si>
  <si>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</si>
  <si>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</si>
  <si>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</si>
  <si>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</si>
  <si>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</si>
  <si>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</si>
  <si>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</si>
  <si>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</si>
  <si>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</si>
  <si>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</si>
  <si>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</si>
  <si>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</si>
  <si>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</si>
  <si>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</si>
  <si>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</si>
  <si>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</si>
  <si>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</si>
  <si>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</si>
  <si>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</si>
  <si>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</si>
  <si>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</si>
  <si>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</si>
  <si>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</si>
  <si>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</si>
  <si>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</si>
  <si>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</si>
  <si>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</si>
  <si>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</si>
  <si>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</si>
  <si>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</si>
  <si>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</si>
  <si>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</si>
  <si>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</si>
  <si>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</si>
  <si>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</si>
  <si>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</si>
  <si>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</si>
  <si>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</si>
  <si>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</si>
  <si>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</si>
  <si>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</si>
  <si>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</si>
  <si>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</si>
  <si>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</si>
  <si>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</si>
  <si>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</si>
  <si>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</si>
  <si>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</si>
  <si>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</si>
  <si>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</si>
  <si>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</si>
  <si>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</si>
  <si>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</si>
  <si>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</si>
  <si>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</si>
  <si>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</si>
  <si>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</si>
  <si>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</si>
  <si>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</si>
  <si>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</si>
  <si>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</si>
  <si>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</si>
  <si>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</si>
  <si>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</si>
  <si>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</si>
  <si>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</si>
  <si>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</si>
  <si>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</si>
  <si>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</si>
  <si>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</si>
  <si>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</si>
  <si>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</si>
  <si>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</si>
  <si>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</si>
  <si>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</si>
  <si>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</si>
  <si>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</si>
  <si>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</si>
  <si>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</si>
  <si>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</si>
  <si>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</si>
  <si>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</si>
  <si>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</si>
  <si>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</si>
  <si>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</si>
  <si>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</si>
  <si>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</si>
  <si>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</si>
  <si>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</si>
  <si>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</si>
  <si>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</si>
  <si>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</si>
  <si>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</si>
  <si>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</si>
  <si>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</si>
  <si>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</si>
  <si>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</si>
  <si>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</si>
  <si>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</si>
  <si>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</si>
  <si>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</si>
  <si>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</si>
  <si>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</si>
  <si>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</si>
  <si>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</si>
  <si>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</si>
  <si>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</si>
  <si>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</si>
  <si>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</si>
  <si>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</si>
  <si>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</si>
  <si>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</si>
  <si>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</si>
  <si>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</si>
  <si>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</si>
  <si>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</si>
  <si>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</si>
  <si>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</si>
  <si>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</si>
  <si>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</si>
  <si>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</si>
  <si>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</si>
  <si>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</si>
  <si>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</si>
  <si>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</si>
  <si>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</si>
  <si>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</si>
  <si>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</si>
  <si>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</si>
  <si>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</si>
  <si>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</si>
  <si>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</si>
  <si>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</si>
  <si>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</si>
  <si>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</si>
  <si>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</si>
  <si>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</si>
  <si>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</si>
  <si>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</si>
  <si>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</si>
  <si>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</si>
  <si>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</si>
  <si>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</si>
  <si>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</si>
  <si>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</si>
  <si>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</si>
  <si>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</si>
  <si>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</si>
  <si>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</si>
  <si>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</si>
  <si>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</si>
  <si>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</si>
  <si>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</si>
  <si>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</si>
  <si>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</si>
  <si>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</si>
  <si>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</si>
  <si>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</si>
  <si>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</si>
  <si>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</si>
  <si>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</si>
  <si>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</si>
  <si>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</si>
  <si>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</si>
  <si>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</si>
  <si>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</si>
  <si>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</si>
  <si>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</si>
  <si>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</si>
  <si>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</si>
  <si>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</si>
  <si>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</si>
  <si>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</si>
  <si>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</si>
  <si>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</si>
  <si>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</si>
  <si>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</si>
  <si>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</si>
  <si>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</si>
  <si>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</si>
  <si>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</si>
  <si>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</si>
  <si>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</si>
  <si>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</si>
  <si>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</si>
  <si>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</si>
  <si>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</si>
  <si>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</si>
  <si>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</si>
  <si>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</si>
  <si>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</si>
  <si>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</si>
  <si>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</si>
  <si>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</si>
  <si>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</si>
  <si>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</si>
  <si>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</si>
  <si>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</si>
  <si>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</si>
  <si>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</si>
  <si>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</si>
  <si>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</si>
  <si>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</si>
  <si>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</si>
  <si>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</si>
  <si>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</si>
  <si>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</si>
  <si>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</si>
  <si>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</si>
  <si>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</si>
  <si>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</si>
  <si>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</si>
  <si>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</si>
  <si>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</si>
  <si>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</si>
  <si>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</si>
  <si>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</si>
  <si>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</si>
  <si>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</si>
  <si>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</si>
  <si>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</si>
  <si>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</si>
  <si>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</si>
  <si>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</si>
  <si>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</si>
  <si>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</si>
  <si>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</si>
  <si>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</si>
  <si>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</si>
  <si>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</si>
  <si>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</si>
  <si>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</si>
  <si>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</si>
  <si>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</si>
  <si>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</si>
  <si>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</si>
  <si>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</si>
  <si>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</si>
  <si>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</si>
  <si>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</si>
  <si>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</si>
  <si>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</si>
  <si>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</si>
  <si>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</si>
  <si>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</si>
  <si>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</si>
  <si>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</si>
  <si>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</si>
  <si>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</si>
  <si>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</si>
  <si>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</si>
  <si>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</si>
  <si>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</si>
  <si>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</si>
  <si>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</si>
  <si>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</si>
  <si>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</si>
  <si>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</si>
  <si>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</si>
  <si>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</si>
  <si>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</si>
  <si>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</si>
  <si>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</si>
  <si>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</si>
  <si>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</si>
  <si>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</si>
  <si>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</si>
  <si>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</si>
  <si>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</si>
  <si>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</si>
  <si>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</si>
  <si>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</si>
  <si>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</si>
  <si>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</si>
  <si>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</si>
  <si>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</si>
  <si>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</si>
  <si>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</si>
  <si>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</si>
  <si>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</si>
  <si>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</si>
  <si>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</si>
  <si>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</si>
  <si>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</si>
  <si>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</si>
  <si>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</si>
  <si>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</si>
  <si>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</si>
  <si>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</si>
  <si>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</si>
  <si>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</si>
  <si>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</si>
  <si>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</si>
  <si>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</si>
  <si>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</si>
  <si>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</si>
  <si>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</si>
  <si>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</si>
  <si>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</si>
  <si>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</si>
  <si>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</si>
  <si>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</si>
  <si>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</si>
  <si>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</si>
  <si>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</si>
  <si>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</si>
  <si>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</si>
  <si>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</si>
  <si>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</si>
  <si>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</si>
  <si>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</si>
  <si>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</si>
  <si>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</si>
  <si>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</si>
  <si>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</si>
  <si>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</si>
  <si>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</si>
  <si>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</si>
  <si>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</si>
  <si>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</si>
  <si>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</si>
  <si>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</si>
  <si>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</si>
  <si>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</si>
  <si>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</si>
  <si>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</si>
  <si>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</si>
  <si>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</si>
  <si>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</si>
  <si>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</si>
  <si>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</si>
  <si>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</si>
  <si>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</si>
  <si>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</si>
  <si>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</si>
  <si>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</si>
  <si>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</si>
  <si>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</si>
  <si>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</si>
  <si>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</si>
  <si>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</si>
  <si>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</si>
  <si>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</si>
  <si>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</si>
  <si>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</si>
  <si>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</si>
  <si>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</si>
  <si>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</si>
  <si>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</si>
  <si>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</si>
  <si>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</si>
  <si>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</si>
  <si>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</si>
  <si>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</si>
  <si>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</si>
  <si>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</si>
  <si>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</si>
  <si>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</si>
  <si>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</si>
  <si>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</si>
  <si>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</si>
  <si>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</si>
  <si>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</si>
  <si>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</si>
  <si>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</si>
  <si>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</si>
  <si>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</si>
  <si>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</si>
  <si>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</si>
  <si>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</si>
  <si>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</si>
  <si>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</si>
  <si>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</si>
  <si>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</si>
  <si>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</si>
  <si>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</si>
  <si>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</si>
  <si>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</si>
  <si>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</si>
  <si>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</si>
  <si>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</si>
  <si>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</si>
  <si>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</si>
  <si>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</si>
  <si>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</si>
  <si>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</si>
  <si>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</si>
  <si>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</si>
  <si>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</si>
  <si>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</si>
  <si>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</si>
  <si>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</si>
  <si>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</si>
  <si>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</si>
  <si>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</si>
  <si>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</si>
  <si>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</si>
  <si>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</si>
  <si>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</si>
  <si>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</si>
  <si>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</si>
  <si>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</si>
  <si>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</si>
  <si>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</si>
  <si>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</si>
  <si>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</si>
  <si>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</si>
  <si>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</si>
  <si>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</si>
  <si>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</si>
  <si>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</si>
  <si>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</si>
  <si>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</si>
  <si>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</si>
  <si>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</si>
  <si>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</si>
  <si>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</si>
  <si>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</si>
  <si>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</si>
  <si>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</si>
  <si>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</si>
  <si>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</si>
  <si>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</si>
  <si>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</si>
  <si>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</si>
  <si>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</si>
  <si>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</si>
  <si>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</si>
  <si>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</si>
  <si>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</si>
  <si>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</si>
  <si>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</si>
  <si>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</si>
  <si>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</si>
  <si>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</si>
  <si>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</si>
  <si>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</si>
  <si>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</si>
  <si>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</si>
  <si>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</si>
  <si>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</si>
  <si>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</si>
  <si>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</si>
  <si>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</si>
  <si>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</si>
  <si>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</si>
  <si>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</si>
  <si>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</si>
  <si>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</si>
  <si>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</si>
  <si>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</si>
  <si>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</si>
  <si>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</si>
  <si>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</si>
  <si>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</si>
  <si>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</si>
  <si>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</si>
  <si>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</si>
  <si>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</si>
  <si>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</si>
  <si>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</si>
  <si>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</si>
  <si>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</si>
  <si>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</si>
  <si>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</si>
  <si>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</si>
  <si>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</si>
  <si>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</si>
  <si>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</si>
  <si>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</si>
  <si>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</si>
  <si>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</si>
  <si>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</si>
  <si>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</si>
  <si>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</si>
  <si>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</si>
  <si>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</si>
  <si>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</si>
  <si>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</si>
  <si>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</si>
  <si>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</si>
  <si>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</si>
  <si>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</si>
  <si>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</si>
  <si>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</si>
  <si>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</si>
  <si>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</si>
  <si>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</si>
  <si>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</si>
  <si>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</si>
  <si>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</si>
  <si>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</si>
  <si>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</si>
  <si>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</si>
  <si>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</si>
  <si>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</si>
  <si>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</si>
  <si>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</si>
  <si>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</si>
  <si>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</si>
  <si>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</si>
  <si>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</si>
  <si>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</si>
  <si>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</si>
  <si>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</si>
  <si>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</si>
  <si>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</si>
  <si>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</si>
  <si>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</si>
  <si>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</si>
  <si>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</si>
  <si>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</si>
  <si>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</si>
  <si>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</si>
  <si>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</si>
  <si>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</si>
  <si>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</si>
  <si>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</si>
  <si>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</si>
  <si>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</si>
  <si>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</si>
  <si>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</si>
  <si>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</si>
  <si>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</si>
  <si>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</si>
  <si>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</si>
  <si>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</si>
  <si>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</si>
  <si>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</si>
  <si>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</si>
  <si>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</si>
  <si>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</si>
  <si>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</si>
  <si>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</si>
  <si>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</si>
  <si>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</si>
  <si>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</si>
  <si>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</si>
  <si>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</si>
  <si>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</si>
  <si>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</si>
  <si>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</si>
  <si>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</si>
  <si>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</si>
  <si>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</si>
  <si>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</si>
  <si>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</si>
  <si>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</si>
  <si>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</si>
  <si>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</si>
  <si>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</si>
  <si>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</si>
  <si>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</si>
  <si>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</si>
  <si>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</si>
  <si>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</si>
  <si>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</si>
  <si>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</si>
  <si>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</si>
  <si>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</si>
  <si>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</si>
  <si>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</si>
  <si>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</si>
  <si>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</si>
  <si>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</si>
  <si>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</si>
  <si>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</si>
  <si>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</si>
  <si>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</si>
  <si>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</si>
  <si>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</si>
  <si>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</si>
  <si>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</si>
  <si>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</si>
  <si>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</si>
  <si>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</si>
  <si>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</si>
  <si>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</si>
  <si>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</si>
  <si>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</si>
  <si>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</si>
  <si>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</si>
  <si>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</si>
  <si>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</si>
  <si>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</si>
  <si>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</si>
  <si>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</si>
  <si>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</si>
  <si>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</si>
  <si>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</si>
  <si>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</si>
  <si>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</si>
  <si>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</si>
  <si>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</si>
  <si>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</si>
  <si>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</si>
  <si>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</si>
  <si>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</si>
  <si>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</si>
  <si>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</si>
  <si>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</si>
  <si>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</si>
  <si>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</si>
  <si>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</si>
  <si>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</si>
  <si>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</si>
  <si>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</si>
  <si>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</si>
  <si>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</si>
  <si>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</si>
  <si>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</si>
  <si>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</si>
  <si>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</si>
  <si>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</si>
  <si>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</si>
  <si>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</si>
  <si>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</si>
  <si>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</si>
  <si>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</si>
  <si>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</si>
  <si>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</si>
  <si>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</si>
  <si>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</si>
  <si>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</si>
  <si>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</si>
  <si>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</si>
  <si>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</si>
  <si>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</si>
  <si>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</si>
  <si>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</si>
  <si>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</si>
  <si>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</si>
  <si>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</si>
  <si>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</si>
  <si>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</si>
  <si>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</si>
  <si>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</si>
  <si>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</si>
  <si>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</si>
  <si>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</si>
  <si>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</si>
  <si>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</si>
  <si>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</si>
  <si>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</si>
  <si>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</si>
  <si>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</si>
  <si>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</si>
  <si>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</si>
  <si>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</si>
  <si>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</si>
  <si>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</si>
  <si>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</si>
  <si>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</si>
  <si>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</si>
  <si>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</si>
  <si>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</si>
  <si>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</si>
  <si>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</si>
  <si>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</si>
  <si>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</si>
  <si>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</si>
  <si>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</si>
  <si>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</si>
  <si>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</si>
  <si>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</si>
  <si>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</si>
  <si>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</si>
  <si>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</si>
  <si>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</si>
  <si>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</si>
  <si>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</si>
  <si>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</si>
  <si>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</si>
  <si>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</si>
  <si>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</si>
  <si>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</si>
  <si>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</si>
  <si>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</si>
  <si>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</si>
  <si>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</si>
  <si>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</si>
  <si>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</si>
  <si>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</si>
  <si>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</si>
  <si>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</si>
  <si>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</si>
  <si>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</si>
  <si>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</si>
  <si>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</si>
  <si>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</si>
  <si>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</si>
  <si>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</si>
  <si>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</si>
  <si>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</si>
  <si>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</si>
  <si>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</si>
  <si>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</si>
  <si>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</si>
  <si>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</si>
  <si>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</si>
  <si>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</si>
  <si>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</si>
  <si>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</si>
  <si>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</si>
  <si>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</si>
  <si>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</si>
  <si>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</si>
  <si>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</si>
  <si>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</si>
  <si>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</si>
  <si>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</si>
  <si>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</si>
  <si>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</si>
  <si>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</si>
  <si>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</si>
  <si>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</si>
  <si>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</si>
  <si>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</si>
  <si>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</si>
  <si>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</si>
  <si>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</si>
  <si>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</si>
  <si>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</si>
  <si>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</si>
  <si>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</si>
  <si>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</si>
  <si>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</si>
  <si>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</si>
  <si>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</si>
  <si>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</si>
  <si>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</si>
  <si>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</si>
  <si>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</si>
  <si>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</si>
  <si>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</si>
  <si>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</si>
  <si>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</si>
  <si>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</si>
  <si>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</si>
  <si>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</si>
  <si>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</si>
  <si>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</si>
  <si>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</si>
  <si>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</si>
  <si>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</si>
  <si>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</si>
  <si>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</si>
  <si>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</si>
  <si>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</si>
  <si>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</si>
  <si>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</si>
  <si>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</si>
  <si>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</si>
  <si>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</si>
  <si>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</si>
  <si>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</si>
  <si>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</si>
  <si>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</si>
  <si>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</si>
  <si>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</si>
  <si>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</si>
  <si>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</si>
  <si>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</si>
  <si>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</si>
  <si>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</si>
  <si>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</si>
  <si>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</si>
  <si>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</si>
  <si>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</si>
  <si>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</si>
  <si>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</si>
  <si>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</si>
  <si>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</si>
  <si>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</si>
  <si>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</si>
  <si>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</si>
  <si>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</si>
  <si>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</si>
  <si>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</si>
  <si>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</si>
  <si>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</si>
  <si>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</si>
  <si>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</si>
  <si>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</si>
  <si>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</si>
  <si>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</si>
  <si>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</si>
  <si>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</si>
  <si>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</si>
  <si>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</si>
  <si>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</si>
  <si>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</si>
  <si>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</si>
  <si>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</si>
  <si>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</si>
  <si>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</si>
  <si>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</si>
  <si>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</si>
  <si>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</si>
  <si>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</si>
  <si>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</si>
  <si>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</si>
  <si>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</si>
  <si>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</si>
  <si>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</si>
  <si>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</si>
  <si>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</si>
  <si>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</si>
  <si>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</si>
  <si>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</si>
  <si>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</si>
  <si>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</si>
  <si>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</si>
  <si>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</si>
  <si>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</si>
  <si>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</si>
  <si>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</si>
  <si>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</si>
  <si>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</si>
  <si>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</si>
  <si>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</si>
  <si>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</si>
  <si>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</si>
  <si>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</si>
  <si>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</si>
  <si>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</si>
  <si>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</si>
  <si>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</si>
  <si>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</si>
  <si>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</si>
  <si>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</si>
  <si>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</si>
  <si>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</si>
  <si>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</si>
  <si>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</si>
  <si>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</si>
  <si>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</si>
  <si>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</si>
  <si>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</si>
  <si>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</si>
  <si>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</si>
  <si>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</si>
  <si>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</si>
  <si>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</si>
  <si>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</si>
  <si>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</si>
  <si>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</si>
  <si>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</si>
  <si>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</si>
  <si>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</si>
  <si>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</si>
  <si>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</si>
  <si>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</si>
  <si>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</si>
  <si>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</si>
  <si>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</si>
  <si>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</si>
  <si>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</si>
  <si>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</si>
  <si>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</si>
  <si>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</si>
  <si>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</si>
  <si>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</si>
  <si>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</si>
  <si>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</si>
  <si>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</si>
  <si>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</si>
  <si>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</si>
  <si>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</si>
  <si>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</si>
  <si>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</si>
  <si>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</si>
  <si>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</si>
  <si>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</si>
  <si>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</si>
  <si>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</si>
  <si>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</si>
  <si>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</si>
  <si>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</si>
  <si>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</si>
  <si>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</si>
  <si>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</si>
  <si>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</si>
  <si>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</si>
  <si>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</si>
  <si>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</si>
  <si>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</si>
  <si>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</si>
  <si>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</si>
  <si>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</si>
  <si>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</si>
  <si>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</si>
  <si>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</si>
  <si>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</si>
  <si>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</si>
  <si>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</si>
  <si>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</si>
  <si>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</si>
  <si>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</si>
  <si>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</si>
  <si>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</si>
  <si>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</si>
  <si>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</si>
  <si>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</si>
  <si>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</si>
  <si>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</si>
  <si>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</si>
  <si>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</si>
  <si>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</si>
  <si>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</si>
  <si>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</si>
  <si>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</si>
  <si>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</si>
  <si>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</si>
  <si>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</si>
  <si>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</si>
  <si>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</si>
  <si>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</si>
  <si>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</si>
  <si>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</si>
  <si>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</si>
  <si>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</si>
  <si>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</si>
  <si>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</si>
  <si>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</si>
  <si>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</si>
  <si>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</si>
  <si>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</si>
  <si>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</si>
  <si>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</si>
  <si>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</si>
  <si>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</si>
  <si>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</si>
  <si>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</si>
  <si>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</si>
  <si>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</si>
  <si>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</si>
  <si>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</si>
  <si>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</si>
  <si>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</si>
  <si>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</si>
  <si>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</si>
  <si>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</si>
  <si>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</si>
  <si>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</si>
  <si>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</si>
  <si>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</si>
  <si>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</si>
  <si>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</si>
  <si>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</si>
  <si>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</si>
  <si>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</si>
  <si>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</si>
  <si>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</si>
  <si>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</si>
  <si>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</si>
  <si>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</si>
  <si>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</si>
  <si>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</si>
  <si>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</si>
  <si>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</si>
  <si>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</si>
  <si>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</si>
  <si>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</si>
  <si>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</si>
  <si>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</si>
  <si>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</si>
  <si>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</si>
  <si>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</si>
  <si>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</si>
  <si>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</si>
  <si>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</si>
  <si>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</si>
  <si>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</si>
  <si>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</si>
  <si>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</si>
  <si>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</si>
  <si>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</si>
  <si>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</si>
  <si>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</si>
  <si>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</si>
  <si>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</si>
  <si>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</si>
  <si>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</si>
  <si>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</si>
  <si>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</si>
  <si>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</si>
  <si>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</si>
  <si>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</si>
  <si>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</si>
  <si>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</si>
  <si>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</si>
  <si>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</si>
  <si>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</si>
  <si>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</si>
  <si>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</si>
  <si>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</si>
  <si>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</si>
  <si>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</si>
  <si>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</si>
  <si>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</si>
  <si>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</si>
  <si>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</si>
  <si>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</si>
  <si>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</si>
  <si>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</si>
  <si>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</si>
  <si>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</si>
  <si>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</si>
  <si>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</si>
  <si>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</si>
  <si>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</si>
  <si>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</si>
  <si>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</si>
  <si>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</si>
  <si>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</si>
  <si>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</si>
  <si>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</si>
  <si>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</si>
  <si>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</si>
  <si>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</si>
  <si>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</si>
  <si>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</si>
  <si>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</si>
  <si>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</si>
  <si>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</si>
  <si>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</si>
  <si>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</si>
  <si>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</si>
  <si>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</si>
  <si>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</si>
  <si>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</si>
  <si>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</si>
  <si>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</si>
  <si>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</si>
  <si>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</si>
  <si>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</si>
  <si>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</si>
  <si>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</si>
  <si>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</si>
  <si>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</si>
  <si>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</si>
  <si>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</si>
  <si>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</si>
  <si>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</si>
  <si>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</si>
  <si>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</si>
  <si>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</si>
  <si>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</si>
  <si>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</si>
  <si>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</si>
  <si>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</si>
  <si>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</si>
  <si>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</si>
  <si>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</si>
  <si>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</si>
  <si>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</si>
  <si>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</si>
  <si>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</si>
  <si>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</si>
  <si>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</si>
  <si>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</si>
  <si>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</si>
  <si>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</si>
  <si>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</si>
  <si>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</si>
  <si>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</si>
  <si>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</si>
  <si>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</si>
  <si>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</si>
  <si>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</si>
  <si>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</si>
  <si>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</si>
  <si>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</si>
  <si>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</si>
  <si>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</si>
  <si>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</si>
  <si>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</si>
  <si>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</si>
  <si>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</si>
  <si>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</si>
  <si>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</si>
  <si>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</si>
  <si>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</si>
  <si>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</si>
  <si>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</si>
  <si>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</si>
  <si>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</si>
  <si>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</si>
  <si>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</si>
  <si>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</si>
  <si>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</si>
  <si>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</si>
  <si>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</si>
  <si>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</si>
  <si>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</si>
  <si>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</si>
  <si>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</si>
  <si>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</si>
  <si>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</si>
  <si>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</si>
  <si>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</si>
  <si>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</si>
  <si>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</si>
  <si>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</si>
  <si>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</si>
  <si>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</si>
  <si>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</si>
  <si>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</si>
  <si>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</si>
  <si>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</si>
  <si>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</si>
  <si>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</si>
  <si>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</si>
  <si>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</si>
  <si>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</si>
  <si>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</si>
  <si>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</si>
  <si>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</si>
  <si>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</si>
  <si>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</si>
  <si>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</si>
  <si>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</si>
  <si>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</si>
  <si>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</si>
  <si>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</si>
  <si>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</si>
  <si>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</si>
  <si>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</si>
  <si>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</si>
  <si>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</si>
  <si>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</si>
  <si>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</si>
  <si>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</si>
  <si>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</si>
  <si>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</si>
  <si>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</si>
  <si>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</si>
  <si>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</si>
  <si>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</si>
  <si>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</si>
  <si>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</si>
  <si>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</si>
  <si>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</si>
  <si>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</si>
  <si>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</si>
  <si>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</si>
  <si>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</si>
  <si>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</si>
  <si>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</si>
  <si>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</si>
  <si>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</si>
  <si>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</si>
  <si>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</si>
  <si>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</si>
  <si>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</si>
  <si>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</si>
  <si>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</si>
  <si>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</si>
  <si>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</si>
  <si>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</si>
  <si>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</si>
  <si>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</si>
  <si>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</si>
  <si>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</si>
  <si>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</si>
  <si>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</si>
  <si>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</si>
  <si>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</si>
  <si>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</si>
  <si>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</si>
  <si>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</si>
  <si>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</si>
  <si>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</si>
  <si>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</si>
  <si>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</si>
  <si>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</si>
  <si>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</si>
  <si>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</si>
  <si>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</si>
  <si>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</si>
  <si>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</si>
  <si>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</si>
  <si>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</si>
  <si>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</si>
  <si>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</si>
  <si>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</si>
  <si>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</si>
  <si>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</si>
  <si>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</si>
  <si>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</si>
  <si>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</si>
  <si>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</si>
  <si>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</si>
  <si>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</si>
  <si>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</si>
  <si>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</si>
  <si>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</si>
  <si>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</si>
  <si>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</si>
  <si>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</si>
  <si>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</si>
  <si>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</si>
  <si>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</si>
  <si>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</si>
  <si>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</si>
  <si>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</si>
  <si>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</si>
  <si>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</si>
  <si>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</si>
  <si>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</si>
  <si>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</si>
  <si>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</si>
  <si>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</si>
  <si>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</si>
  <si>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</si>
  <si>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</si>
  <si>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</si>
  <si>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</si>
  <si>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</si>
  <si>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</si>
  <si>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</si>
  <si>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</si>
  <si>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</si>
  <si>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</si>
  <si>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</si>
  <si>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</si>
  <si>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</si>
  <si>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</si>
  <si>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</si>
  <si>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</si>
  <si>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</si>
  <si>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</si>
  <si>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</si>
  <si>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</si>
  <si>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</si>
  <si>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</si>
  <si>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</si>
  <si>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</si>
  <si>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</si>
  <si>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</si>
  <si>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</si>
  <si>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</si>
  <si>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</si>
  <si>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</si>
  <si>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</si>
  <si>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</si>
  <si>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</si>
  <si>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</si>
  <si>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</si>
  <si>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</si>
  <si>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</si>
  <si>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</si>
  <si>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</si>
  <si>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</si>
  <si>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</si>
  <si>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</si>
  <si>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</si>
  <si>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</si>
  <si>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</si>
  <si>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</si>
  <si>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</si>
  <si>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</si>
  <si>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</si>
  <si>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</si>
  <si>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</si>
  <si>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</si>
  <si>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</si>
  <si>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</si>
  <si>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</si>
  <si>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</si>
  <si>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</si>
  <si>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</si>
  <si>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</si>
  <si>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</si>
  <si>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</si>
  <si>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</si>
  <si>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</si>
  <si>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</si>
  <si>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</si>
  <si>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</si>
  <si>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</si>
  <si>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</si>
  <si>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</si>
  <si>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</si>
  <si>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</si>
  <si>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</si>
  <si>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</si>
  <si>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</si>
  <si>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</si>
  <si>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</si>
  <si>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</si>
  <si>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</si>
  <si>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</si>
  <si>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</si>
  <si>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</si>
  <si>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</si>
  <si>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</si>
  <si>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</si>
  <si>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</si>
  <si>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</si>
  <si>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</si>
  <si>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</si>
  <si>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</si>
  <si>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</si>
  <si>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</si>
  <si>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</si>
  <si>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</si>
  <si>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</si>
  <si>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</si>
  <si>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</si>
  <si>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</si>
  <si>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</si>
  <si>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</si>
  <si>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</si>
  <si>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</si>
  <si>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</si>
  <si>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</si>
  <si>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</si>
  <si>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</si>
  <si>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</si>
  <si>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</si>
  <si>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</si>
  <si>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</si>
  <si>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</si>
  <si>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</si>
  <si>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</si>
  <si>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</si>
  <si>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</si>
  <si>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</si>
  <si>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</si>
  <si>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</si>
  <si>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</si>
  <si>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</si>
  <si>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</si>
  <si>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</si>
  <si>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</si>
  <si>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</si>
  <si>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</si>
  <si>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</si>
  <si>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</si>
  <si>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</si>
  <si>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</si>
  <si>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</si>
  <si>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</si>
  <si>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</si>
  <si>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</si>
  <si>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</si>
  <si>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</si>
  <si>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</si>
  <si>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</si>
  <si>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</si>
  <si>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</si>
  <si>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</si>
  <si>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</si>
  <si>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</si>
  <si>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</si>
  <si>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</si>
  <si>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</si>
  <si>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</si>
  <si>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</si>
  <si>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</si>
  <si>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</si>
  <si>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</si>
  <si>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</si>
  <si>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</si>
  <si>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</si>
  <si>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</si>
  <si>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</si>
  <si>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</si>
  <si>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</si>
  <si>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</si>
  <si>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</si>
  <si>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</si>
  <si>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</si>
  <si>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</si>
  <si>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</si>
  <si>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</si>
  <si>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</si>
  <si>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</si>
  <si>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</si>
  <si>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</si>
  <si>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</si>
  <si>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</si>
  <si>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</si>
  <si>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</si>
  <si>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</si>
  <si>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</si>
  <si>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</si>
  <si>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</si>
  <si>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</si>
  <si>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</si>
  <si>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</si>
  <si>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</si>
  <si>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</si>
  <si>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</si>
  <si>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</si>
  <si>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</si>
  <si>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</si>
  <si>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</si>
  <si>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</si>
  <si>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</si>
  <si>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</si>
  <si>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</si>
  <si>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</si>
  <si>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</si>
  <si>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</si>
  <si>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</si>
  <si>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</si>
  <si>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</si>
  <si>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</si>
  <si>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</si>
  <si>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</si>
  <si>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</si>
  <si>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</si>
  <si>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</si>
  <si>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</si>
  <si>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</si>
  <si>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</si>
  <si>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</si>
  <si>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</si>
  <si>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</si>
  <si>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</si>
  <si>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</si>
  <si>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</si>
  <si>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</si>
  <si>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</si>
  <si>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</si>
  <si>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</si>
  <si>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</si>
  <si>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</si>
  <si>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</si>
  <si>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</si>
  <si>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</si>
  <si>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</si>
  <si>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</si>
  <si>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</si>
  <si>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</si>
  <si>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</si>
  <si>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</si>
  <si>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</si>
  <si>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</si>
  <si>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</si>
  <si>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</si>
  <si>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</si>
  <si>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</si>
  <si>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</si>
  <si>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</si>
  <si>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</si>
  <si>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</si>
  <si>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</si>
  <si>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</si>
  <si>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</si>
  <si>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</si>
  <si>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</si>
  <si>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</si>
  <si>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</si>
  <si>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</si>
  <si>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</si>
  <si>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</si>
  <si>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</si>
  <si>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</si>
  <si>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</si>
  <si>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</si>
  <si>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</si>
  <si>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</si>
  <si>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</si>
  <si>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</si>
  <si>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</si>
  <si>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</si>
  <si>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</si>
  <si>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</si>
  <si>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</si>
  <si>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</si>
  <si>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</si>
  <si>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</si>
  <si>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</si>
  <si>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</si>
  <si>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</si>
  <si>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</si>
  <si>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</si>
  <si>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</si>
  <si>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</si>
  <si>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</si>
  <si>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</si>
  <si>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</si>
  <si>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</si>
  <si>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</si>
  <si>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</si>
  <si>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</si>
  <si>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</si>
  <si>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</si>
  <si>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</si>
  <si>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</si>
  <si>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</si>
  <si>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</si>
  <si>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</si>
  <si>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</si>
  <si>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</si>
  <si>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</si>
  <si>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</si>
  <si>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</si>
  <si>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</si>
  <si>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</si>
  <si>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</si>
  <si>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</si>
  <si>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</si>
  <si>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</si>
  <si>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</si>
  <si>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</si>
  <si>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</si>
  <si>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</si>
  <si>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</si>
  <si>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</si>
  <si>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</si>
  <si>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</si>
  <si>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</si>
  <si>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</si>
  <si>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</si>
  <si>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</si>
  <si>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</si>
  <si>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</si>
  <si>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</si>
  <si>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</si>
  <si>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</si>
  <si>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</si>
  <si>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</si>
  <si>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</si>
  <si>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</si>
  <si>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</si>
  <si>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</si>
  <si>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</si>
  <si>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</si>
  <si>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</si>
  <si>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</si>
  <si>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</si>
  <si>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</si>
  <si>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</si>
  <si>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</si>
  <si>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</si>
  <si>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</si>
  <si>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</si>
  <si>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</si>
  <si>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</si>
  <si>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</si>
  <si>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</si>
  <si>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</si>
  <si>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</si>
  <si>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</si>
  <si>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</si>
  <si>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</si>
  <si>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</si>
  <si>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</si>
  <si>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</si>
  <si>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</si>
  <si>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</si>
  <si>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</si>
  <si>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</si>
  <si>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</si>
  <si>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</si>
  <si>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</si>
  <si>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</si>
  <si>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</si>
  <si>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</si>
  <si>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</si>
  <si>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</si>
  <si>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</si>
  <si>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</si>
  <si>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</si>
  <si>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</si>
  <si>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</si>
  <si>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</si>
  <si>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</si>
  <si>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</si>
  <si>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</si>
  <si>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</si>
  <si>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</si>
  <si>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</si>
  <si>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</si>
  <si>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</si>
  <si>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</si>
  <si>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</si>
  <si>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</si>
  <si>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</si>
  <si>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</si>
  <si>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</si>
  <si>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</si>
  <si>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</si>
  <si>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</si>
  <si>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</si>
  <si>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</si>
  <si>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</si>
  <si>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</si>
  <si>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</si>
  <si>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</si>
  <si>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</si>
  <si>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</si>
  <si>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</si>
  <si>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</si>
  <si>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</si>
  <si>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</si>
  <si>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</si>
  <si>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</si>
  <si>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</si>
  <si>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</si>
  <si>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</si>
  <si>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</si>
  <si>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</si>
  <si>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</si>
  <si>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</si>
  <si>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</si>
  <si>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</si>
  <si>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</si>
  <si>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</si>
  <si>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</si>
  <si>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</si>
  <si>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</si>
  <si>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</si>
  <si>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</si>
  <si>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</si>
  <si>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</si>
  <si>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</si>
  <si>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</si>
  <si>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</si>
  <si>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</si>
  <si>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</si>
  <si>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</si>
  <si>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</si>
  <si>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</si>
  <si>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</si>
  <si>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</si>
  <si>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</si>
  <si>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</si>
  <si>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</si>
  <si>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</si>
  <si>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</si>
  <si>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</si>
  <si>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</si>
  <si>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</si>
  <si>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</si>
  <si>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</si>
  <si>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</si>
  <si>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</si>
  <si>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</si>
  <si>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</si>
  <si>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</si>
  <si>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</si>
  <si>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</si>
  <si>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</si>
  <si>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</si>
  <si>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</si>
  <si>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</si>
  <si>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</si>
  <si>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</si>
  <si>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</si>
  <si>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</si>
  <si>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</si>
  <si>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</si>
  <si>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</si>
  <si>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</si>
  <si>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</si>
  <si>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</si>
  <si>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</si>
  <si>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</si>
  <si>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</si>
  <si>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</si>
  <si>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</si>
  <si>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</si>
  <si>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</si>
  <si>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</si>
  <si>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</si>
  <si>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</si>
  <si>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</si>
  <si>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</si>
  <si>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</si>
  <si>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</si>
  <si>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</si>
  <si>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</si>
  <si>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</si>
  <si>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</si>
  <si>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</si>
  <si>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</si>
  <si>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</si>
  <si>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</si>
  <si>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</si>
  <si>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</si>
  <si>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</si>
  <si>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</si>
  <si>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</si>
  <si>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</si>
  <si>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</si>
  <si>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</si>
  <si>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</si>
  <si>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</si>
  <si>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</si>
  <si>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</si>
  <si>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</si>
  <si>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</si>
  <si>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</si>
  <si>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</si>
  <si>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</si>
  <si>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</si>
  <si>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</si>
  <si>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</si>
  <si>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</si>
  <si>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</si>
  <si>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</si>
  <si>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</si>
  <si>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</si>
  <si>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</si>
  <si>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</si>
  <si>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</si>
  <si>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</si>
  <si>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</si>
  <si>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</si>
  <si>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</si>
  <si>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</si>
  <si>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</si>
  <si>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</si>
  <si>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</si>
  <si>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</si>
  <si>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</si>
  <si>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</si>
  <si>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</si>
  <si>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</si>
  <si>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</si>
  <si>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</si>
  <si>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</si>
  <si>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</si>
  <si>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</si>
  <si>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</si>
  <si>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</si>
  <si>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</si>
  <si>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</si>
  <si>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</si>
  <si>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</si>
  <si>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</si>
  <si>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</si>
  <si>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</si>
  <si>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</si>
  <si>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</si>
  <si>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</si>
  <si>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</si>
  <si>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</si>
  <si>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</si>
  <si>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</si>
  <si>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</si>
  <si>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</si>
  <si>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</si>
  <si>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</si>
  <si>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</si>
  <si>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</si>
  <si>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</si>
  <si>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</si>
  <si>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</si>
  <si>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</si>
  <si>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</si>
  <si>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</si>
  <si>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</si>
  <si>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</si>
  <si>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</si>
  <si>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</si>
  <si>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</si>
  <si>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</si>
  <si>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</si>
  <si>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</si>
  <si>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</si>
  <si>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</si>
  <si>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</si>
  <si>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</si>
  <si>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</si>
  <si>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</si>
  <si>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</si>
  <si>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</si>
  <si>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</si>
  <si>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</si>
  <si>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</si>
  <si>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</si>
  <si>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</si>
  <si>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</si>
  <si>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</si>
  <si>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</si>
  <si>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</si>
  <si>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</si>
  <si>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</si>
  <si>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</si>
  <si>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</si>
  <si>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</si>
  <si>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</si>
  <si>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</si>
  <si>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</si>
  <si>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</si>
  <si>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</si>
  <si>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</si>
  <si>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</si>
  <si>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</si>
  <si>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</si>
  <si>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</si>
  <si>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</si>
  <si>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</si>
  <si>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</si>
  <si>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</si>
  <si>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</si>
  <si>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</si>
  <si>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</si>
  <si>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</si>
  <si>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</si>
  <si>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</si>
  <si>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</si>
  <si>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</si>
  <si>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</si>
  <si>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</si>
  <si>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</si>
  <si>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</si>
  <si>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</si>
  <si>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</si>
  <si>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</si>
  <si>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</si>
  <si>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</si>
  <si>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</si>
  <si>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</si>
  <si>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</si>
  <si>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</si>
  <si>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</si>
  <si>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</si>
  <si>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</si>
  <si>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</si>
  <si>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</si>
  <si>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</si>
  <si>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</si>
  <si>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</si>
  <si>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</si>
  <si>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</si>
  <si>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</si>
  <si>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</si>
  <si>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</si>
  <si>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</si>
  <si>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</si>
  <si>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</si>
  <si>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</si>
  <si>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</si>
  <si>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</si>
  <si>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</si>
  <si>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</si>
  <si>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</si>
  <si>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</si>
  <si>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</si>
  <si>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</si>
  <si>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</si>
  <si>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</si>
  <si>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</si>
  <si>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</si>
  <si>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</si>
  <si>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</si>
  <si>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</si>
  <si>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</si>
  <si>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</si>
  <si>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</si>
  <si>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</si>
  <si>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</si>
  <si>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</si>
  <si>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</si>
  <si>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</si>
  <si>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</si>
  <si>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</si>
  <si>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</si>
  <si>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</si>
  <si>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</si>
  <si>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</si>
  <si>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</si>
  <si>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</si>
  <si>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</si>
  <si>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</si>
  <si>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</si>
  <si>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</si>
  <si>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</si>
  <si>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</si>
  <si>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</si>
  <si>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</si>
  <si>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</si>
  <si>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</si>
  <si>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</si>
  <si>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</si>
  <si>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</si>
  <si>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</si>
  <si>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</si>
  <si>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</si>
  <si>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</si>
  <si>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</si>
  <si>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</si>
  <si>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</si>
  <si>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</si>
  <si>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</si>
  <si>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</si>
  <si>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</si>
  <si>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</si>
  <si>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</si>
  <si>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</si>
  <si>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</si>
  <si>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</si>
  <si>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</si>
  <si>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</si>
  <si>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</si>
  <si>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</si>
  <si>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</si>
  <si>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</si>
  <si>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</si>
  <si>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</si>
  <si>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</si>
  <si>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</si>
  <si>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</si>
  <si>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</si>
  <si>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</si>
  <si>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</si>
  <si>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</si>
  <si>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</si>
  <si>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</si>
  <si>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</si>
  <si>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</si>
  <si>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</si>
  <si>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</si>
  <si>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</si>
  <si>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</si>
  <si>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</si>
  <si>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</si>
  <si>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</si>
  <si>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</si>
  <si>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</si>
  <si>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</si>
  <si>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</si>
  <si>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</si>
  <si>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</si>
  <si>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</si>
  <si>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</si>
  <si>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</si>
  <si>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</si>
  <si>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</si>
  <si>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</si>
  <si>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</si>
  <si>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</si>
  <si>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</si>
  <si>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</si>
  <si>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</si>
  <si>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</si>
  <si>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</si>
  <si>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</si>
  <si>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</si>
  <si>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</si>
  <si>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</si>
  <si>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</si>
  <si>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</si>
  <si>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</si>
  <si>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</si>
  <si>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</si>
  <si>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</si>
  <si>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</si>
  <si>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</si>
  <si>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</si>
  <si>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</si>
  <si>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</si>
  <si>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</si>
  <si>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</si>
  <si>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</si>
  <si>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</si>
  <si>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</si>
  <si>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</si>
  <si>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</si>
  <si>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</si>
  <si>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</si>
  <si>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</si>
  <si>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</si>
  <si>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</si>
  <si>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</si>
  <si>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</si>
  <si>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</si>
  <si>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</si>
  <si>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</si>
  <si>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</si>
  <si>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</si>
  <si>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</si>
  <si>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</si>
  <si>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</si>
  <si>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</si>
  <si>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</si>
  <si>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</si>
  <si>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</si>
  <si>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</si>
  <si>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</si>
  <si>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</si>
  <si>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</si>
  <si>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</si>
  <si>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</si>
  <si>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</si>
  <si>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</si>
  <si>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</si>
  <si>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</si>
  <si>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</si>
  <si>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</si>
  <si>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</si>
  <si>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</si>
  <si>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</si>
  <si>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</si>
  <si>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</si>
  <si>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</si>
  <si>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</si>
  <si>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</si>
  <si>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</si>
  <si>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</si>
  <si>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</si>
  <si>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</si>
  <si>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</si>
  <si>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</si>
  <si>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</si>
  <si>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</si>
  <si>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</si>
  <si>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</si>
  <si>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</si>
  <si>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</si>
  <si>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</si>
  <si>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</si>
  <si>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</si>
  <si>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</si>
  <si>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</si>
  <si>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</si>
  <si>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</si>
  <si>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</si>
  <si>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</si>
  <si>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</si>
  <si>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</si>
  <si>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</si>
  <si>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</si>
  <si>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</si>
  <si>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</si>
  <si>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</si>
  <si>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</si>
  <si>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</si>
  <si>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</si>
  <si>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</si>
  <si>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</si>
  <si>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</si>
  <si>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</si>
  <si>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</si>
  <si>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</si>
  <si>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</si>
  <si>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</si>
  <si>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</si>
  <si>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</si>
  <si>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</si>
  <si>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</si>
  <si>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</si>
  <si>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</si>
  <si>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</si>
  <si>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</si>
  <si>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</si>
  <si>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</si>
  <si>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</si>
  <si>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</si>
  <si>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</si>
  <si>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</si>
  <si>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</si>
  <si>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</si>
  <si>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</si>
  <si>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</si>
  <si>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</si>
  <si>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</si>
  <si>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</si>
  <si>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</si>
  <si>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</si>
  <si>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</si>
  <si>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</si>
  <si>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</si>
  <si>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</si>
  <si>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</si>
  <si>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</si>
  <si>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</si>
  <si>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</si>
  <si>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</si>
  <si>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</si>
  <si>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2012</t>
  </si>
  <si>
    <t>Sum of Sales</t>
  </si>
  <si>
    <t>Sum of Profit</t>
  </si>
  <si>
    <t xml:space="preserve">state </t>
  </si>
  <si>
    <t>sales</t>
  </si>
  <si>
    <t>Sum of Quantity</t>
  </si>
  <si>
    <t>Count of Order ID</t>
  </si>
  <si>
    <t>Sum of profit margin</t>
  </si>
  <si>
    <t xml:space="preserve"> </t>
  </si>
  <si>
    <t>yoy change</t>
  </si>
  <si>
    <t>2013</t>
  </si>
  <si>
    <t>2014</t>
  </si>
  <si>
    <t>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</si>
</sst>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K&quot;"/>
    <numFmt numFmtId="165" formatCode="&quot;#&quot;\ 0"/>
    <numFmt numFmtId="166" formatCode="[Green]\ 0.00%;[Red]0.00%"/>
  </numFmts>
  <fonts count="3" x14ac:knownFonts="1">
    <font>
      <sz val="11"/>
      <color theme="1"/>
      <name val="Calibri"/>
      <family val="2"/>
      <scheme val="minor"/>
    </font>
    <font>
      <b/>
      <sz val="11"/>
      <color theme="1"/>
      <name val="Calibri"/>
      <family val="2"/>
      <scheme val="minor"/>
    </font>
    <font>
      <sz val="12"/>
      <color theme="1"/>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21">
    <xf numFmtId="0" fontId="0" fillId="0" borderId="0" xfId="0"/>
    <xf numFmtId="0" fontId="0" fillId="3" borderId="1" xfId="0" applyFill="1" applyBorder="1" applyAlignment="1">
      <alignment horizontal="right"/>
    </xf>
    <xf numFmtId="0" fontId="0" fillId="3" borderId="1" xfId="0" applyFill="1" applyBorder="1"/>
    <xf numFmtId="14" fontId="0" fillId="3" borderId="1" xfId="0" applyNumberFormat="1" applyFill="1" applyBorder="1" applyAlignment="1">
      <alignment horizontal="right"/>
    </xf>
    <xf numFmtId="0" fontId="0" fillId="3" borderId="2" xfId="0" applyFill="1" applyBorder="1" applyAlignment="1">
      <alignment horizontal="right"/>
    </xf>
    <xf numFmtId="0" fontId="0" fillId="3" borderId="3" xfId="0" applyFill="1" applyBorder="1" applyAlignment="1">
      <alignment horizontal="right"/>
    </xf>
    <xf numFmtId="0" fontId="2" fillId="2" borderId="4" xfId="0" applyFont="1" applyFill="1" applyBorder="1"/>
    <xf numFmtId="0" fontId="2" fillId="2" borderId="5" xfId="0" applyFont="1" applyFill="1" applyBorder="1"/>
    <xf numFmtId="0" fontId="2" fillId="2" borderId="6" xfId="0" applyFont="1" applyFill="1" applyBorder="1"/>
    <xf numFmtId="0" fontId="0" fillId="3" borderId="7" xfId="0" applyFill="1" applyBorder="1" applyAlignment="1">
      <alignment horizontal="right"/>
    </xf>
    <xf numFmtId="0" fontId="0" fillId="3" borderId="8" xfId="0" applyFill="1" applyBorder="1"/>
    <xf numFmtId="0" fontId="0" fillId="3" borderId="8" xfId="0" applyFill="1" applyBorder="1" applyAlignment="1">
      <alignment horizontal="right"/>
    </xf>
    <xf numFmtId="14" fontId="0" fillId="3" borderId="8" xfId="0" applyNumberFormat="1" applyFill="1" applyBorder="1" applyAlignment="1">
      <alignment horizontal="right"/>
    </xf>
    <xf numFmtId="0" fontId="0" fillId="3" borderId="9" xfId="0" applyFill="1" applyBorder="1" applyAlignment="1">
      <alignment horizontal="right"/>
    </xf>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1" fillId="0" borderId="0" xfId="0" applyNumberFormat="1" applyFont="1" applyAlignment="1">
      <alignment horizontal="center"/>
    </xf>
    <xf numFmtId="0" fontId="0" fillId="0" borderId="0" xfId="0" applyNumberFormat="1"/>
  </cellXfs>
  <cellStyles count="1">
    <cellStyle name="Normal" xfId="0" builtinId="0"/>
  </cellStyles>
  <dxfs count="449">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m/d/yyyy"/>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0"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0" indent="0" justifyLastLine="0" shrinkToFit="0" readingOrder="0"/>
      <border diagonalUp="0" diagonalDown="0" outline="0">
        <left style="medium">
          <color rgb="FFCCCCCC"/>
        </left>
        <right style="medium">
          <color rgb="FFCCCCCC"/>
        </right>
        <top/>
        <bottom/>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3" defaultTableStyle="TableStyleMedium2" defaultPivotStyle="PivotStyleLight16">
    <tableStyle name="AB" pivot="0" table="0" count="10" xr9:uid="{BB0040EF-9493-4D38-8E69-42474CCAD827}">
      <tableStyleElement type="wholeTable" dxfId="448"/>
      <tableStyleElement type="headerRow" dxfId="447"/>
    </tableStyle>
    <tableStyle name="AB 2" pivot="0" table="0" count="10" xr9:uid="{9E9C5A49-08B5-4705-A16B-10A8FCDF6D49}">
      <tableStyleElement type="wholeTable" dxfId="446"/>
      <tableStyleElement type="headerRow" dxfId="445"/>
    </tableStyle>
    <tableStyle name="ABB" pivot="0" table="0" count="10" xr9:uid="{2DB7FF4B-E9CA-4D8D-AEEF-68BD7706520B}">
      <tableStyleElement type="wholeTable" dxfId="444"/>
      <tableStyleElement type="headerRow" dxfId="443"/>
    </tableStyle>
  </tableStyles>
  <colors>
    <mruColors>
      <color rgb="FF14121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B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6AE7-4AF3-AF53-29A556A15ADA}"/>
            </c:ext>
          </c:extLst>
        </c:ser>
        <c:dLbls>
          <c:showLegendKey val="0"/>
          <c:showVal val="0"/>
          <c:showCatName val="0"/>
          <c:showSerName val="0"/>
          <c:showPercent val="0"/>
          <c:showBubbleSize val="0"/>
        </c:dLbls>
        <c:axId val="1957805376"/>
        <c:axId val="19578221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AE7-4AF3-AF53-29A556A15ADA}"/>
            </c:ext>
          </c:extLst>
        </c:ser>
        <c:dLbls>
          <c:showLegendKey val="0"/>
          <c:showVal val="0"/>
          <c:showCatName val="0"/>
          <c:showSerName val="0"/>
          <c:showPercent val="0"/>
          <c:showBubbleSize val="0"/>
        </c:dLbls>
        <c:gapWidth val="219"/>
        <c:overlap val="-27"/>
        <c:axId val="1957822656"/>
        <c:axId val="1957818336"/>
      </c:barChart>
      <c:catAx>
        <c:axId val="195782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18336"/>
        <c:crosses val="autoZero"/>
        <c:auto val="1"/>
        <c:lblAlgn val="ctr"/>
        <c:lblOffset val="100"/>
        <c:noMultiLvlLbl val="0"/>
      </c:catAx>
      <c:valAx>
        <c:axId val="195781833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22656"/>
        <c:crosses val="autoZero"/>
        <c:crossBetween val="between"/>
      </c:valAx>
      <c:valAx>
        <c:axId val="195782217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05376"/>
        <c:crosses val="max"/>
        <c:crossBetween val="between"/>
      </c:valAx>
      <c:catAx>
        <c:axId val="1957805376"/>
        <c:scaling>
          <c:orientation val="minMax"/>
        </c:scaling>
        <c:delete val="1"/>
        <c:axPos val="b"/>
        <c:numFmt formatCode="General" sourceLinked="1"/>
        <c:majorTickMark val="out"/>
        <c:minorTickMark val="none"/>
        <c:tickLblPos val="nextTo"/>
        <c:crossAx val="19578221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B1-433A-AC84-F9F7B1F811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B1-433A-AC84-F9F7B1F811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B1-433A-AC84-F9F7B1F811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D76-4736-8A2A-8BF7DEFB7BE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DASHBOARD.xlsx]top 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C6FB-494A-B3EC-400E3C68D397}"/>
            </c:ext>
          </c:extLst>
        </c:ser>
        <c:dLbls>
          <c:showLegendKey val="0"/>
          <c:showVal val="0"/>
          <c:showCatName val="0"/>
          <c:showSerName val="0"/>
          <c:showPercent val="0"/>
          <c:showBubbleSize val="0"/>
        </c:dLbls>
        <c:gapWidth val="182"/>
        <c:axId val="504597408"/>
        <c:axId val="504598368"/>
      </c:barChart>
      <c:catAx>
        <c:axId val="50459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98368"/>
        <c:crosses val="autoZero"/>
        <c:auto val="1"/>
        <c:lblAlgn val="ctr"/>
        <c:lblOffset val="100"/>
        <c:noMultiLvlLbl val="0"/>
      </c:catAx>
      <c:valAx>
        <c:axId val="504598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59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272141706924316E-3"/>
          <c:y val="8.2768723676982237E-3"/>
          <c:w val="0.93611111111111112"/>
          <c:h val="0.79125000000000001"/>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23-4B08-9882-726901AB60E4}"/>
            </c:ext>
          </c:extLst>
        </c:ser>
        <c:dLbls>
          <c:showLegendKey val="0"/>
          <c:showVal val="0"/>
          <c:showCatName val="0"/>
          <c:showSerName val="0"/>
          <c:showPercent val="0"/>
          <c:showBubbleSize val="0"/>
        </c:dLbls>
        <c:smooth val="0"/>
        <c:axId val="504638688"/>
        <c:axId val="504642528"/>
      </c:lineChart>
      <c:catAx>
        <c:axId val="504638688"/>
        <c:scaling>
          <c:orientation val="minMax"/>
        </c:scaling>
        <c:delete val="1"/>
        <c:axPos val="b"/>
        <c:numFmt formatCode="General" sourceLinked="1"/>
        <c:majorTickMark val="none"/>
        <c:minorTickMark val="none"/>
        <c:tickLblPos val="nextTo"/>
        <c:crossAx val="504642528"/>
        <c:crosses val="autoZero"/>
        <c:auto val="1"/>
        <c:lblAlgn val="ctr"/>
        <c:lblOffset val="100"/>
        <c:noMultiLvlLbl val="0"/>
      </c:catAx>
      <c:valAx>
        <c:axId val="504642528"/>
        <c:scaling>
          <c:orientation val="minMax"/>
        </c:scaling>
        <c:delete val="1"/>
        <c:axPos val="l"/>
        <c:numFmt formatCode="&quot;$&quot;0.00,&quot;K&quot;" sourceLinked="1"/>
        <c:majorTickMark val="none"/>
        <c:minorTickMark val="none"/>
        <c:tickLblPos val="nextTo"/>
        <c:crossAx val="504638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'kpi''s'!$B$18</c:f>
              <c:strCache>
                <c:ptCount val="1"/>
                <c:pt idx="0">
                  <c:v>Total</c:v>
                </c:pt>
              </c:strCache>
            </c:strRef>
          </c:tx>
          <c:spPr>
            <a:ln w="28575" cap="rnd">
              <a:solidFill>
                <a:schemeClr val="accent1"/>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C93E-4BFD-992D-282E47F93FE6}"/>
            </c:ext>
          </c:extLst>
        </c:ser>
        <c:dLbls>
          <c:showLegendKey val="0"/>
          <c:showVal val="0"/>
          <c:showCatName val="0"/>
          <c:showSerName val="0"/>
          <c:showPercent val="0"/>
          <c:showBubbleSize val="0"/>
        </c:dLbls>
        <c:smooth val="0"/>
        <c:axId val="504634848"/>
        <c:axId val="504637248"/>
      </c:lineChart>
      <c:catAx>
        <c:axId val="504634848"/>
        <c:scaling>
          <c:orientation val="minMax"/>
        </c:scaling>
        <c:delete val="1"/>
        <c:axPos val="b"/>
        <c:numFmt formatCode="General" sourceLinked="1"/>
        <c:majorTickMark val="none"/>
        <c:minorTickMark val="none"/>
        <c:tickLblPos val="nextTo"/>
        <c:crossAx val="504637248"/>
        <c:crosses val="autoZero"/>
        <c:auto val="1"/>
        <c:lblAlgn val="ctr"/>
        <c:lblOffset val="100"/>
        <c:noMultiLvlLbl val="0"/>
      </c:catAx>
      <c:valAx>
        <c:axId val="504637248"/>
        <c:scaling>
          <c:orientation val="minMax"/>
        </c:scaling>
        <c:delete val="1"/>
        <c:axPos val="l"/>
        <c:numFmt formatCode="&quot;$&quot;0.00,&quot;K&quot;" sourceLinked="1"/>
        <c:majorTickMark val="none"/>
        <c:minorTickMark val="none"/>
        <c:tickLblPos val="nextTo"/>
        <c:crossAx val="50463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'kpi''s'!$B$33</c:f>
              <c:strCache>
                <c:ptCount val="1"/>
                <c:pt idx="0">
                  <c:v>Total</c:v>
                </c:pt>
              </c:strCache>
            </c:strRef>
          </c:tx>
          <c:spPr>
            <a:ln w="28575" cap="rnd">
              <a:solidFill>
                <a:schemeClr val="accent1"/>
              </a:solidFill>
              <a:round/>
            </a:ln>
            <a:effectLst/>
          </c:spPr>
          <c:marker>
            <c:symbol val="none"/>
          </c:marker>
          <c:cat>
            <c:strRef>
              <c:f>'kpi''s'!$A$34:$A$46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'kpi''s'!$B$34:$B$46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50-4ADA-A63C-6487DA80C542}"/>
            </c:ext>
          </c:extLst>
        </c:ser>
        <c:dLbls>
          <c:showLegendKey val="0"/>
          <c:showVal val="0"/>
          <c:showCatName val="0"/>
          <c:showSerName val="0"/>
          <c:showPercent val="0"/>
          <c:showBubbleSize val="0"/>
        </c:dLbls>
        <c:smooth val="0"/>
        <c:axId val="504645408"/>
        <c:axId val="504645888"/>
      </c:lineChart>
      <c:catAx>
        <c:axId val="504645408"/>
        <c:scaling>
          <c:orientation val="minMax"/>
        </c:scaling>
        <c:delete val="1"/>
        <c:axPos val="b"/>
        <c:numFmt formatCode="General" sourceLinked="1"/>
        <c:majorTickMark val="none"/>
        <c:minorTickMark val="none"/>
        <c:tickLblPos val="nextTo"/>
        <c:crossAx val="504645888"/>
        <c:crosses val="autoZero"/>
        <c:auto val="1"/>
        <c:lblAlgn val="ctr"/>
        <c:lblOffset val="100"/>
        <c:noMultiLvlLbl val="0"/>
      </c:catAx>
      <c:valAx>
        <c:axId val="504645888"/>
        <c:scaling>
          <c:orientation val="minMax"/>
        </c:scaling>
        <c:delete val="1"/>
        <c:axPos val="l"/>
        <c:numFmt formatCode="General" sourceLinked="1"/>
        <c:majorTickMark val="none"/>
        <c:minorTickMark val="none"/>
        <c:tickLblPos val="nextTo"/>
        <c:crossAx val="50464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2E-2"/>
          <c:y val="9.2864494879316556E-2"/>
          <c:w val="0.93888888888888888"/>
          <c:h val="0.89814814814814814"/>
        </c:manualLayout>
      </c:layout>
      <c:lineChart>
        <c:grouping val="standard"/>
        <c:varyColors val="0"/>
        <c:ser>
          <c:idx val="0"/>
          <c:order val="0"/>
          <c:tx>
            <c:strRef>
              <c:f>'kpi''s'!$B$48</c:f>
              <c:strCache>
                <c:ptCount val="1"/>
                <c:pt idx="0">
                  <c:v>Total</c:v>
                </c:pt>
              </c:strCache>
            </c:strRef>
          </c:tx>
          <c:spPr>
            <a:ln w="28575" cap="rnd">
              <a:solidFill>
                <a:schemeClr val="accent1"/>
              </a:solidFill>
              <a:round/>
            </a:ln>
            <a:effectLst/>
          </c:spPr>
          <c:marker>
            <c:symbol val="none"/>
          </c:marker>
          <c:cat>
            <c:strRef>
              <c:f>'kpi''s'!$A$49:$A$61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'kpi''s'!$B$49:$B$61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A5F-4DA0-9884-9E6EBA70442D}"/>
            </c:ext>
          </c:extLst>
        </c:ser>
        <c:dLbls>
          <c:showLegendKey val="0"/>
          <c:showVal val="0"/>
          <c:showCatName val="0"/>
          <c:showSerName val="0"/>
          <c:showPercent val="0"/>
          <c:showBubbleSize val="0"/>
        </c:dLbls>
        <c:smooth val="0"/>
        <c:axId val="504624768"/>
        <c:axId val="504625248"/>
      </c:lineChart>
      <c:catAx>
        <c:axId val="504624768"/>
        <c:scaling>
          <c:orientation val="minMax"/>
        </c:scaling>
        <c:delete val="1"/>
        <c:axPos val="b"/>
        <c:numFmt formatCode="General" sourceLinked="1"/>
        <c:majorTickMark val="none"/>
        <c:minorTickMark val="none"/>
        <c:tickLblPos val="nextTo"/>
        <c:crossAx val="504625248"/>
        <c:crosses val="autoZero"/>
        <c:auto val="1"/>
        <c:lblAlgn val="ctr"/>
        <c:lblOffset val="100"/>
        <c:noMultiLvlLbl val="0"/>
      </c:catAx>
      <c:valAx>
        <c:axId val="504625248"/>
        <c:scaling>
          <c:orientation val="minMax"/>
        </c:scaling>
        <c:delete val="1"/>
        <c:axPos val="l"/>
        <c:numFmt formatCode="General" sourceLinked="1"/>
        <c:majorTickMark val="none"/>
        <c:minorTickMark val="none"/>
        <c:tickLblPos val="nextTo"/>
        <c:crossAx val="50462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'kpi''s'!$B$63</c:f>
              <c:strCache>
                <c:ptCount val="1"/>
                <c:pt idx="0">
                  <c:v>Total</c:v>
                </c:pt>
              </c:strCache>
            </c:strRef>
          </c:tx>
          <c:spPr>
            <a:ln w="28575" cap="rnd">
              <a:solidFill>
                <a:schemeClr val="accent1"/>
              </a:solidFill>
              <a:round/>
            </a:ln>
            <a:effectLst/>
          </c:spPr>
          <c:marker>
            <c:symbol val="none"/>
          </c:marker>
          <c:cat>
            <c:strRef>
              <c:f>'kpi''s'!$A$64:$A$76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'kpi''s'!$B$64:$B$76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DDB8-4422-A0D0-1A705B71C9BB}"/>
            </c:ext>
          </c:extLst>
        </c:ser>
        <c:dLbls>
          <c:showLegendKey val="0"/>
          <c:showVal val="0"/>
          <c:showCatName val="0"/>
          <c:showSerName val="0"/>
          <c:showPercent val="0"/>
          <c:showBubbleSize val="0"/>
        </c:dLbls>
        <c:smooth val="0"/>
        <c:axId val="301781008"/>
        <c:axId val="301800688"/>
      </c:lineChart>
      <c:catAx>
        <c:axId val="301781008"/>
        <c:scaling>
          <c:orientation val="minMax"/>
        </c:scaling>
        <c:delete val="1"/>
        <c:axPos val="b"/>
        <c:numFmt formatCode="General" sourceLinked="1"/>
        <c:majorTickMark val="none"/>
        <c:minorTickMark val="none"/>
        <c:tickLblPos val="nextTo"/>
        <c:crossAx val="301800688"/>
        <c:crosses val="autoZero"/>
        <c:auto val="1"/>
        <c:lblAlgn val="ctr"/>
        <c:lblOffset val="100"/>
        <c:noMultiLvlLbl val="0"/>
      </c:catAx>
      <c:valAx>
        <c:axId val="301800688"/>
        <c:scaling>
          <c:orientation val="minMax"/>
        </c:scaling>
        <c:delete val="1"/>
        <c:axPos val="l"/>
        <c:numFmt formatCode="0.00%" sourceLinked="1"/>
        <c:majorTickMark val="none"/>
        <c:minorTickMark val="none"/>
        <c:tickLblPos val="nextTo"/>
        <c:crossAx val="30178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76435069968585E-2"/>
          <c:y val="0.20308143300269282"/>
          <c:w val="0.93611111111111112"/>
          <c:h val="0.79125000000000001"/>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6C1-406C-8ECF-ED226445958F}"/>
            </c:ext>
          </c:extLst>
        </c:ser>
        <c:dLbls>
          <c:showLegendKey val="0"/>
          <c:showVal val="0"/>
          <c:showCatName val="0"/>
          <c:showSerName val="0"/>
          <c:showPercent val="0"/>
          <c:showBubbleSize val="0"/>
        </c:dLbls>
        <c:smooth val="0"/>
        <c:axId val="504638688"/>
        <c:axId val="504642528"/>
      </c:lineChart>
      <c:catAx>
        <c:axId val="504638688"/>
        <c:scaling>
          <c:orientation val="minMax"/>
        </c:scaling>
        <c:delete val="1"/>
        <c:axPos val="b"/>
        <c:numFmt formatCode="General" sourceLinked="1"/>
        <c:majorTickMark val="none"/>
        <c:minorTickMark val="none"/>
        <c:tickLblPos val="nextTo"/>
        <c:crossAx val="504642528"/>
        <c:crosses val="autoZero"/>
        <c:auto val="1"/>
        <c:lblAlgn val="ctr"/>
        <c:lblOffset val="100"/>
        <c:noMultiLvlLbl val="0"/>
      </c:catAx>
      <c:valAx>
        <c:axId val="504642528"/>
        <c:scaling>
          <c:orientation val="minMax"/>
        </c:scaling>
        <c:delete val="1"/>
        <c:axPos val="l"/>
        <c:numFmt formatCode="&quot;$&quot;0.00,&quot;K&quot;" sourceLinked="1"/>
        <c:majorTickMark val="none"/>
        <c:minorTickMark val="none"/>
        <c:tickLblPos val="nextTo"/>
        <c:crossAx val="504638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'kpi''s'!$B$18</c:f>
              <c:strCache>
                <c:ptCount val="1"/>
                <c:pt idx="0">
                  <c:v>Total</c:v>
                </c:pt>
              </c:strCache>
            </c:strRef>
          </c:tx>
          <c:spPr>
            <a:ln w="28575" cap="rnd">
              <a:solidFill>
                <a:schemeClr val="accent1"/>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B426-4E05-9644-068A5A86305C}"/>
            </c:ext>
          </c:extLst>
        </c:ser>
        <c:dLbls>
          <c:showLegendKey val="0"/>
          <c:showVal val="0"/>
          <c:showCatName val="0"/>
          <c:showSerName val="0"/>
          <c:showPercent val="0"/>
          <c:showBubbleSize val="0"/>
        </c:dLbls>
        <c:smooth val="0"/>
        <c:axId val="504634848"/>
        <c:axId val="504637248"/>
      </c:lineChart>
      <c:catAx>
        <c:axId val="504634848"/>
        <c:scaling>
          <c:orientation val="minMax"/>
        </c:scaling>
        <c:delete val="1"/>
        <c:axPos val="b"/>
        <c:numFmt formatCode="General" sourceLinked="1"/>
        <c:majorTickMark val="none"/>
        <c:minorTickMark val="none"/>
        <c:tickLblPos val="nextTo"/>
        <c:crossAx val="504637248"/>
        <c:crosses val="autoZero"/>
        <c:auto val="1"/>
        <c:lblAlgn val="ctr"/>
        <c:lblOffset val="100"/>
        <c:noMultiLvlLbl val="0"/>
      </c:catAx>
      <c:valAx>
        <c:axId val="504637248"/>
        <c:scaling>
          <c:orientation val="minMax"/>
        </c:scaling>
        <c:delete val="1"/>
        <c:axPos val="l"/>
        <c:numFmt formatCode="&quot;$&quot;0.00,&quot;K&quot;" sourceLinked="1"/>
        <c:majorTickMark val="none"/>
        <c:minorTickMark val="none"/>
        <c:tickLblPos val="nextTo"/>
        <c:crossAx val="50463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'kpi''s'!$B$33</c:f>
              <c:strCache>
                <c:ptCount val="1"/>
                <c:pt idx="0">
                  <c:v>Total</c:v>
                </c:pt>
              </c:strCache>
            </c:strRef>
          </c:tx>
          <c:spPr>
            <a:ln w="28575" cap="rnd">
              <a:solidFill>
                <a:schemeClr val="accent1"/>
              </a:solidFill>
              <a:round/>
            </a:ln>
            <a:effectLst/>
          </c:spPr>
          <c:marker>
            <c:symbol val="none"/>
          </c:marker>
          <c:cat>
            <c:strRef>
              <c:f>'kpi''s'!$A$34:$A$46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'kpi''s'!$B$34:$B$46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C21-465B-B1A0-E24B6AA847CC}"/>
            </c:ext>
          </c:extLst>
        </c:ser>
        <c:dLbls>
          <c:showLegendKey val="0"/>
          <c:showVal val="0"/>
          <c:showCatName val="0"/>
          <c:showSerName val="0"/>
          <c:showPercent val="0"/>
          <c:showBubbleSize val="0"/>
        </c:dLbls>
        <c:smooth val="0"/>
        <c:axId val="504645408"/>
        <c:axId val="504645888"/>
      </c:lineChart>
      <c:catAx>
        <c:axId val="504645408"/>
        <c:scaling>
          <c:orientation val="minMax"/>
        </c:scaling>
        <c:delete val="1"/>
        <c:axPos val="b"/>
        <c:numFmt formatCode="General" sourceLinked="1"/>
        <c:majorTickMark val="none"/>
        <c:minorTickMark val="none"/>
        <c:tickLblPos val="nextTo"/>
        <c:crossAx val="504645888"/>
        <c:crosses val="autoZero"/>
        <c:auto val="1"/>
        <c:lblAlgn val="ctr"/>
        <c:lblOffset val="100"/>
        <c:noMultiLvlLbl val="0"/>
      </c:catAx>
      <c:valAx>
        <c:axId val="504645888"/>
        <c:scaling>
          <c:orientation val="minMax"/>
        </c:scaling>
        <c:delete val="1"/>
        <c:axPos val="l"/>
        <c:numFmt formatCode="General" sourceLinked="1"/>
        <c:majorTickMark val="none"/>
        <c:minorTickMark val="none"/>
        <c:tickLblPos val="nextTo"/>
        <c:crossAx val="50464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2E-2"/>
          <c:y val="9.2863935486325072E-2"/>
          <c:w val="0.93888888888888888"/>
          <c:h val="0.89814814814814814"/>
        </c:manualLayout>
      </c:layout>
      <c:lineChart>
        <c:grouping val="standard"/>
        <c:varyColors val="0"/>
        <c:ser>
          <c:idx val="0"/>
          <c:order val="0"/>
          <c:tx>
            <c:strRef>
              <c:f>'kpi''s'!$B$48</c:f>
              <c:strCache>
                <c:ptCount val="1"/>
                <c:pt idx="0">
                  <c:v>Total</c:v>
                </c:pt>
              </c:strCache>
            </c:strRef>
          </c:tx>
          <c:spPr>
            <a:ln w="28575" cap="rnd">
              <a:solidFill>
                <a:schemeClr val="accent1"/>
              </a:solidFill>
              <a:round/>
            </a:ln>
            <a:effectLst/>
          </c:spPr>
          <c:marker>
            <c:symbol val="none"/>
          </c:marker>
          <c:cat>
            <c:strRef>
              <c:f>'kpi''s'!$A$49:$A$61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'kpi''s'!$B$49:$B$61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81C-40B5-AB8D-EEE8A009B77A}"/>
            </c:ext>
          </c:extLst>
        </c:ser>
        <c:dLbls>
          <c:showLegendKey val="0"/>
          <c:showVal val="0"/>
          <c:showCatName val="0"/>
          <c:showSerName val="0"/>
          <c:showPercent val="0"/>
          <c:showBubbleSize val="0"/>
        </c:dLbls>
        <c:smooth val="0"/>
        <c:axId val="504624768"/>
        <c:axId val="504625248"/>
      </c:lineChart>
      <c:catAx>
        <c:axId val="504624768"/>
        <c:scaling>
          <c:orientation val="minMax"/>
        </c:scaling>
        <c:delete val="1"/>
        <c:axPos val="b"/>
        <c:numFmt formatCode="General" sourceLinked="1"/>
        <c:majorTickMark val="none"/>
        <c:minorTickMark val="none"/>
        <c:tickLblPos val="nextTo"/>
        <c:crossAx val="504625248"/>
        <c:crosses val="autoZero"/>
        <c:auto val="1"/>
        <c:lblAlgn val="ctr"/>
        <c:lblOffset val="100"/>
        <c:noMultiLvlLbl val="0"/>
      </c:catAx>
      <c:valAx>
        <c:axId val="504625248"/>
        <c:scaling>
          <c:orientation val="minMax"/>
        </c:scaling>
        <c:delete val="1"/>
        <c:axPos val="l"/>
        <c:numFmt formatCode="General" sourceLinked="1"/>
        <c:majorTickMark val="none"/>
        <c:minorTickMark val="none"/>
        <c:tickLblPos val="nextTo"/>
        <c:crossAx val="50462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DASHBOARD.xlsx]kpi's!PivotTable12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'kpi''s'!$B$63</c:f>
              <c:strCache>
                <c:ptCount val="1"/>
                <c:pt idx="0">
                  <c:v>Total</c:v>
                </c:pt>
              </c:strCache>
            </c:strRef>
          </c:tx>
          <c:spPr>
            <a:ln w="28575" cap="rnd">
              <a:solidFill>
                <a:schemeClr val="accent1"/>
              </a:solidFill>
              <a:round/>
            </a:ln>
            <a:effectLst/>
          </c:spPr>
          <c:marker>
            <c:symbol val="none"/>
          </c:marker>
          <c:cat>
            <c:strRef>
              <c:f>'kpi''s'!$A$64:$A$76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'kpi''s'!$B$64:$B$76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30D1-4F4D-8E1F-887E4FC335A8}"/>
            </c:ext>
          </c:extLst>
        </c:ser>
        <c:dLbls>
          <c:showLegendKey val="0"/>
          <c:showVal val="0"/>
          <c:showCatName val="0"/>
          <c:showSerName val="0"/>
          <c:showPercent val="0"/>
          <c:showBubbleSize val="0"/>
        </c:dLbls>
        <c:smooth val="0"/>
        <c:axId val="301781008"/>
        <c:axId val="301800688"/>
      </c:lineChart>
      <c:catAx>
        <c:axId val="301781008"/>
        <c:scaling>
          <c:orientation val="minMax"/>
        </c:scaling>
        <c:delete val="1"/>
        <c:axPos val="b"/>
        <c:numFmt formatCode="General" sourceLinked="1"/>
        <c:majorTickMark val="none"/>
        <c:minorTickMark val="none"/>
        <c:tickLblPos val="nextTo"/>
        <c:crossAx val="301800688"/>
        <c:crosses val="autoZero"/>
        <c:auto val="1"/>
        <c:lblAlgn val="ctr"/>
        <c:lblOffset val="100"/>
        <c:noMultiLvlLbl val="0"/>
      </c:catAx>
      <c:valAx>
        <c:axId val="301800688"/>
        <c:scaling>
          <c:orientation val="minMax"/>
        </c:scaling>
        <c:delete val="1"/>
        <c:axPos val="l"/>
        <c:numFmt formatCode="0.00%" sourceLinked="1"/>
        <c:majorTickMark val="none"/>
        <c:minorTickMark val="none"/>
        <c:tickLblPos val="nextTo"/>
        <c:crossAx val="30178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1"/>
            </a:solidFill>
            <a:ln>
              <a:solidFill>
                <a:schemeClr val="bg1"/>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7C4A-4636-828D-DF3854F02140}"/>
            </c:ext>
          </c:extLst>
        </c:ser>
        <c:dLbls>
          <c:showLegendKey val="0"/>
          <c:showVal val="0"/>
          <c:showCatName val="0"/>
          <c:showSerName val="0"/>
          <c:showPercent val="0"/>
          <c:showBubbleSize val="0"/>
        </c:dLbls>
        <c:axId val="1957805376"/>
        <c:axId val="195782217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C4A-4636-828D-DF3854F02140}"/>
            </c:ext>
          </c:extLst>
        </c:ser>
        <c:dLbls>
          <c:showLegendKey val="0"/>
          <c:showVal val="0"/>
          <c:showCatName val="0"/>
          <c:showSerName val="0"/>
          <c:showPercent val="0"/>
          <c:showBubbleSize val="0"/>
        </c:dLbls>
        <c:gapWidth val="219"/>
        <c:overlap val="-27"/>
        <c:axId val="1957822656"/>
        <c:axId val="1957818336"/>
      </c:barChart>
      <c:catAx>
        <c:axId val="1957822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18336"/>
        <c:crosses val="autoZero"/>
        <c:auto val="1"/>
        <c:lblAlgn val="ctr"/>
        <c:lblOffset val="100"/>
        <c:noMultiLvlLbl val="0"/>
      </c:catAx>
      <c:valAx>
        <c:axId val="1957818336"/>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22656"/>
        <c:crosses val="autoZero"/>
        <c:crossBetween val="between"/>
      </c:valAx>
      <c:valAx>
        <c:axId val="195782217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05376"/>
        <c:crosses val="max"/>
        <c:crossBetween val="between"/>
      </c:valAx>
      <c:catAx>
        <c:axId val="1957805376"/>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22176"/>
        <c:crosses val="max"/>
        <c:auto val="1"/>
        <c:lblAlgn val="ctr"/>
        <c:lblOffset val="100"/>
        <c:noMultiLvlLbl val="0"/>
      </c:catAx>
      <c:spPr>
        <a:solidFill>
          <a:schemeClr val="accent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2032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0517302992208384"/>
          <c:y val="7.5841308746329592E-2"/>
          <c:w val="0.57576182639269846"/>
          <c:h val="0.79197572058808541"/>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D4-496A-B44A-C81F903E45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D4-496A-B44A-C81F903E45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D4-496A-B44A-C81F903E45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8D4-496A-B44A-C81F903E45C2}"/>
            </c:ext>
          </c:extLst>
        </c:ser>
        <c:dLbls>
          <c:showLegendKey val="0"/>
          <c:showVal val="1"/>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[ECOOMERCE DASHBOARD.xlsx]top 5!PivotTable7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22249713819319"/>
          <c:y val="9.0486424445454891E-2"/>
          <c:w val="0.69115243976516927"/>
          <c:h val="0.71868373019111609"/>
        </c:manualLayout>
      </c:layout>
      <c:barChart>
        <c:barDir val="bar"/>
        <c:grouping val="clustered"/>
        <c:varyColors val="0"/>
        <c:ser>
          <c:idx val="0"/>
          <c:order val="0"/>
          <c:tx>
            <c:strRef>
              <c:f>'top 5'!$B$3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DD2-4ECC-87A9-BC9E7DB5DF69}"/>
            </c:ext>
          </c:extLst>
        </c:ser>
        <c:dLbls>
          <c:dLblPos val="inEnd"/>
          <c:showLegendKey val="0"/>
          <c:showVal val="1"/>
          <c:showCatName val="0"/>
          <c:showSerName val="0"/>
          <c:showPercent val="0"/>
          <c:showBubbleSize val="0"/>
        </c:dLbls>
        <c:gapWidth val="65"/>
        <c:axId val="504597408"/>
        <c:axId val="504598368"/>
      </c:barChart>
      <c:catAx>
        <c:axId val="5045974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504598368"/>
        <c:crosses val="autoZero"/>
        <c:auto val="1"/>
        <c:lblAlgn val="ctr"/>
        <c:lblOffset val="100"/>
        <c:noMultiLvlLbl val="0"/>
      </c:catAx>
      <c:valAx>
        <c:axId val="504598368"/>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459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5508C69-75E6-4A7F-9F59-FF025AFA5B5F}">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5970608-B80A-45B7-874B-6B87C5575B42}">
          <cx:tx>
            <cx:txData>
              <cx:f>_xlchart.v5.5</cx:f>
              <cx:v>sales</cx:v>
            </cx:txData>
          </cx:tx>
          <cx:dataLabels>
            <cx:visibility seriesName="0" categoryName="0" value="1"/>
          </cx:dataLabels>
          <cx:dataId val="0"/>
          <cx:layoutPr>
            <cx:geography cultureLanguage="en-US" cultureRegion="US" attribution="Powered by Bing">
              <cx:geoCache provider="{E9337A44-BEBE-4D9F-B70C-5C5E7DAFC167}">
                <cx:binary>1H1Zc9u4tu5fSeX50g2AAAHu2n2qmqRmS3Y8ZXhhKbbDmeAAcPr1d0myE4etdHyqfW+VtHepExEA
F/BhzQvIf++7/9ynj9vqXZelef2f++7P96FSxX/++KO+Dx+zbX2WRfeVrOU3dXYvsz/kt2/R/eMf
D9W2jfLgD4Iw/eM+3FbqsXv/P/+F0YJHeS7vtyqS+Qf9WPVXj7VOVf0Pz44+erd9yKLci2pVRfcK
//n+r3T7dZtt3797zFWk+pu+ePzz/U+N3r/7YzzU3177LgXKlH6AviY545ZFiYVstP+Y79+lMg+e
HhvCOhMUmSZBxD58nt+92WbQ/xUE7cnZPjxUj3UNE9r/90XHn6iH38/fv7uXOle7RQtg/f58f5tH
6vHh3bXaqsf6/buolu6hgSt3U7i93s/5j5+X/X/+O/oBVmH0ywtkxkv2u0d/A2aayip6eENgiDhj
NmOYmPYIEXJGBTcpEeZ3xA674YDIKyg5jsj3jiNEpqeJyDq6D6Ngmz/v13/PK5SeCU65zQU+sIIY
IcPOuIlsbttPz63ndx+QeQ1Fx6H50XOEzXpxktzyVxUNMn9DbjHpGbFNQgSmB2j4z9BgjM9AzDHb
Ytaea/DP0LyCoOPIfO84AuavLycJzOJhG8rnpXkTjjGFjTihxzkGY3pmMdvkiJLntx545beEHIfj
qdsIjIV3kmD8VSXbvN6CynszbQ8SzLYFMjE7KsFs0C2mjRlj4qBb2PO7n7T9Kyg6DsyPuYyw+evq
JLG5eezeFBh8Ri1TUIHxYeFBPr00w2z7zAQjzOb8yQwD1fNS6f+WnOOoPHUbQXLz6SQhcbdp9E1W
efSWeoWfEUYtCzT6UVwwts8szAm30ZPi+RmX19F0HJyXfUcIuX+dJEI3j3kOTsDj4/Mi/XsNYzLw
T4AnqAWCbfcZ22TWmUlNwPDZvxnpmVeRdByfF11H8NxsThKeqxD8qXeLOt3mD2+HEAXLiwhisyeA
xghxfMawEGhnne0/4IG+FG2vpeo4SD/3HuF0dZrWsyvB2dw+vKGdZooz4BzGwAw7LuYQO2OUC9Ma
gfMaUo4D86PnCBT34iSZx5Ug2+5VdK/V8/7999INeIdxhplpsqO4cIjemAK8HjIy1F5Jza+geTGV
MTo3J4nOJWieuk+b7ZtaBxSBOQ3GwZOxjNDIauP8TJhCgNWGDqJtZLW9lqrjMP3ce4TT5WlaCOto
ZyFI9YYmHN1ZADYGv+YJphFINj3DNsTSIHrwzLjP4ZpX0HIcmhfTGOGyPk3TwHtMt+22ekvDzT5D
SHCLmE9qfxTm5Aw8ImFREz/ZDSMJ9xqKjoPzo+cIG29ykrJt89hs3zLybIKvySwKPPMUYB4xDMYW
BG2YuYtO77USPH9psP2enuO4PPcbobK5O0lUVm8duhEQ9qfg/oMyeV71nyIE4swUCENs54mfIAL6
EpXf03Mcled+I1RWkHQ5wTTN7FFWwZsGCMiZRcECE8+BmVHgWZhnlFKTU/SkfUYG9CsIOo7L944j
YGZ/nSQwizSNchnVz5v2DWxndIYh7kzBq/lufL1kGGGfYSosk4kfCuglw7yGouPQ/Og5wmZxmpm0
Rf4Qbd80W2Of7VJkEDQ7IGOPdD8kncGngZCA/eT20Odt8ZQc+D1Bv0DmueMYmNO0yhay3T6vzBsw
DDlDnFqMU3rQMCCqXjKMbZ7t4LAweno+Sm/+jppfQLKfwxiP0xRiH7d1CPUgSr5l0pmfUYxNbuKn
VQcv5SUqmKAzxiB3AJUCz3vhwCWvo+Y4Ki/7jrD5eJrYrEC26/ukf16jf88vJj9jhJsE3JSfIREM
xBeYaZRaB/k2El+vIeU4LD96jkBZfT5Jrb/eRvkb+pSUgau/S/O/sIFf8oplnxFsASPxp2TNCJjf
knMcladuI0jWp+lNrrdV/7YJgF1weccobKTluXXGEYayDfsJjZH8eg0lvwLkeQ5jTLyTZJPNY/vu
s6ySt5NdlJzBuhMIroz8FQi7WJADoII9VWyM3MjXkHIclB89R6BsTlV21fX2PtT1o1Jv6baQM8gn
m6DSIeD1UnhBnsxCYIBBLuC7P/PSX1lvX0nPcXhG3UcYrU9T6a+jut79vyiit+OdXcksgdDld79x
JNfAsYQqMwK5tKdk2shOfiVRv4Dp5YzGIF2fpHS7e6wymau3AwjqNBFnBP4HGuUnFoJgjUUs2xLm
gYWAxV6y0CsoOY7K944jRO5uThKR3Q6VunpLnoHopMWhqow+1TeNvJhd4RnnkF5+rhI4wjO/o+g4
ND/mMsJmfZp55jWwypsGYyg/2+kUbEOMcv8ZMQ1GIM8oFKJb5thc/j0pv8DkueMYktNkl83j12pb
J28ZioG8P+Hg9fNDtTIas4t9JjCU1e5qOfefkSB7DUXHofnRc4TN5jTdmZ3VOd9mBQRm3jJ7Sc0z
SzAL28+FGSOm2RU1AXgEIpwHgEa55VeT9SuUfprVGKr5SWqd3ZosH6v6sX/Wyv8+RgMVGtgEEJh5
XO9wqD8HQw4OcD1Fokci7nU0/Rqk5/mMEVqeLELrxy66f8vSM3pGCUg6TJ9E3YiTMLLOMAKDDQn8
vC8O8c0dNr+n5tfYPPcdY7M+TWxkpcJ37raSkEh7Q1UEBbaQ6jc5g5NN+884YABpNMEo5pCv2X/G
ku7VdP0CqVH/MVruSaJ1LnVUv3FSDZ3ZYBQgMfZ6bAxValjA4agnBEcy7lW0HAfnRdcRLuenGTC4
CKM3lG2gfSgcpoHys6eajZFsExBJQGBCCPKsfn6WcL+j5jgoh14jPC5O0yb4GNX3Mq+jt0yogcoH
95+ZcOT58Pk5SADhG0jqQHGTffx87atIOo7Mi64jeD4uTlKM3apt+Lxl/72xtis8IyYHPfKjhOll
+GZ/iJODICPWKDzwOzqOw3HoNULi9jR90IvqMXjTtLMJCQIBBZjmUw5zFOQ8pJ3huJo5ssp+T8hx
MJ77jeC4uDpJxriW+v+NNQawIEiYkedzgmONsqtIh1ozYJWDbBsxyuvpOo7SuP8IrevTtMYOs/K2
ydsWnoNnY0K2GQIBByxGljPYamfEhHOD2BpZZK+l558wep7NGCHvJPnpLoKyzTc9u7Gr3oDkM9qx
y/4z4iQuziwbIjjAaofnIzn3GoqO4/Oj5wibu9O0mZ+vp3knv72DU106+/qmBbZQPYAgNwAJnaNc
BGdsEIYDhoI/GQ2jUOj/lrrjmB0fZYSfd5rS7+Njrd792JSHhNgbWHPAQJQwuCzlOHACwclpqGuz
0RODAQO+TMa9mqzjiI26j6D6eHeSYvAiSeF+jje9/wnCO8KESrWnStvxETYbxCRE3xB6VmJgB75E
6TUUHQfoR88RNherk8Rmsw9UPavdt+IiyM4BOCZYdE8p67EdDkYElBnC4bXjIYTXUnUco597j3Da
nKYp8bGXcKda8LyN/72g29VS2TbUFfziUhVI1EGFLqYUWOygwp7f/VSn+3uCjqPzfSYjYD5+PgkG
uv/HW95eMtBPLf+3F9zZIMDgPJsFmmb/GVnhcLMKnJoy4Xq74x7T6PK5X5N1HKNR959m8v/pZrtf
33r3/WJAb6u2k/2Ngi8uvvvnp/vpwjWHo65PyuEoVx3WbvHw53sIroEc+35R4W6Mn7TKy6tPxr0e
t7X6872xuzoKQ9U7mH1wSJTB7QTv37VgyeweEfC8oFQODpiA+7UzQd6/y3fS+c/3wKuANhgkGBG4
zoAgMDrqna++vwkRztnDETuBhIAolI2/X+V4KdMeoivfF+Tp7+9ynV3KKFf1n+8JzKc4NNtPEEJY
FoZiYwH7DsFlfRTM0uJ+ewWSB1rj/6MGUxal1t0mb017giWaFqqj5w0qullQhM2tpF2+0DQSXhkx
4RkVqxysomIW+fq68WV2k6H0PsjkedPZ4dQ3801khV4ZejEj+UWGbGPp0/5LZIhiFlZps+hsOq/t
4rYVorvI4767sJWwpi+AODIxBr7peGJwmQoBi5xCmShIvZ8nRvO+SOxQN5uAmNmstWOXKHo/0IrN
QxXk55Lz0MOZjmd5Zfiu1rU4r9oOb4qQPqpwKFZ211xIq+jWBKf53NSGmgrSWOsqKSaorfQlj0Lq
2rRN5rgLGqcSfrr2hf/QJG00R11+JbnGNzyTlYtJ3Uz8uGhWkcjVzEL5NyXDdlVZgjg9VRMjL9tF
0OTxytRtvEpUrd2O13zW90kwsTrsr8ywvfQNQ3i135i3urOFA8Uy4SqcsNwIFnkvjGtrKMx5TvvG
DYIq+s2aWrBX/7amFocrbCDuzJEgaLSmEQ+FZfdqEwy9mjY6jKZ2Q/UkUDy4aQLksmLol8ZAgdjI
iGZ5EX9Rsn0QNKhnkV2SVa2Kaeon6KJptDlXUulJbjXEKeNZ1VXsOrbS5AoHlQMLTW6hrqR0Kp99
ClLVLJvUap2maPJV0KFJQMWQO208OHmE2psEDlQ6oRVfd2mYW06aBNEsDQvscJLJDe1wOCuZX3nA
dNgxpEgvGuZ7SDcq9krMA6cnLb4xOaylPVyK0Mru+oB5Dc9aT7EiXCdYXvSNXvIiStyoH9Q8JOwq
icQwj0OV3RG1KZkuz00zvY4yq13++GrsqFv2fRyBY/Zd2BzZ4/jvzMupiTjscgt4GI54/IwH742g
NYq03uTsaxIMciWSyoSli415FWrfiX0SrRrKrHXX0GiWVOHE8vNJScKVKqt4SXK20Yqi80jlEzM0
Zrby7LJE4JX8E53WaNtwzCHtCooNwki7r922eiFjGOoCWtRBvkHEqJdxwta5lbEJC9vI071l/+Z1
BOTmT9t09z4bETg+IaD0BTy7n99XwP4fyiqUG682cHhh4MdSJb1jGIRNcIXppldJPonMwb4ugaEc
RGvPsrVc2Ug5gaboil+ZvR3cKRNlC9SaIM7417jUTqoi406GaeP4lV/MpI/ySW33fC2HrJoWhA9O
jXwLUvf/uH47gl8KaVg9uNiWEbo7NrLTJj9PCCoSozDIs2jDqPmFp2G44iFs/k7gCsRVULqBlaAJ
xCaaSd0UxrkJkmhVDZpMY6u8iiISeA0KJwpDJ7MHaVgX+HL/lVD7EeeKL8wIWLDHQ+K1aAhW3ZAr
tw6rKdEVSHYMs+P50E5bTWFXle2yFFXmRlmDl4Nh4iWKSjqtK55uEPdLxx9i/tHOZOiG4bLHfrjB
sebYUanQXqbcwB5qEAFFPQ2KVjg+S7q10aYuVjaa5Jh0S8wL0zVq/U3VKNwYFVKuDwrV01GEz4Xw
sVP0yTAPrLRe+TJvnYKqHI5P/tO6s79vJLj5AdQjJBcIxHbojv9ebFxkaZYz5hvrXrjK74iDDdZ+
EKz61IYGCN4mJm5bidYjYf+QYBE/mhn2SAxnCcuEY7dKqHURGjFaJK3RzBTh/lXcG50T7do2tduZ
Rv+gdbKhibnoiBV/iaXonUz04UUS9v1lmWaJU7EUJFFu0S3FPnfs4oqWgnlpVduTvhm4S8r+Mi6y
9nxIBu0xahuLIMfXLUnotCclnYeDaNyhRPncYKic5rSj8yi3JoaRt/NuiMoJtfJ0EzDlNH71uUm6
4iI1i+qO8g8VqbuPomZqjTAU3/3TAsOtAH/b2rtrz0y+y97AnaiMg6HzcomtSkSoCpW5VpkfuSVO
8coWGq9Q3aHSCSI8SwdLzPcP9l+d8H3DNXZtKsPoy+mPPtg37ouhqF789KIJ4zEunf3gP0Zr6ix2
G94X3mHc/WM/jeEVL1oOlmG4eSSoBzvFdPbdjbbKFgZJpy867h8cXrknMMyQP7UpvTv8Zu4p+PHy
3k4ADJ9rtKhD5R2d04/WT+PihywQ/fJAw24V9n96QexuCQ807Z8cXqqL7CLGHq4aPWNKoJXcNds3
8GkljMPK75/sv/r98u//SIFlk3ITgo6f4QYPE78Ozg3TX0UQUZszL5K1XjcYRF9jd+YkNgp/qhqt
3Rbs2LuGDd+GVCXTXt32RvutkRQvdGKex3T4hjpleU0f3agk3KadGrww6b4WGWJerJvYbblI3K5b
aRsVt77mm7gmiZPWVjAbqvwjicBclWxY5xpNogoHM51nK1D4haNx2kzj3JiYxDed0JeWU6gqd4IS
zITEJxtCWun23YfWAHUeVLETpcRRraW91o8id1C+4SScOoGg6ZT4lXQE6q7bHMSobmCMSHDpovgR
rLPBLY3BnGTRkubcrVtifawF2VjRQxk3mybh8ToyjQXApqaJVV3ihlzowO4nSdxyB6m8cDNL9R7X
xiwDNvByW0QzYsqr0NSgkKxmCuz7haZfRFZJj/VF4USNcJlZ01lJw8KNaeI00raBqiKGwYRbGFXl
JElxLpPSmtRRaDs2xZ+GbjAcYS4Tk2+CoA5XhkKZk8p+AqdI9LyyqkmdV+SclUEJPyefEh85Yd0k
Lk67h5gV14RW2pMWuYqDam2XSniDnV0NAYUFrotZadfhLG2WRu7f+Hbhe0EXuRK1k1w397zrvCrN
k5nCqZp0sjQvTPolUYXry8Kcqb4w3NDsHFFXbmdY+UwEFl5JBJIRe6Avo0VVzI3SWlWhZS1BY68S
bVSeDtNoGovKYwmGdeCAXtzdR2V6lfHcWBMBUlJSc17wbhpgAy16Xtae0cEGy0XVur46z7TUTt6w
RRcGhUMHF/I8ao5jBuo9LM9L1s+svvEXuoxjkOo5rLQaegd3MXFIHQbeoGOwbjIQxQm/xWUqnYEE
uaMiJ0u7yjVIrSd8kBwWH3Vu1ZBFxQ3iZK3RuwPpvvE2WabdHWXxgyX1VHZVM2E0vsoDWZ0LxpcS
Jb0r21JMy1ZPYtJ8NXl4nhosdY3oSoGed5oEn+dlct0gR8RF7UU0Txzc9sSh6dw38Eql7K6Lw/Ki
LahbhLoCyJrLqrQqT4GnNyB5HZoFcbW0rElQFRuDET2RcdQ4UY3bNQ/saVPSYGn7eNLE+Y3ZFDMk
osCrZVE5GlHpqSgtnb7LmaMoiNZ4SB8G2giHFKqddModChS4Rc4ZWN3NRmcqcWiLzgNzcIrKSGeo
tzZQB1tNLW47WITEsRMRLFvcT/OYf22M4AIEVroUdXLXayMBz67o5zkxl73f5xOWoGUWEOZSngKT
WsEHKv0OWCuehP42swzlmWBsTINOTMFbV0vUF1NhBf2mueFxemG24QSBQHT6NvfdYRCJUwvdTlgX
b3RNiZtpWjkxq2/KBvxBPOBzg8vW6TiwcpcX8wHsS8ey5S0YW9M4tm9bK4ineSrPMaqzhSLlZ9hD
pWPmQszNJCsdlhWBU7YDBgXNPhsC1q9jTTIpioRMqYx8J9MpcrrkXFiymvA0w47U9JqAheqA2s7n
DSKRS4zS8GJbPLZ1KV2gMPeMiK/AHfrK0syVu5WOmDVMqDDujMgE6WcFHxtOZ+CKdW4xKNulw4xF
8borRes2AUcgIFMvliE4Sn1PVywHOZmCVzTENP6QimjSkL6+rFHsxRVd6CqOAACzmllWkXiFrxPH
V7Y9HZra6VQsXa2SL0nTtA4sZG1ZiZuqj2GdLLpEC6fidHCqLqk8W6tNzy5laZBF59e1ExdWPWmH
Dnuh9UENREzMHpxGldmrqi+0A3d4uD1Ke6dLkTmjWDu8LI1Vc9E2gqyywuW2YtcRSmcByEM3rJLA
pX42OKTKrnM/BQtUUe2CXzT3Uz+fYfZF28050X7iJLl5w4g45z4gPKhwIZpQuL1vJ14dDdek5BIm
15UukbibNuYWGKyZpTq6TUBwun1VEych5SwEq3pIotwtWoq9LglmWRo7nY1yr6904VQx/LXixV2Z
oCunkMPn3M4clsjIye0Yu4ZpfarKbhOC6CyyYaZ9oqecF9NS0tDVGRNOFKbJtE1a36GRMeviOnN8
o+shNiTyCYrsRQu3N3jaNK+xkYYQwJEgAYgRer1UN9owDbBsjNLLjJJPbWWvlF+wGQQmLnncXcfN
MJcyXKPGf9R58oh1HTq46eZsGDIX4+4TynHu4BAB39G2dKIiZE7c6XWpgsqjrZbgWw2uYvlHqypA
SMMmdxrWeFYFXlPIykWYndd2NQUBExUmvW8je973Pv5EmNFMIPvarprANjZ5LZG7b7H/2v81GfLg
Allht/LZ0Ez23Xb9MSzMvQjg3c0wGFeq0928aFI+C5IgvokU+rYfo277tSEb/bEEfTqlGSLL1ubG
RW+kuTvsxsjFhyZL1VcrTiJPMhxuOiXr81SbvmfalfG5yarJfiw+ZL3DQYd/IEYnF+CKZTOdtXIV
hzlyBp5uuVFUDyTDKwv+RZVPBsX5RBBDnkPYpV0bKOw8G+nsi2EF031TWPrU0UkA4ZGw6cF7a5NF
OAzVh4rC1j2M1qzjvk7vCTdaN4VKgQuUC7UUodFMMYRabv3C/sR270U6WTc+Dz/1GtWTDgXheasV
WwcJqIyC2v2XIUgnLbbKh46X0ul1qa/B5Fl14DVPer+x502D8QekfersmyH60aQF/drXBnLNKK8u
+qDDS1arctqiKrrjRNztW7KBbuIsJB91ILpJxDu6yow62IReYtDcw3ZjfMkz6cmSVQ8iiCoHWWZ8
bVeVMSN9T+ZcWcYHWhLs7OdCQ2AZlNdfO2lTtxpEeKG5tJdW7yfTBlUKPHhxs18gnJaXoK7Kjymr
zQnwQbsqk7LaMN7GnkSk2krZufumhRVph0rJrorET+eWpM0811F5lZoKkN0tog3WrgiFvzVYZLsC
G3Rjm1ayMozUmJRCsjvfDq/3TQMdXLXxLmxQIjGpCiZXGey7TWVmBphqmm5Vaj8tpDBaJx/y5gr7
Qz0XQVjMcavQlS+b5vDitsncQgvb0QGMwerM8jTui/MalXSj+q53Q5TJ+5Z+NIaUbBs/RF7ZVOgc
7upVGwLRwUOD3FhVJk2/xvAP7HiGUfnnjWGEmx5odP3ezO9tCf5li79mVlh4lLZy3dPWXDcSh97+
FZnbNbDh4B6e2EuFGta+xet1q63MK+OefxWtcyCl0hBdVdxeC/jXg9a40LWXSQE6uTbTc7+Z71uB
ycdcBe/ayM4wz/cNkB2LbW9c7emx/Bq5eR+hTZJSdW7XzPTaYai3TQNxv92cs3BoXCltf9MXOD5H
Jbe9XDHxhQNY+xYQh6hcIbLyAoQnW4U9iSdK9upL3dWHWTO7zVxwOvFFCu70Stm8mIQg8T6HsCv3
Y9RQAOTCAoWXgWDZKtuJpp1z/9mKJDQFOgYF8BDbry+TwBTLIUVk0tM0/Jz3erqfi28K5hBpzaPY
iMA3KIdlE+X2BDZT/ynu6Gw/jjIYdkpuJR9YX5XLAHTu1LKM+FMT5Iv9OGEHoYQwrroPNTGCZS+G
cspiYC8wD5b7FkmgtBMBS3wYyoIuSIa6aSwtVxMu7yQOXNYN3TYSie0x1EerkklyxUp03xpJtwXm
QRAPsPwLEYK1j0IIafBdB0TSc4hLstuUmP4cWeDY+CFpv+B6te9IWNxNFMQ1lqDP04mJwnpqifx2
/7CQIoQAamFtWibUpitYdhg1ToartkX6Jq5qa8HKlE5kEvVbqwXjxgq2qquyqUahXNgpKm8JBPj2
5CNLtS6Etcx1HvjdBU4j5uzJbJrui2I8uda1aS4jKeLJ/vc8LMCJVO3nopdgneSxmrcdI3cDp/M9
idLsA68Nenweq8i8ZEGoDiNaiYjA1kvFhyi2yKrpQVbvh7R82yOpDj+JTuFZblTDDNlW8glF1NsP
2XRh74khwisDVf4H1eeRY1vgpBmiti+LHCunrEt8WdSReT6o1nD3c++KcAFhnuFO5gz8M9zxadzZ
w+cCgWmv++ES0hzasaifTLqiIssoptm1FsbnA1UENpofyfYCRYyuhQF5gf2DOhw2ScDz22awioWy
E/BxO51sFXL21OqhZZOyjtgiTGXgSOJDjJjIq8Pq1Dp3q6CoQZb7fMPCOjyMWmF920Jg9JrjNl12
ZtoeAEyNFQFF/0UEpZ6aZg5bppPWragicE8BYAMb2N1vMR20/sV+2/VQDfKFxDNEwvuuAdUd4KRb
QsVpNTHBJFC+4I4sUu0onRaLKra+GDgu5pnJyrUMAzBNcrOZWVTydZFYbCp4P4AkbECr6isbMbmI
uamcFoGziimetYiGTmXr1AXLT1zEarjqVUXX0q4nSBT2LAcPFlTMV6tPjEsS0WFithZzm7qlnt1Z
vQfply9cFJCewREGz07IWynsRRS3nZP5pbnsGjGvcvABI674mpvgVQdUE9eOIPE2kObaSOkXCGPM
01iwO03CwCWkaebaUmQacuDRmhXdJGwqvRxUUq78kheHryAjscMhnrQDLV9yEfEE9hP8sWMsW+qG
rKquDGci8rPlj9/H7faN918mzp76dpqGsyAfVvtu+wH2LYamgnfs//jjRxDjtis5o46msQG+E03k
MmmC1KEFdxujhnCBqPs1jCXdzjLSSZPkdzmnEH+JwAMKDTXMpFB3UfgpgwwXGMRZ6lVWUyxrTYtl
uftKNAJbt2jA5s+Tdon9ul22KoLFRYbHxMAcAUs0Ta0tV6hfGDZWS1mlyhmoLCaNTjUogS6eiOaC
U20dGjR9opZQeKuW2e5r/6dkhSA4NTc7cp2krcvqsF4q9CgNAyYURoVc7r96u3QGZocOZGPI1G7V
JNRZP4nK5lNUB3LFI3AA/NSped1OKCsvMm6e86CqZ/vlAS6rJyRpY0cmle9YBjgMcdnc7icH0dFi
mWVOhgqQHK0clop+TRSMaoCnMs15dIubAsau1Q2Kw86tE+ig2grWCurZBjdW+DzC0pjuf9s/zWsw
0S2z8ELdJ17eQZCeV6WT59wDQyEolOnuCQvN2PZkAV6cTDOY8RAbAYA2A3Pspk7gZ7M2LsPMbyaS
NBsaR16mwbXktjnBeVYvhdD1sujNeikDULwyR43rW9pf+kmYeBC9Yof9cRidVUou9+/NImy7cce0
E1K1wH48ryFlOB+wzicBiCpIsaAUnGWtPYtByCGOUsNhAzdcq4lrt1HVB01zPUMhJFJjnXYzUvNz
y+irzIkS7juQhYaESGEb06Fq7yIaTbksxVwGtr0EZ5EqFi1DFFdL+NdWqmXVdBCEbCLLZaLDTrzL
7RWFBPkbk36CQ9NaGp1//38p+7IlSXUs2y+iDRCjWVs/AD67h8ccGfGC5XBKoAEBEiD4+l5OZmXm
ya6uvvdFhhh8RNLea9hMWn9jcSnzZOg56DVyF4xNu+tVdBVLRwvfTq/jbUS6txGpne7HVg/mDBC/
MzVbUwXjxvBo2Tc9eV3qNLqU4hwlQ3zvqK46Lb5AfMja5DDgRS56Gsdc6DTY9p2DPJ2FwYbFNStq
rx52Zdzv9RBNNCv9KPdHPu9Cb0w3ZPSGO6de2IEu46sJh+VkGBGnRgft4zJ3vKhnGl3CSJEtI47I
56EKc5CQ8bZUJTmOg0eOpTVZOlvEFrZEaoylIU9nh+ygJmiuyRBumw4AMeWIrNuuztz5mQZTec9V
yjZECLUJXbE8Og1QRrxPe+wHYLa8YvXRm8FwsLBbMjF53r6Vwj9WQXqZTRtvo6XEdBKHFdKhTomd
JvzEkCIf10Zacp9q10M665+T2wRWMUx3vxrueE0+qbTH13G+Ul6/uGlicgRg5dFRw2tUORvNLcgG
ACKx2+mj62DIx+NHmHBvO1v/viJ+d4x1iBQ8YfuKINHZdIj8Ma7HOpsqjh/I9/rdRNRZmtk//mpU
BI3A0vs2c6T6UlYyzRo1N3kVJd8//6QxAuwoSDa0Y1W0NRuOawPIaTjW8WuqRnvQGKBHY9i1bkS4
Fb41x3VX83NrTBl0GHH4ujgYgMLaWWTUwzCsb40/E2fjxvYT5eDEgdbcS692MRJpW4ihZICDdSXk
9/s8zkmP2dBJ5/EYOiQ3dHEPU8LnUyjtmTOVZq5fIjiKsYx2Ih2+N2vXhYZFQKGAIy7g80hN6jDd
vsnaSOKERdk0N7CrKo/LrWnpKDayGUTmuRXJm0XdqdF9TnvM8lWJj7A2iRv/2Cp/buHFSNZ04PI5
M9PRRN50XLcCW/7eXQ+4bVxIFrV72kXquDYkrbGudPKFBj7bVl7aH9dGdpjHSkRs37vrvoQ7YNYr
GuROp/tjSUYsBkzqrEriNsN08DLQaAEFSuYsuV3KfUwlFVlUHsrO5k4Q28MyIpP02vaEmv+izayk
sgDrBmg0wdzuuxNgaFCg/naZ1GswLgBqAvehNA1BLNGq0+SJKjMz5gt642AdYyB36G9EKX6rtYkQ
rWfKreX3n2SQPAWInwKlvN0V6zfhMGnvSqTrrrNvSDJsbc0/u0PITuFIi272pv1wm6fWaWvA6CwU
MEMQIeU94LUhA+shNrSa7DEMAnuE0KUEGzA1mVpS98iYpAeudY4UCZO2jDHU/MaVP/rpwDJaDuLg
T6wpXKBqeSBJLru0PQ59sxGkxFpc+bjZB5+ITMS02Vbl8Cyor47zbays08G69cc+GuFGTE0HxhX3
xWBUummhNriwRbKNqPoq54o3Z3CFqQbIrDKnSpJscandxdI1YHeRjPkqeOYN77auZcnVRv52QJr7
GRyMLGQahACmzYJ/o5wOU+ecO3DSl8HWAyBgiv2E7qN44WcCFc+x7PS2tlX3kUr/UoNifZZhb0/J
SETBn6owtY+NXtK7BhoDRZzxyFIQgqQCtxSAEs8i6undXNP5OnXtnEfGaYoyiXwAhGnUbbQ/gaYR
YwUs1g/PXqh2kkfVvZy4TBC9S1NUkgJSZrd0JQ7voHiZHnwgvBubdG4ximl6iMMQaZTnlvsqmrf+
4jT3sm+AEkfkvky6JvdTUDd9XWUxwJdPXhqYTHa32ZpZPw/5yM8edGKZNxO1jXzBz3FLF7AziV+M
kqbPYmTferdsL2sPWDxCQIVJRbCU5zoNgzfbBPnsxN7HEDjRhgQe1Be+rN9s0G3W/XE7gkXwK+8Q
Ed6/9rLfKcXCx3RS7/1M/SLlBJhSZ6K9P0MA4y/hc+uG/VsAnv/Q1p4oBtroN+UtYWFpA1LodjTh
bt6FwmakTZutlnQOMuFVzsFVWJvjce7f4qg8IpxPv3QoHYXoadlwqfjOdU0FKGdby8k+mjseMX1d
G6LbGuIJmx5Yx6GUaJX32Tg9xAMyfKZDOSAxQOChQzHfD6DbkXu8dsZJXsms630z8QuIlGHjqMq/
p7etuV7kpqqt2vdBg6ETGn7UPJgfKtE7uR9Gcz4vsyqg/TL4qXWXW8HmbGQuZG7tUh7jBTOQGOb+
4Fahv9eN+Ev2g5sNTdu+piMHt1FrgG3B4hQ+gegsSYJxi7jBZC7Wyi8jfUr5uKctcV9tUh+15VXO
Ito9x74Vh8aOfQ4FF/Bk905rJ8SHiLGMeJGFRk4vkP1Zc6mEsJuIizITjGMpTI1+6Ds5nKynyr8I
N3KjNaREG08Ph6nv2tceBMdAlbgGC4Poy5K7KG0ewUz5z3VFzHNUY2pgTVbPhh16O+hrg28RxbPc
G2Ka8zrSa5RaO9XNNp5Bdc24Bv8alrrmUTRiuBC/v6w9L4Zoz3E7MDdxlzmEVjkpl+q6d6wI3mIr
dv2i5JcpBc5WjozejcK+d7adz6BFgX2HJD7cyrg8oJi7/7CMyzlkwNGlG3BkLDHmvw43WcqEuYf2
KR8grci8vp+KuozmBxIu7WGswLaVhBelglikmUFo+yViz3JsyCcfYGVWWTePW6/6kmiEEmWfgdce
3qG7igqrdXgsU6qe0xSwRdQlH/QGJQCqbM8giIY8lmm0bXnogvqY56+JiDbJUi3vaTpCESUqWdCE
DEXrKr11gtk8GdlhBu2W+quldZG0cfSXwzrLt8440R3Cs+SoWrPBRFa9QwBJtzKp5HEa3PRhmBny
IvvmpZS8dKFbg0DEQuBXrv8Slt2P7noUDCdI0hChotJl9xRZTM52Dj4FRC+7rqSQrNy6XW8/jb0H
xZ0//UOH7nI3VjSjYyquM8QAp4SlCHADIMBhJPkVqKXMo56CK61n4CaAd93oaypB30PiUT0HJYgA
sCTznqKO4uPiuTcaRnVZQJbpudmFIQ3+4ZrxiwKZ/NY081hAvCOvgiJKqtPGyWRfg8eZOfs01f0W
2kT2EtT23eWKZRgfyWdfJw9d4nd/TZECNVOWVbaoPcCfss40j7OwDTEtKwGINORlxmeqjzOehP5c
LhPdMEQEOyde/ILGjrchdpyutfDeRU2XQ7BocwmWuPAi1r62mNklC17GKJqeJMZ8QwJzrR3a5M6c
eAfcRAH+jURtepfLYtCDOc6w25za0TypTjx7HTEbRpYP4auKZImPvEab+lE72iv6YXT2dGnHN1zz
ifeBzUyHgdGDKs67eCnz2QDfmtMWKVoQJG+LskkW6JxrEn0iYPhlc7Cd611Jp3eCVu62C8oBgGm1
J4CS9oCZ6jyMpmDfjI17W1/VxjE83FQ+cBlSCn0FK4yEcfRtHvDSbFTjx0/9HKSZVk10FJyA0wtV
fDR8oAegR8uOiPDCuFu9V5TxbBHOl8pzwNExi9yVzk4xY0b+qu23wE7gYCfSXogTqLzpR+9Os+HV
On6ZJUqGZzboj773+idB2/ZY3vDNKOnDz8m7VS3daRN6z5Pni1NqpPfYYPHMMJsKRL4NeVmW+DNr
vcKplMkilH7cLKVPDyhl1+SaMbbTC4C5RHXmMIYkyVifIjszidiBFsEi5tL5DKkMcIVaxTuwX+oS
DOmShYFzYRBpb8AXt49tT/ptYpSf//gHjS8KQv3nSGpbJCnHI3xrtoUa2dmFUyUOibr9Ki556nhN
Di4X7aktweN6ni7IGNrHarHOnWfG3doLo7EEwcr0RTcGEpClqTKQW0UY1+QbX9S3HuaSrcS/v6G6
tkgj4s8TJLFLxhGK5XFTdXfGgMjouuVFWwgvvKQO3tPxpanYfI6mZIagUjsXeJHlaZ71TUrknrRc
/tn0ahc7w19gMu4nVkJY6BCEFvViT46az6Ly2EvtzPHJgXwuqxqWXmc+pFeMyhnib0/pDJqtv2wo
3JxVwbIHTcWehDz0vU6O/RzFR+o6T5pQ3IVaAyGN/OVONfzShEjFtG2qfClNteWDWLZ+1fnZmkxr
OZhTKfzDNOn0SXgOBDB1fT9IyB5slOo7TFGxSu7EhLSqvX1D6J+cS1ciwOqmDZtepDsPF4AXyZ02
sUReMYavfVXtZDovmS299gDSuC2WTqtN3eBaE3bpES/3wt3prUZS9epbSrJyaja27Nr3G/P4ua66
pgjYFG1mPSNCkyAQ8G3EJWinMTPAF47ONJtd2DZfgfBejaj9h4nTZMsBjxWtZu5uSEKahVPEMhPp
YxN0+jVygaVTWeXyNkxG3ajMrzv7wOfwi9vK6JbCTw+Q2MtTgNA+LyuvLqjSOzP2t29evlBioS6C
jvVreYsoHbuPIIDdqDrIVfJASBdn/TiOXxIsLNGQVhvgRQLyIK++X8Ybf186hesvw4tTso3UqsZS
VwJRWhTNCea/bdVwdg41eQpisCxR7SxX36lFMUGEvaepLbcC3AcofP1ZTiCBhl7+AxgNWDUvlucp
QbTkR/Vjl7R1IQKm9mEyTnlDMGEvUShOgVRzNhAaHxxXqL1GnQP89gPkYoszLVntW7IPqqBoYyXe
wsYFxAK8vjEca35k0i8uFgu3ovKpjdm1j7VbBGOUXmufmF0bV+NpVjU9SY9GO0+BT/UHcFnR+C5V
R0HeSnGysbfTqcEaVtNPIY0nfOASqm+nUF6rLzUjG+HCcZJ1ZGzufRYOOT4C+CcPqRC+Nj4UeaFm
MdA30IeWcW+Djy42ALC8R9kx9xEDuLcZN2BGgwCJX9CfV6m4bKp+49SaF9EyephXqnJXte64w/oB
WdTg9yfSmf7U1ljlVT8fKAT4O0QcZealvti4jehzjiOnPrH9CbnynRNBk1Wa6cX24tLxgRwQmzRF
E/iA+VhFTgizsLrp98p07N4OYXdyuXMRlc/vEi4MVrigugD5khkXbnXmQuwCafTJq8uD50rnvqSL
l9kRQ1kADXvrOTjKZng1dFuLWt6ZhIg7p1u8gwmr+3WX5B7ktNLP/VbMd63Pn2ntxs+jazzIS9O3
se6jh7p7G+3OAjp5ZLUCABx1/m60Sm/agG8SBZwk9vamUhgw7VKMpG921EGoI8OdD7rig0RgfJkK
P8Jo6B5Zi9leSxl9cTsvJ4rSJz7Hfk4MbDS0/mDDmG67MGr2hhr7ZqBLYo1NcykDcXCcQD/xEDcs
6I99klIdZSqkgP4k6aB2aZ7wawCUgv/oBCVMRucvZrilu+TDUo9CqVGW+2lJ7bGu+XkeEeeoPolz
xDL9ZwNZ8ejyBhK72D8NlV1g/MAvwebBvsF4smQMegoQTLF9Q8wCIWXZPw4BKfyW8gfkEE0xNX26
iVTU70MAGDfsgF7WprYEr9t4Y5FSk/eBiZ/XhgPanf0+m2pp3yYJMVTHKNvVpIK3JUphwXHcY1kN
4qJLLMdBAwWMZw3fC1O5R15OfiGlbj+AVN0bUn5yQmePXHxEaIWpgA1IX5MhEXfNhz9jumMDrSGn
StRWg86BIEU4kG2NYjfLlOGfnfmzWUDUpMgExs7JsEp5d2XrSCD2AXL1Wj47KVcnF2gto5BuGyQ0
KXfmYz3oKU/avj35DkeiQl1oyKeAHAxEe43xvMuskWYqEXeITRy2g8g2xD2JvM1O4mGIAnNhY3qm
ka2QUiqIzCQIZweiljiGNtu0nTy6AL5TjYHGR3IMeI3oOgFHBRAzfUy0yVNBPzSJ09dBxe1RIByB
RlSVr4sNm+0rkvwG7hbRXCEw2YyxP52rnecqeqVVx1/Cqi5Gz50unX9jA6X2rj0N4kOXNJ+8vvKu
0LGc4NvrDmSImpe48Y6N7RgImY5u6tm2ACtY/cXOR8N2U+KXz900T8/+wpGG8G/gsczFCal+QAYs
we+lZWFLB/CCVApmH9Zd4gnEq6snAm3WAArCNXHe6LjeczX3GSYPsTcm7RFgoIk0BzhG7AnOIHkO
ec/2iIGgirYW8JkKQQ9PbvhcGXOlTSA/p35CIP6CIKWnTy1ZRD4OXL03LQWBE4d/EdDsUZO2CERD
RPFhuuuahB1lqLwLYCr3IkG1XCDHM8epd86m6TYNYKn3eISwtjNVfVK0fDPAhPdg8AD3IX0H5nxf
97AxdUQ+l8YfHoiTZKFswNIjDpVu734enAR6Owec8eC5ELeBNT2ESQzIqJPkFXb4elvPDuB/Hvqv
fgS5gJ1j8TRJD1B9or/Vi3iJW8h0xqFekL7qdgtSO9gC1+s9vzxrb0yeZNxeKi43AK3Co1UAyeZ+
3tchZroMoAeiN5eSrQ9U52pHlyIn0G+RVsF13VVVOtk0amz3YauAGWLVFLVbbrCs8ty0E1BNyCzP
sx9+DQBp5Wpw3mS32GM5dNN9HVB774Ut3aawAIK5GSAiApvMwgS6f+uKV2R8d7AqdUVfD3wPPibO
DISXe7DvBMgHjc7M764xJBAm8ellgl3r0QDPgKPReYkHs110GGxhTWNb4pD4Eg31CQLn9jEKMZga
RxW+E4SAtgRIkRngZANQdZ94VbqDt9EvHKFe/EVg8C3yvoMzZYMHUmKOTbyXqK67PaUcAYOnoGWY
2z1YMYgR+7rcqHKhFxGkP5o67dMjbxYpMU+1n6V0otPaONpADAFfICCXVBSQYwNGUN0TxP7eQzwo
vndrIbKWikhmPfJQCCBqRO02CR5mBu6gNw/s1nQy65wACqS4iwoDVrXwvFM1ufzdayBtnGdv3ETz
4h0NohVA3YRBxekwaG4GmhHJmj24aG8jki7Me9v617onIofbz+xHB7DhPDnTTs823vRAUmHgaZJj
M1XJ1qu7pwHFa0+AtJNTSitWaLZ0GydSMlu4VufaaZYnzZ6D27xLvTrZjXLqnyENQSKvjZ87Rn+T
EWQmwVwtRTvZ9hgKiDWiRMs9VOrHtL2pYJrPupT0Mo+rGHQerlONgVm6L2QczKXkkF7xzncOjkcf
58WJ76waoufZYLzXMIp9z6vHal5yMNLAqKGBM/1H2o3Lu42Qg4YlYdu1C4HIOVILNOKACDJXNdXR
t15wbcncQV66BHkTtp+INuR+mr5NkzfcL5rCyqCgBhoAwV6QS265FyvYqWaB7DTtigTqkjCoyjcW
2HHLJ9c9+PVwj4EGJt93x6IcoBeN+jLeebdbtVJtBk5nOU5jpzfleCOw6zI42bWxd0B9uqMBtaqy
CnKePfS2x4j77p2calP0U/Mq/anLITQm71G37OVCoocugnFAqYNSJPoWUApd8cDs4xR3Z0QH6X6q
XchtFWcvoAPTu/omJ09Ifwx7xNZJkAaPTZlCqQ1Mj5PqKAFH9azM4pJBC0naYdfMFhy/jwfcdRQp
T63vBJuCDPfFePAAqBzjYcxI4KeP0E2z3ONVsF+7EHuNRQxr7v2SeGfbNtCsjT3JeYKxQhz3AjWz
2gApjfJxFu5FuaN7EZOPGZ1hSfQI1U92eJeOXz/6sdZPCiGyQ/33JnLdlzrCT0Gd5sfWus8Zkz5b
JNnFxoF8EqarJyLSC2CU8X2ZAXG18whhk9fnje3TKKMKU4YHDRLMqAMoRDp/ABh9IlNvn+pOT4DR
OQwAEQTLwyT7a6j9OmNiIfmix/AlSCDWnFVkPuErgRirmfo8mOSlp/ShxlDfVeECfNE198MC+wlo
FqTtpoyWPKxs8uXmkvVZDIV2RcVBuNA8uQ3EO0DjyudAQzvtV9ExroS9Iy7MZlWtb84BJQ4w2fZH
lJYuj3wrSDCdmRibIjFD+dmEDNr4Nvo0sjDeKhN9m2Igv94goHzxIcDqhOs8AkJuc3dp+DuEi28U
5OSpWfASE7LxQ2QgT1CpQx8wf0Juz2HjE5AbAaMEVSA6Wz2tjTMr2G+WND76k+yKJU6XYmrj+rw2
9QCCo6vI5xXBraCz9BxKi3YY/vIxRR46em8we+25Y4c9A/4KPn1MNmUEmpk4zkaBaYO82oMLsu4Y
1Oye3EGJ1WVdKUHqjmYEn8UdJHgBgG0Tm53LHOBPgRPuInBf+xCwb8570HhdlSIFAjO5T77Ag5Y+
GABcuRaJ3IEO0BtMaSRXqFZz8sgpvMHDXTD52eqM+1Hj4P53o/5X1c6ACSvz3bf/s/tfz/DOK/mf
t2t+7fzPv/Uu9ddeafUP82/PwjNYbyU89J8n/e2V8e4/Pt2tzMHfOps/Sy78L0UVHv/SgzD/y8G/
VVz4+ntNjX+WGbkVJPADeJh/Wgj/R8GFP8pU/Kq5sF73o+RCFP0HCtkSlFUIUh/qCZQ0+F5xwYvx
+I40QLmFW5UuP43g5/xRcAGF8EkY3J7sgSd6+rhCf6+24KGsF/FD1Nzw8KCDNPbj/59qC5AR/83J
i/QBrw7hn0dg2UbhytW6/JujVHisb7yJh391RF3WJNx2wi/aaklhroPlfYK6uZBLn+7Wo27ieN+P
+jckcT0qBP9x9F9du77UevK/utZLP9dUVQWFFPq0NokQXQsM/Z99jK3uFN+aP/Yx4L//PNHR56gx
FjHD0p9/NaJNf+/WgXROCGHSLiWYNoQ8wz5JAW+h282Nu5mmKt75URe8+bH5xhszXald4CGoNiru
2ZYv0/wRth2islvKTe02TJnB3OjGS1CIcimBE3blad2K2rQ8NSWN+uxXn5dQq4wjA7Lu0k0QlzPo
EsJokcBwA3OMh5wLj9/1Tmu/ioYrkiL3S8trtp9Z0JzZUqmzuDVVaWPMbLBO/XFg7a5NVMMszVvu
6GzdbPcpnZBM314IOgwHZDl0Z5TO49aSJYGdsR/hgC6Tu+q2tSBBAQ8YqqL1dkoT/Zq6nXNvYMQD
Eox13rajugPLoO5Kh6OJuxkMAszPxkwUHpJAQn3dAsjaEWPuPOA7d7R1gicPTzTe+CPYmbXIAjxu
0wX6zZdOwm3oVm44PnLO9BFSsDgK9ePgCvOI7wHdew0z5LpvbW5j5bZy0cPajWBye/x3F60vJMJx
T3oEHZMlIFfCephPq4bkV7Pua/3Y/nZg3TcG7cuP/zwhdzMb9wG0pdcehvgn+IBDSOgi+KyDqHqy
evayccKiCXbI7DpuMEN7PjQ08TQipO9gn7cs2jTJoh59i5QvdHj1xkWMMhI2HU9tAypcgcvM2aTZ
67olfm5pOEW/7/u1hQLN/p6JKtp4oq9zL27CHfCwoYLSAv0JjsIdlSndj94MAGWpQCrqCcYAyxvI
BEbkD9ZNHuHC67PRkexbZaeN6Sr5YcoZZqcA8vDQIFOjhAdFaeZyC2l3mMm2pB4QCBAiuOnVtgXi
f1fNEES7ca/u5lvTxVMIe1HfbtcDPTBxD+MGR5zKQCLZtV/jwQKFFpDZyqnK27Rzjrdu04wQY6h4
cY5kUB8YnvhCP7t9E/QPoHM9ssjTEhoCuowH3ok1qLlRGAgnIYyFXmXd+f04096XqJXVPpZhvVGV
AwE6kopkFzpfHSPtBaI8cieBZCUsFssr5AiIuruaJk2WUAM5UNjOYLz5fJ+CUPzeNEGBK+rf98DU
l6kO0usywKlW2NwG/ryDcqR+UMjmMh8SwK/1RPeWAbcKdX8XN92O3+aRtcGsV57C2zyyduU6mfzq
4w+8lguE23EPg4FBVYRL1QdxgeVm+UQhkY60H32r4AoLlrB+k0k6bdywZGe19PJSw6X2/dSxWWB/
lurtt6XwR8jwey0fFDX+Y3XBE0R8mOijII0iLFjun/VAPFkPVVQlf/GoFoc65Qx0603a5LRQOhkI
kUS2bv7Z//PU3/r/Y/PPa/W8cKRwNtiANnVfho4+wi9rr7Ku2YuCvVZqCYPvXG7E7W9eGy+CE6h0
JD83sLOtu+RKO66bye0KC1PKZj3v12U/r/i1P/QXEB/rFf/3e3RNf+maqXmakx7i5FFND7Xf9+cy
QtYaRqb9TPl4pJbQV5k69SFISrmlfdJ+Hk+mpvyzluDFDZwEe9Sp0a+OIw8SJNq0mCdLl+beiUz4
KKvhQud4+DSHYbVf8CDYjReb4VMzIkmXva6uMtR031PYKVCORAIxmKuPsdRzLl3XnscGmYjksN3d
9uvEwpIql/KA+kvN2zKA/b/tH1IWw1TP/F0pefXhmeuE7PwTTLDOfhz6YLPupmNwMKytXyiUjicT
oL5HOQFKJj4r/o+7L8ETNMBM3ypO3SK3AGVoY9TJ9AOCp6Dg6dvp7fhvsc3CSKIjF7Z35nECqgNL
F3P58hG4S5TDhoyYoS3J47AkWMoVkieRRrlDjT4veiaPFXXeZgxYwFOKFTMkv+eeuPws2/7H1rrP
SeQ9kBS6/2P/eq4dIquz9bxfh1nU3YMbxS/+L15u3edqtoMfGhIo0M52GKaza0D68h4ghFQL/WQi
do1vgzssw/suCty39VS/Qja1njouoJF+nqpiEX+DtOlWlMN7i8pZbTwoNgoUuqCgs53AWdrmHr7i
A4bkdoKzB0UJsOWKgIMsHKofW38/+ud5jq23FvKW79f+Ogrozzv6/RDkSZO6Z2defm/S1jswEvWH
P/b/OpeXrXteu1GozsbKcl/zeR6yX6f8unbdF0L160/C7tdL14Pr/j8vk6n76HB/Kqzi23IR8zMW
T4AAqGPzKZphlq9NMn2BwPWycAplB+MGvgBngIu+bjMTpv2jV8ubUqR58Zhl11VL8rO33IQmQOVe
/FGy6yosuR1bez5WqpefZ/4/XYcqAr+9yq/3o3iHtff3d1h7t2N/f/f1zLAR8YG38BUyr64uSQv1
qA19Vcg4oJd137r1q0HtCRygIsgjz/4471+dXN1om38/ksO/12sKkDvhUSBB7Puh66eoMffHQG6H
WcW4e5Nv8Dl4IbT1HsDxNaVQgGUH33leO5zvp7B1nts6Uk+w8YwyPpWa0UsU9Ygnfnbb0kU8waby
+9EUMPtDSufCxUwVLp1/hhGR7nXrou7EbYv8N2Xn1dw20nz9T4Qq5HDLHERRoixL9g1q5YAMDHL4
9P8fhl5T1u67T703KHRPAwokBjPd55yeffJM+m6jhfCV7S1OnvVRf9HyiTSC47F6NfVhQ74YEN4U
/DrIgaL1BrYTf/tkyMT0TEKaAQH2z1pU83XkqH7dRkbLQC8Zvev+ns05WoP/8q52/pRSk/9jA3kq
WKHI3swbyz8nyyGMFD2sDOV7FKtPzVS5j64Tx6c68bulnDVZdn1ryUw8sryMqIr+7Xfx17/93RT1
y6LUx3mZ9m1wIu9dvPRTpf6W+n9FlXfxmnQCtetm2p3/e2a4ns0+darLdRzZZOvCWiVwnjjksDzI
J1qeyUBWIAgdALNpF9J5vbmr+fkSZJC6Ugo2HmWaCHQ1vPxYzupuWWGokBuNaCVNKMrpYwN/VFpo
XlhPhg/wORqy4hhZX6eGDLQ/Wse0bOpzr/di2URJ9q3kI4p9e/iasRVZ3yJs67tvHerOtfeOYSSL
RrP54t1sYfyPFZf9z0/RYXNoIhpn0h2HPf2fn2IA6F9Rh9D4buVNsKxnbSopUCUPdh3xX5SnzSyy
ZotgbTRRfbi5ypzHK406Yz1FlgktIzHvkzpdxEZYn8yxNe+Bsf7yR7GZrr1RM5cfBuRVg5eys9Wj
ddN6SrMvpmjW4io62CB69loOkba3Cqs+1zNC0pjPZn9h2uPuGpsgInM22wS9uE5/nvTCe3Cc6Fj1
wng2ktF9mMegB78bq2fLNPtPRZGOkICUcl/3Ij7Ks7gff52lv89uo7ezoHeQO9Travvfs5j7j1nM
0m36g1vu3OUYnPeHJ6yxIzUek9z/NlefNc2xi0U7lexZVDYuAE6yozRRBYRNXsXTqphYJQOIYvhD
YOyGjrO8hsugYQ6SkbdweUtpylu6wjpDj802UdyM95GJsMqi8SkziaP0TL0x3ifS7YjY3wS9CuSC
R1Bf3MbJY6Fl4aTJdtKi8f46/OsuGvvqRVUhpFcEa1G5SAV1SlvdaSAYKbvNp/JQK6l/zIK1NFTI
F3fvgm9h4zwS0ofgCCsvEoLbSdf11G8jJlbH8Dd+nRYgwPJxI1jFLEBkFyfpkweLvRY1mTnG7Z07
oQI3tsMm/OW7BYZe8+sO0ucJy6MZ4e/M4L9Msai0/bkg5T1G92sbEKNLe0uDBgp/Pp2hEwLzHNXq
e9LkU22uHeFtqnAEOeKWDwIBoL20ri4Hzv2Cmsq4grXtLdOrPUfLcWQfxkPvVPsxd4GoZaHVbUev
eHcbOSBjIxuhOnQvm4UvKjRwikn5ghbqpRBoVC3IkI1oaS2qwHgY9Lz82vsiQAklV59UEHdUUxX/
VAo1pjyUl3vXDo1TwqpprfVx9WRkebwckRz6Ot8xTBy4fNWd6QfJxTXCamsqwgB+UWbf6CexLYd+
fI26zAfdA0ZIS23/QUakld1TmYnBdclJa56fBrNV7xw5afXlKBaWEaQbifmRI7fAQm9nZGGXLxGN
rR+9objm+c3SC5/0vtVXkefWG5n2/x2BREoCoMG/lHMCwZrCHFktP1rVsyl9Uepkm9Jj8e/IlEPw
287Zqj/KQOlTvJjqpRbXj3Lgdq9MZi5y3VxotdIczDKk/O7m920wkBCZzxzASPcCVb+jBjThg19G
yMH5Shl6u8iar6zmK3/fVkZIvwzTo+F6W+n6cPmft6294n8s2jTzw+bfQcpXNdl+sf/nCwo1/89v
O5KKseWJRnlL6mSNjBjbYqVyy5VWtANSQLxZbu8SF6m2exfgCy+XCJyDsZDvFDj05SqZpl/x0iev
nABZ3nff+CLNd73d68/7X39oFDs/Haa8ZMjqx2w+dM4lVM3y4brym5d/bMFvnsDNkgcR381c6IFZ
6DFBqOrJU+Ag1WZhbgPfs57yyY6PwKtKIGmMDtpgPc0XmFQerxeQceUC4HdpXedbuUIFkIMcIqDn
nTSDrGxh6WvFTsJyQ//vUZl5v43KzLscVefgD9dqiZo/F1mf7Scx/PRHPXsAxpxfD0rQfZ9Eou2l
Sw6CMer2sV79zLQ6f0ANYloNnm7wl9BuvoVjCRd1XtXEXZ0sR320zuWotkdIhmJt1T6wHZitlR8a
r9OEnlpQFlt/aMMVc0v41JVG+AQzfg34RDlL1wBHhEWWCFe9FTPFtb2+9poW8pQSdUtLKzwKVp57
duYzYQXBgmxKur8NDIlnnpC0W8qwm1/epG3y7t0AucJpQb2RxQZl6enYVdCbrYQ1eSyKB1WxvzWj
M7yOXQH5Qptl1IQYX/22ONut21+SMPwfz4Hzpyau6ZAVU00kny3NoWxjzD2L3mch2t53gR1Nw9tQ
kelXF/kAFts2B+vEOu2xsKDPLZ3G/Gl0oXecYrV7Im1b7xKQI4ANMeWhE5/sfCov0gDe2q7QB/U3
0gy1HLmc2HqUVuvn3VMX+T8TWDroHCjintyqec1zjSOlyb5XjjKHdc1VpUAmNyG14uUtzpBZLK/1
16VnATo5yEVY5rHfSUSKhMu80kLa5L3pjV62ahCAouxlnYy0eJLJfXkQSfYQdCi4ScvnI4BP5yDq
JqsBcWXf4guQPSBvGvNgxoOxkmeZPbifyrG66+c8jfSbY2IePGQXPjWu+Og3evCf6BtXy15TA/9/
rOS0Dzqs82dqOybdJWzPRQKX/Oafn6lbUgMea7t4q8feXeW+X+2brL2PhxFZX2DZwwmZvOEkzyD2
1Xu7qu/Za8CGkcGzmfU+dCjPuKRq6py8Isp2wvPCQ6P02cmJJ3vt5NnwxDoK1YEoyv5ysgF9QXSL
F9WsstQl+ncH/PAiV617nZzgiSR+TobLHakr8UIqJxUSoZ2O+UMOnA+JoG2b+foi7PQk+qHngDLy
McyW07zQuh1sCvV37ny4+SCOL1Q0xRGv9rS1x9u9uRSdvc/9apcBLn4x4hBwpDCtvZUqxktju3e+
ji5sm479JW78I1Ng8lk4Z7Rvkjt+Fch4vw/uVI2APLrmWNSptpMDlddRIdIDdXvd0lF4+pSK2t/e
NoFy33gzb3vC37HSJSNsRax9q2v2tQjG4+0wdWI8Zmm2y7JG3xlGIMrFbfRqOyEFK4BnewvgyHmy
+xWqnuXJmC3panjrHNVmOEmLOeaXv4PtuhljFWDEb58MoYbzFbGUetuT463eYgPV5r4Z7L2R22y/
xBh8yYzcWJK7HI/FmOUv2ix0N/sL3y/2YxjHazJz4RejqMlFITp9NrPcftTM5tme/aDyqFYCLN/m
ipNTRALI1C/8ctDGYzf09lNuFNFzU8AagPxkohAyGzJjZIZu+NtI57CgexcWRMBegcD/99rYUClp
v0/W8kgxNzo6wCydlYNtz9LH75K1g9HncB0n4y0LeV7Q0IfGPx8Ud4o35QjY6OYzwWN0C51E+DUm
T1P1jifP+n2VjP1gynhUhfIF6hHdximbp1BBHh4oK4nR+TBa6hI43XB/c6GIpi7GUs93QE3NaxiU
6mRjq7ULRhOf0Sfayio9iLmei3DhgKyiNpTep9JW1DW6FlR0Z1NMZrVLrjBazHjMqQfCVQMkjAmx
QTt3qnmSVhJOxafAul4oPZnd7fw4dh4CL/oWq1l+zGySzi2E8oUsgY3z+vODT5196De8j7v5FIvK
9bXW9uG61nBh1AOZhD8QfGmTLPlcd52y1vSQV8oY+Cd7AiCWWon6BXXuvaq19vc/QxOHt485h1pl
162iYei3bhU6VF668N6dDyWqN3eqitwHRL972yozdSFHpd27IC15r+6VSkduUvq8zoLdqiTN0ggR
13x3HdKMzjZ1wQGUYYhs5tR8BdGjfo5tlmlg7wHuz2YlenPrJGG+lmatp9HacHt/ew1O/XCpp2jL
STNQylfHCtuzHVTa5zCpl65h/YAqSzHRMqynEX7gSdjaq3yLSRe1uSPbm+iMxJVzFyTmxRwL6pxy
Pa7BHFoIjYzgbaF+W5XLUb0k+/dhua74arEfgCkevMln9mngMR7KyNxDvITPqoPSFWN9NOZDkIma
giFnU5EUzHbe6uaSZzJMRkhTHgAvI1rug3ii6g5ELGjdre5Dei2KKHq1C8gl0TROp6QP/M/eeA6d
LnpVfcs/TigmoNaCqXuZuXJs9OmlWTT5scs15MWr+Itf238l2uisAttHM4lOXc9NiCB82o1fpT+a
/bqp/qvfYYo6RAqCrLIcOtioCklT1kRlNVQO3MqmN187NTuBRIRSq8bJR6prw8tPpeiNeTsg0vHL
9FULCntJbwI5GrD1Rad/Hq5KPT5N0d4XpXGKvbhcB4NJk4LJcE9A1q1F0PdIqeazVm9o+8eO/PKz
aH22mFH5xYQ4t431tNnUkyq+lLp5inizP7lm6F0vn+awD5cjX7OSfpZK5hol1LuoRBr7Bn8wChEj
jOEYB+ljJaCd60njcwA0MeYQfJGh8TduGyRnp31GHAUGDjkoNgcUG1dDpFTo5lLAkj7L1qhgOM90
HvgjLLdek56dzyIUivdojpeJ5F6x1CCcrhId0LdltOGT6pX+PFjO2Ae/s8///YbQrDk/Rp7u73Ie
7wbNBSJlqxptiSx2lX++IZwM5c8u78RXEOTdMmP9hRwS6o4LI9I4Xs9t37KOnSPUJehDc2nJoWuA
HLoeKkts4z5KFxQ/S9C/eXotJ4jZdPluruWWC5VueioodbqWGzK7K36Nxl1WPHo8qhK/IPEM8gwW
63PltNH+5r9BIfq/B2W8xETcwjy1f46n+lLo+QJgY/ScQCFxumx6pdkLz1SUKWQ4qvHVQ3Z24ZHj
vU+8/hqmTE53yuCGLuWCh9WFuvEtLbrWx6TvthL6kG2/BX9YTn0wb3fmPRVdM+y3m4J9vGsMVCmg
1N/LumQW9Y+akvQv9LdBzB+G+Z2nJN6dEowhKv9x9lob1X1UU6ZpZYI4D5rg4vMuXWiiKc8mLJmn
XlcPvLVHkM1WtqvHiqrPbMowHSjTndA61D38sSStPWQPt+9yMGbPnRjUw/XLbNhi2BkZe1wZIg/N
/MUP7eK57Qv1cPPfYuU9rw+NYhXX+8XFGC3rCf0oNqnJhUw04rm1BYvNs+KLPKAQ8XXKzPEoLb/X
3Ac/eZWGvCZ0fH1vNEh93Hwf7jPk9M/47wfImlGDHx4g+rOTlQFkRIvqf+xakiGpMx8U99cm1LMD
WejwyggY6jFbJmw+VlZt5TUMQ2gC/zYsBxphfakBYx/lRrPxzi06QhdpJBBXV7rvhogBswkFGqud
VH+4XDe5SaL+KAsnuOsq19qNmhUt/WGwekSi22BllKJY9ZBed2XcvkRsfeBfImTeTJN3tsxec8iW
Gy9ubsYH6bPndAHNK6gT+eVWWtNo0hLFn8A29fTyuIxFUZsLAOLmoxtOa/lLZTqZBxUxkrXcLftF
Gz5Sql7aRdA/yQhEbCnDoZC9lyaKl+6hnxM90tSM1FxAUO63qTmhCmCCiWa1dG+Lcbyfyoasuhai
Lx/QnmkZum1ur+QQWrRfPeGaO2g5E4SxINwhttShRz9ol9Cpu9VEcucSJJD6IZpol3j2Fb6rnxS5
bHcSzeMdGVFKT8MHK9Qpm8yHuqRKKP1s+h6kNUUqqjKxd3TtxHmY4GbJqaMugmnTwRDbalUfHFtE
2vdh7j826VCfJGSt0XOUfL1Z9W2e0uVByfzHJHHqk7RuERLyJq/6fQ8ZEQXDCKAeZM9tXpSTna7V
4anxv39wS9Pp9PBEqkoatylTzo9yzG+/3yZLeVaap652K/t+flkJN0bZhorrgX0jYJjY6ukOUgCW
cdOBfB98sUG14s8timaLrCmLv8qseYA65/+0m7cuH21QEJpYwyLXv9eN9jVH1ONLkNjBMifffRA6
G2p9ZkGg0eqcYgfBRGTyin2uJY8uktx0iph9ciB3n+yQNWCnKvMGfAjQ9e/0YHtLzQ15uim87sS3
4BFVXfPb7xOkHK4eqIW3oUZzzkrYJUdbTd0TGmCQ2PuK1GJrKSjTz05PA8G5KpHI3uS9E6EHalkH
oQ7RImwb5Olq0wpWipp4G7k4YPapHuPxnCrutgTEdneb/xz+GxvWe4jEyPVCV1+a0FXWjgbMso+S
9BPxr5pvtm9tBAuo08j1W6ZXHxxVGOuyooQAOXYhI4oWsnVTVckpa+mXYfumWCalo+8Vt+Cl63oI
PrBzPVbzQZq3Q1Wq6Jal4f7mau2k3xrA16fPWlXTOsQBRGvSkEenGvkwUGV9cJXYZks1OVu05FHG
QmW124SlrS7lsDkHIn2EIK8aUOCky5AbIXhsdIa3jdNqOiDUBjo2gU3aavC4OtM0l7XlOy+lY30b
Jiv/IRJj4XjA+BZTMNIAohreEgUshd7W/mokKY7gY1E9FUq48HTdfkxrt3wq4jZaI3adbOSgETXO
2Ve8jRyUrkBDwaMhIYmkO5cratofrcBig9/PPSmmPn1OUcY7IZ2brwR08npT1mq2jjKKf2FKKVE1
bSqG8lQ65SGZh69nMIGKhcgpNd5ipMl0a29dc1DgqULeWQxmheRgFL8OxeCd/TLzzt18VuqRAgNX
jHTLwOyTYtj5VaAs2L04y8SHJd66w/iqQ471BudFdDqye4OokUqGyQDjf/o85SoiP5YeX+QhUJ5b
H/KhQtL5ghj7cNTG6utt3KgQcOjFoK+kT1frv9xiiFkoOP04bOnCQV0wEFBH0J6m3Sj8rl517jVt
nEV4wVf+S4QIVG1D04lXg+3ZJSD/acx5EGnFVvDOmsdYaVByniMLTVnfrHkMomryIyOJe0yLNn5o
wcxdn7cyJek/kAm9Ltcl8Divu6NvAtjzRUbPL035bLn1sqomOMBK3V1ULd8jRqh8hjs83JVGqi36
OSoWPbowZSjWchSpmHoV1gJ0sQAIIm+tF2n6oDUI6sxLf3no+q7YVn786zeIAyPbNkGCEEziGnfD
pF/azIFbiog1sqc2lT6td+uLPFAuQwi5sNaNj9CJBFVUNfXgMGpI3s9YjaszHZH26nQqaX4Q8wqz
FfZmepI/iJnm70HhP8fhXnpu7ltoqFnZgxygicQwhyKECNNRwI3Y0UxHX5Mjr9ElttMfNeCyWZPJ
yWDeanbTPFspzbnguk2wsyAXOgrcsSWLRDQHZgCKkUYHD02AZzVwqkMXuO/8yDbF9Egr3tC5My68
fJZqanifZKalcH0kcHtxkVbsO69a5/vXvIxOEhQyblkc5GAXNN6KsnO6lWZk2M02jhx9Je9mQ1w9
OLqCqo7r15tOK2JSmh6lQr+y7lSTykrlaPaiR8PjjWfvsdOS4BmJIXcnIMlv1KgoT+Nc4WI3va0r
JfrupMasGZq2T/A5lW1LS64dCJnukk5uu5AhcUK2BRTI17RX+ES6EPCannX/Iwcu+3AWf+zGDEd1
HFrAIlVmGdqH3ZgBrjPQPJF+hZ2/sLuyfdAMpb6gz5AcRJ1AdKLecZE+4dQak37abqUpBybD+XjV
oGg79K8b5QllF2Tnl+7g0WwMsujvE0rr2aOhBvqabBQVYcdAVEEe/Mwqab2k/jUpSn3MAwcFM93R
66M6H2SINE34tL9Gbhe/u0beZxirL/+9+NZkbf+P/5fDewj2DzhokKn/+H/VlVqHfWb0X/QuzzZZ
oMULSQCW1Ep5JsKU13qkNpcqcuK99KHR5ZyuojXUAWrkZgyUiWdnS6fHU0Yns7ukQ3naLwI2o7Z2
/nDW6al+9Q2/z/7/43q92jRWgIb4TPqxAAQvQpPEmtwWSzMw4+QoC5PSTMwhfmfK0Vvw7dqmQJPm
Q/DNDGoa36B74C/VQXPu3KIozu6Y7FCtDJ/kgXw9Eo2eYWxJwELsm7z8bDvG0tTV8q1KRoUWM3kD
M7nTd6iMZbvQNRP2BYaBvkRnf0fiqubT/m7TuGnujBQfhMaUbItaLNwhzV/RXFfWSjhoW2nmg/NJ
KZz8MdcpxoEcuzc8I3uN0qLehUoL1UCa8TQt7N4fT33cjZ+N/EecTflrn+b50aBNKF9obg3TAAFL
WJUHOTqatHgL8+o5itSB7QS/gbyZmkXBRv4GV9P0PhVulz+2Xl5e6s66z4KQ3pVWHO1b4JGrCj1F
ShoCOj9qGAs3KaM3Ho4vkVsYT4YaG3s70kKE/uLqq+u8KY0Tvn240G+1l//+/uv2XO1///0nRWXr
DsgnZLF005XYmHf5/QlOdKl4dDG1B9Yin03NNTd1GKPsGKCB2LX+UZm5k2FXPoZBYG6lJf1U1hxk
6edRacOmIfMODGzX92a2H+2YPV5oIq3m6C39VWlVsTdmuaiytMVDYbfLoErHi3TlBVTnTkEvSppy
wNS9J7tqgX3OFzmQc+6Qo3+WljzMgkeQu8iqdEB+6XUFb8mZaIVbtP60HmJgfCwywyU9IdM7CzDC
yxCBSnCz8RkkXbAvYwdmfNdZzYyGmZa66bgr+RBfH3n5KEdNsTXN6hhA10Z2Ici2sUdPSpOi1/Ug
EnNunGWl7wbCOURe4cxXyOBc2G+a4dtL4Qn4cV3QUpzykvLY/D6r5Ii0KfS6LvLjzrdBeAC+50Bl
UO8b1X74kAe4qQfI3EA0LiZATHfSLeUFbimDRg9KqmwoPYQuXHUYIMrnIPa/msz9Z2m1zTk1C/c5
0/3sUXXCM2Un5bOOkstRVc0I4UakuyEpRVubVGvdg5y8QMDJL8zV8WPNBxImqvVEK0vrqQz7giaU
cXmUvgxx/KLJxq1sb6z4SjvLcXVHL9VdgUDh37Y8u8XQoozV2Xxg23cfkmTWO22gl9W8iQtJXqD2
K54ljEICJ+SZGbYIBhceSPNREBeQSr7FWQUMsFqJJ5YHsPW1yLKWaCPoCOdhyoPaBNY5N8XjjDY9
jJUVzYISiX+qEDf7EBaX0JCv7Dh1gnif1BVdOecDfHCUh8YHaZANJO1MZvlz0erTni6pmbmQI040
a7iYGmnb+SqPL9PRbegGCDLxMtQOHfb69EFaCBxk1C+ieTaK6djKIUM0YDPBr2J58bfPFCFreeEu
s6QLT3k1fpe9oBNbuNJCLtp4jpXpnUXN7WrVma4/J4n/bkxKXJB6RfVR2NPBCmP1IM+afpiuZ9IH
D9NYqH0KQL9N0b+2XHEwCs2n3Oa0ebq4nmsmPMUsTvMFElb63i3HcT/Qu+xOd334eMro38OLn9YK
dc9LkaGtZeZh85xb6H35PXULRNZ/xOwnv6EGxNd5aGAARPHC7CI2HXVVLeCmZ3RqTtu7rFSgxIf1
T99u3NfcQ4jaFFr2XMASQ2wGMtJ/T6j/YO669FxX2TwyqTKZMvwBXpXYfpj3Ze08hw09EeWrtxdt
uUz7OD3I9PWgwFQVaNMf5KtXjkoRQDmq0oHoOnq7Vo7q1rBv9UI8/tv18nbyglAHYWxVlT4e83IA
19KEaAz+SR+wW+DgbIaRCrgmsRDE7O9MPappEtj2z6LyK6Q77P7ZZNPegnWkJ/LZNCPxMrnRdBgc
OmtJk0yhunYDY2SSZNQOHGDeZVOeJnT0XiyrWJZjmW5bq/Ho/h3aO7g/5dbqdNSvJ4vuyWwEx2ZC
IRDA81PcW9auDtRyGzSx86x0xiWCKrULrFn9YSgPKhqOXyyUY1c0ptdOppHrx9CjXbNX2N3nrLY/
yyz379CsRiRShjqdj87JHOp6w0vRC1pA0Gf3ZLrQkleoZK/VuGjp5BOy2GvHwD3plGBPRtO7b3o2
XWweyjfVKH844WB/MUSGgEvmTy+w1qBE2nb3TLsXkzWP3j6lcT6uypYkhao03dotQ/Oc53TYAheK
nmwl1O3Q0pzI7k1nhwSfd/BcJzsYSjHsnb5Xj25ZIv5pQwb0oiLatoNw7kVsKSid0MpFBxVKCbBv
L3lcoFAVuc2nutLZy+t5j1bZLGWdDdpr5CAfUYuediPT9MpfUn1jAXByptL5YfXZxmyL8BBQtNmV
PX9OZ+bpeSzG8jEX5dsQG9oXLTDVVR1o5SGpIUJqtBWQ/mxonG0Ftm0zoA2NbKaFMKcbfurb88DD
vZ889PMEVGmYUnW0pKiVfDORrEYjqv0xlm6waO1WPEd+Gmx0SzFog5AHJzewMtToyuAl6e3PvTe1
P5Qk3rQtyjx2Eeu7kT3NsjCS9oKCuLExWrU7OmC3mRADsWmrUDzRppfpMjSyN1oDbDRRNUc646VL
JxHukcK/cz1I02ZLzhrEomv3PKDRjaZayFM1izmVQddTb77caKb8mND86Pdt5JkbIbHhqAho6IpX
r4Zere59NdIPSFzpmwDU4icAjzkvHDP/YYRfenR0v+XsE5dDlauPejnlOyU23Z2JCskDCuM8eqVT
vtVBtZTX0AHyZ6urxbPIzGTT8tU7WgbMbLoUIOqq0Vqo8FGIop07/SIEGiNy9TEfjHmVIv1VOz2B
/PzluvmpSiJmQlTv61Bb0GG53uP/6ZM3kT+BDgSvGS2blnZEk2lA1sGnFgWa+yZzH3QF2Vzpsumd
WVNMPquzy/UQRbdA3G/lIPpNGXAyigHS9PSRfJy9NR2V/hz10K3hzN0b6dSc7UZpnmaFrCBNSGNp
XUr3BctYd3NWC+p0vOh0rz6XhtE+6W3wLqwdQVpm3guijONOkKbLvB7Muk5j8rvBArsmD9LMkpHP
z7LotCjFzLUieKDVBNRc8pXSpfTWV0P1aAcqfZPNgw4MANXx+QJWGeL43+8T8gx/LtBdCCMuKE9K
qzycmqZ+AOCURp5NRZzrz9Q/KcZsmGvFoZ/crU3e7bGcX+ST522hbf6y5rGbNY/JyGZ+rQ9/RP7z
OhmJ+isKEn//hN/XRYlCv4oqp2VB51NO8due8op3p9YdmEnXHu+lRx5GQFFbJaa97YeB2k7ZBchE
MQ3W1JVX5YcwsQCyz2U6HnB6dVX+TlryYNaRRQdKtCA19KQSEIhuu+w8NGDDnE6o4JbgACLe6oyR
f4iM+DGa9VylS56hQNmh5Y5W+W2A7Fa1yTOaucZ0bTKzSX8I5lXrmJViZSdKCewkt57QiVWPrB+S
xZjpbxV53k/0Y/8xNXr4XGldvxlzX6OtUGLdm6YRghgO6r0oesT/BoQPjMa6OCITT4nIt0lmFy92
3iM32pIblCaS+vQKqKxmUw25eBknurMq2sGmlc49/SSzFTkpHbZJYfOY91ZxH1TrSauBjNaKsmex
gJx2Bgl2O07TX5ZOd9kx6Zo1mWn3uRX6Beni7FvWUUIZChgBQIPsXWpQSf+XCLKb9OT1NX0LkUfb
TKKhqKFnGXJHk1hnQs0+8y77Dk/A/6HrX9qmrR9SmMXmzkcMj62ToFOdk1oPfVpoh5hMyRrMvfWq
CmUTDlb2jU6ivyL47dXDTB1cOzblq1og/xxmCUvwGfJLSr1dphV7ZV0AcgFzGiluT/eqGSKHimNw
h07gHe0oy4AUQbRoUEZj0RdbKHf0+s9AM+9JMydvFbzgude1/+IKehKwKE0+jV2krXz+mIc08ppN
DnT8ZIXIeg8NUJYx6sKjP1jFrnAL90S6Md3EdPF75BNDlMGgoDwGmV1vWINPJ6OkT1ihF8Y+UJXx
NRl4B4jBI2fuV6cBts1C+k2/nlZGOBA2T1wDfT1uYWpS0v54nsGUMedujfUrLKGHM304fvJqT15M
/oWIKFRfAuQO1qnthndNXFb3qZb4ywCa5ZuG8kiAYnmkqsVyahIPZJSnH2r6KPLL6uVLUmT3mZ3Y
37I0/ZEriKo5ZSn+19LX+sAsYKryNMPUNdJpqmVCd/sTCdIMKJmlbTE+g9bxLpX52TVaJl7kMg5W
h7JZkibllwwVu4WtNO2560vjcdA1pDXwJ1Oy7sZ+FcI6WhpiSPZyIyLNqLbem3LULppjGYlHb3Jp
D6lFqPmiR3dJq4Sm4GQ7vhjZ9BhJXK7n7oXllD9rW/xljKn7okA/XGY9bSMo/vxsmlql2x6NkEUr
xq+hk19qFIOeqtkfAsZfBaYxfu3uytgvzr1K6l3u6ItkUjf9LCYs9/syL0CBazhFurD2duqYaCYX
CPWVlhFv6W/DyhLiOLVKN69+JdOdXluBlu7uaE0QsEBSh/5O2n5Q9HfBYLVUJQbU0/4ckCG2sLlE
BqJmOawzd3huTPtBIgkl9hCWe3o3uxRIA4+hcFIkJtwe2X5dPblOU64ddd4MqSqtZbxo+N5EsCr1
wPrpuOUl9l3lFUEBa5nElfYwQVZn/tfIxf2+HC24X5fzn7tebs9i+FXUXSZjDM6t6fc7Jxrycw2t
YFEEdv5aVVFDnz072ypVnb+Gjv2FHrGoPNI94MmD0indo5e7O8QTkPiZL8pHdn+mTgNSM1Sbl6jY
mYafvXqFsI9UiaulNAdlfIJtdo5nQaC88u8dWkR9CvompROO0a2kP6AFMKC68pPRjKvcQ/FXTcXG
bBqW4Kzk7wCPvz/cfKpDb3KzqIyFDLkNSBOkaL+Goees8r4eV4OepY9eSbtOlhsqL8qo26I8XN4F
5VjsUc/ODhnIhaPBA7oz4rZFIwRBTjXoXODL9PAYs3i4pKnnL4Wb188JOrGLQdPaV7pkJojZjcZf
uj/XgEXxoxL1Zrx2DbC2SHF70cIY/bkXcBQs1OL/aDuv5sZ1pWv/IlYxh1tlyZItp/F4blgTmXMA
yV//PYS8Rz7e4exTb30XwyLQDVDWiCTQvXotkjC+036HufbR6NGx/NUDptjLjNnQkBdAgftenbNp
BXod/kyiKG1kdC42Yy6K/22TObk/j/OSOlz1Itcv1QOeOatRFF64kwhMamMNFCBCShHn+t02cJSN
KdISqCu/yO7RU4M9y/jgF4Vq+9AvoldiIRoPiiG5Tb3UOKhQ22yyWHce3ZosdgQ1y8/YXnL3Oz9q
rUIxWc+VB1ebim3LYuAwBNAlBRXrzUpPx1cYsW8iL21PjZrA5Eckb0HgM/gF5BQuVeOXUravBcnl
F6dLylXldtOd4aAYPxl6uTf8ztwkaGHfwJQSbdKw0W6MWotOalvBVD2EyYsh0k/wAHQ/QblsusQM
v44JvB2lPYZnCiN40lR5uAvq3rh3QgRRqlG3vjniC0tmyg3S3BCnSJYp2EMpbub8pJjrFaQBRNDb
mamNKCpYxbRQR8s+96J9rUsPsQt3HDcOHLVbcwZitch3q53iPY2pqI7UNUVLtTWjz10RA1fj57GT
TW+CaL0JxEPtt+29KJJHffbyCiPdoUcGKc3cJHhH5FMJv+eW6JDv478hKSlGuoKkpmh0yDRHxPJ/
g63Grl8pUE7dyS4HAcJdjZY4uQLjJk0GCi4Cx9uaZcOTQU0VxDC77imxYVRW6158aYPyPubXESxK
2DqTBNJsBO1uRqMPvrWTRtF5EJnPCHtcFgZK8p0H9SfU2Y2XskX4o4N+fC2bKJZ0S0XhTrtY+bNE
Dpn4P6/T7T+9+2zDIECsg+CHXfZPFd6amCiRtivlSXi5BrbJMJZjNfV3KozUh0bU/obi4OIJaTxS
Z3rm/CjBBQYtN/HVd6SKdz8mtywLcI/K/KmskLArZw7O3+4ZfL6XqVPqG2FonX3nqa25mqSBInh5
KdTOpw5IfZretER8f9atdhjgif3SNr25jNo4P5tJre8K9h27oNDiWaeYNZhSBF8yKrIDFuVyUA/T
I1FQcBoTuAl9fhKUVhY9OUEMkyTZ+RDCq6dEkPydnyDS9rs1JtNH2zwOlIvzX2hlgMx93ChRcWLA
RKHaBv9AoP/n6oPwjW8CJ3SeDFK7qwTNyhIRb/gxwynZAhRrblxVUIksT+uOdGQ7Hy6W3By9pewU
aUMmchrdZZBZIEnt6SRxLhIOI88+YGI+NIWwRpgNWtuEadqEG6hDymIgn4barc6i0+27G02pnCMC
jv26gfbhGaoStKnnLzwrj1BqWD/koEyJGOTE3UY12PPLQU0ScFuGrvHspCVL/fRO18vwRycE0vAN
d0kVFEt7BAxDdd9Xp7Wnz8iaNktqWawHdUQoBSVd+9TGprKj/lDdJ2oSnizgAhtzEsrBC81PIaLX
6xSQzZEQnXcDPjTeKNmsdENNHO9KMf70gTe3Jj8Q8HjgPfr4WSSetYa++G0QgfDoMohta/V70CiR
AjVUXXWqR5dB8Xyledt0uZKvK+JJ9W1SJACAtr3pZWs0z8Lo09QGX6kJ047CSOLDVMYei12ijCgB
letmGIKdOccgK0MtFlY1epcYJPRSi3m/+Vym1gqeYxWYq2Z/LvtfzYxzb7t22NTEU3auFTtzN5TH
xTkwk8+Zk/nQo1GZ3jT6CzSG/q3skgfZ9LJ0Q+A9Pn7oNxtdX3aQF8Pv/YBOwXiDjEgNQxG0h/Ls
epB9SQAxNkJzPKHcnn2b+pgnM+A49RFpm1O7jg2eVndz+6j3tv4srWOnWsfaewzqodnrWWK8JJO3
IUlnP6qDE97XoXhE9pEkmNl4Ow2ht5Uy6cZaQXxuU5R1vhPE31fyrtXcMd95o9tdmtKaQRrra+PW
Kttf1rw1GwDqbwjj2HTRVGLtVIH/RHX+hzE6yrHxRuckF7ihtokctTpd1ry6ayOAZ/Z6vyI4zXIG
9YG1UGPY05oQdDVLNXaZwYpq9fBYxmH2aE3x+/6JXd+QW9nj7G91mfdq6sd0BOGfwYP9nHTh2pSf
KMrKPUt/dyWMXt3Zk8V/AHLvi6xt3VObhMWz0gZruc8c867cZ8SHlyLRu8dxCMtt6ULsLBOFfpLB
F5yY3jHhK3vJ43OpauMn0GdPFxAMWC9jNRmKumFt7Bwyv1NOLkoHKz9uq89orp2DOdbZx+XBznLr
VSRIBxisy+4qH7EJT2mabRRAk4ywmL5wwar8QLzZTJpfObUOr3nxQDAYcajfJ4rysee9KQe9gPjA
O5+8ap1XleI+mVQA+zLniBzCrfPPKW9IGemRFmyktadMsirGb0hl5yN7dZ//ToQAihZeZic5dlYR
wb3WOK9dVq+btNW+Z0WnLjwtme5TFkkAAW13k0bCe87a/kl61FnEhjVKn9syrZCHyaO9lnbVQzcH
36SHA+9AafUjutsB1TMz34gk9RUqxTRqmKEZooUj+3o7Jjzp2AgAdk78nA3RraGn1Vm+fApaDCjP
8mc8266t1gjetX6P831+iP/89vdU58/v/xluQ+ZHI1H3Z54ew1IaJVCH8WnyDrWiiW4fZWCSPM/s
ofuOoXEfKYyQZ6j6sQFCtCRaxY2vgCXr/U2XQ0lDcQp1+MQmbipzcMmeq0+JkyCHwaNqO5ptvLH9
nKjwDC2WION4ZipqIQDPKwrWIgh3bmyerJ8c0/uUu4l+J1voVS6MPH5KUJg4a3buH3hu16sgd6xX
Kq5/OADl7pG4VG6TqUeEnAqz29FTKmIQw33Y9g3Ff90PC6ba15rIGtiFfnyJjS5aRnV6RotM3BYx
VeiR6xa3tef4u1gTzb5md5qxh1yPXdU/Dro6HdOo+6LNEuZjletoTvfBxvbIKpS86354drMw+O52
iRYru8pvv401PHCZmZV8H4GxEppXf9W423O9dF7M0fS3lAPnW7squ/vQLhFtGfXXNDNWMq8E9XW4
HEURnp24uhdKGO+HIbJv/JxaFHng9QlCEclk1pnUCc11Vf0vtLlV6Ieo+/E+h4UP0aah1jeuM6IC
wUdcEjIY14Y1VOgp+OZdzdNpKfzK3bgCRMGCqm0YhbrEeXB99c4ABvdVAzCDCD281r5Tlmx4xk2h
ui+hlaNd5EbFohI1KlZTF2/tWtWWPAHEi2ejWFibYf89oBy+DioRLjrjqc9N75fVK/dsinct2fnV
6FCxMCLL2LYaQvVZ6G4TEzXBYmiGne0qB38q8rU2UsWeNv1CnYVJprxD3wxc3KbwO3bgeXunl+D3
GkCH37pEnF2SrT9JORGzcbxl4EPgD11Qe0iBxchqPxz+KAvMx6mnbCE9DpD638tDVanajZIA4Zu7
EkWpl1HmooY8S2EIZ6T+QJSfB7c8V3ZePgGrfdJqD+1GV1OfC0X7VASac6vHZXMarRoVL4hxyyyO
2cL9jNUuP6pR8OBR170PnAzBujoqzKNCANpbT6GdvQqbqHHZqfVGNpXRvnNLtoe23ovbzm6HBRzv
+aupoFVbq114o3vdCZimC/4ZhitZQRN6nEE1/iMpw1m8T7z1S2NCEJNwzewi2zBhfYGoPl/1/vhM
ZiS/q9L4edYSu0U0hjtpEtoB3a8eOQ6e1EDDsy1Bkh+8d8V9hr7raRicnZWaYbSEFo2AngkEfTaq
s0pWPzjOoZySb+QY8RAwJOy9CM6sSzuCEXcxUjW58Ie8X5dElj+xjOnWQO95rc1N27C9pepp3T6H
n3kTecjDirZRIDuyjfzmcuqYHdskVlzuUsy9ScALytWVZShuS8RuD3kznqsxtu7crN2y+1ybnvGj
EPCnq3H7TZhWf55apNH1wq03dfQ61eR3Y3Y6Yxc3v4T5KFxHPCO74h0rH1Epp0opq0g6ikhiHulQ
+Pk7FSGfRcntfM6Urjzn85ljaueMh/6N7JLGvmiyrRCo+ckm4KbsVtHqbwkp4aJxrKc6Ufu9aGwU
5eemgxYikbfka6zk9hPcwuIh6xA6nVtlQcVmFPTdelAH5TjNB9Bkb2dIBvbbPrS/Xruubldfj4pi
Uhtc/fdIx25uQPH+qvzSPQxVE+/dzvcoCR2yXWRqwUlEUbMNayO5JZU4bozSqO4mt3bWXga1hxDB
2ePNvCuyIruBj7g9hNz+uy4q3KMBU+pGH9XpbqjaYu0D/njoJoQFUlOoT2V6X9cWqAN3yu7htY53
vVnX+zjw2rsx6iLiXmn9qvv5Sa2405MUbIGWN1/iujOWIPWys0HadQeQSt31ZZcsK2j+1xpR1D0y
kjGEfsr8ykAswXUM7avNxkJXa/unW2aPGmuIJeqD6lkgIQ65SPnLpKgs5Fn4GvR8QuTPi7OVR92u
Httbl1tpm+iu2A4WWBnVcYkt2KH+olrNN93O4l+5fQKlCcECN/PZJvf86oRGuax6rXmA7qXbVGlb
HGeVMC8mJ+gHSnOmwqiblX+Sb1UxLMOiTn+qIdssL2dNYrtmvqG8sLiZJsM66eBIVqEntM+mGE/E
QFwSlZ7GI3vTqHaFQJ41rYWrVgfClA4KzOIntRU8KMnasyNu7Pus6eIbIwpgmcv68RbxVLYvlvUt
1sqAsox23GkhKlp2wBIJgq77bsyD7x4wuYWWZ+PDmJkChHmtbuq8714IT5AgwSOaF85uVWT3ukCz
qRuaHXIS6d6ZPHuvTXFx5P8y2Y5qa995ZuWtIjGzFQ2xtxv1aDzmJXD8IfL8J8s0mzPyN4eEylRh
iIVRke4NhjY9RdAoIqhYt2sJ7gr4Lle2QKNJQr86iM1BirgtnEZAv5rOXXRwmj6pap8/qH5ByLS1
bqy6T5eG2Yt912nBGmWO/JVCjJ9kXYZz5VHaURjhDwReQG8k6IL0SrmMdOKwo6fa+z7qx+2AFs1D
oAuU4ouu+W57NWSenfZTIWVRqZHzXKnoVGla8uqOdbkqcsM7Z/OBAnux0GN+qL6t6MqCQJC2mmqn
XId+7Z2lo+fZ5taNEQG99kHsRX2LxYNlnkW6pdZgn93L3JfJUlvbBqAaejG9jEoQrt2izE9KQACQ
mkHWz72RHr3Y++IkhneKDPbXYfM4GUa01CcdwlqPKvcaUWXP1U4lBSrLCX5toCeQ4ntpo+/zPh1R
nuSAmvOY5Rs2x9GuZKewMu1Of4Hu9KtRD8Mv8nMTSOVZxjZ+rhUkIpvWK9aC2DePyzSYDkrKg9pU
rPuB58hOHZV4lVY2AkRx4Oz8RMmh2sy5X7X0M0CYdDW5KJAYKqrEyIw2y8xA2iO2jQE+oKTYuOro
HIuqQ4aFlNyjVTjZTvZdDxoKzG8ujasTV3OAf7EagZGwaV7cRjSL3DGjTz2k7kh7W8Y58UK2qGAh
wHNvEZGlRICCBPA90HkKvRIo17QnURtsAYlQPWbkmRYUZQ972adlhr3op5aiYsU9x0bk/CQXhQrC
svUD9yEwWCVHuvpVVVBTA3k6HUwFgNHChzs5GufQRKUIFoLJZ6WJ0lehhgDWgQPNwGWXAHh4AJXe
Q+pn2MtkcOu1DYYeTTMSkkEWHdVyyPeRlDMtVWWF2odOas/zH0ZHPAR2cKI2GiVo5JIIsCTdFkWY
4p54GiXJSpVTx9ZSNm6zaqKktn62izE+DcQ1CIW09XNSovzpJeYTvx/7aRqp5qEc/I8KcWdmi7mW
glXs4lYVyltrWSAuDXHV+Ldt+V027DBU14UjkpXj1NM5gRprYWjtQGWCMZ0vfbB9bPXUBXsxu0gD
uwU4UhQ4YOgpRZwsVStnATxzBA6eUx27Ln07Q8QnWUMbaUHzJZqWPCw+l1OeRPyuUrXfQJkPLZ4F
5aSiUtqdaZ6PBhoHfgbevqPSyoBb5GTVNi+ALL5vKyXh9uexyArWudemAXIUvpm9VVvOvexr3eKg
J820K2JXh2CKyq4O4STNH+A+VHM4VarxlqyTcVbH0UKWOwzu0f6rt6MzpjuFrWWlBxPVaOMcQrgD
wbrqLdXkNQ1y0yt1anFi87WnqO8U9j+QqCfR2o3lxnMJ3JZR4hwav2EtNp9pCfQ5l07ZlocWPalq
GDdoqbVrwqakKEoqIYWSvvrok35BTGBmRFHaTzzvtWUb+8EjWJRobca1f2er/Cii5CubKxLwXQ14
v7N4tcxNeRCeDqrW8ogOUNeGSR8cG4WtFaqc+tloHiKzobBRtaFe8fmCoUSAOVn16nTv27qgfkNT
InRviAeYiZWuokkx7uWhmvVXWW11Gy1Q3/rqFqGyetCr/ZDW5sVPaNotCT0bxXTL25RwD686RzMP
bUSkxYPD+kkL7eZBNGKhQtD6ZDr92ktU5X5eqPtdo70YIFaPBAj8S9Mqs2wZjwLNYb2Ma3hgUcAo
of/fQsGUkostvrt+XKAcIATiXESaRWsO9xZMGsvRS1E68nz3JqmVTyGKVA+CCkmzq5snxBVrhHNc
ip5a7bYMlPrJM4S17OGo5glLExUWf6v1hGb81r+1CkBVlG75t3ls/9CmKX4JsrjeR8garSovSF5s
qmXWpmiinbRSEQF1Y2iWoFewIjMBV3GiPKquqT7w/gDGQvfg9NQthoW9sNlo3jjKBGCwt4ydZTQo
ufmqTcVU0kDYBHqMOnD7OSOUgH6Fq66I62MdVW1bFrzelcSxCLGE0DcCE13LsbrXB9tSK7v1ZWwH
6Iy3PXG+2ZkVXrMpJpDx0pr0xP7McaouTWBavLDGQd1I51yk5DfRMrtYEa3K13VHYOwydhj8lUNC
eyudjb7VV3Xo+hdrajcd/BZZtZPOaoSkX9WTEpJ/QjKFypIMa7JFjGdnOV5/10N9v8miqTy6yQ3o
k+hJQZpSU8WTojn9U1YPn6ii8k6FmQ+7qqd4UzEGcde1UNBFvUftkBLZl75W+1pN8KldunrICm5N
ks2+WsJzG7NjBmgeHlzhijs5R17PAnN2Hm3dfFhmTi5Y4kXOCvh0ehMEFH5T9fY9Jzj1tSxDfQHK
w7rLEPPeRYN7aFsk/lBhf+7UJHihHlk/oGsBG7M3BCjGtu2GWPu4kVbAA82SHKF3kNbCrB/RIe7P
QeQan7qvTZUFOz0s1FUprBrGELteNdStbpuYJCeaFtAgIZXeW2tkt/44TedTU8sqffnO4d2pmWmI
yo2EDwLrwacI85PNn/fomcB4By/4ZPBru/fT4iBbiiXMO4RIH2QrnnIYMHPxXbZq/mjKt6OKdGsV
fppquIPcgRydnDVuJ2Pjg0xZxbZi3I2++nYwlb2jiODu2s2CHzFRP3iWTtf+dNYSDEcyxR8MRRCr
sybXuL06SxfiEex14DETvy/n92wYrVrTnqmH30SiHV/dyfZXUwuoedRy9aTqhLvATq9cuF6of6/R
UpxVUOQBXaW3s9SwXG7vWb7bQf9EWrXfZ2mReeuhp6Dkg0E6S6volOCdlWIf5Fds0RCVIPZ6mbVp
3EXaTAD3OoqKCbCMU36ALuztELNUOKTzQZ5dDVe/q+GD379wuU4/AYhHTHa+8HWcbF59rlf6Fy4f
prqO/dtP+bdXu36Cq8uH6ZtgBuZ9MH+40nWa64f5MM3V5X/7Pv52mn++khwmP6XWj2h0htHD9U+Q
/dfm317ib12uhg9fxP8+1fXP+DDV9Qv7n6724RP8T2P/+Xv526n++ZNC71CzOjSKJQQhLO2i+TaU
h39ovzORimJUnrpvoy7tzkzQ8J6nurQvA94N+8sryE451ftRsvcv/a9Xvfqo5J2n9dXyfqb/6/XZ
zLD1FmbM6vx6xcusl+tcr/u+9/963csV3/8l8uoIPJ6tSvTIbv/x7V8/1Ye+a/PjB/3bIdLw7qNf
p5CWdL7ohz5p+Bd9/8Llf58KTH23GlH4WZjx2Nx2Q4j2Loj4pWyG/UwZYOYNyB2sYLSspVq5/kpx
m0Lfpg2ifk3tsaKczdJxGAMwcYBXjhSpowhaoNm0kuagX5sm0qdgfqmgk1395KU3lccqsNRLfauP
hrMySSotqftbkmYAejnLtV3E3KSum1Rzo2YPSk95ag1ToiyvGm+68zbw2nWVgvPR3oXluEm/+lGj
7E0on5d5liVbclLEo9SseACVuTOrvL2FbCl/UIi+HC2vPUub9Kq4czeeXQ8rysLzB+mmI0e6CAm2
HKSL7qsskXKWpswqHdKyAMNlxtriOtG/vLru9mfH0n2CqH9xZW+EeUn3vwW5QQQud8VpAok1IiSO
4JlsIzYZLofUezNfDeZvF9tUcCkGXArxNkyOlQfp5/2exaqScFOYFO9qJRUtRh2TBZCn8kCUEJLS
a/udU+K6J9CX4/bdGJCnf7i/64VcMXWXg6EKaPqgcEflzb7ttci5lWcp2hV9n3enD/0siKIV61N+
Qx8GDG147JMAtoY/5pAe8lCyvYUFyu631z55FqZOv6MM8ueHfjlJ2bg3dTnZB2mUXU4qNpk6in2l
CQvMJHlChJwsviJU5O3au/RLo+yXZ9cD8Dr7RjYnSYAnT12SKX4dv42Vwxoz8leRUbdonmXDBghA
v4ziSfcW8Os150WlESRB1EjhVwuEmrCdPWxir2jPIlDbc62VzsHp3SfZde2HfuvJylqXvQau8pAB
R97YZtAvx3mk7LtcQ8507ZTXcZ1gvFxHGtRy+pwVdbOVZbryDB6o+7d63Q+lu5DweeXiYrucy5pd
Wb0LLSxoh3blwcsZksM9qK1hpPCaV1lzUCrF5txX1Po/zlvNqNWldPfbuh9uWk1HW7npM3TDjbfa
6UTpPJfoBtXR14NRNpB1Es2XXe9cPlZeS3sQu5Rjv3M1FF/I4bIQG/qCRYSqBcJpxKxNg0JpJH7t
m3AGRaAQqX7JCtiBZiGFq0doaxqkwSJb6vsPoJ8kA3y+kZ3OrBZK/atFAGRV/MYGwWl0k9sBmaM5
Asid8hCRRYW4Elo8eYCQPUNXru0vpHnwaFLhPPu1ZMMufkAtxBrWkwbquLK5nxkKNlFbx6sQqvdw
CVIwBw6SxSvhe/V9Kcb6XvZpc19HUTdyOMRoN7ItzR/mGdT4run8YN/bjTj2qtUfPUGGeCHbMSz0
N65+W3TFkK8uBoJP4AEGp/sWIm5D4l7v4V8OytV1hi6P3+b60BfO8/n67YduW42UraIP952bvEmF
vnuvvKmI1v60JIagvXvDXF47pABvLj6y/W7k5SUj/EhdBoCellT4wY+rkDHN0uhF+FqxzWexOXlI
f5+NUlTu2pbmXiSXER/6ZZMddL8F+f+5EZ07LQh8UjXlUcScmZFyuh5yv3lrmkG76ICJHKVR9l/G
9lTjLIOpntbXYUTV/VVfVtrywnZrUnBIGZSADNA0oggQsFatFad5NcYuCw5t7ohjHudsTKOm2sdT
Wu0TI3XVB2ERO1AHN19Kn3p2TGRFwuiBjO7IuhGHvJVdbqgXSxajAnqQRlOzpafb8BUPzrTjNafd
Ucyq38mzDB1QfYq607VfR7rtmOkW3EW4eiqg2oU2lNbW4WNT4kfn9UBYj78E1PcqUrw5MzCbI9OD
qvL31WRfM19yKBRSMlzt+gHCOm+OfWNervauP08r0DHo4olJ309pVG2JU6uPXpdBVKn49g8d8Zqw
y8Q3t83Fsqao/+z/9o0MZ/rgK5zPNZdJK/iUA40UQNdAjpZ6DeGkPNgZ8DWJi7myIyKSIB3e+goK
q4qhQmBlHnEZLOcR4RzUq0J30cyWGh4zbSVntIdwJ10+DpnnprQ2gvWdEdJaWNUq1R1nsO/ArOdr
t4FomP86+4cdUieiJdXX0I7h9bCa9K6qE7R/ETPcWNS5PElfSdfyn75qP1mkaYA+KHqtLByNV5Ks
GWhQPaAYJqE5w4hVA141aZXVBtLquAAdpFWOLTrykKpnmF699JlnaZInX9SzygHxeiLwFfipa1Na
q1mJSlqzAg2l2gTQ1Giw/HrdwvTT5g6iEip45rOr4doXzlYQHNrWjqlWkH7yIGBjvhio3fgxkeGb
hCCJeh0gL/FhJnmJEbYTGKGZWDpfr53OHwr0VXOqgDUZjlmu7RE4XmQP8St1UIgfqa8BXwDJwgiq
YdFpr5WlAbIqx8exENTnKUlKJjzQXp1cdUh+qv4pSCcVAUR+sPNwOWve5vV+IN7772b1Bx1uDEVB
zYrF494SrrXV/J7KbPBZC/jD+mOkR8FLWE77oCLa37rx9FRUxXKYidGonytu9Q7VoGD2omiRtbON
xoy0eole8acwpbTKKanKE0dpjUz13ZT5mJMoZg63LX6QUkjJMHgFCHqne1AhHN93bmhv0DqyPylT
dCvfw1ePFODnvowcaxM2FqTLJuxUYlFPVrWV6+Qpjowb08mXH9bKFFWyAp9U1bix4jfrW5+0RE39
zjIOvH4Wl6U6CZ+dUTSPySzfaKQpLDpmc2hVoYjb302SosFJHqbc2VMcXZ5sBVVCJip2jeZGD/Lg
AfAoE7B4sgW3hX6qzPbG6E0EYLIxG7ZZJ3oesgyYuP8fnCxtl7P80raAig6RmFY9lG3nnKTLqPvi
1nan7XWAbk/JjicoVfVygK8W1rKFPv3ic7nulNyVRRFeJjGgd7wLRxKf8lM4wPCRbfethfSVB1DT
6Qpsk9iY8/ST4pbLAVWERyVdqTHCKUXXiMcxqPVlJBC+lX0DiNsjqKgf3sz3KruqwoQqKFNPztwl
QKdvktpmFTk3SzZ9D4b1WdqkuxlTR+pllOy0qm8exsx/hTtE3HhBIG5GfwCFLk/lgce7oqBr8dvh
o1f12yJ9ZNMv2qBayDZUZ9Fat6b+MufVJyvi0V9eR8t5rXp8+xyXKWS7zJwnVdTB9oOL3ai8UQPv
ObRqlFQ6zzy4vRKBHZxUTuXh2pZ26SnNDlRZb56ybV89LybpSkJiXGoBPCPSSc4hz66XRJtAMZZ/
eTXpyR41hHUQZKKqN8OdA8HgKh60ZC2bvRfS1xvDXe9OzkLAQbH5YPBF+iMk37L/2F8Mh7DMtJs6
r1MbORUmGdxHfSzFbaAHLeCkzNl47CzvIbWvF349ib1sykPSuQ+q2cdH2ariWLvvrGGVIyB0V8wt
zwyCewozr0MqWDhOXWft/LGZoqXXtbAMeNlXjfLvaAnHy8QtokP2J4fPFx7MUGyaKAOnVNVL4D3i
vnbU8JFCAHCV/qM8GLHdgiCy/EM697kNQNVpUhB3mZtk67u7PNAPlem9DdB7IAwWOnKyi1K0bO1M
PbSxsz/Y2/zYF86vqz+lgcC7bMTNZoeqr8Zl0IfjTjantuwAo9nRUjYVNzUe8vJTlqRvV4MVqSJ8
aTt7I20TUDeFQdDGnVX64BKN+cviYAXFOvp8c19UWICIr21zb1AoB1c/Dv7sIL1kUx6MyI7B0RTB
6oPh2kS7xdyElg1G8JOhuejkjEaAVIpLsmmAx94C+LhqRTNtyMJDXe9G4b0auYt4LLM/WeVYE0ke
6ZsabvAox1Pc/3G89Aghp714XK/w+/rSeJ0DUDBcvoDQPaj+N1YIh1dSIxi5sCneOblKu6YyI4BI
wBLf6zYODvGMsV5I786OnOUYGsNZHlpYU0+l30Br347n3KbII4v9bCs/ExTTSDJY9fHSckmjNYo1
LBL5dfy2yk+X/YU1JST2bmw3jxXzV5eribUjVx1Q4ZRSepOU9QG4INxSAGAfhnCZRnPCf+4p1Ng7
2EP+S5ouTrXfrdPKjdbXMYEo0sXYB2/zSANkxv8f57lee/jvn6frJ3VpWDCUVallHItG3/axbu1b
32C9lfa9cRwrpmHplRrH1Dbiw0AJMKqAxlF2CWm9+Ej3iqKctdZ61JLMQ6SnnFs2lQH1iFUVQPjU
JtW4lp3SfLmidB8oQlpTfFUvIjdK3p7S5QjOZ1GaxrhDE2ON+l1kLglqmIeoyiyg2zzz24BXHhIT
tD35fJd2Yjmjuy6rtt29rWv8IdoT5VNuuUGCO7dL3c1QtAZcx3/0qbMB/Tsqc2r90p/DvIOQ7+yC
LPnnXrfKvRwvu+QAjZ/Pil8KtCjzeGkQfeYebX1UNnE2UM8hyiNYieo4aVZ5/KumNEiXEVZru54o
rf3vvnKmNAq+OjaMaLX9WCqGspRnJqCVy1k+95Wpgvjfb+s/+yEHqoAKJpjppusP3FiyqQPjVfII
wOy8jpNd8lCHffBOhjsFWpD6BrRtWXDSnIDiM/LLppmBcR5MAwBz/GjM3X7WJYeRvfRSNq2K0ns4
khQAzFPxomsE4YkCOSdpZUV/mWNiTXOOnfAxoFjphUPCbWuyjkHhws7Qe9sWpfPQ+DbaqdcmxSH7
PoDQZKs03sUaQFZ2H9umdYQifDhP0KRYo9HdQII2nn2TQxMpsGBXkb5y+pKH1xDbyXFy3wbIUfLg
GullqGzJ8YOVxGsHKM2qdKuUWGc3bgstMu5LCq3WXUmczLQsJPXmPl8x22VZ2M3FRRpGJljAzJYf
Sn382QWWdiA0bNxDanpQ41A9aV3rRsviZaRW7L6dTWPXKifNHnat4XgRIs/ZeEgU/dfF06RYC3S6
WSzlNa8fJg3g+o6BxZRg2G9kf9p67bJC4mN7mer6YaRZfsDYSS8f5Dpd8aJ5ibPPYz2AMIGNnTHv
J91I6XdA/anbUtjSL66d2jiBu5X7RekO5htPSOsvPtcproZr33Ua1H7ixcR9itb98IkQ2gsFlcpT
W4zWtujMctdmdfoEk983HeDj9/90GCIEL+qAsIykAhpV6mQMiLwkGaAa2sbKrrL3TXNuSmdplc7X
prR+GFvYwNNbMNZL0VnGKUvAAw2++xl8q+YfAg26dIp4YPmqS2UkTBObJ2K7xv9j7c2aHNWZaNFf
RASI+dU2nodyjd31QvS0EfMgJvHrz1JSu1xd3fu790ScFwJlpoS72gaUuXKtE0WLsV2ljTkcyvaf
rLStPQfF0wGdpPivqjXoVKIztGxAIgYr1OjHA1JC5JUqhM7o0Ag0Sc2ez2Mnbs290/+ApJmDvmgV
R8vRGEmkDq3Q9T6REejao7TP0QaNgzkZXNuONRL2E54jy96uC++fLLPyA9DAFVKfcZ4fBBBRy9QN
jSVNEl7mB3HXxXi3KlzNOkGqF13rg0QHoNK5V0OwRsmLz8MOUvL+m9fW++Y6QRrghAa8F+w6yy9d
nkwLo4zDl64DHMnoS/kS1rG98FtRvIQuZAfLMvKhoiC0hWajZ7cz0dGEsoG/N6DFPPdpW0kSzkOD
qB7AVvNhePNSX93/37lZFsVLd8CWvFXdn2YHeIzZxAbeFXz35Ci2E5TPgGKXqBkehqgOyDYCcjmt
ZreakvelETRqBQsNXYFvsCbwGq3agj7FC1K07X5lafIs0GJw1fuaXYa8zhZkL/LeWuU6YOS+AvWi
/RmvZsaXcKrbPf4AAkolefoV3W1iISI/PAMLON1XWnsle8Tyep2Flo3EGC4Si3bdWYATteDZfIlf
TZ6MP4cpglwBbmvXvmqnLdRP6q1u5dE9toPA0DuF8zN+ZS34TygS9Gby6iSghXl7swbfJDqfoOm4
AoVFhh6oDFmjRvXwkRGtBlkgpZudgMZzL0WtaUstsvE0ez+LCqRKyRa/n92881kylqeuADlWHDlX
jrfXHb6L5pkOaGK3znYSQrURyoGLTw4ayiS8VlXu7Sj2FgGed2TCbGBO+yy6B7lf8WA0WRKEOmD/
pUDjWKJV1dLu3exHOybLyZLjawR1sWBq0o8RQpVI/mcE8URlSbzMYw410UhDw0cBqs0N2G1y/Io0
nV9CteEQ3HdXtg5OsFkynNPmxFXbEPKHEfobtNg++OAM7Va+cpDXzzz8aLLmJLWqQVOI2tN8mKbW
Rg14PIjm1CqpXdYj4WvWfnUvAUzcDZ7G1uNUac/IYM0RJpp+FrkE8ZCToCWqQH3YUHzrEIH+htKz
cQCzbnsPHkV5Bvf51izwsZd6Kcu1Ldmwolg6mHr2DRR2xoFGdRdP6Knst+BzF3fYXC77qUFZMoSY
GwnltgJ5uNJEdmQSrXxyWbGiFmjQo2I7DDmVFXU5e8w1Fp7j6Cc0KC4zbvTaQxxKGYB1v3TQKQNa
XDpwR9f3mq0OwJrnuIvgFNhai6GloPue496ISoHyULjqaf+v0yKCCGSDdlj0vdZyvMbqfg2yLxs1
nMzGth6NC8WvKWyL9U3ScwLuFup+NbQCpbsl+2fVTwopEnM8ZJJbiwksHCsKJMdtKTqLUrFJ3pf6
FJZ6F803chFvQLnCklWb26u2dYo7u8qw0bTSZNOwNlsJFmOnqWdonO906Ixazfehyv016/UJUgTQ
pybtarK1fj8tR20UV3L8p01Xc9Hhh9bUWwxNyRoxLDs5GisqPN4Iouey5Yc6Jod60TochieqWs7u
mTv6z/O5vGmZkKSbOae7snPWfdk9efEK5JcLm43ZaZB9z4NUQ6unW/wxTFWXcTEgQ5f17YZG76Gt
uo/RzezdTivSiOwU8R5PdksJJL3H0yUp1H91ahAwVSDHxC4Zh7IKnUD0zbS42ehM8WeeWOmDxpZi
bA+8hOjXf5vXegOagihySOvoNA6pG5R1+jHmtmIL4rUNqlE/oZfg7OvaPs9/DxqC9Qpt0fgD3P5F
qLLNYWTyChf38/ep85A8n2zI+H4Lo6ZeGGzQA9HizkbsApUwfwJQ318iQIuBYTUWxEEgojo/WhZ4
QimKJrlRD/YFRWX+56RWpKe3UokRG1D6tgq0u1WphIYU5JkXaeWMJxpHkMdZ9xKlRLJpKuZjILqu
A9yt3Hk2uZETNlBZRP4N2GsTxEPJLwuVt51WSPOODlPbuyt3EFFwszVor0MJUY8WeaFb2BZDqn1Q
wmF0QLYafKsNct7FGILBUQmHcSc1IUb9SgEfzF1vrEFnmy/JdlsDOTngnoTrzmuQwykM/8QivGqq
S3Xv1wMKKFtPkzV8duCd4wdKr/3utnjt42dQWR2+fD7bgkEJlDBKtBWkhs3VZCX6rF3rIgqo0EMc
srmqADJRAB0S96OJQtVEgJXteeLva92W/30tWbZf/Dgx9h7jC9ex31RkEqOE4r0Rdm+6Nm0JUiQ2
+dau07P2vu9z/67PucpRQUtmiKCvGuqInsdIXKEWXxhv0S7ace5KbGU+R9+uRzN0tT7ZpDX6dyPW
p1FXGS9xzl/GNHav44DXvTo1+Y6G1LrjT+4BXWjiRD08eeJH18Q40ICCOJjp0ctoPcaq74fsiA43
aQ/UVGOjGWzZQTpvZQj8cmgGxaAD+e1St6XUpVwkcSG7jQ9jtCW/hg36/NQaOjqvjgMuk/uqsqWH
xTrSOUAWwOnf8bw/N1MmD2SiQwVWpw30sBnIHBGGzCOQFgnidBvggVRz6309WokLJWHIbm9pK5HS
I45O6QAOx3DVGoaxoG0K2WhbQmc3223GJxstYKHqt9C9sgs4GkABGQJf2AfSMDSLurtGz6DEoOjE
0O76RhhWyiawbQaKzB7igmsN/ZPrRhVIp7TK12gzSNe1qqbevDJiP0YDCBqU9OIl+pTc4BNMnobk
rVBynL03mDzB6VGl5fPcT455KeVNJ3yToW2I7Ba6iKBp9DxVYOoKDTD6e71hP4cde4UgU3EhZ9ey
BUjy2GOdN/69ZHxDZp5DiM8c0Ic7sth5Hktd7Aq9SlfktSOhBZGfoI6mLhBC+3i+wLzk6H66AIqJ
Hy4Qe8Jbg8oUqFe0ubRHm6dLDJF2oWFuA9AnDbbM0n4PAk/v2IUyXgk7jr/XaOSYGPhPIQRnrQdW
OiC1KNOnUWuuFAAApQuyi8i83GZCHpB/rw1sgv3Q+pJNub2GuAu+VjZY67MxBz+Mwqz0CuxyO5Ct
gPAKeG+Lzc3ux82wrgGURJ4L4mCfptJQIzClmos+XehFvS8s75MYXya7i5pq0Sl9Cjo4ZYdEFZ02
CSBYrTrc3GSTU8RX04BEEDk+LzGvUzUoFCMLvTJZ4xxvh6Hrxb6vAF16t0dAIx3NEUR7q39P0XLY
T+JDTNnG4yZt/e99NJZncCWzU6OtaQBqaMg8O3gdn+11viE7WeisVXOGVLAT3m1u5giCkuC0Q5H1
t0U/rHez/7ZoBEGsvhCx5y4ZOqfUnoI2IHboOZtxTF/nLQoVTtTh0/4DjcJfIPoFPK1yAl/G1nEy
Ilv8e6yrVqt5/DrvgMg772f6elgB0OQdEjOvkdIpmgeRoYFP1yY0o+S1Cx7h2n2UDjrTQVjzDyTs
vCcD90/k8IzwOCVNc2AmgJDQLzIf8DcfFlxr9Z9aeyGdLzXHrtnbnNDQwqOIYkhzp6UMjEEuZV5i
V4yM9muL+/OiB4nLpRE96Dz0CLsvnk+vwgX3A/gi5TIT4HJ0B1muUFFJLoAejzvHk9qGuaK8eoZf
Y+eDPizTB92yIg+T8XA39oJ9+TTJaBsNbKtWeW0b8B54krk7a/BlDtUJvECiP6hx16ldmM9pM54z
6WU/UjNFJyXe3u7Br9mgxxQRXNPN52boz5Q/+1vE+xr/GYEmNm9ZoAt45XXpE3gp8jsCOnSBjurW
sy1FgwYw/kiAipLrzn4Ex9YMc8grE1BPqGGszRHsVR34djeVWfTLsrSgtq2QEEkRz4vS/HZFi0qg
JWlRwlCgsdOdF+0M2QUJREsALcZriu4Od5FeF0doG2AHAnGyeUgi9cQba8CE3AkYVtTrDtmVqUn0
4khLvK9DJgh6Lt1EM/BnBn2/A9AjGq9A8hEdJ4elF6GE9DrOix8dB2Kq9f1XOenhKsNGa46wW71f
cIB0fCDt1o5I0ED1nk8FHYC4lFVmwAEZOUn505vRBg82ZC41bF1oNoo29YKB80E9kCNnVY4T0msy
zy95BS5R0jXv6mQEoOpPR+No2EsoR4SM2jwj7X18i5UjSirryEzwEJ9GpKryUuji4S2/M5huvh5R
oCa9u1XYS/1bm75AKTT/gUyfvox9OZ0N4JuOaGAHRdhbQNHHQZNpwPNpibeRbbe29dY9ODK03RXS
Jem6AJEiUEbQmCd3rDH3EOPfA/oh6FVmaL3bZQxN7PQvA8w6MIH+f+lGMH3c7ODGCaws5S9/iXeU
ncV+CWSjABdZCXqPLG3wK1U5SRrrXtQsUDa2IWiH3IVfGePCcvIWkrG1+SJQeWlaJCGRHDjzpqsW
xLIJnhVQWmngO6Sh5Vj/e1JtWADnFfKEJFUJ+lt10MBTCXgh9DPa6V+bciSQKYMizADYk+4EEuzG
leHVx0RIeeXqUIx2IKoS7O5qRAcA/q1Y4KVTWfy80y8dasU0AqUj+DiA7IMkcnS4mZKxyQ9Dr38l
Ex2czi93ns7aeaaIG74rGvsXJHq6A7g/IWPUjWkPcdCyW4II3UaNaaiQb1dG8lAknc3hNLai/FeR
6TrwMul4xJbJCOqpHxaEtTQGdN/gvRweGlMMndEBLGngLUiPNzPoe5NuUXXd24RGQGK7nvRLylxI
GWmt7+KerDH85bomDGQdeaskNeWj6DnyqLZ/ZTqwXHyswB7qGNqBnNOg62iohNA6eT3QP20hWh0u
yevhUXNypPsNncXy0QYX9APkAMqmabpl2WiXegC3GEWWNrqza1noO1qHNfjpCHuQAXmZ6Ia9gX5X
sGHiEwHHkdwlrNrTshQBJCQI+7T6nkZxASJKbDnrI62GnFUHEvtagkbLgd6oBT082+ixDZs4ewrR
zIqCRwyaKCiRbgd8kXcmaHRP6MrGrbmJqsca5BgLfYAyW4k/WoiETwS5ILHSo2TcdlEBwIXKqWI7
bSzjmNdgxcMwZyU3F0AzpCc8lMDXUllottEsd5W0ibHMwvy3QO5CBCCs87Ve1FABViU4TZXgQlWa
y5AD8vuxPZOJnI4AgY3uW8OaIsjhdCByovlkuy1i2B0wunl3JrsutAGSNNDMQr++cWy6uthWPLyG
k2aB+osoraKcgcjKAEfqFCY/cjzLQa6iPFz4OIUWTLp2oB28ICO4mxFOp3MoqCuLoOtQloI89cr3
X3jZysstBSA1C20BYaxtKXFAjlhYI4SwRbPCDda8I0fGBGrepfECgoxs75ZlgRufzzZW3vnnqoWu
QW7HEFQIp2mpN27y0g5euXCnPPxWe/V5GJCQX4zTa4UNH/6qZYsOkr7+lVr5sz2kxWun4b8W/cvy
CfuBfMWLTFy7vkRCwLKNk8fHaSsjt9vXuj9AlZf9ceVytD5e2VZX1nh1rmSJPEuZvaJo//HKfZc+
J1WuL5PC6i9TXKxBYgY27snSNlYptW/mgO+536UMZNiNF4Di3z+i57/fo45ubMwh0e9SEJotXVFX
X2zRvSjQNub/A2ojVDqn9JtmaPpL1LvpiuFHfxdlobZB/3ayj9NEnMY2mQLbn8pHl4cgjOaW8R1C
Gm8fw8DH0MIo+t6ZSAJ++hhy8v/4GLHllb99jAYvNicT78nLbsTvuR4gX4EiRP4IKtjyara4raiR
5es4AMtXuLI4kwlvW2LlC7Pb0JCm8wlYJRq25jhPR1+3K5ZqKhoD0GMOomN3suJVb3L7ISyN/Iqt
FoAJrf0APQH7oY9UEgYiSAeyNVGkUL+K6wokxw9AGOVXJ3ybDkkw1BNjG9kEq9OPXWu9HYQ6SwF/
d7Qe6FI1cuJ+Qm4lM5E4VR6Q80C1x9B3OlgqV6TrYBnILqAEMh3BBgtNPf0HmaEuCqkYFUU6NRRV
TFIeq1q/4r0lXMZVBT5MOVjNsVcMKnRgbd/j/Rhk0DHoH3c3B6QREK2/R8uxCco23EKus1uayJ/t
qHiXpeC+AsOEBzJU4KzJC85rf0eFv5xNkOP1QC/rhGEwAwemgfNFGA7epoyNxlyR3ruhjNBU8DYk
7E5i8XRGXgYWt0WrvHUL7Ew3tFBdB0nYZeLmIyOWWjWSjv5IFLbkU6ObT0Xq75G/z4PA8BxZmY2J
RjLAwsLBlkHagkOJXgHnt0EyjnEFnRD1skilcjrM0VZrossXpfnbwZeaDGSFt9+BO9vE0kyAFGL5
CmDXqsr89EXGTYVWP9iJmzaNfTBZ1Nls96RiGPNC+arst3iDWb/w+jbgHobcy6gY2+nQpgzdIkMX
I90G280bqbjcbSeAHWi3WGQ5P0cGHlxtO6DTQrrjF98Po9Vo5mxP1R23vJsmKV4+RQ1uomqL+ww7
+KuG/7TOdFC48GLXWnkFR4FTCbMOphivtcR/KZU1eoY9G5XXRlNzr5mlmw9g2Qk0PG+gmWJ3Ry3D
fo2Ualhm4HWOcTQRKR0byL4UgKZzcSBvm9l7CdqK+yjiFq1B5h7SokeeYw1a0kQeDHikNF/kvEyh
YNXxh0rWNeh3AFSqzZg/lCDuB1mLt5xGsM8ua7OHpmEYuuvact68KbbVNJVMf5uvIsjposEusKFJ
g96Bxm0r9U8RM4G5W1r1Ef8UMXOW6zZvjuSdVGWcvKiOI5iD3/zmpV8TDbnLPs79WzD91nBXS4/D
oYjdcVk4vvaoRfKPMzmyN9vwfvYpTkug5T6KZtyIIjUPfPRAuqO+tMBB3MtqlA9235qHqpMZVA3x
5WxA921i9/LBTl/m8N/4IQEX6NSXg6MHleMiQQQSk8MkODtI1jorSMKbC7LdHH8bIpfA6gXNu7nN
YnJWLYdC9ieHodbP8MRdtZ4JiS/N4Bc65GX2iP5VF4jHf010Bl43fwlO+SwoSS+TjFUiQJvieKBA
+z065gC7Z873m9mUUXy7Qu6Wb1dwbWC3FGucv2QRzwKacQt2tPwhGvKdpoFlE91LyaLOx2TdQuUT
WnIe27WTXp91VenVeO4f9A4QA1XpxZNW3AvknCCzUEO3VUWQIxfWzkAP2TwJ7cXdSkDcTBpTeIYc
abvQMr/62lYoR9os54c87KsX6JHN9kZCpQiCRFZQp039tcK7qmGU5b1ZhGAryiWQxsreq+nogIpu
02tIrj5ETvcMkYtyBe299GHQkW6hM7INyiaVjc7+38RpJdILhQ6u6XHkxtI3J9DtqzuavZl62X6x
GJcHqQOzTNY0y43lOOCOUnET+hVBN4EE24cIjwaCvHUjEmNDQheTa55to9Tv03xM72LBfpKZorzY
0zeFZckvKkr33Y2ZAw9TatYD3jWLg2HjJoB6vP1AtpLz1Ygmx6tpm/ZDAqHmlQvU9YYiaIIlke5U
ArAPZFMTegfsrXMewGNRDBBfGoC1m78ALt3swr5hAVepLxd2u7U/2ktsi15V/N/sw5RBfbYOF3zk
3TktBm+dsr4MyoLnT6AxNLfQpfSXPGzzp4E3aFp2I3eh+RgmU4ikRAV6TAo2TPD59PlwJmdaJdN9
ChKyCK9OA3S2VnlUskfWDfF1cNth26eOpyMN57T7Cg/LbDEYUbizzI1hC9H/JIdWgu7qkLOx3c/h
kO2D3gxEqICeqsHCMlXj2YrL7qVdOaM1vOiaaCE4NWYLGkZVpxgmNcjAKi9USSuIK6CVhYb5CAWz
yB4eUJn2r17nnMiMvy4YiiKA3Ku0wZIeVNByCMFsyesa8jW0ZLtOM+zvbo9bZEcyuYiRIYEWwIfH
MD1tbw/fcAxUU++HAPJxUmCBc4LMy/yspokMOegYZEhHC+zu2EMaw7pXVba8G9v7eArXbcejC5k6
3YPeMW9+ko9Mt0k32++T2nGqD0Y3/KT4/9tJcQe0GNge8NE64SFP6o4XP4kA9ajEYNbfZRMdtARv
mw9F2JaPRRr+Y6i3rtpt4oWHl8kT6ATNeej8PiTvLRgZK3G6DYcUHWdGFtUrX9uFluosHk1vusMo
oj7j/q8j0y2KxZA59T0gIWxp55xdPWbINWSlmyOI4Pr9ICCW47ueuCC/bK40ACaephpCGrKsm+9e
zXfCAN52UQLODX4CCIXm5nco7/AvDnPZMkW5bV6y1xTto1u8LTlMACx1g/22JFrKjxG+u3Erhi9a
yXpQM+JMogdvAZ2D4UshcE06G5Ttr3GlOYEm1gdh6XJsc74mbbAQaZWT44LiogZxckDDpmsgFA6t
TVIKI82wKmfu6d1O0mIOEhh4GKcJ3gVPXgHZ4AVOrBDPnwWkOuaTj67/EaMD8LPvp9hcR53Zrfjk
hrvY9+UXF3LW3VBWz8Iok1MGhujFCF2PLxQWx6m2A0cwdDYtd1Gx3t8mKQs3HM2KKzQmW0E8VPi/
rrKpW5llBt0PGsvW6kArYlnBCFEh6II6U2Dq7gZYpp+hLaMd8dYDdNVe6OzdfjORfbKNOZ4o7slk
K8DICDueqtGO7GQi5/+n/dP6+I5/+Dy/r0+f0ydEx/vaA7PXPrra1obmWPhC/nvoQWQrWXfpihS8
7/XgoXRRJN8b0w3TANh25H+aDiQjasIcY04JhF4SF6owCe7Sfy51s7wvN09PQOnrjDkUwpUaglXa
6lskqqVveNmabKSd0IH59Dxk+sLsGXix8Sg1rcjYoTSqz7ixwcushS287uSCZf4prs23B3BSvYXN
MDIV5rdldwJriPOU/hs2teMfq/0eRtPLMMJ/sYNvvzlhYwwFpktb2dCkN2v3GovYugLtOaB/GF/0
Uj9mLZgtKFJYZrt1HNMDVyLDpkTFN1MMqkPegOuWYqRmO4tGAE3HUGOZY9QVwL5sf7iCvprDsyGc
jqCNuKNoWnb0cd8y5+KQLsb96AK1YoVavs2gg/msVyhJhG4YnWgIqr9Nk7fxgwZFuodcmiupelzT
zGToehLlgobTZJhbkDHrszcbOYAwY1FsyUtLcghunGiolpQZOPloyQL0OlkXtSc7CkGLovlIVvAl
o7yJOogmB0wccnBHyqV0UTVBEy+O1jQ0Uj4cmA7Nor7mxWOEutGDlc2pFApoalA+36YLUetL3+0C
ozWhUhgl/nWs0arGlFpoNfSgnXBbAI27HuwPf0YMXntoRjzqP0UAOYW0uCp5/GUNF/v31Rib0IfH
O0vOAiBxkFJxTAvHSdHu94m2JiL92Tb7QaoPkv26AQusXWjGxq4tVCUYWE1RB6uPLg1RMpmHhLAh
TA0f7Nl0w9S8TyK0DkW9m2hEoe8TGdoRjjxCK3XCykuXpQfID7oPgAa7Dy5jz2jjak4giXUhWV57
AfLbY0DO1tX8k0TKqlVOMhVFdi7djIGVFrPT2E4CtNQ3a5ru6cLATrT5Ps9WkyClsQG8P74jk+71
eKkC8fOGPsHYe92BQw94QV5ag6EGV+isv5JpqDR0EA1uuqWPAHXtem8zRwcA5N9PBNIfqH5p92Rp
9RyqT9P3MIn7HSXgBAhyN1PdVXMCb4jN9owH7ZWc9CVDNRai7wm/0heMpy3aPn6fLvKqWnGHgb65
SL1djOcAsLvervXr/NFmSfGY4z3JHNPxEtUmvuM2s5Y242JLTiCkp60JooQlTXifjvtVDhJX6Qae
UyZn03wg0ATDQ2gFSO8E9h3w3ac1isrNMMbfQYP7zemg7wOiEX+Xc6gxullmvGIi+WmirDRvZScA
zRQrTU/YzlYQfEOr5RZlcUNBL8QVdWF7EVZNtvbAWjBABulLl8Ym2E4zVDAypSSlpFyUHcha9sH+
ezxqhifmN7zboXV5BIQ1BVJBZf4+5QArN66WZoyCxs3xIVnYUCbQHcCqWcS4h/d9CS6NIbxCxSu8
OgaqLHg99jc9ZGyv4AhAzt9B69fg+UeKYGFi3I3dt0nadrLMfO4o+vBfoTs4ydJW7MCNWpJiaQ1a
0q4baPapK9Q9Q/K2g3p32KPpTe3scF9yIOMXtTsaNkxfcbDCPsXYeeC15c8welT0NhS0/bz9a1it
ViMg83uY2sfMq5GdLqp1lrhdlFbrejAq9+kA4ASEyTbtlKYH6IJlh9zQrI0ECuHChxIw9tLwHroQ
qeua2eVXFvOvMR+qX3UCvbvUHfnCHAGBbnj5q/Prr1Ljxde8LhJI46Tug2T4MVcazy4QqHi7Sm2M
H6/iWHESoA7WgP74tTb1N9YYKE0PB2C2iCPmgxnakDOtzN9sNElRcHiRAYkN3wsy5N4eIBJT7m2U
bCDMY1sPZIvEl3aw+vvBwOPAtyE73EzgwrrFQ/oKkEah4y21MZrrfHjp2wmipaV1Z8vR2ZvqZdUB
dmNtpDJBGXsSFxTbR6BdfzfO4vFkNFVkElj7UXjezzLVjzpYTm4nrmPMFv/fk99iysSXz3Fbv9I7
Mr0t04uy7CE2L0J9R/bB9y7c9IB9yKavXQTZgVt6l9LAym4xiJ1bTrSmzgM5PFcRlCogFWGsYtQZ
ITmXTGczFPqSAmz/OW1ra8kLNKs3IsqWYtKj9RTb1lkD4nY+GD7jR19YQZ+HSG+Rg0IGyC0tC/zI
1mTr0f+30u04gjBdJy79ALqQ1k7HdVkI/P3qUkMCUsg9XhrlF7DnupCotLV9p4aMrWt/dF8qkNcc
bA/qfVxpRxv55C47AQr/ydUKMGFVvyppaq/qxEurtxMD/LipgCCIbaC6WBiZ8Vx7bbvinbAugwFt
gbSJ8z0KBmB0CCc/qBhUERIjLJZZBfKdSAnVFeqs84D2BpAHY91A0S8ZdSP47xgKpEOSgO2Eq+jb
YnTG829F0frYbplH2nL2JZ/umDYdSYYsTZi8Uz7aYZKvYfi2qM3pu+9/zQMfCljuR+u1gSzDAsRH
/IGbobeWHjA2A2gMTyzx46CrhfFcat23vByhZh6DBw9vdT9A92wuRjVJY/9OAvh2PKGhJwGzpqY/
T+M4T4Ks6jypKZHQAtxEC/v0ENe2tsymIVki55QeonAESTt52jCRb6fkmlIdCRQ7n/bmiAJaodoq
Sw2N4LEB4XVogcVHPwSDhpaL5l6zkmpZVoK/yny4uDZ6vRb98K0XXvsLLVP/cM/2nt3MBA+zN1qX
1NVT6D4Jvsdftjql0mSBsDz3gSXiJQ6jzaTqR3QYSukDW8PRN07jzES5OLXHvUEVqA8x727ucbmn
UatDcb6V/rQhSFA5Qqe8b5DRmxFCCj4ESpa/24QDBgoSpaZgihvf5xLqiNajuP9cz27wju6l7RH8
G2hP0V1tdcuw9Jb+CJZ0YG5UkqawAAosbQdUZQodrQ40KYS2U3CzTYl/NrTXGtvufez5FXbJujbi
bxit5uE45M5FDnmCzt3YR7oAxEmxOpADTHbhwrQLvvkQjbflVSOz/nQLtl1F7J1WDx/CIOQeB6Od
N+ACfwFBjH8SZWWbixb5gJ1vhi8VY+FZCuxbVoDfrx0TDGRzCHqupkUShxruLjJfAU8EUYPb/Wlk
WQUy64BuTC3ZLdlZ5yJr89WggskTZqjALXQBgGAi5uBPNz9aPWemAbJFtKUrtkNH0SNGrEBfJp3q
RHx4c5FxMBILqD5gM9QU0sD7EMd7o+QrCrRjA+1BZuWaO2YNs21ewZTVtoFMm8UXeZVDbsIwrLs4
neqtHbfZrjBteZkgBAmNuKT+OkLu0dUi7Zc31FunZO5r6+bjkiblTlJvh8wA84jfyYuJJedJue6c
6I5gFe0WOSJnnhQC13bnJzJgUOhb5KpTwVGdCnSoxnqJpJV/Mq3BAK5Gbe3BtcFBf4XWAxAyvsVh
1wTmElHVwJsj5bN4n6yX8bCBPhrkjVHOuQAzPF7ydKhPzIFCvWC5A/EdUKDocSP3pa9faeQoE52B
tyTbdo5qT1BTaRFyFFqUrvUK8Ds3bIq3Vfwsa1esQyY1NrwwDgoLG80xZSAkvF0KtSV8GiBotrTa
KJNtmCTiLECqEHjeEAf0iyrVz0qPiwcoubEjjZrQb09F3YH3Dz46+LU+BA4QF0FS+m82dK5ew1Lz
5t8iumqLUzWZF4qnnyLI40UQ8aEObgsNobgzIVt8onWQHAb9hnQTJJlAqVIp/isjjf8RQ+Le2T3E
u0UI1nqyC8d2l0ZjsEMTFeMTS/imlZ7xNRsMKFkXjdxQWIoSemZgY99MPdv/17IT06qFM4CGi5bN
w6HYmwQLbLTO3KJrMAxye2rXxEJGwwS59Q9DroZEWaY3dRjcvOGApIRe/BPhsfDUQ1NoL1L8K2lo
cWTLS8dDI4LyJrbiiOQVcIlqqCfAHgpF009DlAziU1q16TyM5KCfokr7Na+Eisc5iYpvNIqEbZ/7
Vn92p2l6agvRXjToiJGPGya/azL/TL4RyMW7RprgDMAVwahRX/GCtQ1BsPIUa5MGTJFcky/vmXHv
gDCQ5nV21zzINl6Sr5qi+NHJ/6nwzdsMCbDuXVj0D0NepKDlyvqDo8idABs2twmzKmjpgC9qDkE3
TW3a9pVGSZExYABjY03D3gCGu0j9M41oUoEX9AUSBP2BhrSk63VXN00epaI9yfomvddU1raouLXB
C0YPuRte7Ub07p8pBEUZfoYGxe42oc2FvkEjABAUahE6dHks5kWivO53JqDLCzBM+ChlV84iqX2g
mSvL0hZMszlEtoS/sropvKuyMrxDt2S2jSFvtNAppmZosyuq7kxeOlCw3Bd+5NzNQWmDm0uD78C8
buqDKUm302h7m3S7VqEuYySgsPXTwl6h4QoYEj/S2cHGH+f9XSAfYqC1afzh6T/GMgs6F0nwqtU3
SZf1WwfdQg8Rt3/yZMp/FLqPyoFbPuWgS/tbQNq4T74sqzkAD95+W0lsutQKGTZL9y54ZBaxA037
woiqk5tp5gsT6ynM45eqHuvzGEfAaStzVwx8kwI4vkYxyny5TXob4m09QSZrmsrD/GQcmY/fSMxL
tPdBHunDoQsBeOO9hMovHI16ttIZZN7dMzY8/4e1L9uRG1ay/JWL+zzCaKOWwfQ85L5X1u7yi+By
2dqplaKkr5/DULlU9nX3RQMNGIIYDFJZ6ZRERpw4J7Z6f0UW3zSxzkmLYhtkHGp4zPYh65o1a9aY
yWOTYykYt2H7ViBWpZm2/bNBGqt0h+SFtQhqZMBnY6ctsD3E8vtglDWK7dTwAGI30/DR0+tHpDy6
dZJhtV8rLISj8BFNbeN16YoLtVwdbApjmzZLYzCA71C9wpPvvWGIcvmKFUBMqaEf432v5xvdB4Np
DAprxAJQCN+pGpXMAq0KbpB75O09cEVhL9C5pv5VyAfqD8DttjItfzzSwEwNbKm4ZewfqiweDq4q
q6haj1+YOqNm6AS4T4PuZIzQ2gYLB/gZq0KeyI08Ri0stq0AWewe4COx9FheIeM5aFNtQJAlxSI2
dHk1Oq+8APuiAc2K1KkjywK/z1KJk/4aYYWpfwtCQHCYZ/Z3t/GaI72cRB37F8igbdsIb/plbYbd
Bkx69Wpe6qkBjszaI5kkaPo2umcBJI3waJM4/dcgK/cg3tF+GMw4Qbh0fGnALLB0Ue9/A94sbceE
3u1QXgrUphrkMtQtJnq1H/uouBkDmy/SgUfnTFWlpjHg0RKSQFPrw84axptVLvMDt8ClOJPMABYK
XR9NuGBX1fmBOjL8vNZFZiPHbwZQchX6cK7AkPYsfpbSEM+h2YfgyAUrml/51nMD/q9NYsh+Q05g
bX0fYzqV/Wx8t8NsJyse34rKiu7N3AIwPtNBX1Un8X3WFPUJT5wX6hyjqDyDovrMeyc7WUOaraCM
C4FF1fQF3oALOqVDoCV4hKmeoU/R40K4Uwn1OGsyduwVkLjs1h7c6pIBP7poO1//EtW9tioqk++p
mSJjAXVM+ZgaagsGnO0iAjPMlyCpemArdG/vRl5yRNWps8RyaCHSpnka8zA669rgg0AXMAAIybYr
rfDCQ6Gayq1RbnpYRWfEK6GJFtZIhgGFtQKVTXSg5oeboWYDWAzcaAQqGOtXVHaAYassvvkOYuoq
Yp7otQTSSniX3ufFCRVxzurDAykJlAAkUi4d5RG0oJQnD2gSFd/C6n0O8tCgOAcuInAk44Gk37VI
pq3HCjUgfVEZdyilN+6yxt/UiFLekEceJxYQB36/QHQKPLtu4owLPG2GPTnbFgqzm6EG5gpDaUSt
5kQ4sl7bhRzzZelom75jLyY0tfYp6JgWrWKGYWNQHqkJkRrrkYnmvRn2Q7yJUaq86qvG2ZUcgmG0
V3fwV++aQsYr2shTLzVptz47260MjgjqJAvKarV2C6rghHebuPY0gJRzcWhsyzvqQG1N2bE0ACVX
jwwrDSA7pc7qoY+3AzBA00zzgD/nRKQIqoSrNMKyx8wAdIvyLr36Kd5o/ejeVgGHCRiCY296X2dT
lziQRLBzuQzbTCRLN8qbVaK16WZql+GoOMtjaz+1jQAv36rgF5qiyJ30OvQC+0M1GHi7af4MJbYg
qesPWXzMQ5mesNp5P4xeArDPn+2oKLtjXh/JTiPawLdAo6oT1Yx1cRXYfOwCCAa7qKW0As1ckI2p
Dvz3F0sOUNR6pgGhM4TRkUYF0i6K8/uRDeyhbwCTGeIb0WjsgSyWNu5BHyGujTJ1ll4tklK4R/Lg
yEis6gZKaLVWO1hRoVSyqcAhRUMjSMkeUIzlL6iJkljj8m+u5FqVuMaAuNTIwvsiY6iUHqv82KpD
3FtoiyHKgRka8yOdUXdhix7kxFYP3saPMSG5Uz95lmMJPp8/T6lfq7tqDSmteGtnYboi3fB9rqrD
SvxOVmaty7MAAP/MsixdZbppHXun+NEEqTgZUrwfwsQWJ7I5Hvj1mJ0dqXNUHgJsDYijfbhQT48K
OlA6g1ct127nNNXYudFRH6qX5qOy3EaagUyUpqKD1oKiUnlRi1xp4Bi108Apo/Vrrnn63+ci+8cV
57nMX1ekmU3OrSNqsfH4xMOoSlF5Swhe76OJ7Y75mLR4rMy9WE58blIvEuJRZtZnm2ny3JtNsMer
7dCaCRA7ZJtOPQBU9olhHMhGB+6UqGdWB5QZgKT0OWqxgwBvV+MOjxrg916iPZdtVbxyy3v28EN4
BRX0dAI86XTyW5ce9O4TpDIOqpurkf9miv9xH0iAocoL/N1rJhg7Vb1jL4joIY+yaFNDp3Zih7Bc
KLuUpc4uLf7kJ9N7iEfTev7boMAz64kd4l8H9UlpPYeWHZ8kR/GlyLX+Soc2djNoZS5ny4hA3NWJ
1YI8jZToq67YLHlpbI0Ye1RHGsOnoZlYakFVBNOUnQGuDr1XQQl1BRXTu1ZBZGzTAESwZLORoVzU
rctBDcrLdYea+n3gNtnToI1bXpkAtSq7bqX+bJdh8W53wdi2r4Cve2IF9pAf9tn/d3tRoX6NsldT
4ktlr0B5CU3mYUqWVaCtPQm/fpjzZ1lnVtuOef1yzp9JpDARhY29zZwUE3b4koV2fyTTZI+WRYCK
Msq5jVqQniKrfJgvLfDA2VZVNCznaeqg+zw1dQxGNk1NE+mgcr4Kx1yOBioEG2dEYDADJOWSlY6z
1OomRx1AH1ymHjyhhj3qWh5zZSO/2gygoAgEyZZmmMbSBB+zSLD7oKBJTfpxwPJ0mmk2zXNWcbrF
+8Y9UidwYHcJy8SpQxn/qs9drLjVQmZaeeDFVw42UrPK5IFneldkA6i6VJOWK4yHyLXJID2SzfFA
cABQ+A11Tm5qXgep8M1s4+bPeVpt8D5PS4N8DcGsRDYp9lFYBtG0HRitqZMO7ce0QYOtwlBiVdW3
GtuXLVZ2tJ7xQuAgqEnrGWo6XidRiITUxNykXtSy4X5JT16IXU+HCuJt0I/f/BZbotDVuxMIxbHG
o7arjHRGhzjgkIhN6y0NDcCyjteGGkLteYagAMG/1dV3f9inmT9dZMj8eOF6XG4Q4uj2vRvem3an
f3UhxOoHLP6ei6Rb1n3iXSD4255A44FywqHwvxnVmRwYVImXhQtO+aovyzOHjsiKOpytBY2pVyg7
VyunkjEUfcP8Eo3AHiC1FX93zIeuNMZvForSV9Cx5WrZHGyRIkbsoYFwJ965w9dct5tFnFrhlXPH
vlAHtgCorVAdGkrspo5SA/9yYKKOoq8OrhGBWpEpCFTfyDuyyZYBZTd0w12FyODGCjV5E2SReWPU
+m2jFrUJUknUkq0WbTQw5kMRGCKPoeuaB0RV9lTUMhe6UBPqzuwA8vOpk/zJTocBqaUDi53dn3Y1
LdihtUNhtLtP/spOF0hHLTqiIGfq/GM4qneRP9bl9PHmehtyAySSH8cy287TmsDUnxNPLiut6c+O
g4ROD0z+TRfgdY1Cs/iuSX3AfgsoNvS1z5eGbZTPblOjjE/W2VfPAwpASv7dT0GexB3xU9h8laa5
C/3QOySDEuxSsmZZ+lbwE6kzwLiz9LWP31CjVz3aQgzrCI/GU6Xz4mggu7oZPRuLSpAPLMLca79b
ZrjUxiz/CQ7uJ8EG+9nXegT3EXm/OJqu7wsbpfsu9mS3Cfe6pWx14+tgd3vpGNlP3R0PYvCrrwBt
QqAL7IeuaBaR7MZ73eTJNrCr9FC5TXpje1G4MvxOfgWSfjuUafZDH6IvIkuGp072A3afBj/5hrBP
uLOLtdu5xbMrEA5UrlY77mPXi45VHbNlGSYCFNisOcaeMd63jXEPng72FRrNUHMK7PYE/bDyDjRt
r2THH4OoTFfJMwdt3W3dRABSx95K81FcBwLM8KLlPD5XRoTNvmV1rzVbO0nMvwNcA5ks5WA2zrBF
DWW0TsyUX1H8wq9FgAIvBBxKxOtZfjWgveYtyhyfeMxuyIQaLg2Zaelb0aLXil2otclGKtAH/qu1
W9PL4gXCxvJgqffe1BGgWmAMiiu1IicozrkZnedBWYG3/hDFIPH8mIgjYbzCzZRsNIKIYEH9PjH5
uJHRLHKv/k5kb6Pi4yxTMRzbfMGZonybiN+mI/nQ4VO77MPx2ADrKgzvAAmbBXPA4lFk1mXCLIyQ
xkBwINkQxiHkZnNGgcYTdZLJiYyzaXXv/g0Q7kiTheyo1R5bEh2FXdRfitg27kwEzU5/sXcV/2xP
zPYLy5p3/woAoCWxV+B388UPEvOuD1FNNUWyeNA17/yuSIKcXAfcoIRJoFK1HPwLbd2CeyKwr/hi
iscOkky7FiXcm3awjC8jHryhcKNXvMJAn9Kk2mkQbLyBSrUHogwUJKuRyOkWj70a2RQIDIVOOY0k
BxagCIxGWkBU3IgEouPur5F0Td0FRJFGssjTvzQAH5EDVnqovQjXeVjbd0CIJxv8Z/gnmcbgG4Z4
9c5qrBJ5gciCWrjQoUdtgV7VMtPvkC7aDKU7hqhJjNbg6DK+JzYqC4GYTZ7YqMuVb0rzppChtu3G
rj04VTuckGeH+LhbVHcVHvMoz+v4C5YRD0EKcO8iuhtFDcaw0i2Vqoj90mg6X/7ts43C+pfPFpb6
p88WaxpEdlXtF5VuRX2TLxsrag9TcZZqAjXfHqjsqzG1O9SRNPtSpqlcILIKCjkK13m1W62tGIwB
k9FB2nbt9ZG2QBqbY9faupseYmbLqA/wrZOxKWK8o0N2GpWKV68OXOjupgkhdu6W/dbqXX7QAAk5
S0f0Zzqjg0gKMJQFjrOaO6oqeI0bPVjktdtvrCS09p5bRnfeoEraBlD9AnlyQoln+Uweg22ZyG9a
j6j+kUvosYeHHo8Sa07rf4rxT6fkNMKJUgBuErON7CNs+8FGNyC4y1wPNShBtq4UrLixmnZhtEAG
doAFPTgMEGk7Hb+QW6CD5pSVJSJwHfYacdy2l1a5dSFq+dTwv7n1uPO3HFBEyFi54rHO8y1KuZHX
w523MVk0bnPVlFm5TKAb8pzySj+kpgPZcW3UX3TW/xgS37si0dzfgE0bFevK3zJ8Z9kIF5krNW0u
+Jb8h8R9n7ZA3Hg35qhsB7U2GHY3HjBjS2QX4z1tbalZ6kmynza+qhcVG/GnJmKZ8T6pdGSiK1SX
egRcDWPWLQyjY2uf+/qJEdoVL4nO2aA84/p+RajTHMMWcZpsNNsTikxAL5GDqPoEgc7A3IQlisoL
t5cb6qeD5sbfEqc0tz03BWpYcIh52J2LpipQyp8xMMh4Tr8gY1w07z6WI8SybBpkf5U3dQg37MF/
CaWFtETyFlrr4ixkADAh9KWWbQGJRpkCzY/UPU6x8mo3YHxrFx5Ck/2CjLXqoTMPSJl9Ubk3s700
TFB/TL3CWhklgIY9VgYMr/FjQzcabqHo3KY27jk6jbz70soSKJwhbk4H5KgyiZDur3YLfiEOXn+y
fBpJ7TGNDWiWL2mueQyEhBCKVwczd6213WdOdgE9WLvRwQV+KY3AOuvi0VBwLzqQmc7GSFpLJxn4
OsZKxcUeJPBOY5gvySUl2+DzGvo9kb2eZ6hj/RG7kwg0fZ7gCw2qZAdfHegsTFnLwaTgwIj9nL8m
azvWNuC7you5NpTOm2FHPmSyWfFrNE05t8mHmkWRM3s59ziGW6wMB4KStUTCSPL4/ZAgGlmjXh7t
rPcqEA6FPyZbRj3kzmq32HS59pMikJ+ClGkcQ+UnAnl6CzT7CXvHz9HMP4KbNNhj4aMWa09AQVtn
UwM/oLSiAUrxQ3KuhoyDe0lotyhCM5dVG5mI8WThAoyR/K0P0zVAihzYjxjCNSyIfoikei1Cp/1S
D8jba06k32HB44F7stHx/1ike7y0OrDg1Kjmd9O1g5cr7gfG8V0kcjhNp5oltINRY03F0wqVRKqH
Do4EMmsALV6P3WAbmyjaAx3GC4CXtxDrrO+9sfRPKBasl2TXBMgXizqqbtLAGq8+67F+UQMicAUg
Y1Swo4364gevgJyu1PljWIz1ogcj34kOg9Tyk64Os42aQopmyTJzU4wAhEvenBsnLB59oGDvGi9Y
6mYdAdeyqh2ePbK+LR4ReQW8sRR35BgW2QUoKe+GWnVSv/W8GqZJoFcHWtUswn2o5izUhhYPIrmn
ZjaycQUskL2lZuuVSA8iwL2h5hAHDXZjtbey1EXBFRrvkd2wltSLTLx2qArQW1Cv53TxuW2xQqVe
vTfrG4QMbqkTS9d4UbJB3+WaZo1gW05rFGTUhxaLA4SS8jQ447cVnOlMk+UX8GXLnWkUbFyYVdAh
AD+ACd7IsTHMocyszugQQhXgEMQ4zM2/+c3DaAS50LC5+d+far7kH1P98Qnma/zhRx1uI8W+M+6D
CCLLGlRCigWdzgcQf7BVYZX9AkIJ2XHucGNQ0ldF/msIteduT804N+nszwtkLTKShguWw/96mqj6
+GB0Ffokk3G+KhmdurKLhWMbt6OIsXdTH2IeQs3JhU5pSFkmz1DerPaaFRfXFtKQDKmgE1eMnXQo
BwYUiBaUy8G03m2SzpJ0o0HU6DyoOwDYaNFsapGiVuJjLI0oEqDletc8z/ZRR+32mOFJRFedOwbQ
60hHphfuRViZi6hz1mkZ+8vpih8TI0qFwm1weEu6diY4dsmVkaymqWhwJF4yV0Y301SZMMp1FGvV
5OJr/sUCCdEWDBPi4AhdHKYzN+vez/5iI5fes90MNzbG0YF/nM02R00zz0ods60CS+gysXHHg97N
vys7F9xUEZjUqRmw1L8TJiS0ZWreRMqjgrzaLmpZt6TOyvb8uwLxlryS+nkaJAWUAlHEg8gXIKJc
NPzGs6wLaFKqt3JkF83RyzdbuJfIxQmHxQuS5uTGGbiZfD3Yu3X/SIB0gqGHCouOSMBkn03kQfa8
Gm9QZb7QB2wIMpZcQaBn3yZx4l7wQFpTiw7aCDbnzGrfuiFMkelrgcgr/apZek4AFgM3D491Zqv9
fOW8tB9naWK82+isy2znJYqGbKEXufsy9YZb3fDvUyHSW8ZYegvea+fUtOORTBCHSG9bAPFvAjzL
oJrXh0ty67rbCGRMV/KiQ1s3u9Qq5JlafZyktzUvnguXg0lDzUymvgFnhaOZ4X62dYVVL71ET7fk
Qh2ZyFF0UaCIh2w0Z1RBTjRs7XQ1XzV0hbVNezBQz/OFVmbuXaMHXsvw8IGTYvSOttPe0jD6k4CL
qKBUWn6a3ahAw5tMH2H+E1LsKCXYvy6ziQf1tffd6DR/MuEG8cIATSJqUvGFkW/j1MFC0xz3019V
mQFgpCboqsiFDv4IDpDGaIzpr6JJ3c6H6F6ei+V8Wb3l3k6rgFuf/9Ku7rSD7skv8xeHACl4/0W2
nz9dz5l/U4QvNNf0f+j3pYq6DjdTcyztAxg2pCqmkXvXhEiCVuT9t6RpH8wsTx8SSDYeXF0HQlfZ
oWdnaUV7GbEOB/jTazYtqIz2Xl7ajwJEd+SkO6axbB29PscW01YaK/KFgADffdcbT7Id+FmqllP6
4wZYETAnV75xXzt9ffVAetV6qXFPps4AtVeYh/GRbH0Xlrs8LvTlNICZ4X1vbAIhDDBxAqKHdXWX
7GlycOKmB0RFjAU1aYCPH4vmGP0tmboRocSs7+otTY5qk/yUWPwHddLH1WLjiBRueDNdvbUk0Gax
s6bJPDeVF90uL+RPBz9JvhWpa5yo1WN5uA1cswOdCP6gUevDWyBVVtRJpgISmQu7DvoDNdOxtHZu
jGAdudBHkKiM08d7MmguNF78atR39AFA66EfQtFjK4k9lYyf9djqbkfbFddylG+B9P0vkHYf1lAE
HHZhj2YktBVIt4DRTHz/VNY5FPhQQf0FPIU2KHHz9lh2MaBr5u1k7qDAJ6oKfCGI0Szfd9ygUNtN
OL0Zm58i9XHseLn4BNSzkgZi4oZ1p+Fjl2HwTPnrUOevohHFQ4kk2040kPhBlNZ/UA6U2sYa8NVu
vmoIcr4mDADIVNo/Uyu7abPBfBFJO0AP1OS3jhV3W68y+0NQOSniFKkO1kC7f0gHKONyCHR+V8Oh
UWr/jDHczREMxk802ARWhp9GpqMkQdWRx54GZgsjRfFZFvVP0KgAlzPss5tU1eeZ7yKNiIDa5Oag
9p7cUB3xPtug3ObZ4uR7QEQHkDweQPON8g5tkQ9vuRsBXeqbz5AdrgBKNPJd07fpU9XZJ7c0olfU
82TLEvDoi3BN/VwYA1Jr1hC/foyUGcQoaGThhIBtW5a+0pIECaKQZ090xkMnnc7kX2x/8wt1Q8dz
s8w+5dk0xxqOYAbbfcrqTTk2NtxrbHT2lF6bel1kydZMq1Bm8pGjI2eaJauaHdn7JFvwEYndS9mV
5dYB/cCzmZcTn5WTecY6tbx6DxQSxHmzYuKzwloa9qQFgbbpa0/K30OcDFVqgCmwoQCPsllKc62w
88vI8cGDXUXpf9KWy0QsglgERz+F7AigMmlxyUeGhIshV9SBPGFxiaEhaK2SsV8BQxUcZ7dgYNFm
CDN32duo5pQAahxF3nUPkTT5Gixl/WZqjiBis50aH8l0uwchjREErtmJOukgXRCGoajrllo0W58a
77PZhnyfLbS0cNMJ3iLi5ZnpgjizID90kp5RX6jV6FmzS/y8XlKTDgjygpgzbC525QOwqTwaEIgt
bSUlQra/zDF5qAG/z/G3q1gVtF/LDtyT0WCX91pqHImbIYA66S5FrdW6VzcFNPpiFYuWNxVEu+9t
OR51iL+u8XB0j1ETRsvWG+1TkxbWkw669Im2TvDiABbKchUCNfeF3IKssk+GHm49s+hQVO+80h3T
NBCuqBCzuG11vT22Yeet9DCNX0V+LirL/9qloF0d2zE+6HnG79VA6q/TAho6JuBCVpw6+zTDPE5j
Om8hAj5R1MpXZEvlsrP96Jp6hgEx1xEso1YxQkQ5ffdlUGQRkGPkKwPJ0w4MveD+sPVVT2cWtqqS
Cw/hApxNverMir6xtoeKu4cyIXUAKaYItw0AvVvW2kjKCjyJWiwjwO/vjlsfz5nbykVqXfGlTf8Z
UTusGgdBV/q/zKIuuYWynNLgujJfZ18zcO1CTFF+NcdeX4o0kdDSC+WudTptpyPTeSNREr5EXm58
qfr+RBzaPgd7Z1zIr3qVQQ4S9ReaTPIHjtJ7lG7jLKxLyIbikfygJeLdNvfSGdf1Zi15DWYgGw9K
lGjkB/rIgZNlJ6eqv02fWP0pTgmyL/LII7GDYkHy6OflqSg0/yEB4dMBTxR1F8rhq7JnOt4WZhTZ
B8cFVcrv9hGJjEVhNNUOj7/+jAV/fx6ZI6EPbRfb1CzjRaX3ECGgHjeKx0VbsWhbyAG6Zhp0EDxf
BbVUc7a5aTbsgG2rbzt1aECsj+wFbNSkjtlWNG6zqQKzWxLKjfBu2APfurYT7AnfNts1Nxm3OrDD
i4xoWmdlK9+qb5Fba9Zc4OkRaoZ5w1OmrWN1FjrD+xnZ/tYLYCnoc4CV3Cb49Rw8pA42zeiWj3XN
3yxEGd/iqtkgECe/GnmQroCfGi7C8xDZM4pmwzPXWZp81BaBlxsnjxgRKFBMbYaIHNY54YFMdHBV
FJnOkKaAlms5QogW4NVN4gpUK6uCOwJxkQ0EANC/sZwzAjnFxVePXy7MF3Ns9V1iMzySS61P97au
4S1RpdBA75rQhpiOkbwFuCs802HfSj9KVgZj+cVPde8YjUWz7gUXqPVGvTjUPN/sJv85FF374EVx
uw2CIt+HOYNSmpqMPEYLiutxw74htJ+sAnfkK1f3hh0oBAmjTgef82oduMxcU1OieO/OeXewLbZ1
8hxw8aG9H3mA0v40zvfIaaDAEAoPt1AGebdV7lkLkj2PnPXfNCsCC69a1TmqVLzLI30FyKLU7hFd
w7cg47BcUe1/itTVDrleE68wqDyBSLG+jRCMmWzUpA6g29udtdRcECB0dmc+ogy8O9hmqbipPYQP
a0hDzE0HBIr4Xq1zYoVASHuOv0wVwzikWp+cpg7vXdZmp25IgyUxeju/7KKwslNhKXkmRODX4PLN
IEpYLnDbGq/g2xDA/JvZ1RXOAK4X/EdkLO7uda8G4ZB61A7Ru28XgdHYMkV0FxkgrxYBElnYG45f
bR3KPL0YniEX824nIAY4Mic7+Y88CdahNqLGoG3TnS3jaIMkB/J63ojnInLlYLdBUUiaZTsjzdsv
5BG1sb1NIM63wGIrX07U862m99u/tol4HvkyVMkwz9+ZDqjhIqeB+hl9paL+3KReRPzlnr7/Kpb/
0vvH2Nm5U1NVnia2Yzge5ICkK6TQq2OPCMCG14Z1zwEJg8wxH9+K4KbsZfDDGqufFvO8R5EZ2FmG
fXACCryexoi81NZ8QKUS3W/6YNfbRIsKxJ7UGkioBY9Uh8wfraWuf5trpue66hJkEvu8griPjcpr
6eQNBIoH8V6JPftBkwFr8y5/tPVGx+9U1uCmya1NxgAujtOqPKMInq8Be6qeatf4TqWNmvMdj630
bR6jx2O00gL2Ihz8Z1LVGhDG1WZu+k1fbSCPHG0yNwxPbEDpFeufCf1eFB2k6aJguHi2J0+mwEYm
rgLjW5NODlZ/r/fGAtmCCggR3BIFVpgIC9vliWRoctVkqkm9VofaTurFXtF8pN6/jU2dCJmLnINA
VeMXLBOwroQArVn13rESOpaayi5rB4QBQ/tSCa+wforU9e6gR7sCw22Y30ahKmAQ8QlM3cz+zlFD
vAKthn2jlVD9GzQ3fQyzol5DSWo8o+QrOzhl6mzHsrCuVlKyZcec6KUz+V2eFfZPFPYD3+iLt6j6
NdyNBOAbXWqCyB/vCvAj+AjF+PmJtV0A9ED/RLc/2U2bO1u3rCf1IX8w8ytqu4+cQxhpFiTKy6jd
MhGBDHeEINHcYZQ2BD+0KxhswERVArWP4MqiYrE8UrMdivcmlR7i7fC5d/i9Sb2JjvKw/3RsMQKj
U/F8BWrbE2tcvvfVAgtoRCiyeVUenalNB+USFCPfJ6kbnwwsPonPIBHyR8CK6OrI3r7Tx/RCZAgW
l9YWsNFkQ15DPv5AlV54xdp28iKzOVjw6jN4qZXrx1zgr5i8eFM6G+E11hoRSgCE+1p/ji1ww+G+
Dm551ICPGw//M2pkkIMKughBF2mdR0DFIY7YWHdt0bTLwuD9l8S3vnW+m/4wqxbDVR6KZRW2Snr6
5vgQWu1DpkOQLcQ9HTbgRpED0iSdEZ8DQ/uWaYE9LSi71MhPRRJ9o2UabRA8VLkuPKtLD7RY8238
BlEMX66JzYt4vUQfZGetxqtCMX+Rve0FSjuU3ZbecnYlO2Q6M7wY/GoBwt5xi6KZ/NmFvDg3vOg1
D1AG7YKL7ZJkkbx4KKAG1KCNXhNIAzAd3BumGwfb30emRjxeeW49c6xszqBg4mesevkZO5Bkx3rt
ybPi+Ggl8SY08+o+y5Lu6qQuAC0SyqA9Yi7LOtD1HfVqHWtPYeh9nXr1wXlrUPxxxOIIuxbH1iB5
iQgZ+dIBxHUbJrl2Q6248p3VP//xv//f//3e/5/wR3EFjDQs+D+4yK9FzNvmP/7p6P/8RzmZ92//
8U/b9yyPMRscFswH+4jjeOj//u0OSXB4G/8rasE3BjUi895uiua+NVcQIMjfEh6EqE0LK4RufXtn
+YpVAZX0d206oAxXCPcNqXOkz/n3TltN+9hQRukRFSvblFZYkrFuB6gZyy7OGOVbj3jlIJdqL6Kh
ireTymAat7+1UUd8iQCEmZcZScqSFbIxOQRCwExEhzANPtvIucqzlY7f+AHyxEDPqgPjeX+21KFP
2npT4KEHRqZfvVktvoBMP9+xTseKneVODTyS100uNJacaQKoKeiL//qrt81//eodx3bwy2IMOWjH
/v2rBz1eocnGde5bGQ87JIFDoKaMcZ3bWvVSp0iaqOWEHFEHXXl2fSUPBzVPKNXWARP7u1fNA+2Q
R96neaSuaDasXkCsWDsw1kQvWVybq8RK5dmFJOaxKsGTMSA39TSC9Blfr/OmXME/DYy3ctUDKI2E
2XCi28yohxsRJdbBtk08c1HS4P6b36Vv/fnl2Dqivvh2bEBDHOaw378c6aWVB+g8v58W6U7JUJdf
2E/IUBS3UJTtblGq/0iPw7jh2oYeedRUXoBr8duhhFaxGfnfEAMWa4flHKxpeDBFvIFYA2PtF1PU
Z1etEfFSvOOJXjwzrYRkUCnhOhT2sXGvkVbUVwDtN0jYs/tCselX4LYF3UEaHMkGyrB025bgf6Re
GlDH/YYpXn5EzaBaW8c26vasfIngVLIfXQ7W/oCj5LEPwJlhybReNgGqCKP2Htr17P4PX9u4No65
96Dc8cfSnhTmTMH8g+ok+bmxC1GdJBH0wPJXPxl2/KOWfv7QqgMihWXNEhCAoZHHTrfoUHp4yP2S
P5jCqDeaMRZr6qXRUmbT6ALkvTdTvNEuTX1t2m36iVy+a131VDbaDXVUph79m1+E7f/2i2C67hn4
x6CY7aIM2bXU7fTpSYUnizmASia8Z3hFQT5O7y/SAL0y1RnG1ZPhN+Y3WoTZWtefQhb0Fy3ysUTT
akhBJumZVGUnlVgSj53kYem09suyXLRK7S0GCBDaO1UCcZm0OtIg6vj/jJ3XkttG166vCFWNDJyS
YBySkzUanaAk20LOGVf/P2iOzbHs7W/rAIWOgDgk0L3WG2Tx/1l3nSwQib9rGgeUzaQ76d4eZvVO
GI56J8+MMdGrVR5NoK1IFIm94cSHW/M/+lwrjLrb/Y9nz98f+8uHiQCUZQjLcTWE6Fzr7x9mEtZC
TTPhP9ljM5GKzdyVCn/hQYsUF9B3pm761M3fC2Fu5FpX9qjrEJbeYAwo3CI8SxqxdOAe9+W+Ic+w
PGfr5en66QDJ6Nx3eLnRQVbj8UHQSQ0JpwVzvq4TFXlXTWSPqptEKxlskQ0iUz4ayM5ERAmQdVeM
Ll/HZYmWje+mjxY4l//+VFz7H18x3bCFaasakrvC0H/5VFhRGUHeptaTwC73rC+GGUibJEDYFpdb
qYkaWHHsjeVjZM2p90l6ucDQQMolyzr08yDGOkjJS2ll357AwY1W6zV1rKDFnTVrCQUsTOQ5sEIO
7swFMRgHO7sr7bdbr8YCnWYLrBuHJTRU+jGiGJES7GWxW+oGB4ZSOOn/qJP9yiXUdO289JN1U+Ow
1DaU93qR917ZwWw88xjGV0QLYpS6rOogW6IKjy2/xoZLtn7q7RpNg0Gu4Z7CTlu+AtM3vk7lNtaa
eZ+bAFWWelGMFs8IgoqoprDjR7DfAYxvOqu+ccdnbSGQlBCRSd2yU1pKS9sw4aCUtoTlsAgLgxx5
50H1D5h7l5eujZCZn1v/zsnsr2netU+yquDV5aXkMLayKBvUFAqVUL//93dEM//x03Hx23BVzAVc
02AXvrR/eg5NruB1N+nVUxiqS9Q5f4ubOvqRD4AO/dESD2R+IuB5AIDR1wt/lChikN/330vSSlt8
U1HJsK3o5e8j3boXbGCmk5spERxXtFisIa6JSSFXK4tONG/Cspuf+9BGVSTIt9HiiFcWSnFGJhao
6VJkh9HuHXtRuVmKWY34aOWY414WIRp9TCmLWCFvIqBmG0fnWy4ZQZGvNZtottpP1GvY4qyM6vpK
HCJQNR9SA6rblXptZghJ4ASmXqnXuM0V975ufqJel8HYbLoh666XkNeZIOaA+9YS+13T7O7R0tzg
Punhv46QeN71TsMpXIjsBELBflGD6uCHpfqOqki75Znq72S3OEb/vCTXNbQOeKeeHYSst4z2+21a
PZiJAC/D5bRlVwSE4stT0xkzuFGsG6eqD1/QXDfA5xCtq+3mMDVkBKAV2GvUL6LfWT7lq2yu/Nek
nzXPV8b0Pgcbuu+KXjvImcyWDOBtpkFkwZNbjpCT8cnq/XGtYRpHcBpusrMcZL1Zt9OmMfVurVrz
R51skP1GRulC6Nc5nGiHiVVz7wREUHKjy74hAH+UzpBt3N6Z4+y+A2K01rE9hfAnsE+121rdjxEB
e1XTde7Ayb45UXNs/PwVMkNyL3gcPk5sjPC8wODaLPoX8lwBdnZB8VJkc4NNQNnvZNGq0u7Q9ADH
ZRETZv2hacQ27vTikQi76hUitZ+0qkjvRWXv1Gm0n2TVGPmt52v+vNWXOs2oGpw7rt39Ic0vWpkf
ZLAW0yDUDVPrIANGocyQLXXtaION7gWEcBZLDtJt70quPka1SVCvaA66X1c/ey35rsezA+e18dds
042HStWbnZE2CnigGbkGWJzbMuqKp3+bJ00OY1ZWOwIW/abqscTLo/KpXNgowCBxSV6IKLlSYNrY
pDk/KerkwcQ4QPa1Zp5STlSRkx+nr05RePNUTK9xAkHDqSyVXAs7dla3BgSNghfpIm5opqUHsWg8
DnVbk4Eb+iE5N3FRrRtVuI/ok4Y73SkjHGeK6ZRoROeBJNrPlkaiwCpC5wecqk2aBcbPoHPv+paM
jBwOHMB9NIIw2gFomrf//STUf31bsmowhC54MViqqvJM+fuDkDBU1Wqj0mMYrxJiHXzSS5IygNzU
gxt26h6pMCIisq7HOyps+5e5tSoMb1DJt+xSfYz7nPXAUGW/FXwrAZcZb7ceYPgDEtV+tLcXiRWp
s9Ihssr+p3c3UlSlWwxs5RkWjhjjroOmya7rCB308bozpuTSha32IBsEGZCH//4Y1F/XpcvHYArW
Dcs/y5I77E/vA3scwXk7ort8YNptd2GS8pMXOB8j4kUYQNdm9DJvP/o00D1j1KtfHwZyRJkC8pe/
/rBEz45MWbz+71s21F/WObbqqI7DX87h4WH8Y+cJ01TFaDCKL9cF/ezbNUroQfSNmHC6BOVR20l2
leuL3Z/V8h1fq0Cp/lkdoNt4rRZ6F33DauPWu4lb2zOjKkejaSPDnJntRq+aiZZLkW6msEE4mJSH
lydq+KQE1ccZRgiGN3TQPPJANbxpObv1y7HI+x/bcbl/uEVCTN7pbIMNNha65RqC8t+/zsM0j1E9
m8l+8qF6mWsdU5Z+xmrbZqFJAMl+GuYBQ92FcDJ0yQOgt/rLrYevGDP5IW1cDYGPa6MGlSEaR6yc
QgSmU945sECL8NkUWXUcllZZlIeARPBkjcEpNAReVX+NzwczgSesqj/EcPff3wFtiS78/b/Lj9ex
UQkxNNuGk/X3/y5Ui2wikxXsrxwuvVxfIzLE9t2zFuQkLtFQqZdDMgcNOuDU91MOpw2B6lVioeIY
dD3CfMImbB1o+m5CyzlkvwB191P51i45YU79P77N/JH0JRrw6T9jCo3/ievqGhEew3F+jWIJXH0L
OwqbXdolxrHDLnwNUggE22AGX6PMRQIP4Llj1zAljTFayXoQQPYWLUYS0FEefnVFkWJ2ZFoXlZzD
a0ZeVHbLCzO/C0LCLrJYmMhSN/EgEHWMWC2PbXkkY/YDsFX8MysvLBp5I+WBTkbKd94XqeE1kcHu
yfDTdpuJqjq1aW8fSSIPu7Y25ge42YHHo1x7W+bpWz/6Oc8f82gKSo8WycSyvKhByAsEBcn+AtD+
7ARJcdT4datLeKhDgSrozrPyWqO7cZG9ZLUsTl0172E/f5f1sko2ysPUV76nsuxfX68gK5tlykYd
+1WX58FO1n26mGO3u26Km7tPdVmfZ6dWVJ45VPhNyiHyUibkr52W1tnnOtlHMeti8UDrCVj8866x
omZP6Ah3x0qrOgQCFcQU5hgujir8TCfNPdh+mnmKS41wfaL6yOR1Sn8ny4VTBOs2UCNWt9Mm9RsL
V7U5mdYIKPNGsdrs2e5C+zwb/r1lhJSWqi711VXTChOvEDMjfxMYd4qR/bz1GEzxExFsm0e7kbBe
ZCSJOPvQ2tgsyzncZSKE0xEt6Myz7GGkVbInNk4AemmUdXpibAhdhQ/XK2XutM2mafauc0SseOM5
vrfrXdQkKMUt47TGyTeqq9qb6wyFXz3q+FveJrXVOfIgepY7Oasxl/4lSoOjYwqzWEMHxJGi9Kd9
Kq7XaQPfOGHd8ia7y3lG0vqrFiHNoyz6oWMsrB1wncstyEMVoKeRWtpJjgqcQNnXJX8TeVeyTteg
I5Drvsj+kREhzuGroSc/m2n0v+lFE50ctOF4xvRbLTSMJ4QejSd9RgoLPwl301pmmK9HJVnh2JI9
yi5gDHQobLiRRppWbLTYaHduj5pwk35PhzTdjrMRHQxFK7+ks88CxE6/g4BsPKsttDtcR8cnpe9/
qJWffAcXxVIib9WLE7jJPatTayUbcmv82Ve28hj5RXKamzb15AWIjN85C5yx6KcLUn3I2I/8KeRF
Uv+lKF0d9dUx3aXl4O4aQym/Yr29nkTtb7W0gVrqksZR2rshrsg9dAQD1zxd4oOa2AKONR8ZkUex
KsdIVGufh5ivBvmjbFWtqPcsdv47WQwVFzwTxqvXqWq+wxUxmovjduIZQ4xo62sE8mSxymtxD6Vx
f+3bjvCzsQootn6j/yZns0tb2WGya67ZhavPmjIaT5l+J9uuNTlMiAzE2/VWHaXNj+xZsFpZ7lxP
2V8hIgJtqOGlSTz2456XmGhMsm4n76MrhHHSjfzjngfLuQdOnF/vefk6bNE2KDbyqqkJgn22bTLp
ywWWg7xv4s3D9b7+657loLFR/nHPQVIj2E/e7b7Nx+2gJOauq91DSW4ODlpXAuxQepYW8nRKuxrY
KjmRMrLNvStbHKWArZin2Lpde7aQOmLTCXBtW3AhyxwDiOqtHzlviR5iJC3rBPKi4UmeXmvLXhMr
oHZ+riReGPEC0JPnuKngc9SovLEESZ/hXabPVYYj5eA+yg6ABvSNgEq1kcVSJNoTg2VHOQQHMMcb
wiHfyrrGIVncRWusUKdD0afrj2HM24QtuJyuQndb69NnEZjt/aRau1uPrJo6/ptdsZdzdXPrnvlE
8n5dleWd7CeH1sGIHZsYm4Osy0cxnCYjfp+ruTs4epV6RHbjndGO5lEkeXYOxpqV+uj5eXlwkgJ7
K5FnqzQspz/CeZvmdvNzSuff2EFrX5yC5EJc+zmYcITv5sZgY6m1wePooyOT91r2TVMdcsUMAjDL
TqfVvsemjhB/O2dP8srjVJjHOB6tA9KAu9KxkBfSZvuujcM/9EGrSJMqiFtajnmOeGtsjTJQYdNh
mT0llbsWPpgHpdlUBsIcKSiL704gLkhoL+lPojbOyIccAxQII634XemC3yqcXb9ao0jWxjD5zw36
lB42DALax/xxbVj85fGX60Zd4DzCh4A2F4bDF1DCEJxVEAV/ux4W3fD5iqbculOJgjnq59saDRDP
T7HQyXuVBffUq98h5q38Xmve3QaqfYhq3F4Qy/jiGtaxypZZa1ddOzNGR/rYq/d5lJDLkSOJRfph
NT37rloebcykN3JAlu9mLXa+QS1JMcgZmgMwfedldq0H2T5bMTFdtRouYUl4HnYjfufLlTI3QOjL
sF/42bWHUYTJttJq/5tfb68DdaffaN1cHFVBhAuTv6/XGwE1u1JyPriEDcFZI3+zLpYJAS4di6jL
v8xOOO01qODbrO2696ScVrKDosPPw7svu0N8qXpyHcyn5KUaE/J2w6rhIQADcbJQwPRkg2I2W5en
5lvn6MbOQap0Fyaj8lYY/OWXayJxV3lz6KSkcEH84JFcXT+uAmP1FXiX4MlScKjxFxNhOaKOQfwQ
SHpvZyvYjXNZ73Ehmb7MBT4rywedZOgqIICZna1ZcYHgxdpq5pX0SrLqtZpw8IjAE+yLIME27Jr4
Jvttop1APMsidbkIwcgGNbCflRFzzuVtWiux+VQuBydlbVfpsbKRr8/I7Wlwfgutsbm+UMssmncF
uj9rOUj26kHvTiwnz7JkjZ2L68bAa7gotB3LXPUIg2plg4p5TQ1FeUyC8k71++BttAs+HMie11hk
XavAnEQ2bmSrlQWpp5C6O8jgI0jSn2npiIssLTNqoChe82VG5OkQVid+aVZc90+yeBriNwkp5AT2
1Dl1Zs/qtK9GbT/Y3b22NMB1g0T2qVkZyz0PfeswlzEeduCynJNvan+eTqGFy848/h6o3wYjQOy7
6zOCYK6erEM7bNcO78hdpQsjWWPHuNN6R7808E2e5lqEZz0T9x+dc4WE39hl3rWsES+EoVm1ON0s
kzU5PqQifkwjN30iNU7AP3T/6KyUNq1zso3WNnzN5IUao/itK1t1AxJdbMA76yhxWfFbGijWJlPc
AmMbitWAJLsfJuVJFkdd24NBYxVV+OZzPpebYsqTtyCsyWQspl4spJM33BKcXS38j9Y4HRMPxabp
IFt7YX83irC+l0OVYDPrAsZCWpUPBF9e5XWy3KiO8qayZX4o4/9+U7I1I/oob0pB4ZPFQlLt/GkW
J4nyvOI9l2JOAnzls5O5igXILlcZgU/I0EDxCbAvnWwpJnCb6NpJzhktncwsm72qDTZs6dfAkuJn
cCDzqw7aPWlhB8uSGAqWaKixy5Kj6gd9Fsm1lJbTSQ+K4UG2+a17j16Xcy9LWiCeK6QlryVQlW/d
aKsX2ZYH2Q81NKOrarjAYZ7ciDGcr5cQdbrit+GfpDY4Aqv1KncnACHLzfldgWaBmjp3sjXnPb9S
M4M8jWzF/53fVArStgvEq2W76ToT59aqkwOpseJltux4lyhC9WQxSEV7dmr/qy2siG8xPqXBhNqY
bBQtlyr0xj3mjVK8jElfbPOYEL1sHXw9OzUTT7Tr2BadFCd9kV2zHKlyAvUs3JeLht3Qb3B8SMm+
M5GLAsMR9H9aD80l1bEWSJNM9civNxezwucXUA6ncQjGYsKxYXutrEKXpqpRH+KsNw6EHiYs4ZY5
BECQTM++1kN4GGcw6ogj5s+qO2SXKgovQlGVArDozIZN1bETWlrNqGnv/AnEmZ9VxbOsw+jqm5lp
ALGWqsgdMI1fNkKTnGBSYS1oRcPTl/GjCnTKDzF3lEU5Qiu3YdKLJ1mjhqz1JjNNtrItnJLhgTDI
tbvsMYwYXnclkSRZdAh7ItzfP832+A2pnPYkq1sFWCNf0P4oi0FTGTCNoAvIojwMtfait2l6lldy
Z+gVEW8vKEvcqDwI08N7w+OLkj4Mxig2uuj6DU+aapu3he3JgX2hKk/DH9f/bVO5szdBNgeWxyxz
rGv3SRrvtHDKn2V3Mycxq4lZ+7h9JzDYA5lvboLf1Bq+KHz8YI2zE8retq4/JPaCzFac461KniWj
vQXJN55l6VqF4QZpw3HcQaj9GI7Ovw50fOrXKB0cwnK0N6kBz2ECBfvQx052PfiNsxgu+Ee3K5CZ
yRrk7sYx/+inu92w7WyM/dywjLwhCdQz+ez2DBIw85IxDX/zDzLMfGsXRv+f7XI8r+aMzV9abMly
2V5Fiuiua+HmS3f0W1GK6NyKUIeQn1k6Q1OkM8vv11urHNsAy/RqV4wHhwzWfaOrP2VK2HJCJNrq
2trJlDCrtvOEEcFTyypU9vJj+3Ua0CsOssHdXj2UNPW176L20TXc6jHV0y8SCVPGgbO1y9Lddrw6
ScmuJgtaJSTjYnfT2UqVOjuFbFuSJApLUEB/dpEaW8kYVh5SOONmGopkWtlu/oDuYXyQAKlrnYRJ
WWPbeFdzNzy/AYiUIwrolnD40BBSDmcDyG4OcQbdP/1VtmIxhsExvg5pMgTbMSBOVyoDapqqVohz
mLgblezYg74cJtQvHoKs/DFpdXKUJVnvdNrHUFknD8JSRm9i03Zv6mgdR4hT301207+YSdds2ips
tsNSNBTVPlhxEK1la2HE7n1VG0fZKKvKvvdcXaiPsoRfDvK8U1bc4cH+eTahbqOgth5xym6flOTc
afnwqC7250NGCt31W7GSbbLOChRsrKKBgNDSX9a5ybmtO+3Ux9nlNtCaRrGSxV8G6rlJWpxB8MEG
whTzx5XkgDjL/X2hOU56yVknILqgEsIK7L2i5Npd7g/WP85Y4W9V2wf91RI9IpJGlGJhIQAPGKre
PMlSNyrmHcYY32VJHoD8T+sYp/Odng0IdfdO8NQTT10Gy2n8qFWWX3fk9U2C6vYyYxua5mkYlPDJ
CgFJpTkekPMXTf6XYmStPSO0HCRQ+fjkIa7ru1TXlbMsTQM82nFQv8hSbQ/9qS6ceZeSOTtFQYij
5HJI/jozI7fbtUn1LnukavXRQxanNF2bRhljS2i0SNBCApqxrF25qGVfhip178XSkC0NhQGYFUFY
aPrF4N5DNv4YAdv151xq0HXM9NAvEAVdnY1HA/XLWWuesgWmYPNo3zclYRTZQdYNixiQAhb2Oqgp
FOPRdre5fbbMcW0lWgRYOjcu8jC4IzZseOhuewyV2NDTEDoL0HlaWgz4i6NOSE32k62AC196XNn2
Ulkrdy0sUSznTgpruSoa+yvZIMtLq+IHv4H5hH8f4iWUu4P2fDsLlCn0yqVOCWg1Evdz663fWJgn
zG5+hMNQvROcJR3Cn/9C3lV7qshGyvoaD3rCZk25F2NUvYdsk7KxtL70HQseJDjZci/1t+E5LjV3
NdDsh1ZDsWbGx+mNjQQC6MtZvdTJM1knW2W/oa/DX1sdd/gYW9R+vXaHUNspsw5Jrg0RSUKJ/wgA
ZSOrbvXyrLDa4Nw5RrNzzWR+MVL/rGDS8ftyAmRykCeYwl9r7Bon36sVuc9foou78KjU6kPqs4eI
5F9OnjbujFmPMw0ESPibWstBNuizFh7dP0c4/E8vVyqQjXELGA999rRibHeDU6kv/CmV3ZAGuSeL
aQPS2CRss5LFZkzYprFSCOpI69a6om2HIY7BDjHUBeG4qvjl3Smtrr7Iieu4IrC6FEOLid2cWLtP
hBed4Ml5QGBsU4baeHEXclAyYhEqzMDrYT2RyvZbQ39DMQxJwyQr16qbGm+KlROtVfIKnlulv9Vl
8z6ZevoQEP98+ZdBijoJLy8065xjq60occJayQsCUJf8YrxIngyzxxvL2lu6ZW4zRct3Exhv4uO8
fGVRbwx2VsvLVxZb/FTXcxZWj9OUGkctdZU1MlDTV4Fo0rrvzOxEyKV/A5OWG3gmyF5haSjQzdzx
q+sg2ovgU3bSe0X2koP/rZeuwAXJVSskGpL0b4ZyljOUbfdxWVn85bL0atKh2FbKoHrkD7PL7RDr
6MGV4nyryVTe4yswWeu6NsuTbMBdJL9Afu9OAmHfr3nGb5n3zCsuYdY+mypzm5D5/NrXjZcumKXY
xsQgKFvnFKMEez/2WJ5fwUyM9Os4eU2r9mOk6mfXkbJD+tfISsv060iJdsJi8nEq2n2EV8X3Jt+N
CFb9rHGiXFVlb72aqHRsin6IznWlJHe1Mmpb17SKZyIt5Lbs3vitm7uVHJUU03sXztFbSzDeA1UW
XkKD1KpqEr+DBJs8xY0froMsrX5Eg4PKA5mzxOeNqpTN1zlyKzRbmvAeucj+4NTFO4v+zKtGg1gU
xkvoPU3ONxacYGq76OdidJLAenvPM9Ve+4UZPaitr+0dJ7H2ha6SJAJ/j03vML4bVoGNDe9WVfHf
O14InWq6F79Si5ceCsG6xCNkr7pF8SJIVUH3dOd1aYTlyzAN4r7FLZHfXfEie5ijsw/mKX2QVVbt
NuvYccKD7D8HvbmrMjX1ZCtB/PaCPNqjvJSscsLRw2qne5SlNtRd+Eb4mMi5o6hWthaeykjDcjNW
oBeAYMtvsu9YZPUli0wY35GiY6YTZS+Eri59mhff9AiMtIGkz7F2HLC1M6SORi2+Tf6Emmdn8KXA
y+NrKX7I7ooKNml0WNjLIroMdtEO74XeVXuc9ZqtrMbH1GuNOINLkWmHQgurjZy0V8xjwY/xxcpb
KHm6cQBDljwlhYFvjwG4u7F7/KmK3udVWPGuJpr8VLagjMKph+SVD8naCupuj4qXQoJ0Kf9/Dr5O
tVztXydQA1xA47ZAfWVRbGhh9qNn8RqriJF1ammuZH2ujrNXBoN+7Vbn46durZN+7maxWDoI1snn
KZKW4CQRf4+S1l01topfQjsbbwLn3Rw96C9CuOG9ZVXhal4eoqwP+p0LN2Mji1ZlkocnUHCSRV9/
7QOr/RLqtXEZsyAhjclkvWVCJu6QOIz7lUXO/zfY7J7QcoITAJvuYtV1vxk6bnJYJ4onxFr67Zi0
yp3vVt0d5G5nq0el8hhPCL6FcLy/mX130eT4OUEGaojq38sci4rRbgcUWvEeLn03v9jl1B2QsZ72
sd+099mkoCqMFckXEkR/ZHEf/gzE3tR07qNStVcndUbcaPjtKQvJLI4rdQczoDu24Yxba5+bmwjt
zxexPCjYvY8/FKtBy5qYGH6R/T7Rhb+flDrw2kbTX/OodfZlRRBCFicgZftESeJrEZNTfa+5TXIt
DgG/0gzrM08UsfGaipFsuZ7nvF8ptmY8UrSKa2ebdPW+wkjx2mrVQbu3iQhdx4aFzTovDbEaXMaW
FtmTZlKxf1zuCnpPhm2c0l9bMxMiaecIVCiXVtcto32gKtO1NXV9ZRf0qri2zmns70ixQ8ZYZq5t
EiFYguvXVlPF6dnUEByXU4WR0HeiRUdVFnm3qbu5a5AtWMbm4zDvNNPHNGW5rtpr4w77NqhaU3No
nLLd+1P+ivfQOK5gWTZneeDP+3EW6/d2M4+nX3vIbiGU1xWJvHQni02JyXAempgmLfaRmaE5Z3du
wRmV/j0vX91GHMWKtlWA+KmslP3kISjiH3YEslSWZKOloD/ZZcM2XsbfusYpsag0Jhd2q5NnrSZe
tBxL09vcDc6sd05oHpvI540nu/kxnNsKrRxPTqxmPHxWEezxDJb13e1ifoH9SKUUDwkb8k/Xh8LR
IHKUxxvZ93YxW0sOptOUp1t9FyjZEe3qL/LKt7mjXHPWBMbU6xz2s2+rUEUXuxV5UCKcVkIXl+xp
YZX9WZ2modmuZFnDKuOvU5NUGvotSA7oSuYJABan66ns2papsgpb/Phky39M16bRTvMDUgvLJadl
Hivo2BXJsjEpDhIjrrZRY4e1GTq47qC6hyrgWy6LlpnY7JvC4ixMN/hS4+Em69XR0Q9VLVjGAr76
qjZQwawGuDMoZ+M1Ixog65PMHQ9zOEIOlJNjy0OOBFwhMRAWtCqpAHko29g91ctBFtvWrLbChygu
64aqIklNjr9cCU0YRKZi+xzbrX1O0sbrXH2+4yVsEBtbGizf7jcEvnivJDnrbNlRtqgRto1L73AZ
e6uXZ66vfgyTxevYOjCPRoHm6o8qbXbTpCknIA2pY2RneZiMCMGq5SDPZF1EwsgDB12vf2lAahwC
4jJWdo6VfjeJsjj+Ui97yKGkyf1tzXL5esV/u5gcq9buDwKIS2SO0G86+NNWLPaI03IA1/VxKKWB
Ygqt5GAFYlPL4q3PoAdiLVxl2GmNHa9M1YwwlK6Dg11m6W4Ig/RL5CePklIyN37M16L93MMFjP7f
PXylar1pbpGHdVEQdbuW4FUb5CdN2BtDx2v3VmWnMeIIt/JtRK0l3V4vqjP0mOwk66+d7UnYXp/h
aGd2XfuA1jzMFgPHjpHYiUu6r7b32FIVq2oy24drZZk3OwB9i5ArdcVyaOo02rDHFp6c5tqg2vjH
JKhpz2KxcVq8nUZlEus09bv1rS52Qtu+lgvp3XRrUlXkVFdypKz81C7LTYMWxi/T/WvHcbkD2SIP
ckZLdT7qbkV+dbzYZR8nr3CE2SYQ0DyXjMu4KoOpPI+4MZLZKSpxV8FNEXpIUbZ0fqN1XtDWcCv5
K29lpVVbiynIpMdeUqN9qg/NUxUJniVaZB8cNyFcMtTJo+Z8lW2yBsRpvLeJPK5vdZaJj0eUw6ZT
E7N+CsEKPBVPsrs8pLrLsl049vUass4IRYxoSNjstcIZ9momwMBkWXomGJeeG2If+xAViMov1IHv
rsNRtsg+YDlb8Ng9Os5Lb9kAd1LdFr2OZFiWasfCTPrmxc8w/DUrrPBcJ3jOzGh8VzMw67WZteSh
K0zp0gCARN5Mx6mCVM/CMXhASBODRgUGZsLWeTVkxvQ7RPs1JJQhWKXdANZId8EsGQgKpFH3ovgk
8Xq9RrrDRnpbpEl8UJZ1F9ylYqOP0/hSNoDJIwtlfdVJDteZMDoluOIj+Njx80uz/OLPGSKqbXmn
mxp5XHtKS7JDf5blmTw0UVPsjUZH7CkIztZfB0JrcN9HHmtZ5Gg74TTvsvFW/0vfeazCBdv2r3Pc
hoaJ0x/x5NvIuW/18uxWN5dOdIqQzV7u4Jcr3erkzSQz0ssOLoR/dXVyI9pVVo7QVmA2Z4RhMaq3
A307OlmzqeMZ/H726NoQOZWidV7KXHsosV+6FyRSX5pOnVez3aZ3/ZC5L7PfNR5xF5vPgFajGayt
zvJ/oy1Fd/HSnRUgOHKmuK9VfGPC77LRRCroyefnwpr7VCdmiQ1bwE8d73WO/iJnSwYKLIMsy1Nk
0ocjiNaF9zG6r5mPz3c6DhdZgsr5nOViuL+WQoPAljM+XEuWvc/mQjzKkpsQIbHQDch1+w38ObTh
oZ3v5UEDCLvJfV0AUaAur4yPhhpEJZYrjrNphdlZMPyXFkRVVgFPqP1thgqdgPs4CHd5GmFG/9fM
kOPdTa6DvnQx4YTulBkbtMeshxbQzYNR2PF+MmyYZX0JtGQ56ERFzhnW85rPboRVKXWdHuz0eh5Z
nlKSfePI0Fa1FUFXx97nocM0KVbGk4imwcuIbP1AhadSrR81SnueSDLtpCulfZl60mqyoYJtjm+n
eO8HEw7n3P4BIcvZTU1bHDPMGhABvJ3GwLOPpHWbeR0HWnFsVQvvrlHxD1g6EHOGUGmZdfkS9sDA
ecPXB4J75UvGAmdXY4XtydYMcuG5HrIvBKPTdt0N88rpouapXJKqqMzMK9PGxbEPXEwBYEhhK9Ll
4tio/nw9JPnwufhDma0MoV8luCMqBC9lOfPnIvxUlA2/1KVLv9LJsaCVQ9S53fBsMfc1cKAxDMl4
TFm4sUNRw4qN4kfVrGHCVE31o+mtF3cU+kvSjcY+sQ1/m5a9/6ZAIxiB0vyoZiRH835qL7HI9PNI
tnNd1WN+P0ahaHZBABMtB+WFHsbgH9QmwSuy0fwHbTmwa6ouw0Jki/+PsvPYbZ3JtvATEWAOU1JU
tCXnY58JcSKLOcenvx/Lf7cbjZ7cCaEqUrIsiRXWXgG4P4QDyyK9m0iN4aS8jCn6D/B1epavIQ/C
TiCBx3tkqfDShLmSbY6VoWks3426xmmTQjqpUEN6SEYY4dFoiWuKj8O1agSer11kg0TQ/DohtmZh
9lCfDEKYvk4ottXcKxA3nabEObfsnHcjjvBaFq1zsREWf5uGn/bWHZEBdRo2cJAqQePDYI6PGlpX
HLAmhXRUW7lDPGyGU1xQ+NlOyD551tLY5mLWzjXQYZsAD0JfKVbn5vUwxF3HTH6qS/7UNY3yUkPt
Onarqe/zplTeS0sJ5AULCdu7ocnMO/nMqISqI6NXiBl5KjSV+u4/URC9lTPbZcYttS39BiI57eNC
IUHk333yUZuKJtjgjP3iLSMaQnZG4zK7/DB5rjxYba5fvepFNoyKAcIvIP2d5sr57bTLkIWsu/PQ
RMG3+3pWsz0/NurR75bIOcgT8q1EcB+I8Ikxmd9SsR2k+MrQibeFzPfbWGuxT0EfwLldl4PTdE4o
L3MjSgS26THvbmf/38+yxqR5HQhfUgx9fMCcaHxAjYDVh0FOMpWku6/+ISkpFK+ry3aQy+SJLFfV
OyDWk3yS7Of/xfShnzaIyzFuVLtB2CfX/qZa6rs01Um9A74Dzh8l7rDv19z6zekUezd68OuMWPSn
jsSoI8ws42bV3T/P5hN9hz3814iHP7xcfP/p8ycdAJ3NmkZYpDglEYGeX9aA8kQ/zrcyz9SdnmuQ
gTv3ftFwVZOOVOmoH2I1ce9lS/ZvXfIqbxXR4bPwq5cVhD/TFs/1okePSvEESRjJy3ZYiWTapc2c
7GUTuugWo9wshyZdMbZ0h7tO65ebtRYYWVJ1D5BUrSd5MnHmZU8KcxnKs+TdzpeiJIdHnm0LHL0W
eFzypOxCaQHV1lxusmVFYAxRdxexvSn13ZY3nW9xGiOE0l0OIT2Qza+86s+gG9met2u6RukDmWmt
Ou6MNlpbnl0X205dIciUJe/6rKDqYTMxvy5bS3apuv6GTWx+L6/v+MkeiIln1tmucKERPY7CBMDn
xTzEFJhswBTTidHRkyvxWCwBZ0afOn9cVJvVo5ncU5dSd7yh6RFbO52Frc+4+Ti3Yw25Us+CpVjI
21NGUgKG97i3vIfsbDPYPDpou/NlodqaF87BBF3fu45n780qf6/TWoGkbyuBoDx5pBx7wgg4efQi
BncNjeJ3F6Db7HFo1nTTwOPCnK/ykWJBN2pqDBx1m681VaaC+PZ6Mz32AvAnZmmgWJAzpuRJjUg7
7iJz51Y6KG62McmPzvy4eNuKyMPaN+bvY4GxVGdDb9fgVU9QeWOfceb+n31obL8qLPaeatWIT7Fb
fHhj/EOksXeIEs07ZpECtsV2mFky4Ve0vlrJkh/sjc3gdvMpbWv+V/xz3ISYYtPyF+ykHmqUiHuB
7UEWwT5vtJfB0L57mu76KoywnTlEoJ2K47cGBSJ1gfgzxUMwTtw9oAQlmVM9sV14hqgPnqdif06d
0NdXgQCIQkQI6dlBeFrP3Y5KRzhNA/OymqeXGdqiL6r+fgCOj0Hsf2dWicVsY/RhXGnNvu6Vwp9M
CKZ6Pgb4SkJ0Sj40e1h/9M1wIL/w1K3Wzahb9eJ1cFuZnMbQS9rS15LlbzT8aEvcl9n7/sEKm8+i
+8Bl8JB65bexgEyi1wNS3OpJh63mTy3h8rryLS6zwGobppWmJ35MmD/y8h3fr73BJ1N6hObNTvdH
ZZmws8w31ADNGcoxuxPCXnwzHYEMFGUK9LXMIVhZ3/VEXyF8s6b0kkoEXPCBmDSsSybYpSBsqqmz
a2LDrF5j6nZWRkbBXA0H2KI/lKksX4bob4OF7gER2qsCOso6Yb3WMwBSkWyGU3PO5LE6O1XTr/Ax
+U/WBlcm4AUoktOfPI3bq7YYhKHlL8M4aq+Gcx5hUAZKJF40dCG7CmeD3cwYAOJpnogXv5rrfK6E
ShJXVlynnswnDYlMuGZ8GRR6x0MCn/ScxCev6UNHJzwxqloicszpcdCSlsVn3xwSG9PBcRweoH7s
zHaZYCGbZ61yFV9NkgKm3fDsrBUFy6Vad0NUtmeRTqd2gJuL1RKlWejryqAepwmNWWWWEF/hdWFb
T7U/cYhQqSkT9QNpcSOpDElkX10HmjOpOWJo7EM/JHhnJmpgw4AUWC8c1xUdg0kEkK9FpXZmW+4G
06CwdI/aExi2bzb9AotDPaeeQB/eNIkeNkvTnYcM4/SbfNige8v9/zi36iodZWWPh04dTlUN0AU7
kmfJV9Hk6c8XiMkISiPdL+Z1OiD2KFE7m61P1PuMj8banYWX6HtrUG+qXjdniOQrd1jiEpfC/njX
LZBMBn35w1xlI5NZvcdObG7yrAx8Zr/4bOuYK5RxENUOGVS5+/uJPKeP1GUDtzhN4pf6T912nkU0
+Do1vVOMVjV00vFX3fH1CG99qE0bA98a72Yq8FW5mWSP3q3NswT/YIJXbfFSJmsT5gNE5Hb4Uzh4
lkDUdbBNretwVRL3NrbRqVhd5TnC4DdakotmDK+l1Vd7nEs++jJXQifq+PIwdsT9Z7xXbTFSwqdQ
rXXVc5eM3+PW7HEyTOxDZlNQqadhH41tGfB+s0tRzAcv4QMpajxb9MIa75uKD0vLxUsxUdfXG7Yu
kThkabFfAZSPtujuiqLC2ierXqdaDcSWDUNOJTFRZKZR0cz2fRXdtTWuEhk3o6qND3WkvSe6A1TT
tReV/UYwrOMYoly0zoquCDD7zDzlApOLtm/+Cq2qfDKpDbX9i0tP6s9mSjR5lxOYGj/2paEdceht
48Ha4YBcOd2zmou3xlQT3zNmtr5ucU0cO963xoS/cAw3tfWKk66xSMjc7L1vvdUfMncJnO6u7nPf
tRfbF15J4HtRu/uKcs91gLLYxl1/La0BNBc7EszU0GH1QsWTshtewfRTX4zWu1HFKLKAnG5C9Y5T
jueJ250rZfnjOfhfWd6HNRXEfxrTqaTy5CeCcjGT8xwsFnS+SvfcABh6PrLzyqmu4WaTF80lnXrG
YHc294Rn6P6wJX0aufaGoHuGu9remYvr7dJ6JDsjQ5wqpvQiD6Ow0gvV0UtetDbSYbuAxjs+uxkC
C5Alv7AVf+jbv6lhvVnT8qvVe2pgiXkHGftSo0J0FnBE03abHT4I3zrCRkOnzF+wFbeuM9O937d5
e6zjrngoFnh4SjI8imH1zaHIw4JF3U5HmIUpVkrClzbBpS3sYNBIVm50YWAI5GbHtnDjO2JpItx+
jOSyeoV1ilipnUWSaed0MlBoJuV6qdJsOpaYIN9BDTcOmhDL/ZgUMYtZZK3QY5r9OBGMSK1JC+s0
cx6KPk7CuL1vBmQ9prApphIAiXcGS+KyIecwwfw32FiQQZ+p1M1NKPGWENaLbXjEBa6iee2646jY
5A2UqfvaU7QPWscacNtP8BgeoAEZC5FMWOSr39aGnZPWjNW70lAT9bJ+PtWWae2QvHZ+z3D5Plso
fRJ0Le/IinvIyXAf4KmS+jcI450JjGRFpFrvsz0MZPgKlWxNi/wMcJH3GEMUn2F9egdPZ8OWNeO7
5kWjX8CSevcsrJCs1W3f44ohAh/D5h0J2YypNhZvsWKcCRzUr/hPegASTrSTzVSs+rVUUBHNyfva
Z3WALsmE0x33+8acmWRN85zY7Imj2ByvPSau147/9TK77R7CGXtlJqBd7RVILXPHumetDaLkPShr
q7z0GR/ZZAajzbvEYijDynue8EjGFGaIjQ0Fxc0HahS035gEPXs2tcCGMr5XVaUjOKX74Y45JWa8
QdD4V8/UdJb9iJ/IDqaQHZCGZfijZuS3xpocfxGZEWZAwL5hjQe9yjwyydNpv9bXMWuW49Cl0XXl
f1FS+w7O4mueROIBIHXw8aRiymoV9YYVOo5+5fpgmwsTdtUuAUAC7DqcuylMsZNVx3QIEDP0e2ML
QR3KNEARn93saahO3krSKtaOZLDU6/dqqMgZqdZDQypfuNTeG+Tg3dBOKcIX7v9ohfG7NK7gX7Hh
hhA43K+wtR07jLIk9qMcoLVr8cERPNynKZIhEeHxpU35g61kV30buuMc4MouhnY34B2q4MPGxC0Q
PgAI4MUaWcHgFY6vFhWFSKaHPo3sp6n2ANWtYt8NRu1PFaBG5cXuLiMAzu+oLIddUtu7xW3HM0Yd
9n0qtJQf3QpvoQMu00wG1JIl9M2p0rvSaCDpGncL1nThaC3pBW1Hc2Dhb/HObvimNUcNxwyhdNGl
51bFHKr+ZTrrQBCbsI4jVjRJkgIhL44W9n1UHapY5IGZvna21jzEy6z7IGrfGb2pME9iOZeWPy5j
7SddrNzsuhuusz0rfkm5/r4TkwjwbOYfV71zQvRGWQHzZH37ANoNuWGA+FO1OFCWFgHajqbhTI/n
pY8pratq2RV5456fxHztO6qNxCh65zhySUwt3HuM3A9jrOT+6Ko3E0AnNOxl8bVeOfde9SqE7dyV
vfKnnfmiZksz7s26KcNuyX53BvydFlNxknMeqqFN7/Jxmn0lXRx/JmWgZ97HFYJpRbWLM0HeUbhE
pAeJEaX0EEWErmHdIRzljzmb08WMoG/NdRIkw2wFneB3MtR6cVbEiATUABhd5urkLiPJIG7V3OE5
dlVbtlQGVBGDSESdyA3IsqzIRGFf2tkj0WVm8aS1Y3dAZBsms4JkrRHrsbDyDmpl/dJ31aOiQnjD
YLs7OF33oYlcD4xWM7nDcm4+z7ytw4xKbo1Pbkxq0YaJDmOShdhBs4KPtWWnsvuovUSc0SipVK/W
711nwJVjWbDjpkBDQc56sM4z6UOD95FHpen3zgjWgU3TnOMN3dk3SqXzdYZkiGdRt8/d+M3BrCac
PZ00U5GH6xzbbIZHPqBxFHs7jtRQOPkbgUDzrgEyC7FcVcM8gU1YKTFGK3p9V874YXURU1Rhm4bv
YAm3V9LRCfoi7QMRJQcwuPycYb1rq7p9YY1/R9hlj415+mBomnKouZH8aHnIIXBMRSoeO/azsUWh
2XCpmwh0JX3TsWNVW52VPju72ojnQ1Hb2i6FYOMLFzvZ9BaL2WJ5041BAUNyZznZY+KJi225bdhj
kUvdulD3I3K84+qoHopfTE4Yw5HSjFmxHzB+Xwe7ws4rJYsBP/V9tKhh57itj1w530eexUgSiTjE
5elDw3cnbIZuetYKYKEC9U2j60R9eR6ZpQbGX02UzjvCH5/5qlwwFvcH8Ge+FwpJF4uxc3I4MjGg
HGx9pyXRpMXQTo8KaD6zeEvAZ9C5BgrcQEjtfRuMLCn2jYWDeYMTBOzwqn9qciRcBoVAj5p/O8Og
z2dz8VVW0uZANBjjz09sFqaLSPNHJWrWYFS16F50xodtUodfx/qcDpk4lQvDtalA56qoZtTOxWGX
ifT0QvbuTiOFLmgaDUekKkI6F8FTyrpzr5eQvOYcT8e48SMMVg+qwp5lbKz282CtsCDMqiAaybYe
Iy9b92g0CcPIEKQOq8JOfS5SiABecyLycjjPkxjP8tHXIbbN4VykUKfQ1DBTO8Dt8NsPS5m7B77c
+mzkan22wbv2/VpdF8x+z1giree0YNPmoUsK5Ku5PcWAIZ8PDQVGbGguoBeuD9R/FZrXnrOmfGvd
AgClNKf2uCYFW2QPVbObL9gSD8t5Mga8zJ2OLFxbKwrfsnBn0UvzNCpbIF59mJe1PDOLlGyC5ii0
hurNTmAF9GNc8fpALR05u4VZBUpSJeyl3OgsDyxfWYcm2dUCdt9Hitqe16HFL2uyDi3D4blVM7iL
CctSv2mrlzTrf3V9OXx+VvKR/JiS1cL7fIlWF+eXQRyiLY1S7jPkI3drbtF8fN+7ti5n3jQHe46m
sx2/ImqqGehCDat/dhdUZT0nfTPKuNSCTm2yU9+vFNzXnTZlj5ripaTZ849RfLOwocQJghV810VR
wCC1vYHmNlbdNVMYLrDQDZJsiQo/UaPosObNceoajBVKUhHT5DT16BIVFmvQYGfjLN8BZh7UhZ31
lbJdTV6F4a6BfNhpSc32NzL8pIdEiVUI8u+XqvTYWk0meA2BVGeIDvpZoDEPagcdW/PTXfOf4C4u
n2yEh9yoWy67Y9pkYBGDmoiT/K5qfa7O7XaQTXkwMfPgZ759lf/rdEQQ/X9cPTlet18mAbhYHrR6
Cghb/mBzMgSdiStcaCsmBiNldhybwqOowwVxTf535aaYpS9+67XwM4XTQLnjMML42y+/BZkSVABn
TenvonxITrlSYOd+G4gJ3A/J+FhG9V3GOHDGJZuEtLr4gZ1cDFDeIdMayJhd9VuHNzxwuOKGTtYq
PsRoyglxuj5FTVEydq/FXpviR4eqWFQ8k7v+2qqucRg3mEC1rOI8x9hEtq1+WTSibQ4IEZznoeUe
9kYXvmRRvXhSBkn8QBkjpBynk1LZGbeOu1zFgiGb5SgdqyZwRg/zhmbMz5Eq8OXuFZZViLEufDQn
vGAUy1+pOvvKDEnLNXQ/82LzGcejsq6zs1etv/myyaeBtHoyp5JsTT3tdwklMn3qveskVuMAqFyj
GgtSthA7q+2qm1ogahzZRgUir1N/yOPqZqVUnDGywrS/PCC0X3dUYTyuwvDZmHG2JeNGd9fsHdZ/
e4nK1AyIRC53nbI2dxnGGYZWKW81w+zemVv3lJNL9Eh2JjVpa+1/zZk4OGtP9nxvPjuOqA7cAuUx
Akd/q8oIx4RU+TFEZh1gTzvCGBX5VVHZ93TeGNZ5In7EdfIKkhSQwG1+jLF4xBDV+VMI8DTmBb1U
7FsesXwp47TxW5XYNrOzf4LMu2ABjFGO2g9HwJInSoNoXIYGoRVoya6Ku+yk4zi/cwpzPeJiuh5W
Sgc7WJrGblX6LmT5uKvqKT2ozYZ3eCBSJUhrLwb7CtGfuEIxPpXoSYy0Sj4ipbZRglNM0J+zWq02
8UoSqoa9PnWT+tF32ns59Q3u5AgmqfZThyGrJXVTDx+gqdzhuZw9ijQrELdmC4NU2C9FfmmKerpY
G3q3QPWdjLY5emOrvBJ9HQrPAFJFsbeLhjyc4zR+hSn4UxA0dW+2uvJiqJZCfIY6he5QwGy0qmSf
t7P70YJft54Lt76LlgvAZ7zLTeyURirIRxz5dy5O7j86bzICJ3O0GzsA49TWSXfo0J49J2aP6p1K
+J8W+2DLS3+3BBKzntaMR6/K6y17xDx6xigejSYC2lBE+Suv/2ArkFAjTWp/bW3vGbZxtI8TB8Fw
s5KxtWbrDYjh96L3p3UR/fPU9e7jgLFFUsJnJmi6PeAEznAk6985b/Ysa94ZtbTc/2p/npZXyk7Z
lgd5+dezv/r+50vI0/YayXEeszLlFIN8ov7YQo0/H1YTcceyLR/J+WZMVC6S7f94+HX+63LZJw//
1SdfR/YtWl/uDLWeffZ2Od5vZVkzqW4PVYclDHDqv3qN0WRBsJ3PFSi7IXls/7Q/n/p5FAtlQMVS
9nEmmrM81Ns0O5kV5mOybXbLv9q4V7OKHNO7atHjJ0tTuR3cwgggEcVPsq8ubEb31JwOsk8eVLTp
ajJFd59dhZ09xAxjX0/qSW48mbj5f/bJE2W3ttR3Nq/j7cU/+1Kl8zVtVE9ffew4A8zsjVtl5lqY
uHV8sGqsxiulsa5qbarXqPASpr65/9G62lsBEflZV5X5vEaiCG0CiB6rZWX7FC8+Fm/VRwLj4pAS
AHmkMIJqGXUiIXs7TffG3djmYClReW9XY3dnpvnBZY69kOTJEmnN8hPKsUPGlv9SYtl6wNzltWxz
54r8UA0Vtl0MK7F9P/Vzygpfvc/m/owZSnEhvVcQqQORGxbVGhqeZhN6UuAfV60/hIPtJB+09wyg
f1/2rfqB31q5E5NdhuqqPVBuHthiDtg0VtkcdLgbHsy2otKjYsik6QjlWHrvsnFUXxtngjDaZ5ua
AiQpJx+KCKrYeE/r30Y3dOyUITQOsfW2Tma9K9DOPeUJJgX1XP0Ey18usquN9eHq5cVJtuQBoXC8
75B+7+T1sq8f9FfPGts72RqTaqXCNN/3/eLBU+vFriqy6akUUYkMNplCJZ6mJ9mXVCx2IUddZcsj
lfOSNMUfbGj+uWCdsaoGlYSDsr2GPBT632SyxKN8Ga9ek5NKdKH/dcE4EPdgKm1+kn0N9+1dr0RX
r6OGv1Q7/BLjB20tVEI8s2XvuPEGTzBsy77YSh6Lkgqq7LKqEdZtXv2S47rsSqZ1CdRa0w+ymS5d
9bSAin++QkkEtg5RSXJeJckVOuhDWqfOMe0YX7Fs+Rfp9vOSbmV9rkXfvvr/+zog/hI6pKHv5et9
XThqyfNMNY6dTTEFODhV91gGmidj3vxzmmT2ZZ88jJVa3ffbIU4V6Jz6sm6eT0hz/n3i62ItW51j
rasPX13y0ZJH1f1Xn5sWf1SvZfXTJp7vtl16X+mUjAVhvZ+PvvpspYdE0HpneYVChenzsjJu8qOi
Q4bpdVzH09okDEUt+tcYICiMWDPsZVMTVUEawoDu2rG6VxFFG8lnwwq3i5NJFMdUCEjVW3MSQ01i
MDwTrJrYewn71fBy+G2VCcK8NU2K6ke9g7nfT4P9OpftdBQKKzZ5Np+77Ni39bKLTbTyY28756hl
UWJnoHOqoglM0nL7xRlLtmCeeJMtq9Cy561OIFuJG9kvhmnhktQXj7KrGmJWE0W93skmjCkzIMPx
o8HnYafPjfdiJaOCJViihJbnuS8aS6OjWrKok80Kqxf811jkyIsNhosHFAwXeTKC0fHyTednPQbT
YnBf1fWDur1o1rPc7T2vvJMXEkvMmm4ZSEYiuNCXfRMzTyg6XKg89vdeUo+IaJjyZjmxybnJ1Z0I
uHMr4/QjcpHAsPX16OTdXjhjDvczTg4lbiEv8fRY122x9xSCofNp872c7GdAAovirzaEFaysVyUb
Qady9dsQZ8zuS1m8Wtq8sM5nlCM0JmctbjiXNUHujI9o/joqM8UWL3rDDpoIjhnzZ28wD7LV1FP7
4hgnRscktMmydGAFnR1d95BvZVhRl5F47WaQrLyhJIWMRj9qZewEgprAhvI5wQjTJUxyc9gDY23Y
mMtyvnheBqMMTL2Ij56+w3zUfbC3PBh50POjYSo3o2y/DbpCFI/bLDfeNDYc1QxenbN3UQxkkSnF
4yC2a6SGOh6CuGZVP/pyfIiiRn0hyVAybvzW9KLnAlwra1irq0rD57NosIu2g3wktjWGXZn3cRnn
n13aHCVnxRif0i7/VduuceyIsbgKC3+4hSXupWiKd9be3S/XFNdxLrQ/xGzsM6+z2CzdumX1WZCX
1LD7HrqElfke5srf4o1/LcrWj8nGeDXT7pRA5P2lFRjDKQ85MSZPul1dcOYt95UGTlsqaRm6U1pT
9E6+sehrDqOLkEH0nsCfPusfzLFqAQLs5Fcrfqjxah+8TtvY+aW7W1QwwjIVFcHZLqCtCjPWXvXH
NZ3Kl2lIN3VhLs6ymTf4jUKauEN5bz9Ew0IdapgatBrG/JC05qYvS7s9rOD02DV4hFhKeSTuiRCH
3G6PgH5taG6ycnbmxhNLf/78Sg2SAsUOElSYKhT6KWrlfqr3CeCN7Zv6I6mDT/HKCGQw1O7jSK9I
+y5hfSla/ao7PZ61RflosVt7HVdXe+w7fS/PYX3qXQYytP3Z/j0wOL+awvGeixp7fiIyXkfLWEjR
JoR5OzdjBAfWTKrp1lLxW3xqRpD7rTVSLH4qSeKVLfyA66fOy/Yiqq3XvmoI2y2Lgzw3eJb66ETt
8bNVm81jP60nU81UbC30Y9bk67XYDr06Xda014FraNVDN+5HV7HxMtLt66xrDnvepfBBdPAMkJ3G
dia1mGOWpbgUemtf1UnjbLT0a2gmyYhh7daWp+SBAiYxT+NVNj5fqmg6i6JqBYxaTOI4jQWwZCcI
THOtViAYwjlMNqvtD1AEsHn2RnumagGdiObc61y9uup6GsTy8tmUZ7S2Hs+JlV2LfHw3q7Q6FSBe
13Fs/jnggOmE5Mo1wX+dmFRvvtd5K1/X9oajGX43a40PgRxrke1Vkh4waNZTDAPMKL4ZmTvvxYiY
UsvV+MadhEjAHtflbsswkn3yOpdooJtsuo35gOIOlGF7/lf/2nTYF7W2gi9j3LKUi7SdWCKB4pRD
mfYlBGMkllNeU0Te+hKT0RMjoBg6h92/FFb5WkeNuMqW5y3RRq0kkXw7OfWpclAmO2UjXQ4vql3q
9za5HzBGekgvXNFAS2Vz/CwboqXGhF/9eiebWg+VAzFefpDNeinTUzR5MIe3Z2LjWdzWKfn8w7LL
tpYgafP4SbasYgJinfBEkc2E7PfQNjcgenu6sK36jBbD9mUz1x3roUWCK1vy/fWxfszton2Q773Y
eF6zlSrkaW7veyMWLbpWh7JZEy7PT7Mk7Ua+N7vABinFCGpryVdLovEhr4F4KSxTWrO0Ug2UpmvP
NsUCgOSlYaw2q+6o2lSGYsI/X525Wvw0jp0fEIgvLY/IpON+6qz1L7jF2wIS+lEPyEUoyotncr6Z
6lka+mR01lcYHPmxruzo3BuruESRkhypQ5bHChPPm16kbzn2bL/7xXkyF/LaHbf+XRaVTeRyNp+1
mlBjN4V9A/aT/D5RiO9A8NkYaLGbXvO5TGHixPGFEukhndcXey0NHztO6Bt1bt/361CtftFo/Ly5
U8e8uMmDYtv5DTQUi+zoh4PDYzBmKNDdqaGeFjcjhCuo52joVDw2B1QsXj9fIMuvp7ZrfhKbqZws
rVherKHhZzc/aOTBv5G79qtc3YACPc7ddbQXtvjTDEV2S9IE39rcUfbI9NW32ko1Fq39XnN1+1XY
B0pi+TdjXae9oSRp6Cr5JVa8XyzX1bPZJn/MpPo5zMKkvNM4Rw3GKFU2l+AsjMbmNs1xYEL84Akj
+z5RJMoXy4WK1FCsdLixs2b2drqgvNRABHiqqgOIfErJj9DzvkwJf8GdmCqB9q1ZY+9oeVQ+Ib7n
YSOwxzQdyEoTXPiuG6M767uL6vs6ldqToXZnhOiNTxUq3qsViJiF3SXAywzeq7I2bx3jNs/fdRJP
jMeqt93jUgzYH84QlNsAnFE5agp1NTRNzR7tvI49SGScf0H1UK85CNgOfyV7V9rlliO7npgesdi0
44+mcNvnVWfSpku/ORTuIXc7AsSUg2LO4m720l9LSejiPOGdS9Ti3xUZTN3rHmmAcRdYo+gfKd5q
B6uxxDm2SlD5pHZ3cakabzA/f05WWv81ccGkFvQnGYYG8bcArK9qzCGmfvBVTOpOJPdNT2qlJQ8N
LBXZkofG6rU9wnnAse0KeYhqHabL7F0ixCpP2Kho0P7SI9yIMCWL4TZqpvq8UFoNPZ1at2xaGCle
ixQv+O3kCLvweTIQY8/2eCe7DNQHByexm13nZtqzNxo9LE8IRFtLdmmGheFbn2dn+YRt9jkZzMys
XZJjpUWb22c9PC8RlFYzqR9li0yqOMzdiAid7eTMzoZ6dX+WLU/XhudEyWEIOFjSyz6djJDT6JU2
KhqeIA8sSvbcGsSLbk+IXWUJsyZTYSNwBavq9GHQqT5sJ5XtME8AfwqigZO8Aqh7OkcVLlBfLxm7
+Rnz1ezzPRfJVAWJtzwvKXDHYmn6cxcRjVa24pwXgpmu6tO/dm/jK83a6ckR9lM+/a7JxH0B0wwW
w5qJJimNl3quf4kMowl5DohWDTCn9I4wRs0XWyPPUBm9KZTXloYenxtiagJ5dlKp9BC/bh0i84H5
voYM0y7F2ROsIJCiJU/ygDlKFTZZVIXZv/v0JSn8uPEw77b15GmJZ1hekYf3t3nIRWI8u9VgPGer
wqAPp+Ukm6niDSdthR4iL9Em23hmAlucIvm8vuwoI8+4tB7t7elN3O6hu0cYoqNta5TBeZKHLO0Y
7bppPjlx6jz1eKNf51RBZq5DQKvMGHU0iTQHeTGIoHjES449TdSXAazfLuQDmkOIzf+8Xjv8rQol
ClH2Q4wiNuUJLZ1OxF03fDZlX2+2u1ZjPpMtQkyrw9pAsPts6hHPWotDBHHjJrv+j7HzWq5UV9v1
FVFFDqcjZ3s4tbtPqI7knLn6/0HMufDynnPXOlFJQjBsEELS94ZeGwnnNaGMrUfhPYu6YXRPSsqL
IUplLbWH2igzWvCjImnN4SEHHHKdq2BB4mjVOSvNSoNHy+Y1r9HOMgdVXxHbJVKsdd6TSBzZ38uZ
Nt5EqXft6haU9j5T4yBaj9W0C1wW1koczQK+8rGhsnVWReFuqdOc6Lcjy3z02ry6KwGsst8W3qJ9
JT+JhH6EgkdLtHqpc/XutQzk/oKij/zUem54KRXzfWkQsU5BeaOq9kudjV1Z3c8XrdoOwQpkhNZG
bw4XNQgf695JbnwDkxsh9FMLCeIkShhlmvJKZJ3Yf1JqvT5+qBOnGVX2o6xdb6PkRQLIJ7XuIrFL
dgktCAEw1KnLZQmQLrGYsttEcFSfy9DNn90oZ3vNCYO9qEuClL3KEIi5n2b5eihceUXfd4+isa7h
0ZqhUqzpwH9yGTusmGF26zVB+VyO+VPNRuEVvdfyOYsQudV9yV3L0EHxeujOVqO33AAO+sCnNgRS
QUopZvksD2X4UIX2URwUVfiMKWzeV85RGbr8Nuj92Sz9lufZaa+V3uUnpy8bUEGDl1xLL9+m+VaS
u3xTVVa5UQxvBHjkVjtd0qxrG0HRCFs3muzHtvi4fak0N4MP317cvL0arYdiu09MCl7CD7cJd4aP
4EFksNLJmAE4uVIc+sD8NdopCLbyKLcezAnJB9Mtt+qmZg6yrph9pA7+QmqyGkEJr/tAgkjq8jUX
0T7wMbDrdTDostSdQEy8KqUV7D0+CGxwy0DSASm3rXqWR7TmakXSCC7ATrKlfdyrb6y7GGxAL2xy
Tb4lTXzEjFq6FE0OPbbt7GPSQoDTtNew6kKWfzbrZNCeSevbz2NiKKeBiDb7HTWbiVq2StKhhjO1
knucdFEnJnw74Abg5G20qke+kSyGr3J7V/zKeZxE+AZIDOZQ6PAePe2iV6G8kzBGWWXB2ziOL0SE
NkGt5LvMrO1zm+AGw0YA2SUZOhTgTa04I1r2BYRFjwtd3e5yy8fHVVXdW5v+4jL+CbkVbYXuc7e2
dI3IbSYpl4S5amL08l2LuXJXJOPZQHDW8wGJJBKWi5EKJ2+IDpXSlaeyccst9pHdprIs7xLb5biR
a/WL1+MfAGKq2XojFA15zO8G8I97oeqvUhgUhwS1xgsyieBK+KZs48qqL3mWsUuidvC3RnftFUN7
AUhwaEoEGesyWqdlvneS3jmm2lBsYuYNLK10f6XhprUu2+ZgFBMi0GuUrd6Z0Q6A8A+kmr5PZqIH
nSj5mrvVroHDNWvU2djBo9+YlQRcL6rrs0KKTgJwLbQkWLE3Gl97zYRtI/8oInWAV6eX5w6gwVGa
Njy06i5m1Mo0rWaKQjdqiIPEPsIsaYRkRNDV8quafG9N6RbH8HwRR1nH4R308p/R1ooT8TeZL2FU
orkmn4asUJ50GB463Z5wr1l2Efgbq1hrqR9cmrTwTl7PDCNReH8HH1+euMmR2+um3psnbFlZLZoU
VvCKUS8TzIg9VLMoy71vDj9sXbYvvR3Va7YCa5+t0BnsgLcasSXTOnqtjyOEB5lGSTEty8ppp+QL
RIB03YXBryrJcckO9APf8jYCsYK8Vbnjhv4pYyxierbhiT5gylEXxiMbI+oqBF22ccPq2bErOGZ2
hfubrGVHv2QcDCV9PXZttc4b9gTK9BFNU/nSBoFyqafE0jGstCBhxunKVz13qzcg9XxFZYUiWQ1j
r1FtvSiy14CydkHm/ZKIPKDEEKAoxFbGz9bo8rcaWXM+2ocmxcbOsuE0qR4xELmHnuowPb56FUCe
8c6KpF4T9yxy/YatebLCDeA1DmWfn7eMCUK9GSAXP/QOG+yl2gxEhb0nhFX4fNYFCCVXbsDh6+Gl
B3m5wjaLWQWLwiaS4fDoNZvXY+ztTGdSny3aX57tJgiUacAbbTUGxKCnAA/dvT9i1ahCmF81ClSm
+ncHaTAA9rutHOB8pWmx62yt9LSW1whNZ1s5a0AoNxIGLIosIR+JXoznuQQWcvt5KIan3jerC1uN
yXpsBkTRkvoB9vITO83VykBP/ugMKihQ1TWOlmmfJLd1TlLk2idjwukUYfO9sp1LHjDM6pXEMBYX
xWFEYQkL1W8dQNR90TTf8D7Q4ASb3lbKo+Ha4VV0sdg8ziYCsRerz7Fln8E/DMyye5c72H3rWbWz
u+EBXwrDrao17qrKIFEkYcFGRe3pRN1y41DYRbYyIrPeA13PAMU5BqAbPgY7yMwnKyUopWZobiEd
+5wbjc0uT6ZsojDc50Ot79uycN5j5wUuUyPX7s/RLDdw3vmWOhNERvoZaO06NRLvpPYe/oiFXG1Y
qTuHFuDZ3gAHCu6EkJTksnhrINxbRsamh6xvmDNend7oHuMOjSKLEmIy0bbWvZc0kczzkhRdZs1F
k5n/0SyhiGHzdTNc5o5OZ4BjtBOAnoXj7FzPdda+g/qawtC3Zsm8UmWPV9HVtfNYhoRNmX38ilN1
m3rRcJJH5JsQiroroffbmByioOpc0C0WnZHVGR/iKZnEc/S0Vy6yXtb3rq2HWx1OIzclJ/fqexkw
1S3KeJ97luyvY4vHCCbsKNWsP5o2ZuZhBG9RrKJzqGePhtabuz4NWH9PiWtfR6eBh1Yr4bZq7rFV
RSef5cEpdq1go2UQAGBjB2fD1O+qp8HecHp6FHaPHYgr9vfCbSeV9xGDSjb2WJw1k8CZkhwEBsyc
ItJQhYEl6sbkdQUC8z+J1BAvatE2zRzsMjQfSS03B6nRJ07NNgt+DRay51MgQBrVrepi64rhFhwJ
zEAdONZeCxpr8LqBFafLuWyNXBCUPtJRs3OlD4+yP/ZQO1xz06NKsx6mIjIFw7rVeVh6bAM0s/wY
XkmD9OSogC5y9OwMIuPQDTBSgCvdGr25SzX+T6keRhsVE81xLTBz/kTgN8Cfba1uSOEUjPatjxWF
qWCTPDiE5k5hVbyNwI1e8doAbZh997sgfpVTXGKc+peduXRusUtgTVsF5aiy0onpUJZjK1eRDHzC
AFg50sYVrdEAx14tF6kE2NMFKTCUqX4Sl8G18iUovfSYhDlDdt9YGwy7gYcQUgAEl43rDMW0wMpM
3gtzrTPkXTsFSm8JUAD/tW4XVfwekiPuNWSD9RCN/puPFBzio7sBa7mNZfUQ3Ce8EQDtTaTwdNH/
jaV13JZ/WNfU57pL9mVf8pkEFRhZWFrLESShGh5nWR4t/2uW5toXJORR5Oyf1MgzDnEnPY1sAkz0
Vnlf6JPxQPhNbrRD6PQ+0fqNE47O0Q+MW0gobR2ryCrVcorwnwZi3DzbujpclDh86WVWqX7hIaPo
QxmeTJoKF12bqOL3gAK9zQoQXlI2O5OAN1iu3JyFI+LhT9NZyjOwXRtpbGlgIaAzTisTrj6N22qT
xabzCAvAepCHlxEE36MGGMFMvWpXhNGXnIkB8pUB0MqcYKoojrGaMOfLEwCakrSPGttn/qTFwF+M
Teo12rrIs/YAOyJ7afSyOvSwRdaiqEZWBd64NPALlaor02X+n7oxN2ru/RpMadhnYTyeEf54bEfA
3rptRg8eUi4PXqWURIaRwrRaK94apVnsc2jgmgc7Q4qQmEv48yamht0hFWz5BBkzb2WNfbJlFf2g
sc/BKL5JkofGByz2PTVfMC2rj8mEmcknXJ0PwuKoWw/BhBsttUE+AozwJySpSAY1eJMkzd2G/6kS
9aJ5Mr125Sn3uK9ODZ1ulWQxqQB6VirIaaUsvI27G3CEPBj+S1iBFHCf+8qLdx50XrPW4BZ1/TNC
5agb4nk362oIjJDADSU6CwY7tFDyngQ3xIHGjSFJ9j8Gu/JO4LKMcctklb9EZMUbbRRwyQ4iG43s
IMHC4t/rygy0r12rKAjl0n6YIIXMZZNT1gK39iq8HtxVJCnTPgK1HlisLVGVr5aUbiLZwyH3l952
oJinG1dNVxS5BZ9oKpE8bgVUUVT2YzIkB9EysGruDLKI3l/n19NFRCvFl4eVaSXxRvyVEVrTBGAR
Pptc/fZeJe+FwojlrCG5d0cwnD+b6fn1emAdUtSoRQxYJJG4/yIbskQmpIXxnSgmSbH3c0nFf2b6
m1Jwnx7eGQfxk+LPwHnZD4oOcZK22Dp5/kucF/ceHPPpMc5PWFQKvFTqEnUxJtLoUtfnarNHagVP
JkAfM/ZX9AZot0So+yHut7Jafhd4YJF0wKibEn4d+6lIjiRFZ2JGVFgxY7xdbUXQe8Z5+bL3rYW5
uHUqnydqIiG6q6PqWTx7M7IfOvZ9dmOpMawbXYDeHlN3wlvZKbZY/tU+mm3LQwM7rAKhrryNeFzi
aYhcjsdntBJZ0QsMX3WJKzcrJ2vTE76ODugzkZ0SiAj0DWlf4PXO2NJFI0AEYM5YDWME+iErzrZw
pACJbGvpac6OcQsaygwO4vf6qmKPutqEdfRl7NWTuHPzXYJausqMeNiIey3uSlRnrP9rBfGVCQMg
nok4Q+RE3dwdRFkkWoxjSNX4QDQRfeyaJ/Hg564pbs3SG8SRkp3PVQGGfSNuhfgj1bbk/tRepq7Z
QWeWaxQ/6sk2BLnL+f7qqdWOAK+0XcJsgF73rBRpDdPW36UjROdaHZ7UaegQn+0kNK396I0ggbHj
W8nQOVHCrdATMqI0+39++MPfILLYXkF2V311bjk/PdRkcChtNXUjhgDxfW+QGz+YALL6pxgu73xz
ZzjFh7fmA6ji8x3UCONlAazJsdppfqqM29D2v0lNIm+XO8wgeFItG0r3MrjI7WOCieVO/C2tWzzE
5ijv0Ghsx3WV+Je6UyVgHtM4NL3W4kyR+9c6p8lHhAP8aCN6QhvGO6YwLF2mjqD2SDvpcKyX7jM1
MIuRBrq67pBgO4ge3DdGdxhSg2VJsU2tDuMjewJX/uvvmll8dH2wwk6qAVeYAClL3xvDq61OAEYt
M8tJ3obhbRqWRU8SxaUuY/dnGpEMdbS2rlV0YFbiR8uTGCNFe5Esb+uHLjpnxfGxcLqDU+lr0RPm
U7AV2EtvdUWAQIyFLNirPQrdx+UNX/qyqBNFb+qFctvuKkB6e98KduKYLjq7aLGc/7kLirJ4aiI3
nyPKc/bTcVH8VDd327wwzb+GHmzlCPDH+tGDK7eKgcdkMSC31gThPH04VAeiqaeyUB3UHT4UxOmZ
F4gn3pkqxqDWQzrWd4u5AevDi8qOxShneGxH9xRQSlc2Z2PCqo59fk87u9np+shUolLljexl7N20
CMysCPDuBO9gSCe7SH3syo0X5A8W5sXLgxe/Korz67SUReXSTT6dknVxfWixHxSdUSTlNFyLnBpB
X9JDOE/i7ouLZOAZBzArdLvWhVa/Fm8JrHZqRfZDbWdr76mBiJJYtwy4Bm8h1X01BZfC54Y1oRQf
2QeHGhJO+IY+Ul+DFrg7MiZbcY9FIh57OE1PEMpljTzEP9JBPTmhluzksT9Heo5AmdMcxCCjMGrX
cHZz1HM3fubNXwCt/gUpPzmKC4onL3KM9PXEhjGD7tfYOY+YxdkzZtmNzGcXz7NdKnrEMhjIimwd
OW/5+9S6VzbtAPF+uYt5YjGSRtNnJrETY+Ma0IUEqQRewDu4ZI2ZuIP8qGhCbA3KiYYuSq8Y21nH
TEy2wOsW+8G2jgPAHOK5e+iRaBQH5jrBMWyeXc2rqEDxMmJuqjIPwnCpb6UWaTtxffF3uWbQH2v1
YdTSeifr2l081eXRilzaND9DbQhWfZah9A+F/K8F2jJwSOLbL8rzxI7laY4jDcsHMP5bJTFT2Pl1
2l0RZNcPQNOKk2DtdEFTnOgLf3I/SebnK57EMsYsD4YP9O8YeqY+OOXGgCCNLIal4XCS8RLYjOAb
FAK3ObdMPBnRrT2ZvUcDeLCb4Rvyn8FcNFhG9OVJzh16Gu+Xm7AcFTnR5P9/KeZqPeyl6zLUiz9G
FOe5+FIWublyDLD9YEKLMIOY6EqNeZDxWBRNxM/OUy6RxWGTV23OEtf+C1Y/fyjF3/lhljGfm6f2
GljAhYAg9hh86MX8leAIW9fiNRkz5GDW3qB/Q2uF/WS/jQ5Z5fvyVjSfs+70BQ0AgzRePM/jRE8V
M7olWeqGMSHkoKAUqQATmyZh4t9ZkhklKcof5rLzX5+PPUyca5+h69aSr4Cn70yiVOMavd6MINQP
W/whenlSbVU+immZmNSJnEjmS0/TQlEkEITmtQcBZGksmixFkVuS5TEudctvfDo3SF8bhDoYwxgz
xcDZAARID6Is3jzueMQyfjo+//FjrmSrQOrkD9NI8Qjnnjd+9yDaH0V3DVDSBTQ9PQO/aZDcED3l
n7Pi7HmoApRTHew83nymgngwRZYl3CdOiCB4iKPLgWUNKA6IZGknip37s1PK9Dj/9VNPnskeyzsz
z2fmzixqHTVtiJ/8570TubmVyH4ui5Pmq35o9fkHPp8lKQQ2avNFGZGaFePKMnsQ5/5T3dJEHJ3n
2SK7JOJ5LEWRE+f961U/LGdEa9Hw00/9U92nq376JW8a8DGaKxsfRt/0iuPhTKyiGOe1qnjhRcJW
CuRMaEQs3qdttiVZ6sYET1Dod7Qpao3s3EgMt+LiS9MPR0TW1T0QQoTg5x4tXhbxniwvy/JS/Wvd
cpp470S7f6r7Xy/ljulE7s9C0H79xsahjWntNBcWH64lmVeyS/nDXsU/Nf9UN68npsvOvyCu86nN
/Atd5FwUqfsjN46/FkODWIOK3PKNFmPIUhS5ZUK2NP5U96ko2rktggHtT6VEEiHKTIh8vJzE3pne
ii48Z0WtKI9sZbOsTopkpzrZ8zK8A6aCNr6UpXGikYuyGPmZC3nsKBmJYc9bR65n1ONaDA/s/iPJ
WqEM/BddbR40TJk9BDG6ZPkICRPxt80/DbdLV7DEon9ps3SDpe5TdxFFcbT3qpgtCxumVyeP+qax
1Hhci/VvBMCA7aKof/HqLtjNb7y4KUsyD6tLWdyufy2KA8urK4oeGyl/Dd+i/OkKom5MIrATSsRr
tAz288R6Pi6ez3JmhVcJi7fkaLAxok07JB9Wjkszca5IxMRgKYrcp3ZiEF3qPvzj4sinUzqnkLaj
dgUV+FhCpcA1QLRgp1xTQHJMH64cR7z6WQxdbhIlyUHcmTxq0+QwytaqSizjIF725YnO7/6HzcwP
U4WlqciJxxtkLTt6c6N5kyu1ED3RwgCZFBWt7G50csIxqLkow028ovM+pegB/aiG1bt4kf/a1Spl
b4t1NqGTiuBgmibHCIlgWOKQ1kRSVkQrV0vZNTwJ/TPfWOWT7rA1GhiQMSAvOx+Gqnh7XXXPgrNt
EAAIZLRrxF0Vz6VMoDKpRfaSh/BMBJ9cnR7wWCO6U8/7mZ9uv7ipHx7RvHSd77pYs4js/JoHBCdH
Rx+24i6Ln10S8QcsRXFjP9XNqzpx5DOZc2kpDi//kur76trEWm+FjSFWcV7qvjVZ2O81hAC3KoxZ
ilDPECDNjvhMctRQiZ1pFjI901HHAeapRhHeTaX3HCjJXpmuIUdlcs29sl6JVmOT9AdpzPWN3CaA
9LouW1UBr7pInMTW16YDwFMBU3SJI3snB76RbpEMwnCZlf2WXUlQw4N1rFSveoCTRawZ0ViI54mF
e1EoX2K3f5kQ7U8eMrBP8G/KDapxPaocFEVdguBREhGeKHtUIEKziJ9Cx0JZUG+uQ4gWggVsYacS
2987hjs+xkX1E77jodWV/K1PdVy1YvdbmjMlL/GBP7meDFI8qV5aZzS+O+zWE9l1PQIOSo06Ttet
vKosv5QjmF6W5PmrKsfmGkUd4FUBsl1yNtkC6Gwlj6lRoN8ky5sCiWCUoXJw3BgxFrd+OsJWEmYC
HY4CfqTsq8zMb+MQFTeRE0mSZRa6Z2mKsDCb8EYWepu8QH7IHbqvOsGzfS1PUn6JXGjYkaDEsZk2
gFe2y8otzEJUr2UIn5qLkaiMguGmTjIwQU7dsR6uMvsEUoPwmsNme43q19AOwWM3JRBdgkdXjr4h
qykdRVWeYNKN7iKqXBnCZ5pBtMbyHivUsB9lIqGPsaQo66HvPVYQHAhNB2hVbHIvUyxF8ZBdDV3X
3JSocR7GKSkTYHsmfQt2NS2WA76axGslt3BF64jO6ANmc32vogvj/h6iYLzNJdAcKP9a9Lnl/CIw
nAdUZoJ14dcrdE+1raUY+mYYqhSNN8D0maboJ9MC6gysVdmophrVK6zgkcHAATx3/PxSQLW7VFOy
FOmf+yhjD7VD2siEm5arp3TUY22t6JpyEkk2eH9XZm0hrQcHlrvjx2w2I2rw0roARm2zb79GXfqu
EUoHFw7dn3dLh88MMhG0QlagEtOOvwl3fvHTSP06VBFoBQRxXrw+AXaNDtbDqBBLNobIOBd22p7U
NqwPcRxmNx6BAuW/lp+qXqJzJbF+lbX2pUQ16GoH0UNnFhXUV6l8ClsCRxZij1tRFAcIhb4iv55u
y37VYtyxGqbmoRJjyheC5ZrOI4JNlSVBu2XM2Hw42Ui/WfGon8WlykpXbpbjHyCH4dSZIIu244NT
bJa/oPaiP74/RvN1S22sH6qm3qYysjZrF4vl1kueMSoc2bTPKtbKpn6GaFE9wT1vb2wdH0UJo936
CdM6yFBJj1jT1ELUWVr++aTIfpFt9LhwDQSoDe2HHYspK8Ggu6Cf1l7Kjm3lPEbtRBywULI4IoMZ
gWbjVqi6VO8R21TWoihuTxLL06fKAhM23R+z7wG6FNNEL9yb/Z/534mj1N2bWQnnbLp/qE6DyEsG
B396+kzf6SiniKxICm+E4b6URW/rayQkP1SKw+JIA7lj0z0AnAGB53UrcF1YKuQFg5Javpel5x9a
s/PQePeLb3m+E8fDzi93sYpqUzFKFhvWko1bOPuBx8oLvEszJV2E7omtufsPB9o2xk7mzXPNcAuF
ITznfYKH4ZSInKjTWWVj2WCiqBYqQYXf4L80FKfMrZezmx5zwP/llNjuwFfIyv7zZeomQ+T23t9y
md3A9ae/TrQWPzJkuVpd4nriURB21I0aBiyKlNdgSlIEJq6iOLguioWB20Fel0M216fDuYxy+Wpp
JHI46J358DXEkTk5tNlV8fPCwRNjkKST9WYAxUdZShz9dKooih+uUR09WAiBz6eKX/twRqLq2yYH
oPH5wPRXDXkI2fE+ZuZ7jD0pyKXRjs/1UMRnuw8AnCgobzYJcUaZaMU2ynzlWc797mKr5Y/UV+Tn
zszkZ9Uvbw0D7I3YNEwXRAf5+rUa+l9WWatnE2jJm51wKYI5+TVGzeAtKKQv8JG9B3FQz72rm4Xm
ozgGUngbQ6h7SqeWffkWdYr+orhB9qpER9GEb07yLFcV9MubX8bDpfWU+NpPCeJ+arfSo5KsWY0r
xmzQeFNRtIFoSiDHtX/LUYd7qc3eJcyl+C1xSnS0Fa1ei6LWVt1BwzV1k+sGivgr02jaJ2yskC4y
enUbQKh8q1psEWT4evuJX/kGFCzfmImrH3osMx9zs38BQtN8NfLvo13ZXwzJrk9JHiCdZKrN12oE
SCFbRvqIiA5aun77x7PM+iuQLXUzhriIm5X7ogA+Q8O27sB7kgv9ejtiDQtf+O8qaJF/HfxUpxoW
qNhkvOSdU27xa8tRmLOyl0QyzFMVNwOa2232osKYfsL6fSUOSsDYXkBgfIHJK19FlelWxBfsLt+L
Yo+axFFxhmgtimVo648jUTpREldsOvkqo/Wmwog+e8MILiEzfO1cohUDLbp0UWEz0yub7mGzAYuH
rCfSstvC7ayTONLWrrPVlc6g3+F2MrqMPAjGBG+tXLRrOD7BSRStQDaBKQTtWRRNjIjwgVTdiyiO
0vDd5pt/E6WhTR4Zr9NHLQTf4/bewQ866R4ntXwNXGjEvotdVZcWjwB9tshOtPfcqV+jsJbPgBW6
u6rWvCohqvJFZF9EA1GPLuIul8rkJqpEoqNyFJgQGMpGxXA1wz02Mb27aB5CR3tM9XtVZTu7sQsM
C8stMub52Rys7Bw0kOUmseD8LMkkVVPYyMzKwyZ0WkTHzaB68BULK/DBeEEhLP4qG4WzRTczP4gi
HB0g9Wr2lus9kpRaC5Zgaqa0g7tC0w9UTdrjrizXAMWL+Cso6mQPHd/aqcQ+vpqGdk5tyXjW/cS6
5pEBwGJqVg/y7wG05JFPm3JlWqfgRkTOnpJRid01O3gV+N2/65YmImdI9e+iVZX9P52v1gBgGjN8
KPuxuvVSAVw6s5G+A9Wl8yX6ncruq9535ltl9egDpWp2SXzNRNm4iEHEdeOXtrDvommvxZcy0Jz3
skrljV2GxjXOHQxYyhK1FHRhX6Ej/ZQQv9qG2doGNnSRc14quw+/NwoAMUOzqwdHb7yTZFrRPoh9
+RlVlXIlLm+N73LuVD8b4kbAiPQQHcZBO7Bnm6O6mxt3x0RznNfdQthSSVdRUmYo46JRdckZUy9m
7m9aVw1PJeLkfx2Y24jD+VILjwTwMzL+G3n05HAjjvvgHi/iaqFlU2kW0AkLSz/ORXFYdZSo3/Fq
B3NLT1Hvhh4Ze9ns4G4vlzAs/WwCLz9ZviFtYyVTsaXqrIMB3veI1011UTTd2plRMjwO+Lhs2lqu
XnkbZaA/tvWNufMdbR7pT+W82F3ElLTPjN392awz/SecRMQidcZ5eh8vbRJZkFS8cVsWRXkL1bo8
6FrRnQK7NnD3dXNsCRoLfSzAqgx8MDPVHFkst3W/hl7/GgW69FsCaTn/UJIqSMVlxq8h7r77kmS9
K2aVoHasjM++iTY4UxTvAQq1vU8mUXFZcuNzG4fGnu2A+MGGCgTGuTLYP2MgM93R/8oA/A3yofRL
9fBBBp3EDJtJeOTZ+u8EZWS1aV88rDmq+qltwCyjU1y9ODVrwqYtlAdwGw3wHByW4F1ZGzbXXPeg
qhoeVL01SRrIMW5xSpOcRc6ySkKASCBcmwhZF/xrnhSrc17S2HlXhlC66q3jcA+Q7y39uDyJYqOh
PJdaYXNUwxZhKoV52bHJgbplle28ehDSV0Xny9e2yN3XoBy/qoan3kRpnBDglmo8iKaOYp0DxXAf
RclvvX0d5/GTnqnuqzsSS8yM6jnXLOvV3fduYn0N+VTu616u91bded8ydV92pfktB5GFZU5RHjqv
y96xuVu3RmA/sY68YPKQ3UpXQjzfg7zRtL6ymuumA0FGxBln3YnJ0u8ROxp4iRBe0wLtt7A7NBBT
8y2veV0aVFqpbQqzMXYdloK3ZkroGMOmwht5I4riAAHb7FaNuG1hWX0G7MQve00BugHD0RV7d9lN
mxITKd6zLWnX1CrGJ3YB3ps8GL4NwQT0qOFzoAOF5F6svodjN3zry8BY91N9MNX/d3sbyaWlvWu7
XAd42rrybATf/r7+Uv9v1//v9uJ31aKDue3oWz01wnXHgv2ed0N5Vy1d3ZtTHXIZ5V0cSFn8znWi
CUKR1T2f6j6dy5cTOSvJ2Ycq30SRGBPb0ikqeUfPSP6qk7GPdlJ9tzQTB/vQcVZlCd/Ayx+kpDYg
TML56pWy87YW7/qmRcdmk/RK9iCSXud5Ze2bulKqYqv6kXzxCoh4DFKigEK7fKmnRBRNTYJ0P5eT
YtOyXEPr8e+jon4pijNEHdp25zQA0LZUzVdayjGD3tjbDzm363uL/QeKZM7XCD4TnSpPj44Ll1Tt
rafBbJ3vGgJ07BY63YNh2xiORuitZLEcEH2FTQzx+Fjl0k5TnfELigzdvuGqQvD0DVrWUfyGnwDn
a4vauOKE7dzcRiHQNV0b84oHlbv2Cm7EwHVA03ZqVfcntfTR7J4Md4SjzmyuY/gZ5FwWX+KASFq0
urc2ICuY6K111GM9R1yndu+JFUl3BKKbjXpwsBGLxhFNFw3tGETILX3FFAReTNiXe6lI2j2LP2Tx
tT+FXn9DYqT7EoQ4wUdN3T4EVasc5LBOjm4f6zffU/HEkPLxLfbjP4AOkz+c7GMHf5J0HXUsrH/v
+Mnstb7xbkVWVfdsSjSZ6aGfIZc4NdDUiYpUAdkw6vymxPDikUyWt52TNTfRXjTD4GmLaeSAARri
NNHkyQ5kHi/ZNrp7iHXgq1bFj4gOYRBhYIymNXK/wwetvBleE+0LqDXXKIFUofX6eLFskMWw482z
lXTBMUPK+OzogXFk2yM7OcPYnZKi74+SHOTnRMsw9nHb4BJVLhJPnWVfonzA67VkkyRoIncX1rWM
A4Nc7mwn6yG6IrqMAFT7SHwi38ah1dxd1J7QDQY7yIgDGqho2+exweoHc+f+JTCQR270Vdv4bEp5
mfxaEYNe+72svfW2jZY3uqdf8J5pV0Uw9FcXHyokqNN4Uwx+gBIW+nF8myB8uPH4I6rsrYsf2TvR
6wpdm2Di2o/BM1jSP4Epjz+kSPvBxi/0csNjo9yz1V1S83F2O33fTlewQ/w7wIHlWDz0LKjMAZFO
ICY/MnCJaqN/d8AasARMujPaqP1jiZH6pMY/IrpWXh1jaJBC5g1gZZQfkkpBSAbxvv4WotbCpLw/
pLoUvLiSY90sBTatMIL39RbKneF2hzbuhnfdZO2kKN6LnfGmKEOaIRsg9+8BAMCtl3ftQZylhtGx
1DrllFpKt2EvMTvBCApZqk7IYMPBkMOtV3OVPiCIKJqI3IdKczoiKj8fWZr3idAn5AeW64i6orDh
oRHAWyc4Bt6MvMbKsZaatwYDy1PvygnyFdySBL1t9i07mB5TEUU7ZzvUGT6XU1HVB0hLupEdRdGN
S2UFOzFcYfIASc60WBRMiZr6+D3l+pCfeycqcLAgJ5KljciJOpzGaV2pQJS6FDTW/3DeiGBUDkH9
v64tih9+2sJH4MhMaPWhbjlF/H4f5OMpid+rwfdfGHPdVRZaxlF14Va0qfYsO5a71zpfWo8pj9ly
svDRLLKDKImTdM15rpvEuRqGdEC6aLw5TQWlsE7rL//H1nktRwps2/aLiMAk7hUop6qSaXm9EGqp
G+8hMV9/BvS+RztunBeiCkplECZzrTnHlJPdeMZoR599pDxhKHK/habtS4fLARxwP9JKPeEFQHmH
Iv1LMeMOOkj6u0nalNtO17+tcfd+Zg71lTr3WQXifsUo0FxLrYn34EwXLxNqc/3ZsG1lgPWf1wki
eare9tXhBYkMyc3rO2x/sr3w56m0Jtuzx5ae5f9+yP/31sqU4RfSw5ccjSrAzPVDft5ge5qP6pHm
V3oTOKNiX4YpIoCI6FASXxQZYyHR7XsByfE+t9arr1ahMBCx828dTl8ilXLnaFMquNoqwSWpCur/
39N1HUnd4zVZF9s6JJjajlw0uiDr1p8N2+u2dU2rFnsxkgqwPe0to9wlYGGCIZ0p7zft7wTjglup
7bsWzdjfZD2/2DWT9nbuwsdyKWWAVEw+6EMKDdOeijvHAKqSAnG7zqYcjxWqWgiOCZp9YqtOZu7C
BFmv4qOtJrdlrjb7grnuvQprl4oB1evcbBUK61XxzLeLfWrezmtmQUAxFyE+yBR9C7vc+qrN8Eal
kBlBwsHXlLUZQ+nnqu4t8H0UGWhoDH+n2b2EZVl9GV36qQiq1FwtEdCjGjJNSRqWALVggvQslmJ8
Dtuxg2nOBGLbOtlxfY4LrIDb1pIIz0sol87btqZ5XJB5CVNu2zr3Vn7bKuIjW9+Jjkd5l7fN47Yt
FQ41J0BLjMmTu7pXlduUJCEeR+aS3G2PtoVaRO+Lrjann1XbI9JQ4yAlx+ffX/1sVe3CPqQ0orxt
nd3F4CadDt8pcFD/53U/n6OOxbUTlXUTLjqvXVJSqXAiPU6ZW9MiCmmeaLl2dp1BO6v4qPCsJ9oh
X0DFbBu2xeRADfKV9TWtoszN/udvtFD5qpcast3/vs1/vcS0Uzxk25v/vJskpsOX9lwH/9532xzm
KR/xX69cLEXxicMSgWG5GMHWt1fGFosgDtb/+sNtw7+P3L5gXKjh3hXi5d86Y/sGPx8+uxmHYGgP
6qmL++D//E0/r/7P+2rfRQS34d93WPfC9ui/vuz65f59p23Lvw8d6uIuBeyKVfxg9o56rtaXbS8I
RUuZZ3u4bdkW87b7t4fCGUA3jL9dOkJXZRj3jDaIU5u6a5cljd8SYBElWM2irvw0q26GoYemUaon
Kw6Xg+0Of5DlzkEOWFFNvqSeER0pLPIoXPhg7jic4rz/bovQ3TNmOjsgTJNGTwLNmleUrftlKURk
p4OntFzIAc0KcPiOS42xI93KabMX5plHTHjPopOuJznt4HrMT23YIC4enrVo4s2w+UHEzm6l2l3s
FP9lg+qJgs4up7pVCf0zrsaLQtdzrohEnEEw1GvDr1JoOmT4fY/4iJmmutk5UbSHts+UezVlyluT
Z3TfhGfBWIR4uXXVOElsUnl2/bdOI8TFW6qxOP38VUQlLyhakEvkpir32wY8aJ/9guOq6SVWzuWx
ax67XIz3IwOh3m5hoZdMyccFyQjwspQvEj0rNSErJOQQe9AMNmSHfvImrKbCRW9o5rdSm0gAWxdz
Hj60Iz7+ojrb0Wii+mdRUS328ZhNe72CNbatKyEwHBZS1iiY/r91w8JAAqSpfmhI0ascM7wr1gU4
Cre2m/veAteU93BxJsYw98u6SHKjPjqzPXvbU64gxn0KjQLDUPdv1c/6zhKvidkbN9sqR2l0uGTT
QlxoV+22ddvC0EOdNhHMxu0l/7UBYp4xd/8+eFtt6hX93bkqT9sHb+vCePQstzeCfm7pWK9fctuY
ZGp5Ni0AhOsqk7L6rW0rwRjF6UNV7yoMwfe9piUP9Mz/TkkTnkbNuAIizy8TYVX328JZYP2DtTL3
P+vyWZaEuEHmz1QlVbA0hgaZ18NNZmbmPcV+89/fDom1W6qQ9KO470jRcpi0hTkZQ4tZO4d/z0lI
avZtlQsfnS/b49rUz+vgOe2cu8VldCCXhl5RM4h7182UOzM5R+sTI0n/s5jM9n2gankzi3ydFuL3
If0PYcbP66YMylG+cOnd3shWK4vsiuSewLvhtq7m4N8RtdRJhNa496Aid3dVW0QPgiLZg55Wj3UY
TeftZduCIZnuEQtUH7en22s1KOuB2aAc3/5qW4ejIseSkF2Zw02+q0bufV4a7j1c7uXGMIaPKGyh
hKzrdbuQJEmlXpg6OP+3l0HAPNG5j6/bKxj53auJZpyTheOvmpP+qESudY9Z1L4nQazZabFDlsG0
2PfbBq0H7qnWNGe2p9sGgCnitskZMJK8oUCOjXtayYbhy4TrbybNy89rY2qnhJl19iHXm3TvzCgm
wFnGDzVuiIB4lmxn2JDRfLtvwr3hGpDD4bc8gHpOHkTf4Q01MuoHE/VQx8gJFVqzTLYFY5eFtCzS
PPVlYrRRR8ThKYSFhCupLwQ8/J9H61P4eq9lT5Yf2Rou+rs1WiUkHPpme0Rcc0H/+qZfXULDKmHc
Hm2LcRNKrgsmtQgnt5Wga4eDq9PxnlKAL9X8FP8TXq06b5Vhd/um6gtllp5Z7Gp8+FkwRsbqsD0v
NteDFMWrWI1Hw+qkadevQDYRziNr8x+ZDWA3aJAUBeDu3mwLvemnhYCjduVv/O9DPXe/kkyHgdGV
YB+3zVIuOES3hynYGZD/WUqbA3A+TTsoe//2mDMTQZLBGUkdixbithf/bQb2cl6rMgfYJ8Qd4DDD
viB2ymwoWOyGP/MgvkNoEXnVHCbivwJTe4zIdbypBvlms1vPCXFg+14TH/Es3N20qmoz3qZyz1xx
it32e3/29vZo+w/Qw4p3ImJfKaSkndVBD9osEseeoLYby6jqk8UkIWvS1lPU4TAK6znnV5vmhEMf
U4fKf5hDQGsZkzsA6RfFDNIWE/NqSitXxbW9/rO2RwXQhl0DFoT7rtRuOsgWUWPR6DJqSHxZPl3+
a8dgUWa/WW4HQtHWfEUpQur9FNya2PwSRazsDPNSje1008XW+G9hiGS6CfV1zxXzR6HpzQ2W3+bG
LRug49vD0nGlttsebtGr26Ntkdlhg9rJhYaxauerNY6lNhoMOgw6/s8Dq3bt8pQUgABWj+j6M7fF
9oN/ng6FAVlGIzczXD1My6pR3HZHtXlOt4f9QsGrLOw5+PnPbMfpz9PtkauNxFth4OXiXcEJZGGs
sr+fhTmI+DAI85yt2vvtONgWyfp0pMWxX5Lusq2qQ5Nwh8hhNLLFGsgt0cBSJP9fWVW/cq1rSR81
Sjxgq2vs30N70MdTBuQLkzz7dOVDNIIYg22xPU0TKMRaovxtGVKOZ4Ihe2/pbEkqipJOZ9upAoOY
rr6aZi8qiNaNyacOVKdhFqOr4YHaz7ebT09avYJ1GY+QG1sROIeVfqZ1vtMLiW80uxZVE3swymiU
LnV8sdDCXKNw8Om3d944F7eFxi2idBszcKGsntWm97lk1LTQqSzWzXACN7BObRf1Afe9flxGEoQs
h0xa+7Vv+3IvaMKgYh8kWSxdtE96gihF6SmyoD+CTDDghstFI70Tumb5szYru1DpiYWR+h72P3i6
5dkQ+amsa+p3RBIlnXhvxobMwjnfg19KdiZGv6ofLnHUqh43R5zJcVUFHYaMeLgAfkVPktLSVVRa
r1FKUQUvlQ+ULdmPzZoR3RuocClR0Jz2l1ofyTd2uqAGUdE51Brl9Lez2TGOdIlK4e8X6V6iOUv9
hICtsExVuKZElCYa5WqpAr41Uuj4hGY28m8a4shWUVL502I6hxDWjVL3x16P2Qlw6BJhsadFjFe8
GwW6mPHFddbSJUGQjMe6b5tb93pt0TTYMbZ1KrODocwYgRX0/sOoHBhRLD79xw8Gz/HOmfHv14qV
wSZCpuMsjD0F3hwHPBryTX54VLrzMXMeJhBIRzqe6gUxLekZDgkMask/usali2d+iAAGO5GjkrU1
CJhTuJ5i5W8fki3TTtf1CNJTq7/m8fLHZKNfdtwoGybZih3eVvrw1RTQkXROUV8bJWFN80i/MbZJ
zFFTEVAQvVRZRwKuhU8MB3eQU04wBKbwJVNz3+pXpAisZW/S+9eQ+0UA5dUjl5l80IIWjsNnWY2b
wIRYpI8qZ4boZV6HRtkXURc+zBDXl8b5Xeek6kVq9DlLZd87TARHTQbrAFBaRnxGK7c33fhbgcPq
VRPZxNq0vLkNBQsKkJryxyYiEa6RkZwMjUqem6oPEBcc35jzIIzl06w5e4JwkY/ESLEUodJtZYak
ZF9Zow37pZmGYI7zeq84L7FSlp6ZFuGuzUvqM7Lcm5ZSXZaYNxx7KoOJpt1FU9qDppxPg/rJzD/2
3dmWu6F97DKiWlvyuqjn7yy3ftd6CZ4FQJJjEHrcyxcUuQawozT2SfEsPEaDmr/AX/VcAlO9fp4K
L7XjoykU1ZMgu6xUvAASawQiSTBfOeOjRg3KlPQVB2Koqg1HzYhMts2vkSs/w6hpgTpV3+nytugZ
8LU8/kKcWwSd/kyE4rNEL0nXBVrqeHZBpq69jX4anIBa2zQPNiUzRMBWqP+lfAPCxHpPR/O2mmja
5+5F6Lys0MaroTL655qe7iSpw33dXcJlIEC2nA/E81qky5bxcf5Ncjb16qesHD60gUB5tZ/vRcrI
f1hWXG9FIZBodBp9git0CWRyQDMM2DDimPDbagAIln5KdpLX1oQCK4ZyqicGWbHQGr8/sO/VILcp
+BMpcDbqfVuY4QPZhv2O1k7qT439bE1FYJQDFwIFDG2ev5FxnweaS8O7a/vE67riFb0oJseeOfSU
JeQlod60WoKE15xYlNHTrlPyF2D+D6DTHK97lRYEuibJ8N2PJyfRvysl+y4S/atrDMICW8j8KnMo
KtyHchzmvVPQLEg0tOxOjo4onqM3jSroVAD7G+fqUU2b22YtVJXz2oj9Y3Q20QsjXzhGKttJ4cG9
a3eTYq125/pOxqmXVBbVklWo20TTqdK4KRRohCzgfbBeuGpakZ9qp7ZI7myEGF6dV7dFVv0tDPvU
NNZnlzDxmsR97ORFINT8iFCFelDYk9cyhvjqnfGmJ80sAlUdNCjQd4ORQuQZZRZYCmn0utLPnmKW
UxAaypcD2SgOJUL0xNgJQqX03rYO89Q+EfNGG7oQB6oAB3OhkhmXz+Wk7gWp3nsnttAPo1lJTA4z
pXpz1Sq9kX4UOytD7Jc0Ymjj+cu89HkAf+YpbpevarJe9Wp+kJavF1azt6LpuoDmzCzIcx35k5pl
XSsw1k7VwRmsdDpqojtlYYhM2zqMiRI4CVn373NSf7hR/mTVw2Wy0DSq40vc58cODU42cUykfbcH
yQaaRl5iwIEI2gCjtbkZZDUzcKUNjJbzE6q8mR+brhop4s4w4+BDAw0guyIyP+Z++iCbuvDsXHnu
HEA2faK/d0X2NYLTM5rpHX/ZH2S76GKNwyKT0yCKpxkbuZ+r1a96AF6ewGGSGYpq9sejIETsUNEG
QPNnUDvqlgMNSGBq3SkahgcyjcgQdKiPj739pxMdaArusGRsE/VeCpC/AJQ9RYxEXqol2Kb8ovfl
Qwaax9OW0dwJ1z1Mlnt6LzoAfdCGTtVk9vD2M8TyM/KImBxN0tjPhGJUt/iGkfDZYNN1zsg6pLJD
Vbg3v9Siv2Tq+DbwpZj6vSaIMCB95i9uq5y58j0iLqu9YbDZ9dGtRjJ9ZeqHPh2PUxXuu2M3lvuO
3cJFgpk/vcPJo7eXMP4fQQHb9W1ClerYk6emdgSLTe4lq2B9DkZGP6Xcjwln7+iEf/KcCOUMfVo5
ta/W0F90t78fnNwnz+Gh7qMPs2DeiIWM6IYxf7fx1MMnraRPa4aUB0H058KxQUcAbHzJsKHVRkY0
084xVATGw0Ewzzi5zJar4pbo0ZZxQKJSq+J0GV6tnqLykjuTB4fnLk+nzmtsiICqQHBkFNFTZeV/
6n5qvaLPx6BxBxIjMR22sXqSqvvLNhhEzjHk7DKSZ6NjlF0P4cfQc94tg763gHnbnbwaVO8gp2QB
iDtLyemGNiEoUbRTIHdfYRAidIoooRnUDltpsJNtdiORJwsXdK0IBt12Mfw7jifTsQiKx66AESUz
Rd3rBsyGrk1+EQDfh7DtucExknxwv9VpGC4aIDJmY+bRCfsnRcxgN93hQ/SQxmclQfcyfLSdu48k
SNEuIaPYzdwgp0TQ0uDIEcYHpapw8jAIa0TqNxEVgUFVCyrW2bFYpHMiZPLVToD3cAcfZP2t9YyN
55HTs4KvkyYXoVQkzI0wFFMOlyb5pXH5CXAnoWoiv2dJmkuUVH8JGY09oQ20lYznsHMIKil/a5Dr
nKXFJaGRCBYmDvmc5XWImrPFYDHqy1vp0jQkXwTU1RUD0Qtj7ReHpoVvRmtWhD59zSYzgMyR063j
cqux5iBzhjVhkLu5RYBU2sFRbV4zveHsGH2rXdQ7UxYTg/E884TDGMzK0W1EyV9JPbs/m9VKyDIn
eG/T+GxW407TzYmBFaEZiQ3bwRrulXGqT4mS3RsRA3IyaUvdLA8GlammWUYGtLE8YNI2OqsIKAg9
W3H0G74V7NQMzV6sNZwBHDTKX4p+n0mVnULLmEgG7ulW3hY1GDMQ98LLUdseFzNqgw4ipjumfrqY
13Zw0aYOf0zlhqjlS0Iwa0kRGuAj2rus3mFlvE+lEHu1bN6BLNwM5QLxuVoRzR+NILh6cjXM+lX8
XAubkRAaKIcigdeoEePOKgEziQS9dA6IlkyiIe3RTy3MPdaMK8T8TAcQkHKcyWy39L0w5iddtS5N
yhkYs4czQagEXck/ph3KIO8hDhe7WLMOiTV9LNMNypnnHEWqRy5Isys09hNR4rc4MZCNLMzXLbxK
/byW4M1XBTLfqm3zoYe86d1Z0fYWgUeeayqPohJ7CeB2vUhVHhxUrFAzAurDSpcj/SPjwqYYZ9CB
7zI2fuuWMu9DXQJLxkIK0ZDpaZ6Dt2NEaLoc/ZWCd4CBCbGJMf4Vxvh9EsNIyoy/htWXnjVR7jeh
JnHdpIRoghfU1YfEUXWocnaQkXLqKS5HiW3qnxRc/pChXJ9lRtdap3E/E1WU6dovgH1FgFQGA6Wh
BWpWmesf7BJqxIGu09h3soMw4dJq03S0NekwDkhrH9RcBz2lf0u1Bhx1f1YSjraqFV6X189pXmJH
sm4AYwZLxfh57F1SfSlSeFYeH0YSx6F2LrcWEvZafM+a+1UXSxogZKs5TIcHuxzf7W78giR6XObZ
t3Tto5oSE1ryCKIX80U4tSZ8krH06YOotXiUmf0wdA62jLS4SmeggdKoNLLd99TsSbQvjKew/zUI
FVQ3DFESxEjcUe0wmOLympviIjSLUzfqyXOij9Gq9l3NrENW5RjEiXpP4MizLknFdIdyH8Xzrzg0
JVpA+4GGCgEuaQizeXlz3F+OpSAS0VcWX9FPft+nDLAZYIKvi4JUr4IZii0x555sB/oN8UGpy2uZ
P4PNc2l2hkeOSb+tY2M3pRozManxUj0pd4puGb5z00UAOyn6oV0gG9wd0JyU9m5s1Dclz2m1DPoh
nGDuTSFheDkYtMYe/Ej2X3GD9N40TowvujJngDHansmoktnXeKdmJ0bSJtThnJSqxPW1Slp8DHkI
uav4IdrcsjE033HS79mO32L6lPM8FL4iYQOmrj6f7Pm1Ekm+C/VDLmhIl/hQ8aBGO4scmEoMb1kZ
rRVqZv5hyn/NtVqfGwK9klaj0kpenXJIMZHOVvY8Tdy9TVK99/XIkENaPW3CjvZwTEi0a7swlL/r
kIyMLK5v+yjeGwSJ7N15OteZ/jtXMOzGKeT3lTfU9F8okp5piFd7BY2K13DG71zFZm7ociqNY3db
znsXCvA8U25Hz9UEYRZBZ6uwBTY4EXK6WmmH9y8PqYUkyXcV5hfVVoCapzXJQqFJ6ynpjjGADQ/R
ku21lf49GmCn8mfNsstDVGkftqYc7WWifuKi5jHq76oCdQqv+xvezCcj6nHf6PHtAnIYsm+W+aTB
QiFY7tqYCNf7ibsppyKGw/ITSQzSb/mXfMvb0CViOeEapRF0Xkj7xdWm89wCI4EzR5a80d7JVnyW
/LNAojwkmasflDVyOa7nS26qUN+TctgnCfM0lbF/XY8vnKPIQBDVr5dDa9dG84G/ows+RIBv4xOx
Qs+ZpisBCViHF4ykoTc2Ieqhb3d6bRzjldr2k10MjDYRppoLijOiq7FOnPPMZZrKJSo0GPBybiKy
pdbbtMhr3lVL/2g0tFQFmgkKtr8qdp5XjsaDkmeUDIXxJulbatEoA9J/Vp6KG11iUzxFi3XUcgbo
IiKUj6sTIwBIe8xhHR12azMYCI0hCVOwunfj6KH+w4U3pPMz4qycYvmQC2ZqVoufJh2JRRHqW9wS
1DDrFXlQ4xMA0nyPhus+teWFtgJGPyW/FXnUB0wCL+NKbp2NR+0zKp1Pe+heOpUDMzNfyL541K0y
EBE5hUQAQwEnSHa+6VrOFmxdKMSPnaG+Db35W7EldWWUbp1Bdl2qUoxJuf/bS2LgmJCnZrjNGjjg
XACQwa3wZu09XCevjhJdFkiFILUvmW4tFO66r7qZ9o2tvOREEnt2bIz+WDHwVk3UDCFHC6OYoaxc
rOJC9UyR31Rh/7sUWCjiYQFKifypHR7tXJyNwup8XRkYU5XI71UA1VOqKIFY83kHV9thBSeKPq2+
4iI+Aq64aZN4r2bmd+y01KlauoAkqRKlmBz0ub7NLAJF2yY/1ZLI1EGtd6jCPzOtQy6qk9BtJrs0
o/Gc9ujfwhJwsLnjK5yH+M5OSkTC46VUNPhOlhZ7mB7D0fgV9lgowvDvUipPOlFCk1XFT0r2ATOx
NBfdVyIVNdao386wxwKj177soT/pbvJYjXTWcQB+9+G6s+P8Y9bka1biqyZtAfpVxW9Oxts5G69V
ijwvjD4ZQnwSrBp7diX3Zj1/DPXqy1O5kSuFiyJwqWCP66jtGJuvlcrpQBcvDoyZ0qya6ATA61QT
4g/XJJEi68pLkROnVJm/CmcUdNCV9yUaL2oDQtotrzqXcGE7h76qHL8YgdyV/S4Zk7ckb4X/tzHr
L9PIf4d1jdZSrx4KaI29XXBxsVrSlswePN55KcddSH48Kie82lp9xmf0qCsScTrOX1wWx3kESxiT
DZqmKkW9oZQcjWjOF2EEKj1VGFwRXpBy9FW/X6aUpMQk2y+RfcZB+WmJ5iNfljsJ54u2mnXlDHm1
MmhtyhC4ZYUG04kOepv69jggOFZIi0qXW8xLN1Brl0NjGjsTvAH3H408ytx3dM4uuajySKYDFH1k
4JMzAFnnR9WG+2uyKd7Y1FM8gxEdR3F5NfKXQWQBAar3bdy/xZIW+HoILjMRUwhL1H1kcaDgn7hd
8vBARfwttPtbKrd3IaB8Zgn40PJG25FCdM5F8djH+nsxWYKJXsywFj+V40J5Ej03xjJ53KQCkUpR
huJxfWQ29kio9lvdp1/Mfp9wgfYnsPlkKi9hgO/lzawvbR2+MzxAjxEzRAkp1F8UGjmtRtjKMJvZ
zin0IyojynrpbDBkaCLyIZVLZdfKLXPN16mgtrsM9p687DKoTGtkTj+5+2IBRbOIPDuW7bWsFBoE
vMHOyZQv5r3ejBdCJKFznBYF32QBspKQrGhyohuZjEwaISfQ21f8OjWJLZ7Nw9wV2o2S08FqcCLQ
ibCZqDmxij1DO8yz25ywxyVeO5PBNGlG8UuZO6DxdtYdtqf/1oGhTzkvuzwMbCwcgPhrnXtVT9i4
XVRkGazpT9ObIxJg3ARYWPY0+407nyobSzompw+LOrIm0J/axqAc+T37RWOgOoiQSh8Qe6Y2L0ve
dgfJCL0duYfJlgJk0j+SL/w59Pnq7OLusyjjSWjSPdjhX5vMTn/OtU90ZNxrOuRuqSoico7zd2UA
qFoZDO2tUfsTlg4nDSPsIgx/G6kYfEpETgA2QLgGEGe15DdZXJac5iYZ1yFbrJxjGw1faH/Frv4l
O+TbMxfhcAhPkJgBpFOx6l391c2Afpv7elauzfpxydqBMSzkUyPke9d5gZ8H9rAkWWIpfTmnl0W1
fhX1XZ0K6aX5+FhGdJ9zxzm1taCkad9lOm5y2/luJxOIf9Tcz2b+kK6tA1cpKBtO7Vmo0eh3rcEZ
4ZICj6vshnyMMmiiZqKH3wcMrkdOa+NUSkGgjsns7WhEsQA2gbJDtSASaHYNEzUzbAiNUbtLzfqu
TeXbVKxBi1MqD6FR/B2Tpbv2kDYiytuqyUzZiFxusLNBf8Awdm6sviWzfXWjv3pn0JNtyUNzmHDW
iVNyeUwfi/ElNBLoQg5ztDgyIg+LtTf1sBymavIdN2XubJujR0/1kCaq9pq5XK1hxzK7pcQyFeRD
aclZDFRfLClumWM/WWrx2hVOvlNakSC0iN5gjGBhd/QDbibVR+jBZXAVHdrEDlE5pEg1+GvZcyd1
zOo6/2N97bYuCsGQZpYdCDLlr/SzQS9srzrW54KTvxgpVYaS5goIFSzudNzHfmIOp5C75JS542eW
peFokk9aDhBQNUC+yKpGVkXByqy/s7SB/VKOx3ymzqzlpnvSxakv+sGbIxpT3ULxybazz4EiH3eb
SvFKRA9dXsWnKJXrAFp/N7G4eFQrI3AnU3uvFgWNFd38Xa2tp/CjocLia5nC2LW/dNQskcm2NxHW
wIHByENocVSWFcXOQcV3Im8l/jofjUq9c0sTSvpM28NaE2uGhopfsgwj/TIOGMgI2aGNoVQwvPOm
NhseGjLTg454oxXIf6Yuf43Mxs8H6jYTRA1tpKzJWKo+pbKB+MEdIW5E6DdDol77Ud0XjCm92cY5
nSwklgv1zq2FcRDq0OwhRJ6WJrU9Kyt3sU5gyxJxc4gi0Z1H6u2Zg8A9zaYXq0RkqvbPdM34/5cL
0h8qsmHSpTd5RVmdeSuc2tQiekXuYTFAkWjK5NLb9E+blqJ9bUwKplh4kLlb7Jbe4GY8dm8genal
uY4/K6xxizyZGVfSPKleSmsxjrZeoWYW1XwjurUn1CKnIX4DDZ+dtYxrc/LE8W7sRMxhoYwCA3ZH
IZATjWmWZb4UeVv4tlaGPsiVEi0nrtc69YlsKwFArafkXT7xEdnMKWzkrekLIdY8heZiivS1t9i3
odZbxzTJEDBx2mPzeWktfnFj8pH4iajERBaXNVoyliNfTddEWJwVF1Cf0zmqHlRKKBxRpRfyX9nF
WQfuu2uZ7vHZWj3vCRqRdJ0ZZdn0enaWU1d+GsmjYOJOvHBBxOogygPNYgNGzN6V1yomvAWv7Kdq
if5XoYc7mc6vxojrUtryuQvxeiIDag8lQTRcovu7KVl4kfJXkBJEWSf6XRvWENjOcBPRQ6Vw6OqA
UaKZsrlVf8NvZhfN6b1UB4XwaQcHjHSI3SgxJjQ1elqdCp1O2MhAwmbJkWyG4NY4kXD911cx91xu
plI/ASqpFoYVJsecqLXvKTI/Vf2vnJZv0DOEWwAKN5v7pbNUyDghdejwE/gWfy10a6/mOChoGUKv
6TCZUPdQRnk70mO2SPFJY7nrYuXdbYWzG7SWwLUkq650/uxdvjik4wl6OrS9fFVjpMM8B3MvI1bm
tQfAPsKHiZEF3LZPqRHON1ao0ttg6iNKJDl2VE17BRY8OuTHXsnVfevcw7hgYKjOL3LSjkunUhWe
2ude0hGxxt7Xo7Lzp9HVGCjmC98+usZd/55btMiMv7pM7h1m+0yCuStKOSE1YjowTDSgY1dhzH5s
8Y3fReSRKBVh1oQ7BWOnfLeVfDcicr3y8JoNaCvF8D06FPTrlBI86sqnnqIAeW8u3N/SovhhPMuQ
6WEKvWGHQedTWd1rsT2fJ5vogiJNHxRRQ883Zw65pa68CilKoEnmfPbKxO/q8o9qjL97qTJiscaj
xrXnsEK3xyr/jXaD9Erop/R7mRnrdvuLX5RyVMUp5RczP8QgcBEbBpmSHguVQOc2NO6bzk1vqo5j
22iCiJ3szbWLPJAmuNa45i7ux/G2dnYG6tnAmQRpG8PnPFd33GFTRsGGJ2rsc21VogOp93O6GnZ7
5h2EtiGQX+rvFJMVU4X0UVfd0I8bSq9xZSY8onCSR9VwV1o4c5Uvau3jhxId6b6qoJ3Erexosy1T
+WXbK5tFMDVqO4R1kv+Kpi6HyF26u2RdmFTfCpS0N9sqK2+IMqLyUGcWv7ZbI2jC6Vggf0STq3Mt
JVjdUVwo/q2cg7rhOhzW2lM6JCnHgfragZcINF23/cg4OpZlBmJxX6MkFrjcqGlXXTHu2pCJTDHi
g0i9dqqaUzN1T9Kul4OeGslOtvnthGSM3jHdOaPNm/9h7LyW3FaydP0qHft60ANvJmb3BT2LnuVU
ukGUE7z3ePrzIUtbJan36ZgIBYQ0SLJIIpG51m/W3DwYG9tNhI5wT66WTBxLOOZYWPrIVBAdXmpl
1Rzb3L7GKR9oOsazJFfKY+3UOR7eK5uHvp2jyVKT3kB17FS6A0F+woy13790jYKKuEVaPmyUB80E
WZhXX/MCJRcYXSyFkqVTWqeEjNgiH/VqzqJ16UIdbEmxopkzGW1072E5LFyzrbEvvInKpl8h/A1y
0T06o3fwTPYqbMtWkZr7806KiMco3Y2C/wCLnP6dKRfxKMs+K1p5KZqIMIzpPcQD+U+d55KHgnQp
Dd96/INDV1OOgaG1izpNvJUU44xQKPY3ywCjmdQPfd26Mx0Z5Lk1yHOrGpiftfFN7+1NqWGTHX6z
TH6gYxK/Fj3cWtmqWftJmBilg7frtPy+jABT1Py41OoOHsfOKUH4eK6/dIMSFY9GnVmO/joxTliI
o05SOao2d1Vrr4K8jsm/LFvP3DpAfm4gKt4rk824l0tk2zM+AEt/q2LIlvCIMoKvq961EbUJ4zvH
JE+tWngUoQVyY2bDqdXIHhi6++SfQaAwq8zdblw2KtD9tjwMTRSvgWVsh9Y9YRcC9YVYRKT0QHUs
xvSG4TFJjfdy7A+63pxYpSJb7O8ilx78OiUAQdUq0ht+3dPqjDzKyQx9neVslRA50TaFUW+VHh/0
pL+VhlE5NGCBVHDAqyzYJCVL3NrR3tVIa2apWT1KWT0S54p4GPC5qTAzC0BPpe3vanJpxNyeVb2u
9wpmsaFvDyuprp1FNWZzR/f5tQSXGGWGucdcn5VrZJW2YCZ5lEeyCr8//xqb2Im5vYbjtPTuGc1z
pEcvdemP/PrVdVfwvegB5oX4ra/MsfrqaQQhw3Ci04dk0DQ8ntTM9uY6EmVEGMjYGnzMbdmuAD4x
w96EdXjP93+1Xsq8dBYe8QLCtAT9K0eeSR3bKsN776v+WqnWex7Xj/ZQ3ZKFcOdqKKGTb2Gc5aAo
VbhsB3RlQu+QR5VwDTZ1INlYHtizJhkLtvwyWWfL1XYIpb0obmfPixSc2JTNSmvo+ezU4gW2O9u2
NxF/uBm0YW1xB6Vetk6YuF1T+qI1wTfEzVIiz0W/zmRgbdDf/fI9tapHfKaIRqfZqdBXisuTkzkd
dWVnk+gt6sfpixrZYNP7ZWMHQOpkPceXAd5pPtnPSAMAO1d5s9R3Epr20h+dQw8kbZEqSCMAvQ4K
GUyv49/0xqjMwsA/5JmEa6WW7E3YalFaJOt6MOQlsDmD1UU3b1JzrXS9h9pYXmDBUlxVBkZhjds/
0m9KNqUejE7cHX2I105RM8Ovhzx897NiEp2qt1oq8XfjyqmbRHFY3rIJmzzQhu5BGX1nR2Rj3ld4
j9tGoCx7K73z8/KsNRhBIFPN2wgWXQLW1SZaDt/bOJgRW6GCdPk8GGSMq7Roj6beBfg3on99Tsaq
J4nRY+4Ecmpd1FK+7PJTPcrKLk3aVZdK3qKIWJTl1SZLFdatxISDNODb69Ol7Y+HIGECcv0iXcp5
fePZGLd7MrYLII4UR6qWTixBV26/xH25LNuKJUDtnSWFRX+XZm8eCb0ixIzS8aRgIQ3qs1kXJ12u
N4kTD8taYb0b15FJPEiDLBSjyOJ259rTXnJ952nMmvgEWqTDvjlgHDLdgObeOu94pDwT/NIL+4EM
yrrHBg5Oy05jU+p7LCN6Tz1BWDn5nXwKuga0h7LNvThZKYQHzMQ896ozQXlYjuYFRooDWNe8VB+r
PrgDYclyFB0qo24haqTmMR21W1cLrzpzysq2mnVUjmsnV25cnuSQRedNRoIMa8plGBKNxLEzDMqZ
WvTaAhglJdtjsZODi6kSouZwuYPMXw+tsrLqmlUJwUYHz4JZLsV7vS/f3LB9iypyFeE4U4prXDQN
Nw2UPzf7ovrmW9Ab702bodevLjQ5zteI35MvGxBWKNi1m/4LIVkS9nlaEjyTTlo23vmG9RBa/UZW
tW3hs1SVanWP/A50Dx2MTsMD0ajsZrb/pujSspBzHhhIQ7SOvjIKnrBy91KmyAZGL7qm48MWbQnq
XkyLSFxcZ4+j6yzKYdTXfq3cO/iwFoXz5DcTIj7w91IHkAKgHS4QSb83EnxPM5UAd2Lfy6i4NW52
QvCoBXnV3hYtsZjagwybWeYB4hiGdm5+TSAyzJxx2KeNswhGAxclupAx2WvopJBmtVeGXV41I3ku
K7zKJNlCax9AmtzeOTrhZc2BVmDYt12tsGAzFky5ZKDRSACGq99HGHRCN0FezNDK51RuFhIo1QLX
0D5QT6Zi4RmKbmBIzL3J3c30yCMv8DimkTHT/RRuOlQftzAuhVYdjbK35+Qa2XZjWjeTCu0cN2a1
TMH0dDbIx77eqQ3ZYI90Sim9ouSA1SOx1VlXoiAJLlW1+Go78uVxrLAvtbaE4JkbAyXnuTauG6V5
SGRCYKgiTYz0tQSxu3JMFiUsFDvYKlMaED2pANkJ2RsIDrD6dauvha2smlLfN5aFHkqOM2TEnI2g
hZUR0GzqQ5fr9UHJguZAAGIkrddJG+Aj3ayS8n6bVHp+DXUpurKtns5FRVbBf0SniMem6aIF6fqe
Mi8NuVp/b6aj1LdLbA2Lk6gCDkAewtCfPgcJOy9kHrf7pTFW+ZU4THEFLnaby4h3iCoNe9dj4cib
jw5TrxgD0xXv1l98DkQgHZZ+p0pb0Q+wdX/pC+zrp1HFAW7JxodQSdqadybqKrOq5yDsDGRc/qqL
A3uuIOpzEj3Q7hpAu4QEtI2oO+l9+/3A3u5i62l381u9ztoAKZ2OhNZf/ZXCRMVC35MnVY+f1THW
akcPhJEYVNTH2YD1lG+c2YuscrVwzyGenneFC3Aqy7v6RhRNJ4smD7hxGfRhc+eUXrxTC2KJqdc1
PDlq+4IHwjyGflPPU6s/dDKTr7h0KJ1q7gHW24piGDvhGmKDvvgY2HO7PV6FBM2mly1jVOci5aOr
eCnbyR/JuugH8UpdgGXj6NoeAQm6d02RbNhOS3NRDGCeHjpHvU8KifchyyetUKpbMY7ClYQyymIv
BjJSQH1F6rgr0VqHxnwA0wurJs4u4mDERbmKSm4tpLJ8f96YGVoXXVLNRTOI5uzCCwabEg9mZvGp
TxKMPqgrklqf40TV0LMfSNcEKdRVXWvBiRC7v8q6Pj6Tgp+QA3l+QaLOWmRe0F4jJDUXFaoKt0NZ
mHMX9s0da69y7nVm/FATfeO+M7pHf0TPzooN60vaG+kslprsq17m75jKQpcs00e7DZPXPk+hDYba
WzoCZI/t7Fvds6JIyKmQ4cjmrZwzcYzy2e1Z0czKPdEqILkJKjS6GQI/wJqY5U5L7zFb++RC3klE
7LR6LN7i0rpYIPxfgi58slO/fJbZE7B6q5wnldztLArjYRXkHtYojlJcMJNHVzO2mIImw2VR50U5
lMpRYvHTFsVFNCieYjFJuPlSFEVDGRAcCr1YYrnDUB/9cq9fmkDMFqJYTwNklmov295GUe/Ha+D1
nAGfJo9mdEXmz8fSkleSpqBCPPUR4zvkBNd9YbQfb1U0pJXbrNOKnJboIsbvJRmcf+uT788K8Gww
0jdjG2EXSQr0hFtQsmkKI8QSNPcP3GbSspb68BYRg2BeKkb9NYmlo2rknUeO+DLarv+tSIxnAN7O
Y2eqNhbINbTZzoqJqjjFTkozbWepnb1i89py/ycqeXGt/dK57RcjQ8rFN5awB/iCxmi8pFZuPvWm
ms09rxuvjhJkK8dMkNtJqvYGdL+9xrXZPWFrWi20IpIfQBSGCCb550KOrumoqkctTxBa0MyO1AS5
wCbyiyM/HBJFXhYdI7ZOaw2thUMU6fG6KVBJiVMSXEnUDYfI0Oq1loIqSHWS/42uJAelGdQ1yjbe
QXFUc82NYu2jCCJAxoTLXXaTAjpZ51D7N5oR+hdWIyzpFMt89eIbdCXMt5p9+KyqveEqugbGKBGV
+atr31a/ddWgOV9lPL7XbW0w+zbRLeipcI/32bpz0TZFbZlwhqgj4Llui7zzlx12oYu8lMn6ud0l
USuclUN3XKrB2F3EAXtZa64hJ7ESRWXqp7QwcT0tN9Y5UxvG3SGxbFR9vK0aFP3HdX5IUNlW3fKG
JPjbiJsfQlVE+sH6n+vcQfYGnhK7QXuT4aICxrKDDAwv4aKhKrwAtNMvRV2X2e6F1T0YfRQ3yQnR
T9RZnbboBuSZRKnz3eSIRNlGlMRA8NOcTYh7HnBmxhAHQzdcjJu5hz7rwHOWpHJNddv86Ef+Y6Ei
bXcSVbljp0i6lZusxEK9j+N6Iasd6AoCKPVKCnW+O+wg/SVsRPiY0hgRy1Krk8VjASDAVElsMpp/
lKuiRICPOO5HT1FEOJ9Q03T4HEI0ZIZXn0xS6mhO28jAdNVJcQd5IwL3qRTzJvhh/n8qPcOUN5JC
iF9cKDqKg2iAh0o6eLp4HHPg45Fjbr1pA1r4pXZsif+cvKQA1oJq4FeihhVJHiM7qzlCFcYIHydr
SDhqVvqeqplzCTyIN05BPF3UJ5Zzi9yHfOtMy92igBYj+Q3902yX5ahCGQNu0+6QFktR3/jsiLom
fySLYyFO1GOvGpK6TAwsZxW/k3aVxa9pJk7rAefStG+RMjeknagqw4hWUf44FbWf7a0DcS1OpG+/
1Yvib3WGaivbpIiWnU0MFd+rYeerw/eDLFeXoOFvHXXw4olvGV+UEPKBnEf5V5J2b4aem8+SlT7U
ilJvdVPT17YS+ksn0VD9QAP+Qc8U0mcwPFLVZj71FHSZyjh4xPESU2MmTFAZ0rLShp2NypY7hNoC
VDjzX9ofh6JI3occUc+mUr94RiWDIM1sduyddNM9blSlRVZUJnU/kzvN27hJyta6htplq8lz7ihP
+JNLVwSzs12qIjMYWCOAhL5ZFUkeP7YySbRBipWVBIXrq+nOGSBZNo9t6eU3SlHGKxmC2DZrvOTB
HoYtwcj0Wem0DNaT6+4Svw2vru59Ey83qjbfYNFnJytL2qPrkWXopwum9wGCkpxWCDYwNT19jZzk
S4gk6UEctLRvDoXeAK81bCQOJHbpBQDJg6YGej8TfeByTqfAtOHA6bvvxR9DiO5Jnj8mSZxtPoeO
NWDButTWy6aAGtD34xbdFucoSmkEAc1qkb0XxbAExQI8ddvZ1dEiIVhvKyIgoMPkYJ4VUvk4tORV
w1QvnqyRvHXQx9VzFiePwDy6VyyaDw3r0feqNaFkpR4O9tk4y2xoAjOJjfwUjnY8+C1JD0LG9vSJ
bp/AE6/hKU/icplVoDCnKvkswFp6LYqfDVEsJfggg7NsCXefggepxUZcQ5B6b5t+4ayqHIhv15vV
1teaG1ESB9HFmPqJYjGxi/TOI15WW5egl6VtasPrSmCps0tvEVFQIV8tgqlZ9CklV57HMTHR0jDo
w2P1lS29dPNxiarE81L1jNNHZ76no4KzhFEa1gXCEIP8eI2P6zs3Kfll8RoVkIJdn9fdal6Dw756
UZJe3WnLEcglWJ0fdXbV1IuIEBjQHSThYK6o51K27X2hhuUeLssje2LjToZWhd6Yec4rC0nZEDy5
xQ9xLxoNVO0X4EDyjZyDE6xbLV+nFnjXuNa8+8DNrGXeIo6ghj08KuidmOe0UN36xLwbY1A2TuZJ
7yvya+572rIk1crauEsYawlANtr3huYv8jCGQARS4JZo5rJnrLNmaMbtWLoETi2VHSYkO/bmiLpr
eh3ORKulkekcasvdk55HYDQI4mNemeXRArFGCr0MXgoruSnT0HgotdyCU+EhBzImwWMuEUCYOli/
XkkutSKobvsv4EU+rjSZseb5UKlncktE3K0ivutiGEoIeAaX0HXRjVLqjBRJbK27wVR3Ic8I4DBJ
Q0Y7zPbMb/V6SGTrqPP5LK0o0i5ZjP1dIEvWXT9JFqHHOysK3V5XjTsOs2TyYGisQTmQ6owJXKK6
NVWlIPgP+XT46FeXeoa3hfT9CtFSDwMOyZ3uYkEIuZ0c9xJEYnM1tca/zU00KwKE3paiKA500C2z
ubKyn1hACA99dhB1dFB0woFEQLqt6zQ6zrSttzPTuDx0fpcsoySuH9QgfBVftaJ9C4zOfwv5rRJM
HzC6mK6xkSra6dM1sUVMoQz16mHUpvRB577r6cc1qRMrM9VOvl9TmOBSojjdQalydko9ODtSnuS3
OpWERBGm3iri2VDihk1TKpp+P2URrC2kJljFfZE0mBTo8Phw1Z1V/PWoPOOjPniIMMwM2eaYThWf
hzoOMAAG9Xo3QqRdNj2O61XQa/ssVaNlYITSIyT5U8ev8M0I2rNeddojvIWUtHj1b13dpDmJpavu
9+fcCb53/W1UfZTxWM+KiDDis1qm2r3slvmd1/5UCNpnpTXVjxbF+anl92tyJ+/WVekCQhmLFmfx
Su55xsL4JyEq60txGikIAgTTIXdCFCbtk4xu166Mpv2aOE3RoJXwVP21VpRRhi9vRo2QtTNIN6nh
7aCM6OuYVPENWXnpRtRDfCd4KiqVpLfRRZ56k/Rz0pno1ZhKY2xEh0rUilNxKGyDXJnVhLMc5Yzv
/UXLoHhfG6f0dwPz/Nnj1tjEPYE5JSnSs5sq6VmcsQp9qEmm3nzW966nbGyNxL249Ne+oE2/963R
7p2hcdAgO2x7B3EwEPrkd5ToS6tI0C6pG7jf4vSzTzWQ7vi9j2g2ZQOxlhZjmQCYoXcnIf6+S9Na
Jj49naoSiC9xJg6Vx7MLeJI/+6xrVXsoDp/lyByjVZigYyYuhuKIUtNv4xCuJElTVSbTlU2O7Kcx
WDhZ83ToZfA1OVwt5PpaJzgjZJCePdlPz0U8WHDEXW3hDGryc8OmbhHw+6zNNc1akGnVFuJCcUBa
OT1Xm3LqKSqqDnyYyZJjDU8jwWnmcSTdeMAMoZiJIlSmbF1pKC2JoqpDGZXgau5FMTCDBQ9I9S53
VPUcJfqdqO4CtFtrHQ+5cEiHx0oh1csWwtqKVsmQTzhpjheMsvXbKh0/hnZivdl1YZOjp8RFZDyG
JbpC7Eent6XEqAlmhqQdO3yVHlUXZ5J/f7f69G5ZhvkrMkn94+e7FUNGvNukQqC5gKW/FkroCY+L
VZ154KInsfQPdfRJT/2zWFQ+TDQHCI1oFQ1jHzOzi3Isp0+xEqcbURqSYsdUCcUnVpZOyFoXWmAQ
nNF26xcV8exlX1kDUCY/mbsIFRwzlkJYJ7kG6YcS+SzR++NCS/PBThf25OsRnA2pCs7gzTy2Ft0l
wv9ij4D8rpF6+1FWefnB6WEdOc65aKP7aqpOHXg2ZUQ6vW4i+7GvtXBOID7Yi9baDPHEGKIHTwE9
XetY7PSdZD+WkMZWaRn2K3GVqnaEI5swPDpS7DyM4V68pC218h6lVzKA00u5YUgit0yltSgO0fA0
4juLhlWV31WeuxQv6dTkxpQR5+umjdUHHdZYFNiHOtbIeMgy5GKMrA44ZVuHrjDIvYSK6YIL1W+H
IdaRG/rR3EtgGD4vGcdxYBJFYt/g0aoZsE789tbzm/YWoyVChzHgUNejiOQNBjLd8PzZQ2nc+y7U
4oPoj+tJtdZaiJaiWE4DTlncaSxxTVcmxhxNEWftaMa6boby1Kfw7VkAALUvJe5WGZHMRjO9N//S
+G32hodTAk7Qm7wGdNi2Y21D9O/Ce8OsXhxNSt8iVwX+YhZfNNUoljXKhHuikeYhH5UCDyTH+hpK
xUJ0LWzyfGon29cxxhtukAOeJEbZXcfcaWfi9UxIinFrFs9uDlRRKnoWY1Jk7CpIlcssMO1HgAMH
0bUO1afWluEgqqbCmyKiI/6GzO2KucU+6q+/IWIP9fE3ZAlrKvE3lLCG7oO0eAG+267cItJXsRyN
G8AByUJF2ONeFNsySheqL6v3el19bx0dT/upKEdqsSFplKxgO5Mn0aTwQcYnfSEPcnkEDN9tCyWq
NsgmoyMqBfHCQjfvyzC0j0Cg9W92tatiaXyvC6YJRMhDCOVcPTpueayIZ2YNggudlj53SeGv0ctK
kL+Lu3xPZA7LqOnst2KDyDM2w3o9Zx9A76LoBtgR2EC7dWIeY0Vbur0U7Ekb2fOYuOtS1Be2ChYI
onO614xsmdUdlhFewxWaE2D84vT2xwDdVrN0XLWUyV7PsuS9roMFnUpF6IHiycrho7EtfWVZli2K
BFOD6CJanVbNdiQQUNEPSVChBLaKS8846MQ3D+Z0EEU/7szdiLmkKIl60UNJyB+R9LFQpk5DqO/T
tV2Gx5FvJCsf15u5EGCH6XqfI/R/G3gAJisFnIUQQrfG6t507OiWdLr/UZ/H1rxR1Oorahuwzds3
1MZ5hgF/uXi57m48pIPWth+nt1FHkqOW5PZN6+Q5AtDNs4xq0wIZR+WIdCoOaE0crPpCqh5KWbn3
yqhDUgejrCF1Ho0QD5VQsaJ9kxcdHiDagGr/4J3ZY0DGTr0LtPJur6m1eTGmg66CWzSyyxAG5qQo
1hyAYO7g/4G1LPWo3Kojy4rP/k1VBSu5Zssm6sRlrQ8KfwiaZC2KokEOyndk642bz24WSCqrypIT
5E3zEhdudbJbaf7ZAWUZlmbh8Po5TKVZxboeIfWJi0RD0wT9Iop9F8oFA4k6pU57zK6DZCuKbeaa
qzTIQUPIeOM4nvFos6XbdQ4gAFGshsFfolQjb0TRirL7mnTXGTKVewtDfVXVjfGYDx4ENueq9KF+
IHWBBL8nfwOGJa/DMmdLI+rEIQjSag/nCtoyfeUx01buWObbuk2fwAJDPXdcdaHIdnjthtQ46+pL
Q2wB4gx2FVtkzKC8To1ZmUVXWQ/khUx2aCnqPhrc/EkbVGUnSkgpGmcnfRHdRU1gKPKWRevP44Rx
JoOKqKVlabUtRNK6evLgUH2MweYCuHYxPkF+seelQ2Y6JPWvTBNQgN7r7WfJdT9KYq7qUbn4bGt/
Kf24TkxyP3qK68g5dbdqR656mgB/9Px4valtEtz5m+uc3gP96HVbrxuiA8zG6GBE7rVJhnaDHEt0
+KwXZx91RU/CrAPZQPfP6rRkpp+JcjW2r7EHMB9/hoObGNlBnIlDVQxoqqhxg4HYXw2uIgf9T2Xd
CjaZ7CU3YYcP5ccwnyO0lTQslXDS7pvGFwcxFouCdvbHP/77X//72v+P956ds3jwsvQfsBXPGXpa
1Z9/mMof/8g/qrdvf/5hgW50TEe3VU2WIZEaikn76/M1SD16K/+VyrXvhn3uvMqhaphfe7eHrzBt
vdpFWdTyvQGu+36AgMa52KwRF3P6k2pGMMWBXjy505LZn5bRybSghmZ25xD6u4nEWjtV25YHDPBa
0UUc7KSw52kJ3reYSUHnsFDBJCBeeWGkH8vR0D4OyagcdabWG3LDfNaoJelHUPn5WlK8ZvbZTzSQ
c8NAMwuQTM4DgqJGuilSuzsYadIfxJn242zqgXJKyjIO3KnP1uTgqsq2DprskgdAaV19+KnkpPLW
8J1h9Z8/ecP5/ZO3dM00ddsxNNtSNdv+9ZMPjAEcnxdYbyU2rgdTTbJj18jxEXeL6Rz2dkV+Y6op
lsaAMxmwjR7pkOnwvTosHWQDi8o9SCQ3F4kuGwje9NXFCawSCQXqetc0gJPKrQ+r769y3pSvRVw2
uM/4DwVw/VNANvxBVh/iqG7uNUhT1wgst6i1mzo8KC4UQ1GMFZIqvSYhnj9dY8A9WHpxVULeb4wH
sBbxfLTSeCda0yz6afw+/2l8SZO3XVNCtHQVXE9dt0aso2oPRJ//8wftaP/2QZuKzO/c0m0Fypeu
//pBN3Zqs2D10nciIh16MXx+4hP2EocP1UDKAmIfanniM/5s7jJkUas0vfno51cNTGF0RG98fSz3
hHXgw0b84BJzaDDNnCpbe8IPi1PX1adTS/3eKzfM97Zg3VV4ubNFs0pbtnY9Ptf1bKiIh48YxKzk
RG22TaLbd4arnEV7wi6HiLmaw+R0zWOJvPG8au3x2a2iu54Y8x1zwG8DxsAPrrKjATSc9zG6paPR
n1vL8vdNlx9ECZHA4fy9vj3j84wCX5un7qzVUH4E5qItXP2zC5fWevpxqSrp5WJkfbLJQlAePtIh
SNgH/VV2i7uhVxQM3lpiSXY9/S2e9MWylkNjyE8y6v8bwELmR9EcgmMKh/VWszEJCjIjwTCVq/9u
1OnyUkMLQfw0/vuX6a8S0+Frlg9l4Pn1b8V/rd+z43PyXv3vdNWPXr9e86+7LOHff+xyCF7LrAJJ
8HuvX8bl1b+/u8Vz/fxLYZnWQT1cmvdyuL5XTVz/NY1PPf+vjf94F6PcDfn7n388o59FmBVz1uC1
/uN70zTtIwutyT/dRdMrfG+ePos//zj5QfY3F7w/V/Wff0i2/E9D0bFgVXHvU5i/eKh07x9N+j9t
xVJphdanypqi/vGPFPUz/88/dOWfDnoYQMrIYvOfwX1aQdShSbP/qTmWrNi6xo7IUpgL//rjvz/D
Pr61v3+m6b/e8IaO2pBiq4ZhKQi6qbr92w3vdpLX+qlh4EHKnsbWh5OLc/GsNaAJJZ7BzmqYh/aL
3SrX3MnIYjjwVdrK/lKQ5l0Zut7OsYAiyK9DI/egd7KcZZ8Yjivkas5xxl4VnKp7k1nWuElBXRiY
E+WT50feEvlTOuAKo6tGCy0pliD7ne1IUKJWo4lDCVJVfgKv7C+tlGBUdZdC6xxGf0P2ypuPlXqj
VITRf/r2/uYxr/7NR6LKfOZ8KipPnelr+fkx7zR26Sqdo29HyXI2nhpoc2AlR6guqF9IEoZKkMl9
yPLLftSOMiap6hh9lRToCWGOm/TAX1qjvMnDP+Wv8fZOLiP2FLLqijD7YDWO3KJjfhksM9/+5/eu
8PX9MoMbuq1phq3opoGmgk107bdHpesDRDSboAAb635JgE7Pcy25QDVGi6Z2sjWw81PaPaZEOeZD
XqBaYeE4rZf2YxZK3VopWT/0HsbUXYdOkpWxc+kGCMjR0kQ0YMpqL9QqIJdbvLR5brFBgRM+wcAz
z0eDyoihf6PPkYTjWlHHS6CAN06lEte0qCJmWyPqhZZHnvGAaD1IPuOB/XOLcLL9RW29eyvHSZUA
2BbKCgI85laJwmBn2mcPsgrUmwYmgxPdj/u4dceN1KrbRALwGdijOQcC3OIeCgyRnUuA+8Oov4Ct
RB7VbF8HBJMLSG4J1807/2RLSrmsPIkkOfGymVm/qVAzoSFHSBS4wxaaX7X01WQT6ya5ZvSzUH5D
QgynCFN6yAv4DK0qvRKjQsob0vHJjxvoeNZAZNxBu9BFS8pr5H3R8WtBxRmhUdnaDrp5l+JwOCcp
lqPhwpvOvGIeNPpFT9JXSBHItHft2poMeJxBeY6GO0xt9VnU6882+hg2K0C3qNEet+Hb5pgwlOC9
oqTaRYm9ImX8NI7m0nFjDOtKHd0cHbBukFSkh0dtJcM9wgpDXVspj9FosOEfJ/J8hI3UtOUXIDZ8
l0RPIUf2PeIJKsseewEnYJc4AESTGjaMESLlEsS2dlLdhpABwF9XQRC1aC6RdGtrdrSJS5Xgo42s
B0SYGC2GxKpfEJRAZmUcJ1nHlR+kz5KZ9AwJrI0lV7oas/Hi2WkEGHR4Stp7KEFkvIv0IR/0r2Vd
vVgxqGbkXiy7R0SsTt+qMLioUNhmiB2eyqiGIt60j2aRP4GnlXSUyaBXssRCscTDAwHixy4fZcj+
sv7FYjXS43FYyGM5z0IYugM806iEd5Ar3trKoX/LYwNuI7MHghvDVvaL1Qh5N6rb04ALg6/W+4lY
UUvh3O67bRWVr5Z60Zz2pnGS+4pl4NKT+2cJ650JNh1p4XIs+VrsjgOpPaAx3GnAeNHYR3QOfVWw
HVvE4sAbA0LTZf3Rjqy7OApudGnch7kvL/0+TBZ+6Mk4KKH+lsBpCbJraJJGV6snP27XuhevDO6k
Weo3X2t7o6Uo+oBfhnpobypFQdfHgQiFnP3CclwmVnKzKNcDFHypbPuby3spkRHBA+xZmtZTas2E
blXhvOodDLaMLyHfJwiNU+QGO1BD67os7vtJwxhFLsswXl2DPyDVn9mwlmtLiRZu6l7xMT2EjpTN
ZS/MUHW8xnq5JEIPeVV1YB+6AIZH7McST3lPufNmtt8jf6TH9000oIYFzTw0J56oDGlbHTNwtT3O
sRUc4MrKrhZbIiWKGANqJrPGkKBHqZ2y1FwQeYOK214Gyz4HfXQJzeFIHHODM8UCyD8S68YkGoEr
ZePgqo1mzxBEGprmCG1omboF4rcNSx9ZKvdFNZK9lPq3zlCXc3Po7/PYxJ6X4PnM7eTzx+tG9Qif
hKh+6xFwCp9j/O+m+3uo4NGW3EpIZm6Bxy21UF4qAxlL3XtqiwwVwPb/MXdmzY1qadb+RVQAm/Gy
JaFZlmc7fUOknTbztJn59f1Aniqfc76q6Oj4bvoilUggCckI9n7ftZ41fGIHoZbmk+6qCChn2i2G
uLt5Rezar4BDV9bgvuuNfx9Y6abupSBcul4zY3pzaEUGzslPDnaNiNtHfz8daAD7uLlc6DvoIdJp
8CJXxfLXQh1WkFOopbUjfqMGKYgROArNatta4aPfmxoK2vaggwJfh43lrmswK5oB0MmVB8rNLwKO
YyzTTWLbN5ZdQIeVpyQyX5uUU5gzGegrf6o2JpcqGs5TlIOmpmiWw8YLMSttbPzFgAYdA8SE/VhL
QEimhmh8nOIDgAJrbXN5W9PT8Ll+PQtar+jPew/XbA8kWFzTUj77tE4tm4ZVkNvPWg39Oal/hRGY
BrcVv5iPANfAfpyzgCEGtmUGmHdeBWHivjTccw5fgql3gzBJvOkDCklgwZtYBhuIOimnEAXMXbb4
3KHcJxOGjan7GkR7Z0GyGoLs3VIH9Qh+rt8T8Xt2e+hHQTTIbUEFf6uP5jVowByNWXYo0vZxUHAA
B+rI+YVrz4hOxUy0j6ySHdKyAr4oHDRbmKBBmc7GUPNKxX+RIToev3WBxhS0/wJ1Jwzae2gAMjsi
BFintgCWgmoprgvXHY1LqSe7fnQeYnPYEM36mjlEqhCjFW7e4jL6OWa0SixT/DQZiMQNvSoFQbJv
DBhmoib3Eok8wdEzEDMcimVj3RIe0u9VgUyXAkvAVI645EbeGhFTGjwkuAF8IDWlaK6hjhjWydzy
YuWRemrq4NfkqI/V0E1QKlzc+BzwSo2dAxdXR/TnhhZouiE5/JNiKBGSWkGvVNReNsa7QHMPTVDx
52mE7znmYzNny3f+wR5SAtcy+1Y1ev7YRv9rQu29qvQRDJD+BGAp3xm0Ozi50Aix7ccewycxd0cd
XjIwZCMs8QOSuefDinE4b/lT8zO1rGlnckhctmYaX3q/fZnAZHAuzqyVop978kjTwdzYgCd+zF8d
0NOAE7i6603zNajaX5PCjziDPdHb/cok3gmls/0SaNlDZlshB7rm1YX2ShQMKhyi0bHn/+ryDhMo
o+0mMuEZIOjFxXTbt92bwQUR6opY9T5sRXqy6y6VBX2A4tkJ8D6L9Ca0qkM7WveK3l/jUk4Ycx8Z
fh6Vdnj0Q+zxpkE1yZ/cgwZ7k2dBLzCflk/H5RELe7HK0jE9zG8rLGOrJ+6DE1ufdTzAdhjs59KO
7jo+IYptr08MCJw3hMtcFVey4wYEOxCPPs7qRjoUy6ln3Lbd+9TRdQ+Stt5BTnFVS3hWiXHKhGXc
ZKN9aAaLCI4+uxMFWVqc6rVR96q8fOobunb0A45tr+0HxRjWIh1xoFDRWdORstdM3o4DMSprI8I7
DRoVXpUstqVlzKhzcjjLrDkVbn+b2mCQFKBKIGh1WO66IF8hjDwyFjYmhM8zyuRHrXE6okyZwSSG
+HCaWDv1IDNH4JYQPbMnwFSMFeZeT0iVIU7ATue0vlrK8ms/UR+0lqQX+Hm+Ge8ggfLz1/oD45J2
7+buZxRIkJWTGqwd2iarpKelNuqTvklq2a/4HeZwX+QNTGz1Ps9hHmlBBMoC1XPiKiTNIJLjhNVS
SNfok9aHIaidDWlG8M7IvS0dS9sMukakXIkYn2y4Q2UrkIXgK44ddpk8IDk59bOLnVUPCKqTjZxQ
4nZheGpTXdnV5GJiB8o6Tmn4jVI/BHUb6eQmijEir6kG1dP0sjx2843qkOjxfXdZ0kZgFlaPcmFe
iQUZQkeeV5tl5e8nYDbCLMvISP3zSyzrRnXqtnan3JJwUx6LXnU3IwLzlS52ISyCg9La2oTdOayO
YVlAv9LxDinzAbPc6PN7Li+03C0H/TaPY5ynczTJ0EkbTdC8mKjI0Hu/xAXr/BiW4IhQ+OscyoVn
x8jkSqqZmQR6K2x6INGQGwf6zwbIcTdAcZ0/2FjHCbTzHw2z5GuZX35+mWVpeYtAc3i35cF0zkRx
DI1WO+1LkJ0J9pPRqoHUZip/r6o/R3VgHzqbFI8skKsy1giZlaoKtqQNViCLppvYnWdMwizpRtd7
JzKmE4dMeJWKFl4HJ0RsOtpAQ6o691L8riQd1vFNiErPG3pdbsrAdflVTg/9wEVh8Bv93g6CdCNj
TCWMYBjNpRgTKM5jp7eKcqMphkmbSouOepZowAcqoJ9UuAgHpMlIbXKVFYCEgCZWjNtnNGYSq9eE
/BCrK94YjxQHI6CrH4UoazJlYJSYe1Wqb0ckNheVRMBbBWO55mToDqbR3SpaaW4TjfevTSysfWf+
oL7wMckpOWQZo1Q0SsdW2aZAP0kHgYFoKKVxH2rx0R3bdmUSfHe2as4PecmloslgNNShmb5NXJCc
WODjLDt5qubzrOF0wqsCeZcZhjzpmkTB1ssHQ9PxIE1MptRsrFEa5NrJotQRWjK4amQjkGs5x/n6
xqHu/PgO4z85FfxkGGrk711znhKomoXBBaxWMoj3GiOxuArqpwAV6CqEKbHR7NlgHnYpVb3grphN
zHqCrKGIuuCxn/IvQnirQ1+DPR1kc3B7XxzHrv9RJdkAQcyeLhwizsYBns1kPAj2lt4xxrSdU28p
9okoWNeM78cGqQBTbiBNGPdrzAJXw+pukyR2d/TM382iIVipMN5TIgnxqneJh8K12pRNFN80fhPd
KKI3Vn4w+9J160jfenxULEXbJHnH2TLV703XdR4DhUQNoJzZevZLMqvHuTpKwKFJCVypixmx5rGj
n8v5plONW3Ck3Tokfh4bXaM/RbZ1m5R9RmrrcKlHpSTkyr/pYy1FetXUpwAOcWqnxZFxOXlo9q2z
yfM2vpeacM9Rau1x066I3B3vx5FAB1jJ2rEvjdfIkhZ/xAQHMc2DQzgEmA2tQPdyl6uqWr36jEY2
XMTEoaZve0hxqxqgp29KADUrg4TGg0XdNzLFbdAnOADq2b/vAkhI67kg/ajVFB4mAwNoEQZXYBSw
eAmd2w1dcIyMPN+Gmf+r6ZKS/iWyqbyzd2NoJDgiTb4wbfrRySHZR81OGdTi0OZ4gzu1OJkcubK2
tgo9oyzqjmEIQtXuh3prh/mLj5/y3gZxq/kS0lDJFFTNok1pc0B0+JMZzgWngKoMjS/4Fasm9/sb
c6Be4ljDXTRq7rbALAjwOjH36sQ8Hp2BuWlqXfxWg/nGqekcQA2yDNZB236CQwmv4FZ++Jl47lxG
MsOEJqgf5Z3kyA0rWnBaUMCHw1gyB2SXKA/W2QjpiLEEPEIZvYmo6O6rABd5A6oxm/vgUBkhdnUe
LbecCUgGwTDd4D0/lc7IpxNZ7BnT86Sm7tYl+GkXxemRaimll8YeKCgshpCT0SftaUXfTt6ZUXYb
MaTR1r5jDDtrROvitCiRwyFXT6EyXhlPx9tC5s7Bn7NEWveqqlg28jxVvMAeb/xk0o9kN2ccNrq7
I4XXujGtnrOMJF5CVf2j0Vr5k6n0r02nqRf5UqGqeWzJ8QCD1N76i6GdAWOmmvdqAJsZJpTh5Ybm
VfqAQnAOEZWFZJDdJ5tM1Lo3mD5a7cHBhJ6Nu6lvqxMMnI1tEqJSNsD+GYmUgUNpzTKeoLg2+87s
mB5RgRtSekil2pKa2uRnmTxJPb5AQgpmdo1/HN210xBSXRAgNKX1SccCe0fNkiBPDk5oe4hOVm7l
ukd7vlmWIkBI+EyOSoXxYiXnxUGemQL7x3wWaeIt3fdjB17PLUfPV6klKXJwZ8kmQRejAJWYzYpO
GOtf8DJHr1YV/RhTL6a57hJ9loyg4bW2EMffi1E5CCoKVXrMqoOT9yr+sjQVm8mBh2cxLqG+GG/7
gZw0w2UC32RQJjAujsewNjbhrPZkhoHMZX5ouRlr93loKXVAZOszOBWkq3W2Tt7FspgUVXRQacWr
mYmnfr5ZlmCcT8wDoX79vt+MabRRYxIqkjkEypBz6Ne8lDMPZ4RvYLuyBuAz1KvWy4o2CjBUD7G1
kvPABa1did7dQihUSNyR82P+MnT5Xo27DsV0nbxxmrfAx7lQfP/13OUFlpu/PfZ9V1XjLMWPHetr
GTAH/X4KcpMUxqE6/f0FNSTW6e8Nfy9qJSVbMwyyzfez/7TR8qCjWJALa7Dtf/8E/27/XEej2RaE
sJbnDxNW9PgafbDX32/w/RH+42Pfm2gDv9yoUbflPFrkRAgG0RjAgBVY2daKRSpLXYQxyHNWo4/n
a+9dPmQs7yMMJgersBomddzYftQeKZ4Of9x35gcHwkZXiZ8WXklqQAp5Ies2VtdyFR2VhzSH3udm
AE3mI4Df1QdC4tozi7FQPQ5xIn/nQ6EJJBN8H8rQ1tHTB5eEv8wfqp0isnA80dilKEBjgRJAWRxj
Q30b8ukgu/5XmBX9VodoF/iXVi+PBJWlKwYWXCBHk2BQW6DX5ZiKUsbpZvdkJNAZZFI+RJH9FRbl
1TWhQpGJWGjBTwtlDLqD5IZK7JdskXVGt4QMqauhjewNuv4D0+7XLprxoCbG8Uy8W8gf54IPgVpS
+dlqfP4JbEc8lXvUeR8ka0FAKoeBhCeynmwSzVayGS+iUL78JW1Oe8h74ylO+scQzQbIHOd26SDk
fkSFN+0/BCAyGFINTPXyRRqfzkAl13S6awZmVc8wPVMBUmUfb8KwQeSvrENBHzUk31kB3op2W58/
s0K7ohZrUqNOthn7DBBD3q3fNIz/YhhIQ1uYOFfzByXJT/3grhu4HGjIVrlpXHWT2HmKYSHF9LR6
huh8T55tAqvD2DWR8qt2DHXj1tEVHsaDo01PSdENe83IEVW4xbmRNdFZ8pgydksSPzmWjR8ABxnv
MShDKITtWYwMiyraymHPBNmv69k6cKkCFD6RBdSIkxqQXax10piIetWYDbjp0yDwUlf9tHVOksHW
ukwcF8Q7oUzVJNY25yQYOgz/A6W6b6qnMRn7L52pKY20xBFvowK/e/AP6ERvKrPfux1JHDlZbw2o
y0i/Qc/0aGhozO3CfbBnzfOlMqH5Nd0FtTyB8+PGbd66vjYobyofmIbPJB4luyIwnsv4udTjlwHO
DUXYVuycMsY+VkOo6klioIhw7+i6v3Gs8r0QGbtcu17HiWQnYgEMpRVzihqZqRw9wCX1imAu4ioJ
fYmVueWFhI8mRCYKAIalOeyFxq/QAf1ggHdZBfNExioKf1NlvyR5E+tJ74p1vRep4TKIzmk5JLVP
0DRfYNnDJ3NH5oLM1I+ksa3He1eJ1HU5Ob/sNr0aNmJJfSAKya8yDkb/Tp8DYLKcWBlKio+OsEbP
Nv2nqLB3uVo/Myk7MJewVlnH385QXfKiDGJdSandlIMJRUNOpyJMP4tom4TJQ5G6X06vVjNM8+gm
KfHyE0l/cNLfalVYK4MQsymZ8YlUVNd6mqPusCpCfwwcQtTv9ZcilRQlM5tCUBrRkajhJJL0UM7g
smSflGlG0MZqMFqHqNnq1Nt8b26QvOIgOLSEHlMomrOIYyJkSYkc8reUi9xWn39rpZUxaTmWpnYz
/4OET1IUQ1cKnMIDDh5vQQQ8csBzprFCDi3ZdKtkDuYqKNlVSFXQCXFxLIjKM0g2Xg+qCNcRGTMF
mXqUGIpN1JOh00wWjG09uMloFXA1Q7HgE6khQGhaaPnVUYEuFXDlTvucQvGPmnLPqS6ScDuR8Mun
lcOG3DeX9i3sNid5lZRHPJFhhRWyevBTWMDSSK8JSl3HV16zAXLq1PO7smwKdtYb9lngnfMXqcUd
/S8zA3yINmXyHxDJvdWm+yGph/DX0N6cXSAH3fNJvsTb/NnQh0SPfh+5hWf3YIx8K3iaG9J0uyr8
42Gzc6x0J/sq8si9gQucAPNFQTus0agQwpdMw8o2SRwf+/ggnBCEU5YRgt3MH78BPeFUjNSlMKnk
kSRb+cyYDeaDg7B4Q1Osa1O9bRSl91BHf+hVWO9ifQyA3BxqGmkyzTgEdYOen/HVOcyGK/Nkdsp1
mAv2mFbiNXgy0ETBRidyeJ37RJW5yocexuckLT7kXE/XuxhzDKXC08Vxg7XZkcdZCiXa2dbeHRos
svr4UfELQtO7UjTtuYso3TRj9MMnHBmT1ppEg01dyBss9kjeJ3joHHQqpVPV+kooGWzLcgYD0oJv
8B2E5pTvmTnJdcZkhshPh1yqKcySrUENdtVG5o9Io2scJx8i1cFhpRMVwRhfqBv0d5N0PhLOoaVi
PtmJdgLnBUtH069K1kHT0oyfTd2CmW9TicORfYJptskVYtD83LrGSdaurbwme2hoNvza+fYt4jgZ
IsTV8qcwHmmslWvflRknqpEDwlflNnOVe4efJVS/Rls3pBMWuU8olXBhAio4jz7hBKbUDejstKYy
cBEN+A0M1XOSXtPCnTbj1EOUD9ZwnvRL20JHHUrbS9oblUAar2xHLxctWcYzuTVmkFRNDA70NPgt
2PpfqXL+fwQ3f9Hx/Cd5z/9BVY6mqsg2/qXe/H9EOf+V/nz/mf38sy7n91P+KctBe+NyuUcgjsCH
Cp35Lctx/mHANBJIa/4psPmnLEeY/1CR8diuo9JjsWzX/pblqP/QdVKpXdOCQ6kKV/vfyHK0v0pN
TYOXccS8G0CwkAb9XfAYa6Vu1MJQ9lCZ3a3uDPFaTC5xOH2xL6mlZWW+J5hPXQX1DCYjeGQ9dX7y
W/P1F8nXnxWv/3Y3bFfYuIuEyoX+b2KSSavl2E0d6VllMbvjdOeEcP3drsmXJQE8qGKdJmypePh7
KM/PTeVQH8T/oErU+GP8SXi7fBuupgmBFMu1LWNWQ/1ZkUNFNa7dTvh7VRrlxienco4D1g+Kvxad
fej74jWx/Fuacq/o+dBjFA1l84yiRI4jqBYdWFxsIv+DUEgzjFnx+60InnfMFoBfTFVDLylQZf11
x4BZmpVmS3+P6h4DuNoWOyOurloROufMNt3VMHDtXzyNctIZoaHa2wz0HErK0y3Ou84qPNMyrJ3f
QssvC/esDSlzcXuXwLE8kzM37U03uyVj0DiP/7pJKQRtQpPyQjlSxMl7rvOtGw5XXPXjMVLGF4ZA
5WlgqgItTCkuwQi7yCrUT6VyrKNxZwb3FR2AtTv0u9EirEaZeuUQaPmX63O1I3BKnaFvXt3Ue7tK
L76W1p41jwgw0zQXNat/dTToiVss13zs/KLG04MD8YPi9IcfNKDz42I7NJ4NtqLrua5S2qN80p2C
BBELJqAO4ZiViW2lVDd2/MsdE5I7+5AclxRnE+HpK4HXEOpC/wg8mUT2trW82j2pmPhjHXtLqhrW
VnNj6sE2cFinPxdREh9kiKGwI6wadQsdLZhJfnqgar5PY3Yryb5oM2QHpWRgJkL3s5n/IHlIMTh6
yUxr3A1Nm22moIPwSgR8MjEdZuR8dClSbqLG2ZG77e+qMfrEGUz7z7Y88Ipfdj7dFi4GENLl47kc
NnTVXfyQp9U7YQQSGWouiT6FTMccibENzf4y6tkKYGdgjmtTAGK2AdAR57wjv4NOc4tERCHgTEj9
dvLl3mYci2vAfNAQrTFjig9dG9Ik7WgnlWRImFn/5NARWikUqTwFDdexHKp39L5b377VJvstsCdl
W5pCXymh/wIPLiWii0R65MV3zdDc2En6qRkjzY8MC6/MJnuN8xIwf9+Fm9z+oTEf1eiQQfmOrrH6
HnSlWCd0RB3wbFzw+QEMdKeT/pPR7NrE+wXa2SVYEOAAHa8UUJ1DydDPh0s7avALg1bcInsi/kjO
0qYRwJJEzoN99WMMNIauuOnXBbMhZBbGmo6Bv0pbxUGxZTE1bKFiagTlbAUFgE3M/OKS+xIAQO9v
ogqYaqlBoXFTQca7MDehZbRHhY4oahqb0u+yqMZ9e/y+yZrQ3FRxBMp9XqGY1fsYpZNHknHDtxle
raA2t8A9muPyUBfgXmAYwP3lhj7CEwwjIK3/2mRZSubnL8/4XrE89n13WZLMBXexYu7budGEISBC
qzYYL+jCLG95bImcX5aQzmHXH9MXsqTpAzZz76mPjKI+fW+owcFFB2ZbjGpYvdxAsw4nGGXc55AB
i8hXKtcUOUCfzO/6+8Hft8tW6O1wiDIC//0k+a9XWtZOVusw+l2e+qc9GVU13Puj5jW1SiWn0uLf
e/i9bw7cMkoEyy4sj47Lzi8vD5GfHVsWq2V3OYWQngnV1LBSQoVi97OFZ7mirEHXMdDe+wRys44P
exeYDRYM0hWbMHC25Kfdkr+y66k5egRKbOQg4eMN3WNk1L/w4HcAY54tSz/nmUWofN7d2dX0bIgW
DFp/JNSWxOe52e+XIXlWY5vtxVTDmhKDelA4sdO2DRwMgnLPLOjeUCzdMyMUMJ0d3wNOR7UkrjSL
3f1YNXd64JB1AMoGxr9ntyEyo1pS4JwjwswAKQ6q35swH/1znr9hN7oMpcOANKZPz/kbOLZbfjYd
paPckvtcAOf1dTn3LmLC1VTtAftFtCu68kZhQn+cwvRgdOP0qIti5yv1B85fb4rwosmcqTaOm4TT
c3WXT8x+B5/JaxkaLeQokiKghpsb1R6VVTSWAaNdxMF0SmkXUcXp1Rq0vKt61PORkw3EykWj49lR
pnP6na5wgD8rfr8/qvZqhS0TR0VM2+ZXYtMkBztRQr/JYxyZQ+u1zXzRIlujtYyJ+SC8/RqNJzLE
QW0Yp4+zs4cKRlIMT6OlcTnLdbntCLZh7H6qB8CE9hTsoUD4Gx0m6zZqf8k++zSm6b1TJVV8md8r
nV3tdcXduwmXugCB45X0acpjQW2v1TYuTsYX4z135Teg4gluWXUhwsEq6X7WAzZlW7baWqC28aA8
E6gh9VOY0FJx0f7U/MIkMR1dExSrbiL4diJVJgPBv6o6AtR8CnTpraMScKBroC7LMvyiTUIlXDsh
t/ylOWW/HQPHK6sr/OzXCPj1RrfJQrOrFuFky8QROoTV/sy7SD9pjgknNa2GPRgUJAhgYzsD7qBG
6zPXrHc9qz6tYdCR8lSVh6MVnjHNrE1RnjRruKSOQbGpmG4mhd7nRIfM1BWi6vAKrckIXLkqR4Be
iW1t0+WJzT3lSaaW444hBn0k1dhwYF8tPRy3asB407CCcq8XW03XT1XLjC0YQ4JRm0S5LRjNHBCu
TTaHV+IH0xZW2pamxVtUqBO5Zem4CsK7NMo++IkfOkyGUWJnnl2aZI5RkbfzJ7+haojI8tECDNvd
O4bpMdG7z3w6AorUfyIb24sQ5JJS4seOnPBVIF61VIfKf47YzS2v8UQGSNUR361zgRr8deJiqeoU
PT1HMrhVQ1og5nTfWeJ+zKBG+cJZozAdTni9tkoX2GvdumXkd0jMoF5PQ7FXopD6aTDQmsQvbM2M
XmUSX1hRObawUaP94mqZUScrSXXKqAJX8L9Dt/wwciI3e3tWNM14xSriKpZEDxApg5XbASeBJmhf
LFFeh7g2uEJVqIYG18PEpayGg5o1tOidW8eubmuL+EY0MisGTj8Gv7+ohv0sKZqsKGOvQAtVDpK6
qR9vhwhZfjA6d3QSPVPrHqHqBRweQPShdJJ1oxAC7MNV9cMQpGgAs802uQjLsYY4oCOU7F6IjDPX
DllZsSAmpwvpCCXVtsnJaiaR/GyRbWLDkLW6iKjC8Ww1VO9NRT3nNHmGqWtPcrrXp1D3HB2uYeCX
b6UgrLk1tOcYwO6qN8SjPZ2caM5d88OLqqaPI0IkZ1B/InxKFP9JCa1jYsiZaIsFtXgI3AxpUzye
Ddf5lffZS1EKkjejvXsaW2J7oRwRi0aK0Y1NsL26QkCV3aQVaqQoH5lNzWuWx36v1lKLsRQFQsgG
jxUXmX3a6a/LVn6ZSWb0A3p5Lv83CoOYHW6PnHYH0sHAB0xOHSK/mXJ3POsDJakwG2/00vQaXaGP
VaWALukukK1lpatIlvwadTIXaMgRv4dBl0BbSTdT/bL3XVGNZ0G0pkfH6V4apH+WtX0RjQ6SQGOk
V0zasLVRdUVlqq+tiUuar5bDRVMeI9vmE857YqjN5Fm1n3FWtfn6OjXxXIIveznh021NclOir6CZ
8uuApvA6IGBcGV33sw9lR2QLgjw6HyVdyYF2hT2KC7itZOL/AkJEozfZxS31T93tMcopw5tSik1K
PBRTJP8cN4NzyEAv1BHBH3kOmNUkNFqf2hsnSyJPFeWXolhXeh5k9DXBtdeF4KLXiBuNkBTkZOnl
XZ2VW8h8D2phHfSia4+9KS8GIVhE6Kp3iBLUA1br7FyOyKEdpea59OXD+Y9YZlmMED70iTYkYW+s
aVA6Fem6pdkdRvQfQYZsUqEq2RoVAsOqJP2QLPAbuCp97ic3dRxWe22s3qMiOAoDy4Ib98nRHaZ7
v+3HG5IPoEjYFWa35Cu02Ec32Ym6421QLa6TycR0aCYXrRvnIbj5UuWc94Ht7DW92hSN/cMx+auk
ciiZ+0ES1iVR3EgPuC5RN3XyKyl6PsQ+KdeGmfsYyCqTaz8sbG0kX6cuEAmOIcVVp79J5xtX7z9h
rhnbTOVAt6bn1EUBbe4hGTMZoqzpGVQy1yrGQYLeoncXscWexLbkbMtik6XqXBScfjnFcGu671BK
OCz643LTzUtKAYBqvSzWrTZp62WVCFqHixQzOkRaJZEpx2UpDq0iXX3fXx40SlkijZ23DJf1TOT/
2P7fPlgb9GAEQcl5W/TrJuTbtmpE5ssSMjX5n+8um8j5GcvS93OXp33fXZa+XwrrE+eqlKLv8kbL
C3D+NpVm1hGo8qigfD4uS983//ExJ595Jv/ueRUn/ogWHp7Bqfy9xbKZDUQBuv38TstNVmX176Xf
r/X9VpHu/nNLA2OG3xmHihhn1QYqOz/9T+sDY07RXB5NHKv7Y4+W+8vrtW37Jh3klwyVsE8U83sm
FWhNb1lMu/qQBvpTOqmMCvz4SksmZeApyF80iSQoAu3aK1Rfm2Sk4cEU7xAH4KvzhIoqZDj6Onj3
gLvheo6JORgI1pX4LfhuCKCyMjCIRkEidmuDeAFAu61IVbjA+5NbJaS5ttztAi29RAp2GiU0h21f
9sZZq8VzrJrGbhJMpVPT10ls7RHoETy1RyWiHRzHEUgaUNer8sEGIRAa8R6PS3qOwyg9l6HEHyS4
hmmhRXuh7g6OVK+x7WIyncxRnkd2D622Hm5Hd283U3Eeu+MTE/Hp3OXYMZYlBzHGnP3LlXZegVhn
OufCOdYMHg5ArP/YLJi06Uz3CV60RgMsFwRDsCcTlfHMyi8x4eiraWROgFISpb6g39ZMmqc2JCsI
Sz92qR+cm/lGo3ZRx4F5oLytrUIydDekxSrKRWemcgyIUj7poPG5sPEd8YJM57m8TMVw5mwK7z7I
HivdpP01byEDpT8nSk/vIkEwVafWnHRSZkzTUyoMQ/Rs67K8TA6IeeB2JC0Y+UfoElfit+Wqdutq
74SgJCfVPClds/cr5pRTSjZygZZnZw3RTx+c5baJo1fpWtEucAr1rKaOilGBpeVG9CMkVFOd5oYZ
8yXilqn9KII/QTclxFovW5Wjm6PSo9+vYRI/VVluoaDSCKR07M2o2R8u0/mzbUpgwWRtK/O9dj5S
mF9QpzRQNnw/Ftqz+4bebdffl6BH6A1lxnk5sJYlp+uDbWwS2QtMZGTg2GAGbq29mU0CjX8jdkkc
v0wuCVWbYD0kpna251XLeoRE4uzAPQpp5oU6HyXqe4xAxXQA6nwsx6I50SYhQ8skiWvgR3LW1Uw5
L0spMlUmYIiK3awk7+JsN1GNYs4EviNQlHtpWr2Q/HpEeAt3eEbCmEmXnC09Tc7CbjD+7lxj0LbL
o4Eyyo0lkDUohROfsRf8seWy+XKDmDC22kcKncm2HZPmKLrM3RgjV2IQmuo5nAE0zvwdNvNBv9xo
bVSsJw35x1iXTATN+DSF/R83ShSgBFzu/14kLGacZ+0kNisIveYN2/kpRdy2f9lwWbW82rJ+uQs4
FGVuIuiXzs/5XvH9rstj33fdphIb4I5A/f66Y8t2yEWz49i+iNhpihWK8ORPu06XnymA4W6XTX/v
3/c7fu9etew5traC/qFl0uviM/UccK4Rq7vv7Zalv+3e3+4um/xtN74/addEH4QsX2TsZ7vASFWu
u8TimGXykLT2GR8ZHAPZNBsDb/MtbWVzL0rxWqSGchNLPV8HVH6AORnROgGqc3EJJettIrr8wj0J
dfhADFKuJ+h7K3ib7SY3U+1YpLp+pvgIQY/oa0b14dhM1yB+qW11l1Kz8HSZfOiMcz3HwjGlNsx0
DVjQK8Gvk+TpdlWqQp3nluGbg6CvSG38QLXj9f2AvivSCU1rSo5gXdvR6P7h56MKLih9DZnX7Khu
MB0V9Lq5qx/YCVLXMPqtTAyFKIdBkI3BZfLzt0wdnZcu/FniYCnloBHhvMpkJ/eK7O5y0jdXTRMh
V2PytJ6cTnpJnvxA35IyK5rIFKgoJPWt+CBv5CNpU+MwVzpICiT2uhmQxhrdj9p3btGOIdI0AHCR
XBVrL8zTzBOmCW/ib+lxPifuu8DmqDiET1YOmcxt6D74pqpjKxw5E2UODYCB5HfSsBj3E11lkRvs
10ydXOPdhMC7rtT+gFw1udeLxKSCDpwNqVGCeYJ0kBKK9SB5KAfmRDWYZqQBL3BqgUrrtfreV/Vb
o5pIKkhYJU5QANR/nWIzeMj+m73zWq5bybbsF+FEwgOv2xtuQ29eEHSCdwmPr78jqaq+dRR9Xfdj
d1QFg6KkIxpsIDPXHGM26ZZOPWfDRXIaBh7/pZVcexRVG1eOF9ys537iQIeXsnXIdvNopWzByJa2
jrwVfruWaUz6pteKHbzacLSBN4f4QukZY2tikqVvOTejN80rCudx59PeeW7fksDxyHRP1UPrx2Sp
Rmtf9gmcV0EogsMvexOh8l3qVelcrI7tUpkTVLSaedP3lX2nJyH2N9LWfemcBm3QT4EItoDV5oEu
tnEFqeAd63j4Nuih2fIGOcSUTbuxHbo1Z2eQjKCq2yA3tAXsnkLZQ23PgoSSGiLrKVvitchFu0xc
TWc634NZTLN2W03RucOpvXeKnFMOEqBLu6uMXTklv6zISy/CKhkzc0Vx0mZyyDeAoofdxtf6YYMQ
01532fDBrm+RjM68Tj3b2NMqs091p/0/UDH8Pzn0NYTAT/AfT30ZYMsw/vvU9/ff+efYV/zF0Ff3
LVfgXUChwEDznzYG+y9H8MgWruuYDsNffusfNgaTeeQ/7QviL9N2LUJ8tufqBJH/J1NeatnVAPVv
A0RGq/yPewjTRaRBavL5L0oh3ygpgS69bNfk1XeZ1Aq6WyCe+8WA+DAqLq+Ddo/z+gb8jlx5FC89
FL6HbNZPE9E2F+QXuJmeonxMsTNwQLvANcGBqJYwmQsI50jfAF33o2Uz6LdeR9X30JjEqk2SU575
S06CoijL/Z6d+iAczT8mZo8iN8KCUybWWdP6dNVwOrDQR11uRurVN5LCBzNNaB3NM1q8bIo05wbT
l9l559x4GXh5t1BmBMB43QPaXSsN9LdL7YTlSHPS8skDOqRUkb/ZL+2EZCvnbkTzc2a3qfFFX0m4
SmZSKJCGgmNumRrnorTedMmY1eEMhN91KLkU71YWXbk59YumKQ65j5lsHhjzJbShVaV36VUdWUq1
sIs4x5uGYem6Nj55ZHd05kX3IKHUSZCy8nxAbBl7n34uUAeO0Vr0ZLbbhqOjvrZnPkv7LkmporWr
x67tBwiQY1nM894aevbk7FbmnFL0rLLydTwNFukWcovEAG81Z/q2Mu0mCZ0VmME2BYZhrgtspG+G
hHtflFXY+IDN+L8xZbepQy5tpsgy1+cV36sri8cnL6IgNGALzLNZ0odb9mvZ4lAfRAuun+k0Ykaq
wh5KjbjdcmpHIimG95X38VmmGoFCiuKx8IpkaxrR1p7tT98IdtxTn4uQOsbS2Yad/ckZPY+wtrpM
fFmo1a5u1z4HLI8rv1jGBCJXtENRnoogeVmP4NVxd0t3ZrZKcu8ORJKOc7G0ZAmkemO03VflIgNu
u+cuSBT+Zqlt4c5pgB9M31hTwXQDZGthosL5NcmtxmC1pRPGcyOLS4Enoll9Bb2/tSxaIFHsgqfN
O5DMA8uahPF6xnDCMOiZ9Dl+8XR/BX8MDMjGtQdEODpZc48fCJh++jTt76nDDjdGNCVTl87oxhLr
NOC7jsqJZ6LenhrOLZA08JIJhuxUeWWyMbpA39D7aGwamxEB6aa7JEryTdxwUNmJZI/7p7vPGvZs
ab3jxpLfDkyfmPgd23jE3hBmO9bATMTBgabQDva2H7wAqlMdrMK/EB9ZHVH/kWjW0QNL4iDYXsYY
LO2kCVezm2RI6skqYezS4OINRuAdYWZ+mHUQuXjCO1ZhHZcvgdQHitOifURId1V0w5u+nIIQorfl
yDsho+Ry9nJik/lG2R4ipEl/TEaTXl/X2UgzOZBRxTOAVLIsuXZHHSBW7+fXCKHFOurlTdFa06YJ
xiVNw9OytaxLmXqgvMPA3nDsdrQdaeuAu9Smc5vb3os58voiUcYpWxraK90YHfJgNWkrtIIcXKPX
btUXXY1Xr0iGjT6RCuAP7ELEJfCd3tbOIn876Lq2El1DnXQ00DeZ1tWy0M35wYz41vjRRwxRvGTY
fT9OPKgdgRuXmdpBco596+qYK+EPmlWSpMeBCoxFUpLLc8DpNV8/21W34thwgx7TvpF2SP1t2m+D
0ngaZOzsSprCFlFXM80JO9WQTO7UhB5beQ2VO7lZL6ccgW7X12To2KoCZVavWefaG0vDJ5xVq1GW
KG7GT2vO4wd7TFdYyxOkKrAKo95SBD86SMswBS2b3L0ZNEAyZ9b4esK0XWrpUaFeNZvyfP4KXCk5
BHR6PPv+KWEUyN82yKkmmdwNdDZz0htxs3SeWgv5MkDGhtUeWyEjJYsRyTsObPZUl4xQo1mz8OmL
WvEsPDY1thGtiuqLg3aKzrpHkxMMDj7cremMVJBMzd6K4jceoDm4TnAXw1wwzRpvBc2S0Wz6a2TI
8mawGncxKwpPm4v8CVvIuyvGUzLiDdA9HiieH3zmica/L1Oq6mV00qMPLaEYum9m2pxQnS49XX80
muQJKpMxVBEfOy7+dROz5vXFkK1zUV08LgPD6Ys9cOoSDa6+w7g+raK+4BiDCoyNMXVHjwjEpuPM
c6OBuCzi6FXzDOM6Jd4hmgRV8j0+F9A29lbN+AplUp51NyQ23h4GP3YXoSwpJU486rt1L15xmH8H
UkUwIhQXjAp30cBi0Hea4cUy2FRZ0r3rSxs+tOVT1SPVNuwO0Ur35Lw3UeY8lpq4enU+HseUsW6I
hH5bESUskzlatXE/vkSVfuKB1uwMmnUPU3UtypmoU2rpxPSDBkKR7whjUw7jg2br9UVzicq9ERQp
d9IUEWtQnukIee9Ih+5zL1t3ZitfbdCRJRkBQfEmP79iGm66sIkuQciUIqyIDtg9Q0q7/OBZ4zzP
LgiS8ZC1/XjMJEcRheHf9wXMgeHJ53TOPkli+YcoDtwV19Ju9ih2H1a+MTOC83N7K4X7RXyUNb3j
vCSR4VP/mJwHn1DmcHDauacBmy3nRHnfTYiLuaym+Vh1a3PQ+rtCNYQYmX/xoqpfYfJJttR55QeP
hzHT5vTsJdYpymv/wK3aYCUynQXM/ooMg/YgeEEvp6l9TVyX+Gktii2eT/qHPGYXVhaGPI9te+Vn
rliHM4XBbmoS8KwmZ21Xhb/KHRkdqCxseGShOLWNE2mBrVNq24Crai9nnoHYm+Kzk2W7upf7evZZ
ZvA4MTzXOY4xChnnNS8B4xgjvQo/686GejOJ+t3DiaUHm5Ek3ao3Us7+edFWtF8swdcjyBNN54Qe
0crkVe1Gsitalr5BJL7KqSXWk7cU29ESWFs9lzLmgV7nLCvfTddmGslD4jhrDS5uO2Cv3PI1RM+h
fOqiX037NvktogW/6bd0ez2EruHfJUw1IlOuR+nm2xJcamFEesiOD2hwmCCyKidML0yWJ8f19gU4
OeYRkwNrliJCNOcO4hP6b9SYSJYn3cJNK90WBUjpvkccAix1NJCcK2bUGSX3scyOQZgSyjaccU8M
Ilu7otIRA2TfLId8yJraWomUU4QURcpyVlioNhvPnGLQ+WNCtZua1m3alpeKRVBatsayrWzA1vhA
4Lb/RSUDwO2ub4roBfG7vnXy2MIxNrPGKpUuI+g1Vl9MqFlXBjuoanWiPVQbcBwJ6tp8Jh4FQGZl
M89mjzrk046610Xd2cMpG86e7kxHQT3arbpkqjSzb8f+bqgZ8NVzKlea02LKKigjDoLp4HOxccod
OwffQKk09dkdPu4W7XrKNRuGp5GOAFpxg+1QYVPqQIW3U0rJJocem2oqiitNJczfmlvhts01NyjX
aknLzKoXgaNGWIbuAZ08x+lTxVRar3EiRC4wSwaryVEJtTlZy/GvC6Hb8rltHackfc44kEug+iCr
kB5BlUr28/wxImFibUXpukJtRtvWWw59STmwke3cvC6WUTO+hGV1M+XGq21yJ2iHiDhOn0IQtPnS
EzBxGolMts0Mh7ygsNYVY8vFKGBGvfFS5oVY9ZiFenBFnXKu7TwnqFGyVa/3xsKWnUm77X5k6aIB
hBaxj1KzB3Rq9iTVKLWdsHZWxbfIrV1dP+Gz+XAlacqi23aGsU8H7yMYyu+opf8ofvW97jLFE617
bDeepA+GXL73sb3XwnYLzLePbf/E2vSiCWsfBHi8gpYZ6MCRrViFLjA58YWTySKiM/Hym/mSUfhm
igYgIoqltWarzXLTau2W1rknm4NkTBPGShBEoKUU7nued5Zp35lNgNvJdT/sbl55YXszNtU9f1DL
lj1HVkZ16+XOA09abKHxd8/Ce5FNzXPQmBvZRS2q/ADB0rA1Wo+p60D6r+jofFlVdv2k/pBRpY8e
BRLjBJmWDHe1FdzQx0c83tLvS10eG0OVmREZXMQ1T1qTypTJuS0n78CV/auz/XUYxvYyrQj0E2no
W9KdottUgC01ji5PVveMeJ4HeRv61ZYrFgHL1U6oRiTBOc/hsTatb8e6NiazZfUP0ji703v2Hf58
HPl9u8f2kljZExgyBymeInsXqd6cBpdnvDaFq9K6R11TLXu9oD9cBQRGh+LrAXbNJT2lecE6Hxzi
abVQLxBKeHOKZYeVM8VHFF57zN1siMMCyiXeTa2xYuuxD80RGYwodfQp/tbmLGk24lNuNe1naXGu
7dmLIvWfesiQttBfx6Z5GWRzQ6vXqNfvuIgekek08Ne0GiOurzaTPX5q/rSfvTfLdZ8JSoBU5A9F
F98VafOGieAMRodmbb6JZLW1xmhXNeWHOYlrbxgnR7JgYWRPyxR2N3e6L0bvwZkYA2mh8eKG6Ynq
xl2id/u8v89boGyWOCzo155y1Awmpbm6u7aL7MHus110qSQP1zmoNlqOeJyAE2HGYs+OLFuGHLez
vq1S8gEer4YEXby8amiHm4ArpYJBlAJFXuvaAC+jf8kPzEzWbgk+yE7vaOHcWYL82AM1G3d9pV6Q
Bo4O40COlLhOuu4wQUfTvK6ACEUd3tEjwDejHe+xDD14MyOLJj44abdJWiqsOvs8FO2BUedF1NNF
Gm6+zEpi7V59rhE16WzDnDheOZp9w9HAc2+7CzJ0TLbsgivHPORN/Nql4jahiAqfxMqF5Uxs687R
upcm7Y/chJZ933wT2D9aGtpVJwZrHM98pTcUXu9GuFGh52+Ta+Ju9862VX+n44PU8ys5YE4NjEM4
P7YCWQ1pBtZ3CO+8rypk3mLqVx8+SHObfewmuPgRPnRcaT2MGxWpSU4DvOCZSgvCVY7eLjQtYNwU
qsiaXvso+bllFpm1abLmtdHEneNF76Jd0Uy8S+zukzLXNXac+5zI5jSUH8K0N5PWraguf/CMbQRq
4pOHE2jPrIbtFhIpz4pvyyJVG8ZHPtdfuh3cYsF5Y2roe+Ob29ZPITe4OXUw/zsPMqMaMyJ/ORve
Y59bj0JvvvxW+whbDG8ULZeBWJW+f5Po5coZPkMj34qEDJy6WEI7eS2T6r31WLxF1hkJE1rH6MUO
HopGtVgLuZXMnsc6PFnEy6p+QDcy+IxcmZ8upry5LRX4qE+/jIGXnFuL52LkfCq11Qq4XFWu/tK2
3mOe2utG888ji4misl8Gs15xT1uGVX/uUnNdZa+dlrwX/EwCP73vymid+OJmshBzBTRO0/ix0AR7
dLu754ahOEp9RUc06a/ioDk4wojXUL8LCFDvRDsRsDU3Ji5Lww/uE4J2iaVvQ2M6dYQ2Iofa5+46
Ui1ELrly54WbsCUyCE5nMTH/eh2lNWcIWnPUrDf3zEHjBUOHseRwrOfpg9tvip/imjL5KsN1nHbR
F7Tcpu6tS5xi6GDDi1RjVG1l3DCzfqd7Behgl97V3F3znPG57SNg0cavPIPOjCS5JM+nuiFBvk+f
6MTp+KJOtQfJYxNRenWapHGohbkpdfdprriqpyrfot/aSFIipe6cW/+2SurbFOfEoqmK18YsN27C
RMSZrzN8pkHAlzHsHWgoUYJ6EzuSeHh5W5uy5uAL40tuTQszI5ttqYEBI+Mdyn5O5GZ2xNw4OJ0Q
CUeEI4XQW61t3vTSudXT5Vzo5yLOLjlF844mtno7XAp4tlwJjPVmDVC3N5mN2OmjNZSPhVMdMc8g
+E8Y6sInN8WLT4A1yfV7qxop25xoJKEono5WDIAEtfGMsiUq7fWEnSFXC706mLc0cq0tZ9dyM3GA
iA2H/OsAKQ+uZbg3dd6+ROaW1BN7MOvONoerdIuXKL9ocXFMLJ647P6EPx4mTGcSMXRnvuhZxzLZ
OjZcIyYTodoODnBdL6JPHpSXhOAx94h+dE8cPZ7nWL3sy+apZXku4+bNc8ITC2BWWnQRNPaq6GmG
kEG7Vv+tQkw3CELpXQKtBFS+Nah+dcsvSRYvMX8ufHcIdyyc+KlkcsWs8RulhQJ2fzWGeyiwxaVz
uTb86TnVh1tqa7cdDwq9OI5Gv/ZE/R2mTkOfsK6yjs+yLk6jOa8zhlGd2V8dh9FZrQHPOSNwBRZU
dxxv1M+r7srX3umffINe4iY7t7VqsaXUF4dKXN0ZVQKwKjhTI9twKqavTHVZ0ijViuw9cEkozr91
wN1dkLIVtuYkXgWNMag1Io3mJkZ5/vTELopwPit6M7iEmgtrHtzqRnvwksRlnEKtqlaW9628nynb
bmmyyzBkGW5Hq8vY7FKq5HZ6vGk4yaa/iLyu3QFbFxXHk2B8XAKcbs41gg3A7drugFkGsaY51V6x
Qb9PLJjR4cLOlQVTVrJim26zee/6xT3wOLerfn6RZJ/Aqysa7EMyW8VFaM5ry7RuMbb9ajLzL5CO
w9h9hzXOFtk/0X5jYeXRDC7ZbDsgBeWwh3NTwqJoPpP6KAPOFdCt6/j8aet0Q6bujnHurGGhtz11
BejdS65ldBds0NMRFW/cewfLJu+ex4IsHBP6mm526OudO3O6XUIQlwnrI2iyX1lbcAbWGrvGn/t1
R//kzcz9kwA1Etai2ViwL9fWQrjl+9zq6LzJGUcaWJurkBQwgZoFOkHCDfoEhFossM60PsVfxM0Y
JjT3qFPlmha0aG034a5zAFGbKHxgR/AxI7/Z1E0i913PkXmYgbjLiNJicNkTwWEw2tp6SBz/Gui1
sSX6eXUG69JIUmO+qT3VPlWOTRg+zNp4tYLiKbDdih972qzMsdNWUVtbFJSm4zYDhF1khs66ufAX
Mdir7vrR2tGlt0yH5qkDJQJIdp8N5EubuBj3kueWtJwXerxY/rDVI2yKT5cgzNqq70isdktZJe3K
ICm0CCnZzKmRWcqG/RS9OtjyKhkuekL8dd3wHYqnDcfs7Rk6AGuRH9V7GfTmY5l9MmR4l8PZ6uZl
Z7mPsoJhpRp9V7j8CPNgLQzqbQgSskPemrGNO861WQmpGU7osxkv/HjJoQEtyJFq5CiT96iiWmai
SNKmG5T1W2Xt0wxGJkGpYmaq5IeK9DYoJ4qbOnq8yN0D66tYbxK82QPL0zCu4qXWSHsbuew5Ry4l
M7WMRen0FmsoGB1sXODDTn4EDbjPuuw76ecdrdUNFeF8etJpeag510iOv3LP43H3nJclOwBEhZn5
qCXWU4kAEh5Bu2/UlSwlY5HWI8Mx6USFs9IzlOseaaLD4caPt8Sl7JmLTc4DEUceT3kXrdipRmO+
pqLnmiTmA82uT9G0Dq2rnKujWxWXqvCYvHPJ2j0gD66110n3vihWcbx856ClWZRaAISMwrvMvjvB
Ce+cLDrd5ztoE9NPR6zCg62yFNO+M6xj1dYfPOJOYiBtrAt2uJYc8Dw18qRm+4P5qW99w7rOXvWR
IxTsPAI5HCxzWYTJNg2aO/bXSiyTPXWuOjqs4LD8yF+FuvmVYfDj+xPFi0ojfcwigW5Dr1qDRa1E
pGHsJb3HjyDnBZz7xn5k6ECkazuM7kNPCiFQ6XEiq3OV7i3H3juh/hgQIVwYmo4rlWwoV8x58DrY
A6PdGSRbgmH8YlvF6KrL3h3ar1Kszosh03EepcWr7hN3m4fVIPS7IYm/xJAvETjfh4n5YcjplAQp
a62CgMho71JvwL/KpgTSn9OhRzHw9PHlp1Y+m70V7WlBIfDvNEuLVzJH0tqi5cBuw9UYtSHnsjaR
LXYXdZocbJ6KSYApITG0DzcUhyap7mxZLDkEWUT9eGbI9exwWrhAMvAdRfIWFWE2eHfMUFa1CDZC
kzGPC3kfjtmDAb6jB8R86Xkvu+xot0GFpVPsOWGG2nfjmoc4zjkD7q/SMJuVI6MQR+45nP5y2mCX
juGBXdLKjbEgkevilWCc6j57D1nfL63Avh3SAc9XTZkUOj8YgNEZvsm3vdpB+yKEfWk1Seggz+5D
IjZO8jUV3yFIrF2wbrRajtNd+4hF76T5ztrA2mWaqBRQPp6l7vt8IdOOFPC7bgnM6ZMrFjpSCNj6
bOn03n2Dwtxyq3dzZKvlg0wYHNczj6GPWQ6U7fTTMkcO5gt93NLc/K3F8gBfupGzcbbK6DZu3Vdc
IY8BSoPZzqAfSgW2DSxGIAFGLb961FOQmWmfwpqRYtJv68cwH0lB9t7Sl9EONVMGgFB+Z0W918fi
2tOJGOstU1msiG6LoJ9TRZMpRazIrCYii+72h583vkyH3+/9/FJTv/zjY3/88o+/9vM3fv/34mYL
38XoKfdYijr3cVLqGzHzLZQ1+t9Az4uDX9JLgl4Y7aU535HqQwWlTE7Gj9jp72/+Gx+j1gUBFFbM
BfhNSr9UWB6maHZWxAIIIRZFdfDmANmBevPzS9912707P0rR9S3Fv0Z5yAT2ENQEpKjsCBxZBFU2
0y1usi9Rn6415t6Mp5R3q9wlYPnz7tzql8Dyxk3gxdyU/XzMDz9vtDj453tIUUoncBCl+O1WVFi1
sFgjrFKf5u93MccA/KlfV0i2OLALFm4l0yVLOHlAOy4PnT78483Px35++fMbrheSFfr3327UH3QB
c5c8L4ZlaZEM5MySD1bFkzX2LRNNdJxM0JCEWgYPNjGQMPh7LPznl//+sRz52N7vPryqvwba8JWp
ELpDGj1SsXRPBdRdkuqziqybKrxuqxh7rALt1o7EGltRlXMn796r4DtcyXeqovC5egNJusd9Uh8r
FZj3Sc5jNbSxIRGmz1WsPlUBe2Tz2NOJ3Etr2ulk8C0Vxk9VLB8HAHJJXj8jmWI95CGoIvwlWX6h
Qv09m4BExfxdFfg3VPR/VhBAiLc0S38JsuemggR8hQt4cAOeAggMhRJEMAUCtkAqyKBXuAE7xkTh
B40CEVqFJASwCUwZ0AFDK5RQC67CF0YFMswKadBSfpjlb8wB4EEo9CFUEEQJDeEoLMJSgIQ2iFtT
IRM97ISuIIoZmqJSWAXr8MWjo1ALQdIzVPBFb4BhTPAYiQuYEUBozJAarkI2+CvdOYfiyKE5pMI6
uLCvsQI9qBUJblLYjwAGJIAF0RUU4kGHNAoTKeBFEgWO4FTExW+eEoWUWAou0RVm0ivgZPCbdwC0
hMcsMIrWgKXM8a9SYSq9AlY8ThcThbC0Dj8VW2EtpgJcUoW6RAp6EdoD06XxZCscJvoBYzhuKxQq
0ytohv25e8oUSMMZ6T6ErDFCEBuO2GCVdtgefpkcEcwKxXEUlFMoPIeTPFy6PJhYqsLupArj4Rwg
X2MvpXgexEcnvEYd4HQTq8+E2ZPGdI7lja7goEBhQqMChkqFDvkKIjIUdJTCFfG8EzuO6R5YgKyF
olaYKJE0YaCSM5PjT5FkAyVRuNLPx37/9s/v2ApsGhXi5B3neIcCNVvk8E8mHFTnzDcl/sMFlv17
LD4cockz7PAhgaAaR/ozx3enNr9hHh+mPDylOX4SE9HQqD/ECsRqIbJKhWZpfvXmKlhLV9hWPd8N
CuPK4bksuC5bAV66A3LPAGanIX3D7VdBgjUKCUuQyCtELFawmAs1Fit8rIQjs+DJ+rRtVpkwKgTa
zdpX0Jmj8DMXDq1WQFqp0LRCQWoWtJrPs4oyt9tBYWwTPFutKweScWB7uzCxQS+81n4aIOA8SLgB
Ik4qNE44zZWGyavQEXrtGG2zLIGkCxRSNyi4DuL+krsnzATkLVa9QvCIO95XMHmZgvNARltgU4A9
Dr8/CVlyIg3L18GE5Aruo/KqX2n60VPYXwD/ZysQsFZIoA0bGChIcIIWJIjZQCTqe925Bgon9Em4
awb9J0M6e+jl+5cO9tCa72aFIkYwiZ2CE9EAIzyEVzTgFiv4RS2mF6/SzlCAWPwHi9OVulzWvfYc
KPgR9prZblrupE3hVcDLKe3lnadb6yG5s+0zd/wHX+GUCVzlBF+pTeYNEEG+7iAvPQjMqk0+Lf0K
7E9jiMfMovTat4LEB60102ZSGGc3fhcVWKdUgKc2gnpWCvoU0J96uTEVDDorLNRWgGgHKTorZDSH
HaV0bjvCkgqY0rQx9h2DsLGgjaJp/cVQFkqCSx+QySbHVBSgCaNqV1ABGIdPZXh0WcVR34SqKsvT
es0BhbE0YV3d0Ppw3cCGJeTsUuGwMvHvJ4rZERPhsJeFrR/r8L2PdOO5ozvctBuoWjfc46E1V1Oq
PevauWZ9hmV62FgQuRlkbgShW0Lq6grZdRW8K7Orz+JMIb0dLfELlKA6tJpYyJINtBalqsCUVWwz
H9RSsjHFcbIZ2Rk/2LAEIJYKJY6n5p3wOSf1VcF1Y7Mt85mQh19e4xRHalmIqrH5ISRslpeR44SF
MXk715nrHbtdkMCmeiQx9dFbyXfSfZkKee4V/AwKuOO+a10Rw7q5zaGeAqVHhUwnsNOegqjBwlzO
ztp28y7sAsqa4+VWcdeTIrBbUGxdMdm1orNrsEI0eKZ9Y79Hit+22VHy475UiuwOFOIN6u0o5hsa
3VsnYOBYM2kbVGT4rBhxX9HixLz3I4cekeLIU/KH2PwDmHcTyrxUvPmgyPNcMegOMHqmqHRNUe1F
wHxGgqz7oOtGX2xDLZsfNPohuCNFB1wlZ9zGQCWA70T9s6WRFyOODaSKblfvIuz6iyArvkdFzjeK
ofe5s3Gk65wSm4hOGdwIcHsrhLvnjsvJmGLxC5X9siNodkO+dZPwt04lbzmW9XcUaF1ihlLSju4y
2k8WpqL9fbB/ZtY7Toa8c+jiBGnaSuwT2lpRkOAL8JU5wFMOgRJGhxqV4WCiF3DQDOTKN5AjHrAR
EHTKRJB1lwgxQYigoFamgpEHWq/cBdQSbjslM1BWgxq9gWbhOeBuY2175T6gwv5DauOwyHW1W6id
b0Ru6PpcVOOj0W5G4X8JylGWfUepBZ1an0Gt8SW41c4qLKCTloxjnnE8EbCljp1abOpin/KV4Z2l
uGPy9OCohd9F4xKv81IU9FplHGkTqTbpyLwJH7h3ijzhnaZMW+mDBVk/BygH8zjdCcStjIqpXRFu
04H0KHthIYaDC8ADi8zhaXMCPB0PSQgP2fXZ1u7I6YgBiX5dpx9Z12kHq8Ex2uCmQYFMUccGyF5S
x8Bnn2pxQvQARfFQPo+aTTPNz0fUm1mqXUD0YJp8hYXoOqyGfnZ0ZM2jKqyacdPJ+vn3L8mcbKWl
D7spGKwNm2yGi2rxR3R/pF7m+POewyEyft5kPdlRcIhpRCs4VuDdWXLgnGdIVs1CfyoA35kc8vGf
Nyh7y01SdC/8qt2JISKjIbJjExKNiNR7scfWBfPKfuI8lZdgsRfVXByrplECBUn/By0VzKYdzDWG
61Rro0PV4trMhd1xfpvyqOC2VRdHbu7HqHAToHh03Hz1R6ne1FpAUN3Wnn8+lEYeRGyOo7BubSvd
Dw2tNDUpdqcx/J0XNqhzDHTC6k0/BKAnFUJE1+92htNoKxeDwyIoEnEY6BxYZByDrLLR4Kiqp+hl
stFwuBN5QI0YVsEfSJIcieccVses78oj2RLob26BXNf5hx5KjUdXuuti79zJkeFirlo66sRapQLs
grijWHWSqEAec/nYgiReHI7x0QzLmM8x+WTbyvVAivQ4sD1Zws7Wy0Qi5NRHDkwcl/GUNVVHzhaq
Yys6Eh2VsdVNE6vV7Kf1sa9EveJ0gZqMEDmzMQ7etmyB7hJWR7i25bGwG2OpN6G6u4QMQn4+SE3X
ikuKQ/AY92ElqHXxCuUNnFCtexZnOz//YMyJW20fSrDZY6++CeHIwKBrYtShfreX1BD/fO4Jx0/H
n/famGdrl7CIauh3L4I8vpU0yqS6/DRCMe99Zr6ZEUtsHxRqlGLciHo4RhbazLpiPaPN3aXN+QRi
Mb4YjOBXtSdvqqLB5CJ6Rz2239B2crOqIb9kyHJuMpx3vtGbeeiyE2PtauV5m5KcUKjZJKU8TpNQ
ISMkD5FGDMNIVGJYxVLEG3Srd8HAWo9enW0cOW9m3zwlOUFoTTSbvCJy2c8FVy0aSMZpya+fjP//
d+D9F82UuhLY/Wc4xOk9Lr7/psD7/Tf+AUM4zl++6dgW9ytlm7N92Ip/wBCu/pfgVq2TOv1dP4nY
7J/VlO5fFuwDgTZfGJ6JnO5/wRGW+Rc3ctcWLoiFsAzf/Z/QET91yv/KRhCN8U3Bfwi3FpI1h0/v
X9mI1k2E1o7avOugHPGmLNTIljAfwa1P/cDT+QFj2YqDXXvPPuVfvlH/mxJI/U8Bn+eS6LKJ3fqq
bNPW//jHy8Iua+Ku884kRy+w67VHUmB5uSFLJTBvIJ13vpk8/F/+s3/wIB1P317G/LPyhW49RpKd
tgUsWk4E0pujXW2c/L/4J/8kUP78Qv8otUZMwSiq519szWU33+ouQr81M6CJxGvy9J9/eZb7Uz/5
tx8q8V1ak+jfEa6l68Yf39cm0yoe8bXchcpeHznulv7cy9j6LPmpBz3FTQpHUnrsxH1W/BOYycnP
yZdHeFcXpZGeXIRha/az3saAP2RompvLAT/hEmkMGXOScQvsdd2/8XSmzW0qWxf+RVQxD18FmiXb
si078RfKjn2AZm6GBn79++Bb9d6qpJKcG0VC0N1777WetVs8/T32EGvUAgQacoTNIOzvsQ02E1/8
xlJedagSDjLSKvs9Ec4but7xNhXqMdYY8ZdCXW0XLG6G6DdC5gVKoYUoxf+iTj+mrLpH6tnnISEp
bqGDO02QXCX5wRvLLR9w4qSnuJacKFHNBnh1tGy6W/S7kMp5L5NXxC/XITNRuyJdUmrRt7GnA1Fh
pkW8gnFw5Wc344NcrE/0Npweq/nu6ORyVlC27cI5dS69TwM/jacAlzsO8P7hqMz+n1UHD2YMtzWo
rB9cedesaT8sc7wr+i44Va6ao95nk0wmD1kZdOVVew5Rjd0lHNYK2u0m4lWdcVu4X0NGQAn6pGmz
jEQS+YO6wzxqwqaRH3rS8sWYpDNl2g6sesoMA1GPO9FUt+pDm/8zKvPH0vh7yuKbMHOUPiYvZSZ5
E/p+GRrVcquNet+oYt7KQcVbLhti5/lPpUFzz8stkk83GigPy8JghEY5Q8tha9v1h5fUochgWA3z
D2Dee+paEaV3mElQUYrmeRE30LZc5NLe8mNZ5T1pvquy+xy6tohm30c0IzqkXlo45wQOeKr5iKfV
Au/izwEeaLnj3WnKH13V26xHrbi+TmlNd312Huf6iV4RmKLONpifhlnjkNXCAQ2V13PisFxhSo2W
Ch9HXjMuNztS8Jh6g+xXqJWblgbmBHzNoo1Qdlw1ijdy0HQm+nzG4+SzV5a1/QNuhpNKn4V2ybSW
sjs2FYWnyP7rcj5B2aEpSbX+gklaD0sLu6xZyD/CQpIhatQ+mMuoTr0JRGd+KlcFirbQACoYBRQJ
95xJcGpAYWoYNT4iLLib1nZjlBsLAZgjkemE3V+LwDsQVpOTHMh79rrqFhiSngW3SWEYF8bOCcLo
ADeGzhS30NJjXwDOx4MHdJf7p817hc0J9vWsR1mskxuXt5Jbhr8wtiis+aIDxL9zG3/CbX3itQiU
7VnjYy6GMuW+0ew1t7CPjJTZR2OS55j97/ZFnk56XVv/M4Q7RpNf3JKZUfCYwEKiNqA4iwtSNPh0
sUbiXr3ktBgcSNeemx/X+2aaq9e8VA+z6SAQKfoPo3UTWmUjI/XGYQQToIUL5LwZTZ1/gGF05Qw/
axbGZk71wzhAFlYLHQpPHAd9gcYI7XnM5RMTZwN7Tnf1m/6uVZJj8MDl+73z9BwCiD+iF0+aD9Pk
MSwy/ABCxNtMEu7hrE9c7dHv8PZ6m2JW0FMmRzyzrW0Kyg/gBGYDWoP+LbAInk4cNjQl9J/S6F9M
JR5yc9U/8qQa60+Wg461Q2c72FIyzlX30eMad478YPxFGRUMNzm7yUYE895HawVxLp3D8S0eCXNF
BE1lQ9BSmLSTTWgsqc4JASbxAEqT28mvNWQQJotZ0meR12T3wnqTrWnvdJ/a0ClRu9RgklweyDRH
+1TPb33TMJzW+eZTuGBLxZL/uxwxAofZQ/5z2aPIApI6FOmwKWM+FDGWuss/IhL7p+9YqMaZb4RZ
ao3wLKrM+NlvuBTo/+72YsJwVqzFARYFy31OrZlSPruD9ZsYr9e3DC2dHNV+kNVdM3O5k9mcbYIM
xep6Uyz9ziHWErTOvR3nuwzKLtLiR/qKkNIgmYSJmO4UAbvEy14GdN8sqvmGlIQfs+Z9DmpdY2T5
ITPn3lbbMWkg2UkLk+d8Nx3uRtayoz5ZN2UXN7AetxUjGixeNOIJS8z1Obb5RpeJy9VpuBnGGmco
hKHQITosjL15b2vlKV46TGhcCqZETTiIC5mtcEXXxX3SWIM8n2oEFCKcCIFiSFE8gof1kDRPV1ng
ylyCRG5Maf5kHpzrTGSvRf9IvG279G9zfiBSCHVdwEdLfNFBHJuPXSA/1ksyI3znTVLwJTxNJZQ4
/EfL7wc0NDQc7ZCefm94SKAfCEJOVeA1+2DZdvybyL/YR7Pa2Xtd/5cdOQlLM90SUsa2Fc8oJLry
5tlIhdvmI7WSPzJPV6MaM35vyS80rDZ4zLZGkMX7YCK7vDet7SCLr8VwGwCxrGpOTDqsMnJtY8il
3RRLDzVLZdsYF2iNZe3mKzkfagpsrASozBWeNTFXqMUDaWx9CY4xxRLWrL3JVNJsIbJQVjwUVIdP
DFgfhphY5YrqRkkWvXXnS/viaon+Zmv1QHpI+sIefeYrjCMxkiGSg0z31b2ZvHJnO7BBclFXIX3p
//qk2hNKZUYp9qbIqPRN5/MReub+cH6brbb4RBrzxJ78rCpDt5/vgZeGws30Laustm+aEk9aliZR
NuPc6s5SvS5JudW9/LE3STQtaDhFJCf/ka1nsXYw5kgdUH/euC0Nxn3eLDOoA12x1R1eik31u0N6
1JQ2IgzTYAOcLjk/fiNV5xiDiDma7yrVIoiE+wLjnhaL4axEP4AUQTbY0pisSvOyaMxQ7AFuYpbZ
baicv8TFDpu2xsulT+aHMtSJwjCsUpwMtVyG44ghrlZJ8LjI6Zbi02GNtT9JssNuUKD1JsoiDguc
q4jz+VBp5XM5C7fciSB/HRcMe6aLUiwvii+tzgd25IW9glEoRj6NeNFU0mCxyWmoiT1Bp26fOpN3
NKoerE6FFUFTbph4N2RNX/Zc5GHeax8amfRstDNXYx4PhFGS293RvldoeEzzWRvxBwW9HwnTIXsJ
DEClAWoTHOD4KA2cDlgt+rD4B2buwHjaR0vR8O2W/I2YQIiWk6lhShXbxg4nZ9QPSD6BCxrI/auM
FCgPpAZEN1CGBjEpxuJkh9FX/xbkMCegfBt/dIzt6JBn24+vfk+DxDc1FI/EaaAA9jf8OM0We7q0
lbZdum9WO3V2x+mSWKCG+gkuBiL1V1ToNQKe+LNu2YD+9yZwD4Tj7Bzs+dEEAhNM2YdRBiT76qsb
0yoUzwf977SuCV+BX8kEB36Opr9rSdxjGm4OLrjUwwIQOKRfSKgmiSum6OleUITSOQTSb2XPVuqh
72ZkfZKrm0f2hoG7M8bXQ5s3pKsh0Wz6D3bBgC6zTrg1DgLv9jGj17p1PHQz3heZYE5UoFnf4+ox
lul79Hio4tSApiMKohZxdPSk3u38HslCmjT6ARnfc8Vwe6O1IFJ5NLd1852V3BBY4P/ZJuOdeaF9
KZhQ0/Bf0HlBJRJzH28nOuTO9E1HxSCZmExaDfI48dQ5TwtLbqsFGQc83vzvHcVCkXkYCX0nvma1
i6KcEb/HAJRMIRIzLoZq3I05VETS2mYFc2q01koCzJMBjFQkcXaZtPipcL6Tgi+7c2uBKaC6Onjy
tpA0srCjdTbVTka3Nm63VpZ95f1ILGSZUYEg1bQDV9sGDnl9FLecbPycwS3D383SunLnJSSVDaC1
Is3U7xlylSExczz+SFaDogVJrpzPktgkDltYIeT4VOKyaUy0vE4S72O28J3o0Jlaqv9vIvgTrGj+
RVU0hoZZWZumtTkLl5i8rSGgfkjY0WcyPn1CgXqrqSh9HLSw5ptjEtvbGwXZJImfhQZz9izXyPUx
uFbxMoZNmj83OihXMcaveT2kq0eQycPAscXs2hrsL+sRomyIN6yKJUYgnBQXO8u/Uhi/7G3HwTOh
IxbmGE62/QCj4HugYA1hnQd76Zh07Cm3pO19l4n5X2Uv+Uk6HG0ZEiGVNfleXbsLmO+2R9fpkPTq
QoR6PrwX7vjsNQzkjRqrgxOnyAzQLIFH7G8SSvfokWKdeuKBeOL/YFnGOA8ZLUIZuVsErTEZVOrI
GfUBu8fOLJBVIRdZ+apje+44WvTEf2K6pdjMafBWZB/GTWeglB4oNkiRSiHpRFQKOxwyHW31eCXG
jCTB+H/63HAArmkvWeMh3R1dqomy2xcWCTjKS3akInNqRtPTyo5DLMayfSxIG3Kyq+XEL/G1qBzn
uctrGaZxDhF8PMF3QOwBfD7GCjYmyCRFTdQH0J7qyO++vKXHAKu5OxWM9jYJ+pY5ECToadxb9nvg
q/5zKoIX15r7IycrJIKTS8g7E+uIvHOWcOVcOAiX+3HiuQ5U8KiWdZ5MyyBFWxG6HeKxHMHrrtfN
V8e0HzV/+rJJiYzIVuD7TR6ECoDrYDeOC1ehk5q+fMchNyrlOTM6vd4Sr0zt7iNe4upyu/dqWwvh
RgS/4ltXUOB8WyJjxAi9xUJ0mfr1cRNSHdzBjYiW9xnRLcFabXJ7BrkIGdrAWXK0/ajWO43BfkSE
wN5qTeZAWAtTKkYEYESws1ri73Q4UGrWaZjG46Jx1k9bf97xVaEViehAHCpfd0JsmLuxo9+A2Vcb
sT5ogsQFNJToFyBRqObaFxB1AxD2ZsyZLyMWNLUXicRw10wkU7qV9bcymq0kOuw0lsWXp6UfSmzz
7J/UATNxqtlgLfusbY26YDJOuWFjK4gvgwnew5/22th69EjKG3ySn3yejzZbMDqxCv270MlOrbl/
6ReCd6j+EnIOP6QyjnPd3OpM+2ySEmuPSfFV6i3bCSP+EUuRyzFn07nBc5+OXURyAqNmZANIEvNy
UzWwe83KqPaI+XZL7oHPhIcb1vXz4FDJxn2NcbbOvwQk541OInU4r05U/pmXyqZzCLSUIcR29NfZ
ymAZF1QZZ1np+9F50yav2i/kyu3Qjz2YPi2wbOb+jHs85lXmbLU2rIds2dnN8FN2zfNYpi9eFb9V
IhGhW4AE8FOsG0nBokr2sqU7WlSmtsRfWL+T6mhGRUVYTuxvwTRx4FFYkbDr4s/38TuT/FUkvAOu
7mWS1o24xqvlYuGSei3gHRm7obCmo03WRVm4/sF2AIwtDvCLRFy1mE6K4GvjVGtBVyl4l0Q8bBCU
4QjV7L1NhRJ5OdSAor3rFf2TCe9ZPOFBzrsRn1JTPpGgy8pMN2k7k8+NdgwH9MDBfuMqFsGYVA+3
HZ96ayK+AGVUOOjum8shaWeQ3lbKAfCDPbhny9eP2ZOm++NhXh2YpWC4mbrwVfZehT2varhcZpdw
RvKImyoWxBVWIfYUR2Oot0Z8KmJU6QO6izKvDsSBgVz2vXszZ8Fure9yp2X+2L6bdDBCV6R42Vne
hPD3sY6f1E75BG3zMHg8jmC700shOP5gLwd2Yj4XqvvjVb0O1G5h+olsJ/ckFPYJv4GFlGn28oWx
mB0NBgR81XVzNGcsYWmMpLOyEZ2nJGfk03id0HpTtaXQfGkJHuZyBtxt1NNBsyQQAn5XF431Pgjv
MrRK7RaceXBLFvgJ+UTi0RLgmWo0SNfi2Uu08libzs1qLetccQiK16U+172TzpxQm4DrLL7gxIoJ
MexmOr9WkpS4TxMgb/rUgWS3vtJOvqqueTQ9pkUWpB/y0eZzgTKP6Z2H/RmjqyoXlPiqOOJEfARv
6uDMxCaZYCxtSnbXctZDOaY0nNpVnEZhv+7V7hCQe0GZJlKqpiBgw4bnxlE39gLaaXoaqaV9r5dy
Xw4YiHxE+YCeKeENSVKpiQ47QpXxFFjgZRUK0VLnQcJPfJEoSutpmR8npd5jgXzHNXWELnN6akhz
QyVkYatXv+uiwLPGmydWPT65HV1XWSd7FY99OJplsZU2rdbWeceSDpQOpYx05XdTan+LNdasy6fi
BEDy1Skwuqr1ApqOPELF9DlQ+rsmEGGSz3YE6wFyAnaocGTthdvg7LoqePOdTts4NteUWRjgbD/f
lb6MYFmcyJg5wz+9pRpdQwIuWMinmhNLHgk6bVwZvKyux+NDMK8x5xUFJcQlG89ImAqUNOPQRfZ6
f/WDRXy67c/kgxM3pbhzcLbgNe7+ueSNnUrHfAMjdM2KatslWRrlMqE0+gulQ11QUxTztJ+kPNal
oZ96RfOxWrB1zUbxX+W65NqnYtg5DsfyeOj7bWdwz3NzT3DsvG+H0CpGC7wzqdnXwtIeRyF3sOMv
VWWUEEvM/MlutK8qj7Ik9yJTbz6JKh83ipH1ga3IOCUfLmChpQn2XsECnHQoTdM6xXMrEuj6mAf6
1b+TmaDSZhzIsjzUHfccH4VT1qBumVVdNMitYUBactgGOegn1nfmiGJf3WsI7qXXxOHo6HLTeqvc
CUNTmMf+ZhqcKbQMaCydV16cAM0S1U+3IcT0wfFawrjNSnv1qtGPMks5ZBOl6RY9AjsjwcRoxOgE
IRlmAUoUXVp78/vKeu+/doTSbjE1RrmZ/1vnnKvalEjlz6UL0PqL5upqFZwqjLLrLpppWG4wE20Q
LsL9x1XNdH5tAi70xmvVwrf2G47Ebh+ig7qr3ibTWDIOiA12CWNYz9Yg+qThgtKlAY1+vUCMU47l
q/btxPF5WXoPZQZhLHPq3Eie2fWNhbdCs3cOPvK2aY6D3X62DnBrkg7TlpK8c+IvN852sfAfOFzt
Altul8AZOBYYiI1c/92arBWOhMxtXjZVb1w0lzZ2y7i243lXfAq/lp+5XFlPAcspvVG0Wttajt+B
SUs5M4oHN8cxm6PITUQ3b+vnyV0htxot/kkDKlKuoTHseT2pQI3bXZImrolqNl4xJrDCwzYa1yID
GmCkO+ktqdKjI2uDzkBac5a23uMcLHkLOcOcGdoM2o0T6idxlZt5mN9F4l+YE9w6oGSm0k5NRi7G
YsrPKZ+bUDX1GnxJMO5Uf9IYfM8m63XR7FeVF7usV1eNmeMmtwKg1I1oIu74z85dXrAQ/7Ulf5Br
8hx0gx7NjsZZKwBOozXPBT75sGOzBPKNqBh+D32sP33bk7iXBZeSe2FTW/U/Cz8qn5v1TJK8F85v
qHI+SJ/jshC/wVSTKjG3aXjWrORDuaz6ydCpJIGK67ogM2rgwgsL6is9ttlFWgFfCpUnzuP0SqLf
loCwqGA+BL3bI+TPfq5dO3ixYuSKGUWgxqtUcUsmbOfnezxNfB+MWRDMgDvozSyS0J/mNAzgYhB5
jVJC+aUXNkKoWz2CsfKmDxPrJIX2Y0d/aSug6WHTmJ4oJD365wc0CfSaTPead/UCi857Xxz3j04E
QGQi7g7TtFZbG4Fur0b2aKhGo6By15OBQycscFwpdKBcghx+i7wC7JhhY+jtdQEgMvuS+Tw9dA7L
fqZljEISwXug9lvmtot6zwNFEtQvxmj5NxJ/OPglk4gqd26OptmAd4oxvSokgeUPyKavyrdwwfOY
O0H7d1oVjj0ajtF/1eTEvyeQSyKOY5ScAPjhYLTQmS78ENEp00Qx01NeC9veOjixJNqax6qwDAtF
6M0ver5CwQI5pWjvgXKEwcCxxDNw7xjJs2wHGqgj7seZaOj1wNJCYN4Y4DjPjnbrKjRMWus9TaKq
L4qJww3622jpiMNWT6PUUYdN2bsY2uSkkcK1Q+0FclpPzzC6NLJI3LvTKvtQ2E+0BbK9jN34XHJ2
sRkxtW1jHmSZP484lx9cfzjWfSH3S4drCdOz8BftmtfWazpP353WMhui6X/msCehKwP3n4ABkwyE
75hqfpgWdpOuZtNN+CLM2GWl4pr55M7SAJSv0rmXQH+PiBKTg/beSky8Pa0C6Z+Qh2MBWs+pv3th
ovECwnxGAcBuMLkPicOW7YP3sTQawNDWNPK/r60FQlxzKh87t/fqoPziecaw5wTBLos7ZqMTY0Sd
L+93oUexgJUR72jvYCFq0+zr99bVCGS1H/TC0QmtWE+gKW0/pf1XGJBkiPS76L86YfLsynx8yBbM
2riwGQfGw8Ztxg978h78UaehsD7n1Cv/WZLv3RRfMjPoK7fNfwNGSAhFFo67VISiqRHDk2b1ezeM
RYA6nfdYr8etNl+i3qd10dbriYg+YitqjPhVzUxsphHaw19oGPci3DhMWc1LNuxmqWgAmKHCHAzf
DTPDMU+mCD4DxZg0Q2XXFP58EDknAOEBydMNNEm1hToptul3kOx+G+wXi8biyasXGnTFluUHP0WB
ZpnuMCx0fxss7MpLNzD6loqSXftPjGo+GTOmpAozvOuhKRNWuXA+4U2a1BvmomA5ECBDrvxyoPbi
5KhrW2I7/ssM+D5Y4LzT6J2M3v1eujQ4WV2Cy8m0cf56/fTw+6uhG42IG9VgoD9luyAmlwxnbI36
OQgznS2iT0YFUgWvIlLIOmwsv0K+3NwxhZImlx8AkZkaz6zoS8K3U/Th1QpFmX1W68R4N7P4zLyy
OBkjqADgfXxmXFOPcIqTY60QmtNriCDUU/WwPx7QUT45vk5SRFBmj3iZfwp7RV+6cqCl4ANwMIs/
rbAgXQV7oor/km473aAeUEpmTymdmV2yiO9K9xiTmj5TG2NlUmPDHDWPcT8JMw1ECgWYeFQkfgvv
WqWkPAwB7ItePASBTnj7MmLKy9r3Kscm7lNMaSc967ooNcSfmXfOMzkIIoSo7Rrcw6sHAfZnfakd
Ogtma/XboUVZ6dXuP8UA3jELntkGdLeD6rciGOyvV7dPat3QFufRaqTOhieSTWqJccsYjHzdbP4P
1OVZ9GQFoYt4GqkjsC92f6uq3dP6/46b7KrBUIkKCwSFmWISxcG4IM6DUekl8XvSa9qHN+480vOo
gF7rdhw2k9f9BMzlIyh3vk2/t+kJAGBAj+1SjByQGa1GtsjcHZiSDzMzlxOWzIU3RbkPYunRyFq0
bPjU5xLQY9vkD2XTmvvKbAcOJN0Oaf6wN+LxU1NV9ToRrc3RstjT17pXc1MfVWZCm0eXP8EWD/WA
+Wdm6acYYj9fz0gQ3iwOjpXMe043axd8Gi92Y6ckkW+rxo7vJuVZM6Jr1OL01bBlHLHx4ZmrZohC
/IB+9sB0/BS7wDeUJwLQ/AhjDVRETWl8Fj1kiKkojL3ibiQ7hbNcnBODjEdC7kuN4SdRQRcrB53B
QCQaIBSfTHpLezuv/pBWuOLW0OLxSEy7FJNL7KqziXOoI/V67zo9pyPT3E+CrDx9gegloIYxsR0Z
78LnRG2SESGdrNoJY+vYHo3SuVIvjT6DAXHYQjnYBKFk1ud7S/vs2VsIiC6u/+BJmTQ63WWiCPfd
A0G8+a4X4yO+MOPULPjz6LhuqyWmmUI9lLSOvzMK77HxEoOyI0i70+9PNbv4yTIqvCUoDf7/lyaA
P/zlNlkUTUO8Y1t1D//7q8wP+U+//9+2lwuU8/UVMv1V4B4uECtQWRBe19sjPmW+R/rxvKwo4Xpa
Ir7rCbCwpbq+YsKWj4WyEDKCjt5T2ZRhPJoBCpQluAU8AaGFa2wzpU1wMIJdrq0ueJE8BqnUPp/d
pZZAY4L4YfZWm7b5hUvsJ7/NCV7crC9K6F3xY9Opc54GyxOfAT5ZM3BfO1sPePSm0cfgEfML2EI/
2c6Jmd2qjOkxZHVIEcOP47COlbrtIWyDEQfWQb6gvC4XX3uJV8N2EVwAph4rp0dO3DR/CSbv6SSo
v0AyQvKtxqvupuNe+cgvcwotzjXWNZE2WmTSj/YWHMKpUcOOuX4VWgME/LKc9kHGFSmbNUK8dMZr
WwP9yJrp0NTUeiZHplJUuyywzjKLc07W+XNZ1qR05PV9wvGdYrc8Lei+WJsnvsFyeO/R17t584LD
gjGt2T+5Ei+NckEvxJ0805Mib3AZobsVo3PSTI0lxsjto4XuL3T0aa2wahYEYL5e/R+tRQ7pTvEe
1GVUZt5OOTEZzyWxiwOd0hb8lDjr5fqk28jzAgDyz5VVP4zK8zYpnUMytLrgxBT/2OpMlxWZZb0M
KH0UpOESb2aCtMp3Z3bhACmYyqB7ep4F6G7hBJV0uBB1s4RbBt+GNlqw7xir0X1whjsqHTTPy7xL
M7M50gDMHlM9OKgi7KlIT7U2/8yVn78jqNgAfDiNaTIdqw7tR5YybW6J4ghnAjA21diPWzcwh11e
cbOj1tq0RYn+uEsZfTV5ssXyCXYAmX+UN833klrQ4lL/uWkUnYmGKW47M5rGX0IEGJ6Isz05u6KU
eJ9Nt8Q+o/4zhQqHGlJ/wOzOW+r/hOW8OWr+N6QEiniZfXHwLDN7Azy8og8MYDx0lt6R5aXbZKhe
uYmdB3s2Yk7QAAz7dLFfXJzE2XAbMBwIM1kRnYaILH2poq6O3cg1lHckX5EBdkkeFtOtk0SPyqMy
etc4sNXe8QqaZhTkB9mX/lnQLjqmMIFO4xgHIGm69KQcPga3f3lMAtc613rdUYMEa1YBxJcpNzEX
YoTa5dZIVlzMhF2k1w6/3wN6KIwkptCfPCMGZ9la1WFh2oPCRfpRX3fJs0EfMnIMZ3ymAztESnO0
Z0sBvdA4zvuIy196m9G61PrstbVJA9Bkq78OQTuHie2VdyQ74JC9mgNwCs+PmMHpaMQUVARJZgSU
x/JNUcaEpcjlWyDhcTpO1rwlMWfTifjct75liASwpHgzMFfQKWAurBOZFNK+FG/d+qLmLNM3eqGI
5ow8eYtn5ks9h9T7VCEiKETg31mYaMh3jXdHXlWHxmjLpzgP4FHXJh1u5FG+RJH4+1uRYhN34lrf
TtmfoXDdTYO5lqB0jdFiqxHY4zjHDLrpQ5zY4wNZCgqUV2NdhpQ55vrnfav6bROUI3Mqz7l2Rn+W
wjsYg+u/9bl/74Fgs2B/FZPKoiFfxwuaAanUT/6KpXdCQM2Mj5POi9zJNrhKYtqBKZDbbijprY98
EdpUGxFat3/MK+ddJqVDm9oFF10zG5W6MQMU4YaeUzBRkAg/tXm56LpRPwlXqP3SPCg8pfuizb2n
hXesCfdSJeIUiLZ4hpTHiJdGOL3XgPWMhN4dte0hzqV3zhWeVqNjImg3KCXsylkFOwCc61TSANeA
+qQuugBvvDr2yPRExf4J0Y4VVXJ47hNx7mW97NtOMa1x8idcs4dBKnGaVs1XvLDIjyPz5MkqLvDf
ibhaTnFLWgeNfU52HKfYBHDfQf4+MGTrcIHKbz8WNNxy/DGs2knREBJcDjIaKsx8DeRcYCbUtUxJ
QoUclMWdRaQau0sr2RrctGXq5+6XBCEWQrAGgQDGMz8F3ouK0sVx13FgL0adu8onrshxMUpx2KRo
Cna+BVDXsBX8blrAj14tLky+zp2UgA5iv941fkb4JzSDA7efwxsjXmJqEbEuOzVmNM+9GX7hTC6z
7S2c0oqUkFuQpcKeqpXRYmzTZaRyEAwWbXEn3rB9SuYJbAxNMZbtZW/h1j1RCplJ9rYs4/Kc0Ea4
eC3alsrS42uX4jy2gIcOgQ5QlCNKVUNkw8LPUpLg+R5aooImegJ8yOVYpP1CdCh0j2a5+rqRP3Q+
SHk12JciGznneR64nRGi1JCRPVXo837EgUZdZj4yFUSoalnvQPZ/5kLeyTTzuLPmR7dhWD6BaLlq
Cytu2gHF6li1DkXi0LSs6dUOUlzgvNIUELjxpkA9IrSYADyhjSBHkb2fpFoXvqY+j+/1xHwEF9oc
ZkNFSNZkq7MdU3qY3mNvY8jrUgY2Q2OWJy0dMcOnw2VCXnb051FBaa/bCyezh2SJxx1UQaoAM8c9
ndavlHUGaiP3LKdgOvWTLendj92+sSHxzv2wozIpTo6nwfmZUeLVyV8iw5C90zLez0P7hFWZrUEa
9oE99I9pUgallr82fw7Sk2TSaYDgu0LsqtYv9nFutdsAbx5cuuQ0+CWbJ8a6zqICHjkQROWg6KFW
qRUt08QsFmIRJxuwd/DAICvsFOSr89S5j7+FI1dyI0tX26ftcvCKMqFdgIJgdPZoUl2Q+9IM28GB
gMzn2RWmd3U85LgF3K1trlNHt7qJMlxLHpbSbC7dQnlB5lS5LV2btk4c0CVEjBcqnH80rsSblcTF
KV+qo6ub7jlw+wt84P5gC/FEViJdkiJxQ6u1h6OXKWqhPimMc1IPxnkZmQ826+b/+2e/P8EzMc7A
epGlOXKmWV3CBCtdzzpIt4O85+lnZGy+FrpS7Gyy3I/WNOvnbP0Pv78yK8b8RMasHfGeuLCrL3f2
bez3DohgsJrcp6ds2aAS9W/jH4Xc/TWJ2mMWGU/VH/9j/EfQPOPCFPMrNM+1sVtG9hvlgn3DPb6a
hm/+fI0/yQHv1a1r9wFaQm2ztlXmEN5CCtT5bzLumr04EJW5r7buP/7gsX5x+avI6A3qDXhJb+Yt
6x6Wv6QA8GAgsnOeQDVhyZd375LtlqsGTfTwJoErCJrcm+WxFGHwyohQ//KO5oOwQusl/3K9nV1H
5OXp+ylq86j6bl6BeQXt1WseCSd3b8mbXR669mtsriwI5GHANiYaDokVmLm52FhmNCS7AgrQFWV0
CSSwomEXBf4eKhLm3p24xMUeKYz53H7V+mY4lCTRea+a9o+PjjhvZ93hsSPtocekvtsjwhJ4qekn
IefTg41MS4bNqdm3+Wv5wqnbro6EX+vIFVk7bnhIhmP1Jt60D6QEtJKwPWzr/eBsrTf7qzDPpo6X
nSSpn/5q3YOT4FY9DCXa40PCMHEzntsL+jYIBOJj/CzHjXVLI/+JDzeH9r9pr96b6TT+SV+HN/gv
AFl2zIjpSYPne2FXQ0K0p+I0tshFxgfb2zShLFBhbKq7XkeoSbTX/yPtvHYb17Yo+y/9ToA5vEqU
REVblmzZfiEcmXPm1/dgdQN9SiXY6O6Ha9Q9FUSRmzusNeeYIUBp8hTaRVvbIDfGu6qzwx3OZh8N
JY4EGFvavCPSYzOeOgf7S7ak2SMA651nW8MHTjQDKblLnqQ77Zx2c1U/NrITo/DdqzBYABFtevoQ
J/FonOXBlhk4AoG2a7aXz80Gb8BIbTicC7tka+4pHHOQPIfruJ9GgMeJY3C8Cw27dpl+lfviRTj2
G2BCyipZjwt1+4hwcuHvCRQsLkEFI2ZGNfmjYsv7VtrU/g7SZ0+5f0a4OzaHu5I17hU7xIUJGMNl
li+kYNWpK5QYNYvqwVrDWKdrZqzhjIjKOnw0AZ5wku03QP5SXlW7ORfL9MA5HC3BMBfEjf8UT7pq
mydCIKJX2tVOnoUb79Q/CqvwoK2CNRyw9F4LADjZ5GhcpKN8767Zm+KFTC/kDkZf5Ra8LW5liiXU
VpeeyrozAx5qZ8/l1qUMeGmWqi08BDN4qPyN2iFrATWJf+jfyDvYG/f56q0n6mWnrPIFqtzCNu3+
Er1iCDkZRzQu2TOBS9SivQWUtsBb+Oa8/g6/43qGeKKC+7BQDqJyXzvSlqJPN5FFlXf6fJOgHgX4
iup3jCzvoHBjUGo66cl6J/26eM0ehTktE+i353prdsgdHOm9ep2SZ3mjF8K+WENXQwVqzckcfoZY
c5L8efehz0iBXDV3yWly9CDFHWeiA32sc4QztSJgbJTAGls8q0v5o3oO31zaVAtjpR1HY1Ze8tg2
T5wTx29sz3XsJDvxpBytox+uKYO565EC8oE7xGE93IC5rN7hb9YrthvpgjaRvvE32Z3+3C2NV3dX
br1V6uTf1dJ35+E7JuWBhIBka9A94R8n1HQGycrNHPp028Z4iAEFzgLSyGfxI3X7Z1GZR3eYVnHK
RjhtnIQJCPMMaqBvD2Qfet2GJXFmfKLjHAYMMIcOaQ2EbmagM56FgrWGQQOSbZhhj0f6qLH3TACj
rbnzs/zJf4O1MYrz6oMTa7+A1Io6kWYs3IFF5Uj3PurjVRjZZNuSbs3DZjCl0nxamibtw8y8y49i
TZUQkiq9na3QrQxtjgAaeZ2+IG/0Uc3nKkmx5QOCyH68F04yfceH8BE9t0ApeBYnq0pdSHvw2jTn
HLqxxJe9tx/ewdznADBtIHQ74dTfW7vxTqCJyo5hb+08be8SUTsPd8KSUyI+DOXMiiixd3vWzsa9
8eKdWBJejLXyKewqh/cv5FBPwYC082ruO+UTHA8QyyhF5+KdtcDMMPdf9G9vi0wckBslzxcwa0Dn
6EiQX8QAPlgkra5o5FqbykOnMEcALCrggBbmCf5F+S16C2ETvoo80gf4HHdF8xbuEtJu6FIhdEIs
PiOBI5gjk8GCTfZyfRczlQ2uUzAfit1KXVeF7a2TYRl+W/WTAIvE1jqWTHXfcy2TbcQm94Q3CxYB
GQUvhHfmDi0lNBUQwkD07GnBorIebAWxDA0QZzz66UqUZ+nCs+tu7i8MpNlHZZjJy/rJ2kviKt9i
gsRoXqxgdK4sXhPpTniGjuOwdZfvgy9vH2a2+Sm2a5059X6QZmgXGtsgJZ5NU2+rH6kDoApNMl+x
eGxrsCpz0gKJPAdMvsgO6Yv1zB5d2hXCzDDmtAGFN+r8yHHdT+0ATUG+j8CsuCN6lln9bono9BAY
70uXacEWjvrJa4866c7b2K5WFaiLebEq9jBV3tOLfB6eE9oo75R+/I25TQ+Juqhe/Kd8WFQfvHJT
cN9WeRceuLtLaeP6NjfM6O64EWMxDyo7OEe+Y1nHsINRtZYn8BtlTZ4S7/RMuYjgp81Fv9ainTQD
r7saEWk8106Nchcorz/TP90YBKA9YVm2AJCNfftNDotL7UumFrRKnyoEg3Mo4C8jd7pddBzG7sxt
oNBvWqTDQ7yN063rWJz9Z8XOd9R31To2ZCSibBnmYMo+3LUizK1g2TyAOxG6ZfUIFwL/Yu1ioJkl
3LwtBsVhIQe0n53uTmt2ur/CjSHvjO8JEgElEGLynp68dmxY7oXTwH4jmGtP5bFDJv+eorlcCDg9
7oWlh6QGZa2BMpkkxgUvZroied5JSCEd7xhh1X2Sr6XU9sU5DSvkDwTT1LaJFQkywgN/3hCIjZ5T
fRoe+nZLdsakrYzATs/oI+n+UkmXprbhzB7oR3YKYfaoq/u6tivzzEFSaPZs2PKv8qG2TnXouGxD
X8NkLR2ZoJA/ycEjRcH0oboL7lI8lZuuWHin5hIVq4jGi8YchXHINtakCCzzD9GYwwTynjTSyfGp
LDkVowzQHS87FNGG4hzbOVRIwcF7M1/lPZMEoMpj+2pQu3PahfKa7Yo1OR7b+kV9yOPVQEcYTelJ
IeYLKCYeKJgOfmLni8JwrNc6WZkoipIt2MkhvUsNe8K5QKi988ZT9klUvY9zY8bRD36np3152gK7
R/qNtytRv/CWDc94F7FhxTpBD2jnsTCCe5rVSwPe+UzcUCY9k4PZbKsT3U73Art23I/f2U4/Zc8h
uHDHPHtsvzbpEx7UuVLDWpgR8kH0Iw8L64g+L3hZeUoMtmMBSAYFyjx+ZB9Xp2+ePyNQBKAvdb0L
14k5FPMAy9cmQtcdzcwHOm5uftHao3CfnHDKQK1iO073OkQq+o7Yc/xiYSswRmw9thIz092KF3Qr
p4pTx0ZQZhq99oPpVAimqSsShXbU9ujow6dhCYtLfWfgC5s23rBvxfBjUzBPX4PCLr+aXWVLvDIs
T6jqEOQ/pUzVG9dh32Inx2irlLa2hJO3NNfB3tzleMFMdsFzY+/fsXPwXnln4m0Lww4LjLqqxVl+
0sdNHi4nv22Egn1RWmcXawyjTdtoANlm/Za6OnUK1XFx8MFM4I2Q5/mJ9q/3KjFhsaMKbYwlKYiG
VfzkSvaYfb4Ir3n/KmbHFlTCM1VnQiPdJTuoAOzKDCE127O+PPdqsTIfmnwBZjw+1iltN9I7Z9Yn
D4NVNWIbz4FmTRzoPjlD3Qlm7Svc3HJDEgNV9s9Bm2lnDC10JyXVHu8BTgjL4iI6PEb3wUVS1LHe
AXJAMb6kEGzKjv/IC0oSUbtUN8nRWyGyNZk/N/E63pFrYc68bXz2DsRWZBZ7JUhr4ReFgAf1nf4M
B1E2rCYAL9vaoVj2iF9gaAT36QOXLd2LrzDizhQz+FjcUZwRXvD6QOtiLy5uM5uHK2zjV2p3HBTi
r8rdIiCZuuxn75PZOAHKApLkYF4w7L6H36UT0tJb5wv1gywKzJouZz72yLNsbz3gZaSuB6Jzk1Rz
za4W/mcS0sPiPOQQgcF7RIrNgjWK8dI8UypgvW7gf9N3n0OJ4dBge3fqg/CSLMUPcYDnPKt4Ve8j
5kOEn9zy+i2kvvRRfrNqdQW8kXlW2d3aJ0ho4X642+oCyCNEzLuWdzBMNgk2N98mj6wx1/BuXiyd
mYg3lJv9jYRegKwK8n9moJWw3X6praxjeawfEXNezIGsVZuqL286x7JoCcL7jV11+M3sJ8W2Htjx
+0CBz5t9tSQxsiqoC/TZrPL1pTn6yi7+1J4ZnQ+EZK+gBLl2H9jW1jiQqyx+0ltAdGGNTz4FzAVR
GHNm41dhJzrwyxSy02aBzexPCPYGIvKeYdVXCyLHNz4W+HvpNE02k0iMM5yxlu7z6RBr0mFYUc/z
DsOj9PxcSLTlbco+NG3xnLMwFq8xWvZ5v1QPDBwekn+Ut/4X9lfzATB28B2e2w8WAeEkLdOXFILc
KmOdOLqrfm2cmKN4KYh+2oQ7ZTdsAHsbLxHohng+EkU7719qz27IS4xmFG+h2/lkis3dL5TjHNfR
3oZfQEUTdkYqysmZv8deJT4wy0NMxW6xh/AUnrND9oYc3dpN9U2Brs/CffBOPu/TzL3EX4zh9pkt
9LBBjykegzumI8BuApYzSGDz6lJdtJfqwvToP4hbjAT3xbK7cHZV9+lOWhrbdXQUF8Yz0KVlgaA0
g/w6TZbaC3vrx/a1c+jGXPJHBGqCPaAj3bRspZfDMwd2gFDVLkcnWdjVUqTlR7Pvydowmt7LYyFQ
lplHiMJSuzubz3BeLLs9uB9dfwkrgjxWmrjKwE+x6s9rxzgA2+ToNzl8OMR12Bhn4sv0AvUHOC/5
t7vUZIeMloQdQAP7xfFW/MFspW2HQ37HLIjm0NoMXCxAtAdt06+4A+JOIUebswoeY38WUQ9Knwgi
yKgLsVDS3DpM22e8hO8p2zJ/AdjtszBXETmfnDxJbUsn4cIsd4x9/lY9Y6eQOXhKR+GRFBlPg4RO
d19dGYigOyt2NwKtGaLU+FXU69Cio9yyq1EMbYPkyjnifQxNr17k8vCUqBunMCIp2OKV9cVoS1gC
/z1ChJUQX8hQsaJtJbWAxkrWcTxPrh2EGKaUMX4WYqVaGrXG9wZOJG+Am/FLz4w2OA7p+IW4S8iu
nKNSRiHaNfeRGBarOOV6/LzF6jzwMnTTjxDZzbyhs4HHe1SQwVU7VerZLvXZ//7Rm+W+UXN9Fel+
vOk7Ys5qlQ1lXMbFxvqyvrLKaneW0JigzbKMIiz6hEWSC5xU/vzQx8fYELwVzQWKmAiM80VdBmwf
fPOCyLJ0fAKSJt0jFkQKzyreU5QclGiH8VPUwrMQ3XtULLocEJgbSVify0Onyp9yJFazNOQwp5tH
l++7CQraf0XS2MR7sQeY6OYW7u7CG76U3N27tSuzhSVkQG2eQx2sNWgh/Mc8iEaVHfTKCUkPZK2O
/dGoGkKbsFpQmaFx5uZPanUZSK0gYDJ/CsyeKJeg+hTC8GzF+ansq4daGKMpj3qe9fFbp+eUUIfL
AAJ7BXfeobJO3KNxHw2ekwvyQeHgabXuQyqpJ8OdYjdkbRYRKwBEXHHk2D26NHcWXW0+5c2oLSMP
NZDbj4/dKN/xONjAZKpLnSj/NIXWnxlE2pVi/2HKmrCxXB9Hn++4Sgmhsq9gfnMwNsiHWZfAbuFn
kZ5I/nMpYDrBjDGs3KJZtSJUZ4LC6GJWxt6MrX7bpmwyrZZiINHOtIFAjluW/DFQNF6YMkEtAeIM
oN+ESnmXsdG+1Q7ho+Dy1hExvtRitguN2EA5Uw9h4XMalsz5//g/ice3yDUggP6KFDZNxEuGplsq
7kw+9AroovexTMSGSSCkCh8COCHOVtYL2Q3WVVLPkqRYlWoIrVNmMS6Hx58//h+czJ9PtyRFNHU6
ROoV38Xotb7WMgMeXtR9uz2hbpVH6SCkiiFMAiW31Kl2Qcj9BWMjgR3652tLsmJYBGsjkviTtPyf
JGWx0vNe7qWSTksCow+nWKmvAqO7H3S88KOImj4p99jwyJBCz0k7mZNtpqxVq9v8fAuk6Tv+zbiR
0XUZsgJuy+KKrp6AFGnigDy0dFwRLEII6LgRhS8/M1FF3vl3Xk5/cgLCMHxhebvto+YWI1zQZdZ6
wy/DwbhxLbKEFlUxVU22rq9FC1xJFrKAXnmRYqgKWeAnrEA85G8+XjRXMNVfnoRyawDKWDwMLCai
rurTEPnPk4jo2I15LpSOnlLuM7rk0VA0dJLstJqR+Inp9htS/ZrnLsCYdFXhRC16tvbIAXCZxBsl
dkMkxuFMxEo7i2T2+qrGX3KjJbZbHFdl+QQae5kPKFPrhMebN7TAC8gRHIgQhy0Csz7+/FBvPVMI
yAYWWXOiXl2N68FTc1Ylr3LMhIVQBw8z04vul5fnnzjw6d1VZN4dTYS/ZRjy37eOpIN6qC25dNpS
O8OmObaJse0g6Xk1b0xOCdbo0uOYt+AYLH7Rmes+1Pb4P3rs6/FR9xlRcZXfdztXNXc8+1Vuql9W
PTFL8te4KPfjAEAj14uVWLn3IvmQWUnOxc83S/6HnvXne+iaLFqmZEnqNET+MwQsTe0lT1Y4Dlhs
TT0jg1ago3Gi1TIkPNOxDBInMZR1D+0JoO2qNJdpGT95UofAMYIwAv8fMOqXGZWPRDqSnuxBKxg7
754IxvKXd+Tm3KGoNO5YvAxZ//P7/7lcpbL0zIBW7DCy5o0E1QbD1XycsFNS0j5GtNQnT/9rrxGO
Tu3SQwBHTQbsoVj/di233h6FiVtUUdQjDL0aAh7CEkkwh9KJNLonRhEN9kQbGXxqQoVcAFbkfapb
WuwebYzOTz5/fnY3X1/F0mRVhPOmMxCvnh1+k/81BnsERXYpkR8ctQEi0eHRbEIC7IjCqaY3D18W
+TcTJUZp5VNoUleacDL9lDwuQwp2JyDKiNh/XofSF0lIFFy9fR7nsHtiTtkWMF5rOLe++w4nYouN
koJp2G4mylI9Yah+/mLS7Ttr6garsaya/8xLaFAZQGLpVNlWayix6wquQFRryx7UTB2iJR4lax1T
OA8hv/z86bfWRUbYRDwj001WrtYEtXdVCMWsCcPE6REoTXQj3dS2C1eSZzyGWkqBpKt/+c63Zi1V
hJhE3iSgG+MKJxf1TdoOcVc6Y8+zRHDzqpvZ68/f7LfPuPpmgVbL+EQZsIj89qNerlQz+WXyvTkm
eRkkGOaMSuOfMWmFsFrkmpeikJZKRwtgYBaxegaYlqXH/g8miIR4GNx7/DJHTE0049EPx/Eudott
ULb7VsQfasqSTbwtXSqDioE/+K9BDgO5QgHcKozkRhge/Zy1eZiAUZ7xAA/8fQKOmS4qjZ9vnDS9
yn/vExRR1EzFZO6xkOxfrSmqljeKACzI8RCnz2qWcSIrkoWMCIpYnylxqoofcXfTcgB34wkFXZOc
rW8Oa/TnS7FuXYlhkvUka7JkXE86hW6I5pATj1ek34JHs90nxcEi4IM+7nDsy9rdKgArfGX78+f+
uztBNWkirDN0U4afPN2h/0y8lifVYxnFhTOS62vIvJMVN5tE6BY/GpNuSYrPz584jfire873MzUD
47ymqNe7Y6sKgnEYTNxhKrjxEGU2W9nnvAyf/h8+R5VFiQfMbK5O3/w/30znDKdYpZE5JrWb0ZVX
QoeZoXB/2Wuayq3v85/PudpsCUpMnCRAHQckRS1Yqo3mm1M+Cew9sgApI2krfCBLYp1V4RQyk7+o
IXkS4ZmvT62hbdqlYE2aKyVZKOixJMUXlyE7odnoJ1xxOpj8HuSDDgVboQK4IWKFY6vVY7/PCdiG
Hyosek1E0Qvdp7FMRBWud/ISfGCyyzE/VNZaUcGVbZdZ4ieExNOhk1ojm1ueigA+IxY5Gz/wmQvr
jgMlnskOeSS9/Lz5aE0ReUHkexyI8YsBFHnrAOOqeAxMr6/Rq5kvkoFSAuxjjrmpq+1sjQxJOuNj
3JBP9tIlOmHfDXQdrVePHkx3ESaeHbl0sA3NpIY5Ssay1LRncSmH4z2H5mLlUmHNLBrgrY7dJowQ
D5i9/xSM49kL7n4eKdKNhYkNpaExGYgow7Tr3VIcj4LCMQ1IfgIQQPa7UxunR6WTT2ZpvVONaGfi
EB2x81ysJLyvLF8F0tRh9d9lgbYZUvWEef1Zk4qF5OePoxC/SjqpELJSl0DH5dU4+BR2Ct0ORO+p
bEE3j77bzDElrnpX/Cwr/NVGdMTWRpdK9Z+yltapABBUsd7jrjtptXUY6+Ykw5quWnephikNkcQ6
lIW/ULER1ip/IYyDuUIYlN/h5QyPiazu8JIc5bo9YZnzys9wSNeKIn0OnrRyBeMAD4YY0VJ+a1Jp
lfe0HgNuu0uWnBoEMaWmRVGOiCvwLMyn65TVLrIrozn5uvT55++1+q7KqiPqW7tqIVTIyPnq2Nr0
RHxrtAWbUnyrwtZxe+Y0SX1WZJjmHqF6QbqHIn/vaeqdF8GG8MtHYcz2uF1g7vj+o99FLyUI913t
w+RxPeGhTqu92hiflqZTzTfLS4Yd8T5qLbxb6T3WuOyBMyhjysVw9csIubFQyBa0VIpPJCRj3f97
MnETqKXkcqGOBkOWeeWwqSGXznWLOmRSassgsT4DBOxIMkrkLCKPPap6mqCu0jm/XMu0nF9NoPDN
VXATFiwP6/qIQpWlbbs8yRxwIMjTN5EgBJNRLVmY6OUaXWo3CO/FuZB3b71Rf0iZeKpKlDW+b0KD
b3O6iabgrbu6/2URk/49dSic0ERdlyUTKub13F56Qyv4jZ46HpYB6l25iVSWxgvicm/r9uWLm4zQ
CQ05dioDzpYvdOumEd1fFjXlxnXAt2U9I0ma/12fFeshMjt3aMDLmo8QAZIV/r8EwvnEDcHUMevD
ftimMeJEJVuXE02jnjznamshKwbRb4r6h5ZsY+wElOX7e3h/4z5zBeRPGEtkkj9k8ipCt6ztURfu
lTbmuwTkz7MXmvWk8S3dRp9h2Yh/WTxvzVScjxSQDBq1DVm+OhtUUZ3HEZ4qCK1kFckWrffyDQbV
rI3Lc9Gl57ghD7ZQRmAx2dvPI+/fHbQ6raaSARLasDTtap8ZtTnuJinEjmLSbsKvREjwcKZaR1xt
sevk5GEUEA/9/KE3xhS7dnDXhsHGSBH1q2+cV1nWeC1pqlmE5BMtYR5Vb6PeAP0I7zQXnXSKR65/
S0LjiIr68+eP/7MF/PttU0WFry1LqqTr2vXGzAviPFXjInZGrVbpLbaMDl1GeifOKa3ehbF+bDEH
0N4mtSEVQFt0VCcIG571onkpG+XcTL9tBtHdUOHln0J06yR7G4YHpdmD8duEGRZ9o/ztaf07TXDh
HDrYtGsal3+1sys06tZ6k3DhmO59BTfwaH6GmPBBUP5yOrg1MBSKfjq3iZ2QdvVRPlJh16ytyIki
uAYGDg/PWBEGvTfQeWMZ40RZW5efH8y/G2a+HsR0Bcj5NNlcb7vUHLCmYEYogfjnrfwtG6QzSAZb
zKXHP7c8cpOFKhu/jMd/t6+qyJFcEafNOh989RJoFUWM2jUiR2iazUB6tKpGd4Eu7n7+etKte6qJ
lLsUE7KgfF3GZdvVBwH/tuOl2lFvOcNnvGgU3Fgqs5dCUHaRKi9DUVuasAXUilm2VHBaNcM6QBQI
pEqDAzcaF8H9bWTdmIS4B5LI/t2URZ0T4d+rYS/IfRqG2H5LfEBj4J8UrWcOcHd1UG+b9kVyQ0Q+
IYwo6behpk0r7fX7OE19hgYkjJXm6rNZQGoLylHkWBpwCRWjHxUQWAuiQZJEn3XrGqbbDIMmuAZI
JKnisUqbqIoT787HBD/rWnecAx/c/wHemhJGQJOXWpHwHvdJBLGGlcAjKjRVKZhJcmnjjEMUkjfp
0q3Sh1jFRN5PBJk/0LE6VzHQ4ybBJxZPjrbzH5aBUJgLrQNe9OePA8SzYCcBfcJETqkVHFzXvdaV
tilbkAxjJk6meG/pm0oxh30MkiN4p66H8q0H7kcoISGweLFlqXgD8LzMp2PALwNuekn/ubGmNZVm
JNNSrwfcGMJw9VUmuqETXl0CK6CTLvRhk5So0aZ0IldrNlkKiQTT1CfunIWSV/c/X8TNl4vIAcOS
LBn+/9VEkqgFmwcvix08nUiq+NpiJJ1No/7l0Haj3sgIJjJX0pjUdWp9f49g3G5KmhekVncKTSe0
iWYDsoN5uiraDVsoYuGmbDOeTa1oR7+Rd+QK7zpz/O1C/t2pTBV6iTaRSfGTu//3hYyhiI0YNKsj
VXAvGn7YfbmqvDeC4Z61ycpZVfF7WWiHyQifmO//9zecu6CyoKumKF5X5HgN9Dbymc2GyP2c7neJ
viwp3V8ma/nfQzJFMGZG+gyU7+Xrt7avolQaM2YMPaLFYMH5n8V5jDrLOEYDGWQ6c1ao1E7Q6oSR
1YxygOSzFo2JXEIRjzA8cHJwRost79S+C1TrksDMkV3CBnrkgZWEwOn3afjWbEMMhSrRdrhRljH1
0gTh10YoO5uN0NUbIc/fuJXzVJZ3g/jrrH/zPskKrDuwF+Y/nZuYm2ToVL+cob8TpAYkcpS/NZRN
QUKaKGvi4L2J31XAL50ArqpjR6oXmyBFAPPzwDCmN+B6OuBB0eRVJYVwkqt1zmpkAE9eQaJ5ucSl
A+jfBPwAgbKAWhmg/cIkldXVvc9ugi3B0TKrlWi+GKZ6TtDWZF+9h3UlSFqnYrsUskCCmiaRcORH
a5Ev1/XaXrPc/VDLZ7OnmJEzGEQlf1Pr6MlS6lOSZ29WL+5yQPWkaeNlKl9KU1sUnoC6lv0SpWpK
kNZ5lIoHBVpTbhE4LOtfQUaz3TcTZZHJ+g6P8UOrgIDJjXLrNwp4C3FJh992DQPgqX5JA465DHsR
xWkvgrWUdz7DYRZpAayd1z+/NvRk8ecu5wUVFT97D8XfVlX15rM3qLAy/+Htu97al241lRQSVrai
JEdXOJpRu+loctrTC1F2xJQW/uBoEsmaffiuc6dDSzqHZfoWeuVH41frUVTPQsAus+6YsIuSQGm/
uh/VsmNbas2j0v8I3yUL5EjjI0rQh3scXk4GiyyaOFNGrKOMFvTPlsFl5lo1bxV0j9NcrBj8lggB
H7xUjlunxUmQeQ91RT/LEH5ZBm5tMCRR5RiJwduajnF/z4qx0fRhAEDEEWppRuzxg9e7GzFcSF7x
mJXDm5ij1XHjo5UNv5xx5BtLEOmgzMja1KxVrvf7ssRbrWLfdkZX+gTX9gzs/8mQ/EVhpacwf20k
xVGc4UufjGUawh3/WcyMHfn2b2Zbn8ieojCW0/XLp0rVquoRUMhuuqTeg6XKqk9+Ga9/fldvza7U
tCSd/T77sX+O3S201b70sszpQhRtRrouGuo7SXcqo3Q95tFG7Iyl4uPQQqU5pFwcOpJZJzanuEYd
YfhYZ/y72Bg/wl59Tkzxc4QFF5qPUjK8RZX4y5nq5uOVJNqS9GI4012vvqpghUFpVpmDne5Q6F2J
aOjJq/OtKAZHj81WGveLIfRWg0lA1s8369bGms+eKs+ypFnM1X+PLaa8rq7UgrFFeMpcZjRLvbrj
rVlpma0J4Qln/cYfxc88Fj+pUy8htq3Szj1ocnPCmj8j5RgZM/BpRUz3v1zcje0AF8dxRmEPxsnt
atZN3FIFOM+TJGjuGdzYchi151BjuvR8Y8b5dCem1JY84kR1z9qovff0yxXcOFfxZERLMXUOWOb1
NjA31KBOUqpLxdCepufT6ZbjVVM45bNqtSdRjJ6yRN/1kXkI8JOh88hC5Tmsxs/a8I5Cqj6nQPYF
FdesIf3ydt5YjiUFVY2lqKxJ/3TnW/iW6UgdGiV0w7k6+9K04hxXDKCA5EqzSX9rBt84hTEhi7Ks
STKSkuuJiJHhZjJ5yA7VgWXpoYaHZzKDvGrnun8KyVgtQUn8/AimZ3y18tKvFzVFoQOtytY0Q/2n
cZGPXV+KLsUrHMuXER1jjzfcqPce2cw/f5Jk3Hra//2sq/FmCWEUqupUKLPgY1WBi8FUgtTFCUcK
3oo+A8BmImtUlZUvFocxJ046q82tOVi8tLqNZf08EX0T1Vh69PPKfFiLmXoBVJ/QySedBNxSPK5y
qQnA8IjrSsjPWGJ9EPpKTbEWisTW2OZNef5DPkaimdB+hM2Xf6mp5AwK+0KtBbsSjuvKl9ZFaizS
rL0bgk9PNhZWlaKkMzYmHmxKLjJxv3U2rMTC2uZle7ASoC/CsCrH6iB0xTkC4NMIWE0xgMbtPmmH
tdLgUiua7zCsz23FVXrpoU8hmCTueNJiOiWyRaRRhkl7HhggbOJ+nOXv5tqPOJ5lqgXzxRWfibJ5
iSrdKUGWkes7zAFpW73dioTkKBBplgV+tD+ES4uvslRRSeLGUzc6miAj9Ipl0qOUFpO3HGkWlcWK
HKx6O3pDDAs1ZR3RC5J8MkYgeIGVqowyUCQv2PAG4wSl1bIKvQ7hZt3BpgMU1Q0hARFN9NAkbBIV
i2hr8Pkx/8RE3UeWCCtBO/i94a8gCyEZp4I9I4Th2S3QWYeWskqJBTKF/AhGD48Oo3400yOoc1vJ
2Y8ZYr+uUpZCDWpchF+4JTvIir4s7EFGUJ1N19xqZvnVBtnRK9OjUNVoKVw0TyqW9uyjMqWLHONb
JDD5KezXsAxnhg7ulsbBxQCO5OaYvIEUWz4xwvxbkbsXCbVqAAcovrashfU0JHq9OBKpuzX1ARMp
FznNA0DSV+hbV0oE99D1d13QPGeG19tpM6x+foNuvj+SYUhMDgqylasDq15URT3oTEhy5dqlzozs
d/dDTuIFKiF10BfNaG35ir/Mg7c2KdQ/OL0ipkCrdPWxmj/AUPEGXGS0fyTROqRRQj0//WUmulV7
pTNMr5GOLW1E6+pzVMRBwOut1OkGy2m6Bk8UJPgEty7VlAw5HdBN/2iV8j4gFqeQft8p3JrxWVQN
nXtMFfb64Ehoe5HknUZHAQ9HXKA4bdC/d4K+4z8fEApw6DPJ3h0fmPwXfoDiFSTiTiwBJJsUHxsC
eeq6vI9kIrVMfesmMh0sDViySxBNBzlzlhBjboSV63hx+pl59UPjexu44ltraIEpkDbVaiUOhZRq
vkdQiIeBOOkae8j0s9KAgYuYLpth6hHGwlwuoZX6w+R0Eoc3JR2ddCRwxzfmkmUcEl9EyP8pVxHC
nBYDPrleM0MJHor8WJoZGnYV04BYj2/T08wgg+H/6iPbDPUnjlJRogNtGMBnhccS3hLkXnYir67Q
IVyYOnY+84YCR8+WvIBCTRvuTTapZBWE4BSoQlWJUdty2HpUGcA4SiCEYzdYEflBCgEC9TrOvzBS
ASYVYXP3LVh+hBGdR3xpUqvnvO+K5YDm38hrD7yDhUNbgkNB79Fo9U0lYqIkhHvW9Hhs2/BpjHLo
G8kkEsfzGbh8wIQV/PkdvLVe6gpHdEumPk+d7u/1MhArLUmjNoV+SI9Jfkz0eDt04iqSiKv5//qo
6yNam8MbzkA+Or4BSTGFL5xSYweTOO9q4ZevdXOXrHOuQpeCHI3j3N/fSyzkPCvUku8VOZVPmp6X
Lvw+W0779lAaXiSPeDGc7OCGf/mat3Y9VGkoSbHV4hx2tUXWS2QFacz00tP2hYCeJFhe6vpg+NZW
ynm+/P+fb+ztT9So5E/Bpv9UG4BTo26BY+iUYYkBrDxDlXmT3OGSxeVXzRoC1Wnx80f+mTqu91mT
PpZaJ2pl41r8M1Y5VH8SFJzwf7J3ZjuOW9uW/ZUDv9OX3OwL1wcoSVRDhRRtRvdCREZGsO+bTfLr
a1C2r+08CbvqvYCEEJHRSSK5ufZac445ZtHaIORwQOOI2dIlaFRtVnNn3bewmciCk9m94zzUKRTH
ZqJGaOQy6sMcUXW3CjeqFrMrPtO8oyKN5507IW0wlRLqBMkjdm4eU0RvNLoCTHHzwapsaz038y4M
qo5cX643iSuNrAF628cBju6Ga+UYx/ClGN62ay24bzKMcR1MuNzV92UuvoxufVMoxbQK6MQiaN5E
XQRN2FXSjSA/gd6sxHW8uM/rFmgSAkBCwso1u89iDcf/JXGgTpjA8f7+Xf3hWcs5qzMKYjSNlvav
Z60cA7LSIjffy7r6yKZHF9pIGswH8HVnYXhdv0nwO87/1Mj80QkED4hGJg1d4z92Bu2gTFElrHwP
ofojmTl87ty+TVn3li8ajLGpbuH+PPz9i/3R3Z/JE4p3dXm4VNd/qtRVt0kRJEM+TLmFlOBq1i46
reXW35SmnzjadVbWD0t98vd/90cr3p/+7vf752Q2sqE01Rxj87hzMs6xxGnPUmhPTTmc//5vuT/a
ktICRSTGtpRV4btWeScdAj0IZdrrRXI3jgOR08jWQ7qxosk6YlyqT5MwN6ZP825SI7zsDswM+oYa
BzoIWntltns9/JaV0I8sa7xOQv0WVuWYBwBO9QyRn6J9Cy28WK0BLC8wXxI0kp4QyPJGYvdaGINR
AjjHnL90PUiTOb1nbYTdC3lqGxUHalps0bhNWtzaJLc9XcwllpOoxD5hu3PPaYkbqVbYb2jgr1fs
vGgYl9T6SvFAzEaLJYS+c6DtwsEk465rSdMjGBIplVeY8mWYDUkIHNserTN3yL3OgRVCcpbAL8k0
4RbcwZhI16GAIZzq462RRf5SN9eN/uRQEY8t5waRCl4YjU9GSHp40z0kZX8m7qHy7FQh3N70JPjZ
WIk+lbmZPDPqfDJmu7PZRKRFYX4lofcfbjE/umjcJYCawQNX6/eiziyrWnSXFX31it1VqT8N4Cg6
1XgyK/PIwPepI6LsH1Z68aOT10WTgRvCZlT8/fnE/jIkt5AFwsrsswB4j+w2EButXdeQcOMlHUpb
RnBt7O6tICHSMA/OY5wk+zDJ75uesWYlGPvmpHaI5LMIqmf09oRbDfOClkiPsHjhJfQA1cFmedmA
BVgzoUH8/XXxA6eAgccCnYdguaFX+d11ESpThqYyg3kU5Fv0UzjcVTreY6OdjZxXRf5WtYox9SkT
/PVUiQjbc12E2VNJhzzEiKi43W7oWYW74p5UPfRbWJ12pBbgxIXfTqRH9jjo28DSgcdXEC87hQCK
TF2ioVVyX+Mh2v/9i/rPxG/Qj4gGtKWYcmj/LGfMn1Y015qcvBN6th9F4tU01UGpOQ9dSZRFI8at
5gbVpsxBh+dCe4jgK7CHL7D3hmSDdEW6i1O2AVArncj5h3XoR0IMRNuMjpYqwf6Pxmw4mnMVDCy2
lRNd9XH2pmT1bVRijDYNjMgdGScNHO/WHB+AP15HY3cyGX2thoCdZ9faj3KbR8VHl3KgoNQjc8s/
JtIKbMmv6AvnSGgNah9D+fyH91T9wQqKNgKpAAI3BjvfTzXVJAgt2kY5+uyGIKUUv18/sWwEqk/y
MxoR3t1xLuODjHxXgh4ok3Q+uSrsBhl9U6daXDNAY7qdQQzSgyWfs69RvWnTWzhzuUzZV/IhC08W
3TV0VLgnJCu6FT2OwuJqMeNB2SRwVcnt5GKboI6bTnzHYgWgsijtfZa6Bmm7BXspR/dLQUKOHtEX
XiZfcFMiH4AakL6MBsUwLFzT4AOf4t1TW+sRWkNX8dS6Qnmq6HeOGT8VyJBWem9oK1lRKzmKc5W6
77ZkCbaS/ltoqpvApJophj1Ctk1tvUIs/QiD0B9D2E9hYm5Cvbxd7ieD/YUYzNelKOwy/altmget
778JZn3MzZ+GWGhM//nFuto9RNT8Ug4Ht+oYkEdHqPXDJozl5ylQ9bPL3SA0knRHtxBLelMTmeLa
t8Qhs32ECMgSO8D8qrr9nC3c0Ul9Lcrp/R/OhR+dCgjSdBXRCpva76dqE8OErO30fD8mZQYWUl+B
973Lw3bcsZ/j/Ynd28FQCPFc1i98Nmmu/YOy5AdFC/ZEB525udzRv2/wEndd1/lSoLklh09m1aNl
gxge3Jr3Bjnp3p1qb8ZHuophLf/TVfyD1Z9WCTMd2rhUiN933wtm7L3M42Kf9oRIVkWyN0oYZjag
+41eY68qMSNdOea9yTWwzYMIeGi7D6qS3Oeoc3aiSM5BX4uDPi0RgIMLhJBcLtU8DP0YnKBlbghM
eogdgkOpLXZUNdSETfPrXey/3sf/FX6UN79uE9p//zefv5cVwath1H336b8fypx//738zP98z19/
4t8nktvKtvzs/va7dh/l+S3/aL//pr/8Zv76b89u89a9/eUTr0BXM932H81099H2WXd5FryO5Tv/
b7/4r4/Lb3mYqo9ffnr7xiGARozt+b376bcvHb798pPmmpzS//XnP/DbV5dX8MtP/7tJ34r2rf3P
n/l4a7tfflIc92eL7RYFurtM1J3FECM/Ll9yjZ8tzXKZ+hmIexy0XT/9qyibLvrlJ9362YTRjwGF
iZyJo5Ofasv+8iX9Z5WJiek6i9ET+57z0+/P7i+H8Y/D+q+iz2/KuOjaX35CFvfdJboM0jTkXdxl
GAEa5veKjDquhVGhWj2YmeOs9dyAIJUDBInNx8ywY5zLQNukZbzDsLSxeuuadbDc5sUea9Xrhzbe
h9Z071j5S+viuLRmBwk4Wa4rTQm/0EXEKyjjgz73oyf0GPwZYQtOSIT0NHqJINwzAcgMrc9+IkUd
YglXR4SOqApTx+9CuA2mPZ82kQOrV8nhRWbaZG7RwhJ5GujrKtW+OhA0ErVlVBQPa+KMsWjaiUmf
Sx/waNuf6aCzs40lkFpjI/qE0Z8Z7FmXSJvpqccrF3pLMqrmLhe0mTVjhNOEht+eohujcMWBZPkm
zV8PTRV9Yc5pHZ0aGkdfS+hps3HOnXK+SeJE26TABjbtbWRJkGQOqQ+qTZ+3LFN3X2b+FKfJISbP
84Ysn3UsXTRuIhmvzfKaUQx48KRPPIS72loYlOdGHozrsC8/CtP+CGx9iRMooZMIinUUsUcS4KeZ
wWVUFupaJXFjddaQ68J79Ss3gKPRtKcW/YglEtpUyfQoc3GfKxbE4Dx6ggSaeGOXGtspVwoOa9ds
ZwzU2XhNfNJNlhAhXaupujOGBb88VBazIHZ+fWwcLQnos1bda9s12jWNhZXsUQ4PhkY0Whp7XYG2
IEiDbRDG28ay6m1gDtu8VsotIzVG2RIphOZsnTrcQZEGaaHXYMUzrPBZEqxowYbUxMxhVNQXG2fC
JhWaLhMTDCR10zS7WJab0KqSPeXAa6mmd2XbHGz8ko3DHbjO3fmM3N8Ga6jOG0qE+DC57VmE8BKS
i9cTKNGsFq+1gvigCr+0S3LgDI2geE/qbt1H4x2sw8IhlKEvsAwk5vgaOWjMM0uD0GowLSHNQ/bh
YbIqbd9ZzrPamGBfmwEsmqt9U+r4i9t6gVs9NJlT+gBjeV2a/WaMyQvxayC6e45ubZZv9gAjNJQp
ySmOgp9fUew9EbCgJScE9zN5XPAr0ipIPZFa49ruqIfG2nhRq/hjFmDlRAnLQa8YlzDb7Qygplm1
gXc9gFuC9i3z8G0QoXlIgxslCUfPRWmV6GIvcrIIIbvJ2sTJ04bunU3LVVc+zJmubTua70OcGbu0
CPdJ0X4LoggIPLF5vKHitpXOfRYNuvdYJk61LXjWq96xCIIhW23srZuGnAtJwdUS26zY9WKWTo6D
ITvAgJStQfSeai3MEgPElUVbqBb6K5kFiTcEULxLF1gDgFNbS4E1mpBOagjzsrgrLTnsLAo0dhLx
Y9QvCUzA8Ecu6Ehkj5UKFJgcK5jZxzAOibIh+Eb1ZClPvKZSpictdkCklded41yZsTgHDbQVYQ7F
unC1GB5pvyFfutmJlFRih+zEzL5lgO8ZxEVNdZ/sATIxomw1omhoRERq/i7wVOIyzm9qu3NAv8bA
tSAAhUKeQpdExZzN0iav2QsRhNqvZSE/FR0/LwX9i9mr0Zo4bF1pEt9RjNc2i6IzN/BD8FJbIxqY
MbJ8A4wjqc79HpEIDuHO/KQqxlifjcExvHOqBS8X1Mo9nHuE5d8yXPfbHIq3F+f08M0ux8NBmAgC
AMLfwPTloIVF0ZA654bPqaMDZTMqTnPDcVYlTvB1PNsvEvDcONI64KKUhyrEvCYDmPeOUvBqKCp1
TlB9GE+hYEQxoUZai7kM9nZEpFo+g16wBgCJgmTQVR6Pr3KiV6ea9NcV+6sRnxqz+ZaaUKjDZThA
rPimbImzaCKh7Thqoztn27xPrvUUoemUwh+1wgXbHCTK3sEXpLWqe0iKxo+4VID9omFtRiW+6nDw
WKw+e2x+sCq/lSMRqKGEVhU6NyK2QHdmqrpxU+Gs68wm3LkfPIXmx7GX4Z3oStLsUmXYkvOxVs3N
UCmnCffnhnRr9usj6tdKs3w7r2j9WG22G03OjHK8yoP2FDkh+SIq0RFLm2o76omy66bJ02jKckJH
CsHldG8yifi1q/PHwCwwgYmRtlIbe3qA0XQcIOMrcyI2JXQsouNJZc6F8jZqmdhD3ucWi/TQc7vi
ehirF7qmzpUru/NYl7U3tuOz0mfqYeyfaS+3awzjS9aTso7UYibGGtqZqTFfR57fhKFxZDFgUS50
fR0LUhEChth4ithxUaiP6S6ZGtcbmrEjb8d8dMrwsbYU26uHhi2WiSxPMzHJJQHUs3hyaAb158wS
+g6UN5I9C4SdCNO3KpZfkrKZH2eYboaLo0+PwzVJ3wNuIfD4/V5Qt2+7AvWLNeydCfWaMdbXxUDw
sUmUjQ710iigE5YIAHuauIEDuJqItX1axXsZg/sfNfdxsKIvseswsdIp5l2CLnEVOlg7myTmqfYh
R3aGUC10s1lFLLt2wF11MAP+qjB5dzJM0vVj7XB7sQK6KtXMN1YzCNSBjQmtZ79Ip/u0ENdWt4Ss
sZCsUidW0HEaRDd0cPLoMmeAhG6n3HoNa4iVzSgPc6zhXCH3cSzdlBiBaR00XMilmu20qo9OATEB
8cRGoDXBm6rgXosg3si4fpsIH0nEsQhsKJWV8enq7P21aVtGUfslQjhXLYzRbARZhQRu08euuumV
6FrMQ3bSjm0RcvGZo34KgAtpcW8d8BWvnZI3NO7dvToHsBqe8gQIUWNiQCYFeR/hwwtGci+0VIJ8
tKcb87pnwrdJtfrVUtGyKpIbtFSAi7GYbZIG7HOXjxz9NN4JTjiCzBrWFuNrw4W4ydT+eVCgGy82
aIvkh838bJM1MJUG8NzAuSmp3o5ZPrUw142Q2bf7qiV1ta2FTQUk04dEUci3A3+EFzQA5KuqkP94
A+0ABicp8sFGz9tnTI3qLjKqk62RzNeHDDCIqySPT9SEQCeTuSsJbwpk9makmD1b5AKrIoW3pdgs
Vm3cJntbnQ803W8Rx4xEBlAJxgYMoVivN3a74KvnOlupdQu9Uh3B4RYQv8NOHJIGpnnQL/S5yGEi
EWnA9WsGHNKMvaSLHDCZwZJthIRiJh5pRpF0oAqElOMcRp2jnk6wa9GOoRbN6esNcX9VtZjHOlOD
HLukyocBM2kM1etcZ8qIbfYtSyO5Jh19S8TxmfvS6NmlPm1C21qUxZygWRE8Cbghc/8wjCSXBq1U
T5ntBVFib4cCaqsRimfSSyuP1snKcQgJuNRcqRJvJunwVidguREjtgQPbCD+aWbW73PHuqp0OzlI
i1vgRJQJCEUqiwYcqqaBIUtMPd6oPT7HAIxiEF27S+aZ3k08pVq9m7Nq3wXNXUQG0NqcNWeFnGpT
cxCatjugOHxq+246aElVbZMioJGoW5QS+HCxABJ327vDPqMzbQKV2FgcTChllutNepgdUHmRYfSc
UbvswOgz/R2x4tuz/Uri7dc+CMFEFuHXeO49QQzAkqxYEOaCoyzJxuPUh+56YstBw2/41NrQRh/T
Ljw8FuVJghQx6mgp2wzKTUrNwBhfhlLqZ/kpkfJOEQlSpX7KBfjqOMPTiwD3uXaKfZ92BjETnV9l
ccvi5mwpER2/Jq66E6uWANBtKysA9BrirgGP4EZG851dj/RocpD8ul36Zkurb6j6zVgxicWeVXjN
6OjsOmqys1SYzHhq79qS5X3R9c32YG6Sjq6a21GC5yJ5i1X1miA2ys1yhWURhc8yj0dUoq6Lg/3N
sUPPVHt6iErBddJssBWqBysbjmVO9g9YPnOokOU5y2TAVR8meSBUZtWUBJnEZftOrfRKpVeQ7Mym
h1gHtPEbk4hpjyliC/592FiCTnApQsJ8LIh5kWLidrVqb7AGbB6kceYDzH22LahqpqtwUg8J8S6n
PiittZTB+2xJOPDcc3q70DE4kvHTttuscxTQjyAD9W0aDfYWzEkOwQSUfJ511wZzTHMmLq0xkcyk
pXJMuQAPjS5QP8P1C5PuyYlAn6VD8pozSLQTpQI4GjSrvF44cmZBv7eXRwiDcHcnUPeR2x8wm3J6
OPJF7eEn6M28byr9M9Oz+6FmKbW0E3GAbBHdAUd36XpZql6HkPpiu9sZQXtVWIwxw0Z3PCmsA0CL
qyAODkqqxjun1h9DuyKOqZeEqGaQ+biHzuzC0BkcLXE9hNQSoSqYyo+gvxo19iZ4w6GpvJM/o3aU
sgQ+wTlOUa+UnMiEOqDYUdpdGitfE0nzjV4A0OmSO5ypU5Ow2dG8Hm3sVqihz+SSzXxHSLaTlQY2
EeQeFLXcz7UIZCuF2DoN0Wm0NYOmAvCrkTuImPTsk/nhOWrtbaJF7q5Mq3FdTe5LbIgnTQ26e9dW
7lQUbaRHkSBKIzYJv9gFRy6NA7kN2bIXE3uT+s6o2M27xK6w8BPpFFYQxQiE1lIRrYkDc7dWS5WV
AEtLjN5YZ2X64JLcQbZ2sy97dOFudMGNbSfc3T2Tq0RfteNIDmYPZTHSoqNKqg10MsDTrlM/MpIH
ezF1FWYo86vSml/IpuWwi2fXhBqKy4n7HmWUTm5TtHSf5TKjq8oJqRuj9MzyGY6SjdOSrhGZ+DdS
Ta6H8qVrlWCNQp/QIvkq44hwdpaCuHCcXRJhuCfiPVON6sFAaaSK2Ista0kaulFbZ0Hjddzz0s1o
dmDtwzZal8l7EUZPjLPNK2SWp1lh/sj9ctQ+XaV5DQEgOp26NZoZORudl5VopSdyXawDrb/CS469
HcGhFUmDewh8yF4ga5oRwdCCCA5he1Okr7KbsishW5BEMjnbqvzWF59CujTh5Yxep+9xR6E2M6U0
8RHV69Eyis0cyGEzd/aWpEXNIz8XLUx5ti3yUVHsrCJ7bHxSswjW1uDu9M5JjbGOGoni5QpoOJzN
d1nQBPuenNW8Y1fp1Crb06mX+wmSSpl1V51hzqyp9KjaqNjajvogZA3GWZ+fchvfRhqQeMXiUgba
KWWys++oeKyELukgFe6joQOpzamYZ1KXhAH7Jj0rTpq5oH4d4jOaUX2sBvdLo3OlWd2jVTvzlinN
O1JE/oMMw8nA+ktuLN6lLjpZdLVMEZ4IsnsYyHNj5knXYui5NvPkfowAaRYRbZl1koX32Vz47MWm
U1fTGuoqIOiRqoq7Yo6fYY61dxrKE3IW5Nts7kjhqg6MhZ4tYjpOHUL6eI4eZtAuHFEWsBh8ITKm
0m97jvWvH14+T/JvpNGXByUGjF0rs1c1Hbed5QHRzQ5TFrETy2cZExG/1opu5xjBjQAsNeUoVoOo
cH00rAqebvV6iFWbi6SH5Gdoh0DLeQmTE8+cTXwoM2fX0XvbRVrMSpb2+8tm0mkMd5uFwLQjqx1u
Iwnwspafhd6mh0izGi8U0U1ri8e+JTqlIqBqD2qC3TGq1o4V+V0qN1Zk9l/p1h/qDEju0JrFseWj
tdpbDS0OCQ4rJpU97xFtKTWpCB2eEMseD5Yy07AwSUFzNMwzLBCo9yCPayK9Xi5X4vbSyVPuVTsy
cHjIGz2wT4q0qCGntCd5vjqopGWuey1mS6fu9bab7gKlHClOvEHNujvFrN9ZiopVqFsn2EN+KrNX
S0qm24rclKQQEYt+FjbRhcYXqTtwLGNSHMooWOUVp3blQJ0mtHStqq+kmsN67wHpJxlh8pMj7jLX
gbxuVy/cHo6a2vl1krSrPJlnuvvmVYBRc0Uol7FrKs3d2JlzTjvrxa3EM9FoCOsqfLDV8N6jmIEH
egSUgJXI0vpdAodz1Q4ZEVcZywrjRSZUm5STVr3p3eakTcwj7NLW6M8GK1FojAfr9myT/bo3s+J+
VjxKstvBVNJd2XWk5NrDc05qM7RgQkex8vhS9uCsyHSt9W1TRCQpmhFm8HoOdmGWHmknnPFjXk3M
e7fmYFS+xPkEUBZ3jmoPlS/+50EvisrXl2+5/B8p5e1a0cdi7cxB6csxHzzhKO9VngnfmsPrllNp
d/mM8KIvLc7BeKBrUrdZu5kzkJSXi8OKq9LHuidYZBABZ73ll3Gq+52vIpnxC1fSlWEcpo/1s56p
PD8m99z0li8O2TxtWsNipVqeljLOchfP7P1mWwP+tPxfB/sKVLyMCPkh6zMc0tfSmG+bhJKfyUzl
Xx7yFMvn6o/PNQ6UmljR4fIULw9TgTv116ecAEalnX4o2Rl1euJuyZdgNl36iZsCnx5GoorAkZzC
FpjMmolm4bPbrA+d83S5GHWbjpYYmr2xvPbLb9fC8PffvvxtPY1pkIZO3h9r/kimFPnu8opNu4eM
fXkfLp8XkdtsbTHdmXr/1R3EsY9on8iWo2v2zS6I6hh8bD9Kf5wNyin2YypTPb1gMxZK33A7gnDT
jtiBgSe5PNPLKnL5FLc3NuVl39Qsq9rlqTc6qcfcrbjF9K1PTCW0j8HYM2/pSGIsPQfflBf1krJR
9LddGwBWMxMQkGOeE1EwTiy4iusWpLq6d0wqCn+YDGi35QCns2NNyF232pPOTFvKzP0pH5WdbrWN
XMcJeCFiro9aA958GCPpIX6Svhp2ZCo0trXJ54nAjshMS2KG+DtzSLagmc0aC0fa+bZit76p6OtS
acXeUgxLXdNcnKr9UmFc1t80Ep3vkjeLono5hOSvGLVLNZpGtY+jvPYvH10eLmecGiufszrm3lRE
nGYipMHsqNn+10vlcr0sD2LJFKVOB+HXdqXfE5SXrYjnLX2XH4ZiRP5hFSeYm2NIUUVbWCtUPRR6
MQk95aGaIJSPlfmRh73w88w8O3QKturUD/7lQYfd4Jndgt6Gd+Ajj8epaesgAxPcMdx625B+N6sN
CYMxmnkSY9DA9lmwS3G5kajGTlLr2PVcLsbLQ7Wcz5ePohiMZxd2G6UpwJCZblz5YW2Vvz7My6nx
3ls9d1mtL3U/rEYd//IXtYC4fDkOInOK344I3RxHKO/KYLIVtOKvtUQpzVZvvmqNDp1AmDS7UCWd
Vpj2xozz6wmS1UldHuo42vaKgKHeRo+qyZZudKbfvqY1ys5EsnWwx9IE9iaG1ayonlOxYcrpSFxZ
Dp2uLLZ2l28o5NgeYSisLl/TcnnVWsGnNGDF67Wyw6uIfyMlE0XIEEtHmDfDTudCw1tS5OfB0Anb
cdt9SzdUGxrwzkpggio36UGYY+96Ml1eFYkMdK/u6S3QwW0oksTypFU4aptKWfQrFBqnaGRbqgx8
Snb5V3fquT3q/VVnG8ehZUQ956feJR6cpb84BdNn2WvRFZhmekg03EA4TekhbpK9E1oguzp2z0iO
DDj4rdBOLJniNDQ9PHJUESsjzYjTIyuvr0mXFgOsALZYK9tRXmq07W2f0OUsyd4KCgf8cxPUm2o0
b1XykDGo5a/VRLfHVLPnvp6lZ1acDJp03uMmv8lTpGxTOyS7nlicNU5bp5q9yIqvkBZXx95FlCcm
0iwsrU3YnkQhc01m3mtV6Pnxjwd7FAi1HXjTRXAlBtuCR+De0rhVEX1MdXbMidYq+7mjBgmHdR9z
q8MpuTEnIXxnwX5fPjIS4SmasPaqmuVHfXayXx9shyana1Kc9fbHONkxkjpctW7ZEq4QCuIYdM2/
fFQvn14++uMLUVsJfwwKsU6ZmK4vX1AjsgtEZeabP77v8lsu32xo8WNLf31bq4rlD4awfFEmBBZc
PkSgQQiEEW0yxZQ+IM/L//7x0MjS/vWHigYYfmnm6VobdEq00faLjgwLaEvcSeiT+2GgOv6oClJb
chUL0LTJqAinlpNT1iqpO033leaKwS/QlmjZnSuD6IhVyh7dSve4FXBcWB5DnYR5bpyHilVVTiyb
OQp/mvLSIss9lYTN4QFPJMk5OcWkFsgDwmZw9aRAb01WAZi92rsZkYhmtU+EYX/QXVmXVvdMdCeX
l9NtewxbccoeN3XcJ5nC4c/0CqUPlta8688FnO6sMgLiMNFE67Ji9NZ4os2tSw/TJ0jzVZOnZJL0
MeikDRjkN4rI3ke1rj2dtyxr2nfXZubtwIaDNpO4z8ZEYzw2jQRK2fSFW7YgPaYT60nS6Sqbe9th
8OVYCZ2Tjn12jp6nNHZ1FD9EajavaWaQeNAD0yrzp6xNtoEOQLfQe26yrHgmWNq2rXgXTNptRXLj
kFUcZMR31mn0MOSveNAd1rVrfSLex1Hz65JgzE2VB1+CbrnYS081Mo91cEnoGekO1RQLRKBoCb7n
xi6qs0NbW2ssrvpg8B2RdcelLbtU/bpefdpKxfDL3lt1cqNPhrmBbMEAJ+u+cmeQW0dcZ8roM8e/
GUuIgEn0XE/M2NzsoWNwyonFOMtCUl48NDbktSBOEUiXnAGslMDNR2vF1qFe60FyPfPLBrqLxUgK
XNlhC6tKOsYZ7BdPbY2jzaIYIiUX0CvmajrnqWCw/9B2EFUHXdygi0YL3gdewwZ3LWoS1dRZPdVB
8NJBYUgAN5fg+keMVlUev1VMAuw82pZFfUb9dYqUG0VUPnHER8vNCJncdH2GkDEozpZGHmVsH6LR
/TbYxbkOEkYKQ/yGcMMbe6+v9IE72m3gEK6ctgRolKTUVJp+VNxmrUyLpwCzYb+hG7HpnWGn0fIr
ExIyofMj37+iEViyVVVPMhh2vaT81FWPKcQV7XNDjOfsUxHDPm45qmbzPi6RskW2SWV4bAXIPUu7
16yrwDa/Nfo5zWsaYYINqaS5xgD5UI9ucpwUa9yYWE2w5ujakat9yQ79/QGnjzhOiDJ5pslrNSP5
nmxKttSYoy0ihCdBlvMqsbKCTn+Ekg8GTr4sAcwcSFuSvbpz2uS2r/euQ/U24qD01YLL3mpcuRRn
fA7mft7EOExWUnTo5sd+XCd0GHtp1OzhWHllmOovEbXHKusmwVaIOdyyz6RXwcHs6Jb6zfIAw5C2
VDUlXJ1t48Whfe6VZBPDnPf7sGx83EiEj4HRpqFAuXZ5gCd+2+Zzs606WsereCnmJkev5nU7frVm
EmmynE2Mvew4hqEi5MiedlEF135yy1VGLC6Fz/JFRN5tnvl0XCtfWx7GS4WWq0O3zmk1E0NDSJ+I
iRxJuFaKCMRxDa+KcBau4VRrSD2yVA48AzrUmuZ6KAgCYgkmnicypaAPho1RjmrBRNeSfrg85Gx5
fPVVX+rtblbunYJXUijLLe/yTU3OwCCyinUkEt7qyK59NmvkIV8+HJMqOIyNp6VZ4LVO+CRkx8vJ
Y4BwNEuXF/Vr9cgwyOhRZSiZrffHMaTYE9hcN8pSoertVHPXKNnP/PF5oZkHVYbdzu0k094//nyy
PBEGe0y6WVuwE/h5ClvEqgMyDhS18S//d/no8qCI8qrk0qc+IjGYUsXeY+D0gmx+0Y22Y+daPJoD
CR7cCzRacDSZysJmSFfqOE/6/lltY1rCwzIspPy1eqAmtAJ7P7RJk5piDPBI6LkbLQ/hzAUbKuOu
oDfsXx7MyAbDqyT77vIKyewtNoCMJjoBiVh34YKP1pJ4G1f6l0xhWfRGosdXmk3kedWorNP9oHAC
UGuz92K7EVuh17asqHzIf2at1fmSCLOLBO3/i/X+QaznQBH4O7He5oPYj7fm489ivV9/5jexnm3+
rBoo7rDUoF2HtoWZ5zexHl+yUTTDJ1/g8pZAkPe7Vs/9Gf8WWwRM+ij89UXu/LtWz/nZWMgaYLtM
4cCq0P9ftHqIBlGj/9nB5aqmhfYPKiGwBJ7edxL8NBmiRJvBNw9piS6KdWbWhnqLi8WXNEj8ODdb
LzQmvObcR9g5KYPlMUXGzj9QROXoU1ZhS+IhM8VwnRBhOSUGcTxspTYTyPmjmfTZaktnrPOqtguP
Q4FoxCmHVZUOYiNL0R3bvFkzd7zqW1LdlfDVAd/DkLJjDmNZ/TF2QgZ9SqdutDp6UxkAETtjnaU5
5Ye4EvhWDNxh1qaIVINlxgm9eCo/UjT2O6M1k63DS1yncCmHon0GBnYuK16WRke8z14NheoLrPlu
HOv/w955bUeqZWv6iaiBN7eY8BEKSSF7w5AyU3jvefr+IHeVsvZxffq6t4kBhEMELOaav2thduum
Y4XG86SQq5mEJMYptYDhZ554Nfa3no+fKk7IIgOuhj2Ipj0WcXoUg5o5VKeRwOeH81GfSGAlVaU0
oupcSxpR6Cbeu9m4NzuRpG+xrZDkJFc5CN51P5UemQ0voP/JjzPGr3mSsAa/dQUBqwI1JP1LcAIm
FZWjxpSqYwXVeg7Et1kkCCgH7ptl7XEY5NIb1SR59APjLSo3dXpWar1E09yEXq1Kv+bcGJzYKC+w
PiTHmsiwBUJDnjuJjD7Re1dwjxNkL05I4FvSGJwpaltPH7zMastNlhF3rrcbzqGvhFAgNPkaDcy4
fSwDtCO6xG+/EeX2OYOL7s5jA043B8dQ153eDH7S4Qvt3Ef2KIXyfd3L91rSNajt8G0eOvQ5Ebz4
zR2o9IWuyOCKQfI1qbGbGnDnRSTCUsFUEm/dTNVvvp9zo0PQ7zT1dNTKaN5YcfVTKgic1CgN3UQn
s1aLs2vIF9HuBuvC/qGl6QU4Id/nJFlOinHy++4s+UtA9Jg/9hGZhxHzEIdWtkNdE0O7yFEWBs0+
MYN72cxOxZSdNPGzLrMrgOkBnIKWrQ+RLo75UcgBerd0fz+V+qUkLKtI9nDFsedK3iuthxtSFI9d
knkGddVz0vvOaM9ZC5qFW6/rI3Bksi/soLGSwMiNvSS9sasIkPQ936C+TXz+8r6DfoldvdN0ZHPh
frzJermgX41UpkOZBSMCqZhQetkoO3UHaNi38DkyrnH0PeMOnZm60Stj15W1hbhrGPe9CHCRFZTr
o5JvlRz+KtrR3C5FjBDj4Ib5G5OFtq0WatpXbD5YbXiErUela0l3vipAqvUFJtyGfp7Mx65uhju9
zk6ZSL9iLh91YaLD7aebxXosl+rwWSmZLQzRFyQ2P0P9kg7azjdnkw5mW9012KXE0yPoGaFdo4Sp
bGJiVXLGW6kG8QT6QhO6bdMS2MgqC6fJ4hPgi+EFSoJHQ0bEmFGh7tAbUMaEoSap+2hfftZwdK/a
RUnRhVmKcDEYdJA5MLYJNF3pMgWx60sv04BCOBD7hywyBDoPNEQNCqBukrEdPdB9ciSjrl1fp0Gi
CkMDk7m6r6Z0PMHAAxwDWIFaSIxeqOS1l0elus0KqG4ED4MYpw9mZam7LIJgm0BP8RMFcLhrMbQI
yQTuZ2tDiOtQdbgFYgtZhNXsMRN7BBoiOL3NvqCzQmabgxwUUvphRAcB8+/D8OjDNekBCkV6+YBh
gSVdjYoQP2saLv10LyvxsaUJYytKqGNL7bumL/6Ioz5yM1l7nuX8MQqgH/RQyx2t8/Uj+JtxjMde
2qP18XozCzb0xjpcOYgRK+U52wzsgFK19THq5PooDzFMVWH+2ZNLG/rTRpnG5xgDTMYGUO5eM7dK
0LYAb9G9MSLXsCQw28I3uW8YtX6UZS3Ylx0ZqhmTDQZ+eQktE6URtDnNgStEEWVJER3VKJWcxI8t
h7MlOWlp6iCIC/cpc54iGbRtZw4jgw7jKAoHQiMhEzj50lTLlOZLNpAmlv4sHCk0hWOUNhpddfkq
4HlxzPuoRGi2kNvSKjuGaUcucMzX4eQf7/JhvqACxjm4LmhOTSKchYzJ6py5QzCGmIJYyQkSwQv2
YPEW+yTrOPVVuVMs/QwhSQOIm6Ci1yom5q2q/94LIoiF47o/1fwVGrFxWFeydhh3nGi/9zIPk/GY
dMt0lWneTB+HbhJheb8XsV7bm+2zZhXzIdCVWyEqMvK9cDchSt3Uqnw/KkBrRLH0IciEbjTKYV3K
ZUk5qMLUkLCJpqiY+69Mq4JNMVXYwMWvfboojfR0m5J6hHxNZa43qdcgVxNvsubzOoEKaBbvpTRw
us5gci7M52oUlf+vFvm/UosYCDL+uwLUwZj91482+tH9m8jk99v+WYNKFJqLqhsbEh1jxKWc/GcN
qvwDe0Jkq4phqigWdaROfxWhqvwPIApJQWK1dMDIAftXEaqK/6BYpHJVNDQeOBxI/5sidBWs/FsR
umgRMWInz0YyNLrGfytCNXlC0wLlfFenIlRBn1MpqE5qhPFPOOfLZd6+tsJXUqOOE7mPlsXcejlo
JNemTl6gmaqQ3BuTaz5/KQv1TmzNm9kTnRjkpX/sq6+xS0+9qWKpgaFtVHAliBEaDGGxLYHENnUq
UUCkUUGFoeqCnrIlMyJC/AdfJ59hgJKfO0nzRQqF+9IiTh2u2kczJk8GxPUUz23S1oczxSRWRFfR
03wyHOSFVlkZpEJL7CRKh9Mw0HiTPhhBSui9MJfHJ+568JkjFQueB5ryt3rQXGGmjzWHX2GtX3Qt
/uwGi3tieB5q/zS2tEvE+pJItNzpcS72LOBAZV+/zmF5C/3iofertyatUZKPXkNrBnqz8awq4bUj
vQiWLUIBDcFvEX3h1KLYI6lR8GEok1As1xqGoDnHKQnY58CoX8nixqBmo2TyFiW6Fw/5pbVolUkq
0LF66a0YYhxQrERLIZkb0Q3ynwo6kLomDlnksPlNQRAab4l9DUGHhdVCm+GYlyZkdUxnORFGNO38
qhg1Q9m1kzAj9rRiH9KeulLELF2ECQL1feGtm14pmnt11N99fPn9mvdFPaVPSnh6MWTHKM+Qr/hy
Y+vrmSI0lEszURIznJ6aqNoQcDwZg71e6REUXPV+NmiQlogXlg+OVQgA66+NB8NPtURAxHEoU6X1
qtF8iTu6LGSQmLhepvcN4g9tcSLOYiYhCFiSMtf2GqG9Q09Micp9JmqGS5cvgCicgW5luJc6P/wc
PCUN7H3f6Mzl/vTVKDNsrjjfFVFwiQxOHf6HQNJo0NIayWkL46VuzR5Dp+CHn0INbfFJ5r6JBi04
I/a0GyxUDJBLuxFjcmkB9zdYHJu0Dqar0Es/5PqHBFHrYbFZklJS1oOuFF30ixUlq6P5B5V8wU1t
GNGOzgjCSUIkGvZ10Ix979OWRM+wXiw+DVVHDHtvriSVUMKv0uiZm03KPV3iCNagdavG4CWa00sS
8ftCVclwN+2jWnZkKbiv2jzaJJOfumoGh7bK+TPLTRATpEsO57hfWuHUxmUJQ07PZarNxa7vQRyW
VHALwTvqL8eENNul1i9/cSzKHkpZ8aR82qaq+AW1i7oanq+NNmGfhhCZmahdkDl8jRa0MkxbTJvm
zYs27EJYYr6acCWILxKQIOfoaPcScgS1PqkDp4jRU0JnGb9VkNfw/IfgVSqY26yCbmi70CSb+nWI
8U0Q9llgLjECXGICFx2d8m1VZicfRYMdKTfDYo7Ql/iRSzMe2Z8Jd1okSTSROdYdeyFKwZdaS243
bNQ5ukUzcvFEugJyYbBtcNHUfYkxN/HCzG73lToKrPhA+EZCjcjzGDZ8KpJB4v1oIX6t/Ne8xu+0
4yc0VOMm14rgmJAoeYbyHl6bTVIMbGqd8VSBH+4EC7FGG1LPMppXI+F7dYM5E2PtNmym02IHnlAJ
OUN5zcsFA8SEjHRWCKZlkn0KDGRO3FZ7hAy8ySB7h1lFKjeaVwaVaNPNYFIBobVOpYfOVAhDDiq4
v8C3jlxCIh1qpj6WvFyzHbnxU2RcxpjBsqjrD7mwvuQxTRyhSaFqVRg9VUjQkTGROSwcAc/GLeK+
axLOmF0osqdU/EFW+NzQnvAI01jQEuUUDdCCyKlp3KoBh7dadQOVnymImJzJIUKFlpnnAIUUs0Hb
ipRHQUXT0goqLBHVVhfxkBgnX0qREcUr5MWGbuplEPgFe1VrnDzA5LXPc2zkJ/NJ7LRdYUrMrFCZ
ncWMNkHRId8RMybeFsxqlvCtMZCzB6gptoOP2GpMeq/Hg8PtE5N+vmpdMU3bqMqdkPFTCH5+kkv/
RyIbTiBJCeG/MVS69FEZ+LUS7XVohwztC9LfghnetprKzzIh7TxvtFvPzdfRFWBQNTUBWXGZpEql
+mMsgexxP9VJ7AZW+0Db4VGsu590z59qHXqPCVwHUhdcjeTnepaP1q5NaC3HdQ/vdjuoAzmYDXOp
0ijuIiXawBRkuM3Vel8pzB/XGxYdpciZBXYUDoPv9A3TZ99S4LJp0afSl3fj1H7AEPkKoS7Gc/dW
oIqH/53+BH+E5qS0Fg4h2TZTZc1DILHH8Ld3TIuQ81QMj1VsVZABoI6MGsrGcjP53V4IosXhR7/M
g3EeBnERdjIC+72MW4bvdZHmURxxn5rFXyL8PHNG9ROm0/2sZBPJC9Vb1M2GvTY5BAmlgjJK5Gnr
SxOmr2tuTulFQJLmrGb4zBQ/EDy81KV4kObcjkbuk8kylxZ/kUpE8oU/vpNZjOWZSsmsBx8YWPZO
X5604S1sC8IKawwHfKlaZB4kZAw6g42V6Hur491G2+YbCWCdaCrRrQcITGnAIEUGGfgQg89gCLem
nxkqTISufiff912Nzdg4boBbpq0+IqiD+kYhr2AyAQ+7Gn27CmAP+j1/xNBJjMkhYowJ47RUuigG
v2sqtpsMw3d7vR1y8SC6p+JIl+orhq49CtK2xwfdEQLhNk/t65jMdEfgzDp5zWCrqfciSq1IEkNc
/LlThspZa+lcJTFlg6CVj8LA3xJaZ6XB4SkpUtENKzE/NZIXFEJ4WUoXen1no4GjgCvtZZrF1/XM
sRRaUSYAmClMWM4JumeMAug/t7iNmusJzH0V4oPQ3JFa8BLFGRRhrSI/3jKUhBNJzR1txNFtDCEs
zgME5dhYNHi+HSOuwp+b1nyU/zIHCZNwTS+Bwv2PttM0r+9DmEKkvBqkjxvPWUGphEfJtdOTDa7c
dHta7AjKPt60kvrAIcfuR9fbYyuPfz1UU9Ee66GHODLVMO9rT0dScVCkZmu2iECpwN9CsgwIim7d
pgEYpzgGaa8tCf1h+pKKTLSxheQjHwAWPgJjaXeWJXJev6YpgLGSdPi9LkL2cPOeLhK2P5jzFukd
Yj7MIBURXy7AtJJuy0FawLTCgFcRxF7USb09qHV30BaAY+X3rKvrAxTR7kBqfNB0B139HP7FUEKu
VDj6NMBRwEb7mGTmnaqjr8bak7YLYWD0DCUd4l1zJA8K0UK70c2BIHgjQmumXqQslLZihHYkTHwy
3dQqlkgc6qxtJpOzq7ZwqvMF6sg5jlggpU9abaWban2iSjjlgGoFKu+gPcytFBzgpEQVUmZccwKu
JIy0ooZ2bFcnxzC/QBEQPex24Q5NUnBC53JCPtU5NZGLFO1NcAIVPAmFLEKhUXS46xD8LKKyQ10d
YWG1dp3nj772Sx9z/7GZ6eaQnf6jKOoeD3SxP833aUg7sFKICUtN7cC3POnhewnj5aD4GnabfbpP
AcoICuOEMRuRmPTeFyRnXUwMmRJHhwS/PBERXUTFT7S4NMePSBWGQ7xAfetSik9UTkoUTpDlMS6i
bjPKxlsuzEDCnKzO3OmvJE81m2KZ9g9rKwDMAhj8X+skKcienoc/swUahUwNkeD3oorIeTJQcKOJ
MGyhpgUhCT52UClmb9nQRC5lDnDoaM5bzNVOVdELxzqGwRho8AiWNXmImE5ZAfjhCNLg9mYqHNeH
Znn69+pQPsPC9Td60RoeExXgfVohR5pqkicPJWi7ofdHYFDmhmhZ3CSPBrp/WDsrsqbaUx1cslnU
juAd2rHK8KBcl3y1Nly1FRSk3GxbX9KRZJg380HSkbWuW5TlTXqec/HWqAy6RjyTdXf2h7iHB0Kb
ZhTrt6T2c5fwYyAIH7prb3X9kbg/ep+CcIpnqnC8rh5xwBIuLb51+QDVolKG9FgZHakYTW6hr9aD
7bqKMPqiZCEOVgO1WTmI8g2yq3RqZvpJQ58WziRl5QYCb+C2kTKAmgeQwIzkPtHkBFbw+JZ1NMzK
ztI8kgUWapxGea5DPek42qGh3/7oL1x/Y0N/+jtIy2z8T8iI2bqqQwrX8U3VsYygm/CnwVFqCfKs
FnW3a7OGpL+FCRF+RQkZi0pOn7amqsHW2436qcBRk7vX/8v3qwSOyDrx0vA9//37cVaQJwCJjvyz
8Umbq0ttUEwyEVSi5CfFvrzGgOgwWKT5f/Cq/Q9uX8ufbmCxIauLwfffXeMo/gU1mvNul07ME5cJ
Y9NZtzGdcAZUJ2dWxZ0YNsFvn6z/D77+D+Arx3qxPvuvrVKe2o/wT+T1rzf81faSRIsOlriE160G
oEsD66+2F4rBf4BTYQxORgI/owos+kfbC2adbuogifjrq+C//8RejX+I/KOIGm2qJVpH+9+0vWTa
Zf9+JeHfBjIsEpy7tNgs/e9WRkVVoN2ZzOkMeBYCNi0cbuI8y8Mfi/pKmEa7WdG3XbjTf3+Bmm4V
uk7dZmhgWzqFQfxnSNO9sYp2mxsQRfQBHXOhDTDXVPRvVURzS7iGhjTs6s481bUAkZqodSiH89dY
CNE1n+bakaaJdvOYxJuiFrhhQ9Kx9TEwkKXJ0zY2loF26LiPxG+hML/iG0TBiCXwDgMwEu9hXslZ
h0gQRw8HS6+GJjLthKwDo8E5RUOEtdLXMysv7tZFQSrM+XFdVLOZ0tSci8HFfKwhzKnU/3pD1KX/
PBR/fMz6rj+O0vqqdSNj2DaiENri0tLjwLLwUCjj9f51XfS7Id2oanhbCSrrpvUhWdjNeLiWh/9s
G6YT/yTq/MHZUYUeTun6zvVN69u/V9dt31+Tr2Sfdf0/LP733/69g+tSEJXaforqcQ85pjyIJjD9
utQvq+vS9xNNggThe3VdwkER8ve6+P2W749Z37KuwhEPHTFKRec/e7Gk6TOyoeVL//jE31vXt2sB
men2uhgZ+NxU4e+d/ds+fX/f+ll/+6p1NVxOCkFWEdP96+8pQb9hIi3roW/KTl5S9JXTwqnP18do
ZWkhDqNMWRbThdetZxWypbrYrpt+vzBfnvh+ye/PWF/9+0XL09+rfzydNCHfRisHtcG6uL7qbx+3
rv7XT69fMXzvZbDQ4vEJhAZncYO3YzDnQ7Ls//pKonygf1kYtbh1S8H+e71YlAnri9aXr6vMu+PD
8LBuXTd8f9KsL9KFdT1dPn5d+n5nng14DHy/xxQ6HVNtObbrULhTSqE6tFIOL0v7Xux8bDQyCa7c
+vyI541bahbiDQE6hybhhYJBk0oIk9C7tGFp0WmQR5l/+Mt0JI+ak0EU6sZohWk3R4DkIAGJjatv
dvi9KK3KMY5mYouL+kNbF9etYWsc1TgIt+va+rC+cX3d9+ofH7luXJ9eX/j9vnWbL6NMLOI8RCkD
GRs9ffEJAIdvjV8fSc1VGCnAIHSNqaOftu/fQhylGRnUi3VoZzoHly+r6X7g2QUFDpbdYEXjQTV8
HY9z0U0mAiLU6laQmuAisIFfaGVjdiC0hKnItA9j/nowx/ywLn0/rNtynaihQp5Rry3HY66xTl9o
ggzstfKixhVuSIak76CTICQKhxEaKg8YEFWbaJZuUTbSOkLMIR783r8BAN03ERHLq7SESRUOGEMV
QUND6ZdBSVFb/gq5J2JrYr5/iKH70fE2pQK2DTopfREHlYsMw1isAgOr27RRNeyl7llT+g/F7OAu
0EOnZ9+VR6vB/dWyWu4QouJvRml+9FOIfGUn7qpqRqtDsxX5CxqYdalBEbgz0O+sUhUzqkNP05uF
xI9AZdUhNuWiUlkXvzdGPSxmdPCbVdmxPnwLbr631ZMggXmAb6wSn/VqwvwKSydpbxnplNmhLooH
IbhDTypsdYg2LmHBXAJTRrceVxk6M2Lv5nV3la1++H0iKssv9336rUvrtiqtMb7osYhPDfEowH3c
fk/Kmd5Cbv1eX5cquRv5MquedvRRsUPqx0NS4gmFbAbbnTwPmcCv66HJU2NF8lgyyPhZqgYM8QYD
QHfCv8UGK2eqKc7qePi92MKu7Rp5H85E8A61eghqtPdBKep2EHABLlrOpJDM3w9Vt1cHCJt6F+Ot
VjfmASQDLbKZY9m2UmDHWSHPItjQ/wlHD+UpLWziJftoJ033UNGnR5qTSrhvHsd3M9x2vo14A/bL
/JzuhK8i3AaKW2UILehmOclPGEDJNeq3ZfBKYno5urUIo+DV+6GUFwTlarOTQ1cMvR76i2f0Ecx7
TwuAFgySjDEhugTiVZq8Sv3Z+R99tnx0XDuKhY8nZBO3faYFBOVLDD8yBY9UO09hlh47kygZjJLd
GFpJ8RpO+2z+JcOV0ga7DA/RsIG7gCZfFJyExnsCEtlvBvVJX6Rle0U59sGL8Qs21qQ9aZZXdF4t
YdR+LvTnUNlW6ckPERbZ2XRUk1MenmtxX4o7k0TwFvaZo4bbmRTYrnVLZdtwOGUBvId2NLsVnaUl
sn4voEiZHeFrLEE5ZTqB3Ws9utIMewaB5x3auSzfkEkgdKfJfMjT7dC9ZHC2uuBatj/1fkvUPCn1
blXa8Ci0CDcUxyDwI93jqOCY5k7tDm2GgIzmMLc4xxcvAfRW7Hcyxzd3yscQzHaOUQCtomQvJ6es
2fcEq4iX0HIaAh04vsotUtAx2dkVityESQWGOoXdfsmpI77Wz6aABGSnfNGlkqjX7qRz1rhCuvNJ
0Qzx5iPOfgtY1z/HxxGV0l2AWv6pPUcufgdBCyVkw9wzaXFQ24/KtgxxTLc1zO8NZ06PQXGGNy9F
u4Lmwnwy5c94pqRmmOzsZj6J1j0uTYW+NevtgiAY16Q7xtGhn7kuQEmx9qHtj1uR2pwDzqNjaS3H
ezHkw3GOvw3t0RcGxIbmMoYJnKZjiJOOEygefVG1387lUfvimlW1nyHSotGtZNdEQP1V1Pd5soch
rojLAeM4CfApSTXm7EQTUYFKImfPkHY5GEfwYe07BBwm+dGIrGAztY4AZmM5eXyOOg+4HLMz8oQg
y0ijS/bfg4bIVr1ZkMlFvN3dZp+1O8Lmx2ZjFMd09hCZ1e3JoC2LF1aJVgI3kRMZrrY3vo9PYW3H
OwlwUrtvZfx1BbvvT1q7meLNuOXPDLB80NJdB7Ee6iM0p1/xuy6wq6M9NFj3uIP8MGQ01jbiTRZg
TL2R+RUZd9ErUBsGtXpPA4YK3MneLOXQcCmQJSpdS/rrYvQwIy+k22Bz1dbxXoSdE4SupG5whDEm
uPTuQJh44PYaLXO7Tg4so7CaFMgodks7pv5ss20SYMYo3TrzDo0yYjNyehZDr59lZltPZuuAAFxo
i6McIamkwMUcAzDfW+zv3pIBBxQ8q7A33mBEzbSoeAWwthg4S1vRXRGNWWY3AsYLjpW6HPMLJ7Nx
ti7KMdsC5zYeDU7u42ZnoycHPEbi7SBsZE8iwVYK8oaemDhBcERmRlzpK4CYkXrtrnuQf/qKl9Q7
do2GX+mrNsLsutyyTz4d4uwkg/gpNpDIU/nSaI4abRWCFzCh8MhnLOTH3HdAECyGYmk49bTJSG38
7KLLbLkdwMhHys9VIcOahG0TXXrbqpEVgWU/5S/ZuTqEd1heeO2Mqc4GBESu3hWFAGC3K0gbpW0u
edgIEnGkYAs1ngT1XGMdVyFIf8IAjPBeQwCtJtqb9C0nu0fHK6kkxtl1acNRbK/WC9YE1o/i2Tim
6m7cqV79CK2zVPfB/XxMkJBAfn8hH8VEzZi7A95eiPO5lvEJexWhMc3kScr033ZNyr0Ouhxon5vM
yBFt8lrCUyncMMXs5ps6H6bpfmBS2nxY4qmtuTE4IQ0jcEnV4eW0zYPaWcKQi0eYhrdpPpimZkMD
jeJDl3qGvs27xyD+Gqa3XmX6QKBqFL4gl7D79iwHd31Iz40VcQOYhQVXaj6I5BlXu8Q/6eMO9+gi
OgC3Y781lCcJ7lmy5Qgl3ApNG65VBMHSpJWKKwqQpA0TElFQ/9P8YC/vwlcMMvn05MiEJqS7BqNR
t8Ob7lTb4aHAcEjGIwPnGjvtgPm2qatU0BXs9lMCmtiG9RYTgpsIqOqg33MEO94YEGfdHxrmEy/l
5OpX6M179V5JNvMG+8PjdIVpqbz7uzZ2Cs0xsFm1DS9BGPmzZDh4Dm4x0sdH4zJg+Aml0+FiCF9G
y/X9nQVv5Em9mj/LHcSE86/6pUNWeolbG7ux2nem3MHK4okVwRMcrNsfMHp3/F3mcExtoFI73GgP
P+xfpdf9aDa6uw9Bjq/KBfjkOjEoUAA8qcSZBXb+Er8AKUuZXb9o8F4c0rszFaWx5990UKnSC9Mz
L8Xfp+n3eusmWwWfyKtveL38lIJRxtu2gfvgQKXDwYSQstClH24UbttvgsGDUohUCdTFKd6bbXkH
QrFEeG6D5oHpUgGfecYoZzN50QGzNgc9KZ5vtYoP1mU+KDg+Se6nZVfOvEPQ2ckb6WWvdu7wDsNJ
OU1esDPgbVyEH+KzhD4Uw7CPgMsgOxT32i67F5+CQ3K2IHPkNqZEfnxB0ls8FduYvdpG9+YbNGae
k16yxKsKZ/402GsP60Mg7rDYFw4zLXzCeGQbCRdudN8sLk82pH3tBbY85xkbxCfpBhLcP8rPzSV3
801/1U60n/trctQdBYM7e9NZjspBc7STcmou/bXe+9t3cLb5NJ+qi4KvihPsBFat0DtzeUNMwiBt
Po29Xd9an3uGvZkpEKb8kVfAV7aZ6Zy0TfjW7jVMXT4mzzz4h/fmA9fDCxoyEu62VB8npDenULbn
DRFzDuC/B6PVho1rx2eMWWxe4hZnqMUb2Ymv7R7+fnlLLuVNeI0egLc+4ptlxzfDFr+q58Er95pd
uohR27fgZQH7XetG4oAOchK7PGbAOS4xhZ/tCyMZpw5HGC9QOEMUiBjiYZKPLcV1fqhPZuiU++Qi
7DTXOGm30jVcpO9b65o70cZ4QzgktC52LrUzv3WODNcbg16sMp3FkfBNIILGMbm5vGX8VdtgS1Gy
T4+cDs/xrT0NX8nF3Pan6iOl6qHz9Sp+vWaX6GHy/K/wLf+Z7USOBGOMdtSO3dmCbZ7bjJ+P3Rl9
76Z7F5+iexzOsJbgtOKiiuyb+Ct3eaEIsf9JwrjIvlmf3TtUctVLjtV9tjM/1Kf6bQJcZTLiqB/1
W/xDdYYLYVjjY3JMjvITZP5rda8+JZ7ocFC3QLK26Mwufr42PAOH0WcDC8KlV6idEHQ6xSF8XU66
nfAy5svwhs/NQpB+x0CrO2PPxsbRzu6lXX7HLfFQ/eJcLZ7S3N7Px3jTPM3HgDGmfSkSrzhzd0p+
red9+xLfQT/gv5GryB2PGb9X7OKx2y64mhMVTinafu5wPUe/8LFqX3iOiynqEHEfTeYoHBrV5m0Z
hwn6N/eMz/kzfsRbKU4cH9FVvwHpV6etJhK6xWUifGJ1JzGMaptxj7EuV8tVPwS7cT/yg0yX8Wf9
BmsFs5QN53t+GyjJf2Dyg+T7WbibN9Im2GE32cXSrqlt8XlQXpOtuA/20R7XIphD1Wb2lINwVpAq
RJ7xQLwCpV3jhtbPJRUCIhPQrjVekxcTvyVrE95PD+LWuJtP3XSfnCFiLwr+hGtFfCscFC87//or
uofTgwoSC05pdgdK5UN8F93PL+M6AK6jBCg2g0oFX/6p+BVg8mfzl2ufaA34D+dUlGYRt8HP4awz
EDy3+9wd9yD15kd7hwPyZ5Z6guAMD1bimB8s1W/hq3bq73AXZq/nUxA7zQPKRbgI/O79o/EiPtV3
CYSVeZvdL/XBu/RZvbOLODlEmlv96qfT/MINsf+c+RnxGICig6kfPBZwsXPDsITjji3X9nSYvM9+
R4WHAvRBucDNszGLcQj78uo7xlJuk+/YEOCJ0Dyl6H/t9G44c1yTnehUnnDsoGneyYeQK5QSyJHe
xX1KMueJuDVYQTacZ8spvcoly4vhRt9ad+JWvJCS2braLXhB6ulO9KvskGHsOdh9hi6qy+0Yck8b
7/UTyTPc8OI79nusPIlBUnTGDbOxl4o7zqfxc35rB0f7Kb1pdyb37nhDFuFLedT37TFEIPNAjMhg
ePh4c0uTr5SD9GE4aZ/GncLwXO8Hp3aFIyqibbWlQuWTt1e0Nw/UFMMvc/nrgwN2e1t8E36hHZx3
5K04lSPt4k38GN0n92CUm+FhAz1PWqwduVpHdA9PPVfmPdes/0xvkR9Q/YUDYx554vP0MX2U1/qW
PGSX9pQzCho/rLvwZjxKd3XqzHv/oG+zi3kvemQJvH2ioH0Yjz2Xs7Jb/tUhsQ12VDv6s/yRXgXN
i/H7TncVTCQ4JK+LAQmmepRQjhDZr2Z45k4jPjf+aZHfP+DOc8CqfQvHotwzX7iPN9KFMpOzVsYe
3k43jNPFsB9vmM7trdnN441serPxS8QlGyVPok/8inPrGrf2hgNZgIAY5JgrtniwXtiJz2BLgY9X
26Zbu609hZUu49hop8yP1rabsDQii0H66+H3tgZHbhLh6RUAHqyuQuuStMAI69LvbpQpdZuC/EFm
IbRxoWL99bB2or5X16UAz0xbHhQVthQ93XV/cGg5dKFVuoMhPSbDPO7DYLArfyj3Sjk4UtsYe4mo
SdQMx0Z472nmQBfeAKl4VS9Hu0ksgoPJVb3sfiQM6AySAq+JAI/XKtzWacAEeHlYuBkwr/arXcrq
ELQuNY1S72A6uKuFT4PIn8pnsTaiAYS10boIrSLiLjAwXKZNsSfkz5YjIl9j8ykw68ybA4UOSY79
9lxpMDoUJrxzDJ40KdW1VukNouvrDtKyCc/q/hCGEqrAKfmUWp3ui4zSJ6SiLscAgGocl6KcqJ0k
PaO+ogxaDF7oaoEIiLGIoiWB7Nj6ZbQlJuYiKwoDbiXc0ajd1UGdMnCyT0qAk5xWvIw9MrsumTJn
NYtpjQUeWRe7Ec1ZsRil/eG4tPZ115avsSJ0Q1UdMz+AwbZIxdeH6f+wd2bbbQLdtn4i9qCporm1
ekvu4i7JDcOJE/oeiubpzwf+x3ai+E/Gvj83siRLAgGCqrXm/ObcvzNrCuXvz5VaF+1rqM1BPkJB
7GbPeVvJ+lLNN8vD5QYsGMr2nhnYUgddbkpNq8zNctf2/bu2y9R2qcu+1WrNCT+wWUXc9qENT6pM
EXzNVvthrgwvpvvlnsTI/vbcRw+X1y1vSzRo8RSQxq8g/Sh0Nz8SvfmhD+6K3iongAR7iKZznWkN
AGMtMBOvvk7bku+1uPJHDyt2ZVjDLi6m68w/ALqP12ZncSYSVMVRKOJwb+jsLfcgaxwnPC8w54fb
QrdzY4PYE7N51cGqNKzuBi21sVWaXV1OZlldVlTVqZHaT0Qjdoe3R8s/iHFxUEhTs//lyeV9b4+X
uwqCfY5mhkQJSsyc8M2aIjL0N+rHjZxxY2/3l6eXm5xe5SUq7IKdykuXh+//rRqfiqtKd2fPv32K
1dUAXN7/ZRN253ZOu0VFZq2UHhkronPkVeTRBUXNMKJWpLLpDziGWoNyOuDS4lITytx4xgCbXta7
whOH9/8t94KSV7nTxHdY3mDZVaNvln8tN5WpsdNEgwK6KLHiLi9a3kT1GpKQsbQR5+UBMuGVbx/1
/uzb4+UNy1uXD42dGSC23H3/vLdXLk++v/39PW8ff/7yQeJwq2t1f/aWZYE9BrwVdgg8cvO2OPvo
8zX75fGHa/a+6Eom6c6EY/H2lmXRv6z9L9/u7e7yTv99G/+ypLe7ywvevqDXMc8EuyredseyJmcr
fvZlnAY8/Nurf1ny+/Y4+zLLu/9Yg/dFTF+nVjzSpvvSzFeSfD75TzOkbLk5e+7s4UcvoQdAXevs
Y4ylafX+8uXe+2uWjy0qmxnY+2ve//3Rc+eLWT7i7GPfXgOB4VNLv20L7TOHpjT3YoN4LHZVE1+2
84W8m6+3y3/PHjpLh5Pzc/72Qnfpqi4vf7u7vL6g1gSJqtt99BHLK5ab9495W8r72vzX952t2H/9
mOV170taPu/9uWHugi2Cmv+vPfqH9mgOMELY9t+1R9u0qKPXl1/lR/95z3/kR67+P5AbkBFZEonD
THf4j/jIdf4HF54tPY/kJJ3IpV/ADwYKI0SGrm0iT5JE8vyv+MgU/yPNGYWFmslBF+X938RHaJ9+
E/GhNpLCEoaUmE8t3TgT8dH31Se3LLo9Z7yWJlgd3WhxER+bsroBqm2sbUJDdlGmJScs8RT4TApM
RcUVubwlzDQ8ml13rbXUeNwSuKEj65ymAJL6lPxfr8sbLkfqqpEV4yvw72TQq38JAc9S2OTsF8TM
CAMDR6GNa+d3HWBFKx679NDudHYVdnhMRVpmYpAAOJGbtDqnyrzoPOfVKbT0/yhCfFu4h8pTdwQx
bOf5zrUVK9q3st0R9wZhgnNMCv+lHsMNcAXCEP3gprRL7SIBXu5bUfcmCfwtO+1vIsxl+ew2okcd
jjFxLh2bjCGBGyzaXeY2t5bok7XRA66byYuZEzABB8gUQVGIsmbjSmanvxzrH4lAz46ft+Xz7QWH
t2nBUf594w8K5FMq2fhStiEdVPUpAM56YY3SuNAFRUfLanFyu6S7oetd9SN5WBlWCLTWmLAvrLL+
V9j3x2uEXWX+cRGyNsfm/ZK72SLg962ynVGgDJSMeCB41oCs/I8vzo/z1x8OX1ya/FzIDkadaMFv
+X0xTeBaoOR9gCGTAeLELeJNDQPxqfTJTbDbAJ5n7l9PDdU9Uxn7rtf6W6euIXI7lUnEAa3cdLBt
WovC/b+pU5dVMzg/mABjOCRnveOvW0Ayt7NCo+12TfXq+Ng/bC38LiwPBLn/EAldJ8OGifbfN8if
m12aRFegrSbFzOCs9ftC/RALh2sVoIBxE+Oy91Lqbl7xdhn6r8f7R1vdRCNJQrTuCWnN//9l5+ou
JFqDWQb2d8yXk8vXqAsbi6hF8/vvX+hM47tsxV8XdbaDCXsIqoBIih2RWh4eQ1KXuvi1jEkPtRwB
3wbLZBSOV39fqnUG4lkW6zquLS14QBzAZyfkMUxwQYDw3JmO3qF3JMjdy/RjS4L5dipnTiAVlnjs
rsqyfwCvGW/Gilwb2NsXpUbbHqu+tenJBoI7bZJT5Pist7klBMFdu53qL9DonCo56ERBeGrja9HP
OqD9qvkmXE5MrHkd/Gzwye7H5LZ2ixForISbOZrRiZJZ0N4ZnUbRVkb7f3zzeYP+oiefv7nFLBF/
uiS5/o/D1m0C24T93O5Ss022xhDdWS2I1zDgW5EPcNfq4N17pdG08x5QPUCeFeNtnytnPQxSUTi9
J3ivutA1aj+dY1yULrJRa4wbokuxISoOFlMpVKcA7FepLK4JTdmXNDiqCt/qZFonaYr4ami+Rxnk
h4CEir3/GeMvKV5xd9LM+PnvX9kw/rx28Z25ds0nK3B4S1LvL8dz7KV2Msm03THnyzZdN+EgiH8M
BZL5hlCGuEhwa7hUVKUc9vkcTqHJn3PgnN5G23KKtVNQvOYJf3X9i0kA1Rpy95fQp2UazckLCJ+3
dieB9LQ2CQip8+B1tOb0b7Hmho/ZQJJb73Cd1KoOUy5ns1Zl40r4wJX1NjtmXtNedBr/EzHlWeXe
eUVJcvjJSPBp5xRPXcu5MlsdNgh95+EYT4ScWKFjzhKxy75Td0HZP7rqmAxYs4qsi9aFuNd1+ejK
9L6Opdx7toa7NO82rQKhWaCoTADj1UJzaDaXFkK2nuuoiJ6wFLtww90WC5sbPFqEHVIFuEFydUF+
M46Zsf8+lma50sqcWKwARc8EpcRBDODeOuvRzrS9KrsHoQNo6rX2JuijY9KIbDuUj1VEa30UWNsK
lV4KnayleGoTIiLphadK+2QUDgBi73tYy++FU99K8WAXuLKzSn41DZvesvgM4JFupjccMjBgeLqp
E7YuH1Kr7tEOiNCNJcCaIivp3RoVmqK6vUnD8R9H1Z8nLlfCGAOTIggjd5yzM8jQBLKTPb+jTpDe
mw07VyWEg0XDgz8AucJguvJTQmn+fix/uFTSSMGbSWe+EPx+ZvZqjg5vmgncFGit/q4r0p8d4IJh
0h5rkTwnnv3570s8N6BwwnBBo7kO6nzPs4V5dskhVlDlWtox9hI0RPMk49wW39da22zqF+moaeOB
2m5JCivldPv3hf/5w6WQZ87Dc8/TLcs+u8YGHRynXqGs15zic1mb23g0tYOYEg3iI46pdu9or1qP
bervyzXOvALLl2bI4TLOtQhwPd+7me5r+KDYzqJzrj1+YRsry2g5B+NwwAP1kjFnWElFjysNp2tS
hrCb5emLjVhKdsa/1ubPqz6bwQUcBzzEgCByttfhCEyGXXoN2DRGQZgmUEGVS5wIOZbuyC+zb4zr
Bv8bxpjiJiEoBil0vMnC/qGw8fFJHJ5/30LmR7uG8TBAIUNaODzODouqgosfKQfNEQyUVZpqm9IW
FAkj9VQG40/V9Db9x8K/wN4TcN1LnzOr+DQ6vn5qUuNLMtDgJUuuvQyxkhI8ZghcvkDA2K/rVg8e
jNi8asmuuGYoonYDIpzWRyYzgzqET2ZHwkf//Sstw5rfL42k8sJeYUZoeczVzsYigdA0oq4sdKdi
8nb5ug26a8Pxs02uulkikhQrBXF2pSxBykc6JPupob+WyvmHnzFba3T7xZwYutjA74DGrvuybNe2
13ibiUwwp0/TrU5g4DoJfOvQCfdBNwtAWnY4rQdBHFrtnTzssXs5p8QHSHMsLqtDmu4DthH2lewf
o6/ZXnM2GuAre4ZhWXitOJ3N///lyugbNfmBLsoxlTREGCK+QG7ohLMIvDJOqkVnIENxCHstXXV5
PpCB8TOONAJ0GPCrTmh7hudY2/2BTLgKaAjbBumkGs1VHxefs6FCOjBPZls4BG36TXP7xzpM3cs0
N5oN3mTGP+TZZmUNKULiaJRmaaFmSy7doA82pY8aIozGl6nJMJ0nAnSh31hrslbu+8J+/fsBsIz6
/jgAftkaZ7+zvk17ERRjsws6sNdjOtYEYhpIaylYrUvgERvOC+Wqp9JlG4rIerMxV44jH1Xc3vx9
XeRHZ3oG4FykOQsZzvmpzx2JWh1l1+y8zFG7XriIVc3kufM9WinGeIqkclZlhIC3DgJOCKlxkw1F
QqJvefBEup9Y8ZNPtC42Aa9lqjoeHW+GWkzahPKVMU6cE/sjkm/S5EOiqniBqEwYfUBF3q/I/WJj
PPCxD7VLSOvk+OkqVAWtagz2m8yNfqZ5SwyiYyLzk/5WZvbnrITT7XqYuIneGnbQXxi/6wdguQwo
LDdb4x/ztoPXIRLQny3hv0BafUTMzLW99DZOWz13KIQsSNqnqAJbWwevrhGnl//Ytn8e9MjFDcie
trR1Shq/H/SQPnHWxpxOXZG8BD5AeI3ET4QfjOn/vqQPTpL43iTGM0ErxNHnnfzLz6tJExuMCWYs
wld/xmW1ypwSfX1x6/YohMMSRmMGiEXk4uHvC/5gyEstDFYUqeV4KHHp/r7kyoc34/iS03MuCfmO
UR67gzgkbfPdtIC1TK6PrrlrkRbOaXMB8WPZyEzeZ1y/StJiXTruq5BdhJJ2sEliq+NNEW19G+bx
31f1gwPd1oVpQ6VicMHE9vc1bQPyy4FENLs8DGYU37Fo4hdiem4HhNBZFP1snOJfxaxl0HL2S6fi
Z3rYCinN2edXVE9pzRBF/LoM1V3jQUQoq62B8awn2zmRMYXTgnSyrebRPm+DT6bvHswGQg7OHJrO
hbgdrBq9UYhwjdwPkhWi8SEyME5r/xoC/TlfY0dKLp3gxBzxB60r6lolQ8U5qXeLdq2XDl3xxMEb
qCfRSobxz7/vjQ+PWKZIUMYot1Hp+31v2MRrB0QyNYApr/rWvBKCpZq5fc3J2bpIOX5BWQ9YIP51
wP45I3dt3N3wN+YdIlzx+4LjxggKQ5TNLpvaZ0Ip7gyH2SFO82QVDvUN0xUkYcw/k4HcPBub1kU8
S3WUxjyc7u/KzRrUc4S06YDIpgkg6d83jPFnUYQVdJg8YiF1XHl+1iDFDPd4k/CL0sQLZxVQpaKN
t0nZXDFv/BFGjI6VcLe2yXzNGe9LEYC6nfCa1yYAgTj9STzVf0B9/7VSIz7aX4yQ2VPMbl1xfiC3
gfJNi7T2HcGX8VbPADOCVjykzRSvAc46101L4Cjpufo2UHqwZuB4KE2KiDhI8AUgmjZldG8Nww8M
m/19BzGKoKbmOsiPHhnXx8oNryfONKfKq5ByEXeMvdPRr3OuC15sXLUukMvIgyUylXOWt2IIF+mj
DUTBU89NdYUvEOXwQIXn0LTtSzrIz1OXkm5mxc6TWQWvUxVtEmWEuz4PBwRfXNZIYixP8D6bijHA
33fjB9sLlh6GY86JjKWNs+M71NxolLld7VQgcRRE8aYTE6HBeUcyXycforC7s7X6Z9z/s4j9wVgL
LCAYSt0x8EmfF7HhDFDur50KKkzq7GO9E/tI8308/RY6rsI2Dn2NHEFl/WXqU9+0rEpehqP1f59T
MZeS2KDnbsQfV4YSklRbuqIiR3K8qUWGfDvR9U3Uk/HjhMbL4OYAX4r8FAuz+ce5/qPJJAunmssk
xqGWf/YrNyeor3Bqql3rjLDW8AyabvEtLoPglAVoLCLNy1fBNB1iFWzLkKjWv+/+D84yaBBsT0AV
MIT0znY/I6W89UJZ7eix42fyDmgXYxdhOagaE3PTP78xU6EP5pKMKXXPc4gRgQd2NtxwE1F0wWSw
TJV53woTVWVftvbtQNFmG7X1fZqrdG0MlfegSVfnMPRf4QCFR2fwq10w+N5trL3kMTarLiN3oo8i
ctl6K7jtTAKnDXSEQUFgYeuEEY42S3t0iVorx1qCAGuSk5YMDliuFlSdX96bYfrcjAq3UVPHL+3g
ba2xga6XZoi8rUJyBdSZ9uYDvoS27JH6Z8E+MwfrORHiGwHdctObA7pl5kRXgTF/kDD8l8TBlKFW
hqnrn6jmaA/CZxjp9PIpIuXsQPnLv/KjFKUY+LBbqav6bjJ9dDi9dUdjo3psgXzh2ohIT392Sa2Z
jPiHoq5f9+ZF3UUPDjOIu6KX2gxmBMaY5bPNI/S9T7HjkeEcjMewi24neN5PTW5EIUNP7zOYXhjL
TkGJyBTiJvfSJ0Yy3aGOg+l6MHVo1p1x2bbeVyZByVVJ7vTJJV0evImbPw1j/KDXAUxHUuS2ntGO
X+aQ2WxshxeBa5Rzh5msiW5APqenhMiPXXEfR853Myyn73pi3AHL/NJmkbbNTRFdjU4XXXVD+1qO
DdGReOEnQOXY00gVnJjvEcYVkX+ApCOd6nWUYFOMDZKRgW/BOUlBBk1Qxk603J5bLe52xvxoecoJ
JxdSusjWlu5E11zZo+u2KNrLkTLJ8pThlvKydc1dOiNc4vmm0IV6u7c85wMSblTt76DKbOPEkidK
j/Zpufd+02eB2pQ9NTlXltkWaByXPbOIwLaM0VUgkKD3UA82gZ8Ux3DQ0RJ6WluAY6m/DjYhuvaE
9iwKEJot96YMNWuaIjBLVDDdaKTM3yBaNgu/ulmeofM33kRpLPbulOyL2j61uS9v32+qvFtFjFWu
nawJ17JJSICg/L5vyOBjjFuKxyGxwn3rZLu+7ciZ7H3yghKmVJeeqp5G9sA2dEhOToHH3wu32Bpj
bjxrYVEcm5C5jMYwWS9L7ROUKKSVRXVHTnJ7hUNZuzXw0U5e1O78QbPWMpD+Q0Bq1mXYACZZHmYM
8a9GeFAEMR1qpWXaxeAk/S3DBJLDUkIY46i7bZK1o8dHExnFXZV6JE9oQ3pQZeWvDMR121i34ztR
qPiOApPaDCOk5Wm0Kb/bKjxaeqSO/lQSWGQ53lM6xumuLEqHfHPTf7LjRsOJijUrm6D528P0NAps
HHGgpqtc86cnM8mQOBneXabX9VP2NZ2fFE2YHoYu58dQOruK6csjCebjvY1CuXaM6rEa6woiAMqh
crIQzBZzCgFT4hucwdbNco+haz/7HkhMirZG3zJGikerPjnV5GydKvm6QJocFxV5FpLAOyF3E61f
XKuBgAPaa/VOGuE647s8zjXKCzNBix3KQJErbhn3epYnOJBuIa83G2/ia3vK9x5VmGMWG1xnZyUs
GFJFuh6MvrzSRnM64tncNibJgH0S0D1H0KdU9zUYxGdFRDQcufzG7k3rumg4TgqTbCHkiu1VQ56P
sMvwNbRB1ZkiIAag0KttEZAKpgCGMaNus/sp6+5Gd8BqELv5poEhedAGrfkshyf4vhm8JbHBpE/h
OI8VqQaV+6ULLyuovF/p/w7boZ7afaMFyWeJm6GZn7ctRrlpiUxMDZxWLbdoHm2hjSsTNsi+C8EA
1lP8lI/RV04k6Vfknbw8uY/Nor51jQTbK2LgIMqehq7v7iw3ugrHp1JUxgOEsOKGsITHgAS3RxlN
Cd4h7fvyKBVRdJU3CH0zvyA9ItfYG9Re77jIQFG0/XvoUv792OLRKsJJHFNaoOsyNuu9leOenSgu
7UvTGB8938YBQMoK/bZifIQJB0LT0b8NxIBCq4qb+24IjStPRJ/qRjX37XxjzAmaQwFbAic0niAl
KTsT8HnZ5wjRq/lh3LWIqnM8Jr3+1ZuD9yp3cPa97X0Grp8wX7P5LZp4HDTh7I0gib41P9jRPR4x
FLtd74pb33aYj8t1DZr8mrYcMVZD4hLg3dKm6OuKHGRln6TmojNvI5IVo2C8CdxqvFnuqZCBTJGk
Kzlp2KsHi37eQNzEkJXhjZ0+eVUQEBogPUpjgXnU53im0qRi41REJ9majb7a4NrrVd609wjwPVrU
15IyJLYVw2hgJOVRlJlO7Ezs7foxRior8y0t2ubOjGArWoNwjpXplsfMFhylzhTeLBe7QvDfMO6Z
6Pv6dL3cSPoGRuIhqSdt9SS8auMGhnkgWvxlitqjHbbZJq5+FJr6bvsG1xzqbHyBo6eaQ5eG9ZYZ
NRnSzrCJBPEihg7kTeZkkedFdmmOBKgzjbiQItpoyttZVvkaJcmnJPFBrqbjNpiiH9pY78B9kXDf
i03eCNaCcZ8amk3huPsJ2tWF8uNTEzbP7ezMNevXWJ0E13EmMKuhFV9gH37StTFdU/66Yzi/zgck
KQ654hejksG6YgypZeLkdu2zOba3E6nWlENuUieYr7p0lnyyd/EDSCd5dgkcE5P8bprhTjQIlk1w
DKRTJ/iLVXRNDMHr1A7Y7iyMBQEEuc5x8QAAqR/0tlzRCiWEICjUxumwq2rIZpkMxZdGMT11o30L
+WYCAIx3qZ4O1ohBM78QHVMm8hQOQyzyi3iAfZBPeEK1zahM7LP2Wqa0HJ3xBzPOu9Kivzo6NZbd
UlCBzEaLzcaQVfK1ypyxso5VsZ0Np+VjklRqZcfyUyyQ83eN0C8M5TMqkNRr/UxfN5H73TVSzDgR
4SBkvt3lnv/JHqdqrQ2jsWtiRiaans1FRmdFmgk/T/cmjUmzm6a+XeVedmibnCAqG/t/rt1Ew/AS
TfZWFsQw6vXIF7KMr3mpX1MqgRbq7nLdXDsTc0+vmV7DHtNMgUYe6J6x4pqkVkRcE1tXAycctQqC
MTZXFCHFqiqtW72GIdfINF4pgzAv87PZuddjg/BHEcS9SbK03JhJ3GyqsLruHS3f6oNRA+FXSHjh
A0GONq+lxjwir8sIX6JJSAAyZmIXfmgtVLzCtX5quaWT7ju72SfvOlHTnd54zJANCQXBtjfCJIcv
ydsAfymYWgr/Or5onDYq0rrNHI0HLunKCRXa+TAETWqBm+sLEuCix3aacP/l8pJK4M+Z0hDkGJi7
7Icbxz+tBqdPD/QUe7Oh4QKrt0nGPhaqebKV9bUySgQGNSr5T+Im0mhGBx6U5p4ooIHwrYvIBDDs
YryCGQDOLm6PnrstkqZcg29Or5QfbCfTfkHFgZMOte22trHDVZ3ismvYa9T+uJDG9mTFsDBiffgs
DU3bOX1/U5fKWkd0PiE79seu4LpUKueQmREpwXOkMLGrh6bqvudcAONyjO7asb5RMRaiLgqddV6V
wzHpx+G43GtmfCpIkgOuCkJMa7Hrp6AE8GcRb+0wzaXOKI2yPKau0JCChEcvJ/Gu0p16AzcZ06FO
zdiN87Ui3vHodkGNyqAhErCQlOCXJ7vYqo5lG5ysoSfUPOiqo6HBv+xLXOO6l1RHfAhFeQEo19yB
2Lxy5gVWYizfEI5E8Eh+pQQ8DjWF8YJcs2Xdw2zIt5aDNy8gDSMOhuhoM3eHitl0a1UrPNF+oK8h
GjdHOafEVdks+6iHaaMi97pIkr0ZwLho/OybCsp8QzAmhiLVFcdu3ghJTHPBy4lx0nytO4bSGffF
KHchzXZSZfpDBh6UJtD8AiaBl26Nd42QY23tet2elFRAzr2v48Y1m+Ny4wWwBhrT29d4fYYmiw51
KwUStSzNV2lI/7+q3fwYSe251vx+28yPlqeYgp+i3Ik3Uw3cvajy45SF+dEdJiA7DJasDmEZhSjM
wjZex8KfWhIE561cNU2xNkD8HFm9/DD5/OYBzx/i2fpHKuYRNX56TOZ7Rg9fQ4btPsm7z67yiy2P
fHTR3BQTynyRG095GmScTrAJL8/Hqcepcrnby3hDmQ5UQz4GxzFJIBHP97xw2muRzSyIyJ1GgFuL
SrVz6gqegaqr57Bshu3bQy30MH/qXbcSFmQ0K2SWN0Om4EgQns3NqElyjovntAiyt6fdVrgXuR3X
634q03zbCjgrsvERAHaddllXOGWYmG4WMovV4UZIAnVtzbF3odMQR7yD0eLSQ9N7Op5c1+CGd+u0
tbS9wR6/IL0y2RvM4MBuEgkzpRpUF929SqlYXaUDkJnY08HhaqXJjxycU9E49TYIf0yu4R8p8s1Z
Pcj06/wQ25W+lT42n85yL0fNm1bkproXgt6DVjFXTRP9e99ps3WJE+uoe6+j2W4HF2BM4pNS2Lf5
CuhtSIriLNEGLQ0Kark7RaJojos1yl6e9RbltpqF3u+GKVkZ8cbyKVVoo7GZdD3cL0YqK8wBpCyv
020wHwhOFpn4fLN8/PJQn91XsQfYZXn4tpy32+WthWbkq6zT8LMtq7C8qlxW9/3jStKR1kTkAI/6
33UblpVfXvO2JnJMn6U5YU+fNePvLwz90N4Mg3guTEVk6vLfRJP7Rg5cpoOyfYPhLvfSGYu7sHHf
/7E89/5wuYeUI912Xf64PFpu+qDGMfT+Xido5LYawpvlKZwk06aGfNW0OVNll6jOzIPgtTx8v1lM
XG+mruXu4uAS3iDXbmpdFgZj8bCCVuEBoV/XRXVS+oyOQBO5LifZbJM2znZDZpAyPTi4bude4BCP
+JBF+3OIDaK5AkOuyKP8zoUIWxMn511ShwcibiZAQ511245Gs039fLiyXWbiuLdIL6M4UzeesRMl
KZ89Aisz6X9AUNZ3U4jvlIRt6vek5tDtjfRvLlOXm5BSB/Ps+8z5wogNLhAncnxEE/SEDNe4Ljj3
2En6oxna61qadwhWkH0OUbr2Q/+5oGJ/odmTttUn56vn3AKjxKlWffOHIL30x6rbQLJm9u+3j2nM
lK4DDx+TKk5cVHQI68ne6Z68z1vERflU7Zla3U6jtY08RQgFqWMXPcUTy2hPaZ22K5fcsJWH2s+y
fQARBJpYPU1golDXtSIASTnE7GVp9S2671V1FwnfvCgti/FTcGsVw60ZFz9bISHN4Hnn+vlDKcPf
hS0TD9dq16oRl/FUMavADe4PKCyY2FEsosZCRaxmhDQHrGtqYxSFe8qs8suAS0vPP/lJ1e/qwIVi
TkrNLXkK31Qeh5vErV7LoHvQ2mrcdHpfrqJ8OAYx4KV4q2U1vnJ3liV2pJzWYb3B+7Vzitw7BjXa
hIixkZH3pKWZP+zcN/ahegyRb30KYMhdlJF/0tCnkPZ8GFWBGsnST8DFyk3iQa4gbi9a64CA110U
GVyer+PytRABeSlMgbeGDMCzywIna2SQe68rZ+cFNQlUoCvTMShWBj52E2AZZS0DBIBWB/vGn36g
ccQKK8Ceido9Zoo0sFGq/s5CeBZl5bOWls3RgftGr6NjtCMq0AVRuZdK6IcxifaUnp40VuEoKX1A
fCFXg0CSYTOJVGwLJ/b3jVm+MLtVa3o4xS5wTHUT2Rd6x5AvBwK2K7s2WOWDQ1gx7U0E6RUdxcxh
Qlgwd6cElm1qqgP8I3pgQjPuItpEF8ReNEdf3aFj8hiZMDZAanC0a/tRmS7gkRFETIrERV/HXaYd
JgT10IdyccjsvDwRccaVKCsZB4OmsXwL8AOVRFRR4RcnhhSTTjiHrbiuTy31ocZFmSUyt16VMkCd
3rufB6MEs/UtKbr6pvJ3sV/Hq0ma111AhaEZtGif6MW1bqD+UNLg1B/CW4lHlW1tCUMK7au3DhPx
tU+JA2gE8OMwYrzf0cBlWrGajOjZGhCXQpqT67hg4hQWDFLrIAeBX6VbTUsbqh8REAfy8ShjQcov
yu5Wmmm9CfkQjzrXoesAI+lNz1GTupsxhzKfuuZ1atIWTnTB0N62JY40Tsyp/jJrwEoNWorG1mFe
R0U/nX7mtJK1IvqiFeXPrh8EPs9JI1wvwDBtI9ci0Iv4aS/jZ8T7vaGdg+DD72EEEi+X2NXbqFiH
kedchT3sg9TCCl7lyDllTU+aut8JnZO7LhFsc+kU/lbUw7ivi2LaxW2UrH2zf42iAhpOkSCEUWCS
6mogTDaJq+3YK5DSU2YfNGZzBopvQNnhTWBXmDoVAzBLN58E0SbbDF/LoTC6OSRb8/aj8o9VF/dk
R8ThfTtYr768KsrrJqaPoylpzZXg+HYqDO8qLKxVNpGTa9SwWpZfUW+BBawG48YJaiZxnsroUTo7
2xqRZTJQvqrmG8IrQyEvnbx1Llugsjutqk+NVyZXbzcm58bW8n76VcgAiybERicFOmK+SS1151Th
qciRqciIGAXagQ4tQIqDJFDIHtRXg3D+yIRyWJsu/Yss8El7sXKoRRlnqnk0ae5kHRy8msqKGWXo
ETSQPS2UmNwBdDHm2raOiD33u/piyF+EAba+tDAc925orp8aldtbYuxoCw/+qgvdcEuGdIDMlbO1
Rsg0JaJ+L/TuZcyn8OD4is/KVprvNRuuK+aGZzduGZWbsgPW4s6JE7rT4ly2EkA0IJrsKGi+95n6
bkL4gMfNVQNUK6y93GCcOP4oTAsymrUbk9GmFupeDLVWnlA57xQj2FuDTIqYuQyoCI5IrLmoa+rp
c2QGYktAyvPUxlehT1Mj6LN4Ry9H43DD6JF1xT6g6rVFeVWPD43PWZaExRmtFHyh2EjwfOih3QFJ
pw0TpCLbq495sgM2tctbwEJ1xy/T4zMtTo83FZtvDG8YpvZb2I+wUhw7xm1tONsmfqTkjfnI23a5
deNNroey1kkpqUcwt8r+ug+gIemILDZ9Ns+x3HS89FJt5WjdcBs2x5bQUxJn3ZuEEWCQavVdbZXf
o8TjoBMquRqS5nNSxRFsOpPM9k5tJVWzDePkgExxhHH1WLrbKjGuQsEspCB6oy/65OjQTAeQJox1
EIhp29eKfL3B3IxU6mELddENYU+bxlKfjClAPxdXcK5mS4wqI2MzfsHSkX1SNJDWMYkpKyfPcxih
mtoWIGgU0IPTgEb8oILktTeCcmUZtrjgN0GDJ7W+paln7kRfc46l1rU36snftE4Pi66pD9RlxoOc
ww6a/8feeSxHjrRZ9l16j9+gxaI3EQitqZMbWJJJQjm0Qzievk+w/raqbrOxsdnPJipJZpKsCAT8
E/fe03qwQEF0A4ycUUVNH5oTWIdGZsFxCoJ4LdBUosYyWbZNwMhJmZdnRgH6MRfERUC6uDY2PWyk
zIsRVJMP8rbKrjcoAYT9sF7dxk52xwwY91gadzK3OLfaqxU9DK1VPNYiDkUWm1c0CuUj2vh87QMV
DY3+V9tH9ZOTZf1pStJfvN2aJ0kI7AGdSbkIom9zyIq3tB+ag15rBG3dP0QZV4TSNfO9NVQEIAhm
DA0xk+M0Gt9aKg5+LVdtMBFQ5nhvhYKbiAiQKYlHr6qq6QI5l1w0RZ6PxijJibJsa5rNGBKLPRMR
ihjUyexiJ0pKSMU32gSaWJP5+u5Mw05k/nCr3SQ+szM9y6kunlLRbxlBGcjRxDf04oEA/jZe2wW4
XHmB/Fgem/GDgUR3yjNsWlIgrbyHaWYFaYpOD7EoS6edbnQ97y4d+4YGWCBjmQVXk0g8RD3stig7
VaML7pEjSxKalzKO0q11h4pFlCkOF+5eNz9Tv185aoAvJGJjZacRDW4k302rOrtmUZ0dg3FhBHt2
53TzDiTSekoxK5ENvNbqxL0OmbOxleXuWNpuBzk+OLYjzyprwUGa5OLUFemNccHpGsGWQruXbAjq
D46ioYYdy7fWTCYqpJTdnhFsi9r88KRu7YLMOk3WPap/IhZx7NuNrvphL9g3ARuDgtD79rGY4i+s
dQxEPW9c5dnsAjYYN0KviERJ0nIdC9kj8Xd7uDc2B26kBPOEyd5a1Rp+H4ThdsyIZDNDIzWcW5o6
zkKPCtKd6sxemyUTEY0VGEITtXJT21rqY9dvZ4gfO6Q8uzkRZih8gpcs7hRj664tRlUkUun1rs0d
tXAj9ZI0hnOwcCwQyXOH1UxFsC59wk+mLq0fDVGsOpeRcoW6ZVO75FCyqEqBshbctxiPE87QqdBj
8Wbo3Y470oT0g9iKrh2SB99OFjqy6s4Jvgw7GnYDuWZOZxFIp1KKvpGMHJMue1nbcJ5jn2NUL2xt
ZdrQjHNNrYldJ7CKdvkw08kid4WjMjnpu8mIdWf7wXs8RsOpdVZGkiXXeMIsInrQbSzaC4oLj4lK
TXdHRwveCLG2NTXlcVR7hNM0fhkBMV5C6ICVphtEmCjO3WkX5eTHNJ2nCPUIoMbl1yxrvHPbuEvE
J9Oz3hFg1mqvxsRWxmtvmWqitWZNn4pa8VhWNJ4M145+Fs2rHDnOhhcm2rb2a1QB0CZtRXt3xz+R
V7qvRvZZqyJaBc6kjrY/+LuWIFsTCTOHep6ckhIHjGGXz0U5dadI5sbDMD7VuYkBAlnCiQyS/FxI
7iSM8jc5gpNbkfSMh0TqngZxdnx6udhHNQ3zFrxk0clbRAXzrUTrnTVwUsbgIF51yd1PfY3rt2a8
MDjgNrxixk10f+jsWK5bj9QOysbgHOg31l5HWNtbwsbzbTvPT3UisyMrCvXQ2sRnzBq9Rp+xfnLs
t6ab/dvPA2O7bZabX3VlsbzThYcI9Q7G7BRmoFg9zVE2nTgPhgd70PeJmbyPjImZWg9saOAFgbwM
utPcRwV9gdaGqIF4Wq3yVlk5XFuvHxkN9+zYZ2EtK4H22a9H/878rZnKRS1UpLB31gHaxZVdWmrl
uXq57gEMHq2kW8ncnw8lg+JVaurkpOrMPHVtYJ3jsG5uHDK4VTTecnQjI0vKBnjiEe/otA9ixNtp
PX6RCd2wM5rtVVOX096hYa3StAuHpMFWW8Tw8BIzXhswukbjkIu4fiydlGdpaWFaOioyj5VFNHfr
1BEZMw71e0TkrNSi+EgOMUA4KwX0R+wUpTD0s/qN5Tt3ERsM4ZRlReimUl2siiBV9iNEBYmIGNWe
VOBEsQwynA+0qNrOSWoS6Yx0j96gPfw8aO1INNTEE1NXaXErVLVyEd48Dbzj99nQ9bgI9GGvUv9X
GcVfGubNK0BwpJIlST0W82QVWSMlY1mv5rwoQgB1fVi1RBYHYJ/IaSWRsC0aiC9z32ydeiRe3GVy
p9TE7DW57/jJnXKctcxIBJUj1WGT+m9zB5q3r5C9W2N7mLyU5MKpfMMYK7kkgnSVaMaHsnXqXyXG
vaQn3mSG34SZW9zMuW/PxZBOlyiqDkoRLqkKy1mX3IU25ZjDpXNBnxlN8qo6OJSWFN3K0hDwRX5G
KZSNwNKYSFyc+HdgfjfeAA+5GtH1ueJXpeEPnewp+8VcnchOLrHRJs4n113u3hj+xoSYW2lZ7Top
xqfCyNoTCMHZKdJN70qXdPIoIEPRu2fP5fIeIm0aTyWAxDAKTGs53lNsHem76zSX/S7LwURK8sLP
gKQL78vvYeYkTQSz2VFPtlvYu172C1/vECvciZFFSX5uLSV9h49OoEfwhtRGQmnS3Jh17fzHtVHh
VizH6R7rijNONZtKk0v2EwjfMYPIuKrXUSZISGo8JOt0RbnMEeUgwmOuNQOaKkFLWW1fhnlq/G6i
VWeYVPoaaz9Zk3BcAwyKggqOhqoQGgCjqtGZbkQ0b4eyrsm3RPSek/7kx2w/641rV/b3qO/wjyxy
Jv1OlFpXzTCGfdRo20oXq1wwuDIn5j9u1J/aQvs1FdNnbDILKXqY8eWspkU928au0tRlHrzgVGt5
ezQq6YeoqQoWmixRG2jzpWWmK877+1u3XOZT0a6t6S2rTMoUb99Igio9uwlbt2k46j3iE4MMAjbl
VKrGVTWW01ZaOOTdyERyyUiGWgJ9HbFVsmKbW1SZv8iz5K3pNSa1zPhpUtHz1IpWbvLPop0VQar5
Jo+Ud4idtWEQHzhDVQq9kuGX6QRyqwWpuZBVaW2i9k5o4ozaV478wzxc3/gWMWMYpcfVyJJN5NVv
1mTuRhEzjmIGaw1V0Co2yVlNXf1QOMD7JlBKDw3DJTWxr+1xLxy0QZLnVsqHJiedss+JeRa9Zj/K
8rdn2oLwIPZ9slBG2CS1s+3vfb3GYG2QqbVV2HtJNsO14DAKx3ObMUZvqBwL7zXRAp/xYl1uGv0e
El3P5C5Fk7fmbnjgxZrwNbT0JnpjXYbS2GO/I6TI1okrVIjEW7xzC4xQ9jJJOutoo8rZFWNxDTxZ
HcsyY/LTte3Z86g5XTkduQnPiynKg4tImYOkzNbSrHEWUyefqKDIwSstxDJJtyPYLAttvPwsP2Pi
tttgM+sFcopp4TeVF0KnbOH0zU8Gm7L7RMrbGyYBzXZfwTLweeLGWtH+uwQnysh4avJZ7rnD7W3l
5phuxt/9aEJ6y0hI7CzGe8nKjsgKNRvKt7gyPhIhBVuO8k9H076ZatKNteqrhKRxRGLnrz0n+zM6
91GXGYtthuXe8ccqNHERrm0/+jDN8hJlP3NbBtnKZE/WJZh/e67qQNNd6BOJs5wC9i9FJbplLGty
ep2MQhZr4XKGes59tvhiz0uTVVC+RHPGuT0wLPK1jMFCPZ0s+c4MA6B9mr96407J1tvnhjQggGa8
On7DVjQpmhUG/n0wW79bL9PXqZ5AS6xdiZAfylk6EGFVZj0NOrcS6shbGX0bXlvddNtRqCH8dlXW
WbZxY96ZXjAtmDkGNNQIVANsI7F1P1iLYJeL8ZcUbXqIpbrVJcDQtqmPAmfBMnMrNoQz/bDfIcMa
HdiOFfVAKhgGqdz+jAxGNHYueZVHIKbeSPS4M0G3GUjpdnztQ2Ak1vG0rhk5ch4Myj9MFv979kTm
oF02Eu603YYxK8dLoJItkNribrCNQ7uJrI3HsiVPSM8siPsflVHtgMsKoJ8OpnX7l640HzQlvE8j
HVPoteeKIYtFvP6kabfYcMiUMAOuALPjjSzaV8uDjIixr9rUs07sKOunyXZZ6FsNWYoJ0aSJLYPD
z4MYnT81szVmf2mzZniR7tjJXCO/to9Ja31QU+qforVvTqQn50Q1/tpI0pM3EHfcpIOxYiQ0rMuI
/gfHGS9wFwl6TXfLvCV9zYIK1mg/AUNyTll9X4/J+EkiZ6VgEtneLGH35p3Yx3rc7srJuVmlByyJ
uLbFnDes95YcGUk8LAQ6j09Juda3/mskWorzEWjllNsEZgbwbpWyCA8vt0Xfwcft8qeakdCGdRkK
j8FqzkXfPlFUqd2kF0gJSvECD53xirR2Q9DKBUbwVeTltGk1UZNaSnL8kDMwhUl1ZT2jFok0k32r
32HLU0Rv2BD6nXY5rcCMC8OIs31DoMERruH6LmRflVPs37qkIsVxqvW1UsG7h3ANHl2McXzCe4B1
q1+KSm4bs7IOk4qdRUAvJjPGbzmxCAwaRgJ4LXqaudJPwWxwDnr1pojZxahcA7dJo0sMab7pqoBW
B385r3H0cBaRcNdZ0Jsru+Fd3tUmE5qkjE6FPm31yQ72glp6N4AwwjveoXcyxTmB1rydYjiWDn25
lj2oyivR26jkHGAZTDL8E2ZsiE3BnpIV1NTt5tqmVdZOGRjUpaMTOmsZc72TpRzXAMyN0Aceih1k
YKTpvgneK9fCIF3S7JJdiYLqUtTauVDtsIMU2p2DOCb6oCapGhTOMoEuu3cKmKZwWQlCQAuX5OdE
2v2yE056zIkwXKpBmpu2FNytSj0D1MWN3x/oJj2NFLxKmuaOs+Oc3lFfelNfqzi7WCZD3xlgktCy
4cCLSTo11+UqrgFN1Hl/YirfLNumdR8jl+VE0pqPVUmNEo2Ij4aczdCQGh9lVpfX1OtWQ9XYv3wG
LYTVdfxK+DtWZVNYL/qwlcOXrKX91Fi6vPqZfCo79FP0wyDirVi8OCL5qlx3+Koq5nuOIo6/RQ/r
aLTC6ayOhPJZu86c8pNv2ps5mOpfHIMlGkSyUHO3Sva91TId75V3BhIar6O4Ivtx6MPYaMROY5Ue
peZTlwYPSTFzEel056qy6iUGaYVksbDOsuX8iDLpXIY7yDohiKBilHdp7g9KLwRu2Xa62hOAWn3U
7ecZ1TixpfBB+Gb0uMRqjOKqamvadlP9XdR5s/Qzr3Fp+hEU2Wq6joERn1tdL1g3PJQE+B0Y3XgH
hzln6GNmYHwP09fUy2Slxb0X0lo7u6ZrU0wAeNvmmrq/RUubUdSig6vIUABW2pmjho83zt8Nx7jg
TtY22DaTtdkicuN2/+4ZM0QDrZK7tBrv2Mg2X81m7uKgSrqtjdfpMS/m75rrO/WH8skOemvb0Ecv
ct7Lsw4iZ5y4/RA6h2Z1BswLWbE6Fe1d2GL7PavVOTrcOUZJOqdQBdh6mcYxblluw3wpEJAENyni
6jK6VbvPB646HEPdwXcj/TTYZXc2O7HTm+rRcjTGzzhzdn7bUtBIZ2l6VFxGEFvPJEc+MOwHhOHD
gcUisFBVHD2iEX6xR39c6HlDbrUbiZvZ8YavrCANPQskhWKaR256xfDPxKA7JWZxZEdLj1UP2yIw
1LrPpHmrph9TMGnDvXCPE7GH516H+Mk9I+z6ylyJ+ymiCUa3bpyivEPbNLLAcsRcMRfs5UOsVfot
SPadu8FsJT5zxlNLd9K7azdcKynEUWAuoPHMjTeEiRi4jZaYU9YMr/SLw3iKatv/ZWWyYvvDoWgw
/qE69NguEdrOzLL/XU4Z0kW3toFpde90BPqBoEl9C5p8pWMH90ZVHSR6cl4Vbk65GJLrOFlPlU+t
ZxsJE5L7g8+CisiN/pZxfhOAP94MInZdMkL2dtahIsqM9DCoADBFg9+og2tDyzpy1fIQS/ptbR7H
rej7zTDkxq4JnOwhQhjn6s3K474InHuA/8EAY6vceGQkU+xHDVtgHVjxS5sydo0LEnx51UscjA0D
aDsv30VEIUJYR3oryt7cdGxHX9htI9O7Mdlz7fxiFgjuCrmvfa9+Kfp790y6QDtsNWxDJzvWnyMW
mt+V1XAEes7V7Zn0DZ3Od41868xW6JaPFEO+jNRKkRIVVn1xruYhpX6iRYcgr590Zv2LOO8fJQJl
ntcyfU0axjuNj19sVO3aNpRFR2ssHYrQoRjqU52LNixQZbKHIlbcyJzo2hbub7i+MBfc4dGEDtVC
7n3p83LaRG5H0xbxY1pb3Bzl+wf29BWb4DFjTiKibSkI/hlsNdxG3CUjvoM3t2XwmefpzcBtyKLE
dBe8J3F5EKCq+rXbme6fHp+CG63yitnUz0MGvvJsx7Z+Io0pjEONfdCbsJv24AoueCMv9TfZDj0i
tcQ/WCPyvr5LvI3QhuIE5RnttuP0zwkXN8Pe/AUxVbZhfEhLNcferu5iA95cUH8oVkQqNfRjkhF9
UMPO3ZvW3NPIueg74dwerML69JEKPXeMcKgGnGbpeT7R5/U4PSjlVgdNRl8T46CHNMrmdV0iVAh+
5lUlGtOyTix2N4yvXIKFj7769jxtmkLLQtlJqIyxJOGu3zTy7jpIMwsaLBT61BysfRcN1nMDb/yv
D92a8460OLVuxdBvdZjioSinYqdGdQe7xO+qt9JnUT8EdVC9DGYUP4zWiOYiy27BCOWO4AOIQtET
Ux117KwgORRG4N3yMkpejJ9dRD/V++EncL5znxIxH2XgeIxTcvUELwvukt0cWoEIgzbHOowelqg4
aJu3OWKFhbmg3uPNBMPUMnMIULMRLNAH65x4cttBhF3e5eWz006briBYPh1FeXYUPsjSYpOrkJqv
BoIF12x3UVQ6HSnHVfHNqIFccFNHwUCI9I6KnLcExcZigjXFIFvjNkOlu9TlNK/7gF6W2lqdXAr+
ZV2NA/WdZmwDw5aXYablrSFTvgD3fpG93z/wi32rtg3CGXnIqs+TcVsiQ1u0Eu4Jsm+5YqvJgjVq
3UuOohgAkxz66DDEFLxF13/zcjIgvNPSSEi21kAC70exYV3pdO0rbWWP5cc5FJozreQEAsB+VU6R
P0E5bJ+o3+KFrolk49TUR2NJjz3Ocj47E4MyqbzX3tL7ZyS2tLheoW6sdowz/M+wz73shIXDYQOp
3ltXGqefB20wWPbggWR+wedYk21B1w0bH94Tr5XYo9YzHiJnn/Z9fqu7yDpExcQ9zaCtcT3raTYe
JXzkV+NTdP3Zn4L4JdHgw5Ao8jq5JHYLx6vwtyXjpW+78VL48xEHbBTsibzJAHIwN1iXihJ1xvjK
mrjU113Tdj+JBgc9h+2XWR3Eojo1r70tfmcB2sspq61XdFKAU6JHOdCRZK4RA8Ma2lPSlRfPHrQL
DQMioGRgxjNn7cGItX1X88oTmgIJw+i39uARoegNv+gsjB3GMevAyA66wWQU62DCM9OKuVwF6EAZ
nOS2O9GqJrBh4qgJK7xzuM3al4SpOLiv8rewzeR57q+uTIoVxv9xNXcE0NfyQdWGH052NZ5IqtgP
leUQHhc/x0GjH/pC2gtHaXPIOeFvRtMe/jJc/v9E0/9boikxlSQZ/J8TTXdCpGxGuv8RafrXP/rv
SFPvXyRLWRY6Lf2fiaaB8S8H867Lp3GysiXGxPo3Tpkv8XmiLTy+mY3/tat6mfznf1juv+4xVfiO
Axd3P9/x/wWnTMrP/7K1Ikchgj9w2DPad/N5cLfa/iPbImWXlwmjS/Y2b/oqCHYqwtugMJ4v35Td
dhx4tsm0X5Gkjnth1eou8qNG99d2nv5xKeLnRsJzgY+JbSJtcQzqyzENrqobwG4KlEY9+UqDFuwV
xgcQct24KFKMriI+sAJyXnCD+MZnbI3e49Q4x1kjIH1yvPlhZJ2zqAobu5ihR1enR6o34e8oGkHE
fpNBUm0V5dVMfINFGtFCvI1V3ezGCSHuYB4nFLLIEMTGGLPXQAVmmPuxIlOpxqXn2JgbdfFbu6s3
GVQQbsQJfuwy8eKreD6weEVRYEJF2I6SDorVTvw2unutxymiOHKvZlEuFd7so+cxLozkuCAZiFhP
yyJB+U4pFb15lHqHtLL0ozPH8mK+Fy+smDHBpExygqx91ZHRo1VH5st8WN9YzK8XvWOhZUyd1YyG
2++i5vzzwOJ+x5pfrXK95Xfg2RDmuFa9UW3zIgAyo2XWqsgspPdlyxAn1R5sKk4yH8pN19Yz2vzx
ULfAY+5T5QaZ8ipwnWrl1Szs7KAE/tRjSqyBRSGnMba5rb7wNu70wBpXogMr67NidJEB2BMdoTBJ
Qvfy6Up14C2yUaOZrOSyGTRr2WW0oDk16JRZwX4OuygFLIJdY1XX3VPBtiPXpvJglyNTN1qgdeKW
AdrLCgF5cPGNvdmW1vOsd5hqK5Gu6L+2WXU3ucsZWQx2y8LJitc04ZQQyRBWKPAnzXvTI5ZdY2ff
tBGVFXMrBtlVZF3du2Co9Pz3yElGxvHa0uxFfUASlgKBKnSuyKzfW8E4LV23FqGpNCYbVbaQlmuG
ZW+FcqKW83pZHMvJFX898L/mqEQ8Dqk4EiCxEF2LwimuL7FZ/oqiLqwmFoiO2YBX8xlmjFG9xSiY
bv0UJ6DF2nFRmn11rWjh0J3oAEhMibcHDCIOoFOsGw8eAkQzmeXFx/1msEY45XQtXWwx8uwZWUpt
fGo8BVa8KXZanhOvhAH7A5tL6JbZsajd7kF14MqSoIhXqRdajQkwEVe2CyEEDeiHnVTOKoowf2nl
MFxABFwZqxPfV04qnPU+WUgdbGPvplGoT+eY4mRfFlTXXQzHrMc/MEjjk6VvEWqdvtRzJzpVExjS
IGBvqvUqpMUkXRA6YnyYumVlU9eNkRh2dZFVy3SYabRlT0xQhm9GQe1l58uUDYcD68qKIRPaMSKz
xmDYj6BJ59n8dNr8ifultg70kn/NrG2Bxug1G/yOlzO6jy39nZ8lsOma+bXKCLewy7gNVV1d9RFY
TGk14VSlCJtybWFUmDJihd4tLgAqgIhQIyqIYs2icOnaxCN7uXZJ3LkL2ag8k54Eswt0wlLr+F90
QbL45hi6poUS0hg/0Iu8mGy3F0VDBFhjkEZv3+F/GgE8ydQQyqG1Z4uEyEbsk1rn2rZLpP0uKumK
MiDxP1okoFQK6y+3MEngMv+U2h3yoxb2VUqITxOLn7xr3pQ/ZyvhDyli0bxapzaJj1GFiGToGLsn
0G+cMpmvYJa/m3h8ZMrSUIGERVNhypmj0I+mfWr1WHwaOJF0iR9isiVPXv7RimYX17jATTl+E1KM
9DevPqWo5bJuIxRP7QRNJY1pK1igDQ3D1TktNyRH58uyyK5xFU2wRgxCDaLHIhbfA/UPXRw2P+TB
WNawtGJ6wxfVXEXwlPhIihJnfg1stqO1iELVmtuG601REjJ4fE5F806awbUTzO1iV4u3roafoZ47
0JN+/15EClhgdvezm4olN3bXwWXkhjFwmXrARydG+XYCL7oc9hKSJUEVi76t/5RfyRhfRSImnI/6
2ZUOb+TJOmSFf2K7uUsKk2gnZQGrdICPkv6wNGvwpZ6e6AjgqSEj8S4EIEUvVn/qFAjtqH4x4sLm
MVhvcV7TAzbp66Qb5wTb4sZ4q3W4jE0bm2Fnq2RZpDpsr9RjCel2rymB4lFPcAho2Ax5R50urG5+
nMvhG8NhQxTC0oJegi7eBubO8NP8ruaEaLYx8Le1zKpLQJDhyhXzHosOLEP/zRRudqw8BNq810nu
Qk26CKim9eDsSwkvmu3JRVPlaqjbP7PPXKLMsnYl+VkL2aNRoMFgI/E7xUg8GOhyjGiija/dZ63t
Hs2Rk5Wh4Jft4OlqM+1sedqaKv4SOyxTMVDVJXfuLHWiQ6LN2xF3bmiafrQWg47YBh0uYSI0ScWw
Q4DJzvM77ZzfNklXhMbZz41JRHoOE7QIMBx2xUC3+5bp9oOKG/vUJ/fkAlXhkEkfufX4OGLDziXG
b+TckALrWjA/M0E2KR7UqkPGGYz+b0cbXly9WkWW/QUH+y5gyFcj6gu7GOl+1a9mtDTC4hSYKNPY
CRdzY4cjkjKi2vXZq5fCZmxaTrWyYQOvPPNXEQ2Id5lyLHRLodvn4PCc/OhZ+rRLyW0g3pR7+Nir
Z5s3Rjiyso+LP7xV552WjJzFNsMJXmJVmJQyDc1nO5bbCUMW1dLBCRhNMXj8Gi2xCxqF7Tm9A1xd
/a2LnId7jBS7dfuzmW5RA2N1dvH39SjCFilVFJ6U5EDMb7u4J2PVONbQPi+N5KJm5IsyZvguLG5d
mfHVFxylNcMB6IWWkaxqcpsXiAeQABQfZiAu0rFOelt+mNJ5j7uXCRmzmRqb0jNXjs0l2/tPUb6V
CXl6Aslwz5ynBAdbyhyPiFzn1B/oNk5eW+6zsf09K1aKzXQNhP1AR3giSeaP2bjYEtXelMbev3ul
nfrVUD7yNy4xvSFFkR09V+O61udkM+gWpGDqdKDo/kfZf8sEOWDVIZ4tRkbesag+p4gF3afVz5sk
95FRx95bx5aji50/Lgmt4RR5X6k410Qmn+Q8EHCSTQWZkMGvzLci4jh4xpKcex97adJLGAAgklEC
SrIWee941w+l5fYhBcIprh1z5edspHmWCOMJzEsC9Lij9OOCXZrA2QKxnt355rXxRzzIZzfT9v69
rtQba1/+scmEYRwl73CmNSF6l8mnM086jGIeB2lm2ngpNDpSpnIakhYtWafFm1bnxKb0x6JE+eVv
q0GFRrMqI/DuE5BhpxOPXgYh0mD4Jw2kCwFxJUw09KdetbvGd3f5mE1LOb3ORYsIJ8A44U/sGT3P
3DINtvmVHXadLDeNgLGTGSBlaHLgdSmdwKKuQKzN5N7A7RoJ/DJeRasFm4jFXxPYn1M+bKRtvge5
PGWx9uEl/oNjzA0cVCCdIxv2eHZCYdmEZQCS6yo85PmjmUOEtFznyWhLAhsziV6zO5ldZmyk4OUf
3JbZSYnCkBudnZZqncJhdi3OQWSL4135BcGzw8dLawLX8H7I6BmcKA3zcNKMLW+R+x8dvw9CewLD
ld2/DL3kvry7f+Xn47RpktDvCRL4+dzfXzB57vXl35/8+yt/f85DFB0ZKiUq6r9/8s8X//Hj//r4
/uX/9XfyPDtYZl/Coi2lsfr5e5yw3b//yH2/+/fv+fMlFo2A7UdwCrCUnKp/RBxUgy/nG/88GAFA
qb8//PkTucz//FzPTmnfwNtEILoKev83XgZ+xs/fwjT4z7/61+dssvtJtBZ3Hltn59W+vz+QngHD
DAVtyDZYyxc/n/z5Oz8Pzp3/NLktQw/3icyJmOTZ//Hv//6Qubla9oQiLRtBHbH4+ytG5cID5hmq
7r6/6Q7lSRqQZkaZ+uHP57wBSOKIO5MFOF6QTnU3gh2a+W50AbFZ3JMpfv7Ya/GV0I+wYC46Jkft
1NlnTqvZOdFPZNmzv8rcJUVptOKk3vvZcvqFQekRR+qFneO4HA5ULnCqnxFsRcv6dX6lIjXZrnwi
JEVtvKSS3qdPBoZRu3j0jy4pS+4ePRZvHkCb2SU4Q2ucX9Fy195NPPlXpH2LT4s9V7Vu1dGgHl4S
LoUhuQ6Jm+q/eP/Sq/wk7ICBbLFKHUhH0rxt+ps5J8Z/vdjgjiEUCQhgsZGfRI7jSCKvHCFvNbxj
pyBAlFD+PrQ+0HtWy25JWuArtxLoRChbFx1ox+gFLuwBUQ7hLXflOBkJZAY+Nguyl1LjJDao7I0n
294nqLQAp9sr1x/ORL5cxcW/ztwtIEZuZL/WjWYR08wmF9B/rEbW1QOJQq048khAUQITF/+Gab4B
ZJ30lHhycIonHg1v4WuL7os92+z2EHMX8QA59M4rxfKHvhlH6zYgK2GhsLoQbA3OnPso5NFc21oY
JSrKuvu0n1N9aT+xI7GfpodMf9Z+X7tqLaNw3jrs6g7isXjnBi2u6cKAMiugwja3BO6zsybfitYs
3iJApshdIIn+HazfvOCilhOweubBeL732CX7MHD3wMNTcC65uUaHP9hLWkxo52H2G6/5tl2pN/tS
rz5pTONjcJJkQrxBqtPeEYkcY3Ph3F6npXkRixTi9mLas/und7FC2kNWM8trMy7arR9e8yW5DdaC
kFceK1iRSyJQ/vi7YeGHcmv/ip78HSEBG/eantyd+6f84L+owb7aV5C5H+kzQWbRH61fy1d28Vyq
0TVeoX2EAnp/AiyI1FxXCTH3eyKG3PBLv5avxZK4swIC4gKz0wqhNs1omL5Hvz6DZ//qX/WBQOdl
gYZkF8X7oApzc2E6V4ZIHoraNXpDsdjcIfTARlfVM9Tad6kt1/f0k//i6qyWW2ezdX1FqhLDqdAy
xHEc9IkqNGUx49XvR+lea1Xtqr/T0wFb0kcDXnBv1cM5fnoHRCWh4eLADrGhNlV2XjWuhvklBoIQ
1W36vyYQdQdrEHsNpCe8rZOX6Kg9/CpPT8kYCg5ddK/9qvFrrlwsWz2BT8eK5+U5BZHrSgdM4Ulp
WXgXquj5R4tsMWsJLnLpoJlhIWJIciT8xpfyvHj9sT7jcbvusheE9cdDwo4TrIcE9Bx3TwfiICR+
WL30FJNuGMX+z3cpaPjxvjA9YHhL+TRUrAAfgIULoc2OaWa6zQvvm56boPnFTZe57PS7BC+QCV/v
+rUDneXI1qsaUGeh1uOs30y271N6nH1Yir4MuPIBUOK5v/a0JJEANE/o4TgI/+/mEB9X/1cN212D
1qflJnh2ev+ZKb/YJltOTo5qG4vbvn1nQbujQ/tMzYfzu0RdLuVS0OHs3UV1s5PwELk0Y2ebyVNs
y5nBZJYdhNSJ99vD7H5DiR9PmBtnkWWX57o8RXFoUOMApnQQ99q3gOO0k4XrpS7saDforOTd3ITJ
AzB6m4qkU51mO75RJIHA+JZ4WOn62Q05yT1+7MmePKe6EDDx5MApmfZYXPypsY0vwF44Kp/WEJE9
v9L9VnaLh1tVP8qX4d+mJracW8GH9dDsIDfqkDgtnlplOc1nt7lC41bK6nWn9ib/wMEUpVciXUpZ
zYhPKvVJ8EC15LCQax3jmqMgOZb6Of6gV1r2pwaBg9m17NtKt98x/yXiOVXsL8mOdUeGK/GgNX72
ErnzG4KbZsJ3MFvVkFSgz7o95/sZGhiUytotfqsAYx9iK+Vr+kX1c5WR1PbYwhIvsRsaKi7Afg/U
yR4X8uXl/j5cpmA0zjyd9YCzJm0Fu/0Cc7rSNHfk0lFMH24z789M33rZ40d1khiizknfYcGWWrDa
ZOPFnlUYOxWgq/XIGsGltnxSdpA6XySXI1UFdA6T8glOHuiizTQaJ/XYwS638maGfvrFHN1OtxPj
qnxxWHIEIrlxyN3NfHqKw+qGDkem8ZJnAJb9knDQ+/PXQqQqgsh1Kf+wQTvb2FOqqT6x1cOZGrCA
+KO4JEurfrr74w4+FyqPYK2G1yIYo23YE0K8VH6icJk/34CmVp/xJb/CRj8/cYnib3vlhrebPrH1
zFGY3HesN3Qs7CjsfAAe60O/A2z69z867+sXhsaYZvvdyyy6CXoVWCVnD9AbnOhSPmIg/7L5wqs7
LK55EjhCTJWzZN6sB/k3EhS2+buqZ4BeTYCzKt7xa4BhNwE42ofiwpEESRSfGbljGIpfTga2kbeh
sSWgjRPX49Rn5jnHW7QHB+qJ2NwzrdIf85/e+QjYNC1nlM8U6lgrgKd5jpyk3CDw6wsII79TeSrS
l/xb7A2289z6NkD3yE5EfS6HIk+LDYGOc7IPVQ4i38fjVev2fN2joupi4Z460QpvEN9yr4dBGF3W
MPnVBmCZXY2m00ONoOEovt6fLXQlmAMP2TOJ91ePKTUL9ffuAtSN91DjbqnbOGye7BmNfZcd7cs4
gMVBd8SPD8Onvq9DlsF7/BndhIMSNofYF4AX2Pi1+hyx+6p7bDrycTt/lD/jA0oWsPIhwhje38bk
sjm5QHvbu5O/PvY2ZEoeD+qS1vjA4HQvphTwCB04FwyiwpGBy7X7vE1T5GKpGtn1wQSnDCoRTSJ/
3ghCYf5ZEqKx18H/9FEUT11WvvlYHwT2QpIGAbIPUkSva3UrieHUPV9F3MuLR3XMDyrnl5Cht42y
Lmr7jqz4UrEzhqthBvV0vVP6Te408HEtZ2j1NNRUrKx86SlzDOc3APop7A6uGGg2sefVsrBV9qvC
6y1b8vGE7xR/Y5je2vMdqN5jvTM8nO+pZrmRj/K3wyx/QuYHVSJvusBAmM5x8wXlpfhuhGcsiZ0Z
IdLelhXrJBzqEr4LwlpwRYz4URrq/doUnvCa4vBL9/ybuzI/47Sz53wOBOQWP3OTyTGENTiczo7W
Z7XOPTGEh8FxRZlqNmBu0a0+lpqtehuyo/yWn9vFgXhQkCaiZIVzH7XvE1464011qSQAt92z7Ui7
3C/PqNLDQvtib+M8IZCW4HCztbH8B0auQHyTsfUJVxp0sYJmpjAWEqiy8M7sPHd7Atn22zjNCyQG
6F01G4dLCEpAXY9sHk+d6mpPKGBSj0fACXY0ypff6wHmwYoX+2bd7UpaMOL0sCG+XhSWNscVOohE
3H15gTfcOe11rXe1r/6qv0KNE7j+OwVAvPvsoz6zzo23zOtDsbPHkIoJMg8L17PaVFfs4knSmMIO
bX2KxACZKJVkCLAR51KCpgG+sFc4Vecn7GKs+MlGF/uKpg3xjjwBe3NlKkGVl5ahzGqV5/2snimp
rPmpTXzhKUof4tmhWXEz3iPVNdWHeUR+xB5/BMn9z/Ng78s5UsABcM3gMcjVQ552jnnh2Tp0aQj3
DhEQ3AcglKs27b8aHuY2lugDkWO8Zvt008SzF4jR3EtjPyO9p8VHDZNtRz8texETCa9ejxWCeYfK
QTuOEeuxHs4Pd/FXUI/AsRCOuCWiA0FBJCySPWQy0Fu1OafXd/hbw0P7uLxUkzfJvlg9jY3XZMGQ
uRRVxJcu2Ql4K3EFOkFaqOgnpbsuwms0f8DAA7rB5pKjs3TrRZuI8K2nwkwIfrerzpGf1jOEH8s3
LD9vPAKMBWOIMwHqeigCjO5z7Uyh0dgPnAIiIUYKfcRpTtH29JhK1Ut+FQAJn+P9giT4FGpfaILe
p0eIrbg7oquAzCkSUrUr7cZ61xYX/Q4ufadEz3nql+wGlVO6M003wHbsZgiGorzZVV+ttTFNDwbZ
lvI4SGfCGc7Hvt6z2U2/5i+s+o6SbOumi2+h3KkCa6EkVT3fY1pbWOdoDrKiYu2pPJozTdp4DFKD
vQ16NUwZv8z2WbszigMwiwLpqeEfeQJyieaVWgiSmJQakWulR6doWGZR/MbyHWX6IM983CkW4Vh2
RPJehwxYHJy36bezELVxS8AMhZNhA/Fd35/SsESS0delfZ0eFwg+BGGcI5pLp2e5xI2f39HA80qL
vPWYbda83aYH8oQVuDuQkAiNo6M/QYzIf2l+6WlmvjAA6xfRYIIUzD7LOJeb7LHIUEd3kSYbsfjK
Dnf2QfXTNB5b0W/EPUc2OOha/ZpuqLhYX7XgEI6gUxiTgji/yAMqlbeAYnrUPJ3m11GNOcsJYgEg
UfleftlsxMGlEjwpPsc0rWMxD1R834mXhRfYYoV/t3Z6bZdvLWD2+08k2MTuToGoRhViGMVFs+fk
uDjW+5haCEcRARN73ZpfZsEdnzkeOJ/s/sy6MfcKLWz/jA8D8WtDPdwn7uivxY76lYN0wkP8mX32
x1sdVvat/lF289v3SiYG0MRBeVhlB7dhzpPvJ2xMy4lBeDOIaZiiYOf4mPaRXHaXnIoLVm4CNXYq
s6R3n8IVLZr5qvOQPhV3PKNLnH5vWB9H4Rgzjs+QEwQ3z9hQ4Yh+jW/spaWL9g1zT2ISz23QjaRG
dJPoIhOl8rU8F6dszw3Z/RUdD4oHQTv528FL1f0rFXy2GzK9bF+ey3o3Pc0/QwtPcoOZ2bG4Q4xF
oxjBrEams7vBxhJqD0ExS6buYXrzSnvBZXflgVKV4NVk92qYmMeMfu7j3W2m03aQzFfWFp9E5h40
L2xj1WUIWHAZ19eg/sCedSyvLF5WZO7TK6dewJ4+swfZMuHTtAPkThM8lADnbbNs+U28+gfCwt0l
+sAcsNg30Hh9alH/xBfpwnLnUyBojo898KgfNCWKX0CZF+NQBYZHeKef/q4nHs/pt+itRwstIxJH
gvy63uXnaDiX6cdq7DvZ56bQkuDtCmDODxUlBMLirWE6vCgEVNZb+k5ObvgSsiU7+ZcCk/CVIQb5
bdTucJFR6to2SCRF2TMpq86PTC2UjDhl3wgvdaf/2PwxKBf4ZzFkxI2gPVMrQX2bylPil40nEtHy
cKC3wQT+pnCUIGgiehSr6ejnEYnLHdFa5BXoCNvJTf+A1Meqidn/8Gw9ETRp1vOvMfqxJ7+gREHS
PipeVbrmRxWA8EeJKCTNEDNPyXCiOyfFP0CRb3w4JACLGc1xjNdgfEh7Txzde+yJz4JfiVv1YNWO
/WMML/hpesiBbYdRe7eJZlXlsYp24odO7UPHj4V8lAkURgH3IDtg7NmyBux/wtHNPtsj/nSIJtwD
4RsWZYqmCsCF0YMR+IjIJHJZEZWXxo2Peum/Nd9aMB2n5/shemtfJg5Mkk6I+iAQTft+gerkXFvj
DUoQAlaf8z5tbcqJduG7cLdGQggXEZ/M5bAHt5t9Rv/Ga2UdkV2Q6h1lrgxJqcxudJeVWOnPieXi
GFWNx3p8nz45z/iYWxGgOtT0H29A5XuaH9SbyNlU4V/d0VR1slt+fcauMD52F6KR4Qb+cagcWT70
FF5RwK12IC4oM0K9c6gOdL9LZ98d1uyEQPxoi7/KIbCeiM0PhUeGSV/UHahhyh/yR4oqAJWZh/hh
mUI8MRcZW0Js/o5ARWSfZILjubwSCxQ3eQmeDbphzNTGoQJCAYNKD/s0hCrqIFux4zdtg9zP3e60
ZAHfFeWDwBxCU5mGRncScZ8bPNRiEfzRdoXxUkfepD5Cxq3fqPnWBmgYeyYONbtD8Wr257l9YtRP
2CLVMGBGbvVstUQC+VfFQdBQg0vj2kY4qjCO4vJOha7U9zDlo9LX1i/+oyJjAcHZ/u9BAZePTsBU
v4BNnbuDvsWhevI42squrnbPG0fh/gMrbxQOfMZAxT+I/pVnZv03tRFEdWAzjKGJ0knksqEdyfG3
+gj+YbvIT/AzcdFlq3bdkxEdTBjYZFeKHX1QpyOEL6l5EPGSLVGwrPdC5IQ8aFCjzUvUUz53+rf+
jf/bKm477c16asonHMwOkeboH4OwI/F6YN7DlsuCUXLI3t5Gth9YQ4Rh7BpnMg2z/BSnEeaSY6KR
MiBDeWJH5WMoX5O1sZjv7OqEv4nf7lKUQN0EOO30ypt9kVwCQAXCM5wR8doKuvJB28RlPJLPN+GB
YwjVBXYYECc0fgii0HLFa4CqTSBnD8gntaM/77YHcuOKYJ4ZEY0wm7OSLJoTEXRYQg3D9P52wOLE
dnslV0dBjqxGTx/mL57W+LY5aW/hPtsVWjb0d4cLcWn0Aej6m9SFuJhaLhtk4rMtGTs5PZBYHH5z
SM4fiXolxEwp+tETAlK+frG7ze+FFIz8jj5QR5loOp1qlPqvFDVYWg9E7XnYxacFobUJTcfw/gYf
d/6SaGI7Sk1pJpL8LAhJ7e0ZS6U5EFV3fBMnVtoFSAUOmNgO0KbMEGI4d6YnPPCQk8ZJqRWqKE14
w2l6Ub1l3zQ2cbXPIlO++itYsiMFj4ZqDQGo+UF0n1MXhgwp2qRChBSo/E3ECDpj8BqTK4LqwJoW
dNBOSs8DqCkbbdp/uYUgHCh3h5K7up8m1FqowRCWgIxIRxs94+p30t5wuQZpFe/T8F24UhNly8Dx
a09JictigFSEjtDatqd/KodiswR0JCoInBhYpAFPFGBKRoqU7UmSoo9lOilv5RlZ8DMjM+3E9C0i
ziL/NqnQoGNduwJ64bb5kdyyOGRr2GTJX+Yv3oltRSNhF21O+Gk456CnnnWSWgcpf7M6wjCUDzIb
3O1+nR4SuBNUHF+jlCTBi04plmkawilgsK7sWiDwOZYoS+3Ga/FKJ1lbjo0zvd6ZhPx+HR/hNvZf
WexY1/nAQqZYDRLswTwxwak0mRw+0Ehb2eOBsHfB2KTYQ6K+pSNgNybPMpHypKUUiNmr1r4VS0Cr
jWYo+Wv2zO9S2GkILjJPhuXH5mf5o0ZzyZspCZFWN2CxHu9EfI3H302DS4C+A6pNJjHxmNqAt7LK
MKY4qqHmQc21tBAC+NeDjlmQswfQsqfWPuu30vJh2ddqSOTcKXCv3wS2fq4ZQHaJoVC8y9tgFpdt
8iRb5sGWTWoN+AWIBLOypPfrMQ4bnB0WO2mbdxewUnM52vMrgYkaQ2XyARly9Vwr78w/FIn5TD2d
0W0okCJAzoyskRJ74QPZyXgeNVvK/MxPQe93qHvLHtVE/k3KVb2gtqVKzymMVHXc0VivWN73n3r+
4aEO0wd/zuds6YrLg+5JzxEgQiUWOOd2XzXhzsiIuIKy45Ik+vW0wPjxCrxm6+cY4yNnIU+c54W7
Ic8oFV1z3cKgGiFqPNaBNFDsIS+uGUVKlDdmJ++pzxfOvWhTAHjnrmETsLpeKfvzgsunst5v4YjG
j2Tq1uyUnHyk1FLNgbvdJilKtc0Sxox7JRuMsi1yZFA553mqOI0IFDSQgGDF0/EG2lL7jHqPGYrs
MbdQhLEil6vnGhkidgWmUqSxw12E7or/RNCgke9wR99A162PsdqJwj+Vsv3JjHfIDHH91EkoVaLQ
tE1a09Old+YKLym5ytr23v/5ZD7B6kMuQSWtBukGS5T+uEt6UqMwxkSdPC6Ue11ABPUkwxDIQx4/
H8/BX16XlYb1dgt0xrcBjaFCetx7mrgMI7fDpFeQpt+xiPgJv8JwTMEMGynZbpu7lSGcZ07euTw6
HgHXmMBtZSevXd6OO+ePuF4mwTZINbBNtwTZhhOFrZKDouextW/EpTtGe5KNOOfsIUqi0IK2p7uc
phsfPF7pEghkTMi9OdwO/63dlTfUKfNoSOq71IWzzRdCvRramVWhqSFLvlAOvRYOdAU00VZpAosu
+DcGkTfbFgaCMiwGzR0amnXPxkEl/zF9BpYFwmfwiww7d8htwlKo3VEPmkss76CsNiteopcGmOTW
PwAGSvTrjttSdv60n1DO8eFaExVKz3p+oHgiZBQTrsx5PjwC9SwA5fQW4xGGPFpKlfHI/UxMJeLB
nbEeGQZ+18KbgLkIMIXyMyaXJKdAX6m4E+4wV4F1vky/qBKBG+UpcxX8HsMgmXuGAd05Iu4W1UQQ
k8oLf3AXj5N1pF/H/GAoURqNiqCRUMdD5ti9I3OQ7FOBpU4T0DpM2+ozSPu4Ki57PdLYYFlktQNt
mUnWPw5PNEhjuMisRUxPnnHOoeqBBtm9IWwBpRPQYsOz1fKhASr3T7EMuDrWsXb3iBznAXk7BAux
EcLkoAyfVstlO7GGy9h/IEVjdZVd5WGhnoC0ibJv4mWLHS1vv/pLGVRiSGvcUhD3dDPJQxdD1N4Y
Yy5zjJ5Ze0Z35SW3uyG4ajguO+JyZFMN+GgCZHHmLW2u7cGiWw1ER4bbASScyRv+PX4bQasS3Q+c
BRyzeVHn8D9PmL1U6HdgKnk+GXqqrZNBcCo983UOwbpxZ4vgMSSsRZ6PtpmHOuXWdXLaR/WVGh5P
A+YwikjozDALwRQYsisLHg+s7Hb3Ar34bTXRtVbuHlidHMAnD5YdiNdIWG2JVOnVXHcKTBxR/D3P
VFIJNLbJwYLs7Lq2fWpyP9wf48q0jOjboehMApQfrK/mEnFPJE5MxmTPgyXN45K4/w0QZAAuclBf
Rgm8QyJhy03BRybqvi1eVlhBAB+YBCOlTGdkPGeH6rkWBSpVTrIyBKHoYnmzhew3JTV7QLp3shon
YPd00CEpsC2fnhL9ncWIOME3KNXiaZuv2NCTpJoINmIrcyN7YJKR4JIDq2Rt1fScWSgtHMU58hrh
TQTj+bfsTNXXx+1Jo1jNTkaVr7hwZhJaKB1QOKxQaIyFiRZ0DYgKhOHYL12VjpTlaK9Q2qigJcC7
6DCCnnIXFsVyGJULkP4G/yzCGdsyD5KA82FJhehi5FHAMtjWj+o0JvhCF32B/LEd9tVw5BsMdQPr
rSGpcC0a52BYHqJXnqgon0B24SXMaLMCKvYQ2ba6na7Bf9i15tc2r5ULY0mhVaQhStuzSZyeQj2g
F5T4WFlD5wO4pJLLDlRSJgXOVVjbc1sW7Hw7ClFo6Cqk+M2DAb5fdi3LieiRjzvE5Yoez2OP7blS
90xD7mKMAxJoPJN0FmjrpSQlN9LdJg2t+0MfAwD3Y5HF4/XQIeMdKw1EppmG1fQpfINYYRtTf5s9
cqiz+VRUXsczJbyx3o0WqpgLBnGbSUMIshwSq0aQcrIEt+PxrAcFIcEojJsD1klL6Wrj+9g/b10v
Sgl3754QIzh5u2evkik5wf8Cmow5hOion5QRLNo0Qd3smJgMBVMWxD8lqRKhqAdWoEatjyDLsFki
ZfzCYWRWsCy3Jt4ECzWmBLkdMss97C7CF6/Ne8hbxfdnnVuoQ0aNkxyTaMHcC9kTkv3Fst0Fv1nV
zvYS6W50ZAFG3g93wNaGPVtYDDjbuoec3n5QEeHjjc5l5fHOdJw4t3OOU9Q4mY00/ZdtA9nObISF
ZQzNoQ+4a+KWpc+0GbQLyxJwetS9Nmz0HdYPe7iwSMX1idf130x4eiCRcmHp9pDAoSus3j19mrkh
wA6sCqHDDRqyciD1e7gl6JUwYGBghoOi7eJph2qeSOk8RtX1wuhMuVePBxX9fiY952R5iYi42Fj+
NiMWa/2YfzBnWFJcGTvROm6DzS8xmdmM2DkYohhXmzxk0Nh5CkArurMpY3KTidt9Aghhg+K8E7SQ
Xx+CibyZeDl3CjBrhVNJZ7Yx7NlaE5wxsbkbY/KB9ud9i304+yiW8ZJnSHDGahGREMke6eBoFmX7
rcnAsPJXRQwxB8z4yZI47KDkpDPcbvVVAEumfW3xHm9FCJIFbCH52sHvACCcon5Xjsx+dHvEIWTN
UE/Llc8nMAG0ZIjEuHvjm03+kdooyTr56nZ8gzyh/AmyCKHwDWbQd6D+QpAWFJM5nNGPJOUT1hZ5
NiR7IEgWwElVnBQskc1DsxKqQriL7ZUGQiozl9dCW9ItGjVkYBHjnJ2mWbv90DYyKOGUCEmfHlYz
T2EK9cZeUyk2KenoFtCmqeeKSVDr6gVpHmUvQWncW40EjCwFRFWi7glh7Zb20CiKfpH3GQp8kdhk
oTjdaXQLkFoSKNie0GbTPhKNcR8POLvakyyzkjb5qFFkE0csVYQwKk37pc3OdaILvrQyIt2kvkz6
lCO73RkQK2Z2LlwavPH+3KgmiVQsV5xWUbU3Vu2nLeLPKeKQqRVO5/taBIPhpcQ1cWyWYQZo2p56
Cy0vQ7rOJlKXmNX998+xhFn8KDPPf99qMwW+piJe/966KLJlN1O5KTda0J+QP760/X5qEh7ZMB4T
GUxl9r9f5HgFJPn3ur8bzX6Qa9ORGhZuq9bNPs7u//NF6QJNqzhKpqUh3BCf/u8XUj39Nhd98JSy
pAm0fWnHJcel5X9f//1r7Jh+2NGFSweKMjE0UIx//0Tsk38ikp0GZbkeBEQx2HraBdro3MJ+Mlgj
CXh/t4/U/16tKYAIbZsMdf+/f/7dwn/+cPtrkJ385P++WWdROLbkYH1Hrac1QEL+ffLfF2Rqq332
dzl///z7plY3b5ZIJ3FWYCvFm8DwoHLSwTz/75dpe/n/fe/vp3/fkwdEkFLk/RVjOhZGjpbaGDdA
XZram7AeMGDcswM0r60odzYSwYbb09+QYxTHxVFDGUMHZW4d8cnVPS03qqAT6peJyswKWEwzt/J2
SmWgnP91udiS+UVfsZblRATNvoosyNiI9bjKCqYtpYSWGiMAgrGMz6UAUEZR8QSuNyLdHSndvDZT
QvIOZhPKDX+Ss9kyIPm7TI91z4E8ihreITneb/pCSpQ/tPPGJkTUActGE+Ow2fwqumurURDUWql8
RpBBSEjXxaSYEC1t0kCTaxohFEnUVr8ssvTYiEsVKCrA12ZCJGwmPEGRAiOeVsezEYIWKQH1uWrx
NyElDL840qpxeEJRHrH8GXp5Hp3qYgi1MRQTCUP5HD/AaB7oGprkWpY27jo0seK5Vj0Lcp9XzDzp
ePG7TYkYRT4Ae8YxizFsWrLmZx7w4O5iwiCdaltc00xPBXRUcg4huIeGQ1fhjmkRWaFAV2ZF18Vv
TGTfR5ToppH6KNazfj2BCCkkMgx8HV4rsQ/B0yf6RIM2JX+uMPkOJawUpooqs0mBUJ+yiDbRcBsr
Hlrb4B6T6K+KRe6AEVztiNYmA4G4SQGjbb7BDxyAZo4g/hFNU5DOWyKBxPIeO8ZQqUFepV8WFSCE
87XdjFKjU+cEj/eSBsxAsQpRFgT7qe2IyTqBaUtRSq6G8lQ08lXesi6oEKFJCRGoFwxaA+SRdZ6t
iVUzCkYg3qePauCKBSEDFCiYx6GftQeRs8vARhBFqJXAHrBnfc8+DPRpAlH7slJLO8YDB1yBGBBW
EvGbpJMZgmMeQkFeDsN9RPxOLDF9hsV+EMUWOBuKZLm0hfdSFXnxVOYn6GAIcI9HdHOVUynXF4S3
QEjR6IWCsh4kQ3tvZBRNIcBjjZBULCDTRREhl+P4MpXnTtGtNwwQRhRzrEkxD1grhWmCdM5Qa8h1
1NVBE9qNpz7tsqa/6TFaudPUbC71Y+w0gnEZpIRzL1lwuo3NZJtE5DmJMVLNMX6wNp7sdYLblqrq
TyMQzsUFMvU68QjCcaVjJgZghqIrwyERD3dD0sIJJG26LgVIJbwIpHT4yFAk2FzIMz+VOH8X9ceI
jWk3tRD7oH08KGMm75Vs3cdVTvS/RJ+aokPnyKZTN8ZxsDwXjYGqmmQd27o5wqfpD/BWDnkk/cNr
FwJNTeGMI4BeA4CkXjtompQGCEXJLFevL6RmL65PvQ55tutaeV8CjoDmFyI6BYpNXkiS6jTHg07v
9jCkBkeMtB+xqPD3rPQgknJOgrZ7mdryNuk5lLZBClYlf9hmOkxdS/Q0IZePxn35MrM6cdEV8Exc
ijyk56ZG6oKZ+Fu1doIi7aakhtKsQ7UpLbAe7TqhXsM5YqEGivIrZO+JrHgDLQIDMRoYsAiAh8JA
vKXJlYial7Ev6pGDxYgWNxvuDfKaXSiJAkLYSrlc1Pt9l9bagSlSfOWRfDJLwOt9Nb9IBXncAM1N
R7E2njrKhvf2Q+3mnWr2wmFFfBhbR1Z7Pa+xr5jdyyLmc6iIyrFhaCg5gv6O0aZFbORXm8hvYFxN
1ASIivCUxf4X4lackggl2nrWVOUN06OOyseKYVaiEBMiSmS1S09OCAlLR4zDF9pxxolBBzd4p4uM
r28k4cWERIojNvp1gf+6X2J1ChLEFJ1FLsv9SiCj59VxSGrlMjTpcyRZjc9mnIVy+qLHlfjQR/XR
ilflINPP0jPEtPplpKkDFKtrBQn1khvqTD/4uSe7Ykr+LfcCg2Ll/lK5MZTTsDJvQrKOR6uuTlGz
oOsH6Rj2gPiZbxAJbJ9Rg8IqWKxrNM2k+2upY6Uo0slYcukkCSvbJgKsvpAZd08q6ldmqVPjNXXS
i570fJyImy38jpNOoAsYa1dVwG9q1dAKn+vfdI6OaYffwf2OkNdaE3ZWU4JRDtluntF2aVTaQGYm
6YchGp/7VO7CGIYOjYetRAJ3GDGr5JRkja8axb/OQAAOYn8ESR0S6DSFHYpYnqbLb30RTx62FHMw
ofrrFwaqb9rCUavKOBBOpEdGq2KXkb8iyAdGo1sughHTFEMtySvMwrWqqoT4aPVHHK2JbdlaBnWU
/UmUh6NcF4/TtH7MVX9ukaEmr5iVHQpdR5S/4wDzT/zm9OmqUjU8pwZSLlIVCHKRIJgUG66ha0i0
ZgsQF0GBGS1HoTyPOamF0O577C7tTqeo0PRy/gz954w73hGLwgch1S3PWAtYEAT0Td00nKhg5yX0
Yu+pUP6UaeXlqeYRv6ufqEBRqDO7pxKRpKA2zDAhQt8VMbAO/T4cBWS8JGjIcYlQjCBiQavWrlB1
6a4euxdLl9jaBaqK0qYMusbmd7ISbWK9DVRGp07VynGoi5Q0s9LQwn7yFlRxZpJDaQRq0uNdhuoY
tTmzYc2I0hCoRgXKPB1PsB7nrPwHcd8eeBaf9fretKPpxElUkt1w/zqMlxXXlNNyP5taAbZh+FjU
GTDrQjYgH5Y1PaBVNR9bYRbBDf/Emk5gHrc9ui5PkwYePbO6Br3f8SdZVPxn6SyJVYKPG8IXpzge
v+POiAIhVLR6hxSjDhFwpgyAglhTENJnUnG4twVSk1n3LfXI/8iEG41JEbw11/cEz2rGh7xvWVjG
N6PrPDVee0+TRtrNEsZ5Aga50nxalOR+HGpaqGaq+JNk0SA0SHJIw3ucqOAp3hU8BBFTxg7lo02s
cJKHDw6cJ92UccvdFCXqYGKdenUUaccaQ7pZWnvY5luNSayus5VUYQoObslnblKG4KtRoFcslfZg
p8B/1huvbdBBldezkQw4Zw45Zf2FgIUKgXkfcTKZ67Mi9foxs2i9zhBxsnsKkzRdUY+Rsy+zQiiw
jQbQQWkWYKdDyXXWUHiYxGo3GS6a/uRI2kHCv9g3FulN0bPzOkz6ScrbV2jrnJMm6M0UQross+XM
C8W9pbQeM1R2DwhFgGqSFRRmMEyJMJ1ydelCxazPi46EoimQCShPpdqlVMB7anV6rXl53KHmPTav
HbBFv6a/jrrDk663lC/UTbEpJ6AbRbr0jVRSGm7VEvJede3TgXRYg3AHoytMBmQZVct67Box2Q1p
t8WJWLPMRjc+k5rWQQcNGzgwLwsz73HP024LvijuXW0PEyRjipbSrVWbc4HUHQiotXe2xaOjV0zy
yMNF2W/D5BKSCoVf6vPiq32rwccmjBDYmfIBs0Cs2Qgu1VtF7OsphfhbtDhmzeJUAAlBbTBpdobF
Iq3lmG0M568sol2bT4MURmNhOgq+urPONllOMC0UE65s1D0rYm6empHKbiVXuyrZaAgAPktJkzax
yQdRHKWdjDjEjnxamfA2iySg61ks+rO6AmcEEEZCvZeyNrsMCYpj94HmerbRIjFeScDPL8pRjDLc
rEadqlkSOej/h/oE/cg0BpI+1BD2OfJ3nFcZNakoQ/5uVQhPkHzOF6jfS/xqaiN406yEO1ZJ7/F7
bkDBTwnqUW9aM9yEKKc0CEl5uixGD4uRbXwB2id4F76IInURXZWkxxrvECrV1PzUuFgxtDRhyiPd
y6KPfWCAKIVFa7m7bybzmvTbLEaC2G+FZv3c3Qa9Dleh7Cg55JO/VtI+akFuWwYeti1ltDLmZkUz
PvcKg9sh/9yIK4mhhsTzZIrAyBawGUIqan5Vdu/C5kegyKNFzJK2YbsARyeLoOSUgPrv0Vhe4b90
/YMgj/HJFNOzrE7CM+muwtn5vbb/j73z2HEdzbL1u/ScBXoz6AklivI2QmEmRFh67/n0/VHZnadu
oXDN/AKJk+HkaH6z91rfqsuFWu86HZKnZtJrbIVrnhkbL2OjYLR0NUWP6Ttp6KJnxpHN0DKLla8e
di+6ZtKVIjXNaDtM6Lea184b7pQdNLZPJqOcVkMOrkoMFFax91oFNL+cbMjyCrZGUTG2lLAT6fQL
5J240BxB3kLzN7E0u8KUZnYzR2uOhghDv1YQTvr0DFuWzhlRBb2k4D6R+nRjpI1yVvsOpm3idOSh
kCUOJ5Ys6fLI9clwGikTSUEiY6fZsNzWhW8ZZ8HOlMLXIWRaFQPuRq4WbmiWsNiHCFitpHxVI3ut
JYZRkIa6XfiqyR9Ub7nSK04zVu9irxGFG4bcogVw0WB6lULxOYhoFU4dbXnT6j3k/7T6vXGcaFCX
70FYSo4y+DQp0ZrXZByugpLuRxB0bLvS+DiEyk0wehIUrNGg70HG3mfvI78egwKphqCnLB4qeMPB
BX7zfYJ9DbSaAnCbp0dimJ+nIFsLie/fEu2l7rqvASAxJUq2kgVljiVvl6RaardyLW5rgPTLEQWJ
BCxTEc1tZ8aHoNorkvheTSAZUsXaQZgebUvTTbS33bW20u4Si/2P0mMjMQHNAVSwNLs24vimhcmr
3t+LPNe+J/WWhfElHapy02YTbaBomJvOdIJqi3JrrB4GJiSCUprfDsraurHo5cGtIb0wmywXglJM
ZRFFI/yWD2GisyDpvdONeM8ENHyOFL8wYHWrNvJQSmaM70UXfoV58l0YfklVtzxXktfuM7SUHbOq
MZnfVi1Kjj6jQcJmun+0pjQcxVZwrJSDBLeCxAliR0rZqRIIaxKYSQNsdZH1zSpjBF+00rDvOl/Z
yL7Cgj84TClJ21Zn0LoopvUAXWMxjCO2gxZwREi0gTzXXGZjYk+gmDU2BQXxtoTkPLGYkosTHl9a
FyX3blCqr5ll/SipkK+itv7MdM64HHqFO076iYRkKtIROVhzHp7B3q4wsdKoAm7ANiux6CMYH1RI
IBa+Lc46t48aLOvBQOsRa5QKALozYGMVEOLRO3YWWei0KZsm/dW83kchjwe1QsDMSONZ4oeQIici
8wBsJnl3WkgzTlB1ujTVZybhgvLIx67LfFOpOcOrylbO64KXtq5fh26aTol2tlKcxnErJC7Mjwzt
IlAlKPjsIqmlWzwHuXuXhvDOVdCD4nzQy/4/6O3/DHoz5f8t6C37Dj+yj3/hvM2P+R/Om/oP8vMU
zZABB4uqbsKN63/q5j//QzDNf4iWaKiqKJma9tev/gf1Jv3D0CxDFKmGSKqumuof1JvxD4NfWMDj
LJPoQcP8f0G9sYLkqYp8jtbMNt//+R8aqDdFMnk6iwxV1qcyb/CfUW8tLO1wCgYBxJszqa1LbM0s
VAzTkzcGhLlaJDuwgCCAkDWgHlEzVkcaEKNEO1SNZOJmVJe9TY8MIPRtoWFdTmKlm1L9YoP70dQp
XKRY/tQNeFOkP18qXVa3sNE/SiMIqAAFqCeZTHZ5TnExSVv0pClKpl5HV8D96RCRyc6J4XjTDK9N
CzxFxEdXtEq3G3t/G5pytYzJELApr5J9leZ7KyHDJhi7PRTeGN8IKr7EFA8a8Dz6qggXyzL6JBYZ
Nh0UclIxPQi9TN5F016FiuwRS61tI2Rx5KVI7Fqo2uSomGQctXDcwd6OmvGew9tcjSlq+6JKdtSj
bP4ED57fu4KPjLHtJJx4tVNVOSYIshY0XXuLknRBwZ3w1Kn47aiBSyvaLAkh7FSLuO+tpRxQPotS
w2XejRY6wYy256sc4oG2bSdRxMFnkFBgczwNT3JepBux+wha6ydGiF3Kxj5NkHxm0kn0E9ktGR0m
tS/vWpktiyJet0kTwC8gZleN2n3VAq8Nw+CcgtJ15Fz99NWgOQWqDnos1st17os34ZYGMDDDGiKV
khaIqggtNgPS9uSMOCZvEC9l+0tAriXL/ksPHWSZ9nhkyCv/gulvbHu9XdCFYti0wumowlMg+Pc6
hnT3xlTVT2VyiWE0GZ0EBJmkBaeecKHVcFTI7RGugpJJizKPv/WS7nlHqA7rVTr/kdD7bmik17zD
7BNI0oR6gg1qBA5pKRnKpTaRkEI5Yposki8vt5JtBP8eBg5Jln0PaMkQ6nVoCs8heBQrq5RLEOBT
aAlDWoWjn7GW401nNMXrez7k+kbGo0K9QVoqeV9vPIOSkqwXe2moHKv2qOkrJVkTaG5kbex3o9j7
R0prFpThscVAqd/6OC9emB5H/GVm4rfLAqw12ydoGB15hwiqkmY5BcViYiFOsXVEMNv260YI73GR
3+qpACM/YE2V63olJAZOJhEKnj4T9sERlytmQFFTkT6TlwjMQsXSEExHXSM8QB2eWjRx1hzHOfny
uIlIjzVbQSS7UyD7usdnkZcngxIvNHw81S05JEDEDcJr4hWoGA2ERNIvezEN9qFYf4STzhw1Yt8C
vGxY7bscse0f0XWYIcaSuCmugulrRNldjD4yj4TREJQaJbGtdfCuO+Mn9sNo06fd0pvYXEiqgWWy
8T8B0a7imjBqa0q/4NcdA0UY3Wyo1jLnGzkkObICvB9FY08m0gLI0JtCJGe9SwtWkSIivkeVevtM
9NZa/TxmpFTCmNMA/zX6qid/oKFTC6TylfS0XdSauOHQBbXm9JWRpwQBQz/4UYFYcihQYvrNpdXa
n1j0LXIyGhQh4QjHac49M9hhN7RPEqCd1/KgcLjUBiZBlxG/OSmENVCPkuujLwEZ88djU3Y+6356
BCkAAcNDIZUDuzOKefeg+aZDWX7dNdFBUECMKXoBuKVrt5KIE7iQcgRrqWgs2n4vcXVsBkKAELVj
ifJ1at0ZdIrMgMtvsvhvIQYCjTyoCUN7aCmC3bCh7STlKhbGmwZOjNZbuuuFl0RuQ0AV8YugUj1i
edItZpoz2zuYiVbpM/zBuYzxbhIggPuDgAbId3jOROs16AfNySScbpPcEetVlR9+KR+7kFigLs7h
ZhYGmhVNIFYY1EUf/hBr3V8sKwOgNplPaScQrSs05i1Heu/T0nKV3D97U3sdQkxjvg6QC9Z7v7UY
xyWWZ0jUI9ZmFFQs89eXQvREcvtcNHPpJ/wxm6FxSY+3i56Q30gYQOKq7euUIn+e9Feq6wdynK4U
oa6NWH4D4ed27NJmZfTm3kuY8sKxbbbjcCJPcGVKIm30YmCNLxQdsskBd37r+pNIB4F2SCEee2IK
T61kPGeBNB1MqR5R9SHWUMq3TFSpqEvCXoktYRXn08dQRoU7ScGPMuXDPjJ+2SmB3rA2mTCWCCCU
DUhfJ4uk9mIoCY5DAjTBeV9VkiQWcuw57dDKHIWIJOIJOGZZE2MY9topskbN1gz8mGKCs3uqgB7W
lFd8cM4DblwfZKcsiOJJJ8dOGTTKRUlL8bAVChRlU7mvzenDU7NoGxfxXTfE/mgVGrQ/KqBaMRTX
dGCpHJu431RGAzpdNFx87VCV2aWXA2TnNWvdliq1nVVCAmSp+CmsTNxXsczoH8oEyun4vCu92o44
BcxUjg70wmGMmHLrai11hwQmTgRfbqVryriQCO4iJrn/nBR6YFEp3BW9clrV+uwo+zpNaWquEcl0
41IV10CenQVN30o+821oTd9x135GY6sibse3XDbZuGNQ2ka+wjyeBrvM1G5jRKqp4InISuloLdpJ
grzSlE9izBKHNTvkEgVQnYSuZqCDv5SziRCY2QHbJOciZS4Uxnpupc4Zo9JTQFb0whoZzppiiA7V
zLDTBX0zVClqlCgYF0Vcq9RTgQoN0q88VIVrFvqBQE9yfw19OdJoBetZ2DFxMsdyTWTLuI4Vn+Jj
obP6UoCPRxCBbT+IMbo3Jv3mjCbe+FpXkDYbHR5k6McHjV5qyvppx4b/7FPPxETcqccG9NrG6OQP
r6RTpRutcfA7MbBVwudccrWthagS7eVrw76kFbHUkhR1FZ8kespLq1hIefU90Ahd5VL+rKvle1Mo
NOdqphFfVXSs6dsxb5Jb2FR4BtWrKc352UL6wk5dRYEMA29MMP90mUqVjN50XAxkbQrTZ0jQzUKK
smOVa+h6tTnlKVTvciPJdFMwsZMUYFX34ix6gpubKRIm0GdLSBzqymyA4UQdKH8fVoGYT19BT+NH
ZqWHL7ZFzoeptDBSRvgi2/aEi7jFiEconaQ3oW1qFnEVA1vso25KMFWM1HmtkHjDxisXHhJuAvoo
ogsFHplOhLOJezXHWMUU0W46LewXeiYz0orAewTWIDDB7ySjQf5ID0SQ3YjPo2YdNh0F0tFRyx5G
Tb1LI3PaNmOI1WRCYjOwqbQoQTDQD+DY0MGQgJOYq06CXZ4JkbyqaHHjeGAVaIBJaRDtkHZIBHha
HGNVpBgCvGpklW9rKSq2SAXOvPMCrXQHQUSAkd1kA6XLkJm4bZUKjYgxInqxZBHYaFHMrl7cq6kg
5TS0KuRYrfcUqsFT6FFEGLuKtBs/RrBjqlXukC+H5cYLiTCd/9FyVDArRCP//f3jh6yxpU1cXZXe
gqBWqWaBTZLBlMdGSE35vIS301rT1AH5Wj9ACZl/nYWNuNJakfRqlRCAEI3M46t/9+2/+9nQycQT
xGjkHo8lPbFCCKyTjjg/3797xOPvvFLCZ68PbYJCXKDO9fdfa3EKM/HP9w1r+GVgJsjP/vzmn778
8xK+rkw2CWO0Tf9+NgE4p+37OUk4Joupv573//ZTSj70FqIrsUqY6ftY6oBF/j5Kf32Cx1PFBV7f
VBGsv1748bO8IiiZgCoS8WYUm0U7q2xyZf2ArhmVgqHu8Yt8vgIeX9UJNXz0VuM//QKpxrQw5qss
UYEYS00zF84nLqmATB9Oszzk28c/XkRkFIt5V0o4q/NQ90//PH5mKUNAJyuW7TSLJrdpk7U8895a
gnZBkGBpIqIY8DHZBDRgszJYJWnyLM8nNEi5QpsZ8GalQ7oVZ8rb46t/+ZmqmpiNOlKgDdYtO/Lv
MhekNTl5CStArQBH0flc8PO9I2szA06s2P0GGebwAOd2F4aYgHO/Q2/K6/z5Z5xfMaee/U8/y3Vq
78jPKMen2VbIu2zrT52AhTcmPFUhCuvvn3fdMKcoyTiKvXTbGgU7bqpbhPDxICvQr4GU4UHUVFi2
vl9Sf3/8RjHgssldtX68YbIt//ut/8u38kigyaTuuKL3D9nf/A6SugFfNMu3/gi3/oi7Asjothmg
rtdJ4dxWs1ztoUF7fPvXz7ju8AzYbrw5j6tpewZFcY4qLjRkoOrqRbRsl/AOggCvldOv4n1mG4eX
YUtYzWZclct6iV8H1Kqx7ttFpK3O0/alX7k0Z2ydXrVD3NYY7S3PwVTn3dwu3qb7xFy43q1ytAtA
w9UepPACpsKCbpI7beslQjrnbX6xPYMz6JFzXC1fInOxn8FSL0TAv5jCSj+NX/ygXfKCcAZuRCBP
+bcE3SS+cWO76f6FpAciqlno0GyELw2Ub8Mq+MJ7wwrIi7s8N9f2L9VyfMDSdiJVDgFPTyAlEbPL
wrqlE3RpjgUlSz5d/xqWBzU7cVjQHtbTOde+ODwj9IBp2ljaK6HjA13/U2YR5RAi+pe3Jfm/JFVR
zBVW9Rwo41jjqZzOOv0DwEnThi4hi5wjr+0dEtLGElbq/blfcUokfLE0vKN9Eq8Rmna/sOOoWZCF
IgULEY91D73TjfetSSXcBrVWjXQHbLzYTAoI2PhYE/0RZdFatuk7fMG3lroqpg3AsSGgQmA3qaOe
AsSz/Y42ZJrDx0GpstCtg8mG+YtOnoxgomc7vJbeO8/hp1qxKHq8YMsqvvUN9AJo3vWWbEwjO7L4
n19sOEp0tsi6ep3UFeNHTDYb0cm1I+jLcKP7GKdsJVmKp4l57UAb2woxQrLcIGh1dHSkI9Sr6deZ
N/NUbkzzlHhnZiyH/6kvuSO7jHfyZaYa0alLllPjxvdxBIimnDAnkZq7KOhuXLMDcZndIdgKfFII
Vzb+bshPKADNTxGQEyp3GkZu8CmeyejmgHU/ZbDI3jk66Xj3rnNotiVjQf9onWkVPHXLMF6Mn+v6
SVw5AyPrHhZEdWjm4vhPQZCmsEkXCqCf5DNLD1GP2iG+o5SrkDPE5UG8tjaAtiXJ478eUMClxvma
FsfiEGDiPmaE6+yFza/KjVP2b91mAJAhrw3oQBuNEaPwAAgNXNFdgPDLa5xUURDVEra1VX6HX4V3
buf76INLoNWElWhs6NcsI6e9QWmEVb2o7lJEyJObKosCnys96bteXKxZzFo8Sanrl5c6e+PhTWVD
J+R4qCeA26DUOesSe2xgf4jpEsDoJ65HTlm7eJm24pfLL9tXaiXvUrSGHs3mfQ6Hc7iQkmmd/VoY
e5A/X6UC8N6J14ZublIU/OX0F3hSuW+KBSVEtThwcfnBMjDml6Q7Opm3bDoEdz4cT8kNEXBijfra
gKSAVgLrU8E+AzUTpCRNaRI4sfdqbFWQFu9UAXXMbZR/BTzjTfvBlVxXG1laWsI+8A9clAmIfLpS
RN4ToY23tsh2Zr1NHkdpJqqYz2XxZBVfrfKNCApnDiDvTV5tRDxpFLaqFU8ZRnuh+oTBqvIEmnkD
xpLK+47FfQeeNpNcqR/XUvuheOdOYQmI5be8xCOQh+G9zN5EEW1cfpaLg3mbpG2JyF/gjPRJDn7m
RcpQo0ebjr041E2eIsi/X5CC53dkDmRjMjJy71EL1OyKezJemTbnvVUWoC+/TMkeITBv2ulsvZsn
zrAMTpIErcVHuDBPjX0Mg6vmjl/cwSCgGZ64TRgW+mpND9UgB+7Uq86HcsE6gYkEUSTYyill9OQr
TofhdlsilRiDGWPfuJR4DVfatl+Mq+SIc5550LTNfjW+cXgr++xOnWmk37dATs8n9a2PAuzkTfip
KNS9c6vUKGS/xFXh4Nys1mrMmvxIk/6mn3CmPYamsHUVCgapo2y5CHknw3Z8Bb1y5BhQd6OK4U7q
aystdd/xTuOqJ7DpiZEz3HPigHRytIz2mbeg8seasegc9ESv5rAaV8nIizP6MJQO3Gstgg+mRW8t
bSV3njlUfwktcAHcmxDkO4MlLZ75QqXKF9Hs5TMYBCHtdfIbmEm56oVntXGzX+E9Z3IXVt2Wk0UZ
Rz7pEo5HJ93AQ+TxafT+pt6Eww86EvGLQ9cueRckI3MncTvOTx+9UElh2NXCDQJk7mB+y1D9eHkl
dQVjke+NYvFhvJOJYAvPxgV3wyuWz3fjwvTHeTRcDlDw0X/xhYvWqJpnERwACDboDTIPM7GLnOh5
JlTx4tjSVnjuAs4U14aSnQuZKxIJFcCL1XSZOKNcWrxXWEeLdM/GnsuByDpOBz4Cl6VkvJk/8kL8
+uDKY7owFiiWt+We+cs8cZasC3f9xExcr6YF6PRLyvMxH7gvxjvbsH3BEwc9UL4lg4LiiifhIDxL
W04S/71E92HxxUHQb7MXlZQQJhKOOF/y+flYXPxMod12vk+1XeEglic08cL0oulLLb8nd/nGacz3
TM/ezThAIUF2yRjlWhFDFsfKODD7aRfuMjz6PkzXINvJnL+F7DvCuOYVJ5epDP8sllG3t7hmuFjY
k/JIhkrqrCtG0fr1jQezRkm5pK10x1Dpb7JpHe458Qw+yZ1hUNpy59Ev2fPJGANemdy1A6JWW3nn
0yB3YA7lyEKvc0hm4aWM97eq3odMqO/8Q8VzxOay9J+47NPN6DuIbgUu6MLhvGCmJh/iI9N2NfPk
pnFUbKLzxUrPhzdguBzhtFoq8JvmRw3zRUoeBZdZ8svbYvLnJdiKT+u2Whfeuf7itvYMl7MCzZ4p
e0SBhdeMcfWAOyzcsIoS9jxyhPxp3uarVHUSyZW50PeKCNoNffRxYLGgrgBr/VKLN1nt+VcDBiR9
3OFG/SCg8No+zzJAxtTyvRKA/Wj9mUOQ78NzNEIGc1v04jBwMallhChs5po+V32DLVTmTNoF3AqD
jm97EK5IW2Glcog10FVWvaf40VErCeqav6valdrpuyQI1xMmwHTTGCuaWoCxi/pcYcTRnwraB4mM
KZh4w8OHeWOTbiN/ZmgY5kFOBm2z6MlLMZ7PY/mawSqGUP4+kydFqgELH/BWLADUgMvcNBvDm/bz
wZeyxxJtFfa3lySlsrhi2VQ4TKtmt0NaLu319MQQZVCW6L+GLXBsK5yLAHOuaPTGdNrzNH2IrzOa
Xap7Ekccb5WTTZ/fNRKAt6BVEhoikut5qyw7ktOpdvNlYOaHAgoFr/Ts1xIod3AVpA+eWZmLPdSH
A4lkBStiFdyhCNaHwZ+VK+fn6h8IESLBNEh/TPb6d6ZW4zliR8kF7DsK9ymYu1PJmma+wPYl4whr
/S+u2VnsZPO9ka4Ha9mfUX3Wb924ANPcaLYkuom2Iuak3Ygb7NAM5u06UtE+kfaGdmEXmMeGby9E
3EuEq/U2obu64riuyyDXVFfhuQK+ozr5K+MVV8CAR4ya9kBm3yFlOeQvw+Kghkugv26OppFRgGEF
GSQFMFJydGzh82plWIjYYF1FdATxqe92vGF2HFxbboCzgv0O0+sMdJYL23xC9kzdkUU6M0bdrqUj
NHvWBgnrFBbCPRPUQjkMI06/JfmqX0P9C3hYFy5095DgoRfXtvKT9F4uuSkN14NiR/pNtUMRYLI0
ZkDGeYnpxKPKnojDuaQijZ1nbXxaRD7VavBWygC9Pnzw0GxlQutGeLbW3GOXB/psUYkKuE7VjkNh
btJ3SICDsVW1JXEfQUte7gLIb4LO/RReBIe1paNxca1Z2FYOF2BTJWye9iILEuVQvzXc7hDPTSKt
7Oaqr2lZJHgUMe3bxRHH/he3XB453MQRYneR557JFNyPtBlYyFk4FTdUvgYwNdSbRurxoCaoDn01
v0xTxs7KHOxHAkFMNic3IPA6PuTR0hfWibRID/2B4iPNzvoihosphWlul1s6LXRPgpVIAZGlSyqQ
QW+LHfolByV35ei0xHrKtfoGKFDbQ1scKhq1R1M5i28lsbPWcuBWJjeq/TatwD6XAiyFVQqxnR8E
Z9BCWXvv6XRrWN1fscThyxuUg1CCi9+O7LzveW9rRxIysc2qjPwgn4fXQcNa3Szqpdjicf1BB2mP
b622kAo3wpDGb+geEXSRrUSo3u2lCU6ISWio81FwPxXZ2mf1rC+N3NHFFSKpp6u1qFfB8bEwkdm1
gQuDIo9g52ppbvrjP49nJjwLJVS4U0Uo9k85kp7YX3fUBZh1U5TGbbaPFJYhLqyzb58i/bUF+rzL
mAbB3EEHtyA2P3mkxs5e+zZQSFPWk60YGdDHmp5mz0W71hSG1WWEN7rhTgINVpfvBuNP+U60E+ea
nVMAw5A1rE3suHb1LqixlG/UaOnde1cFhgziH8Cp3JDakXt5tUjvLD7R6nfZpijdnmYkgEpbIebL
Okjv3t66NqW0yMlT4bLs1hGmdOWd06x2m9A15b3XML4MW8YfLgUA8ixVBfJN1qWx15pjRaO92pEY
G2pnv3+akle1c/JgdIPgTeENUNG1ocCkaolNC9HBXgJtc0q+JmXZXrK3/r1M2MrP5GNGyR3+02W4
H5dAWaxtvWdWBsDcNXb1yf+DU3KSn5szjRiMzeAqKEbr3QlSLbIHT13C5BoYLyJHOKQynG6npNKG
8OCDEYOYvIiAIUhAlGhrNMkOQKA9ZAF33M5KPjTv3vu0GvbaPmB0A1XuS4yEKA1ZHnyY7sFfT08g
crBMWUFGLN9t6DZ4fHz9HfUCDnMINFv0j6yV2e8tpuADG9JZpEC4LDbqIn+3VtKKMZPJ3Cnvvrk0
D/ozRRZHpjQsHlSNHcYW0jB4KoAp+PLotFO4o49qrdC4Fuyv1sFKYo0CzUSwqwRnwAz23vks6K2T
sNuN6YY2hn7xd7Chn+V2XcKkcvFDaRTmToym6lt8GHawN5Q1sB9ljQ39SoQFlNyA4QyXj00uzkla
UvFmVIj5s2GfZ/Q6P+D7kpWQLarXbAOnJIIBVbriHL/gztq5beGq+3aDlrA837wjYIu9cRIoKdjG
KXfynTjaww29seAErELlffo7sL0DuL0cnkIHcyCmhOlVf/Pf22ekeWKwhXmMR3zN6HPgZIFJA6YH
g7ucaX/Fi3SFxZ/DPjvm8i43nQp8GxkuIAnhpQGmQlgfrmht9cK6Qgjss9hy8wOMlXlMxHbOmH8s
IPhuDKd+jV4YRSHeEbXo4i9olE0YMX7vcjDExgwvb8v3InzSwyV3sXQt1fNYzDkKk7oxpV9WXWa1
Zo0gVni2MKiz+Sf/jmqoaL+xdWL6Y4UgED7O2ixH9FFBZ6AlPP8/B2YosChaRnvTwRLj+CBvNlBu
YsbMXTDYCXUV3ou/SYHJm1ji4O0s2n3/aiBBYE1rvqR7UPeaiUV7dKsXNAo5PLsEITiJAIWwo5nF
roqWDq02E2EQxla7vajmcjzImHppzCA51W0ROkSzydq1PMwO+l7ibo2eWW6yQx9fY1zwo8NSv3AM
ixSKC6V+cZPNe3aUJE7IiwBqFFZUM4TDuPrgKpAhTjILuLRtxugdSFKywA91DNb9N60/dk3w+gz6
Jrb/nHTsPQ0oa2Q9ILGww3trgCdZq4ccpts8evvPgPwYr1bDa/wbvrSk8dk55fel9KVRPVlaa5I4
PLAKI8jgfTy+A+sCt6GgmGAcB9LMx4GKevFhf9uMcagLWHHspRJUPaQYW673lANkyiiBU9rJhjYT
+iDKByiAWCEwyqPogOEZvRY30Eq1C31bW5sbFvm3qQTUBS1j9qWsvOIjv8BRxBSvx7sZMTYtrWNw
Aj8mZevkxWSu6lGrYpS0ve8ok5x4k5otSc6asuAwZpDktuEbikQqRcq8ewnuneS2eNIhGV8xGUHu
GK3yrbhTUv1qogsrLcFN1XPbLH31aOVbqaYkDB0in9YMHfHW6mwPVFy36Y/SiwnfziZwge09FD8O
aHdrXvS3gFGUljiYddy0QJSGtR+d4xb1GmB7du4/HAF2gb8pYc4/Ghy3Rt0r14H1xLMBYLw7xB8y
+17yLrhEUPFCBk8XXuXQJMhpL78Un8Vn/mUdtG3Fzp66xgm5AGoBpbwl3NAtWEt7cFiq/EQYRgAi
h2cggjuujnCN9Nt0tdNQXHzqC9tmK0q/3r4hcKN4KZx5VXbynjJl7TdAumcMoDQgo/d+yhpCkD4P
BkxJCThO+dkMG/unsQmBmdY+CNyU1GDDERwCP9iiz6eFLaPbfTaw86EOwplZBzTddsO6WQ9oERbz
cSQ5A+4+y9uDdQToBtw1P8bGKwgjcwWvDoWpjXjjdrWO/jv9qoAMAfFNvFFju3/QANLn0fYevLCE
Qj8MTm5BqkZJ2Ae2WnB8UOAY9jvAs7hMqYufFEby2LYofpILILOPh0qlvQzfMoXfd+WaP3sbsGLG
S7gdnrgSf8ro3KHCLaO76m+N65Mq8Nm+ygX5JLYx49whJAjHeItpkBmZS8E7A+UGKOl2sBtnQiaS
RfsUB2uI0rL4CsxvQUYr7lHw1fKl6b113G8a68nIhX0j+Gd/bgD5j+Sfx5f9Iw+oGllDigCi/T5X
4KAB6+/nvs/YCgYCr47WR08H6PEzqwx3BToeN55bWME4ZbRGZ1WXXFGSjKYeoPffv0nnr/58q/r4
XyPxqREzWDFzd+7x+Mc/jz9tVGwVjPpagNqyZBz4Xx8fy5W08fttKIIfaOZ8qsc//vzt42deMWda
Bab2YaEZcnS2w7Of+M+f/ssjH7/Q5lynP3+SV6B3k7i+aZqJ+K8KHBq1awyJJWl+/OM/crMeX5Ko
jUbx8aX5iKUyMB9DfQOZ+vefd3+/zT8/s/w5YOvP94+/SZMKzPfor/7l53++/eurIA1gSMzP+uc3
sRooKGSYmv78wlQaXuTxfd6zLpOKwlo+HvJPL//42ChCAcjNEWExWWGmzD2dFlbnoIyi+DXXcOdo
sa7AQl4Rsxp15VrTjGBFZ190ZYWk1pSeVxhRu5qUJ+kRWtbfakBe7RxmFivqRsDFs0TTbVdQXJuG
qV0nAS30Bby7DXFTJKMZjTtm6CgbkTKaAJanhXKvVP1CoWVhCdDCgzlobRTI2kTLm+EQA+0URqbb
pZJExbhTVx2GIbFCVhB7hrVWNGSyQfySzMFueo0PkKS3nsS34qH1iTvgLerwrFjS7GWIbrgmd6nH
8kwkOI78uEgCo2kBAWdtCYA7Sl99n3UKVY6ezZtmWhuhBraTw9YM+gSofUUOHHl1GENWqgQYTyHJ
bvog53prtIAOtEjYqmn1XITCh0j+XaaBGvc/+47AYCVj38yAQ1re9IjNi/GHCTlRejqZekaL7l2f
KOqQtjfMsXsD+XtIzTCfVAUwmhh1JDsAuq/MIlDxfB+xXqFS0MHpLhyC5NiT8Dc2A5a9Qv5GSXIQ
fYN0TiSsMqmAQ/wlSVu/T76yOTIQNxOLgDlGMG1/g8z8pI2c7VqRoMF8jhwM5uxBYT2RK0cRiu10
IyPTbbIXg7RCqZFgaoxbxCSbNKXPMnl70oOv+O3PIxbskNRDCCkEEtIRqqBek4qYkkhU9TprMYZ7
r0LVqMrPreV25pM+hyrmOMZajcQj3dz51DzJXuQwfdaI/iQyGSU5+lRZbSWDNdiTBIBZXfQFVY+U
Y6aQ6lhELdh6Yh6HSWW1xxwPiHGOgRzJg2zmYEihIiIymAhIaUhtHef4SGsOkiyGSzkHS05zwiRJ
k0BfXtOiog5qtVRTSaM0SKWUfPxwQSvsevIqianPcP4b7jBHWWqA5k2yLSeVhSW2sRHPRvSdpwtV
NsSln/bPhcnsOjbaTM+ph00XE3OEHggmIAh8oSLMT0yKY1iLb1MBSa6UTWHZKewnU/k+tFK+qdPp
Ha8iQ4osoZWpSfo1QK6jDXxjr0/3Caoe+Z5GCN7dIvGTK8mRpObukQTakAjq0ZWe5ojQSRyeh6Hb
dWSHVjqQWbNLfXLXDqPh34wg26aSAunYovyh9PJ1uFdzHGkyB5NG9DILuYGpFqrPyhxeWmryR/kl
KtZvGadkm+YcrqHsmGTHnaxJ3qoveXJrHJm8CNFsNJgKQkleaqBtJcz4k+itUPh6R8SvO4uAVemR
tMrmISn0Z9TkFUJM1Ldj6R+mTvvQM+QLQ846mo7YlFolDB4oRsaYf0eQEUZPaU//xd55bMfNpNn2
VXr1HFoBIOAGd8I0zEwakRQpN8GSIeG9x9PfHUGVUj/77+qqeWmABZfJVBog4vvO2ScTlU/gxC3i
5/dmkzH+aHEGyyh8Ce0pvZ6Gz47JZY7k3ZOTu+7OtOlux4sJTqkN4FkXLy0Owz6YuIv7/n2r4mhh
cwrSaSUptaidybeKVJ5YCKI1JcvWxfKaDMwuCmsC4Iyil441zY7cB1tbf8zNAkqns97WhvExVmG5
DW3zxA3AehpUZMjTJbSdXiXoxmFIvy6T+WmMkX9ZbR9dCoMZcxI7mBNI6O0zMAOhCojoAK/7JhBn
oDA2qb5FTLxvQs5v9Ty29c+wp8/j0IAsTraKBG5kQiqJB/uDtODBhaFgqQBhT0UJVykdFxUuHJAy
XKm4YUcFDxtceyC44IRELnkXk07s1N1TU063vOe3a2sdGga085DSNTXEp8in6JUFjyH+qkLlHtf1
XSKBZhklN4bWW8VFWCQvcv5gVzNMddvFHFHFd5a0M6TBORV5AcIxUMwCFKYbwxlRdLlEBssMK96Y
/zAqH0z92r9Il/JWo/KbyXHOlGurt+PvfrumR6TB85VH6vPC9TtXMdB1hrufa9Li9R+6IXnpcXze
mQDC2jVCrS4D7N7qLojsodoXPlHTSU6udNo1nzMVQ92RR23f2VRCyB+9iIpnR0VW/3Ql7YIm/pL3
312oTBspgABUi4CBh/cTof7JKu6NsCW7pOluUVcrVSkFdbOCTGeFLdEMhA2EffHRiIfvDh5lmHeq
1aVqdZIEtCLPibkgiBtwwlOiorkNepPIPi0icWGj0Pckq3s7kV+VQ8OaPZgrKua7hFcwqeDvuqcI
4qPtnckEt1U4OFJccMfhBPkrWC4SSfqBihIvZ6tDU+18Eq1gxK4Cx2sVPe622aNYrR8V5tmqGxDz
bGYVVV47jJ5UeLln4uNKVaC5TbL50jP7jFXYeaViz0cVgF5KFYVO+qB9MgaCgkPaTYI2QxSSK16T
oQ58JryJKDkS3l5sPXv5EeRUp0RHyaggg90YKehn/m0xVOE2HoeAV0ufpFTR7ajEKLTXhM91xCmN
Eoqa21EC8K2TCDFtmsk8b5MQk2xrkrSBTnDXDfUPM3MP/7GUlX3SL/+npSzwvX9qKQNy+Fc/mX7A
Lz9ZIN6ZjueZWMJsz/ntJQvcd660XNO1PDPwLNdx//u//uEls985wjV9T9p+oKxkZy+ZFO+A1wTw
rPClSbAN7r/jJTMxtv3VSyYCct0R+lq2DARyUtv+q5dsKfp+LL3EPzV29ombNQIR7ExdaWyGJiDy
LEQZay10NA2KFQkq2Lh2qE0v1jdAgsnOUHgTQEE4LwCe1P7XWAFQ7G3aZclTgq2dgfML4rbksChi
ikc3B4CKhKQyKKSKp+AqZDID9fPtq1q018nIVX6YnsJWUKMoCV3AmvZoCWHfLx4amo5rXj2VpyRK
ElS8xoQ3KOS3M/kfZA0dqe0xpGTIIaLWv45a6h0KEeMoWIythPNOKPt91No7o/Igf5rgp8oMZGKe
u5/iIBXvK4sYstwGgZhG663jmdvUZf4a1tK+b0r32XPhR3Xx+Jw4PfXj1rlOgn4+Sng33PKjvZd3
NH9DZNiyso0rKZfDMPVfpsQGsQ+CYER6v3Em0KGlOT9lzO1rW95Ycii+24F7Rd7tIarW5X4OS3E0
h/6If7/hYpkRl1JZ6WUI3hNUhthHI53PFrqPrzA/OZp4rhLvJ2igiUw3TTAn25E2nr04yVVbexBf
IPfhPlvWKyB5B5kfl54AGQ0Ycg6BAg5B0aATCILIj5fvroISLQpP5ClQEa7wW6nQRTMMoxmWkYRp
tFjJgFMKxX4eU3QLnZ+NAiB1CoUUKijSpPFIIxW5RSGTyJXqFUJpUDAlc30YFFypIxRLEY1Mx08v
88S7AvJoWRBxghmCs4fekwmAfLFtRsDh1F+VRnudzkZwzahv737MemKN1mC+yWekEmsef8c8N25b
S5ykQkPBx7mVTgUTwknmQ1I9o8GhuRVxy8hoK12KdPhSesCmEoWdGuFPmWXokGEL6AcGF6V2YNSp
3ZbI6pTTyyHGLWHyN44Qrios+p7kniii8KcJKO1gK79ApmBYmcJi9QqQVRvevaOQWaOq9jsKo+W7
41ccTvMhl/1NFq0VMyK8H9XUHzFAHx0vCq5WOoAkMflVFX6qlveAmqJ7Nz3YtLbMGM9ExhfssjGJ
Rav9z45hr1dL6zNxhnQDWve+VViwkWnTdWq+yJasiNgYwp1TMu1ujZCWZ0mH3IOv4ZoTMzLGO5Sf
xVUha1LighaaaE/VEzvTRmauZFxVuJTDfxhzB9Z+LL5ESz8xeiRfU5VMTnRGrMDD+GGFEGNqKvlJ
E/KtW+jGFFDHenNiuGO8nxRGrYCn5iv9aCwoRYrtMGKYzyXgNZOcHt91p0MZuHuXqR/OVQyg0qd1
b0aALzLUXf3SOQenb/azhyDPHQG9DQTkJVMeIfLIPve5RDo9MiwBD7d8TWiggrmjosVkvZ24cJnL
Age5ERcWbTWn4/bZhHxrwA2bq5McphR9QlzQqLAsUvKq7j631hcZAp8HHRYlFOdh/G0TRzz7LoQe
8tuJ2MV8Fi7NYU6LH7xuooYz71hXICpKVLwEAINe8aqK/iJBceCGCEvsYjhGX2aq7FnYGbuugJ03
rgDeRfxUcNG+cJeebmtOKzLv8Yy1HcXNh7aip7WGkK0dd85ujYeIFFOvLJOjVefvZTeBBXDcH2Mc
r5scQt8udBsCUxTVbckG6whvEhhnDuHTTUn1xTQT5Bn5Y5gzyx55kirsT65CFMv3bgAdN4VStcGy
SWJKmAGlIKk+aKDW9MXnem2zPTeqZlOkCRMIvAeyIV3GQlySVyvch+WnE8F2nTPclmDF9gVu5O3i
tl/dme+PnPlfNj0CJyykn4pn2Hr5ZVa267FFRom/AKBqtVwHCfyMISl/VDPgclTxtzjr6VabvbEV
I+11VCJJzEuuxokGYlvhzyos2iiWQ7iR8bwyyN4nc9wQayNQxEzPQARgkc0BFMbEjj5yz92D6bpb
2wAZZ2+quLblOk1jrkll8R1sxpMhwitzwsMSkXLlRhbiBmP81MwDegKYiGZKeHRrqow0mih5F30A
FvHQjKWzX2eYyrZ0st04NPQT4pFuJhavBfogDhF6LV4nrPeoS8ePi+2HpyGlNNJZ3rydFhe9XA1c
KuxkcSs8UjttCzCP7DqQuB42kEqud2HW9mTvNNdmSETJ7NC/gJaw3IFYwou3QOtJaGb11UC3MfKC
ky9pHYCb6anaw2iwAjT6XgOzFnCIdRlbZNqQlAjL6Uglr9iKwKdY26ECK2Nl5u3S/jRSv3VHZnw4
Hpvt6NL5rDHvJOHEPcGfSdEw8id/8fONMTYAZFB0+VEX7zwmzxfdMo/bQaCIdi3IV/3K+9aupvKZ
VvktTAUuvmG/n9z2Jhnq68KN5JXdotiJ6Jq4QDa3zlyl7wmFR6hl3651MJ0s4ChY4+l7JwWVk+Qw
hh5SdaM3YZBTBuHO3pxmcMKypm/GqAV3DvaxGTUvd2QFFKri+0R4KBFkuc0M4N1eXxwoFE8kwzBb
8lsvuDQHtAG5ASC9pL6CObA/Qm7d5gnuA4hgfBF85sex5d8MtbQO7QcjocIU2zbd6yR6DL0YdDEc
oks3rMfNFKtMhYE2HaWT3HHNaydsKCWlqXMDXonwuXrf1MZ8DSoSENHoHIescnbuhL2HV1m87xKG
AQHhvAYl+yg3PvhJHB0JTsegYLh4xoY1v8bye0l1IcIfhve3mRs0haoQrs0MWKjS4UOP/MGLausQ
rZ65InBtUQpHQPDD2gVdHfcrjiAYuEPr/7T6hcKNddQ83DP4Viojgod30BNzucu78cOMHOrkD1gc
G3iOfMuIAawtlyxZwFfICaz+5Nb21zSjNpuWlDHtmsAKLmIHQanaEcNy0os1H0yyHIJvWTEhjnXG
H8YaKqCw8oKIQn3aOWnzcOGqU+Gsw0HJatwZJ5iMI9SsSUBTZ8hKnGVwvvrOp48BBc9G9epxH8gc
5sOGmn9HxrLDIvO9ZwxOIBpCGP0iZ4qJ/BzdflOF0O/nwWGSOGY0tLuntnApfnYCVU77FGaKUznk
zcl3/PpkokdLq4VatNqKav8aVx8NS5sv4pIMzUmvWUjgXtf0pl4UAOftOqHybE7tSS+632uLZRtH
JFntGCaIpzCVVMGDHQoYX2GYHUeuJyVwF5qIGajmFLVs5eB16xm/7k1Z3+mXOyE9u4zRkWhussYx
64U94Ze6OG+7UeyhOnA/zapFIlUjY6yjvDyE6mc/Jy3yNOYy3Fvb8UgZtL3slB1Iji379GoneXsz
YJDw8zDPCPOTOZpo/5W5hkK3gcBRreYOCZzNCjhff6yZMuD4zoDN6XWpd5iyultd9JzAnL9ECpbN
95NOkFo7L+wAdLY2NUlRbF3QK4jIaehYOBpP9oitzFELvdku2bPAyr0778pqjCEyGBhnKWSzfi8c
/bbo96qznGsHMs3eeizbfj3FTitP4Uo/219TYiASK77Si06tdf5LMwB9jyfi5DKBkiiLmKNUZUNu
AvFyPoOdg+ZrnxeBYm4LKMf7LFifCqM2TnUcG6d8Ut+5hN9nQ9V0NQYE4moBirTdCbd7zsU6ic06
NetljG9Hu4dCxYbWC+0eel0rJe5dyh5yNxv9Fw271gvPLLlc+kRaMnDk2kfRgas66qO04X/qJsNt
2LbRJdgy6vIUaB8Cb1r2+uCofux2g8q8b2ayaDRLe1CuMFFhsD2bk1rlVdIOJXPx6cvq7bGPPib+
FO31h6I/C/1BjQro7Zbeh84Gv0faWIy9EN+Wl5iwiBWq+s33t5tAG9SwT2ijY5fUp3jUiRg2H62h
oRmqv8gzVw2UnEtD4AIDAl+/IdzHf71V+l3COj8ilEuH+Mh04vUt0P9L/f+VoP5O5/85l21CG9v4
WEAJq8cWdJ2wf1a5T6F4LlH29ea9yYzYk4AvHatVrHO65GKVXzrFkrJG7Lg9+bxL9WSUQwKNFkCe
ta7I6vz+GXKT7yNpnfNp+dwCedvlfoScoMzpdhFBu4WMmt2cF7PSEXpmctUh6gskEFp3pdyJLEV4
JPtZifMwxlQakVA2RnNrReFd6zJ3M2Ju9HI4RakJosByj7KTD1VffcAPzB2TTrtcLUgjDN7NAi18
UN7M401alj9Mz/woImItc4Py2TQlnwrxMY3RSOR+/Tkay8+WFxJDbvMTMIv0to3LHMLDfC9Qk1UN
ga0zqhKYFrQJ8Om7ow2qgplny+gdw3O3H7yeltZKsynKh8MULgx9vPExra36CijlTW9P/iHK46fG
XDwcE8R9yEzlVCYehFvur5EAbex75aVpw95YZhBN/mMKBpC4nOTK/25QJ9gtBXnggz89OAMc68Uf
TyD6b/L2x2yRyPFQ53T1w9hA71pk17Ezf2dCQu3aMG6NgZ65JYsUbzWzdZ/CZFYUdAhDyHhRa/CJ
tYS2Ou/L/G7xs58UowlGXGIuoHn0rRsYrBgLhX4xZNe+M/ub2RsPTlo/+O0RFsRlYxEyaPoEWjtV
f5d5MOLiGcOqLHIy94qboQJlotCfYv4YerTt+si9WRhk9G3LT8KkL0qrIWbMvPXq+smHC2jaOBXp
OrcbP8N+0FfY3FVD+1vnjI+d638deRPWGMXBMBEREbjOhzbPTn4hHpq8R1i32Lu6XX9kFnPqMSUN
O526e0nGaOoirAUOiUUjR1oz21t8vk9LGKJqC4juK5zntrXb7WADSLNicku64Q408S6u6DDNVz0U
RH7wL53KOgv6IN6Cscis2bluUlgFDjljQyw3ZpMQFOAgd6hF91DUhBigyU2pi1L6+75a2QOYBahk
mXuTL2gs/ay8pnB+gHV86ovlKqOhlY3EAY1y/lEO5i1G1ae19T5kZvAlcIdwQ6t+s1arcxQ2+lVY
0Xd5jVhW0InMpumCMell6w6fq6p44FVemCNF58ikm1uiTAHQn+9nu4QzR8+OSokSYym6frJuDT6G
CN17Lhk4ZjtB5hch8fboeqjGkZBLBNSORCNuF8FdMnef1yXE8xAiq4Yy1kZxSIYpon/LRQnk++Rv
t4SP9HOGwDxpkkuoc19Ij6BXblbcCrAOTc9e1Xn70KcpETfjN4FWrxXGsHMs2o39yuXAHQiH9/L+
buh88EkKAaKECBFjZSNPrtzSfOz8kqwfTPEAEoptarVgMVu6Z7xrDeNkuovFOF1BQlu2NEsOCwxQ
/Mj9TF9UNJc+cRlDWr7kjZNsRrf+7EtigOox2FWm+dyjYYSuAs6dIRYkyLDDJRPkm6HGThONKKdk
jC4jeViyGE56MdKlGi/tDC96XRDrLDKXdo9ngDpvjGthRdexIGsymkR6h8UakX1rX3YO2tq4BQVM
v45qPKrLHBIhJf4XRhYo3Yex2fAb9azIPM3FR3ph98yL12tT4jQKCkbW7vBiDwFGL5K7ecpvs9OK
y7UVXwiaqLCMyqvBo9sPAoO4U7AHg/1T5q23W9N1JvllItseKa7EYGP7GONAkIaAU+j8kkaWNhcQ
4mFbCdoiXlg+AbO860qqsUVG31r00jwxgP3IXQNRXUghcCmvYQExVSNbgVjTB/QE311h45FE/AKX
yHBve9LRRaCyMA0a+EmBqawfD2M2ovGLKQv0pB+Fof8C6wetuGs6G0BeJMB5CZEsjkkrs/7cUbG+
5rK2TWY+TSdqXyh7LPtWJbLIrD6IMPzQcA06lUHzEucT/aqQ22fRPsdUUTA+vvjpUm2N8toXIF4j
md/DrSFZd3Sx+BSC8DXyzxsIhpICAheyfaGt3v3nYfSfuaWTZj/TGcRlfTILwo/Tn5njLrsJBu61
O3FvTBmTDdKG7uh3VK/2aUdARs4tjR9S5+Ifnil4EV4K1wUt3mhEp4IMJD+4M8cBeIbBVYZRLd4c
MVlcBuH+N6vx3RtaB2Okj6JIIV3a5KHNnOLWLcmRcAuXTuMweRv+kpl7dzkT603v14Ba5EQut9y1
w00VzsRyya/t7JWMM4fpsiqcg1ifwRyTNGwG+6CCf2MjB9j4vLSqR3BnUT+nqzScmir+UokGuA/C
7Aaf+wi8316haYcOsOioSNYdUE2sygkha9J+D/2fNNMGkVmGyLcSJiwOy33oUkTUk5+lh8Y52HYz
XRsuWVOBc2MwC9u6EolkKR/LDDhjmWYexVIuaNEw3oUoO4aWxO8khAZfzLdLNMobm281qQmXazot
19KeHG5f1rAndBQJ0HYGkpZwldgYLiJKM6dhvlbRp8TZFX2H+WRAIlcPF9IxHyK++iSCAFjfO970
I7Ozx2q46eC9XIx0Erb5EAebcbCYMwWwcQqSxxIXBD6GVxpfyd0yXkJrFifKZLgABd4z+ALYcVv3
PgFkGReEOebyU0Z9+4JMAGgJauGNpPlkJUafsn4Ec/dIm5Ee+4XXI/Ana2RTD0SeUQtOyLAMd0uS
cfOPXoo5rK/CSYpLL7RGvCGuuhjO4PnzG25zmyweglv6jEQszeWHdPye9Feh1Ti7niEREs3QIYfL
fmphyno1KpPey74FIcJPehHtYcnHL6s5f2fctDOj/KvAMDEhPLsP02prj4xb2uTeznk9nTf9nGPS
TCK45YUv0RUq4YT85jgL8kHwM0yUj6tgepX0+TNYt4eqQSbYd6QR2+n32pLfVyoexPQBu50lU00V
0Ob7xo2VjClSTmAq84DAnc+Ey3CG1A2y6Kk1BpePM5aoBqvNhKTggpLpgw09ZIOqaucU9q43g2Po
AkSxCGUhOFqVkqbiY2ta1W7wuppipn107YIoeme4WmYIhLEr33umCo73U+OiKgI4x0mFKSaHB5ih
rmE20F94IyiPuc2a69gNiAArSAX24m6fON/KcSy3Qvxo6p5kSz7Hoo6t/eBi46pF8G2qS0QrmFJU
/BrYNn7i6N9VwXwwl2uvuZ1WihZBWz0WUOuZXy2QBUy7w+OVC6Kro7o/6W3RRD2lJmZdH3PoradW
1xEKlYOjt8+LpI65XDhc6Y3SO80LHpHYJKakovC/XdQzGII/kOg5m8/3DefXqVV/qJzLe3oi854B
D39B7TovRuRdmPSAGFfqj6azQ3zhKEG5CLg/a/HFp5QBnCEA+eeBOJ2XYTyVfUmPuvRXZ5MmI/eV
SqFh+ggR4kDX4TSpBS/gGtER4Yxqv3C/pJZcjknhTid7mCcqOQwE18Uxt1NUtSda/gMNNzojetNz
e1BrVY0QWJU2ElXkiEVT1AfEjBcRkUtH2l24aMoV66cqiCBMZBKuaSO/F3kvSLKwVqxJamIv1Ux+
Du0HAowYqSX5ozNZ7d6Zw+mkF2Dl59OK0DMleuoQqolzSqgVpS0Weu28rxLTHVhY2mYe7oxSzcCj
cEGA4aK9et0+7yxbUBFOjg4vnfhowc63mVsfDIfJ0TrXMXf3kGZR66Qwetu+P+WqnNWUPsqFJsX8
QEYAWi+6WyQK1JhzPOJBVHqXXpNqU6+pM1BC9Qc7wAvR9bKFonLn257yew0qL5fMo5OwTP6Lbis3
DNisU+Fa1qlWa2PaREePzufY+dC0s0kSOTTBLvOI49L70ogrp14zEaNdiIGIv64cnk3bnnel0zCa
MGKMweEI/af5rjf0bgk07pjxiSFzxeuoFu3vtTebDHg7Ij5wfenXZ1SzzVd2a3b8h4WKHtMLvXvp
+/A4V/dDt2KAYJqQYTpPb00Zswlg0YL4xSJjkAC4xjZRYvAa5bKaJ1ct9KZeuE2PX6N9yGruxHAO
hxNxTfrv//Ei1Jvk+o6HMU29Dn0EzCPQCYbM8ZQRDeE/yqbFzbPUmyGuI+ZcF1UjPhURk5XVQ3ya
xMAYUkByzuLhWpihJOOKsNta3qLPQp1XUdI2RqrZXdhfmxa0tNlPv2Vz/p0xENFxywSkihwAs0pQ
spdPVc+3JIPXF1cwK9ZMDHR6BgF2lbdrLkEghosKp6N5OCZdsTMpVOztRV71zGj6uXQus5Gna4nN
fQGbz3zzcg1JjLLaiEzDi5Y9xzYxnypzfDZy/gfu6JPgmSL9XtDO0ynlmzt6p0gByLwRYqiBC6dx
Ecr/RzTyr4hGLJsawj8Tjdw+T/+F6z/5Uf0pHfn1sF/SEVPY7wQIYscmsc51pUAjMr2iiE0RvBOO
7SHbQB+CfuQsH7E99SABeTOwCSvwFR+4o7ET/7//ts13toW2zLfRnHDJkP8Wihjm8Fv1SCAkbXlm
oY4JQkqKv6pHmlTm6xSV6TWRBBvKr/xe7BoVLiyoa4LaKJ4FqvhIwguOazfokD57+BmMQsVAUnJt
YueHLGJjZzvXMH/nUxdzr9ELWybzKbQY1xjF8rUwuZnYNXXygF4q7ia1WvrBCE5erQ5h2b4e15tA
OiEFZ6Rn6pFepbhLtd3cNcUw7VNVWNYLs+sUgEFtM78kGrb46WuekypHB2rh/V7Tm0NhR7vFxOoY
JlSyV6ZXp1I1UipdAderPfrYi7LwFqzy1MEHVTUfFPjqvKnXAtrhcbjg/XDwD5BVR+6jKq6fF84g
48tBOleZKnPOdG1fF4nanGil79cEv7vaz6hy3iyoDjaNjhocyxiIgUuejfIUVQ+52ZGJN9p0waSq
fL+ueoM1HbP5walb5RhT7ZtG9Xj0Qm+mSYrCNjFeWsMfJobdtO3Xzhu3i2OkSBBRXecxfV0nVFHf
409KKncGhQal8UZ4HRQ3fTy8b1MRQUsfSaksMdIa+KjaIekv83l8DGmwmmgPDqZfPA6xGaM8b28n
FHMgwJqdQIZzR+ZU07dXK3KgK6nWBiaGl4D2voUZamAb5HQ7SdJYMlSBRgbHpJrWnAEIcIWuOkaq
66A/m9RtnriTNyFEGUt+1J9fRMAU6FoyKUnzrCBmma4ypE6A9RlNL8jihfvckzax05A8vs+/mHk4
GH+tnffZ9cQ88Lytzzlv6mc47xNBSAuqycdduwwMLX4/4f/xNG8P66eN4FDzkSu63+vxjGxd/CTn
vwmHjhd33j7/vX9/X1sHAA9KcPr6sXpRtOLXG/Jm35hDizMcrEYeGFJe4Nu34Lz95rDenEuMwWJg
3qI344mBdAuVJ1c/l0T9vvQCCvCvtayLKWuet/Xhliktcgh1kj7yetL5kTKBUNF7MbkEFDb/7mnf
7Dv/efKJ+HtvDuvN8znnV1P2iIAMBvZbfYo+8HfnnZ/PiIZg32bB9XnX+aHnfef/23lf1lnvW5WQ
+vrftVzvCa5gtI/V4NqoWNRd1QoQH1wiW6Y1q0p5+MsqChmUt0v0Ph1MnMRu04mdMCMT2gF9C/0c
52d7s6mfK/MUaFAfUWlulBPVH1/CVB56pLL6nL97nN73+mB9jn4hr89w3j4/+s0+In7IUm5FdZym
eOQK+VXupoJ2Xu/SBEyCfBav20nuzjDa1KE/Vh3F2kT/y2X07aF6OBR2QhuZi3riqYvFUlIuSBIg
qbrhOaojr03RP06K9Kn6GOWJ4nQ+VW8OpOuQHOPc6vYxcqZfPWTdOu7MhCs0yWXYL/C46X3nNrPT
zRWpxb8foh983tRn68WkJmZ6LRZOcBEoauKq3p1CzYX0ml44VaByuFaShM4HeiDpScbEekAQfeIK
/efi7/b1GdfdNrrQeEjddNNrfyAjqWhn8KT4BUfmfKglptO5z5iLJS6zrMX3/T0JIbevfMnzyZle
1XsN/VOndA3bOY8PqZqr6sUw0iwpapwUuq+p2416oSN/9Zo+gMuL4XFdIQvHVy+MmAG4WuBpmZgT
IhgAnRF9ntVbZXcrkvTONgjUbabd7GOSkKa9XFAgoagycPnTKbjnhd4XV853Uc4qcZ6OodZE6C5i
Sa7cJU6ZY6cm+JkqJug1gMq0I6r6SBvKOU1qAf1/uXQHyiSioMEbjsyBGfQ/YPHD45MqYIf69PXn
q4UFebjyhdE7B/3dcdRNECJIHiU83rZart4wVpnCUt/X74R+Y0L4m9IsIZasQp5ogavONmu/etys
kWxc7bIBlmRRlAuFFDVDt1bJSEM34IUGh8aVuKBGlm591WG1Znx19IynD7xR1cmxDerPtedt8FyB
aw5aNGpJQU8ti0VPRxrAd7cmAWQlrPvQ/sEr+J4BkQEKxmxMCB+o39ESZPSmVQF6W6sGXnfqbX1E
LwjU4czaIvMcVwbREXr7fPyPk87Sgzw3MK9b/c3rU66MDLdByGx4NewP6IaKPZ3zFf6o1hT8jnae
ExDE9WQfzOLgohQ7Wuq4Xuh+tl577WXrbR0FfT6nNxRj9s3p53PwMkl6wiIklBeti16sQ8I1Va/y
LYv5Mv8VM/rHcZKcCN6t/HT75hz96H9hnz7l9a/oh4TJ9DMKInAsv1+OXjv/V8eZurBcCsSh6o3Q
79b5v/tmU/9HcZY7632v7kLnhaluQufNSN1BQnX7Mvtwb7czkWr61lLpu9n5RL2GSJT72vkx58Ov
T5vkdnl4s9Pr1Lv65s/qc/7XfS5j+I2d23tXROTbK2KzXvQRLezX7T9W9aFSsXv/9szOUXng//vx
P57p7al/bL+u/vEqZmvmV6dKuPqp/8dxfeqaVHjxzJ9//I2/X/37v3R+0dliPi5BjYVcvRl/PMf5
lD+eQp/0dlvv/OPhr8f/eCobvn3HFAzDNZWj3wtECL82C9BFknruQR887z+f60kR7uo1/3rehU3A
AjCcg+PTq/rIkFNi02vVwuSwSC4XRq5wV1iQCNueVrXICC8AIKdW9U59GPUus+HzmXotzmNzu+Rl
c5GeD7v0FQXWOp7zj6ezyoJ70lTXYqNX9fHXv6S303Z9RASZQ6IdAnJefj9cr/3xnOeXpJ9dH+bj
fjAQ/uzNArr72Fof9W/l/IvQmzJyoUm8/i7cMQVCfj6LQjyKC9LHYKEx6Z20+CvWk2Jttj8v/LKn
g1dCeQCKLrkVBWZ/Sivqp3phjCutQr2KVc0hk1kdCp7bwYE1EKj5bK5+M1INz2Y1ZjtvFvOeuADH
90uieKiud378lcEOFYTFNnZ+NzwTLvAz5EaeVw1O4Qo9pPkhKihlw4n/7NGJu0q6xdxjnP0aLxLH
tLpbZTxNFVwFvV3sUOr9msjrOfx5Sr8m+OtlxG3GQOx1JQYLhm7EADfO7JNrczN3UfRmJJ0xOxwu
J+k+5Qpy68xX9Mb3QjAI4wtjtmg5fLqMq6FYXtn789xVlyL0LBb0PKGgroRaMo3m6T8Fu3+lYGe6
pmX+s4Ld1bey+9b9Waz79ZB/+LzkO5zyxH8J6mEysEyKZb+LdRbFOmlh2iK8S0oHl9U/vF6CYh3/
PNcKiPpybF7DP4p17ruA6p7po3ZyfZPh/7/l9RLif3q9KCN61P4oKPpUDN9W68Lez+kWuldmGB7t
NBfXkxzEtddPdFDoIEQicS/LpYaeMzTjVaJGlFJPLXS3ZvBUghT3hguCk3GLq+ZNps7Ra6OaWpw3
sVFtxr51DvpgGX5NQlkfJzXUN9UUXK/pUlc7DPYREsN59/mY3kfQI7OE8+G+6ugY2JQ3NGc+pvu6
T0CuOvC8gKF9GYvK3OfBxRg2xlGXeDKBttd222Lj6+mCLseV1phAt6ni3eo29aENRA7ZTjyW0Twf
TGlsp9iIr3IrmXeu676M/dBceuYYy2vCqGHttlBXCkec9KIL6Twgdf+ELoEBuT1TVhe838caNqF+
j8JyT2KOcUnw1K+eF38PhfBfN2fU0Cv+fvK05vdeThSRExMekq/Dje4rmpQ9wAF0l7rtpRe5g4yk
xGFzIeE7EA0J3pSwrU1qUfzRC2OleXahV1FT14ec/3NFZu42HHGqn1+Gfi2rekF6TS94Hf2+ExNA
VwZbjRpZnhd6X1+hAkaHfyhJ8TqgEoWywdA0RXboVriX/Y3r5FwbDXwetu/To9ZtL70QVArNKh0P
M/Jz0Ls1LJ8+p645xipxeT5VM5f9VewTk+Kwm6AbRRa0qBkrvvQWRFIN3XnFrUckNnMxCC+XPppr
3bJLCqKgSdA4zO8jYwxOOFaI7DXTcVcOALbsCguU6EZYegJ+PHRws0g8NTfAOFbjfK8auIWl0ntP
Ji6iujG/B5VPXZtycajKxHphDYU4CH/c6C3upP7eH+KbFOEngkM16dILXS/Wa9XijBDLHhAMf/IW
hPQuvyry/BBUNlTuj7YKFxr2fhwmh9Ljmxmkwy4Iq+4idXP4dOrONtUBaJBKkr2lOsixD/axt4KX
oGG8Qp4Mmp1Vdcpez66LaFFFSc6U3fPcfQnBpXbCPoypDHl3h3uJMm1vep7YmaP1w+jshbZsi0HJ
9FT8F53UBo/YaSjWhUg6bGNFndbbImyhOaq3w118fkuNmpXpt8HJzHov6vrhzf9d374iOvaXfdga
ABwRD+h76Pm+qn+bKhAFXpYqo6Dkp/ZXOofBI48VDa9MjJ/tSLaEUWAEoQBp9fTOpy5oL5o4CAB5
zsggsKjvVlKWN7mBMTseKbm5Q4ybYagf3TmFczx67slrxyemeVTHhoD8wbK5JNUXdNu8n62wOHT9
JE6TkjVj3O8EGBBLzfNWNZF5ra1b/5+981hyXMuy7K+U5biRDS3KOntAEpRO13oC81DQWuPre93r
Lx+9ol5aV81rEAgQBOGUwL3n7L22yAVxZzBjfMn19Shc+m4B2DeYAVER+qut4iRqNvVgjXsHLXoj
RPymSbhsRtQU/iVuVjm1gTkPP/I/u/16w1BOmcJvRA7Xq3LwMNt35MEPsbtPhxhtBCgbOo4tzIVs
2mnCQWCIhey6yzW5zR21wU/t5Lv89bvY0I51nXI2QIqD2ZEJKsW4AdWTpRLQ09JtrgleprwHStFt
4Ox9PiX6Oft66DbyHCQ3OR78DFPBJjVkH5oQB0iFALJgsJSr1ExykvEoLe6d2oIiVvBxyu/C56op
DCi9PexlV0VLy3eviA0/NQLqIB5wlVBHFCpGgtjBzA1YCVJ7U2+iMzxcRxVnCF14Q9JQ2yCgu/W0
SkdzIt5ZQvlmUz+NsUCiWOGTrd8tOTWEEhlyh0Jwo2YQ5aXmQJ7fCiKXJtOmByHOe26EFIYEyWzl
NHGxV7VK2ZEydKdglhoJQ1uZVXWOS4h/VdybxGwTGsCQYEYAWaYbdYnDDRKvemMlzRXaaczJotp9
qbNDcAGmrXT7vPfAIgpekyZG6hES3KO8SWDlD/LmeyizhCrP4k91ccRpzzF+zqmh+WVMCP0IOu0E
AgyB0tEKufBOiWjyylW5cMTGzzW9TfD/cdpswtJaT4g0VtEsqokmnekQ8enB0IH+LmqWn2atz0/9
aFd+qZRodDsGmnYB8aKYOXlMdZ8cghwZMMYgika0bo5MVRb0qUcizj2aWKq9NdP8vmjBp3cGwgbY
InhnSD4j2TIXQ3kjoSPjIHX2dHEtkNuwuOkbLwPLkMsmoOvMO021Dk4h8CX14Gk4fepoF3gV2unR
OcR2dh4mddqP47QQPwP8bEY2OQRmgPWcuOjAsELfTbWDS7YQnfFwV7PXCan4cPLg/taTn3rAk6cq
2NqIW+lOik/qtw5GxEBoZzhgs7113qF0a8P+fgJlmNhEc8VDuO9rM0JGg5PoiHAVqtx4lIvCZdJr
VMVzL+Bgshwvq/OXEr1b5cnBoknmBAI69nkH2cVZgasy+9lM403uVOOVrsWcv7pwneo6HbVGu09K
uPdIwz90JO2NYFFV2fASh+XH3DJ4M8YG6hlNOKK7VIwa+AZm5wEOlogrMNRNOztHUpX9YBqfMwvk
aGD3CdDllznNWt/qpXl3EF0438WBfUwVzi+RAdHSql+In39MgyldRUq77IRN3Moqv0XAOvJjZNIb
nzvi4nd6BL8PZe8ugyy2tmLvOdfiq25c5r1tGNtqNn5hp7ouZ3TVfaD700AnEa/08tx4IQhc0cxb
8FM6Tf1sD7C14+zZ6ab8mulRbkCBLWKRSZlACyOY9LpN1Ss1LodtHEbvTkn/ZoF3ZTB+8iF1wHYs
8n3ikNplT6BLGDHusxpbSeZ03aacsg1VI3Ed+KjKlo5GVUPYKvUUH4uv7ae002/ryH6i2nnkLztR
Xt1Q98KX3Imrj8elZRmop5CqunZNTMsMV3tgyUO7wVYOudzMH2PdSzdVPMJ5XSbtueWa5A7qLySX
xJBkyvdONeztkNUblPqEPi02qRcBo7/J/qEN/A9j4FFDQ0nWxRDuSDdcdQWZpsnCIMObFtvPl9gv
y24XDi0/Oi08TdUhSCBgZSGK6FiFqtwar/M8ancD4LU1fJ5+Aqhr61mIAO+9tsoImBFGg5l4NM8h
WROoxY0Oz+tgjjNvrxd8uKV1NEmkRGGdpGj04mxj3GIaSe7TOG9XukFUXJ87B8MFnI4HlVIuaYG2
BcUSKvtk44yAClBtFQtEFPSBJ72uIUvPS7ZuC2TJnUseBqEFpH3o67KwjW02mZtoceJdHBVvAyL0
OE645CWRXziNho4L8jgYOcIBlOHd7aGIe5H6PFrCsGTfjyir92bpvqVzDvfVMgmxAb/Wnm196NcQ
eTDvT+V47vE8F3gw0WNqK9VwKYQs3lvmjmfF45kOjz3oRRurnd2BxFAHitdRQ5r4HD2ZqIKzqlX3
C5PQVRyXt52BUqtMcQGYI7tPJF/Cu2nfHf6NuEUFvNqqIvBeifOERanaVEty1VkZQ9K2Qo4JEsIY
DVLp9OFuDiO8wTO2ikYn0dDyfrRhw4nQxONklk66s4dA3SnqZG/KcT8F9s2QlB6/YojYWW5CXsNA
0zm4Aap+Qi3upeTjWbtsLgmdDdAoRPh+gCVi2wjpcw0P6JJ/KEq1qzReuNq6iHLJfvPKl3AqvoUR
Uc/LiG4KWbRHnqdDTKETfSudSV05Q/+mqWb2TevsjwF87ch0GYNt/9p4aDBtB1FUV+BvCi1ng94u
mkGlayAtiE4gqauqbeZMMqVrmJJka3LZYIplVeDtLyleck3udNlWyEdeor1+u/uvHvJf2JbHzdlT
qlgIzjvUOUQ1MKsxxBVXm4T39JNAKTbGYnG5OUoUpbxtM2bcAkU4N0Kfki6MUORaZ6vVIVQRauFL
UXLmDHKzXORir8uul21yDQoXo7d/efflMElp/fHH5od0oD56OZCqWOFhjoi7F8/qsuOXP3A5zpAG
Yrho2imz4z9fQMnIeRdk3QGVvucvVf2SyD68VLxAHtykDXi6TM62Y7FRLi77XLaVn73zf7WPM0B/
L7Aowpoi6OHP3X47Hr5gRpi/HT8ST+myreirhDQSuedfPrPeM/CpugVhH5fDEUPebdMxuatM0aoq
R+dWw8CxLYQiaWgpf1wWthh1yZv1PNerMcAhDwSEsdZQiQ7t5f7P2399n/nnUeT+aRNhKJhK5rLm
JmBMzrODFxYPKoJeORXOUDaMN3J1MR0mFVMNDV822hZRJRVrl4VUD11uqlAvMk6m+8smuVYosBjt
dhqBmfxn9dFfbeMXQ5vjcvjLPqrn3VWwVklKM7RjlFO0jJrip2LnZFVVirv7nxLmf6WEqRuqAWDq
f//f//N9+vfwZ7n56D7+7ad85PVH/vMff7v+OXz8+A+oqj8e8k+9oWb+XTUATNnkdpu2KmhR/yxh
6lQL/1mzpJqpuobtUcl0KV26X2qWFndZNlsZ3OkuqsD/Vs3SMgFtVWU2h2Vx+PGPvzFfoOpAbZTi
KPQj3RGUrOr7x31chO0//qb9r6gzp6FoKuMchUTzDo3lA7bHYOmVoJIjgOCxMhbrBPJ5RZRbv3CN
SSPrqqlHQOk6hnw8Dyu4kdPWVgLoJnrjw2evlKbcdsRgYo0EGVsKN66iTR9aNGyjAMRA37cQ3cjn
WFSmK4MC1brXIFVPDn7/YPa9JIBPpBW3QVtaO809UuxvzwMsAb3k8rY0YFqKJU5M/KrH1ojcfZN0
D0yR66vGMh9dI9SYkQC40Bo1XKvjgIlRR35A+/eoCfIcU+r2mS7Xo2X0z02mli+GN26NYrr23KA9
eP0IxGQYMYsqInfCrG8imIdcP5vMt0Ltu6N4uA+DIoCJ42gYUMxjpvb5reLiQNbIXvL03j0x8AFB
n2R3sGhXXUpUUKGrL72DGU5bTp6FPzcIq7eybG9jdT4Tkh1txgGeMXQXJstcu+MmJIdWXe7SkXxy
sjf5SjACXRgej4t274UD/hXxCDtkGuna3rLW3SJG/4+73o4yPCUtY8lOUKWaZKCMlt5aSwykocwB
Um21Md5peaZDqTZ5s6tffa8dm1JFut3hI0GQuF2MgiGC+cPmar1uXeTWkWGfRtSf1zD3be2EYsa6
GVWR7JXiL+v6VV1A34GJ+Mtpx7fJyuu9QmRjmMTOxhOhSP3kbJIEMnqTgKWOi6wlmsvcWilTVKvA
8OA4KXXOckBADqE1MyH2lWrnkHy2LdrUpyRFflqfJ7sYy8zK6DB8JItBEqai3VbNmJ6NuRE8Ee9M
TU9dKU5q+FmIpG4YjgzIEiU+Z+nQbMR7Qzqx8oinpco0oC6kB2+zceB34DI55XeUCqRilt1WtXoK
MAZfOQ+uDtYhbEGz4lO0oESca638BhcspYpVDFtgwLiT3GgEngDS0oSFGbqQtos0oA7glYdqROaj
hOZqGAbj2mhb5FFhc8IztimX0XhJK5epFgaxxkpPkwa8nnrQKcGhvy4CvM+aSbCPGYdPnj2SxFob
fG07MruDXL3Wo6kFTqDnfqDhHIdoBHgdQm4Uo0kZsOgRkGYAAAFIa49kRgAZIM6iGPYuo3acnJnl
zwNGawxJLxhg2iv4WMW6NR6NLOrfQC08ZGEBbobog3LIIJthnd0s02kCDHRqNAVZTdQ4W6xsRG5q
4/Jsx1SScTMqH4oRnwH8AC5SPSCwGucQNxj2mqIcUtNQr5sY516wKM7WjfMX3clL4j6YuFblMIg5
EQPrIDKuqcVfRaae78XpCip6DvwnDHHjqpl27lS3/1n3FZluanAlVCVb1HFg7LUAVoTKezDrEYVp
pSvPsQKXOgrKNyBGwQkHzeSPEzNUQBlAs93OwDRg04ZQpuwm8NJ2bztxcIgrMzsbGcaxvhjcddi0
w8aCVORbbatvooHiUm1HOmOJAofgALBJ1Sxt1wwexZN8BJ4aBM8dBPPHHqRNWbs4u/UYqFluu8dS
VaiCEJDK6+xmg3eC7FoGI/pCQlB+FYGw+VxkSXIurAB8GpCcgo9coW2x0sauuwFe+pPSrvWQgtjd
5AlW0GoeTn0xbSyrI/JZtd9npTJ3bpiDrjPKNXXqZq1ongKQgz64XBhirY9aVFqX23KtMITyHHvH
P++HPQjWQdyW919ufu4pNzoN4KmVvOvLqrxrwmS6bSftVh5C7iK3/3bEHn/40Uj1J/dDKhWlHvGL
4PFz9a+Ejr8pF7/oJVGYCemIEL/IneSjf9v9coeTCexZbwXrWSpe5N5//QwUqZaRO3xRWH5Z/XzY
F8ml4SUnfu7Z7iL2/HLoyxOTd//+Wj9v//bE5WMmJGyADiAQXI572Q/U9gNl3GL7+5/6fIGXl355
iFz7fXe58curk3/6yzO9PPzzkV8OL98CJ2y75cszrKqBcIyWJM8vmll5EFPqY+XxvzwJedflPao8
81BlVkPwNBQbi8yDy30K5WhocBiaOoNICfCGkJf0wKKlVBCWFIbm2o3ifluTTSHD32UqfFJlLWQT
mRUvt17u6ho9oxCtkBSFcOKyXa5Jmas8wuXez6NQaOCr9+WIAfC0pJJ14LQ+jaqfiKp1PAiEi1wF
BkoDQt6eY8qSURG7my8biyAV9OyXz13kHfJxAVzq7aSON0Eae5wHRCRAmHul5qMv5NQf4QB2vZMM
m6fVgj9BxM7LfHosyO3a7LJko+fwEBeMt8G0u/xEK3kqqPRrgN5gJ7Xy1HgLl6sUPRhj4OLgQi1s
2+Gn0/7kTG5iApzfMwXsMHZcGluLWMyi2ScXtpj+/9XNy37yYXwaYH7ILULj2O+nqTpNLelyZiVK
cdM3qlAkBzctSj9viYiYM8a3ILcfyoDLfGy3ZJ/+KeGTgkR5s566NUzoYj+PO4MhztHNEISqgqnl
OUm7Dqa+h2spHJ1iAR6AMZq0eeY5pWqzDHljsIJ6whSqijV5s4K9Bp6+PABvjk5yMVK+WoczV/MS
PBP9/sYtTlAzSQkVH6lkQMmFsxgrHSD/fhBT7U+ujljrcYxQQRr9qqyAU2NziHf2ZN82YxufZmPR
SfadcBdX7sbOAmLgqCgrtIYOCCscGkeKZax6m5bKsDB07OAub2pdM46O04JYBrRFoyBRN5GwmFIZ
w9I7Qr63h/pNq+xzw4iEyxkfVTLd51jnDlEVZbpvpICjcZIEUNfsAJ6Hbwk/oSfcj5p5cswRcwqa
pU0izDiJmPbKtdGG7G3QSI7E9kkfaMhrKtZwYcLMhVexlp5MseYJOyNzgvNQGZBjxGfAN7vu9kzq
SS/K6P/I958OyHAcO1c71Nm9K6bpUgrpSMdOQMaZWrfjTj6HWYqQHCEHlOpZeTtbCoYGDPMukmqr
Dtx8r3nNghTdCNdSen4pk8m1cI5culW5eT0qhbalJErZRCbVW7KFq+ozOWy47SVKTUo55RdQrv22
DRI2CJAJ874rzoaeQ+iOEm6/aFulzvPLbduJYp/5GRUdWSuQgKbPlyPebIlqki/Zq0Zaj8sIeF18
naRiXH7haEDz0/z8HMQ9bnAwI0c9SAW9fMFy7bKQ27pU0f3RNV4DYeeSEDLmj8VR6XTq5xI+JjfS
AhxWQwfySr7oi6pY3pQL+R7INa4mDFfxMFgeV2epgpb6Z7m43MQ9/jYC5iP9XL3t4hH2pxTgf64a
5oRQBUHRWqq2fyPB/XazbMkvNMJg19XU9i5gOLkGk5PhjuiBhrpL1BK9YHc0aIWno/6zUyk6F6K7
KhdR1Fb+FPB5tTWaDdMsdmHb/6rilOBtUWKT79+/dCp0WXFsdRJsAsu0d5BGt0MKW1VZDH0zjw48
2R46wyQkAsmo05cEeNsilTQP8gWZ/KQtGpubUR1I0W6ZBK60UM/IWIcCnAmlh66QLS/w8EAx3YC6
ly669TGdXVpMOuHNlPxPk5FchXHyOI5g7sO2ynytwTwtX0CfuiEmeXFCRwm1l6/n86egqJuhGCAQ
LEj2R5iIkFoIHwtnzOPi24HKD5Z8lD1KUfjnJy0kDpcvg1MbyRFa7VSQSxeE2G/F3MjMPiatNBDx
kcbriIXCZFCpyQOxRJ9XBtSE3hgfM9I2Q8872gyt97EabYeofwZwo8CIysg4zgzyL4eI3o2uQZeG
oLZbojE5dWbR74An3NWp0qxNsC78zjMFDaFZbua67zeNimVacYXnzykLNER6uo/UeK9VLXovvWdC
gE9FxhjJ0CJ4tkJBL/RYWlBaYCS51Aro0bEoVGLGNRfCjcuwmZgj2r9iFO3oBjPVXnk2kphiwXBN
l2Hwnda7RYPCb6lpHkk/MZj2rj+PbpZszmC/buTfGReCmWr1Kid5NaS7tyLCiaCVjpGOXW7yVtbE
ubq3I+34SBMdn067qjRVXcgFZlsjrv1LEoETarvHqOcauizhUxBkwTbpwhI55bfFVBCwtKF2ouPk
xDxgKuACxPXwZCktRKqccME+6xJyHBds69IT5ibtrk91AD/lTUNdwFcXutTKr6jloNCSXrU2nH3Y
nn4Qjvp2cEUosVd/9gVktb9QlDBbtepPk8SZo9sM66UlgiuokZR8qluzP3Wu/Yx9RmpfcbrYRK/c
OO5EHkMEMqLghOIXTQaqVYhjbX69h9T+cAbcP12CnH5Qg83QIQWBj8T1Rbw2VBzOWgWYjYkbdUor
FoOQxw4UWQCocJqZFyjSzXOIa4HJ9gLVysHz7djpcxfZmT+nGGYMJ57PSVe4G6Miv7zj6iDfnVxW
6fGvkG6mlHTDRzoKTDbzo1xz3RjY42WjJ+5R2vmUK2q0k9t18eOSa5eF3M2+PFbelkdN4yKiB8UH
KP7Ql/3kqqrbKZAicE3ysXJbnoyHuCBbo7C+wwXpCTamnTqWMM4xcSoIZpKHAor62YMyez83wbJP
xvuk8TAf64TxAa+ihKbMWyMg7TYEdmbN3rdwzJ+Xatb9JRshhUz0easFfMay1DZaiuol7Itd7mo+
JQtIP1FPR74gGrw2hmATNtNpBIXzPZjaZYVm673M8coSjYF/eEACY7a06SikNgCE0wnV9KLcL3r0
XUt2k2uY763hqjA6xuDGicLmHGjweQuw4h+oU66WqbSfdGpfe0pM/VYbrOE9VU7y/tHIEG5oY3Yc
ggYok9Y/4XGbPsyojdZxHjjXRAG118g0yDil5PIR6eV9oQfqVZiVoLTamA74Mlq+vLOFLD/1MOE8
erP9YlcwZ5ziqYmWa3lU3jW+6rFlnr24HG8s6sIreQd6x7coMfOHsWr0Iwk4qZ/PMH/Q7iy3Jel/
8eQtb7UGfKsoLHJDW295HqsIJD8vErq4si6BM19B59Rumf3wg2C8fuvasGnbuYhJ8WiCO2eJtVM/
RTPVNV7KQk1h8ez0NVeaZedMHboHAEKvVkDBUbwJ/RxNoMtsVEIOYB0rBfP0+e6EqBbiLjZuh3DW
rgpjDj8POTvmfpgs/XkuEiIh59LDTtmNb3lEA10cMsJS43ct+R+wxdKHfpiAW7NdzWJrBUZiutHn
3DgvdjeuTXGHFpXXLoKXJyqDWC2mJt9q0Ho/rPHzA4aCZfpx09qHYVT7xzhd7uUBxwqg12C53TXt
U/QTZMV8foCWWzzpKiScekrB4/V9etSsZPr8ANX25EX6+L7YtLZTHXqFrjrWE/qqK3nURbjy5Ves
D+zgRn7t5Htp1up3qtH6vanOgjQLTE4+/UJjeKk75XNc2sgmSeKe68o8RE7p3SUhBVaYewU4PfNo
JpH+MrlLvWWiHKKFbKa7cFLQEIk9+rA4WLaSvCpkFmzNuamPFSeku1axNH6Defk9nswdBKb5Ffa3
50dGDW5VVEe10t57Bl80eRwAT6SJZ9Eboy3dT0KDjAQvaG9npIGfx7FiUgZGZXjLLCphimPljB+K
6LZpQsgF4i/hA9iE6hC8tZ5TgTLJxxMTA+2GMnG+ln+lIRG2LefuPZx1Pm6MBBjg8/pGDSK41OIY
NhxCRFPu+1I75E9XWnJVlNShs2gZPvdAvrEalqX9cIn82iTQ/6/yOVavrQCat/wrE+cAL3E/stKd
NsWkGFetHVXXTttYn4fwCINsjexK7qBWPTKTrkF3A7P4zCUCUZd4Ks64qpLZ+Tb0ds413WnPqdst
fAW1hBJ+m33P/nhCpRYR9DUShGWO5Tnjb9G8HbVv1DU/n0+tEvOqKNF1oDTBVRx3aLsM+vy5cpJ/
SVsqA1xe2V1DPVWv+iBSyS/K9I/BfJE7wPqewdbUaKa0uboyW8glXdip12XPxzMMlKmVqvnBkJxS
5Nip904YCZrc0u6JPRvuF1chEl6z6x8tsu7M7s0P1DsoKMkzvK75fp4KnqM/JLHyrHTh/efRvOih
QrDyHADr9ulmpSdHU8xrvkwe33UXNQsfltw1Nbp5lfdxfW+V5rAv0yDbG2Vp3Zfwbj93KUCmFhRn
P0xnxDyX1s01dI3xlJIG4esD/W81q2/l0fj1PPZq0z1TWkm3HT+JYw1Z8WYsPZORT9F+MyLyi8Ur
NpjUruzOVu408uT2DJ6U3WIbyYMTUpIuGOX/yPlWqpDqsCbBJA/J+WjD68iZIMGE7oRpkp+XuZjX
8u2xdfd5UJv42WxFNEI4aUc9LpqbqUXgppuVGBm9yD0XBL+rftC0uykYvP0IO9bvBvLv+rp/GB0E
rHK3meiL0vTmdyWp2s3Qd9Z5VMPoaupVemToeF+XPj3L1+JV3qs69MaTEynDdoHNdkzxPdxoDu5N
4sSy79pwlm9QzUxuBXWhuRvaMYXaP8wkfoXWQzxIcThvTGCHW5d21Xugcq52dW88O7pSXgVYU33E
NN2rlpMKJt5DKnUfiIO4TuZjSSZWRg6JMpUHu/DcO3vJSeEmYOV7nze+7jXKW9qTLIgwp70qLC26
tpI03jCI7L7l7t3c59b3SUGCN3iOcgMYFsgSCr8toub+pRnnszxW1Km/lCQkiH3IHFIy+2nfL1y6
EV2WXNs4xgC4e5oD7dWzlgF/QUSO61KEN3lbqlQReT5yIW/2oadcuypfJk2cmuTDxOPlHkb4P/ae
zw73/y/EiRwlOtj/ujd+4jD993T+jwYf+aA/uuOu9nfP8YA3eY5t2folysn1/m45Ok1zy7Bs4e6h
H/5Hq9zw/q6Zusf0BAGfrUPt+WrvMT0X04+lmZpNi+W/1SoXcKGvjXLT1VWypFxLNso1XbTrvzbK
DduIgEkG4XGc/KQQauBUmiPsSTmUVXAOvBAR8dIcM8d8zCsmF4tbRHt1uqNUi6lxnA5F1wxQ3IFo
qk7QrTKvnIjnRkpH2gBxRlSNNl0FLDkj+SRKk4dU6SwaUnm2UW204YGKoJ+x+GGsx5+NjmejXxAj
/PmR3H72/f+toA1dApKhwa+b6n9+nbxTeKwY4+umpgq40dfXOYGztlLdtQ8BcREiyXw7xWlOrC1z
7EDgu2PXQJHrhbRyEV4DFmBbWLom8RacwtIl2xea+lwEBvgeFaFbA3VsSZP4xFxgRV3QB6bdHzFR
PuHYa9daXz4UivoNna95KxdZHtkr2wMfEXjB1rTDzQRGJ1aEnrSqhcat8HMbF9J2XlIGEVl5mBel
34PzrH3yLIlsD/Tx5LVkUk2x+ZEacPSbdPaYBTSPEr9mi5KkhzPimM/rC31N+hHmtHQOi3J32ew5
jciJDAEcdsam9UgUNwRpQC6iGO1woHmAKYUPSS6kV8sIgrsJLfs2sDq8BBrqzG0ZGG/lvnL0n0NJ
4vhs0meVbLtwrl9LNfaYoAK5i3res8JzmOLYqnqs4IDsCtuj3Z4iaJ4EsMDoAZWGVrZ810xUPl15
l6VTKhATdI7z7N7OBpxMzIeOpm1UPoVVzM7i5tKp3peF3KZgLm3N2dlXOdPC2GhvJ7FXy9dPcG/3
+hSRko6ocVVmBjh0nWqXo7HzCtl/CATEWQeCZABpxzrKtVnYY9qXVKkH3J4kgdsWYoywQIia1fsq
XHDjSEFV4MEHbPk5bEaFTqkbxzbl+sUj07D+0FNiKSQPUpIhZ0O7Uzs2Laq+zSHZXTHuwqQUDZUv
F5VNCoMRlvFpUEjl6ssWwmPVP8tNchGGE3fmi7L1LONuUQVnPOt7yP9iUbm/NIHSzwpSa0LzvUoJ
Hyxh31p8qWoV0UK8LBa1gKXZmCNDaK6q+M6XU2x4vT/Uxqkpm6uMejL4AP3dtd+g6qT+BCOZOGLq
PNIjVGG2WhEt9Vwq1Fqr0U4OXWXC14t1+NcFqRILmMrhJG16IbMvugQibKL1nj07ybdBkajHlkt5
ly/2gaSY6FTMob2lJvrI+B+9rJVBcb0l/CsmmT09Zz1O6toLKSZTEdM9a1zx29g7CfxjJZvgdKoe
fxq+o7dJBQhD6Rj9qhTBqHIaa6Uhcg6HYW/22nYJXNrRwgdGqwYkmPDETCqoS63Wi3UJdlBiJXFK
A09XbHSp5QuPdw4SPLhgDSJTrZ/8qMby0s1ojSNow4nHTzQfEMurJYHAeo3HKzG3pjetA7s9pXUZ
b/Sqe27i7oP4WuU40fVZKO4HLuPG3qGpNUZ0TuP6Qba6GfqT7YIQeiye6nxxN/i6l5VkP9pUO80c
6Eg4eis7q96MMTK2OsUTnDTtLgiZa0QKPfGQt4hvsbcTTDnx+opnINVQKdJsOQzh93K2nWMtFpl3
j5GJGhI2mrWXlbSKxImSa1+9N/OB3G+r3i1Tftc6vbPJoa1iJewJqi8em6wlqycCQt6VTPJTt2rQ
Ik7W2tLIMTGq7EaaxUpXNw5e+BRVYB8nclbsLv3lhem4nmkGpYHip/rwMynV7biECZoBiHHaiIUr
814jx1wXGmQhNcyeoZCWh4g+DHX+euO6joGkKQqObqyQFJvYH0yyMYaJ3kpUKzqA7fRxDKuVWxtP
hZ7hmMdiiVOTqUUtqOjBT7wPZli8E0Fa+5gx5dccy/0xY3a9s92cFDbV9ussXI6hZ4LiJwsOLjt5
Lm1jvyr2wrPUBz9xzI7vQ5+vmDsFm56CCd2dla7b7TZs9ecgVpo954l7x3huNciXAyN1qM70RvlC
3A8p2VfI28h0m+GDIEWqgMDi2YMUoBAy5zU9bZdUhTCiIh+re+taI6bNJBCcTDKV+m5GBq2zGa3U
2sdgRNe91fuZYthUC2mnNUwfaqfpDia5iqfCuEc4z+zRVs95ZLyZZKJB027j6qc9R9emq2ibsE3g
R071ARWbdbYtzEZ5X5MD2zP/czGdVTzCAIh1rRlK5Bsx2XdBCu9Eb5oApjTiLB2THylWZCymer1T
KZdNSbmNkZzfLWFDmSekTulZw03lhCeDPMcaD9cWF6NviYZXGtXFnpywfTNvx66Cz8BkZ8W8/SYL
snRTxvWLrkXIrDwMEMbsEQTB8CUamm9OE+HnDQHvKJNSYfpFQhJnwwJf1t4nYUXa0kipVkXkTlyV
hohtOU+NKH3XabOx6k1rUC01qnby0bFzPloIsewwNoceErLMq3FA9ISwLzlPY1aeHBLIVgvl3Tu7
FfcnVF5y/ahX9HKUbKPY34Mg5P+KWMBWR7Rus7/WVSGi+HjeY+L0+1REIll6u3Y8zluk5q3HuniL
VUZm4z2BsyQ1lUaNNyW4HW29frCr7Gw6vd/Bv183rtn4jaFsxalsa3TlzaTb+VNB1KKevtiex2gP
pdUq1i0bfkNzu5QzUq30SN1BJSuXXGny+BAC5vzO+ztVbbKdggbp1A/vVmc9A0BZuKCkDt5dvpaa
mZKq1mmE4HrLrgyptqF88kuBu6nixPDjzkaAAFjfVAkOqOc2vaoZsb1k5Y0V3QddN96MoftWF+RN
tAvF2LnBrjpuoVK+Zh4eCJMQR9i4hrnTZ5znjuu8JrpQLPajtopyW7tlxqjf5tG4M8vgNYpzd1dV
42M9QtYFLvMro95czuAPwcRuE48RGf7zfjOXhAZnmjVvWqewDwnW1037Cx4yQP4iBLNB88y1tEPY
G35RkM1BtbD8KFujWY3dgJzRTpi50ZxaWWlAoFbWElOlMATuA1oPYYi6zqu5hDwi79L3dpVfaVN9
dklpIV+t9ij4H9xR22vYFtf0Msb3WT2bozs/u2V+cKfe9Lte2TR2y/fUWghNq5yTg3sAP8SP1q0I
T16KV2zM+GRS2Lhmee4yUsYKpcXOGrsoPVMD9akT0Q5YNTX96iXEKGIeC51sGLjY07onLa9ygpQm
jD6t+gSPncWCuXJ+dggG7frXssm/uR6lQ5exe9L+4EN/KI3hLrWiCDtSfmtCuMyyvNi2eqIyGTZF
VOpTK8d5YbLPMo3GbNHxU5i/LTisVloa7QrL2NJOXBPVRk1Wv1kKR9vnhaqtwTLSR5i8mzAo9uVi
+EM/JUwY0Go6QqJGf+3nVPlaHdp3y+Tam77Qzwr2G9cmALbsSJjoIm+rB/37lLmMpdLX+f9Rdqa9
sSLdHf9EJFDsUpQXDb3Z7W7vvtdvkFegin2HT58fnlGeZyZRFmnGmjvXdncDVXXO+W8QLDRXvjld
i42mZcLR7XYdbzkkqhLT+ry9NcqogJ0Q22GGd+VGr/DdiLRj0Uf1pkwFiV8NSDREKRWKpnzp5s+5
6KEWF855rv1mPxQEJMq+fhJiep4m91dRRQ8lJlLEkQzvTG3cnbvkzcGfnisMs5jJeAdzjpAqadjn
E48OHyVwmyMwOeZwJs6XYCCh2aLDWRUi2GMhjKLQT1lO3c5eZ4qjMQEntt2ZhK1DzF3eFV5W7ACp
wrj216TVKrDt9tpcsue6ZihoWqBRKIPw41u2xGydrCImmqwQxbWByXnie19l/za24onzZm/6TN4c
G6QXrnG9TDyv6ehgtbU0R2rOb7fPxh3g2LU5kkagOf6NX8bXmrpbKLPvCQWmLGycsEiXe0OkgCf4
uOJ11IXYuC7F76onsTGNKIMGQcIqhWlsV/eJRKic6U95RHYVSNtRR3LG3ZAvtW5vSgeCsBN7y7GQ
A/qfqNkkXd7serKpNnW9mZOYewsZmXO/uovU2bCPdazkicSCdzzo7hvH1Pd5ZtLJ2ekN6bgzNF3n
VnTWuB3Hmn24NgVbCqD2gv8+ZtmTLOrD4qCxH12NxqlW075GHkUMXNlvIkPKAN0enmjEaSq0onNW
G0HkwX01daMM03jYOgPAn4gll1qnkIw9+VRn5Z1pj+OxMW5HRT0OafsJdzN3bxXu2W9gnTsloHAl
PpcamnOMFhbmV39FbjkSzDQB2kWbFtNyk+kTon40tlXS/nLL+DJhoBSVoMKkCQEy8aGn3NrpJXth
py/Z1s/8V8usxA3c0GVBHZqT2EWk8aWY6meRx4yciWYPmthmJ2c0wIn51WuH2VxFicQn73smr0XV
GQF+vxOdnXafRHqzm+rZ22s+4ARQaBWgx3pU9XpJ2QuB3oI2qsiWwsiSFErc+NUaH1U4lxIebTBl
1MR925y9nmjJqW+QiqXiLSblb2sa4lIs7F4odK9rzX7KHPNGb7wPkNU7V4I8Ohm7hJWRvarUhzRc
O0QE+tu2NJ6cBIDeL+cgXh3CCupd8qNSyEOHnlC6GOJLXelyk1lOuaM3W2nMw5nNcYmpHGPDC720
O2eFSSmI37c2ffdzSjwzdNlYGM9+wwxkXomj40fVZRXxl+AMVrr3RzvaqCIOtp1MSesd16IErxf4
FdkHOa4nP/c/SoJIzZ4WsQRGC8v+2K9hZL6GytFn+4PCdO2ioTbK7zFr50dNo+bApjlMwefhx5MF
7zT7Jis/7AjylHIw0yXHhQmAvTVaEt8S26zRJjqQqRZ747G/z71IwypaxtVR10LRRYZPKlM03akM
Ep1IRTBkwuxsk6Q5RQnv5gx3TVulW7Wofdcl3X6YcC8n5/UOBOqpMFMvkD4h8krdV0X1ZTr9l6AX
sfJGbPWd5c6vwwQk2EqXRT++Zr33kKLFBDA6C0liZZOtaQ3AHiR/vLpU8PqI9UcxuQAckfYLnuKh
tWgcMrcIrKZ+4BdTNpG2vW099UsHea8UrDwE+VOIDAXdfqmSXYdE4LrsfqfZWBwxtLgyZkg9LOOC
VpcaOj45yiV7NZrX4NT4DE45keIB2gg0EVYJfgBSOsGsmwmcZjyoLHZ3baC5hIG/EpeQkehU2LYP
B0g4WOSVU58C9FaPeoxskXjTbWJIG4d4stmwVzyv/+Z4daQoIScFK6momPfbv5kg8rhOadDNVQWN
LQnmfjkmevKr1EB+fa28zrza2xDOnVVwX3DYUVQMLAfKgn7TZeTuVLnL8l8vpKrEi3caqoWL4Tpo
CZhO2yJqiTWrJE33xBZgOhvNF6/WAvMjUqSljWV15Y96vaZAfGeJeqjSHRS4LxDR63rC3l6aIgoT
y761oftviqHzkOkuqFdy/Uht/yxLl8zK6Mk3ydeZfO+xoIgMzCYijreM7rSag2yKoLbQFgWs8AsQ
xydRLLgB3PuDT8ITWQRzSbkxFk6gS9zyC9VGCPjI37Myy990B10MJSlDaFhS8yM1UpJ4BL4slkuK
WasEvTznBGY8E0mTK2I+4pehSkKp2ggG32zNzN2gEunVRDxr7ZCy25vpzpKmG4x2EpOX628rZvik
llXvvuADa0l6H60rEpV0vsWX7jrBomM/g98RFMyBJJ+r2HrOBkPtoXacqlH7GMeWM7Z7TcnFSyv3
QDTPDRKeQM037CFDrz3YWDhs9DR/xCK3cghUzCGWgKrwbeNB9NG5mSIGduMuglL0qhT1625R8/hN
aZFogE6yRxlj40GLrBS7ObS0tfIwMtFM+pDrBtH4bHIBqfKfJgPqlUVmkMdByalnbaTDvWtiMws7
NtGFaLBNSieQ1SoNvJLM3TH6pq4azoU/38N9jA+QcdRVjlNKrcEia9pD65cnYVHNZ+UwYcmxPJHi
+ICK89J5FixLJ/mqLGvv4LuEz4J9b2f1s5VYd3BOTbt/Lm3r0iKQ7Ylzmagp3Cm7tkDBoW2iZ6Hq
T3Jxj7RIRS6cyRwYngTia5+ISJiKeSE5GLLod0R3o/Upo6rp2i6gNiXdl9EAto064ZlmfuzL/uBr
3UVf15pZftUN+g+XXmJBI24P3cdSasZGGoT30JXfdj0ctwHZfFOIp8h40Fa/NKvUvttuvvFwSudZ
xMKDp2cKs5z0K9gaH4qgGneBuzQYqApQhEyaTuhMC14tcvOdgi0YU8wO+jb+VTspBq0ohhrQsE03
pLeYXjjS+RaDOhOvwqzMiN8S07+N6DjXKBunsL7xvn8o18+sjd2TU8ow79nIPcJriU8Um5Y7FbjY
6nNNcFoqvBvhQ75Ixh3pN5+GNR0xeCrPlX4zxamA1FUdFWVqUDRetGsKH0qnPuEVgXUpzgvjbmoY
nDHfpwPJptU6CQ+Edk4ZIUpvuZqpJEloQrM1b0XaDUz1O+0Ya/5DSq9g1jqntHzWIgP5GyXHBtIQ
TUc0BAg3++PULAj7ySeOdaVf4qIKBjfHvAA2mt3hv++lczAJ5CQZJbOHjcpmyonRiPqu3WWL8buc
YYAMYKl7VRVXpZsnhxThUjhBV4jwj99QYjPCXMaPnPC1zdCrLXhuwUSS3tzJvYYRAWYJrU5Pdx6t
+lntDNwmaLwNsdNT69mzqWi0QYepU2XnWvnwm7TlPaswOSRnEfrJgGOzQSux82AEpikRl/6iXlpJ
KpDW3tfwcEMnT7KHiXTfaXLINIbWvk6fDnVZvpZd/kRgULlL5vLTotYNtDvw8xujwiJhLpqUrMVh
OnlJ89kl8cqptYx9OU8J9CDl3kQU+dRay9uU+xNmDZl1thYehNqbb/PFQn83xqGWC3lTVSjkGmK4
xcwZwg6ad94lSRQtBrEPGxfXtz25O+k2M+MxiBZjPjSHLJ+6c7p0zNIMchd61yGOD6uq0boRvcLk
Lfs2E/Ie/a5AwTYzqOwoLfncGFC13cDHxLMhmhk3+4uFtVH5KPQel38rI0SYTOtNPsjbWfMjOpDp
cUywvSkN6C5Mx7eQ2YE91QwbreDnqnEM4wJ62QItLZykP4W5Zz/4Ik+u09gkFlheVV0xX1Mls33h
0rhv3eY9zafPirEMqS72lVtlt1kBYW1YhmpXRbq9dx1n3EbSfceZhDgsL3ouPPMMCvs+Mfu5rssF
qrNjtrtp1DZ+i89xhO8D2z0CUq9p5Q2RRIEjJnbBsn2TasZ2WUx9QOO4nFov/5KzTbKmyVRKeHQE
VuTZuINk0FMM62YVxFuMr5FvGRie8PR2U1bdjw2Le3LMYzrU4xkr6eeo0NIrr5reOlkj/8QaZuPF
5MNZCA+hbpDzrIGTJ+N8nKd1WGn1gW5szE60W10k+Dg0VHGmxHVins1LWpNfWqDgY9W6AM9uTbmf
+FtrJHhbSmu+n8uLNiSIpvSqv4MSt9UbceSYwJZIPyaFZR+L5ruJNeLf/OhzrGW1l+UCmAEDNTU0
dGlDCrHllwkmsm8VJb6r1ctN39pPozDLi1+dC5i+Fo0zzgx7XQdOyGOF4QNkO7QpLXTLoWGFXmov
g+SYRezfyMIYzbY701u9nfX60+3neyQG9+Sf3nSL84sUb2yj+l9Km+x9PXJHXXpQv5sIeE+/6i63
7irRP9EuR0i5vocFgBJrjY1dpSQU09JPRKWRwY059ZziqqIt/T2Sh1tGR+OerXBjY7/3UAxatLMX
7zHyiyQQZTnetWP6lSr8f+mRYLxwxI+qfB7ThIEXS5II77dCEZW9ooVhOk72NtX9X6lTPhrkI12i
iVxSvLk2PXSxX3FEx6Er624ZCfehq4P2Y0OajNL0pQIl2MXzS7woyBsMUZfK/d0b5n0rkxBfEo3a
bo62Y2+bN1QQvUdtGBeYS6VFfSdNfaQHytdzYjgQizLDDDu5HXPMzJZaUKHf3CRRe+UqlWwbgWsF
Mt+baZwPth17Ww8OXZCWi9pmLlxcI8dfRNm7qquxrMrG8ygW1mR9tq80Irc2MqpJICUCbiNc91Td
KGCJ+9ZyN77LCNxZu8kEpeYSV6iRbNcjJr39sjTeZ4K/SznIKHR064bANyscvOUDpsNG9V5yMCPY
On79C8KRh0EC85Xc2ZWastkT2+QAF/bWRnwKuISMVBjSAcgztEAqqvIEkjl2Kws+VvhzQdnRo++o
NPKtC2Zn9NbMvE6doyX/oLlK9vjg7VzHf5sqYYLOlIJRIomWUMaPbvOFhlaGWpri0yj8jjVouZCw
bpvctE5kLd4rRYOnZrjYLL2L5/ev8SSDoZ3x5tW8lzof3spkTE4KtDv0JWinKNXO5GoNeY2Is6gY
7nSwqJktXRRt87ZuIxyTHD00MdQYzG4+Ql2CaAMjjJs3Pbr2q4JSmeZWtgN+6yHwkeXFUSJUUe9c
f8a9XLedQ5wDS6PJXf3hRmiaVRFmVfnQa+lz1Y8HH7rrhsFiFg4Vm0DOeEZCTwnE6hWE74W1UxFw
vQNtOPxdMqp+SQaLn277bYOJ1zYlXOWc69V4jQYUD9qiJ7rc4aQf622kylOOQjbEBbQ9EgtshCId
7/F+co7qkai+ZStJe3VGDMUw7pt20BtXSbgm7mYMmZzZf1KZ1R5IjRdhrWNBos3lXggd5EZPPygb
lrDzUG0L17xTddSG+P2Ym9SgAqkGmKnSze+VNlLc2ySkjkvfAOtj14b92mdMhiOpv9p9l3Uu18WN
b10FD5bEWYaNEtOeDC84y7kgLxeo8917O+c08NPljCgcMje2u4PlulfELX0UI4X6NEGCi4SIX1R3
afrviNr8bhGFf2615Q89xQLpYVaYSvWi53G7wwrnwRzmmmQLxnJjbLaXXjfe4U9n21Rpl7bHeYiK
/4TdAGO+rEtu6kodnJrsQmusnxsHYVqMWdpYGHidqX0j3FOG4giJ9JdK3kZXHXM8CTaVVZvoZvWt
W1oHCOkJORqjtZ9F0WBEqlH8y9zFuMveJha0za6UCLcsMjk93dj1L3Kpvoump0TusiBrzN++XRaf
ppNf2fm2n5vyRiau3IwmkoNllVNpbC9VQ4BAboSVNiW7xXZpiiJK73HecKU8FkC0yWHQBNqiO+FQ
ekykU22TjeN9GbH9dFjvxzYkyrmFJ4FE6d2dJS5bgyFCrFlulIbybZx9tUvn4WQ7cbKTRILDZSW3
mcYBeGNqwjnWjlnVD9eGWvZ9b6tTP/1qirY96tRGQUcYEEI2/aRyoivznLlehU9eWFledz0OWkJL
Shy3O2uvjIzx9syXO2dUkIfH5Z1qQ9s0zRvCOowkxhUVKhzCHlLC3jKMAQRsVLwNOfxmI78z1/rG
6eBztE26RbLknh3G5Vg/0mAPZnaZooWs4KHb19ZWKOcAtvYhcULHw8KQxAeSaJDSfhgRcdW+J67c
1jqOFkgwL9/uqiK7T1FaE244XHqNIYXlcjtlvbwDV95gfSW/FrRP9HgcZuRSEbWOUKZv7+c5OekQ
9irbdt9lCwmg99TR0cv4bFs9Zx+Z8rSMxlYqc6czKrrh1NiAtXUXx0FojXEDj39906S8pmCvaHUv
ZEgAl1n05a1IGJ24qYYQpPbwpIyqA6g7oLFgql2QZMycpw0xFP/ty+Jil1AYkQsBvshTNhnqwcU0
N52y088XTUM2brsRnQUisqTiWWjhcFDEYtOF3Hi1aQBDX5Mum5JmPs1FCnLkldeLSzh35g47t3Je
09IFu00W89bX8bSQ4IqwBkAiWmwRusn+FXfFNaZTQyiT+FLYMn/J0c40JIcAk2KDG3c2PJIV6TTA
q8TgiCcUGuZ8aYAIr3yPgmv2PcXO3E785rLAPMPZ+Gn9aPaziwUe4nQmdRg7Inxg6OXZYl/bjhmM
Q9lhwqEFsE+w+HLVdKsEsRlTR7x3OV0cLyv3qsX01jex9aYMpIj7mooF3JI55tj3w9b0QQ+cKm5x
0LBLnAmWaJvMFCgNEyLLGK/hpSx7v8j3sRjkOda8ezQQTK3RKlAm+wzuOovhF/5lhwojhF26IodE
eLSVwoLHEUe/jerzzxfdlduUlN7BNlMUq9bM0D/R99XENstMzoIXJpuXhIrKmYdirxNdG9T48PWF
F53hhZokmvfilKzWgSYjV3NI6E/JGdlAuMWP2fRPZk4rUBTNbTzg+jY5V6VD7TR1ICBzfCAkTOwM
+ARzvFx3MnuOa9s+iSTF+K7FEhTt1xuKOZJis2pVBsdzGM2YOYpRvpQAm3Om9G09iNM0sTGVVX3U
nqUFd6PS8mHH3Hk8pC2HOzx4FtkyJPvMmEDeKow3JirveByItPWH5d7MOi8wFvMU98p98PPlw9v4
vbCeK5OyttICvagIdnT6/CQ776p3uD+m8vepk+dXVurexvQIDXK8rW/mBNLVmXawp+rbVOmnC2V5
h9MBPhNuY0FqnV0mKBZLYCmrPQElTMPs9yxHED3mRIwW0M90zT21DVSUInaPnnJIG0+ZLnX+Dc68
8YMEeJSk9FIWszNmT7XRjmfIX4JIcmHHF5AQOrrCO9L7c8qw8QPDbpslLgIOEoaF5UxCl5iCNpeH
SnDTW7qFTTYAqKUNP9LH3k5Mzq5b4tsegIzx3dziB1FDDyyQWnGKnZsR78Kkb6/jRewihoWbXsdg
tkmYoVQdjm6MuzPsyfcazF3SuifeKQ4RIp+PwICA1ZQHGsjurinv4zRadn6aWge96I1Qm4vfjvdo
GkBD+qBOJeHBm6hgusFc3cdNE0uIV7xi6LaZAfndfE/LHx07CRpj+BAcmkgEVdQ0965HsIBsj0xb
yCiVEPwnYV/B0GYUDxxBj4y/jNLny5LAOMcfp2wLOqUpuUqg8+19y2TCPeKrMc00vQ58Pw9jPMfw
gkzqc2hk3W9HeRq6Q+oHxNCX2h4Rr9jsu0vO2Ez3HHjVVfI4OCSHe9VyZ01tujXNCBZmib6ot1tK
t8W/hpYeHdaRN3JKXBA769Of6e0zvzgMY0l8kEVMhJfNV7IwnpUhcQ1e3Zv99cvPf1mrUW7nrHLC
RUdvOSEZY7behj/2XD9fftgYUBMG4tH0CRA6gWPUmBJpnYCldEXHAeCTlhSsCf0U7DAizNZsVqKd
17/6+fufL+1Ux7tO855460C+P1bZ/lQw+jTa2x+n6J//FTOOxtV1PMiV1ZZaEIcyt9wRJglIxZ7B
IF51O6rO7VIio1iVrcuPvHXVvSbS1unDTDq+VcP+k3P88+WZUOn5ylvZZ4UmH92mJwB+cJY//pe/
5i3+sFH/9Q/3rD/pqO2Pm9ZHWc0N5qHd3/74749lzj//tv7Mf37PX3/i32/SjwYD0e/uf/yu/Ve5
mnS1f/+mv/xmXv3Pd7d6e/3lD9sfn6+7/quZ779axIv/7AL2f/3LP93C/hcutdAtD5+u/yTu/hef
sZu3Zs7eis9/5lL/+UN/cqldfMIopXWHLhBqtK//I9nU9f+FUFOOAdtercVWnvU/yNQuZDbD9QR6
DR/a9D/I1O6/rGQww3VAHFzd1c3/l+/Y31zHeH39x8NM97GmE3C6/0oyLvQebDtRNB1LP4b9ALzW
W+3VDISlZg1bhEko9KxEudf1ato0jaQRKhdMp8ZRe3Y+/SQHiu9Mznu5/adL+d9woA0+5V+Y3rw5
12SHsgUf07OcvzGgu8xPOm1x5gMtG8FSQJDmYAAKQbqZO85H8LTn2QJ3zoe9kZNqUjED2/zPb2K9
C39/E4RdCBO6O8EUdGh/vUKd3epDbSfTYe4wF9UHTKzqajXQWfPt3eixolrIY/McNc7XO84lUHwH
xm7ai654i1nENM03HkoX11jZMYbHUCmo9Ow1616Rk0QBGxiWbJji/7Fm/7Jk/8Igt+3/+tah2wsf
AaUnuNP+yjD/J0u5vsfpYJjd7mCbZNb4/csAuL1F13zIojgP5ASLy8sZgSVYTMR6Y4e4frGPQNbi
U3ZadjtOuFr9XOtFwa/CBgXEkOOU1ztAIkA8O+ZPg6E/TiKBkO7T06Er4yKZcNy6a7fgZaAX3HX+
MNLX2tRAtdrHeo8cuhdzINayOvUK0qcPBtUBIumeEs6U8wZMzcTvWS07r7oXlimIJzLUzlnwhkzk
CL8cB3MfMpqpLwRLM50p1A3t9jYiOA52oZYFxoCbERRMSIPREMY2rht99RDH2i0DhYotl+/JcmoZ
QeZppsA83FQcVMOHh7LjbZhyvsJZwrMNXMMd8j3ue5B9F1sBno5X2OzDlLDXK7l+d+MwL5K3lZ+7
fE+f7qWGwbOqVszXiubAUPF15ZpbQ9P9MGkdD9vmX4y90kMCPxCgFUn/IGLYpKU8jvkA+OLZyX7l
AsWj9av0KAbq9QEnK5gHi3knWKiJ6ZisXscUA4Ac4ZdTfWS6BfImPQXuH0P0ty/8OJUKZKugFsxw
XKj2pEgwtTOrZZfKZyiw4DYuvgD+zKoqzZMrhYItU93in+VvtBZU0pNEpviQnfEml0H7iq0Bbn8X
y9Jgr7QIm8YKAHL0ArsCUlIdTOS2El+Oq63JBxG/F+r0DLb5xyoFrUBaxIt4vAjLIfbsx9rCgsVz
x5fWka92kZwr5Nmar14Z1wRmDdwZ5f5jb0JaI08ZyxmLvpuQ+znWDzO/ZDMTCj4Ozi5t5bTBNeFl
stXrz9/kBrdpGMGJbOthrrnnfp8H/QLZo1WL2Cqv3wzJ0GxiB8+VYmyfLPD5cJbWM/ag2IhF2Q43
hYOyijL0FN13zbVzK5Z1vSTfbhWfcKZ/EhbwsmYTrdqvLqgedMWyIXTXwzpWiHbjdpds1OZN47J5
MDJIyAGsz8idcc1A0T4i/Qs7C6CAzAQwr2IC4Cb3Y8A+5ucTxNgNbMpifrDGiYGrz5MqG5uFCSin
1vu+wBgciRuwmvFkyvFxXHKMEvCtG2NuXakciHvF3qjYlhqtVfcjRMxoWisP91iMYx9GTrMrTHA+
z6xuSZgQW9f14LZGN4TIcIU9xHmWqrd9uT4YgxtvAU2mjRvnkKabMgvtcfkth3kMhA4PfUoGplC+
B/bP98cMXJZ6Dz242kW1NyFcmS8DFC9pGzahX+a7MAS40Dwr2FnlU9M4ATvHV9w3FQi/Zh7lOD4X
MzVjhXA2SOCGmHpZbWWEg0Fp8vSmq61hkeZPqOTwzMz4QezMDw1M+hDVNbfUQzH0s42Xut1u2lyo
nW6RztqNJTIGRjkYzq4SjRCdMD3PetDUaCMCLRLEqzxbuvfR2+CWmeXhvokxYoOkuMt2to+5hcHO
5kmyjn/uTdXzfJR+9joTZBhi/1qacl+3otpUPYtkTOm18YKh06PlhWxk3JBH8d7kHBEqQ4vvsXb6
GSa6nFjO8jK4YxfIjuPXUiztnzvSd2zMuK9vl0n7sqcEyhR7xFywtVu86ynD3Cg9eEbVB1nMpysi
bIfE0LG78duTUe3zHIYEIkLcQeV3Wf08poxBnTWyFuGKxQg6nMonFC2f1qywxVavhgnT9+eFqFJY
0YQX9KbY1jzs+0xPn1uvvpiS4+XnMeFsENt4jJH8wyouFpYGeR50Km9yTK7KOv7184jgtzhQl8ff
LdyHPGNmSrYFvtqwVd30Phl5h25VvPpZo3YQ4r6FzgFUtRwevZymjSEUS9zILrZdlAEsKiQzytjQ
bJP47eS831CVPtZbeG9auE4xVQ/99awgdh1HfvERm7oOTRYT4vXZN6OcjcDKSj4DF9TTYSssHfTK
0Xpp6aM5FSLYtTxfUPF40mL1ra2CYC0ptsQiMT9Z2veO/AHyH9ZYlP7h5ykyfbYVK17ezERdmsbb
uhDkmMxzO2mazWOrbLrVJT/NwhiCvk4UbLp54/ULeZYNzzYJojl8o/JVZD7e87HaNQP9MbfOxzst
yNctumzAOOAWb3RUCahraebXv6tycqzi+qNIXD+oZSY3RC5EV4y7vZytmCDxgHkPWy7JBkE+wNMp
0mdnfeW5BJjt1SU3i9eKY5UAipnJX/Q46NwVO9eqTQlYzNnAlqzbnIbVenD4Qw1VdYFxHXPuyFqG
hrZc8MysIBHLTyvie5AUP7VcW3iHjLjBa7e1zR87EZ9Kjj4HlXZjKRPLD3Tjqe/CYWD3ho+mQqJs
viROAC0pOiEsPFhCJCFZkf008OmBY/LXnzpAm3juJ51jkntCXyrY74sz1rx9ELm4XZjTS8cIYcOQ
kAXfqm+kSr8ry73NbY3JVXea8T+VwOc42avvYnoETsPTq45etYmHaya9gj36NCC62XLUrjycfR4z
A+4rNjKx5MdCn4OEqiVcr5mpx29DuuLWfBBY/YrIxiDTOIUWvTM3NfRAjAJTn2y8dedcRq5pKsQe
ExnSKlou7h8liAGkM8BPKnz2sarlseigCuCW4G9deanMaO8Ic5ckLPN4rB+GbkG2dAWhErWUdTZV
sYXmw1QNhwSoLDbVvY9MxknCtu088hl4kHoELSWsxshWN40JW1j7pCkZWJ0sFVx91T7zxHVlQa3q
reklzuATVOu2aiR8NhhdK2BRvfoxu11trhjR2WlLRmXJwn7GtWh7HWbmj1mIEclAcyEn5tRXps1b
kNNVQvwHTrksWdzXCNaxGa4r1rKGgUEAQ+8zRj0NfZyNtKMVgb0Kct3Z2pdvQStXCJbVUnvhQC5M
4AX6gm2NMLJpG1uovsbs2/U4Wm2f56dE10ix8U2/sbMrn0EOR/BciF9dc3DnBWmWG99hd6NwE2jm
/bLW8ZPV7vIue6y0bEFCwocsyviQ9POxFezKmg0VQekYMM/WgaEaZVHCBjrMTNmlii+lgxyNeRCz
oDb/wMrinrkyRVrKMjddrqu0XzTKjcFczqL/3a4bu5TGNfR4LFWmft734zMyb2dTD98oSShpLVBZ
c+qvWYJZgILx0lHobaIs+fbW188HMkIQPzj6OG4zJ2e4RRaoLG4r7T1bA31F5F9K+XOOEvAQJ/rB
9XhEHAX7MWOAXHIOaU13lUu438icxDbvres5xZLHmvRdbPCstisVrS0pEYk7+nn8fEKeYXmFeQmj
eKnfmOFtWZQ3UHh4jNZ6rpzy258yKBW/s9HA2mHdjKXhPf7UID+buGw5XA2p30XYDLMbGdQ9qnkV
cYRZfYZfcgtJhXSOwmCJmIX3WOXp7VS0r5JkC0fsB3c6T8mTSZIaI7uUcB9O51xf3VVa9fFT+7pO
J7aRxhluatf5QA0O+lQe2A+gMqTZN9R6VjcFN3KJ3z7tzcYYKCEdPbpK+/Q7NdRrEjXsl05+V0dW
MDICKy0YnM0tkmVijGbOPzj6eC7jBkzgikXUhXpd1u1/UeqApVoRcB5RbXjNZnKN39DraC2a4ZC0
oKYrM9WanYfMV3eF5FoPafYKmMKIuglMRtMExAb6iC9D6j9OBbaafedco+57/Tkd4ebx/Dv9Oced
q6YEp6FIQU3tW8vKXlPIqpvSXT4pUEgI4WnO8uhRxHzk9bNPYMC4XN+i9+I8wQwriFsWVSm/qRJp
Qzj3bEvBB+IDGesR4IOhMvmgCIAM0jr4sFH8x6n9JoqvPmWTWErnukD8Qsihpr5+nn3XGRn+RSvT
dP2OLA0tauVg6Kliir59AHG+cYv1fFELRUv6a60X8PZ7zDya7iHlmcEAI8zXa+ONC8bCUIftaXgv
u1co7hkprOs2ntypHgtzHy7urrGTW9jSB83KTmPC3oOz8qtoea+NwNYae6h9m/rlrmo/9AgSVWqw
WcvvtUUKmamwoT2MC7vdz3O8nsO1xRh35m3lPWW7ym+H0TsRRwMTK6U4pETC2e2LUvPVclAXtYO5
I4jru8NJCYx8RkK09rljAiYcg4fS8hEqMd0TywVo1p0qPU9XohQMe24EoS+72lm0g6bVv83Ufup0
7410uLOblbeZw/oqGY7jJZJ9FrY77CVP7u4CjjtSkzymi4N9ZzIOe+uorVdGX7uUtBSAe2OwgAPa
HYmD8CSEC4MMpjMSLODitahcZwBGS7te2lCJLCP+o+ksYwgx+CoWmORtoak9KzuC2z+ferMaQk+j
tBBO9ORwQMKxgF7RKg7JBQUL8BnqWMuEtSxmmCzGCa+4PtQjpvK1ofkHFBIgxf73QJ7LykYPpbJh
5rwLaM77aGDV9HG0mwYdUn5fnDisT1iHqB0S3aOA9kz8+sJihwmA0zmQSWnMb3rDTVqfc9dFKTLI
/yDszLYaR7Y0/ERaS3NIt54nwIAhgRutJDPRPA8h6en7C3H6VHfV6tMXWUU6jSzbUsTe//4HsdLd
yl95efe8+BsunocdnCwcYrMS5m6JkgKXuIK/z6LcJEDSvA8VBmclzUleiywq9e2AVdYOw9L7xU/y
r/8s/qbfseIQUZjUoJHefLti4kdt58I54BgQ7ex6ePnLWjEwKVYOjbJKXR4kSCriTkVQw5yYYOAh
fiCS0N0tXqcDhRhJpR3hUpbAQXAxkkQ/jD51cTw0TCSEEFT+euj7Kd4SBbI4UC7/pC2ZJroZ0wHD
OkJxRQn478MsP/315L/+Yfi3Qery2PLX5afF4HL5yf/OJlXHWh786zl/PfFvj/3tqHFOlPQAUvOv
t/ftljnAD0oBy5Uvqzr4cnqtQL2P7R4RU/8+swAaRpRAyDCwzmrPy8HTDvHX//xQ/N8ljupHS+mg
MUFdRZarpUw0cjvZGo0FOXFxSrQGGSCMZqTz7ZwYCvexr7yaSQBSHObDMBwwNqy7oj/p0UffCZyp
VHxa0IcV4SXBiI1/5p56YRNEh2+Vq87bOS0PLv+p6yzaWFjl491uaSdQMNiUKFS3bTuKUwjB9bT8
xHJK4JnKzcYK7OAY7bWr8PIvp9A8aU1lniCsmZDVh0dz8ocdaZDmtm3qXyn7bxXQcBxDCO24vNB9
iRxXNTQ4RgYnUOrJnvuWN6jTiuQaUoLARd+GPxMu8PPeLdJ0HSvPX+HbKl7M/91P22SyTk2DOjNM
vHYdQqY1zCrHzS53SaaI7yBMv6IHdmbCxHRUfDWm91MAndYMtGqHQsjucK1pA8CUQrPYo80T9ypW
UmlMAYEuAzzxlqTDI3wZsTLa4l7zshaCsH+PQcdWxC+hjklI1mlrKyD4LZBevmkZKB8sT9vhIgrX
S17iNma0KtxfLXkM+NW4K4MkJ6gaMy1NBtyZMjTsIdKpmLKHUY8frT68zhqkAw2e9tybz1AO0rPM
4pCNzit2luX9MSf7l1eg99ZqTYA75b99+DCYkHa/6hwZCtKgEeMzKsRqX8bdFZ7MfVuREVrm4yWM
CN4bXRZehmmbqre9I2OCu6KDF9eWNKWWHDey/43F7vDUtvgyWXYAMS4X2zrilF0uCC+DwB8Y2ZEE
bYb1KNOaDEbjmIuapZoKcCLUIG9iPIcrIz3kib/v3LZYOZ5IwXZEgVIwehpzF85an9pn3Wk89GGw
8mBtwpNqk2ItvWenSxEJ5tMbrg9s0INVMScIV7HXVmum/MlahjaYbz7dD7huY3QwYYZaGzvyFYn1
IkbC8cL3mgnZ1m7JK/QhWJaDBeMvQ07LxFkHvSXicPgw7AaVDSiu9J8R/MCeoT425WCA28pL1Vne
tqs87PtQvFUW0R+5S5NZBd1vzoB+xQj8fWpVZwfadTG4dCNMXGmtIrhr097WI9I4oX6EUdNxGsk2
j9PjHMbdLcGQ4T6dIbt1myJA5F6k5U/wOMaqNk5ceucc/VqgdMBsGSL+L1rDQ1ghUWFr3KdUYkWN
gXgfpBVtDBhi0vBSdbwFTiWHFePOSPe8+wHsmgsogoqv13yE8c7Uh4PjzgTrlcRxtAT99Y5ByDtK
kSa0H3QZkL+hdVz3BiYwlnx1u+gKjPDiBt6+t1gs3Ki+lq5/lxviRj5KibY6oF6NH1CioMhq9U8a
VyAVN8GIvPxhRAg5IT1eEYuDZTFDzOxqWJd4mB/hMX5mMjkY0o8wLLD6FRDqveh8FacIzatrpLMJ
xyOdyifQ0Gc0J3cDo2otc7kYinv33o6Sfoes2Lo3ZMxmXO29NrgwYmadiRHijdpjm6fkq5IF2rYh
ly10RNe4L8ZwgB4PXBW6Es6NDrmCuvzQ1OIHJOLswXS8nULnChdFcl3Wf3KfuFfV82JAcEHGdinz
ecTAJsbTncjnzRy418aqmkPdWzsSKG5dld/5CXYYSmEG1Gc8yGG4mxLZn2YWbitOG2U9wI2aBSsn
8XBSJ7w5ULmCkizCvorW7WCvZ7CFY6SMK3ADuxRZEt2ZiuIyavGxy9Or7FKY5JqBXycz6vMj2m7n
GVomiXfuAH8guOqdD9gUZtm2m9xXx3ZexmLtBXQvZYuTX1/hRChfsXy/Uslt/AFWTuw406qAshu3
P5H+O3lyq0t8BLnuYinX6PqhwgY/BMO9tXDMH90A3ls7BxQ0J3/AIx8OhDVoUKzx3E7LMN2EVv2M
I+AKmgTRvgdI6bucUUES0CPmzPqi2Fyb1XCzES/PprjqAS0OQZmQY8dHSJe/LFxy46C8n3JmBv20
0qni6zFf10a2SY14DVV6LwmL0+3+F+a2YBM1ycJd7l/62vm0FZahgTACrTMp0TbYtTElu59b864q
qxtRRh9Fbj4w20IQ0R2DIf/0mRBCpb1pBo4blwFfoUtXWlutxf4sDNil80tXIfNr342A/GyhXeOq
efBs6y7CVAOOKy1dCQ1w2JDG+BmZlMFm3RzQc7/K0HxU0/8Q8rpjhROwllPDQ6Isb6P4fmzrc5rA
sav6gz10J/WZ502JAZL5ZozV1cjCC7TRB9MFP4D6BY+4NE+l3W3iLH8UenZpQmq1ji0WqVaSotI3
0ABBjm1XdjJv2kw8WfRcuBz3VzgDqzjC86ppXrGvOefgEYVtv6qvRh0qFvJQs7J5IGNmc5d4bzak
HDp2BB/N8B547q+xFrcWnhlyP2TeLxlfRz9W7xP3kJznrWe8OEH06aDZ971wE2QOEy+U40YmjuHs
Yn+EQ63Rb4wUnYtryztlXmnbxs4DAu/H7qiNH+M0lBsL6BTl3zaN8KQdMfus/Cfo+mGmvCFJiQTx
tImqhXAT7qPZf9JyJhQsS90eK1ta1fOM9mMj+eCnjJUtFo+IFH4Wc3jqyqsHqJO1zdFJatz6+hkw
SfvZspJ1CciS7WHeNRvIJ5jc31mas2/uutG8SI1Q4walADLp9Gl0pj9gYj8oVTZ1Vf1q4rOXcBkW
bFd4tHjHqTTSrY11Zp4fxozwKb89Y4VLhq6RYh2WYqEHwCGQ39Fhy0Pf2NgspEmNJYO42lOho550
MG7ANyEQJNnptnN2gdeUR5ey5ZQ2hC8PFSdynZE9aXLbmfDM4KMe6z8VzFG3QxnaGKG70fHczTXn
PE76IUGnyvxHiRi1CgLx+ElAzqfbsusXNhehnjJidQCVK9jL4xbdMOJLsi9LcRlb+RUNVb4nz2/d
IqyEUITiIXXCd6lxrRFixWCV8gBHhy3+oaFSrswbve+Ui0dEypULv0wkL9ZEf1Tn5j4fbWVQXlQb
shSA05vsFbK7OLsGyHGiPYFwP7qaRU47iZ+OO4LRminf/CRPRmI8TRRJCnlJN/AfAJRpByPCsieY
3Ymmn5Mxtfesfr8MI3h1Qi3ed9Xw3hdWuANfgtY59h8lA9Ro5CuNr2U5v+sQcIiLZU8nZediy3zv
IGLhCt1rZfljMLlGJHTI3gc4TRF97IoYobwL3MbmemdOFte87N+nKEKVnzHUKutoPUN8gJWpvZAg
zWeS1S/aMN0heHjJdfTgJp7q04xNbyf7c2I6e+ma63wyH9IA3EToWPbIksTaiB7anocv2DnZauMw
61phaXurHf8qc+8FwYFrpZ/2TH1NrecKUKkppxdO8/gxGeu9DOyDbVbvQ/9gdGvHMz7rmckrfyZ4
EdTr616aTODkznWGZ53pO2EF+JBAZWXGCyqGRQn+GBDQkFLqMt2qX/PYu81//VuMTNGmvG8yYPSE
uZOXr1suEJ2XcDm8OlqMz0xdEaIR/WwGjSSS78OaUcVqBFlEPcVndjXmy8uVjn9Qh+hRXKZIWSdc
XjCIW1HJq79i6byx4pd5vqrjhsjtTf6vnhzwGn3k4bdjpKyEnNVoFa9z2q/j9AZTvSkB5sDO/AIl
HBtSFbnI+xElaAlWAvys/o0/ld+gQo73FuLo5XGKVKOG/p8AWOif8tCUaFGsaPl/xXiXrgI6Dhxw
LkYU+D6/r55SGWKnfla3Iw4sGBWheR1avFN3dns27QfWobUBYjd0+pd68aKbUkaUwLyxfKwS9AxI
YTt+w0jg75nrIfeBcApunH0F8VA9Q71eFWEFXxaIuF0yd7AvmPPgw8IiU7141fTbSr0BBtdWOh6Z
JY+Q6dXh1Hmpl9XU2yny7/fOMWpnH9Jtqd+OPP2hYZJtKE8BntrIYK0+HvX21Ef432/V56zMkWoO
3KyeaSYsKjgGa+Vob1m/dzVKJKIZVi0TsEnkG/Wzek7JvF93P3XaFrssTzpPbdPvp8ehvtfjAI4u
3jh+gJq/g5NJ0d4xxhc79RD8RwywvYN6CtT0zdzToegQrY3slzqUjhoxh47nArpPTfMpy+KqDqme
45f32fygnqHOqSj/RPf/fVIhD6oTRkdzVC/FS9yhhmGlRr7RGsvLqcO5WOtxGAsDf1qUJ38+yCin
eknIhEcH0rzpJUMs6LrX0QRYbLDQ6iymekWSrIq+qTeDyaQjtOIvQbFtcVfhwExIuOZW+yjUNbZ7
lI6KglB1yRfb7U1DlALqB68wyvGKM/2znuuHnom5iatFBLueawksWi+4FL2ou0uQZOyhI3xVPqqS
kWn2jE3hjiC7FeFx9cFBgcR7vdQh+r5IstmYj3QLn/kw5gzcxcNCg7BrLtQhJ7iNpggLbGdt1zcb
dz7GEKLdNO1U0si3xbGYD5GZR5g1FM8EiNyCmTQVszPomySJO212asvhUf3J/drcVoompqhgyEav
ZtLOu2FniJYJFpsIITTRl2JP72LxS/O7et04048uIDagc4Co9Rjkm7SELdYNZNc04gVPkHerQGzl
IjDKaBgkpOah+picjig16qHZAWR3TaZNFi4IeBnTxulHMRYOSmU2rCYx1IoCSulW1J5eqN8WuJvU
cp5ZomXGmyjP0QXydRpqAgNgRy6jzTwmtg6TZscHBK8RIkhWP0wkNlM+obTGdiDJyrswo7B11chM
72BQtEX6C4Fkuy1DukdTcv7Fn9IrGdZa2Tv8iS0hd1RMDPePsjEOes4AyYyx8NeDbd1VP4rKKC7S
TpNNUMWrxrJ3s8GgpUNCuLZ7/bnKwLQZpn0EJTZqM2rplRpSlGEQH2qLXmcZTlI7H1DRMQCJALpN
eH2rLrD2c9Axic3Yhn1AlUlOe8stC+jNw1mvMuK5Gv3c+IARk4wh8athpmOWlwXCz4457vXfzKsS
qhgeBBL+H/HzYwtSGoBlG2oMLQ14b1n5HAYUqcuF7oloxN3I3TaG72ztMeh3OZ3MhE/YvmgZ+hV5
1VJhMXfu1SVfacKlH3eSnVNf3MmxjpPGt9pjmiQxf2Qe4h0KZ5IIOMINYxXnQRcnv9Re52D8FXuz
sY39ZLe8dD3Cv3BTJY8x0T4OuOIddeprh4RC6AyQSEarvP9NK6j6SgGPkZsVmpuigxXFXYJV0KYN
vXMec11I3UVQ7jXrSgKc9pmzG3zqljl+CMpy2scTv0ke4trRqahghN0sxcyQrNFJvOtGzViYDPvC
qW95AdQcYcWzMqfgZNkEwcjhiAIn3cQ/nKBEYwO64aI2J3M5KvZy/EXFicozmcw9nIZzR7hCMJpv
usFwIpIZxs5MV6ZxTne9LK6InH8x70ZGBykQMRRJekF9VY4thpt8edmd71Ma1VlDBo8G6qzuBTL0
GOjl4wtcl35duawBRoo7xkATYejdxTeOBibwOGfC3soL4g4Upe97nKoGigtLKi85H4q8dTvHH0ji
0IX7T0gVq20nKY+QeCZQyI45sE3kRzpBG5RGtosPCSOoc5LFp97DPIZx0TI0aDLmcpQfHykFE6R+
Jgbqb7pdEpjqPOUwCBn2MLjhBu5JPOt669VJaOAKba8zckyH8jK4CKWNcadjwgfyh4A3EEwEyh6x
fYku8DrqBKM13rDBRxT0wKIqUy8iAw9s1fiBzvCjzQhuJKGSVpQBpZq7S4ZlcwcJPuYGzl0us8zL
dkFOEArzs4WYM6PxoqPPzo4FbwKs+C7EKUt9PcKOUix5LvQeoEiqzx1D8Ddr8M51kn6YRn61Kq6F
wo/eNRkVq5ahttknghRUwf2MVWfX6xsnYMPvZr+/tB0dqD7+iML2PVIwkDPA5IkjvI88xZGBhHIz
ZjCignfYjBWOaRGUc2RBbNkhxEo/jH9DELMYqhp4OwGRaegEMHGBE+E28iB7hLkENPiXXPN2lWNe
7BSTekbfQIdcIO7Am4jVl2Qj/WYdbbZlXbaYF1jPVesrD94JPwiEaa4B06NMnOzou/aDVTofpFL8
qvr2U0+YIWMzG4DtoB4a+Ap8TFPqcG3gt7iMGescNUJAXmjUD8jrU+rfMG2wevIUT0uNmfqG7sHu
vZ1gJoVJIqLv9hUbtn3i8Mk1gpm26L6KxLt9k6ckSufqS5OPcXks7P6cZooXq0Z+WezezaZBLhSX
eauYnmkkNl1sgJtUA4SatoE0gs2mmti5asg+4vC4nab4Sw0FXa96bU35nBo+YA39xjBx9QIEx+u4
ch+5bp6KRlvppBDvltlZD0ukKv03vE/e5MgCVCbMPmuf3GLHwMVzyJLvzPD/kxdsqSDp/xE0DRHY
cA2XxgSJrmfBO//frODG5EaDA9sdiMRVX/YyFGXy63lJsWEHfZ4hhx7yFhjR1tAtz/564S4kPR9S
oTF1V/QovWPhG9nYFVepJnB3UzblVVNMRhFSFgW+OC5/cwKiuQo4cHwm9SkK3b0Zde4doRhqNzkl
WU//NjCO9NUAryZXngb0aQ753P4zk9v5J538+21bwjF47/7fErahcREpnJBQR5t2yFg4xtm48wXk
UbynqNaau7T6wrXCQ7njINP2DAtFr+JcKEmpSycHK4BypYR/hykPSzBMgC2TpS+KkJ91qwqw2f/0
6gHCibfrHT69ZRcFYFunEAoI6bWOZpQ/D03AjQAFGSOhL1U2Reo6JXaWNcHi+/jm2iuCQ1EABQX1
dKXKepcNK7Za4XLXpCWKhiPGtvEhjc7VnzqeHxots/+fD83Ctv0fVwtv1LRcz/EZ7v7tQ/OEl4pB
s5AqxRYEuCq4zcwohSqJllnu2Dx3JmOxhUy50COYuhxLGzhObS00LBdR+i5rkPYyFNp9WJu7hRyz
0JrmmcVDuBMx4HF2TruWT87lEsJD6hGY9P2bzWZbL9hVMCRWpmhAm6GMD3PaPOI5wqYaHYk4DyNA
aXUH/udrRvzzmrEcFg1UGB5Mxn9IEMgyTE0/DtuDrrcYvWN9GngYvURsEzkpLxAzlEUWa4Vuol9v
vfi8kPSwq2VlRNK0TxSbHKHsg1PNF6sWWxY/PPlY6vLhiBIvo5ejYBjr6XGEaVCqTSW08w/MQtmW
fP9WZDkvaAC3wIFg/dHOQY7fYIRV50IdcpIIyhxtRVYRKZYT6S4F2Y3EXEOXGmF4YO8s9OKQzNPC
Q0owkDk5bXV0vRpuodrbkAz6eye2j0tqkxcO1drIGANZwEcxLfjeb2B/ph96APconF5SqAmzaF30
AOyujKtwXnHSGj453ziGHRt43ABg9rGGibX5z98I+Tz/XMCEZXqIaXQPVy6h/00W4vQadsyTbA5J
ienpQLG677xk3Jg2nJ1C3ruza626TrCV1v3JdWtz0wzRF3ty1UNsNrvwZVKcukrxrIq6OEd+fuc5
obvWSn5Ji4sfjUnzXzC/+l6UWuNou3h1DXWy1Qzzpy7n3yIOP+Ce7WQb30w/+/JSFo5cewZnYUMl
FWBhlaWNqxOlI+4Su/+Y86raTuQQIhd6rxWP0w7AhvAwiRG5YlYotJegwwg4x97gwRfjtpu7M8l6
+i5FMuyprL3CkM7Zge6aplZ+aBiTRBwaK4aRkLWh4ZECM25pbmLyelqwuoM1ZvhcUyBgZtzqsMnh
zm4qCdyY6fmWpQ3xRvmhOPiidgE7WfAUM2yhs1kdDHTH+q1W/CajRlJFmttkX5mP/M1jbXJsqsCF
SbX8u0khZzXaoz6EXwWyOi2xVji2/l4KyjCvrq7GBBOrhXC16CwUcasRzm0OmovqixHMvYmkOfpl
8MJK+aFaU7poi6xwsKEo696k77wFGJSkDpp+Et+RjmBhCgx5qWcqLh+nO1pjZM5ziY2ij6bNXtta
RJnmpF/2MD7iLXkmQMqlSYRDH+MnJmcfR9TwlVTCw8JU7aKfZdh/YofNsSJ6CAJtRIEkwsnzkXZT
2w6EYvJPTOx0fFi0lE40rotL44pbqsHgVawuVXG2WWsqMki2hlR+8bLo6CFSD/Rvfluv+o5iYDEh
x40+sqkPMRxSDxBBYOeCZKT8sCPGTiluSXbB6ZptPu+YPcG9t6tbb8Dnr9sBLg4nQCW7xblW37W9
9egF5VugViEx8+J6V7/Gtfm23OBRU0Ubpxgfo4Q85laJrc3avFbJGJzIQDCYqyi6trOJveaHF8qr
YylPcvqelSOTvUNP7mkNpVxO+WeQI7I1hP401uVTFZfXSekmOkbJHe2x37L560EmN7Ed3DTA801g
GEgfcRtd2u5OAzgZDJUgSHlvKPpjqfGLyXhEeH3pw58g/Zq2XLZRdDaMht2DmRHC2nPlwvBPOis+
N3zI9lxBkiiKN3wOtrWHkC2VDK6ZjL/0aUluGvQ0RyvXUqbxNTHlcZo8eShNH6BHuXnJeSAORBdA
Fn36VBYD+4nuO3s86K4kKSVHLXUz/Hd0BoCevJAJ8Omkk/mczmDJ6XDRIrRgMyKWTrx4Uc1y1JAg
IjoQpxi+J2aem0ZUHfBWASDbxfauiFrcpkwLX/rOJzUSYUXfE2DdaQ7j/z7flP6oUNKOTtVmcNcp
Yg8kzeIgWme7sJM6ZD0TJjZ8E1tczwJSeT2S2at6l2pkOs+xcj7XrdWozXcmqPk+QnIbWQXGkt1k
nmZ/vsMnKcUh07xqvYHnoY3Vd45fJrZc+Lckb9WENy3da7iTTvs1mjzqaGAMpUophpJmnYQgqnj5
ibGhkao8RFN/nA3X3EFfO1Q6FkqRa91cv5xPfvcq69gFX4KKIqfaIV5D/dgxDOq7eE8YxwhfsdbO
JvGqUB7GQx3M2jkWiTg189fyl1Y9svyEoo4haGNDsy2mZMs+7kAA9O5myOsH2xb+OejnZO8V1o+4
9tMLSVH4ls54gRm5w2hq0s9hW95h4gidRc73oRCYPieZgXKkh26e1fk50zDpK4e4WgMjOudoMK+Q
6MhLUGe5nIUlWt6G1X6V2G6tgrJoID/EjFS8CWcC2tB1KS2H9MRhb5JLfHSzjPlOnV4wjPLXTszL
6URl4M/fHaoMnN5geIg9AzzeFobg2ctfa4w9LKTtx1Q07rlSRUhglPDpxnbcIzZ7tLHZPUjH2xN1
yXSDupNBy/jqJ/pujpWBpPnbkkm6TXqTCNe6a85jZPyqIafv8rHsz1E19isYMuEOi4JtOg7GUeDn
S8Jt4J6laYt1EjI2ZC1+DkLvNY2HWFn4Q2fBKW3I3XVf0ENaVoKh0aPTTUQucrtEvnE1NVoLEBP4
g1qbHMbnEMeHkxefZk6gR5MPMBQYe0hOw741slPYT91ez1265Lqe25OjiRYkw8IPjSHKOpmMawHD
CZ+6IDkmZQD3GOUCGKGBjQVtYYrI5OSxUrPxJGKzHCOEykv2F9awpuhiuryI/HQ1J1UaFZoxcpop
zYrWOC0M4LRFiVLiZpERS0L8agisLqLDIuEi2FT5jw9fISp4RYi7LKtWobQZ0Kt/Z5H7Yufzy1Jd
5MNE1iteKtJknBd27RuBi+nOY9wHkzv78CaWqRlfYV3pGZwSoD2xO1Ce7UKNzsYx3kcIqian3Mkm
/ZxI8V3o2URAuGtBIc24jgwTE9GadLV7+FG75SwXwrSCiOYgv47RBlLjyYiMe8PGtYihynrufcZf
7W2pk5qJ7UOG+Z5waFzlA4z7NVINFNkZX6tWBaE8qu1z4ZAjfoHV37D28y4IVk6e5gD0N2/TD6mo
wTq0c8r05jbXZE7Ah1Xsc0KbvjyETYwSx02LJCBGBBmUM0kEoOYSZwt2fUpplyNVEmpOmV1a3FBB
OpDipMzhqnqd1uQ3gSuuENMz7oX6TPITntt9TWvFI4tIBqcuffWxcPtxY+hiEe9EBkaQp3Jv9PI2
d/FwJB8VU0QrusMRDPPkdrdothaC8NggI2h0etEBnv1W1CjLIFJ+WVUIp6QF58wt+tua1BNM9POT
0aF8xVYODapvHkatvm90/xY6M7NK80p3izbElTdsES4Ey3zNdca9ygiq127pCOLg4gC9a7Aa9mCo
dJhTkJtxrcnhLCYXoYlzWBpoodjGfSseYEs8yLy1dkMLi6sTzTFb0DSlB/S1YxM0V10luGIcjCTC
BV0lvsOvNnNmPWcK0KyUukYj+Xyl1/5ZRj1Fi3VxTHhTdPpDi/KF/8cSrHISpAczCMVgr053dQCK
Zo4nYmNTBjJIMsLgzxBJ6mJ1RcyRBRZJGblKzOqeIlquFrBlDOhPxJD9EH6HU1nzhjTtGDJfQVec
yo2eYKqUcNLtMe+hq9i4rzCGpy5yEQxYys8L09KPVtN2bab9WF4gdLBiVGxlqxi7VeK0NyXasVkf
WG3rH6r2XPCDwKYSqZ1wo+pzvDueU0bXiGSofXNAmyShrY8I24sbrVp7Ujxlk3Vfa91dLGBBBw1M
57bxb3oYn4aK+a2Kwlr5eoVwJrl3sE6GIA8u2Ts36WTROhx/6AZ8aFPwcXSSryd0YhMeAk80QJ/X
+iR+A27B55dKBIZ3Od+Q+8cbMKEe3Ni/dEqKGispUqBbnJrNnG5pETUOQRbCnTeEv7XwrkRzDlr9
olvBV6XNyk0+3ZfIdzajKKnJ5XyVBecaTAmWa5EghmIoHzLmraw+SF1GLLq08NMo+AxVlcqGjWWZ
+Jhl/XEoJ/8dj8Ivw0QsoO7bzogeXS8/DF31B0ddTL0BQHKQX3S9+jGdmt8DyKmlznGk/q0w/t4k
PraFpYYRaVLQfeRzSeBVUx1zC/PGzrV1Go2D1Lh1/MB2NpomNxFOcWtSCOy9Q+YaKpbka0FEPJgO
oYYPtAAI3NgM3ZeHtWjCe9h49lLvpzf692BQW1UvRUO/1QcPgy4FVS3SoTL8KBwbhWSfDoB651Q1
7N9rWcgXLcvkwx/Tn14Y/SkitwaNrlBS98UmEAG268Zuwgl7D0mc5bBFNzExDcWxGLHWHsctGhyl
uWs1KI1DLXZKtKL6cdWSOBPtNTUZL4KHaQ1/ZionWgWlr0+sn3E6IRhUCo+lP6oidm0SQRHPYJwn
Bv+2CKcWBYahLqqaiJbChJqEnHoB4Bbc2lRVs2gRpXQS9Q2GCvBKQyS/FH65wpltWaRrixs1BYg8
9KOBzD6NvgcAiz5HR+e4CmB/4W0ClVZ1HbbpreN2J/Vj4zrUvVT2A6miaJ8fyT/r526flzhPGXBP
jnFrQMZyPaY4cUZ4fVSwtbz0tsuX4ZwTOzwatung5IcPTuK69GMQ/xHpavfD7D51GPNjrw0WqXUD
qLf1a1KrbEoPKjvMI7UG4jn9Gnoyl1AuoAx73FUqbEGPXbG1sTzs+BYXRaweT+xE5Ocipx0zg1A7
XHYARej2llOwE1ZcGdTvdkRAmbq5tRFP57Fgd2VFIpeH5FIb1b4AoNVbioNU2ts6mK7GZEDAQHXR
z35xtCpdkMqCkAixBqaq9MwyPNgOLn1et0HqqRUPy4BzaXJNQgcqS1x6LWXODvre5OW71Wm7sJzv
W8mNuqhuA8G80qnHfmd99v548zXleW4jUIvHwj4mukS36P4ukUHsulxcqgIC7SQA8ivM3o9l8GmX
EdiDbqL0xUtH2XRMvTbd4eOUhY5OlvmAsEQhPk5oo/lrveICNn0S+O/CRE+/yAf7KvEl3ZHtzE2H
q3mWXZMYlpBH1VQqieGiWV6UJ9FcH1nRbr5dvy8jt2lir/O66X32jUuiz4/EuyUrqPAAY36qWArF
pvaT9wW2QinKvhr1nyKYH0Z427IUt64eX+2s2IrUvckA+/HS2Xuqf+2BKmCNodlSvg5BqJXbXKm8
1LjZrRHLcvJLP6np+DVIDdOrqEyBfAhDdtwaT1z2u2XnS6oG+2qmx0wzMc35l74ptaadXbdnrzCh
LqUvdshbKRMyo3o4dCoiUpV3dcfyvNxyuZrILEMNNSjqh0/hEphRQt7dZ9NrZtO7d1xcVnKNHf13
0XNfkiu8G1y+Ej/H7UAhx56A66r70D7Uloxv9KeWYDCraALfI2mjkSsoUa7SRPWzdgk0B+sr1uzl
O4Rqwaw+AXRuGOY3VXPsBbOJVtwYNLGzqBqpJDSDuRZyOfjXx3HEukoN4zVd+zPYw1sXyEfgMAYO
eIBucKV2uT0qAIzlatCauNou98WCIWgMWBj5cEDwyf2kiydVM0PaTDfL5GIZYHXOz8DrnhctEbGJ
hFJAanTmpN2M2JcBJM6vkQrF9oJoV1APgz1yrrZy+c0ychQnxaNIuZ1IGYGnhOviN4jZURUsoOo4
X0J1QVY9vbOqpXsLPwV60KPWFFe8BblHWHiNjMWXyCgkVBqMB9jeFELjwVI7ngflEyl3dlX1mFWO
mxzrGqUXxBtCYV+q0jIoPZdPOYnsH5K60xsBfBaJl/EiZpf0nFRnLtlq7GKkbVDtGEF/nuzwS836
4gh+ylyTE53sl2ORWzjv5opJatLUNxr/r0JDEj1q4uTxza8XYXGu1nFWfWC7fdbG+wUDGmGdLHjz
GBoQTg2aeb5B+GekDVDtMcGtdgnaw1p2806NMKGaMfPy+Fry5oq8+a2luZ1r/wXpAwsCWAaMevMu
zaK35R6qDUPuCOtEsIJtfViSJ0ZIMQTg7ENJ4tyx5PL3wusipPWUAF+peYX2OwOkWEnT36MtocxQ
d6Y3ZB8AR0TaDN/uBj0DbWMatymF0piY6sN4XUYcc44pQeU+T9FL/8chzWo12uw9gbhHl/NR0FIT
0Mpt0TLkrQscvEXxEefyGvsTcsuQ7CyaG1vsapzE1ot+UvPYVE2iTFZ5W1wmZSaQi7TYVeMed9m8
tOkb1MU64bm57hQ6pcoWZmTxZmq73aIqVPUc8evIR3Pkr0qBuNBGHIvIU+XYXZFFtIU+hVpTO1iC
dElUQdsiDoCNE65adWMx9jk5o/1ohszLdG2SO+IqNrKyDwRffi2EASj2zEwLojYtTGs/mkYjSpNG
LZ57CpTQ/UALc1AfGSvdm+5jVgdMGittrd3m10hQHavht1r1kqrfwvYvaI5CayXH7LfCIGVPDbko
uNk/XkOVT1GVXNdeijRYR+uj6vQK6LdHJzoHzhHfW2Ki1FuIBtx//eK/yDuT5biRLF2/S+1RhtHh
WNQmZkYEZzIocQMLSSTmecbT9+dQ3m6lsizrWm97kTSJTDEiAIf7Of/5h3lVFWSNOeHzMsHI1doc
pf+y+FokyKw5I2H/tsGhwBMgIXJqnTjmuzfRLqU8V1EBni6D+WnUGJxVJIXwc7wFaENKE71q0GgC
MjCaFhu1uQrrIbKmeppSUdHx0vx13BaPNM6R2IBeQ0jMsliKFZRQD3ku0dGGn+qKqlcLrZqOTCk6
GlP/iUkrh0GmZ+XKwTg1B0GenTzdLTC/TmNqbPI6+9GlOIJSOc0JJRq17S6NI1TFOWuHscpFN4Bh
fDSiWAEPK3N+qzoEuC5Ah1CFhGPaBv4d82nZMxqlS49jCE0J+skVOpaTX487YHEC2CSNHsP0n7J4
Kpuxw3O2kWC5Bg5LtQAmLUZc3Kk2EiQVdLuY4CvnC2AixjtK4ZDV7YfOwEPDxmStghrr7BPqKOCu
7950BlmyqgOzleDWIeEALhk+hVh7wcbov4s43qvlvuyJZADzcl28W+YhQkf1n7qMlCjBljJTDyVU
fue7LJBAKMtHG2NLKXP/yEyTND9NbBQGvlgWyMjZ0UfdLVYFhhLFhxMob4EL45hRQy7PT2i5CDiA
eUnyyCxlxIi7o/diu8xDiaC9G4fEXzdRDYvPfZ2qpoTG/bqACQuOoTVTABPIfF7MMep0gm2b4LCu
9EB9wjYqvZAe2nKPocqmClk5M4cNIdLBrnmZbY7uJEGZlckOucbnRE4vwRFITyvHeQ6ZgK9ybT6M
LWsgzznYiaE3dkTVdMrmJXOLW60j1Iox5VUOH4tK3a8S6CUe1xxfxq0ymcSd/Ryi1JWy5yiY0XV5
g1mtFTGgpSMChi/XBDcCK/nAkCH7kOVXHNdRy1DhGBodc7R8o6bvugv62FPujkN5admSFbKSEdjF
ajxUdEauB+kP8vDn0kC3c/NsWd2lH0Z7bXJ/EnJx9osTms+4RGNqO3TWZhxG4nkqyLcDDYYrko+k
JK451SkByZywXUX1VUA97LKv+MpfccVEB6FjvzDMOnsdlC3ThZyhIdKJqq1dQuQaUnGKfH2CUmc/
Zorxgdn4XVXj+jqZkYrfjLjZ8OAyRZ4qA4p3h6cScHbbc7QEk8BkdQZ9wwDb2Oiev1koFy1OsSvh
EHREkbKuPPZjf/5wKWzh5qB6yV3Cl39OXefsS1ahxnBqXIBql983xs6GJxRiVyK2C3koFHDpyOVl
l/HZlOw0/TI61sJiaIz+GrfNuiNFeu3W74QFpdxKimN1kquZ2OK8EwkGIJXDL9Vs7VOz9e0CoHCr
8Tq13hZzlQgbYa3on9W5SWAkJtFWd8KhChm5auFjpkOuwWPeBOn3ontbttBlP8vj90jQFFglXEr7
jZilvR+BD4iesKqxrm9dZq872vx3DVNkIysfw+qjl921rJiry5h7lpqUbBGsuvXoIsC0knNjK3IS
G81iFUIxXq5w8wN/fVfdXR54BxkNqx6ijpULQJ5gX81nsw+VPQBxMi785Z1deidN8/eZkXxbTDky
jR0uU9A0GgIcr4EsA1++eC0VmG9RgUm2c4V+uZgCLJyOYQ6Pg4y+wDgE3BtXC8xZMupZoyfce70b
HRZjqIXpNZD5FHAOLMQBNfxLVCyKDJIPKE9URn7nr+wq+ViMhRzBieIVxJaE1hsRxR9xk74qAyN1
bBIYh0ijqH/IormFRPljGdfB9ttPTfk2S+ogXHdIGASViDpQTsUZ6lvYlg2T3VA9fJhXvyDRvFkG
wIbLxA6AZmV73gNegPc+dD+y5XgLTgDnvfWfVfs0jpT3BYZMjCQB83pXOVhRHWaK4tfZGUkanokf
sPaxgMOmUHLisQeewoRVYG9WONx3o4EJT8wNHGtlrtMH8GSYzyEq6nY47tPJq0XKYLRfO73Aztcg
Wi0WT10Ie1ZdfRY3vB4GkFlbnoEJz4qrhHrhsNR+S+9WaLjv+9tZMtNMBVkm6D7Rf9UQHyFmWxg0
QdGN9qNNcFos3gyTLRm26bdQUWpDo956jcmIlDrEquWTpKc9Rn351hqy2jDeWXuivYNrBhFeWYmp
Lm1Ulkjo/eyVHX1VmG+Pf+0WEGveKXi9aF4aMud/Ellb5TS2jFG7zvzh2Hm+6ZwfqTOiKFR2Eqqz
UehoxAmYN/gxWKOLLJGWLeXHrpLPKioIQU83cS/vp06/DYsZqoBFf2Y71RG3TrbR3L2qByLOoKaZ
6GpUFb0Q4JKGSou476/VfVzTUGTqg4aqAmi7e+0g6izf+qPEJcRoHhf/rmTmuI7kDt68pAM08e5j
3LoVUMMbTKV5ln1tl08Ip01GVuuyQ7hpiheFjs+F+4OM2KtytFI9I4OPVzQthyqtHpSnSBE55xnQ
AxCZmnG0mZ56z9iWfkFFiA6TnZztjn3lIZv1l8X7MFVv39POo65hD52gIW6UGx1OItnex8q8aE6A
mNcFZTFGdo6wmWlE61cyh2aEpxE0wMjaqEs4zQlhnnH/JBWZpyh8iwEKJBhaLWziL6m+TNUXCqVq
PJcnd1bueqoHW7AnMAq8xfH1srPvlsJP1VWW5XyblfLolozrZvE9GypkMlB09exzUp5Hrv0Dw/hH
dXsIVEl2IeNN2mKGAYJ1yN3QAJmY2VQu9SH31K6ekPBxoDPGUz82KdFIv6SxVZWVusxLRazg9KW/
Hl0e+sWtSP3fE+5wsMUpmZcOsMVeAeVxcprURqFOcDRHSYvzHmGukCRKIksm4upR8LIValsnox+m
a3hHl/zVadh4tRpXfUI81fx9VqW2VPA9Xpf3xBmy0XPPZmUGXVfyaTlJelg+2B3plPLM9+OSSoQl
+lVgWJjNOGz7AZ5tbFHdbZJ3X9Ves5z9DsF8FsSjLTxRe9opK7YOOg6BndGnjw/GytGjk1HibRjl
5Ze2eJ4s52VxkFJFr7Dm9zT3TijwlP0gXvRzELy1d3oTfi0160f5SIKGXTibmuCXpapYDhuN1ER/
mnZQIqWvSlWFXph3DWYJK7vvb+J8uEEmdQ9F/9IMpCajrn/Jh6cwY5KMJOKlMk2LQWLM1pW8L/Wt
ltvaWsUeNM5rUVfDTzTOMAADHAdloxlYP1mQf3gGP/zkO/5mYfzbX/+POho7tvUL42qDu/IfXsjK
lPlf/7i9Ns31e9g1H8wx/2xrvPzLP2yNhfdP7IIlGJuNE7FQrrnDR9P+6x+aa/3TYf+EZOlapm3y
f/y3rbFt/lNiXuxKgXk/jroWP2o4D8N//cM2/mla0vN0KKnK8Bib5P9n6/ynmxl8FH/8/Vfv299d
jSUMGd2DhEhwjDT+YnzrWRNWHaVWHvR6uCtI9vOxlnXD0tppEp/2SCIj/+Ui/X++oqnrtgVdzYL6
8BupNs3t3J5HCvRh2+BXsJpl+WoKNB10A4Mfdv+Blvk7BU59QF7Is3QiWmxbKuffX5x9AwxVmaYk
5cFIMRMvINK706Wck6uo5svff7J/81KwhE1bx6yMT2f+5hCNZbBBJUVcoEIbkjT5VJzVyNoqvPLv
X+l3u2I+FK/kSNtwWQN/uWtYt89N6HD0+drgbT3JdtGE4HDJSIjD37+UwZovfyVBq9cShsc56RHa
ZBjqU/96AUtsXIqQT2UlNXI8S7/Iqt6UUpwQBkCLrPSeFuvGqFuVvk4oUe/eWUGFi2t++/dv5XeC
7fJOTNMzuZuGsOVv19eFHKa13lCi8dN2euLfCvLCpmC8GNp0gbSvwqg+fMxF/v5ll0/4lytgCQHk
bMLrdX67AprhFJZrFCwhLWG20N6Ybg/TeSA6c3xiOg0lIjjH+XyJZUW7qUXX2q6ZNGDDF9k1KKQU
L7FIXv43b8u2cEV3XVugUvvzjRF10ZkpmuJDazdAQqlzEC6v1loDQyDZ/qCWQ3DHN2KKYAWBt0X6
OCUE3Jdd/ywdjKOpkwcRXP/+jf3b2wQVmO2J2oDt5c/va+5ivNvgjx9gG9RYWZuoULt+M02UhYPN
E8GQ1TXbr6VZVP9hbzF+JyEvS+SX11Y//2WxSunZvQb7/kBlf48ZD/UHGDmJsSiJahLbdc5vPR4P
gxDfoug1r/32P6yWf7cJYDj/35/+t7syJFmICpB3MId0DGieL2KMr4uBdsyW8PeX2tSNv15tT9pS
si5xDDLNhQL8yycu/MyRGeL5Q6GXOygYJ8E0Z9DVpFsHm7Ex0UH62qdMGfEqJTsdL/BUDk9ObR1a
j3j1Tp9Okn8zpdPJ81k7Ftk24+Dtyka/lEGE2qi/w4f8yba6pyLGFrp4U2WVF8VXYcDgbfrxMqc7
D/1nGew7ck5w+OD3qP+/E8rFkVJ4KEi5tJ6nCS1tAYLQyDPkplMlWKAJtmYrB8XOyuru8rmuVuCl
rBUHBKiHP8cDNfbDk22Lm95kUmqEB/wYMth5AK26l98u6L9mM1eqpuvQjA+kdq61gECWYrwpsI1H
MQP9M8kfWnccmJVAUyMFylKg301WBQfiH3dNPF/aSj/YzY+ki6+pq58SC3/p3tvRvsNGHPqt6cWf
qkVU3bNaT6bHEsZIx6JqfLSc5rtUW7G6MgQPmrhKEiYzgCGN5nfNxbOO1JNPEUZKZXqLHZG/Gvhc
xigOcFJe0raDd4msjOu5bB6tGE+47NDm1+TKjFN2NXhNu+YCmex4g8fId5imJyOi9ta766Dx4eTc
wdVqAQGJL/Nd1sHQeu26MBgNZy63pRhx3c0KeGJsYOry+w41f5JszUJ7cTAjh9udfeIOufNqGA1u
cGvC6IIil2FjGeonvy+/kzawskc+qjaw9eBLdemj/i72PkZZogSRwyUcOCfMGZMBj32x9I5VaNxD
ARjIguWd+HJ+HC1USBzCnuyfPITEWQZlMOn59x4pzY+Jcj/F7PnqOVyC3CfhJvpR9ePJJutHvUQ+
UynDUaVN7nbq9aKpeicznIYuvSIpOznqSlH83I0lFjyJfsHTcaNgqaTAPyfOrr0LO8QaL+TXg/CE
K1kEj1Zh4mxbG08xDrFQKFhTgdMySO0eVXrYyrMa+DiY/jBg8DNaxHOfY3nmyfBki7SCCDFdZt7R
Og/bXVVG2rqpYiU0hhk5Vfci6D9kxMuZFjerFt60r5K74iMztsaDQ/LnWqWL8Vydl3fvwsxdjUb/
pM7duCLjLboqsRRWC9cBEimRiGevBYgdGePh1WytMIO+qKU8qMPZ0sUdZNUaR67sEBvcm4jTfo/1
KdZh/cWqCWZs6qK5SeLp1Yjy+gzRE4uHNOz4gvqQwbBfl7tK90fWh2XC74rvl+UIWegzVg/urJoV
9DRfLDN4dNuc9AGXl162EmWGOQi4lSnPSnFgu2WaMVyskHMKm0LkOz6Wsxp6i6AgIE144bXtqSPs
pODh9JL9ND03MzXhsm316qgP1TRzZAmRyr0ex1TAnZouCDCLzboI9O9MNnpcUPSZbpYp79O6SzCd
J/EJjjJbH5G5WH4kr26dXLXKPlRR++5AWpp4BnqWixHAbtEgH+tQgEXHkUVmOinFEtEgcL61X/4H
r9tj08xD5vYXOjuSeDXeFkZkXHKLlzJ4FZ9zaFNr1h0O39paTriSABhB13NnTO1thMv1eNLrSNsg
67/VEeatvFnr9oN+cLx+O9Yu+K8VjbuBTBHyC4Jo59Qj6ouu2EyjeYEMx9MlipJfVK1E2xEdVvKk
/2TlGdjwlK1BdGOLEyOpxRv/dnYC5wxngXkW2PsW8E0W9nDExhyuSDgcLau6cVt20aZUx2SB4E6D
0bUTuvbCs4VCRyg3OLpas21uYdhgHBqSLUXg5zNIIJTXsfS2aRm/YkWFxjK3CVRPuXCpoW9jjecq
xUQdEf50WYh3y4JcihfRxZ/qONCz9BN1yUHTuTRscW2LeeHU6j8qX3+OwxxpgPE4+N5pYiQDgE6S
kpBkWyy3aGrxK8n2Y4aVnVr8XTbgCHy0FAamRSyoPM6vhkG4mZEC8jTgthNR9GuHZR2OfbHFUOWj
A/vZOoVAnOJNNwO8WcOz8l0EZLRKMYwGRCEhzArq16rjigRNtJOwKlpPczd1ZXwTXeNs/DmB/+Ql
LRghkw0Ro6uB5knyS6DtKwBebiDjS8fUYDYgKo3KGWcOEgoRtAdHd+DNwxxX4cLtpofAj2v7XGzK
otyY04w8CfMGRFbTpjJkC1vYu4nynDhnOCEM6MM1DzI56qK4zUvBNKqnbJfTRyVbrJHZtybOTCCu
D6EDzmUVF6lPMP1ILeIi5VjuLIcX69nMq5hAJXJRtiiWGGyre1ekPEPk7H7m9gV95/04slzarMbW
zTOveDZDztfJS+znClY/E7cw5ba7rnHlH96ZNqP6HPMl2wbIXGoi7OW/e7FDk+Shhpo0nGYTyG1l
Ch+mcMKAsSr9RThYkABbbd2pWtbvwnjdfYw6ChNSNAqEPqvYLp7yVlzykUcg9LvnOYewofZyR9zN
uhOtHQxY18FgfXFz7DSWLcjp0OnHhMWGJaQH12SYVH4vG+cCOv2Rjjy2ltRf3cHVN3MeE6AwYxlZ
RB4YHREevJk53eAsdK5oD5gBZEcazXZj2QH2MoDdbdfhqmo6mzbIseMqIxzsW5UHj/rX5lzczJMo
DmrC55oGTziFQcezjNBqdM5dHoWr/NlsZf+cV8xiTAB68lq/T9nwaLhy+BYHch0mRFEyHHonL0J3
d02rDS9xYZ/73ioPNN/RJh6iL7Lp9VPmxcNZk84piVJ/bxXxyaz6fYWNwm1QjRj8Y726bs3A3thp
SEg2EnkYBOBQSK73ZMLpkXHxYAsJYMe1OaavEUcpjhQQIqA3TVXNIaine72aqy0LOsL1P4/2TSYL
aDeavhFRNW0mc9oSrXFTh9YtMsHnfBBY/7wvPbnNsod+t207V1neGeRajHhaWOc8YuxWO+YD1JB8
YxRk5woEEI4mDyWe90x8822Yhtk2muTFiKbiBgO5TZW08zrIugfdYP7muOTomE1wsrPqVNldtesE
3AzRTv0WFgP2M1X7QxvEXZfj+zGa7S7CTWY/ltnJgbbFQ5E8ebj+O9lFQv+G3sDziVKc6lVvcJSE
0gGPSmwzH0krpmefjvu9HTk+9G4wdlBcyZQo7mvLwOTKzteRVhdrImh1Sb3Vj/YXW2NuNgXs5ISo
UGgFNCaV1fLoC57/ybMPfZbAGi3CvWvxgh52SGhMHeXzwxHQmx3yM+KB1rHLupy2jlejPJw8VA4T
uex61G2COtGx4CrADAViEhy+nEMImWVwp+ocQtfE/rTjRBp33dT0e+nV98zXE0Y/5bTJyf012oRQ
S3dyqGP7r03EkzbPQ483WU0ZJdNNLiMUkCaqG1nqG9cN64PykFHTtqoZSjKIcMEYOox7NUyNak6Y
TRv600aUOooHJljIR72tofnfmMWwnBRPxlavLtp23zp4QToCJkONd6vXp/vlpMutgiYT1TimnEhI
xsC+mWtUOQE4AduZt/fz/MmsbHM/I46PZGAdOg/GMKfCHsIFXoxmeOtBz4G98Jr6Vbab+uZbWpEJ
PgWwaAk9wTyr9VQEEZbjKNLNfocPLEVRS/qkjdBWtuJFukm0o3sTOz/qb8XUvBIPWqwnsiFWYaSs
EbC0001qg7mTBzkGFIg5ZbrRWbiosQhgAlK8G2a/7zsP802MPqRnXJDSYQM0UaZrlMlOpGIXyvSq
Dsyf6BISiKBYJxH1TwwgvOJZhw1mvyH2hEEL20iooiBx555Zu3YqtEolr1JnCZ3ODMd6HK7YBKPQ
Q8hE2ZqEKkJ4UnaZb2mLJsOnm4n7ttzVcIpGTzCIc7E/MEbeqcUNGjTkY2JcL9dktuRLkRcP7Elv
hQzullK3jWkzsTIaVw0RSiY+08QqtE+kuxbmRzvxuWEDXr1yryplhEGXPMX0wmQILnK930c6gaaR
9tVh72AT9IkrDPLtbCEO5j8iQ3BcrpkO1Qw9e8iumC/591qKgYeX861ygEuTVd3OpLSrcwoNlZpg
MGI4wJqXdX0O5damMd2VEfExNsP/3u74/VQXDETZNkh28FGe+y5SPQKCYHNwG2PVbHUKa+nUVQgl
upAucl/9Jv6G3xA2G7WGdDG5mjbXf5gbOk76NGz04mPFHSPENGb2Rp6wmXNxi/TB7cc7FOPPmRR3
WHF9ljbU3Ljd9rK6K3z1iDnzxeGcXqt4+yIuCU3uqmd8f7PtgIFFqePoSp5oujMkFnmkR5ysHsa6
a2e7gAihrR/BV7Ch49NfuoTKIEBb0NBA0ppa6sri2ozZ3VJStfkjJNsVzFkqsAriQtmQwDZzoKq2
VLTeu9liBE9cbAS1Z1mhQdckq9qbT6REbmTp4zwHe3p5253EPb0wgnVv0C0g8DyYln6PAUqxEVIR
RJXewhTuc5R6KkMACmzWP1mZN6yy0DgE1vBkDdMpqimOO5cLT2VPg4bhJoNIz8Pqseufkoq6J0uD
Y5AVt6IgAsHBKheRz2W5B52a42JGTeqEeg9qX80L1Vuo/lgPpzcb2kqXdeRo1xHUPt8zVq4Fg2bp
kq0U3our3ekOpZbQAatnnkMyDVhc6k2YTbHxVGubi+xWFVNcJ3jSqlklx/rUOa9ujP6IGNNjbppn
UfFMNM70CP/57LrTKSVO3ASGmIz5yMgOa7ic/0P9aoV/OEGPk9erTXZB2U3YubNGcit88ID0LFMc
ik6+lyo0rjTGs4FDFOPO6GqpFn0IKMn8twV+W968oc6c0ma9mhlARcwhha3ZZyvyzVDwL7UkA+f1
uhuQZ9XvIhtuWPBJJO585DQrY0RmZzyORiSAYMZbND7dWnPutR7iMVFUasPoGKKlBCPq7DbuCOc9
smoWKZdHq2h0ZNqcKTQogun1OkllVT0vaHIVsNPVzrsmBeCZSXuZ2NNJncuQbwlzyT/qnmdaNfV9
QcneGUwrcE042xBRWox9162PB14VyC0lhrdt6YRZwYq2YUVMp/eGjreLemoJPsVcWU9/YK7mrJc1
L60KveDyoO3keCRE4T0ZaUDURovzVNT/qKseU51up+5qOHcHUTjXMQ2vsfEd8QYpDyKBB56zzWj3
E8xRMoKmDZHW9PBAEH3D0xOM45PjviRd+B135zkHVamFGXCq3/gdWwa8RvZl/3Gcxy/qYwpNYcps
imUr7hwJmOnilb8Al11j0k1ixZnHryZPRyUAKgbkcVu8OMPNMhuwWga/fgs/xvctKDjGfKk01Kll
+lSR1DAPJIuFPP4jhTokczJlq0IjjB26pAGVDLnwMdYBvfr8yyTiGUoQfYcCfJwAVpUNqiEG3nXY
aDeMevYGRaKrlvbyBe8fwKlVpChZlR6RdzSFB5GKu1GNqJuKARMDi60YxgdXpNN2ARbCl9TBJoHo
vmZdDSy8IKIBb72MJDMWuAHF0yRiQFUCXWcYVGbg7AmoR4aTz4J4WB4OqHV316fmrgc7EY7qrVmV
JgZvkCn3cIbo1hf4jNgKj0DqUPq3AzSXqWFX97g4scnH5COO9fAN8HBb1aTAdD5sBYPCLzOyL21v
3C7PQ0t6SS1qOnu89rcwpjf4tv9wZmJ5kmrilcmtDUZCFeWbJcyDbGeW+PL4wQOwfOwKllbbhweD
HdfRAGPsC3q2aUT8ioGRr9p7zvu+Cj5FwMbtpPO2G2iLYGvd1EP3lA4Y3pUmRr6A/6vJsAPkJCOB
LKqRBIVdOq1AQWXpyM6Ql4iu2kxupDofGbisFow00zh1I0C33MEDlm41DtkNRED1lqPq70scgtuQ
G+KkLMlqNtlIQe4ypuhhVB5oTzWUtkMBMhjuK0iI0C/wU6um6LkRFQ5DN4OF3qVOUg1fXLijVvEY
4l+GBSRSa7+5M2N+d8X22sevbYA6q2/YYlKHPI66N+6W3jOfBZIyGW7ShkvUutlr3U7nIYYRNfmd
tk5bIs4ZuF5dI6NiuAss+84es88FpdE0PnRNUkpV4v4rsBPHy0NfOyFHG8qDn4cdpSIphmSQRw6t
sedgEBbHlKco0twQtoGnILnMt1k0sfyQCS1vDd0LR0osSBUgVpZQO2uLa5d4cLQI9RrQPT0Ucebu
1FayuKeVHjOk0Mjf7FF8diMmnJJkqAIUAa0lVOWHbOIIiWcQpbn40sztfanRevtFQhOVOmyoHG/Y
LOMlhap/6ZkxuwdyVmdbIiijW1d8VDgFw9ihOFLQlOnwYJJ0g9quuAdlWDGsJoiz6TZ14JERTUFi
OrCW7C67KrcWOe1wB+9ul2e50Ux61HK+X6q55YNSek2b0rHZm2nyQGYJJuemWy2/1Nb2fWBGjwFM
5UaW3zwGjPu0ujUm/SuxIuANDAH8ACeNCNWOFVo+kAPOQtCc1sKmuh6qmyIPMINg1Y/JU5VgSqyR
ILJhheybfPqKzo3izo3uZu9xcKG5l6HfnqyUPrQVJrkWtw1nKVtpDSEsz44xH+1ojze6LGkK6umH
b7lvGgFrO9rzvRNgcmZ7UweJMvtSVoimS5js+JQq9tKkCNFZDrWp+k64otgRFYpL4w0amq9zIF38
Wul1/baBTRiUN3niYjYr4n6DgRmS8Mi8HfW+e5707DVLeviFDmlbij6pebvZGZ8I0dK2LvDdOtIJ
iCPIEO5WodUX7CHn0TkWPnY/xWyhoLbSGD89+4Sl3KYbzW6n99Vdn6TDSkv7cpeY+CkJxM1wSDsV
RZw2u9SgbIi78b7BmOhswggNe1jAJAYAKvl+fwji4aXuLHGTRaiLKLdpj67QXMiPla8O+i4ng+XV
lNp7W3gKIw3iw1yS1FnqyRs8O0TbkJ7OBmYqkMbyBwI6AwObc/1JVARuLxr0rBHtMVFfcKarYJuh
CzFVKIf64ht86b5iJWEcWQvijy9O4R7beKL81z0NoAOtw66fyse0IgVk+SLwBDw6PDlDEBQ3TVDy
69P8Hm+yYDv1GmGlKDlDAz/8OgQvFsrUwaiCFoSQ3c6HZLgRBaLmJk2/N7pmHrtM/5qXDBSgtxvb
DEeTVTEY2XH5EiX+V6+evK1pVc5xlOGvX5bvxUift2GVfItIKJlS4tG5mvaRhE37uPzpt79aYWft
AxLMowJ3Hdvuxq3wMLbUVGL5/3wphyAFUCzjbV/5QDjVGDWwh5Cz+4Qoa313wG4LU+6wGqps5bIL
WNE5Caxn9HwYlnvdbrTGcauH0Xlxs1i+dMqSom7UcwXgv/2fH8Q+L5QmIBqGZhnH5Qtwv/nzT52y
04GdxE/cQWGTumnztEbVg6fpDPdK/alJDP2pwLZnl+RAg6EvbkLo4ufEjF4tUVdnu8V5dNCi7KCR
SnXkLj0VbbDOSB581kV95sfjnTCIWbCSNL7xUixGZJRHa3JiMfrPa+vRMTTzMQr1citiTIE8D+pj
azjNzqYiUPIID8U9ei4WlPorQHuFSDJYL38bB8fYgvBrhGSQCdB1vJ1gmMqn2crKJ/yeXaBxcIrl
eyTWUn504sHW7kcy6h5RKwGKQSKD92jrRXofbUZaQ+VHFfag+7Od2BxEuIY0nSaAv9UfnTz8YYwB
TEdlApIrT5DlT726C798TxfNrg/sL0ivQySVfrcZTPerppOFM3pJdcJpIjhl2J5AIjv26svyp7EP
nwHO5lVTcoK7jT4eA5F+xgzatwljw+PyreWLnnh//LWsMZwk6DpFNpER/MScwQSTPDohbgTGY9Kz
ys2iRRiS2nfTo9f6PdMmvshp+s5xZK+EO/vPeG4WQ/3sQA3062I6kBewNdVT7Kqns508fY8q4Fxl
TcDyQwSg5e0OxB3Nr8F3zMCk/nf0bTveuV2dKD9IbKBrrBUitppNWKn6tN5OrYGNmHrE0T/gNduW
pMZFOoZTEXaBcXfsE0HYCEEN7TFVG03hF/so6by9hZmvgROiH2INi1RHp6fcp6N5F8p4yyjRPPjt
rnQTuYObjcWkgeOR6D38MfhVQnfQbWTyvovbEP9DY15H80hs6qxBVxT59wqn4OO0tzudt2DX3ZF4
zY59DRMcSkL+qEubQBsZxFugiHGd+xFC0lm3j8ufli8kWv/x18gpzV3mSU7O7obYEfRtedUfQ2Hz
IkP4x5+W7znBK6kN8w3oMeGg/gg8HkYzumAkyCsTceEWsruN13PzjtDk5EQuR/TUP5Rh9CUNqwYy
cL0Jy3o6GEH7aiYud35chdOkI561UoCHITj7kTya+JutCbktz6XnANKJ4Mam5SG5A9VgqX/zpb2P
3VMT64ewGN+9qrzMTvuWjFSMBgHnA3Upna8ZHyeTEj6YrFcnRjLfRXXMThLe6zkYBsYF4B72u27W
4AR986OiKG/rtNtDHC63nxYGw5GBTdowSOcmnEyxNVxoZGhopHDLTZGg8fPc5kvsZN8aIb/RmOBK
iDzO6YJvZJBeJ7uG9t885YHDtj47zEPGXaCFN+oD6OawJ8VX8kiMIV7ASucUTxS3aNwpjEw0t1hN
ArKsyz7YRWzIuGKxt+F5b1juXRqy29XiPUqtr/XML6kJu5Yjx9zQYWkZAjUaTvYWEGPGTEO+mF7w
Da3PNwQC4F6PUSKgfwZUcI5D+z3jpI1a8jxbx7kyGcaZzHtFVu+cWRlNTK15JgLuC7vQbaKH+D4Z
jKfg2+7NrnswqxLR/thNhzltV1mt2VsC89BdRxxwM/ICZnH9qn7EwXLYUs3W51mAgDOK+kQ9MP5E
eWytI8MSv2M+RqgagTR+6d0al1NmyvYITZ55ne+1JtmWh8yvHw29R1ZL+7QgerEXfCooCNMdGiod
hEVmRIGbPpkOyrrFGS61R6anoys2OTBE69NAWmuHRsfU6FvsGM+9xq0fUC1tLZFcI09/tigWwQ7p
mUmdW0dEssoeXABKPlUjVIIOWCiN0qtZSW11sCvv+Pd8G1tRzP5EBfN0ugJoTR5TQcuwf+MXNfMc
2F0DfKW8CfOJXqU09HBrYMY+MiNxy+wblR4JKFXKcZaBTyioyWOg1sF098IY3zGqbgAK/Gwz1Rks
lzIAZrSV4m+4CVR6KyWPgoWbuzEWTJkdmsvOp9+GBD7006ewWARdTE2ou4eocGCEg/YUsTB2TfUV
d4HrSL7bWhsUdJDuMCSfKPnjTdZpZ7jx27+/KIYidP3losAhNVzbUfzH33l5AVZNEkjkUGfGpYNO
VCe0rOotRSSXGu5pHg6BRzL2iCz671/b/DevbejC5EUNCFAET/2Z8NXYvZMB9aeHUk28M5/+ixcy
wosDzKCZzl1hTk8Ctsg0GhfpmjcepuyqC2Ms+uR75NTUUMGpIxgpt3jceDejDeTz9+9S/IUUhpOs
7jqelLpnWQwN//wu8xoPe5JhWTaSdxm2NIiyaYYV2zDNJEobCC4GMQgCgR2C96uijFVD8qnIHFHE
Xcxwk4WRIXcFHTFcg6ulejmZwv50i/yKwPGKsdMna2JnmxRlQRxiCBhR3D4sFMT/Yu/MetvG1iz6
i3jBQx4O51Wi5sHyHPuFcGKH8zzz1/eiq4GuqnvRhX5vFCAkLieRJfHwG/ZeO9CXvn0ZB7aVvFY/
4glk8BjQFH7rNGgTcEUXtuekMLF7GnkjSctdzA03mMcTlHz+MTMkDaVnFTfW6WWMJZQorOaZ1T8Q
YPQFxebuTdnpw9KwMef5sOvhIa2bxYnxaixDxsiuDlZOfQsycGb1WJvTYzqG+//9tRbmv4ljebEt
YeB2cKBD/ptgtRyjQnMZfeDRTzA+6XKDRpXud9Gb1MtJJptFFZWVB2Y0/QocGoYCfKlX0cstMaAF
twMmyq5D4JSWlg1stWjYN722S5c79zQwz5mz1MGLGDA/qVX/IH0WwKUoznOjsm2vz7+zWes53CBo
29UEzWB5T0ImFmYQrrPwI2g0hHCCeTXOnI9loZhHDMnigbOfvBASlEkRNzOqLoOBqBkb+9Jh+saY
ocAntba5hW7i9jaELKYScsIwbac/nJmOmJ32R2aAdsAEtS4nTp7ad+CdOFSFy/8PUx6+962d9pXG
Q7ll5qCJFkNu3v7C4LNsGbLMoFLAAANOIdTzj85gHZmZ+o58BVZewDDzoCfXzXSW1UgE8S7Xnyn0
mFcx8ZGM5hKjPmsMudAw8FNbqn34nrWXWnGVTnIIS+2rMBZ+EQAjr/CtN9FT7vlyZjGS0GDp6Mqa
oFnXrHvJfB52WmYQ3hxX5ZZ1SQyWqTyUH4YZT8cB2dQ6Sa0Xi//JhuAYFMNPOYRkYORbX3YXcmkP
5SISIB6Jj4Cy93A334MlGHN5qtUhKMIvbRgfoB/2d5OdAiFakHZ9N76YvoVYA89NMrT1EUPQ8z98
XP/DHUUAQBI6TgBLEfb716Mh6NCYSK1J9ubyIy93A4evUcOpT6095U5M04rbC0VOBC9vWd4tC7Ni
UdLJRUZVtek/6Hf/XfGtTEA7hsV1BMzYMP72lIhUG+wyEtE+JfGozOIb5fNhGX2nA/7Vejr4i+Ks
GPqXRXqFr/rD16tX07X+4bX5D4e7qdBbG1gkJJLIv0vPu6gDn58X0b5doovGjqsKb29MYiLKlnaN
UvxXTavWz9Yvu2b/EiA5b5b5hr3ox9BTrBuCTCFYuU96Fz0ZMpw2TMJ8COPjPyhx1b/J5JXUOXNQ
yCshTPl3HS4FtmQNPoT7MYl9DxIP7NHI0/smxvtjLMts2vo5BcNj8bZBMDyFhj8cHV3WG4M/yID6
PCXRsOkiN9ugn3DWxjKNikDDuqaMPOasJlBjhHlFp14w6CJ40IeM5jEnmKbsVXMYkvE5m+ICqgSq
WCMD8ecn0lOapV4UvZChPxj1o5ak9eZ7Jh5oEXefet4biekx6VObfmCwlr6WVpvs0yonRqeLwi2X
xbpFWflsZwaRxepqh9N8Uf28iib2FpoJa16W9jGuuWxMQHO4ygToTqW91mWTAuXpGa4q/ceUItbV
zP0yc/yWiubM1FylPYUscAlaX4VGeOttDuQ5zx/BfXNqmtlEdI52ULp1A4b72yr0bmebez9O6z1Z
Awy0izEm2bkO1/ZcnStVlg/pBEPRTjitsqkd93UUfbVDVPxRffy/NeppKjE4fXySV+hFTVtHv9q/
GJwEQoY/nXP/bo2KfnHqf+T/4Q/9tyvKNf4lhaEcIZVtuYZuUkn/ty1K6f+SOpeRRQoLzbW0kbzn
0HQX75P7L+EqMjlsZdo6oxqexf/Yomxl6aazmGI4vhzr/2KLEss/8ueiFv0+7YY08cG7WK3172yA
P+nqK9A7LcNTcdJ88djWVXHx555JrGmBGFE/RzHWR4DGISVTq28KY4HKV1N4UjObiuV3nSjcY5aq
+4kYkXsCIX9UxTycvn9nQdxCShBmW5ILfklSMSA/3xeaJs8hw631LEoiIJkMHI3B3nSsg09BYluk
4tIoaItyfbIysTervHoYx/6tTBMbDhsZtxA47wy6h2c/Zs2kjXpzNBwXFfyQ3fFa31CIjQ+5Y6Pq
tH1WLEqvUR12mU/I3ri3UKzfSYNNo6/vGMwE98L6tm7k+CKJVmWZMVDZtdU+45LemmGvc3cU+SOw
hZAFjAuTbwFwoeph7+WY8n7m4MWPbt9639Aes9iicm30+5FBySmyNJ509csuguHRyeSwm8k48GJy
lJdc8/dA19EMdZxRTmz1K5nZNdUt0Fsj1CCnNDZ5L3r/mAXlHn2DOrsdyNo0TDKyLqFU8Pax5zLp
zd2JSFrhNzA/RByeGcfcLeCCmuyxg2i1/krwxrYk/OZrEh3wsaFRj+4MqNUAmN7jiF81SazfFYZv
e9+Up6hHLx9ETX+2W/vRBr60MwjooYAX+V1eYMSCk3we24kDKiLRvmGbvCBHOovpfMG3X8Gt9lpQ
31i8w3jVcFnEwP0M4gPW/HQsKQL7RhSmfwqt4N4d9OSSOQSK+LCk4GPuJttor8i4x41mokDQBsu6
R2q7I9c7voSt9p5Oc7xpW1Wd/Mll71e9BFlbnEQPgIOh6cNQqWFtOQCLpj5xTyOIGkR99Ee9GzR7
1xDE7hrJmuwGcWvUOKwRcqElI0x7NZl8tsvhH1rrv1cdBh0i9jyOBPYOlkXh8ddCyG06hM71XJ8G
m6oSWrnNjbs/w1UvKMeiS6N34cEyo8eWLOADQNY3SaCqFwKqYyOBtONPB9btj/b1z8ZIQxjLv/in
vpZnJHWxNLVYI23FSfDXZ6Qxyim1rghOKgiHQ5pkJC6xslmn5UCpmMmDziiDa7JJ1m5nv2dC1+79
0jrVpJ9UyqxfwaLZa78SmzbN3BvpMIwOMz94H+RwtmnhcUMPbw7vGyi/OHhSvxivTZ4ECXbqiTBY
CxyAKzKo7R2BLP4mbqxVx6503bf8iaIIL+zSvaqAetR2/MHALnsvWOLpYDUOkPesbiUdGsfW6uY7
ZyJpuMv25TQ5h6pHppiXdyKVNpxmtBG6aEFv1MF4lfqhNf3sp0Zd5em+5uxsEsBrOcdPQdeeJxE6
J8cncszVe4bLiTAPUtiXRBPBhTo3IfQWkS5hv+0lq1GwThoslGB6cGtyy3A6J0YszwUAGNvQ5G2u
/V3oi5AkxYF8YtV7bVwaT/oaKh2OBpzeBxEMD2NpxHu6HbLKYpK4ZDgehOZA2hx+Z77Z7pjBPova
5uKOYBmS9NV7jQqvxItyGTt6cWJndQbtg44ve8uyNthEQ07aVqpaj5Xxh6IfJy50tndJ1706REt5
+Max+w2VV2YqPUBcDFZOyQYhbENyoJqZgMbsRAIcw6gADWKdmP19Tm4jFeiBp1Ts4TDVGxbE7I8b
skarYTyPpKBv4Igi1Omqbh87YmWI/hOsIGlyMcoLMg3WQgRyY2TOtNY1h8CTuDhRWu5dp2kwyLhe
01ugRZdNLXuLNypSfUcsCxCTwLZ3kg2w17aztrY0AKYla0REbVwjtaXtZx3VT+NPr+Qo4HiZ4m3b
S/yLtG4FqliVscgwyApkdZIqtPwti3vaDClP7AWe+JnuZsd/lMzGN7FE5wjNkkRBLBwpqMzrN8xv
4Sc4ytWp2VsmjUoS0P0dfma89NWESIerA7yr72ydGlIIG4i1UaiWcG99X7imOlu+gywgTrbxgDDD
TTMH5o3CLmZFd7VQ2qp1nysWEodUTTGlsf9hKQAcgQog+4lwRzdsA6h61Dpa7JSY1otcMASZSh4A
y4Y2QslcFWqnxr7EYFGTx9u5PQCPalOUsDVaMT64IKccjTuA3wCFnJjc53LMD5pkcT2W1qM5CnmH
ebIUs3loTNxdlVGSb4S8NYn8J9qDFwgR2Uoz8x3j12hTxUVxnrDNQjiHWjLeUom8ZUrya4lO0PMN
XW38PHqBxoDjzCYom1tx4sUxQDgnZFzRTBijSqw4xWLqCJusW2l9lO8Wy88Eam7dujC5shx2KjBo
rxpr65GQhnqP2gfnUXpPTdJscqHTDkQVy9FpVBu3KZ6Dfvopy67eSzO4xcxkVy1Snd0i3RnZuO0q
4rqYypOBuJw81Vy/hzqwZ3LDl1F1/dLn6rkBdrUS5Yz5Igd8OiyvQ1FbJx2RJIgvElXSmVw2/8np
fjAuITVV3FpdU5RAI2KELmhRviCXgYWyIe1qj7glOhch5qwwJZYYINwvcKnyav7KZqOgZsi8DvSB
tMTvIcr4LKLfsJrwM0IvslHLxZj7/i206z0Z0RG5YQsVMgrX32dcmcBUq0EKM102z+XYt6eppdcd
kftnAuSJHOr3YhjivbZkIuJYqPX2vcyKyqtdiRhuyRQkDmKXTMxY1QSYK16uXENOrDfseVMOeND8
IWdr/mAhMiAhtwG6MlrXdsgdSGJ8c2ZG0L/C4uo49bFsKKhqZt37HtUSpO/yntijdSDn+lxO0KYq
APooywMbLWL7BSusuWZdR2xkp+19ENJ+LdwbYj11c90JhWAwgL8bgN30ZneeOq/iucGFWnrFig0F
udMwCM3kwZ60kyyn5pQGlLBFFB5aVU5rB/XYQvNDhGmrJz817X2OGAIFpHNmAIE2xoBBrsVeHuTG
BXIyO6Y5ZC8TaizI3PiQubjv8mSwtlPn/B4Grr8QYLMn3Ug/9bn5BcQp3pMCAxxLwOKyVeBsrYHv
oCrxYWZY+TENiMM0u+AzUUl+XyXMy4kRfNN9GR9rs7snf4bxCIfJtU4t4xRB/USe0ooz3cMhlaN1
aHU0rg0DMuiZTLnQEBb5FXdKfGhYPJgZwZyp4W8GOZEXKDFksfP60OYOvqmN8aWbneDmBOoyock4
6KndnJdlDgPmlpvRXR6OpEWTsOFNOkagqpPEB6MuXefZhJVIlNdBD6sLlAcJp3D46Fooe0jGm02/
pJWClUXO6rZExAi1dfshxi+VQEruoSA2KEm8zA25QUiIIdhL+Nk0LkapVdbBqWsInzFzwRxyyVmL
h/vvnM7v3w2J1qxBlEU7bjVsxLnFPqZGuLdIfNlX1hIpmRMjkgXjis8YEV09Z7kIxgNpB/49AzdL
13em6/qvJOuQJdMjiG9H/U7XEeHNpK9uZsvFHMvOuMcusAHZDXSwwWpBIPjzVL+X7IQ2xXLARstR
2wXgW+3Z0teKS+kguumHmc3h2XD9HsuMIBTIQHgYN4mHVoRbfI33JAwf2tb9IvywOCWGJp4adCGd
ompKKWmpW+pPEcMhdx1xLU3xxNOJ93kSfY1gEpkfWAczCXkHRzvbkVLz3JQC0Z9sl1m03+6GCnl0
v7ztEdqcKxrIl2ToSo+jSGcAgz5cXdtKOyx+TWkmvyMdM00YTjudzyrTTzZnYYiaM+FmMItf7NnR
67vVjgH5RuMi4yL0eKIjChRe3CnGqubk2gO3LhTGAu2mftM5dvdyZjaSETiCOIXceFKQ3oiCrE9g
oe7nsMofyhr2Pos8uSkyQm/Sknx6S40PkW40G8G05WqmbAwSzcYsENRbdormM2aijQJPFamiveGg
QcJkE7AZLgKT74cu1z+LOObbtZAGrA6mU9gSFthnp7hT8Nz4G9bGzDavJb8G6rO/6Bp6tR/xJe3I
q2EYZFuEG303kHXkzA+oo6LIwvUEqudQRjOh1jM+5Ihq0GO32zBkMuUioh/34exjN3CNYN/77V1a
owgsh5Z4cBgdK6OEqJlNdrtnwP7l+7ZaQ88f+FZUU3YQygPwABYQxCaoqCvfvj+VGWaDWz+E50S3
7lRZlbewWuSlo1VuDWv8GdIhEX5D9BnUYQM1DJV3KaeSjX/1atDdLaRmdr2NVZK1UYh1n9vyg2fG
02shZQXU9AQTJNku7id0o+kUbmeT0d1y9ENCxHDQLQscI8FrPti0oaUXjoPPfcssTkVuzp6Tl+3O
D4vlkz7vlZb99HXVXNE7duCQr7V7mPSk2pgJpTkrlgdTi2JkEukp0NSvsTP0I6G5X4gzf9LiSpaq
lbMH+SMwcLibuGRTOtYx6UwYMbYKmtj7MAOkJiVqHcAl5CbHpczX7V3d4uiw/U6gA0TfU1nM/ALj
YPa9OPed8VNMVDmBVGtzgubVlbgeWezMbCfwzDgRJuw+lLgYdGorywUfWYBcBuBpICEBhelL0E9y
wIXZNL1/tt4XxuN1yMUD0+2jBvMMGGEebHWAIalVFC9WEY1rPyebeq4dEzshroJ0Y94XgA33EzEH
uwKZBkoQtuIa/A1ZI2/NKsb8lB/cK8zjL5Be+jXtA4D3qrK93OZsN7r5EEGHxMsQvFWZS55Bazy2
7oTUp1poioNzNnmxNjT4Bnb5AC7xIqcij5FtvJS/eVeiY1UmwssWKFlQH+Qshi2hqObKaJriYIXZ
fVfFL35U2GujR0Ie28tVoGxkhIIDQGXVT590lLPVYSFopHMSmKyv7b4HcXpJBxCn4IdNuDtaQ4Kw
cSk6H47W4Hz44+zcW76R4QZcdpqGpV90au5tUlFbB/LWFoCgo6YON1bF5W1mkXyhyn1MJ0B6Rn0Y
8/ZKDZCcXWvAXNrcTcIMkSwm001nkCMcIM14Xcx1mCOL4bNJ/59erKwuT4NFkkOmxpNVSesiEnAE
39VcbvioyuLgkvqOvrVsOgccbO2qpXbfZLoJgXlq1FnHujbErjh9P8wgLVGj3/kh/t86NlAtt8Xa
dQp9b+c0tbExfCYGVxLOa5gI1FYEM2kPQ94Vp4HN4Y6Ur+JCGiiDL8Bb1AoMb1TNYJyC54CToj/V
hXTXvpsUnFN2eIrGODp9/6oSmef3MPaVbEl8R5uMxruozlRo7t4U4i6K9PiB+WR+x8aMDo2DYB3E
eAcMvoZnofsw/Ti5ca0kJOCGtWd2NI+lkWwd1Ch3FdKss0/Mt7HqxUgtSm7aiVI/OeXoHoFKxxD1
9dk/1kCBiK5qG5cSPf4FD1sCmMyzBwagYi+mTmyMVgtYp6yjCoWwzP03v2uxFIfLlZXbypNd7MKT
pY3onWpcy9rQnoYkf6XS7RA4TajSM9SyfCTXKWlwG6gD053I5npxQkUIlYhmSpg9BIAFHzSymDFV
JuZahxqNMFmc3NDI7oZl6KWN5rUfAZERRx3soi6IngJUIkectehLIz184pSez1MRfAJsipxHvXKc
x7Biz6eJHJXfZNWEyLbGjtt4fF9MyToiteukFymdSs3ZOMXeosB7R8wacjOzgKLZfbFDCmjcOtd/
7OnYEfApsqWw6KGBL7QDRNrD9w8NMXhbBCgAp9q4YN0Sl+/PSivEgW4YY7hR3kqsw6vvIWQJNfI0
M8rwpG98+nZPXrhwU1Ky+rvZ30x6PpDkxrBkTpqjiMd6FRFDRb3sxB7DQMrgBhpi9Tw79XyumQZc
as1+8EEyQMMVK1loOmQ3Jc/VpW2/4jkkHmXgWIIth21bM7jx1lm8qym9PCuKnFNh+TXoiENnqeAC
0AEudJacHSPGPOeC9R27kSgBF0lNGfAjiYjsQlXwTjVu84RpmT3GmLT7pp6vCAaxOaf+cGEl5q+l
UUVXrcFklqICv5h6XHo63AEPRkYmVxGyXjLbHkjZdM+JlPU+5UDnbgvjIJzFV56p8tQMKSlUEW1S
2gtt50PCzWNFqNfY+oxdp3A1sEU+fT/Iwmh38zA8Wr3hnPolPoNYxW7/XYCQeHecgzrzmmZEfSmA
xs6zOLDuDch/11NvccDvqFLMLBZE8Q1fpcofRqc6DblmwvktPgKTbV7EbHxjcIfaqtbFmBjsG4Ye
gPNM96BZzH4A+Th8uvtoK02rYiF0xYDWAJuonusS+JEY1HOeXQxUv+jA4uCa5UJcLA2j5qg5e24Z
BrJ+TtAqadwbmPuYete97xys2QpyylnN4HLdyDxVdXlXh1ZxGqvmh1kClnTVcPleJ387Tol2PEqr
ePIzuNhLI1k0GX1jh0vEZaDTNDS3WlagjGxzdIj8+A05NKvCLj6iZv4qcA9uVfOqgTycwVAdTDO6
+IFebSfcIpCgx3kdx/a8mwtQ4FPaEbBVHL/Nst9wCXPsD6Wmm+dC6+/bPIwuVpD/CCNtoPJUH9bS
4mXpGvateBrzHrtTRLIjU43a9j2o+PMxPzXWwEwhpleXlcG8yedDmy1gcsk4u2NVs+WgQUvOMQ7V
qsVIHbG+d0hD2tHHGVsXXbwHiHrTUSk/xwj7kFGGK7swdSKekNA2Zc46vywAbS7vP6XbhEWJACVb
lq9a3+Y7eDG0QmkfbxGsUzebLwhL2rspS689U9Czcly6+8A4zynrBWiTclOmjXmZcndLXpXcEaIj
aSoYZNaJxcwEly4iBGxo3Cvv2P0OCUgmXkcSQGp9vDU5F7pWl7gB7NaDJvp7MOzq0nAyNZ1L0C6T
TlwMKPdCfbCOGeAc6WbxnlkSERADB2HdORyVJuFmdV57mpXjBXEhzfY+g8oyMp/sgXZmLJ3cizXI
4EHnVGuQALhuwh1twoA1HjGblcT1Ppp4clOBnlr1x8bPeRUCpphUOtFxYwqigofe/OEm+nytpf1A
LlfNPC94sULYuilgXMBNTPdahNQwjPzPBPsB/TD3LD2r94QhYt+0qnHl54y5Vgzb4V/HDvddm/GS
y2T4t5OL6qylgfZIevjWJt3oj2FK51c/WHs8lGPSb+Y+7fco10hSXDxKdh4fsxecjvIAFX1YmTWl
lbSLT7OOjtOEV7oz6S5yjfgGq2ohtYfw2xC/LlNQ5KKBjyytELeJIG98U2SiUs2gzW3mlWMztrEl
8x3m7x2kCrJ0u3LIN5r9ngyIqJuCcwd1dH4PXXoblNaRyktuiQrsN3qfDfjNGQXFQuYb9OlI4T7C
th/eVWs9FZwcc84iKvYvJvwAeDGBh2sCky3RZrSZonxzjQFzocqHTQ5uyut7UgMi46kthToEso1O
Y4diwx9m+8jn9MfIOCtiCvo9uTf5XDuyqq5mGz00No22mrNb0dLmqsII12HkqxfSjK51MtM7+HAE
+nrQTl0BYPZ7ItGZnOFOTLXlxsgEjZQU34H9F9zROGrsvaPHCAOwWp3dGaoMnuxo30uTXMuewo/j
ixmXHT4iryGioTIxuvukC9hmFz42E1TpYSBKyxIl+U3LA+LgC1L8FoMkRUtojPdO0WhblaI2N/jo
wCvGQe76LV5i0cQ8b7c6xSAtlpkAli9lJweL32rKyM5qecht7cUuCmfVYr1YCxgt16JS2y7kqG5b
1OWCYKXG/A3Tz9znTv8OVMVlmiHpnipn3gwtyd1pEzgnxqQ3f5D5cSSu89ygA9KnMjjOsf2ua0G1
K4oyZnow+vfNEL1y//9ZVK16BMiKxBj/oyepKPfJTDwfU5v0CZUAAUoxQapxvoyPlLEr2ZsSPMQT
rZ3efA3n9lfS0HxTFYmjEduBJ/Ey78akG4jOyleZ2xHs1YqG+7idbWQ9VV48FtnTrGfHynCzQ6vh
52vHjv2vz4oVhLz1TAm07/HRbIa+Bymd6v4l7mrmM0Z05G82151y56dmSeSKFWsDPGJ71E3urY2z
97octqGrG0+V/GxcHa1e4Oi3Oa7OaojSbWVEGUINs1jLgSmYObfPtpX7W7MuGXaIwTwJo3jWXT7O
ypzZaHYQe4Nx/pECId6Y1g8TLge31KFkXZtBTx9GzNQTBYrqs13GMvCoI7yJmWuaBjSPomUdyZb2
PCt5C2xeatL1xlckp7/9ZKYdZOp2dvtxq3OU/shL4yGImd0keUm62MCNhbdI20Vl1NxA11OiWGeu
DnGJI4THvt9CMs6paucIJG+6kFsAxT+MgYKY3evBFnk2YS4jwtY4Dn9o7YSDFuWhJ9IUHWVjasc+
dWqGcZySqqXCtHOg06NflW8lOkpIdzOJ1sv/5Z7JXlRfM8bMz7ZWAG9m+bguZ/oJuQR9mtNdl9Gk
xV2xq6zpBn6mP6AaNy49asnYnoYb12G041IHfYUDAQhp9+yHH5U2IVISvkRQyNCEngi5PRPWi7Qm
5tSKWr4j2XblwAx4tYrPKQxidm0FQ3Dy+DgjqvAUdGHFvT8bTyNIbOgN7j3tG0NYVoBzPWGezWZ5
ye0WHJIfI1aPNa5GR3e8sSb2BFkSKxuEQ9EcU5BUdXM3ZJl51sVvkv7+WGsnMRW+Sronv43qR3d4
RW97s3HLk0XlzITAuL/6tGX6HZHjiHapfRyxc54Y5ty0af4curx9CMwNA3zlWbJCAD5DI+5F/BuX
Eqm6lfmRG/qTHdgKRaRKtt4oETxOSiP0IZiCdTuad5CBti1y110UB3ex1T1KAz4yzccGvzeyfj7m
tq19+kEjvVATCSthWonKoifXmktLb8tr2WyFtkdo5xzHhssn1MWJ/oY4Lg27SIGPzc2zZgd/qPb7
eyeJWyQAMA6mPvsUugjYPayXVYot5mErcnf0RKa/txqlOct3dz3GExd91LM+0NKMmXiHLBBFblq+
a2VEtjM78q1M1nFpqZU9VGc9A1Iahra6fP8qCLRzAuf5AEGhIzI4Nfs9+o4fQ+Bi5GBKYJkLPL8K
A1b7PHz/6vtBmxv92BvaPh/r4BrkGTKzNvysTBMfbZNW4bX0h0NT9BMCleVr3fK1oQHj30ruE2xb
0RHatsCB4hD6uYQMXL8f0LQF2w49zh9f8+dJbOuWDYkjx/iqB258pfSfD0GQ3TDDx9f/+fr3r4QO
9Gbua+IVnC3kJ8YpXenGR8suzuQ30qEV1Rc3co7YypmWGjJZt8QEe3E/6lv+fmcd9B3CaAbCXgUP
mBlLoh+xi74bE5wheF3VWkdb3mvJklqcF54xV/VGLIxAMuzmDZxivFxo6R4TRpNn0oc9oasH254D
oimieG9wIvgt8z5m8beMV3atcQg2bnqNciZkpm+/D3Req7KInoFo/s6H6MVEyEfnf2Se3LKUmGie
K0Y57WQiW44Yv9fyJEZWK5nZYhVrj06RsZ4ePvP8zbb7D8HyrwtqsR+qnSFwX6bOayos1mphs60D
+6wmhsX0dlRtdkfmfB48NOxRE4sAlEBV8XpmcrYi6aNxFIo/XACTpnAMW+G6SPQPMFfkD7134qfD
vohOSuJQHMnlrYi0E30AeC1OAJ4T/iN7EEt5l0JAja0MnYkhVmO/l7IY72SNb0Tab7NIj5PjYusT
GZIK17lP7ZQVb1lfrbnf0raixITSwmxN+hnraPJTfb8MF/Nfswmt7t5nJE6gn49FNu2u2n5E2f1q
WqWDboX6IKZoxC/GHK9Nz2R01YuG4S3HdaJPecOxWxGsjfsmmi0INvyderp0hc0+0Yghy4ufaW8B
+bLghfQzaVCab0M62vA8LM8UybhyJtg0P5ORjHLUvEshTU6WErZYDyphbLNla0U9nIHkNzpS3Nnn
0eSYn/Pgw06QS2i79ahK7Ndz9Enso+0s10Wth2vQOCTKl86vGaoodook3YUu0vYSbGPm37M7rlA9
E2OkJ2O1tWv/ZJig+7pAbRrpTmvkNxN+cuvJZU2knJYRD4ZUshesL5WAGnXYmjYEy0WNiZ2lQzQK
fm6fBebkmX6+I8ixXU9DU2z0rj3y3Y9Dj3ULtu7JiAmubfKmpu+SjyE24yVkUt+Ucc8IFKTSaNWv
RpHsRmuI1tw7vixH31O2b42ETMehTQ6c8Azjwy2iWd4Bcqk32VwhErWqbTZbWxfR6s7UnHvlDGwU
AlxWPejPoA/KDX0mhkbz1tVMH6WfeybEy41utQivoi9ngcI0UKdYVoL5HGOvU03gtb6Oid2pd4aV
3+GOXJv2aLOlz9xtm+jvLCXfeF2j8s4cNT7gSJ/XBQS0jd6yoO+0DVtr7jEFY5SyIRAnwCtTaLw/
PpKITecTZWAkzSFsmz09JzH2gcUSpmRon/QGpDxS7DUMMcMU3xrQotz/LLEuic3xmKBxwzEWbq3Z
1I+2Qdnc9NucjOlNHxXsDWXj5Q3sxTlDmATosx6CmgU98RjlyK0icKozeCvQAZDrcGETRYI5orKF
h6ZuEyFv2sRuuQYhfV+4sVz7UBzWs4Z/I2KtM3Wa5CAkzNPOmW8pYV5Zh2LlEzNOGtTYq0HpP9uU
KGYytAnVrlMWwnjRtPITwa+5zkqG9jO8eMIBngtl7NOMWUoNiNJj4f6IDylfgcsp5K8sSNmuTB8o
mz4STrSVQ2T9KkRQA1LB3g6+/l5NjHyYYKwIq3yBXxaunKesE9geENTDb9o7TnspMla1vs0gDjQs
ZqXCs5Z6Uw5We4jsHicpRbzuDsmuL99rJC/roYW0VM3N4zREhPjkKCkLYI1WxJtq6/ZWNsmBxu41
jpOfIgQkYXEY5/W0UdEQ7nRXPU3jiRS7N4OTyINpMoJpkQ864/rQZbgsXTrfKPmBuySEYWX8Kovg
ZaE0xgrLVZyMFOrF/J6p7Mvpm5JEWmC27iEo67fMJjUe5BOrhvlc1MBqGA4xjKhHr8taa9tr/U00
QFVizY/Auug/Mz9uvZR8I5qPAlqf/Yk64D0o+uFgt+7vflZfcA7Epkq17VC7+j9Yir61738VpzmO
yX/fticTZ9FfxWlVkZlkTJQEjSWYMCf3tbRLbBDk3a7DgRAIA9YGYwmDYJnO3yQpNrxEuyQ0+h42
4WgjgUQglrTDXUB19L9r58TfUgX+i70z2XEc2bbsv9ScFySNxqaAmqgXJZfkbTQTIlr2nbHn179F
Rd16mR4XGXjzQgKCu0dGSC6RZsfO2Xttk6gDR0p0vTYiX8fy3kGwrWCOnIhZgo9HTRzV0v6yvZjk
wMja0qKnn595D54gKpiOFowHgpd3c7zObQazmkFdNswBR5TcOJMwou/N6ekPL3Dx6b1/92yHl4e7
gKVQfyft60H1dY0XBr7FMS/EVEM1USB0n2MAnbxwgDbDCGiMieMdVZrZZAmJ8vLPL+M3jTFvk6Pr
2EMRG4Mmf/cZGlgJtRDpoY+ahiHFnAKXJDAul59Lm6IzWz7MCgZmUGbZH+SNyz/99zcAK5rLJ+MK
3UAs/U5tWYeeU6EOhrSwjKQbxoVJHLtbOeDhmZdU9JBEFRQysNP++Xc2l8/+3TMbkvWTK1e3Lfne
C2e4ZVKS4SIZQcX1FdmX3w7axgsa49CG8X4agKcYzfhSzO5PWLmK8OUbZn6qvRz74GLdy8eMlDLs
B2dVjOD15+6UJap/kLL8ktsU8Wgd/iRPfe8q45LmnXJ11zGFxSXzXp465bR8PCpjeLKK/oo2+8Oi
ICgZOmxSYfU3YayZFKgDAj0LUsc6MOcMLiwj9KDupx2qxGQwyzN0x5OjQSBVXTMdsEk9Vm3VnjpA
Bp1Cv+cIbc/cGBH5/D0fXHjATcLAgdHEKkdwccbAjlbOsde0ohPUEySFMpomT800Xv75k/r96nSl
zYHM1R3HZMj4zrRYFlat807bfkffeNVwA690UW/rvvvYCCrBWNEANpzkg7JTfffPz/279Jbndgzp
cSaRJpLgv69uWWAOqN8b2zdgLxXz2OwQaeJGcYKNs7RN//nZfl+uXOl4hiuljd3oNw+W3QqzRi1p
+7Gp/RjK6lXhuLp391Mjh5UV/Pjn5zOX5eXdPQA1VOh4oris6An8/ddL67ym81FKPw0CZxtrCcha
tTcaqyAUbWl2LCOCmJjLdag9VZUqkHkJdtvSpQm4jEdrCNJHEVZPd9FoXnnJuhCcqgasR6UkjIgF
a25DeQ2b2qeG9v6wfJi/L6CuLVm+eMMswVfvPiBgaMFEpqHlR4nmQIynfZ806mZ0buiPjjceDEP7
KBiE2R4vF0FVR5rzSI9tkSMOLgqRCoxP0MWrzJo8xhn2A9jtNzOuwpe5eA1kPf/KMfo2/u//nHTz
Hy5nzyQ4xOBtZ79//557JqyIuZKmT6uBBr9k2iFdUrBQAB6NoCTldMmooBUe5vrpnz9v4z+seVzJ
ji1oQJPV8X4/dGje8ty56d+RpXUxTyvDRbnTQ7swBNP8QPXTg9G6xHkmLbOuRVOrRn1cofHr/3C1
v/drL0sZBhnLJTtIYjoUy6v9i7Wl12PQgZ5t+CTIsl4t6qF50fzcuP6i/Vy9cirnhqM+1Byt/MOd
fTfC/f3a93DpSAR1DgOb35eVhZSpF5HuV7r+iZ5ghXJETB+lu89F9jTHjKCFJOEqD5YRjp6AHM4W
x39kf3ZiSB2ZZnxVhnOYu1Jee+HTuYcToqqNmhfIB9SlXczg8jpaxg10PAGfgeWHXmec4Jn0vpR4
6c1e37eysFcYC2cO/q1xCeNwK+izrDCMyF0O7w3NrQ0/vcy8TWLlT71oD13tFSeGEouPVE4EoAes
YGTdo5qFlof/LAIblzWU6Z4y2MuM4nOih09gm5sdRATrOBjBIYSFwIWyiZ1wPIeJae+HxWAaVhp0
p376PA7ioIHxHbQ8fVILZpSi9tz0w8xczGPY2XCiSjqdKFK3d4mlz57bML11TWRwOiuMP1wu/2HD
xiPNkZXcHZMDxH0x+8vlUsBBiyctkH44WO5pTuUepcHXJGrcx77VT26IDCOd0AzAc8fLLtsFtP7S
jWQl67NiuEyTNazRFZtdtodyS58ALSPDkiWHvZavIC3gdHSz+YcXLn+/4wnJYpXFzuq5wn1vyQyz
HtkKNaB/l4lKNCazNv3swlB+zXP12dUmnyR15yGd5wDrU8ZMuuhurUeCLacH4wUJDaBMBnkoH84B
8Ge6zwL1oBrhk2vimIYYL+3kLWRate2Z8u0xO2M5qpg1NIy1DO+jSKAcrQwttyCTMcm3kan7xljd
7pVVy7n/TMJxYbEweqO5zcyYHjKzZTDV4nHUmIVk6pvCP3rajBlZEsBeu0NNB08NE8i2z66oMKXk
ZBCiw+L3o7oXvMPXPBghPOMGO5QtOi9pDp/+sKS987uyiABbkLjjWFC5ie/e3b9cFXrdRHPvsoVl
7sGj2XNpnLbeImfDX+QtbvcW36axqEbT0iqhdZHVO0aIIlKPlBiV/mF1N37bUsn4WtZXLESsbdb7
11PHDYNLNc3g0OVwdBokFY6zHUtdXWKLTkL7mLZFuXYqdI9gpnbRjFK9cBi8QWduzl1sRH+odH9f
9XlJuJoEzm6P3fJ9AeXOJppsmoe+GcUCmSksQ/oVAbEFEBUM2jMm8jrH1qcH+v3T0c7w2Ou9eQK0
If6QSmT8Vu8vrwWtsaGLpXiV79b8HHcOAF998mVoLCweWRybtt7HjAEB1PChBaaJ9JW556a1NWPj
dLw2baiuYZpBMqvzG3P9gL/TWZua0y6HyTg5zeP8+Q/X1e+7k01BsRxKMDdxQHh/NIOcG4925Qy+
piBT4p3Uj3mon1HHwqlk7HigAQtQEc3/NQi8g+bt65Jb24vz6KzFT2IGrjE48jUKlTqCMexId3fz
czYND9FuROj7VNVjvpjHL4B/q2dWiPzExBLD0VBtzY5luEybajNZqdrOpfcpKEgTn5F/EmAU7DS9
zdFZVYW3iQoE4TKxaC4uwuqoDmA/uBJlod3sBUp9q3HkUdYCEPKUO9vWrBuiN8LyJCNa2yjTdsBv
nX3XwF7tDacgyZRlpaNK3c1lEW8IGJiu3NOYdOfBpzcaIG8kfqMEsncaBWPh+0PVTu2un0prfz+A
lAz0UL+K9jzjlsQdUtjXGUDhpt/mnWO+GhPlfJKGr2AiPmUNR9wwzraa1RpHHJw/lY4epBczsfGF
eggjmLJ213nX+yKa0DQ86W7/PNXdJ72c8UZo2wGl1Tk2tKfGBMsfjmgpHCt8CKsPDPwTPAekf9tQ
pu4n6ThQP8cCBXvike1UsROsizk0LkYWs8flwaGx5PiHmuP3i18anPTxG3tSwGFZTht/WaviAocM
aq7Gj1PBaQ303FJDV8PWxQO8g4jOXGT6n9/90uC2txySHblh39ebbaibbT9GyndTgCHEfj9kXe+d
Eq3IoB/a8WZ2xb5tgYwsqqwcM88vvYLsbPf8zzeV+e6AA42AUstkJ8QMJvXf7qkC64dRK2kxmtZe
asctztxEbMGShi2y3z32DetoR8GDZnXTZvFrzNj0j/AXvbck1XaRGhiVucNDHBdfKURoHJuEHiB0
HLWc2sljlD9Hj4Lx36ZEmU0AGKiqtNmW42j+aaUnwPHvxyeL38UWti34XUAuUMH+/fO0MiaVFqJt
PxrreONqkeHPudT9HAJZvrp/j2XR8O9fpUW2bqopPg5OMPsJ+Qe0vpcv3QDJ0ypz82w3Ce0NOPXs
3x9iqngk7iOFp5JQi/i5JBOL6VNJZVC3s2+S0FzXbQsGCil6p9dik6YYKK7dBChjZpiS2MKPZQKw
JarG//eljjJFAwFGKkQp/CRyp620m5+5N2kQIOeR/b3p1mRvBRIYYhkRStAjW8pEfrBkekhIpPb7
xAr8DLl24Fb82iMI/3b5csIsxEDCL5aH+1ceaHbQmYXOI+5kilWhPxayxSyjkmewxbilA9LPOItm
h9G29qarI7MZo+e6Y9NiFUMxV7/kbY7QmBRfRlbz3oleozyUe6fGzsYsAb24ZscrU0Uvd2fmL/sV
ekEsd4QcyBE/UDcxlqkyq76BMjfgqAQih6FogeKDPTDuBDYt0BZlCEgMLOqIlsRkuPGUGL3xUkTd
pkHLsh2DlFFBxoDVmCx18vAEESDNt1PuumcnJyJmkFD8LVA8yzo6DdXNSuC0VSFkv8xqo0OLUez+
KpmBPxTM3o8g6OK17hTyuYVOufFSrgaOL0zmkQhtbFJrzpoou3OC+InDRYXk3gRSo1p6TW3R34Kg
1l+SUPf2IdphZXnBM57/dVpzD+laLdiXmkrbROB3UPtZDyFM22udIJgt4SCvIa3Yx7tdh21LW4UD
oytN9YgpiAHDpIddHrfWgWswBDAWIV4VWrGPRsV5oeE47cmw3DXNN7yzB9jPxstgQQhP61DDA0pL
fiplTjSlsaid5FmmKM+g90V7UJHJHucWkRst5yevhiWWBvYLgjFzm6Cu2Zc5fsgUGH7rxhrzn/CN
HtEVqxVtKMM6uFlkHM3cOoQc9tGoz+YWULU/xcOa0Uda1MbHIpdvVpF/dJsQYWkX4SvFFX80O7XT
SF47iNDAyge21dax+FcRrj7Vmx8QzlI7F5m1HZRF6H20HXjSpFPjjZe5am3s8b86lHqK7NBVkEZR
qWMke7obU6dFljvW3ouJvoshDL1MSel3LsbuWhpAkQqNjAh3QF5FKuIHlLD1vne5jO7u4gCF7c2C
v73WYjv+pqIvejjbe68xsv0Qoe+b9AziOmhsbK0c13EZcL3O5uOMMuZlQCMOKD+LECfxbVZ3Dxh5
DFZb3UY3QnfB6QAbz2Dzb7Gi6hc9xC5yIZJDU+tnT2rFQfT4nuFRodnD8Le1CAPAhR2IJ/QCPP2s
4G1mzkYHmJmQ17C2bDdbJey8azdl5FkercmuniEzhOtK1R3DEytbi5kJa5Et+iOst6SukIaG5RQB
QXawwtJDNBQuW+8UIrbVkUCq6EyzJILzyCrU6NwQ5NNrOyXSZtMCQ9j0DLAebBNeMNzAkwfx94FL
oecFCBR6OAtOw35KfxCIFJ7Q9lVnPY4XZQqGkwxh5dkjMNEY2jOt3mxLA9Jb104idiSSOetMK8Oj
2zdUmXZYv1DXrku3sB6pmLCseM1D0XbGxRNagifiCeNOvsIMxRrTNFCR+9ajoWKNw4nfPwKPA2RL
d8dbIovphoIq4gqACz049U5akXvTwsa4VtxMNcfZdYgY04/xwS8N3MHva+2cwBwMQoZknf6xrEZ6
csXwkppewE45TZu2Cq8IiN3nNP3GxsCEtREuyF9OPZwk69DEtomY19q3mCz6oEcIdfNGoyEzRho7
vZ7ghkdF5o9ZeMpHHwiQg7Wk/QLDRu3jXITrsEphdCNLOpWl+wTbFQKw9yXqwqOHT8ZPPURwE+L3
XcxYe2VnBkhE1S+s6deuEesRt9UpRk1+6PvKZ8qYnDTJFqc8GeABqdA1OhZlZcWS8qSl4a6CGk7g
rXctW0KlRqWrfZAmj1ZBq6+tuPHLqrA2mo4nrUNhfoR7rx/DKX9ly2ehQqPKu73EInlNhyEJfdua
mtjDgjT2m4xh8D7sSFKD03WfpiYVKiLLbU4V0ul4BbBVq0nzpXt18RLxMw3tzSSIc0EXgEtajnIb
o5oqQubdCGfL05RTLtfBxi6sz0E9mStoCOaudSV1c5ZeUd3zMSQkEjWQHpgADzi/tH2YYRTALTZf
GEnSaIOZtCFV1NtF2Ja3uGLyfTDXeCU82KlKfzA7XVw4tqBVg09zHZTAyY+sFW0S5H1yL8v92KoN
gQzuGQFdty1lGe2QbumkxPHWtxnJBXU6HqWo8Zwv/zRD4XhtLLQWpDug0pzx+U50c1hCXdag59oM
E5Bx3Yh44mZJIZ9rlsqcIJrbPJXFfujbYT0rG8NJn2LxCTqXSEXd2PJOQrZ1JF5KIg2wjMRnIHao
8mbIgrr3ZqcXwn6cTza8jQZYJX6t0lol49A/o1Jb37W/ZRozZonkl9yxURUmWXT0tHZbB5r1kBfW
tFW9unGk/G7G9cEFcnk09I1FKcXBaPyOnAP3Yd48wvUi+KE05MHqwKSm4cWkx301m4kwmirYZGF2
NhvdO5gq19ezQGoLq5KAt3Aw9pRo2y6e7UODeWLl0LqkF8epIyLwyZ5oM7RND1BPt495WgOSq63n
+1ima0V6tDVFblpSfBY6Co62t8/ECZ6sRWw9hgKYTXouE0sdzbRjnByEGK371kKYN4wHwbMYeTWc
oGvt4zAyzrK3T7Obfa/bxLsEyIIEDZ59O6tbPYqUXyOYyKudOz82gk00n4rJqy7oy5AUW5V2ZPIM
5EVX8Pp4O2IgDbSCIAhMyVNJeOiDxD5hTIZ7rpW9cUk2gts3fLk7y9sYjVGdR1s1N2di/FwSUiHI
eC05ysswpK2Etur6dFPXhrEZkbZuR7C8FByeuWWej6ZVH4j4rKKNmxuPFd2RpPumy12NGMFSAfmB
aEpWUQBzUOoY7q0C671dYX0fFgsjDlF8wkowqIu+Ii0eD1Urbihai82UqAoRQBf4HPLQyWONXhu1
q8AGd9U+NuWXOBDiQc7NYlRKjqaefQzGwdoxDzVWUY5VwsHrE+tFe1KO/exl1Tq1Es0PllRRu+QE
mlbDcyEa/dRZ4YYh6rRuJ6ugWdwcDGy/JqX5E729l3wy9VM2o1cZgvQIBVYy3u77LYSy6IKcZDfM
2JsBlDhno2sxngx97NN/NMjiY/WlLZhzYJY3W4vfWMaVP9A8uhIazA1ol0fhRiwgbXrpZuldaZ3Y
MQLKmIkgAkvGfnXTf6b7Vz3aj3fASZg64+1ehyKa3mWeiM7U+4JlHEm3Vrdqq3HnA4qbQVY7IZrC
jotzJn3ParsjIo9mEwq3f9S84aiPof7QdlqDEl5CGZI2iXyRc010S+21nESoYEZ4B7MAoUoTf3X6
dD6OQ4dj1cuflJGyoeXasw6kbZ+IxmO5ByY5ywEzeBwcvbGungoS+4RB/iI7Z3gIKp5r7NMPvWie
65wQa2MInugWoYeqUvPaY7KmPQRgZkoaxHypmx+alFML3iasef18iht9vpod4AFyw7TPk8iuOJE6
W3N+BhF0ZLRVXzgPaxtltudYMR2tZ7qgbWocVVpQ31hcG9liqsIB1lQ4j3q7Gc4Cf+jBrt2v0AFM
nGOnumVKNgdT7qdlXW0t6QmMG9CdfomAG+AEiEcZp2IuWsHiHHw4Pq+1NLeRV5FxBS/9GEfuyCig
e3RF7nwZuMG8GVtQlzWFHyKOfKqWAEJWk2McutiPxy7BoB4sewZHrTGP/MT6aNca9WDRIEmumsrY
tEjW/Kaq42OUT7ewnsudZc3BRztCbTPaq6FM+lvYkyMik0ZcnJldWSH9nuLIvAXCunoSrJ0xiOxM
TjvUjsx7gcF6ipH3PXS1Rf9iUo+yqZrHvkcR2VczPHTOD/frdkATvh4UDJemQ/nbOWJ8GgdlXJJO
eG/sPt5WTujhMfrspgogQY8+dqOcTm28YTrOGuc8TthvljdYJy3XMVjqZrHnk/lACKNkRrdgOxOA
/x7q0ELl4eOClKkg3a6mdLQANInxOW+BFgxpT+gPxm7ahu5z5n4KZgkAxfCeB/Arv7gi3NZq3cxE
BN3HBZ2J7YmrDfNiGTBGLAC3NNaCKE3VisYZmqtiPOZ6yz6pLBA1PdjqJdO27KgHsprMKjdL5723
AHJJe7XObDUTfAgTAVJV/KSV4W2ZqgC0VTnhVeZIUIOBKyIYpdgliPQeyG/ZIeZJTznDpmPrtGdz
jGp/ZMjiSnXjn0P8m0xImNO02rceUo1Rb7W9mqZ2Xwb6c8EM4DTRkL63t+Ym+lb0zHA9nK+rvAuS
MxZrlmbTfmEE/zIU00VpuLosKripaBIcj3CdtSZCoa7wehp7ohIaEm9gIjSJBAuMB6dusmYbLK4m
rPrNtar7Zl+EHj4rwyVNou33+KvdnUnzaxN3zRez7QRIsn5mmoByZ9WHyxpWTNqrjnw5lJwM7Enf
ZK55YVg2fsokFpRpl2eZTWlLNkUwIG8PK5LCrKK5DG2b+nCX/bzNypNL7EXY1mBywxFHh8UUrBTM
w+6IpBb97BbZFrFoKSkntKAuMHF2hWzUo0goJINEfZ0ib6LURpdF6iyEyxzvp8ncxY5HopQZMJz6
sBV+HksaZqWEtF+68VnmpHbN4cNYR8MOE4C3UoxKkICDObEZssqI97AAHr2mb4HdbByOnaPsQxyM
lxDB5WE0zZ+OmuRDrrvnycUX0Vh4UuopGQ4RssyNronPForjrc2JgkNTP6973r+Do94Gl6XBFGzr
3TA83UFQ1EY6N763MiCz3TETSM2NSzDFq76O1IMmuxdCtgD1tArSp2sTX1UTg9WHRkai1C4YyvE8
yNF3OUP4FQiwDmXdFsVvClXLVicnMa/G4DZPnM+5PBeDbB5fejf33dSzrvhyT2WXjYhurfBG/34J
8623Thjqm9ZBVjlpUX1WdUUkqaqvBoFyH7odmvJVpYfq2iBEB5S6dvq5IY9BnsI+4pMHD7ELZPl5
UPyPd+uhHGCrjl1xTbEKbYwQ9WWNq2KVuu1b3YmXHhsyNqMJ2Im1dpIATBgMojUr/9dci/CgZWb9
MPCcMLnlm1Z6n6lVVrXlZntstZS5NDX2mSow0GTJQ93AT19OmaqYfjVKs8oWxwLwcmMwep0le5e+
dC2JBr3UZkTB22XPgfhhAOPCHk76rDvLA4l05gc3+AJF8Ws44pmxnCHYRiZZW5nBsX80hbvFZmls
gqYNdzjbDiHumHQWzdbqYcdEXvSAc/A7hGmsGzQGVrZRSzLWcAQhmMatZr6kgpaYYXT295kMy8/a
LMKHMio47bjGi0dmeRPan0Qv+6sZZ0elO9kpqfOnUHHwsoQF9yUYH8l211BgaSTiEmyxbuLKPcat
eWq6cNo2g5BfeiOWW22SRzstxJWz6JlLvrSb8YgaxdxoxP2s7hVcyepqxEwvYlTH/EreJrOBMDp9
gaakDfez7vyMDPpRuDIxenfIAoaJe5XkpnXkcH4tB5YdrxEfG671VRRO7VHM/YizSiu2nj5tWSbi
XdwOJ3NiBNob9eUXCHIRkAF/GjdJoAsMDnQlxsTKNo6k8x6QZNj3HTrjosTOQhKNnifPHhGZkHUQ
DqL23bs1KcPo36q10AJi2ePAxjCTPOAaI0wvmAvQO1iE5nn84djA+WY98egIjtHiFVwW9OZ7lcTq
AEsE63k/f9X2cHlw/HiXwewG3x7MYT2KqN/c8V1QBWAnjcj2Q7Ot/MGkWXsXTTIoTn2b5uUqlQBd
ZDjuLUfRheVY5xZVs7cGym4v4zjFFmT36HkLjOWrtk+3ZlgWft+mX7rWjh8o5euVsgV7F3XTMSrb
x6H1xFE0DlvKpN+bpnTylp/pajobuRFuhCz6XTj0nwZLtbuhzQrCxkgbhOOutp47cNAbF4tKOyC0
iRr9cN/xuxaSRFn2O8Vpqxb4wrgmsaECtRuzfPhoN+YxtnA9O/oFE60uR8KriORjiQAvhlUDuOl4
Q+LprBzFpFRX27EzSSpkkSXSsznNuv44u6lxGRSAEPILcWwPA/cOB1F3OexkbfBVDVATXNVxNddA
NlzZlCvdGxLfAv21nl17ny3DRB1vHseoATl9We+Zn4hjhT1oNUPMOAQzxiojqD/zZ5hfzG7bxrFx
bob6Yg6jfdQmDOD00m+eX17XEFtsukUkpA44XY5JqjebxqhIvLSb5yozm6dMJdYxt1paiVp+Uxd7
kNajTMOzcstvupu526q36r2LOIFGhdvt6PgaLzVb1bFg6lGq8pZJWG5DjJsvYEPAYH5E0jw9xRl4
C1LhFv1G/JA8ZTWBTXaXGRuWj5tjT+AChjpcmwlL9BxN9plKtJ+u9JA3QsHwSKCdPqJZZUhX2xNB
h0PD3ZhOV4HLDeMw6X34IMWj5rLYWmbjHgIgM+SC4mjkrCwZRSxXbg0VBqtvtwd+CqBLFiGD8MZa
l2y5+LAHEp9G0yHKuGNf00za1V5sfxqm726EO0sjGOySEPN90QHUB17xuZM0TabspclN89XsZ9ym
6B/BelQnU/bfOfNHG0xTOTOLObqyW20sYtjODaCSncC1vaKtDVMhtJ6UlNuZhfO5ZDGaIteXFE0E
AllfK8IC39AbfHSNinAXT/2Q9DvD9NUtXHHuOj16sFiQDTRlZ7NjfODSbjnIYv4B3DnC2kCEHSpu
6y0IPnEiesnpGD2VIXTrOEqvbZfpTDLiaTdHEQbTISYjIATPWtBO15JgelaVzu3TThKPd90RmTkQ
oTbTk4rssHnE4/VmUgI9iOqsmbG+N0gAIZUnSjumQfVbKruG2HFVf3IXK0IwVOO1rkv9cTCKj/jp
qttUNj+LDhqZOSTZPh0058M8mQuhbtYu5YT3Ix1ma2dy9Do0nZdQQGnNJRxvHRSkcu9kwUY4yZJS
k+JqHwLWKhKYUoxJdXpWqKf9IJ5pAJI3NWORwc+DTJYcPYtGl0eocmQWz0MyfghKbdxFIHTPBDae
xNIasae+p9rmMJeXarqgo5suJkvZRhtHurrd9Jp2oXXrJ/7hlcVLq+uBajdrGUJ3df8cYdk82L3O
zbF8O1VB96x7R8vO9GtGannplMZrGA1bx9TzT4rpyj4DU7FTpdG+OnV+pPDf9DZu99U2wKvM9Qih
BlSk9sWopk8D0JO3yMMG7nrulqRZmbXpOZ+RkXm5PDot9ClO8a7dnsj0BT7Mc+MAIfaBkXSC3wF8
XWdv90/89+PHrV+RwrdO+Y/9eovWcg+36kQg0M19yT7Y3+kGm9WKhI6BgLMCkgtjo01LBRFv4jUw
drn1WIWhA0wH8MbqPLjXeHhGx17BKlYbVLN7a7PdXraXTxecZasvRAqsSbHajltzJ/36GN/iW//m
fhQ/wd5Q9VY2YEHaOWs8onybPNXttpOMPrZpvnO/joyrDvoxO0234Wa+NJ9AuzOMTPFEkeOh1jSu
A/LeSxJAd92wp5ePexUlCA4S/RJN+UTWYPQSddWuAYiGW4pBZVe51QEQYr8Pks7Ciq88Eh0m7egO
xQXbXXlxu+jTUOYjN6q9ZW4tvqYUAivKWQ00aOocwqI8Z2k/fCkrYADdqJUPE5K7Wzfob3NY7Jqh
zz7wRYIyqQypMePsA53ktVRIEFIZ1XjLLeuD6G06ZgnlZlKcBIaPghfx/AFK/QqPzbS7tcMGR6Z/
SwFXBc835xFfZV0N9kY2U+3fH2qrqv0a3Oevb50ooY9Y4fpJzET5DtQ2P6gb5d+/vX+VNlwaXZ6f
DcZpPpOvsxadczq3u9ocS9+r7JJ5OV+9+1YxHTnMst8khAv6Ze5A8ojCmkeDedluzNyn+5/MgS3X
sVR0iI288INEnB0GhLv7HwZlX/h1H5YkDubnYTC1v/y8KhyacHhwioHowftDmAQ5NzcP//2z+1dg
bZZlnz07w7VsLM/ZFOzXwRzU8/r+0mVcca5kprsOjQobTlf5QROW+6kln+WkV2a3L8G7zVL+33+9
aeLi1/O8+1lSA3AyVKbWzElf56KOdsoxMTI1Udxu2NAgQml14XPyKQi/y+DMJPMeHaPJ0mNGOIQY
VJuZ/teH+89CR2W09MqTtrzr9wfmsfROYy/lcbRHcDcaEgmhs+oTdA1lS7Wlny5PNDDe/6Ud/P9k
/z+S/Tn2/0Vc8h/I/kXxoylbMkV+kHsDIP37//lfJkFY/K1/o/29fyFqRyUrLeTWKLiQ2/wb7e/8
i+MTvg/X1sE8YQP5b7S/9y/hwukBt20u+mwHEc+/0f7iX5bnAX1Cuu3Sv/ufof15mr/LR3TPQHEP
9Z6hItwU865A+4scSESpl7cWCRyFrpVRTUyOQ3f7VFrwM7ZTg4v1hJdK/MDTOkOIIVzMJbEZ27/z
UidmHv50DDHI71yJpfZqBXQj34ZKtc3PcLKy8svsiF773kPsVgT4suTMYgZnMlY9s5vadTkurtj+
4KeWlZ01z0o6ExnQSD/eYpPQd3C2VdRBW2RTX1Zlo9x5UHGCbzLqxnBNUlFonqqoz66p5opqEwwa
9qm+1MjdtXQAgecOtgCd0YIKeaW70YSKr8NbvSfZRppExKHdZyBmhuSTdFnxmcQzLGCtQ8TARpEt
XK7JbPCsFQgHiyoHDYTxw5xGZs0NOOQRGWeYV6uoHtuFdIOJiQZN19hnwERpH127AtkZqrA285qG
Z0smHUtmKLFE50kmY+OLE6k0PIIBShbZR6ZDeB7SlHzoKB8YNUbWkzVgMEnEXHOeLR2jXXiEFePn
Mki/wjYnAEGzvCx6aMM+B1SQOQGjbd2yMlAVcwQ3C9mQF3zC7g9XQA+amc1cihygaWxMPgMekWx6
CofF/exM3q3DsDa8isGtxTP/o1d9t6Mxeg29Ifumo3Js9k1aA29JlKoAFUhmcetJivazTfEXbAUo
wkvusTiaZiBeCgObdmxQcgN+xmxH5xPiIbzC0fRTy7QeC/KgsADQi6jXlVESHd/UgfPaOdj4d0Vf
teOj18F3ZM1LkmRjmmD4faX4VRlCC6RGG6Mx6Ydac2tXN+wxMt7G9sR2r+qmWsalJvHQYCVK6uou
mptpFWt9cQONpbk/pTOIZqV58wByc6QfB8+kxJ2xcmLlUPv3cRhrJ+BPWJBJXeLIblXV7ELLtnui
ljDyDoTu4Ptz94k70PuoMjDN20BvcuAEtJPMA4iaJSqG45Z+qareeMZLbia0guVQP2TonsMHbQxH
562QEGMO0H9c1w9YUYTF4M/u5vS/qDuz3caVbNv+yv0BbpAMtsDBfZBIdZbcp+30C+Hsgl2w77/+
DiqrKjMLhap7gPNygL2VliXTtERFs9acY4aJXvGujBvKLCPbM5JxzZmmpoO19pQtUnurLDU/Da4Q
jwb0lhBjJlMfcOd73Z3lmU8AnZLOtilw6ZSspi5PvuVkez9rDXFSYwGBCVl08qUeQN1NmmnfUP6r
qI5aERtqVezNaupCFw12yBa1rDaLXjRhnHfixmqM+pKgaUdVQ+FFyxYMbIk2PeeNY+7HxCtvlFu7
5ynWsz0BayqQBuGaUW2pY2PL8cmpZRSwo5y3INDSg+yFedQjab/ocx3Fm9hPbDx54rulxvkDeWhz
a2mD9UDoU/QwDqSjAjIrHqpikLwebUzZf2gfvFL2X4bcqI69noinmE0vSpzejS9ePvFEQC970hiN
N1W0CdkhKR3SmY8KOLFsJ/wERI6Xqha2TYEUJJEZ2lrWYkDv5FmW5IBuEEqyn2WEvMNrUbwXk5WG
de/Le8dpkLE2aRS6NkG1cMO9cJmnBlad2dL3pdHiowDA8tA1F8GluB+g1e0szAT3gxVpH2YC6Lzu
y+oFfkN37/UpO+5Cm+GXpdD6UHEdnVTPGRvIfbLtxLrHaG5CZ4stdZvhJwjiNNV/KD0tnppetbcG
6cxAOLDAOMg2lHkk9E17RdoKLGRwcwoD84xJWY8zcLEix+E+UHqFii4DkyYQvTcfuexA/yQtEXxR
DaH+Jwg8gKLAxxwz9PS4OHW/cyKMfw5bMQwOsLoPkTS9rUnfYZ8pUri91gaNrigcbOi3Y+qgoPC1
N8yUKwQTc0OoxROdfue2mewWQFJchhHvzwEjlH0EJzcdzarToIqk2o6EeXGqE2PNDh9ternmdNFS
M2e2mqGndeCYI+W7QRHZ7tdmtIi/XurkrIu1hN9UiBpMUe1Hj2QNkfg1JE6nufWajs7hXMWfojaf
L3GPJtE0dQKVlmnad2C+Qx+v8cleEzdTSu/w2hwzQIdn7vvYghqlZu8FJUMKBy61b3DUUODIMNgg
n5keIoUAn9fAZUgu0pQ9b1nufX3t4wNlpq6BcMwnN2Y/N9SUSnOpdtQAk6BorHinSaM41maJkcCJ
ult3rvBs5XN/IuNlTbKD/tIxboaTdCnSl4NxWJwhAvwnBySdOJqYEDzoCha2dLlE+7qqqAhahKl0
ECS/UWuCb5G2NLFc6BKFV6o98qBkW2Up8hYFTtHzxumoZZDm0qWng5VigBRuzzs+z8MxpgN6KFQP
EkkItg+6i1YdCdiri9DtU9Z45p0WuURdxdLdj35KhnyHgzTSsGzz8WYQ7eaIEhmzBVqreVdbwvsR
W7q8MRI922mL1jxCiaOubYMJTUfYNygiUQ6oBcHp4hExOjt0k+DRnfoFq2w69OMd3OAq1Ho13BqM
HPsFjGmYu060XaZB7lOLZN+C6FSwrSQY2BpUV8oMyUQpRAzbpJDpCXN8e1kT5/CwiH6FQubB5Eci
ECWpMn6PbY0os3G5kaXDsn2JYfohAwShN6xMMWc59ilFdWch7cAFqxjQ46dyaPDJUFYxk6bctMFU
+FzDSdPsujQFulOMgJtSvd/Ho1onkBFhD/MdjQXdBqFncJWqVAb5FKGXShfcqJAG0jAddObQRs/P
ydz3j5oGlN9WS3FYjNI5djOuc80mrpndENrPhmGmFb52oHBvh8gopjApnH6/ZM5AcOGctR9lU8Hy
0gdrX5STADIx9SMOx7qKH4hxrI6558W4OLy2eQXlv+zEuFS3FkmK+Q60pukGqWQ7t2uzto0uU4Ks
PtBJC+53seF49oHgqHE5e7xINAxr0uieJ2up2EdFfdMFFoW5C5N6Xm6FsZapHWumJAicok92qeUb
tblBiD/bUbVpZK/N+rknEeuLXAbLpB1zXdr/T++C9t/L2w/1vf2v9cBfy2puEMR0//fPu+3P+3g1
1z3FH3fC60biof/ezI/f2RXyoz9dnesz/38f/Nt25D/ub5CM//v9DStC/quq5M8dzvXn/r7D8f4i
KMMwsOm5hkPaGM6zv+9wjL8ci9WfYbLr+FtqmbD/om8iMMvaHAUTKnr2v21thP4XZUzXwF+CF99x
be+/k1pmQiH5c2+Dy8H2CSD0sNAIEgn/2eeTuEltZxUgjXwgN9Efu/fecm7Z7yDxLKbo5PE58tFn
7NWElSZNiqOcoPTaXawfGtMkHLViUQ5NJwP0hS1mufOjDomuVn3kU4kE2ui/TypiqJY0qzNFANIo
xx9DuZZ62WgwX2Oyktmyo0cGaAqkqpz3s9v0YawNtyJ90+dyl8HdDli2EmDcuKuw1lqTun40lBJ2
ky1vrFHB1L+n0QVCpGrfVY1Ahrqiu5vRLyDd2cT9VxmLeNt51pNTTMO2SdAvkK6aBdEC4UWPloMC
fzX1FUuwNeSMVrF2cFZVY5qhFli0otilIJN9LcpvM83O7pmB+6210ENP0E8xwmGXMpT8qjWGT1++
E89dJ5IDU87nWKTJrV8O8a0bsY3qDCY0d4rmM8v9EWHcoAMKU0dcfFCbi7Yy4V9rWtj6+M3QUuuE
XxCBCDufk8NJF9oiPngApzbJnHcXE0P/7MPNtbPhMjOIH0o0BipKxvs8Xp5IO19hTln25OlfpqE8
4vocvjdo5pY2okHUoyjyMRNoRkT1H/FLUI9BjWBgN5YkkaAIUEHmmC8FseeBaczPRlXMe79tOFBZ
k/wxuyjZhiggde3GG8fpfnF5QysRz/tyysrjql20Fy0/Mx7hyeLAwtMEVtnmQ8QlGASePXfxrV0u
/s2UPKoov/Eiq6awo3kbnQOmqrZpEAEbH7H5A3NIy42oNP8wN9kp8s1mj22eGFxhnOacUqbrSUJm
u+TrQBwSawxu9Hj82w3FJ0xJ/7h7ffT6vOv3/tXd6wORleqgkazz9Z6GU3qrBmaKJu1X2fufv+N6
vOr6yPXLRVHJq6Xz+Ov3Xk/DSr2OjJj+tRatguvxx4lej0kYPWEsHZaRf39615+9/gSSfuLYdFzr
15/49cD1rkwlXd/rl7+d389nasuL7eDfkzIjAfzXE3/78vrE669ZAFNi8yXHyFTlFlq6fr7etIYJ
6Wbx8IGNzDcjSREIbughD3PWnci0Zfcg4XWoMyKB7LcbDXMGeGtklvC9yq3MrbW2zfcQABo7Ee3d
evx8/Znrd3sPWzz54nhppXWyAQExq5dhbZoUgUVat4d5OMcaO6+pLOiZcSkZutLOEfyQ8/UrAUcq
JCOvwWs8dTcojU+jPy5HmlRjSKzRpshKtdGNA9BEcWbLKc7aeuPbiXmmXytZHwdMUK9wsnBurA+Z
nQlrlaC/yNXmm0KzeakpwOyGarTOUjrW+foV/dgIv/j8uCrgW/b2kcaFtUBcO8tCG7YRZjDYJX//
ngvPVvSUpKf1GXMTfW38mEZ5Jg6onpybShXEso10+ow4Qze2vu7LFEM/SyvElTHRL366QzJDkkVr
o3/LPf18fdb1RkcC/vMuqsV0X43ZG4aqksEz/xijWu0FaVibyJ+L0+JC7fZ8+6ZlA9wSZXNQJKd0
hqQ7bxVf4VMAxKpTtSt0o4Lllr0QZUGORD0qsuapHMylMkGTIRsQC7oV13Gn84zSce+r8lkV83Qu
15spNXH7GXSE4X5MZ7O5Zx8rbgh9VKfRjm/j+2S0HLhucC31obSPpHiDky9QTa43w5TC+yXcSp8Q
bOZojL1WkLnhcsAhYTnqJFl5EcU7ztL8zFJfH3FXNPTiiabWlrM2G8tZJ17w3KYqOy5wk+KFb12/
D4603uiWR6bB+rR0vfKvX32pwb34Hsld+XHUwKSx52ecWvWthT/2HX1YgoAsHfp2p5ytDsXbSNAj
D8S1nSOfM5GLlh5oQuC6eiLycpMxbpznCRz6rMaDRcxFFRC5IMICNR8AZ4xVlbBfrhdWI2jSOTFB
EcgC80ttleqytJgmsWk07BW4S3B0u5txnW8GfVYXADVlMLoEiVPj2DptJDfgNB/AJ9w3LLvC0gWy
WGYDoecSfjyE4fzYZ8gAga2tlEFp3Lk2PldcIa8J/Z4DEQh34NONg7nW2Sf8bLQ67Kw8TeQqn9hc
Fac5Ak8jm3HYLWh5wroTOK7S9TljS4H++tXPb/66f/3BVC/jvz3zn55+vWvy9uxARN1df7Vrdi5A
7QTq33roXz/w26F/flnQmGgjMyYo7R9ncv1911+/KPBnmOejaiudBLLqr5P47flN0RpbE6vWVurE
Im60miru9cZb+0i/7tKiaHAZ/vG966P9YMV7y6LF6u2h5xDqHgE4K6R7K/oayU4+hagn+cA5X6iy
fkF8Xgc6iSHO4r7TjhoufQpeLCPAgublmw1mbOKvOeYTRArbAkuwgq0ClDR73KcDPNPMDarJ4SdM
lJqdlYfTktDsy/P5qCrjlUrO0aFeAm0eOhFsOzM2JPmf1ePgFIe4mB87A+AV3nT+Zi2+02i/90RH
ZwRukp5hgKkcEAUAhQodqYwtVkhSA42FrK8cX1kSdQfCVls3KgPDOPlpi7ODYuoRYQdKXtp7bcfh
S0TDjotK15bm21gQVM3u091hjVZo/y+uWeMC6tpnvPGAzF7joZ82zMvdAYo8tlSrnqhoeLcp5tIs
iyHkKu1dVWrAQYuwT07eoY4zE5uHoQJA2lhDsX+fe5yBkHiYPXU4zkZpDLztR7S2/aYYWp/2+NBu
Id0mW7uMjhmQOpYoFFSjejpi3EepkcRQI2t20AJcBwtJcYztYabYrk+hUbfaBuIcMO62mzY1Yuog
aUdon6zAolUjkgn3QeN9aJI2PUA9TzYqkzqfkRatbhzzIoz5RzW0x2y2973E2pKJb8lqHlH6k2OA
TkS3fZk1QUlFtW8oEbC6RNYQJnOGXghzdZSr5khYFEnbmrZGJmXPlYlla1posHeL8872UEKNatrd
yOXJWsy5n4k9OSOnfS9e3J4Y0SWnNKSVLWYK+E5XYvnkfhldJD8msRQZRs195VDF8ell0CEeA3PU
WFRMgJfJLuKvr94pG8WBf3G98b6ilB1GPcGZBplJVJoPaGmrbZ6iBfS6V4gb3+PeP6AcrAOXHT2O
COfoL4LMeXrdTSGnjX5jAJu/dFyOXeLryNt9Ng2UMtl7lJuctCar1JtPAFVjn7p4V/5wKcxCS+v1
Gzxz41h8lECkglYvDw1BI7TBu7OfOmcKy/GFIIo95U1mN2faYrYE2QIgdEDJeSOSAakius7aEO/T
Ms8PDvXyJs6aSzJyLaHYpH5AvJ7dcYF6lX7XaMOT6k/4dgwsmQ7L58UG5xthEXOsdUz2P/mx1oc1
uXTQnCNA6iLfJ6hVhOCJuu2VmzhV2pqoJ4NMTudsdAVsaX8f2/zrE3Bgyk9G7b5YacNHKpKHodHF
oR/NQ9w7CfxZyh6Fe5FzUQe+fkJVn4elURL7yjnayEkKWwIdIuZOybQ/9GI8GCAzRcQqmzDKQOiH
AQnMi293n9CmfUwO3BDwX5Kqjin2QF1rYTkbrWNYsfHRUy6LJdQRUh+wqbohcY6fplZgF29JP6ly
cqWaOtujaHNSXtulAIJrjnu7ELgViMjb0QOwbtLsziHfdlPHsYdLj/i8ijzVCQMmmyMidHz5FqHa
OY7t9DbSLcG32d3GyIfPEHs/ex3pPUDbyNclk9WAGH9wJl/7mOIm3xW4ZiLo9IGaOe8UO8DWrlUS
KoKPFWzonS2zFzsna9iMy2RrVjEZjj6vTz/P4SxSDfV4Q/NIj6sg8aQZkmN2WZc4lA23jp3ne8g7
3QamP9wwRHWllKsEfF4QHmoXZFhJxLCfacPO6ErsuKN8RIPoIc0diK1wuR41VJ2UcoCpG26Jnw0r
Iiv5YnKz7fThyaLYAHvwDzZjCGVeEjELUiWIVJs3hYlgIWr8o6f/IJkpOiSuQighJUbvrOZv79M7
A8cZm3BeWtPYF21OddtFuK3xbqT2KLciqb5J+5x2XzwBvd3CdR0UyfTOjpVOEPhu9IuMVV6MNJOl
XXRYKh/tS1RyBYvh0rgEt9IuCDTL4aitLi5GrzYExw+kSC4IT7PxMV7cz1gMkEFYHvy6dcRrV81D
V6dvRtF0YR6h2WH9tMg6WxME45VDoRjY8y2Zr2teMFhptJTfZH/ylih6QttABta9Ij6ZZGvpbWZp
/SCK8Sr06Q/o82iGOCdGqjHe+J/FygDJSeujj/Nuak16mvH7oCNjaK4/NwWTktV1P6oEq7rihcb9
MphBvG5HYxNgiIYudMmTZzKN2FkodS/WpMZEV18jgxnQR2BrNGRq1Ta5ICOQ95JAtlW/JyEkC3Rn
FugvFHh9UK4gcqLAiq1q8S8YBY2xnBQyj1z2xHuk+nmR+qMc+4uONhNaq4ZPRDZkXOYMJ7r1WZr5
C/52StxGuvEnCug54R/LQDi0M9JQIS6QnWdtE69X2FUZQNaHIwcpCjcMQJQoDefCebdU321XtUdq
tKtS9KtJMm3QW2OHCTy5idy62OqtT9xFua0zgVjEuSfLbdtrpKI0qedSJDWq3X3llTQ3auep8PSH
rFgjkeN4BO/ffssLecB9gt91sr86FIcfLe27p4ZDD+7ocartZLOwG3IIExS1cajs4a1JWVh4aJtM
ycpfyY8Cf/pWy+pho2LJEnkBA7zGA2IcK7EGzCbxQkuVfB9r67PTUTdhEJmwJkUZgRQ8PYpu8jV9
KpcmbyJhP76HbI2JsQicgWG3Wu37ypu2cEBBI6fxZzfBa48baiMmClumKJ7jgqKN/FSp5Vu8VFmY
WXO/A87xtoABOJTxmr263JUl7yuJ5MS6lDpyn+m9Q8lGE23G040cJp4ek7rbGrL46hRL0KQomiuO
qh0IoHrHLpEFdrfGHg0k+qQNMv40QWSORUNlFo1xa15uh6iBvZiV77CekZ9mj/OIqNzG/ZZ0gGqG
udnT0LCpxMlPtPDIjV6XXCamrI3VMEEbKbvTfN37LrZPeJ7vndxa7sFcoDCyL7S66PLXoN58e9jV
jlPvfJns/AwIMNF8WzKokrBpl1fysavN4LAFmrCiEI7o383eDMzVFjeDi5iSHh9Ocj/a1I2/7Cdi
cEA3RLSdp7t5/GGLrtlNSisgAWfWzlto5xI1+9ojLKTybT0Vvf4yx43YezFb+LS/YN0RN1Kc0I2P
x/csWxD2OcRGJw0GL2Bk5jQCwjHxf89W/ea7TKrKdr9rXfldEv244on9TRUnNNLbMg1jZZbEw9yW
RIkSK0SpQ/MjzK4Wu8/YS46Wd7Qqzzt4EhdzRO4KsISxOzcPabvoQZIQV5V75YJawCIglJBdtybp
ryQq4ob2wKeD0Mv3ygnlkoujNqb3iSVB0xOnt1WopwsfVRdh7Rb2n9Xm2HYR6+voQCNd3o2Cjk41
bFvVOE9Jb/0wQUFtpkTaKBiBqzEUD7Db9fbMuq7MjC8xi6YeWgFMzMbepbXrbXI2pTvCmabl0uPp
rvn0n5D8UnfgT5/TaT/27msWoezITDUEPbbnMBNnA5qqgo15KpdmCgs1Jke4OBddk5+Kska0v3jN
pkFtEbiO+qzZ81M30EB2pho1rd98phjuHEEOpeCMMvNrT2UmsM0lOXbCfBnn+qZBhRoYjfAIl73L
0RKR4Vgw6/Y3ftozKWoSHUdFoOqA6wSG14YoLSsUVU1KLErcNCrJaPODeXIkrrmZHiBe1s1Q3w9m
/Kj7lgo8VH3bYuqedXl2jGKA8QjooZ2WUJn0oJSp2fhMyVyQCkK2Na0cWbAVlEpf24go1Q5uZmaz
w0FCfuu2VAJh4Nw5CmXKQq84k/Y9YqcbW3UXI+Z0WFRdeJ2IB4ruzBgAlNN5rzMyjGAq25fKHx+z
ynqpRc+Kt/OHoNCyx9wgLiKuZjvMQyMBBBa/5/Tt8ULlQ5ClxNigWKG0sZ+nEaxn5B0qLb7oXu3e
LH3qBBv0Dump9aAqmDtdtAUuJnPcCUCSG6exj7UxEIDWF7d5i1NrHS2qinANKSJxaKnyx7txMN9A
BaRbFAlxWAnzdipATA5xJlhKSy/0NfNbhUPzhk0QoH+K/xWyPH+xS/jix2bicG5c3dC+9CC1IFnF
T/UyULt+deKuOk3CW5AibvCEFN9E/tTXGQx7Kb1952WPiUk80NyQ4YUK1Aoq+Z2E4fFcy57Wa09r
tZoC3SV5xqs8Nl94uEJ00wXvYqF20LAOk2JSJMqWVdFawuoOHnXykF2Ps81YE1uKBObaIX24n8pD
1FJccBg6gO9m2yE2yf6N7qRrXbLUG3ZcybTXp/HZxITZeK23jWYorLmvPbu+bMGR0yTP2mOJHMZf
elZH3XFM1QG9/o1XgsBHtaCYWtcsMsfFpmf15OY2qFNH02aZT4kUp6i7Z1t5JCztR6QP+SHB1spI
jty7AH8Ap4rFx+Kf6n7BcYV0ej8wF9JezaZt7WOA7MvuOW1b89TGbHqI4DFu1NDgsgewZOnoxyR2
J2AHO5xqz4YjAEjV3ePkQrKUw0pv7h1qcbjYNyuYDMtd0EZM7717Gvq22LnJzCJ4zWDIuaAMMo7h
H9akT9jYeRJLhQB0mAKrFI8joAgM/kh8mS1rgn42cKa+u7qZ4EKVn5P04CEjYrKzUvRG9jt2QMYP
Mh+MLMLI6bofs6zyrZf3rIPJX+lRmPvUm7cSf+52RqmjW1BzeMXY2ghnMy/jYZic5yaCaWv00Dar
juhem6EfMc9niXHrJiq8Fxk1Pa9xQbVmTZMRPZtnvUBkRSAv1IX4oTIWHB4YUyedNvFSvwtK1kb7
0uTYy1GulZcl0WbeordsjtnNNtqXhiKFoU/i3Bo1zJQFZKDceap2H7UcIinV91NXTBVlwDmiDGF9
9xf5MrdEm6kYRhCfIWhIYpVEt2plSbws9S2YU4xrcVHeA6Sodwtr87BoXgryxphPKOS4Wr7rLIAk
ObxjUm9QR6vUC+pFj/bDqJ6FjPpw6liWmnrx2gpqwAu8yCVbiMRBuWvqYUHTqJrzh5h3jBp3yjx/
L0aW0J1ODWKaCOvwnQerTn9gz70b1PCM28wNXYeWh9EREsWnMmXDNYTiowUfCYTDwTGNICBYhNNs
rTl5ztmZHUGtPULrPBXutE8889LoUbqn/0d6MhavNMEHIdSO5uQLVVGQL1b32K0fUuqRwcx+EZ2+
dRphfd8gI8u+EB6zXmoWhrlxpk0nIn+X4MZLew3hXGyhzVoOHoI2pMUkyPgdV6ZPS3Wvu+NuTK2X
0ZGEVtstu7J4+bGgbQs7DZVFjWOo/hrJYS/i8WmNU+nl9M1e+mkfw9tqvBoUAZoZTDLw3sUahxT5
P0DkTbuqtt8XkRsHpk0k9Hk7b2me3HFZdKGasVOg/Ib9o/Adtuvs6M0agiSwM379hcgyTETVswBW
sUsi0CI91KimzR503Xoe82lNpW8VNXv3tTYzmpBIIjbKCF3ScLbJ8sWw4NFNdXMTNz6uOJutomws
c0PcQ5hbTnpGYg+eZWKnM5Z3RDRHfK59qDkjYKdK5G+NEFUYV4bA0Wi1G8OkakuNRdvWhe8fVA8a
QocRJt35KBqXpbWOZsH6hkjnucn7uxwtHHSq6aMgDGljzF4dOgIDZ9deKE8G4HLyg6aehvZLiuOW
QAbxjs8b5Ai9VyPpgZbprX50pm+sMdMn16HbaPcD7IzyiHKEKmDlsykfwyFOw8y22bQlCGokVbAN
nvl27Yp+X4Y1/8/CkOGyIq/blspLcQ9yx9/EEJECgHScGiN2BQIXElBpHOyUPz/XxbdMIshBpP6t
g6J9QN8LMxxnWDD3EY0rlpcbl8FzM2mQlXMGtEDrNOqSsoAgXJKhhpVYd+aGjEjWh/hs95Un93yA
NkY69idUMckRvtHOS6BTZTke17SeP80daDH69bDkSPPukhp325CSAm3Rgyq9eh/3nHFpL/ZmKIzk
bGmXFlIxy2t1Z6XteS4oHjZuhsmH0vEJBTGXo3gtcSCFJPDSf0CrlbB8taEEWT3uwk4bwakZ7oFP
DFWDLkMymjJnjk2DF7kDmqa0XZ0aq6PUx5Ju+Pddrn92bH3YGuCrhqH0z8L5lCf4TfJ23R6lYBAK
vQ8Yn/ZKLz7YWV0W/Wgumnc31v7thKsn8CftvauohQ1UCvazh6hW5O1Fg2uwnUAthLNNVnVJ+NbG
Lm6H4luCr2ljj0eEih1/E8GIA4jzwbe+Jk6vgrh8Evn92M+Y4VFGhVUku7DSgLdqhRVta3sm5YQq
g6Y9euKABop9KMImFoEqoAhE3Vy/96iW7gviP7mgRhb1ubgklvOMN3Jve12/b+a8CaphcQHpY88D
ZcoO+rzm12+xn5aBqIyHwptv7BSxTYUv9pjk08UEDx5UcHCJ7y2xxlZUozFJtVMSiqR4WDLzg96U
uXHJjZknJHZYeYwsoQo9wk9J9C9N7MtHxmbySSKKKD6N/jVoepezUQqJsE6Qlt8nCsQFXnxAWUDK
ekn2p6aOxpI1B1MM93T+W7o4iKfT1GDVgKtrN+cUqoc647NYkC02Da8k3nfh0mW8wFmPP6ojVafu
4hdWIiIwuajxE27jOk+OS0tJddbeIxDfUWsNb+7s7DV9GO+TFlCY5aA2nHUyohGLwSKGCLEvvZi0
A2Lht7QH+j2z+Cqfmj5crgQaEodOjweujxa9g5XLrWOebVB0GzmXn/q1T3S1hPSrp8RWpDH9tIhc
718faVbHyK/nXH/Ek5qXba7Pud7/9exf30voYmP7TnQ+ChyhQBi8bNWCyk7zzKffDvPzt/7LQ3o5
oUv63JrBzyddj85suGaVryf821FWbxLwyJRVGpyLOIoOQ+ZJFrzrn/jr/H4ep8BNREqMD5t5/Yuv
DzdNT36wnsB7/fPI1/s/n3j9S1rP/ogxlYbXQ8eUnjjCP37Lr191feGud2NVxAS5QyC63v31iuq2
UewTYdwkjfYpIiSJbiO1yiSt3oHBQWrSHbIE0UFSvBvizZBr7FwGZszJNNlJZky6JkwhNbApZs38
cAuXUw+8yfSPqSCsUIdjLjsqYSBKPuWMcClqUsuQX9nygzkp0xr3bD+SrDczzKucGCPa9zAztahP
g2lGoewUxSe/rw+zQM9ioy8eEDHjsbUXBKd2n93q+toymSEozppLRJY847u8Ger069rCaGYCZNK+
ulRi+SABjsjP2j6PprX30ZJA+iTfaEfg3K1Q+BjzhTAjgUIvIBsvXXN6N6OK7nXBgJq6KAQESd3s
j4CYLZWLrYkFoH8HtZua67BiTSGvpf4JrpwKE2F128TZ9/TiNwVmhClZhq3jIKEG9X8zduoLaK4y
KGlxicoNpQ4bxRftp64Agy0z2jUuF+1G5NORie2gVd6eQhpYJGf+ENTy5lF7Q6ejbaU5nZHmbImF
Zt/rESxlJ82+QhgfxrHY4X/7jCyHnUO3Q5dI4hNgPGtqozAZG1rmVvWicudbOYopGOr52+gquK+Z
xcAtymGTSuZAkEgqHJa3WJrPZc7ytmIkw5xfEYf52utUQSfCsMkzQhucbHFp2odxdT4UBsRDr6GB
niZLhe7I29c6PlaYaVGUGEEzUxmwBAzWvmM0HXK2G71rGMdutPzNovVv9Uh2mmtlz2PEusKp0i3N
ns8LSGQKaS7tKLgggezzLzOTGmTBNSoMlI+ROCN+OjNILKholDhrohEhndCVR/15yzAGwAjxgt1p
Grplm5OvfcICogc42DY9MsySU+u8jCSmwlB1gALm9a6bdzxKm4kcKEyv5V23+C+4R04gJD/UlIBd
o2tpxcCPJ+yktpFbaHlc0otWzZNTue3mN/Xh/c9chP9T9GT/JkXXYqVCnfh7VAh9XMeEhWDhjWKp
hK6Px38zK8URAtCkpzhFNoXYqEHzT25GZyEx8vtcR92RWNGzjR881FRBnnkXRzuQ/M5e9aWx1cQR
CT5h7nhJIFz1N4bS/AdrmjdT7Kq7jAuhdNsnhgL5H0786qL6LefheuKOzuVAyIlwqPv/eeJLUjTO
TI32SCM4O2qOjVyDct5mgixIVgBZsG3q0dPP4zs7jQmLFuQE/vsX758J7Os5UP/g/1UK6bHK+/Mc
kjpJnSlWsH/7br7D+H/MjDQ+svIztj6I40MJHhTgypMHqvWS9PoJVDZExP8Ay//n8KDreQCC9rHJ
6Uh7nVW1+dubmJXzbDWZK/HcRjhyYBYdVxd4qzMIjm36NizYMcvceTY8WV/gKaDGptgyVLiSo1a7
DH5Xn1nQb64QZolghvkqZ0Y3MFRbkmEaRahxiQhrjiwbcMyIfltrTYTt9MPJkKiDAntoWGK+crxh
OEwQFjK/dM/Xm2T9qsuXt3//8v+La3e12FkGiL81Ocldr+3f/uxe7zwSt2N5dAwTKDuorTD1SUM0
pLurMGzH1gJBox7ZW8ITsM3qSMY6/f18Ydk+nQsliRrXR+tg2Go4wiuGoCOxdTRVNOxhg5mH3hyf
+ghU0/XM/6eFzxcAsGVb/uj+lDpf5cu/dND/u+TR/8n+CQiyb/5ZG/2n+1P3cQe6prOOXL+E0fZf
rov22eFj+A9ltKX/5RiGwTDhsoNHzckV8ndltINo2jJ1lyfoHior67+njDbXTKXfxiPY5y4+VR07
MdJRQVv4z4uxMZy07msZn4BgbT1LUhsqun0mTcIpYrODu5qTbJJF++u96w3Kp7DR9fSgz1l1HIxv
Vyf19caDEwP0Y3VW6+z2t3q33GaJCrhIKXh1uXNARvbe6VFMSaVozgYN4Vio706LEJKh8aLDMk4G
Cvbz2h9o0Czy4+mZikQgJxMSQm/cAUFMoAtLkoSLGN0/2dwFm7xwNpjYvH55Gsh33lfLctP37J6d
zPGPkaZTBvXUiNIlQFpcb1oitv4fe2fS3LbSZun/0ntUA4khgUVvCIIDJGqyJEveICRLxjwDieHX
1wPe23Xrq6iIjtr3hkHKtkSLGDLPe85z9uj3+MjgGt7neeBMMtwmND/1OaxA4hHpKyg94B9X0Sf5
QQcCZ0SxN7u1lIRTj7RHZzqeGub+vnCXao+N3NmZ4zyFwo6YmkaNCmaNkNMQe+YpOavOiHZTi1/L
baeD0FIPVSD30/7KQiR2qOL5aABMn+Pkw8C7txs7QiBzo3+b4hk2CCGRpRIBedM86B3GQdwktd3q
MuqrrTYOik2MbdQLciAm8MjuAlcsh43qb2L4pjToj5PJpxzz6HnAw5AqC4ySKfFPxw9us5wHI0Nu
dsDhAjrwLUwxhhjVkRrJ3gVfEqM+p4EuoSriVdiitM2eou/oMkWsZxIRRwEjlwepSYOtN8FbL+9x
gTBCT4FS7oCxdju58vvIoxxWXjbS2zmpkC1LWNZwzcf1oxeHuZ2+Zw8CI1WebB2dgSBWV+xJxDIk
qIsf9uQRPyZmWFdEf9oBbcWLE33HRXsOVgkOySVzR6ioA0qrkVRKtCJc50cqH5JT0eBOyKX17JUd
7IMBBKlyL1sOjCidvJGE+W5i2/xWa4kyhu9yPxl8vJqtPaSKt8nOgTnNEagdB06Bliu7HpjvKJG2
c4WTyaJSIm4YBAJ4WM4MZtIg74zHdYU2XmcieXY1Colh2fmiNXFGFTpLs2HQ7nXBLzMnAYwU8T6P
NkMCEuN+sakPhlMFdDEIuqsp/mNzFmtFfYRFl4RVj5ZQPC5J4fEOdJoxmN/gorBfUDJ498IOqa8v
/RrI1F4h2GvC8AfT7J6cODP50Fo/GTjPXOx/Z4b9C1hH0qyu9VVERvkLGHzf2lBGy9BamKkYeJkt
Y2V77z7Ha/VuVCNcozSFlJFGxBvqp5hWgUNt9SfPrACXaTA1hGMh/i5HFjTlwWawciRLCJ6JTy/R
YEzqCoNUUqO1LOJgMAFTKVlsGsTpEubkackpDEuvHSFXqe44rvGDOTsHYTsHxxrZ3aINsSzeBh2C
rnTaNU6NFIwLtpxvoyNXQwID+xgfmqJE2oBUL0xAKEWSX4SR3uPkqgPLT1NzuiuXl6HX1qPddKWv
uSdRavEPk79+ySj91nX3XSr3TNa63RuavK1L62EuOZBJm6mbRtifOnO+dK2bo0MHsX+bNoqlO893
rg18JU5f0gmLwZh3ySGGAxwZiP8UzcQbBAZDyeDrFfyxYtSIdZYoF6X9wDJgvVd9/6ap5Gdm5Xiq
rXoJ1r6tz13kHjAi7hndf+IXQKN3igPGZ+ha6xLEpLiINOsfMYIXo4CoTMl2s5ELUOb/JIUKR0Ld
Ef3jdwIjyW5iJISExLagmylTbJY12QsdS3mEW8hvwbruoFRRvdISImTUMuC79gs5YUdLT/bKls4q
jJt1de7NNGqY3TVNkI/9p1UyRq897zttrbcR0P9ZVBj3GX7dG4uZQulaWxqB9eZoTt0mjmf7ikvb
fkmdc4LkTQR1+VigKDN2WE+Rkv1JL2sKkNPkYsbmDQqMyZ0IV3WKiNZW03Bw8zIUHQ6vIhUPHUkT
MzplYCKPDVNVTOnsiuBo3bFDG9ZXObNpjXoQ0e7qfk0LjhXBLYKkyG0ytQ+tjNtTVkM5VunvrHIz
GnJRm2sN+liy/JRD7gbd4mKxcGeewEC17PWjSzvOlw6ZojewrDXISbtG5PauS4vplOvTn2Wu68DI
rcvUewucOBiT2dz6qlq1gE779syt5VG3frR1bX/J6dVJi7dBknCZUs/GUsdd08Ld4Bf69D14pXqs
MvXEsNaFCMxmpjK9m35lp2wZ+q90w/HkFzwPoV7P+5mddDeX2LIiIzScGIJ50QBLib09HAd9Rx1V
sxuU+l3aP+Myjn/oSUUKvOeqUt4tHt43fV3orvL0V7N/HEF0BQ4cFsgkY0PydGGf+GlAhTU8YjOx
ixVnIX2t12V+J5KECzMUhwFN8SCNzWUFg5jeUyOI6/aXBh40MAvh+DCno4PObttnmW4GiTO/MMx4
SwneA1dgOz1hE+T4+FW7wMZrfXgH/O5S+BxToWHIyR+KDA5ifZDmXHHy0+1rGxQ7GAnYxCXF7I39
6M2U5I5tR/tCFMXPYut90AFZ2FsuMwacIUD7mIJiI6HjePKKwJ7Umdiv+VAbU3mOKz5W2TIErDY1
PZP53iHY5OS9Cm2LYKhUDEty0GvHksVG0W5D0J4BFvfaexsSvwskg96BOgl1UbAJM6f9HHvNLQ6G
dpfa/antYrB2uFEPstZfUR3ezJTB1tJXgW4ydJxz4C91bv5OFrVn5n2n9Q2zGAENuTEKeMBcz2Hn
nOWoPbHNeZg4jHwbxE3XcxqnvfabnkzTmrRnT8/uibvGGOqHO1oqi2EdQi9NlyBJYfD2y/qWN5y8
lsAqFccZqnDVv3HXsQ8VcY397HIzkzaph05fYWesKHSmgZNTd+P7Ok53PVFlJNaKFisGPnpthNVQ
TAddq/qDcrZhev8LaDNSyiLTsLON73RgnQHPkJaXNjvaMj6AsTWYKrv62SbxG9gllfYtqERfkk18
AD6MM90uXmYmvJv+YPhS6NEdk5E1GDzCwXJDgxEcx97BWsFP3jTDfONdLn7vUfhLY1P82ttE/KV3
tIhQH0eKR5yurtg26gngKTsLOb02KXsqd4S56EKuIh8zDn7ukhH85Jq3FrE0iP8pd8Em1hj/56xI
Af491o1ANUHx0qmzykuDQnk4hh09mahcqKsA4XtlGuztgBJ7qbjR56jYg+GjSNurTw42UiBL7mW0
nzk+RVBPerZbHD3fk3wINVUSJp5G48zNmyPDHPbA8ocAOljF0uzE9C258Ux6RsuxZQGjiW8wcH1Q
GnjgmLTu52sEOZ/ObUx5e6UoCIccf2iI23DPScCo0x1vYnAkILwGgNuYHm6XzkJ6O03v783G+jUL
jpWULprVK+ksye1flUvMYiEv9Iworu8FRAPCj7xsmfrsKPsoucnr3EE87yEbWZwutn0eODno+oIz
lhX1D72zKizx6Xo76dv1u/BoZrAadZROB4ljqp9a00aWzckbA35+LeM+pDCNNHNLmTvLEVJxenXJ
Bhbstp30/tLu2/ZR0yfKBCuZ0Mu0bqV3KxuDNoNvLx8M9hh+pHXMNfjIy4wrd9mkEQdh/ara0rms
UXpvluvPRrN6bsKadWNM+1jsW7evTy4ETcbINij3LN86XVkNE24g/ZR/zhmp6yLBc+rMYDAKT9xY
xuDAUm7uPaAVgeGVzt7xFmb3BSO1sb04Ka66vr2NZ6cN8t48Iquw/5D4aMGJ/MQAzqqaeOgCseLc
6fUPUtpRYCQA/QfcYLTeOLdTvpLzzrujJfnmTO2FK56ARr73qXcWiXxf6hphNE/wUNUYrGsR+xnG
BH82yBF49JAoYPmrmSa80wtcZlRog/8IvbW+Ha8cZn0frPEv7DxL2MFFiNjBsHF461wrO/aC26oY
FMXM/W/I69ZjYZQ3HSn9HeulszlQP9c1lRNadnOKw4TYxDGJ1W9buu4Ff+Pob4T0jFzPDy1TX2B0
WlKxALZS7UlhCX1NbKc8pslXT4P3AVjrfLtCD2duC301XK25Bfvx7qGZIGbd60TlLyTtcH1Cl2Xt
CiSmAxXarm+KT+1jybCKzXn1Jw70jBJtyezH0Q18FS3+n0FyTiduuxNKiENBqgRt9ICiz6EEdk+f
cOJ3Ij53Tnpq3DGGkwCglUn2b+EwUpw0gUDqcGVsVf8SNyQg7AYaCidpUnXeXiwcR6v3JJPxtoph
/0GB5z4g3XNtGcuRUpAnTSdR7M2e9VFmdkB5eJBmWvUlMrjQyuDUbtqWFW6Fe6TkTGYPHFDcyayS
ctU4ve8GUTyDXeUCbfP/bwytC80ZFKUmIuIpph10lc5amd+LLzi79yvyNa4voz7mEsPa0t83DiJT
ilWL7X581HXCgDmE677ktrrUwz2B/nezKR9mXYy3CgPxIRUUfOPz9Yu62hZWPZxdq+J0NFbGAPir
k355FMqcfGIIryVYuIPD5n4mdXDo7AVzCCPIWTXOAXV7PtKkRe7GET+JH+dBEk3TWSvEBFfud++C
S7Zl+SfDV5J0WXoxlLoXbLZZZebUQpC7O1M68+zlhnPTWcO6T/Jt+m3COGFdcFuJicVY2dIRhFPs
DKbv0jT9NzYwJ8DoFOCQx4/ILzsztSLIXTo+wJxUe69q2kubJT5U+VewQWngcR04zFQ9HwxdGRds
Ed3A1BEgd03AAld/ISnXsPRd2qc/O4feLSo4My6m4kcykL/olQyZ8JAckpK1DtVp6UarjnlvfGzq
u0+Nl36OrbOkN6mLb/SIEpChYQujB/Gu15J9obiYNN5IjEbkT9Zi3QhraQ8TMKIADYIAa4TDxJir
+kbP+xAXH06IXGdzXhstdmMmzc0gdo5dvYg6/V4F3640adggJuEXMyMIN/sQggqGIRpuY4ZMEFY5
27B4GjhtG+vOI2PB5ejkLNLZVSzeWnm1evFfqGLG9E2r/3TQB5KGjgW1NEQSunvNfU4hIwV4/nCR
GeND5QgRtromQq5TstxdX9N3bIbXZ9eHBrPiCH3UdXr80Npj29XYDbbWu+tDa7dGWG8P15dcvEFp
iqnwyceJsNkekmKyuB11yZ3jONlRWAk+2sJ7IPsTna8/rd/ewvWhwYMRKlrE/uNN6INOyxAo3WDe
yvTU9nB99t+97CcQ0pXWn+X2BvWtq6+XH7VeGefri+uX540wn6vuW+8M5u64y/BZriyctjd7fWaq
9B6YtHagXNgs//pTjaEvh318hosmQirnMCZtz8yssnxDGLlvjZkbYmVQ2/RNQkpJHoaBLKYchLWn
LWzAjlYFLReesN4ers889Lm/nkHbaK5/Y2ABIALRESlyJvw4rGaHEM1kCM0+HklgUmfEZAErOOVf
IxYO/t0892xA+ZhwUwJYUPG+rloVrhg//3qY8c0V/G7+7xcVdxSOEkYk7HUftC6fwkiXimUkz7zt
4Z+vVazW4exnvjNHUzhQ0fHXQ6EpAnJu+jxDzYGgZDzFsNaIBMGyVAmT+WZU6V7MUC//eTA2KiOL
7CbEezjtXT3uMds66dnwWpC4Wt6cFm7PYTEWbShZo3NA45uyOq3lE8KnycILW+L2Ust1Y89Id3PY
oRBmpUPpBmfi2XDeGUJNoY4b/tgm6e1s1lRsbQ/Xr7t1jt8yTxWJOne18fzDBfeXZVShh0s2bAsP
A46WD8QAy3cjuwDDHsN8tov+1KTZGGrSzXBFTQAp42YI/3koyIOHObirQz1Xj9ev8/OzkFKATF8p
NYgNs4eZO/ZhU+kJKh7g14WkA7V+MjRBahAuSMiI9M4Q/vNQbT90KwsouNrzJw/m9h0MzBi0APEN
2+1djEuhs4beXnfaQv9cITuMFfVzbXPcAXUhWEmcI5ZcJuWEO1Rnm1RVgKvceK4PyfDq4UZmKgo1
KDGsXwoyIP2tE7rISi1DizorM/M85dolIkXodjJhvL55xqm929nQyfypbnG62NG7K+vHOOmOSlf2
gcLuH63p/VzKaoIcdQDCDae3xbe+AMiwjHa4JIMFTMJxvjLtBwCTNqDshAoF231d7PjWzKziMLJa
J0gyeYdy+Sppaji6nMelQqWDTXVXaBb2dBovt3gMCSM2DScaLMXecUNNlFlQm8Vr7DIap9zNy4kp
DaO3mZdizFpd8aNuKM2Jy+EPS7rxPNqsSrX8Nc1p/XAyrpe4ZovF3tOIC0Nok8uZSO6IKymgiXK8
z2q+rau5UCliAuIz4YMS2OAh6+gwLia10weayEbza8PJ49VmP+Fg2MiE9m7pHBf14kjOKsCj0Rzt
1YQf3vGcD6147Uu57u3O0XZewYZLuM1udOhKrSd57r2MKVyGHzgHCXeRVUf9knr1KnVRXb2Ebc32
jKiBifGqHR/6ER+hZr60RDfqkcUyjTk/6dF71gAMAfbadpmVOhrQGSAvkGqjDqJ+h1847KDOHIqw
rLqfqV2M5J4ctA1NnBmxv48md1XpCBnU1SzO8fSaDVP3jJK1c8TE/A+PvFfAWWqj4nGOaf+A2XKw
Jfe31jPmQBrjm7JdlnstAtTgfDCwKT4dNb5j/ST4JJPPYZXprlk1D7MCH4YWj3ikpuqTX/hPUWSB
W0gcm6CUJfVosRJf+E5/pNgrtqRbHEcPayQXSiTQPT3DPg4eAgiyxAZ8TY8d3r+8tFyu4HjEx6z2
QK0799V0inSyznTp6UezliBUYO/7Xdzh/5vjb0Io9s5kQc5sYVPX1OPaYiE1RI4BeGRnpzdyZ9TU
6lhZuzd774UdAj3JRLIpNEFu6X+hFfyaZiBg8YaOIpXEZsnkVpKk9QNOPbB6Ta+fTJdpyJK8qI7B
e08MA1MZgLG+Sm5K46F7WgX/8ZzWXJbg76vpDhgEFoMNqUIIbQlA1aDEzZyiNoG3pLtwanF02dZd
tpQj3nr73QIic6rGp7okjTqb86tulNYhVsOvSBuLvWbrBXt7DrM+S1AuMhY+NW29SfUe88GwD7f3
dZxYhwz3tD+yY+xpY+2qFo/+An8KgzNDqDJ6BkKOSZwU6sGQ4H8MO7lwcu22UUaBoyKw3KXwVSnP
kAEa7GtYXCSgsyfrocHMvzcB/mzSVoIWY4Z6635sYajbjXHM9ty+b0RDWDaLiJEh9S0EPnDR/Fos
l56vhpYbg5KoOMWWlBTGoxHpb0RGfyFsw1CPCS1NzblxjfiGaytm3YHeUv6z3eAE2szWLiGNtadk
dzdy7z3aWC+3eNhzwmCFrckXgeh0FyUgOdSMzZO7F4Fg0zm4hfbbtkpspkr/000AAdfZeK3TaT0k
YuPSWOWzMxEiBFACrCzKx0BannMoo1mnMAH9GbM916wtkoTQvaNVo7mfNUI4S9gkzsuUD+JBp9Yz
6GuOvAhL8bmu+9jPNeej6uuXiraDXNIjl7fYpWO3PbW2VflVDlk6XaoTDExvJ4o4C0iGBmbM7ZTU
CGj5RB3cYbmlGfmOCxaA65TNjaCdc1cgTbK5vEuKV1ttpL6ufRVrFoWaSa7Li3EHGun6Oim33g8R
idZltc80EIGeN5FoBYifbjkVmz019V7zJgUs7lriaGDcRA8pj8uSXlQeY2dm+WmBmZPJ8hmDcjxS
WJLvCuU8s/D8qSemhow1H4HCTWGddBgSB8xXZUyBdNcHuvdzpHwW6lRBXnqeXqmeQ02WoT6ZbEYa
yo7kImnyM6BI6kdLLPjKmcew4bMbtsr1R12ony2Tg42PgsdLfaT1RMNAZzwR+qEQWWgw06LOL+t4
ulX6eN+XxTdioKUccuAY9pS1sSwidNwetOU52752/YPrQ7oZCssNbwF58hVdk1jDyirl+tC2LE5H
LrpumSCLLcQdU8e6m4Dx6173VJbgRXGkg0gJC0U+walZGVwfINOMfz1booFevsRIidhFBugGspTe
Lm0Eo5VRUzdLZMVHHHe+S4BhTPU4SNEkGdNZ0Z7xJ2xXRn4xnYKhtCiXLKL8UhbceDyvuU9mbuNe
ZriGX03dHFK8fM51fWGFn87h7E148hBu90XN+pWbZM8KhUWsQ7BWZH19vn6dEmtxhMbLpt59bJHv
g3VkPJnmT1M0OOSPSi80iTOHjqJ0xE7DRowohSVoLnCR2Vm6LIScntJU8IYTQPe62uFBbQL6c8sb
2uWLm5W88I0VTygibK/ihRbq3eQMHsE1MsYgiDn3RJ/hb2HZ6WwP12fXB+oT2FJdn2KZrUPszLBW
byoshjfzhksqMuO7GS1qsV3ObUqjG3ZWlCyhln3FOtSOQXNAxdeAPa4v2eo1O0cbTt1Cl8r105J0
GP71aVGFNB0J3t+2s2z3LlkTf+2yfI/lhX7QKCX1webPT7cfZc0V2nlc7VZ+HRgNH/Uy1Y6m5ZSU
+tikB1gG/vNgViwVe5Ei5V6fXv9kIYAZCfYLQC7Km2TAZKqq9K5Kmvcr73zRAQf6eUqVVDXR4HHF
sFy/Njj9RUHl4ERl5+esFBjNQjFQ5ei+Mtmvz5hHD+exep22kvJrPXmpYs4EqqevpHgvBa2wPUAi
oWJ8tfKCcshh75kl2sy2i/gvbHw7mwXpjRp40tSnN0Jpx6xCpybPau5M9LxQo5cM5nyYeh1anjlL
8vati9q8Lesh3VO3IDuOsW2pf32Q6egdBLwU6AMiHFL3u15QSbmtnyWj+dFMWIazhKNmLvLrbRku
416ybZmRDTZPBwO7FIBBD4NmbACvGg4cTVGRUvnnwcNKeTJitrBUaxc7fq9lQB7oDyDwJtSyhK3M
9uD9xzOz9WzflByjAPPcw5yOd7kZDX8ZSBzILhQ/NCdKU1epUz2ji9PgWL7a9ojltlv0yEoCxEPH
vX4Q8cayKdYFN0ffSWo/GV+jfAwTQ3yW5E1NaMftKjynOHgHRkAIlOWsHVcbUn+creipXnP6yyAc
N7U6jotFyhp3cdlET5HnVYfrz5mu1Jvpiu+BSmkdInN6HNyVcY6Eq1ziDDNta+DNKpq9BcGS60ZI
A+ug8vrtGtnHeorVJbVZtxJq8/9LicH1pUWi/0jW4DxsmzxFRmYfmTokAJreqYXZ9oJe0oLrtkZ2
ID2UpiFh8OQqRGFz/HTE8pTRAnG4FgSASmxC8BOgCa6vZ0jfx7RL+V2oeryRBcWKDbLC1YIzUz5D
ImB7i/V2fHYkpEhFKVy+XByS9o3cUXe+1i3g+GNDZIrhIns+QnVtGbgWDrRATtfWO8T8kFpfgLw4
p+u3XKhX+Pu7X1/rORGQ7WczqmrJmvEg+pk3+s9rBS7Yr6z1URvzX0kMen0CidWrhcNMbEcXR4ix
+slKiHzeLi7b1zrLoZqDKcT++j+25Iib+fp7yLT+bSWuvc9muCjbJj25rTDjhJJSk3Doe7+eYIdd
z83rW1QL9TVUDTGn27blXel+Rtjxi00e6dslPlIbcX99RS3dl5pLFcg1qsOI8aFvJVHvG1Jxqmxv
63q+XF9eH9btD6YxGQGoo7lf3/m8aC0MXHELVfUutgrcJXy6mbS3T2WBbmseckhUlG6PZ1WWFGmZ
nPIlYUIU9DfuYBqsk7LA0tyByjkUbfPDHEl7ePl4Z1QG24c4Ava1tduitezgXF1Uqj+wgkCM5Mol
ioGCQIVnOG2h62FHHY+tkXAOaqGo+a2KRv1u0DV3cM6f3Ea8ZYPzDg7/rm0Mb8+OErs4ndb8tu3b
IlvXIxRMbuf6EIJSuOll827D6N63tv4ExA1GNl5xf0nwGPTlr9gTxACUKIOCeo0KOixKib5Tppsf
29R6GZcbs40uNYbNWtjTPhXjHbjYX3VfcJ21LuNEspXoz2/k+P5JoVUqqqG6OVmeikg/DazHsIXi
NV+qs2y1YU+9Afjwwrkg0z+4NOvt5KMhYdk2FnCQ2Unv5y2qmDbEstyFKLVgY8wilYXKMAEKqn9z
Rq4w6liUiZS+Q6ETU+sz0VFJjf2BaUF1s7Q2JaVmdYYoM37W+oMtI+t3EpHPZn/CXb5mjaoA9LqT
/hpb2r2HcBFkRg5WfBr+GB7r+jZRj3MLeaWvNe9wPRkRnam3A2o/V51+nBz3eK1C8TpBJe31aT7H
4twuZ2wIOAqWwbg3ilU7eEnlhXMJYvn/ez2vQN3/FwpXuBu39n//Z9ju3xDdjeb7f/7X3fdn99Hn
/9r08dc/+puD69n/ZhoWuNvN4Kzb1n/i4Bq69W86UoFjSteQUBuxW/6Nw7VMnJ2mcHXH9BwLExd/
9Lfp09L/JyZPeuf4D/yLydO1bCItBNoANLJTtqx/NXkW7IL0JUrUbaWsYebKwybgcu3J+e+6c/7n
X7vW8Hgu3NbdPz08/923AV+OFBTjpYXZbZbAGrfunhq4xt//Ulm4AxU566WhFAABJtqUmGLTZCTi
DIxBEmGoNcn0Wru1OFfrxN14U3RcpJ0SiYfv1YDyQfWpkH9wrSEFZc22Kf0YR2oZayQDO8Wm6WBs
pFxva0Zbj5PXPEdu8tZsOlOH4AR85GVAgCo3JcreNKluU6dwJy1hhGBVIFy5CFjFpmR5m6Y1bOpW
w26DLkjUhkgjLVLrgUF8jywVLaNx+Qo0+WPa1DJr081GBLRmU9JwTFBchrhWbiobVGLjjA1ktyDA
GQhxJYJcxc9h4EJloLWpdTqyHajP2s83JS/aND19U/eGFMYQdBm84xhHodnY+/4gN0Uw27TBoale
RRafescez5am/kxWgpwzVT9yppxoBWiM0aY22sOO9udqR3D2NeaDCqRLRwf6ZL0plfOmWRonBpON
reH9oBmr2pRND4kTWBIMqOUr2rRPtamg1qaHrgij3LRfPVgTfu2QnlXdc4WEijWW8lzuKZclJZI9
1cVDl7TJkdTOuimwHVKsQpJdndo+WFZz7GX5uDbuu9rUW2vTcasYMFA3qnnnXVVe5N4Z2ddF/jU3
Hdj0zN8qbZdg2jTiFLEYvz1E5E0/LpxXtteY0zZl2do05nFTmxNk54wYgibZs1TU1Hb6bV9AyMgs
zBN5460YCACux7sZGkCrex8KJh28ykTQ34m1qgFjYui/a6UqgMEfFEf3h0IvgWY5qIJd3t66qigp
P+TjM/KuQoLJ+fTq5r4pPWePx0zjkE5aCkyse9a9DtZT1ndmiXVjMNn8TriFJ7cOYqd+rWrJMIa9
w2FrxMPohJm1NIO+LQOrhWwhVvtpXuAbxsSlRJFYBLpY95tzFzYtPkdHItUskC6Z+0ctyraeBbpI
7ko8hPT1aidc4qPPWwUn1srPois/CRDvsRzTGGfJp2wovnVdo23TZgcF68WxF7YK1kcl2cLJnj5W
JZZbCm3P7Ne/MjVTDjM8WsoUMLzq/cxm7dGgtk3Exa88yQPdmD/XQr3TmtCdcGYwIhyqDxzKmd/j
QdRM88VtyCuNE5+VJlqmhMON5n3ORvNju77uuL97fGg07Krq4rXTfBpGZINIUHA3WfoR6HdzM0Tp
Hycvn7g80rwYE9dn00w6DFagg2dqSkS9I0hCaa+ommf616MTNnI/3wrO/nqQBIRK62daLuM+w2eY
dfTcD5pHr2vS4rFCdDFGl/yMQArS0geZq+PExABXs36z4pVDn7XCueackNlM03jl2mA/LpmZPw/l
+Dvj7LI0CNXk4WzjSYNhao4l5BbDumk1/KLpT3tlubIO4AezlkEmXOyboiTXm4bxKmgyoJNphwEY
Bve2oOaKssbKuhD7u5vTiENDtKextfx4mB/aIk5ZU/byJEtMmTJ/WbSm2cWyoSnSsy+xdD9Z4U23
nX2a3ZwAQAQ4O3Pcpzp1i0NcCFTJVgb2uBJtNiF4ze4uUw7T/Zz+DM3GA2GtzPhTNVX3EaxrPGaN
DnzDEdm75Sk2aGZJ5p1hn46YmlE5SRqGYGnpogjhQN8Z63dT2ifU9onWFuoahGX9aqLZ78cLlq2s
7UyyyXmzb6hHBphmP0BQGI1OAkfCqiIm0u19bpd3Zpc+Gc7otwtytTt2ZAFW7XO0XFwOtCr4wiKE
iYjBRFARBGxc76GK9pHS4rCACASXnfYcac3E7RcnSHBSYixGK4KgJ9Zk2JsjQcIFG/p2as0rSBcq
pJYgz75EqZ8j2wq7VSTsv6GjoU5/t5N644LEV8m/e6NxWyf1V1NP99wMbrsYUSBLuOiChH/0dNxU
cQ20cYEHOP1JhWCOXnbfCWrrbogmbpXDnyWiEQQ28HM29M1J4VeujXg9DM7wJ5sH2Hmuux9cad2m
dvNWgQ/OJUogPt4RfKHBUZ5BY9Ui9886lFCaEjhauYrP/aBOWYkTSkMuN0BEc+Gy73WpOXcm+29/
mZP6kljGJ61OTxSY3g7A286JWipKgQ9sgfudJ4pXY7AYYeemOg4VRogsXR7cqHppdTKMEb3cvk1G
1l4dcVgi1GgHYXXLGQyAhrf2ZTeaED1sZhPDLBnSfXtp1SMZa6wdsLfrq3XjsUkOKnd+H6ZcP0ad
+RG1ETMTvncsxz/0Y8od0t8tsOH1du3Tx6V8dUWMPaB4kNbWOqkXcZAvzh+7wKZKkGzXKKH2ERRF
f7DlE9/y2MIJ9pNJZzi4ZVEMEYOobLVbNSY3egMHumV6cbJYu2OmOvKXCfa2LbCc4WlqtrFW3+1V
A6WiLLyCLH3U79oRhS+t1d24eP2+MYzvVnkYRESDdNK8QYhPfRylfzzCev2kUwnMko7Ad8usaIB/
2fcLY0I1UROS+vQIMG7uFM2EonN9QwNx3xvF3m2B1zlc2OIyvUljpiNpTkE1eFexTTLNXD2wjsQt
OycpnpaEzSOX46BPp9Pgzh/ItBA+oeYfMOt8x6Fm1BKUZu7t61V7F1mWUi8jxxvWChhxC7qiVOcR
2jA2P+Js1T64l0+j2JZ47nCKCIjQElPe1FQoLQPF0ys66n6MdfxzmrEfgcrvLchpCwPPkwmDZRn0
we/5sIiU9EQXrGavL8CvChNJnt9fhhDTfo8UZe3I8rp7mUq2xBp9iOViJHftFppRbQtoyNSy4yDL
+jIkbMyMSjKt1DmAEIvZqZbfkvz1LYIW16KTPqVfFZ9ku4qF9VU5nSU72sNUeMxSt5aDSXbmwbWx
J9qa4DTSRLC00GunlTtrE0swB1Q+Fvxc8OuA1RccbJgSQfNOVbGH4AIJY9Yftd5sdlabDIcOi9hR
ZclTBcb21tYacaCIi6WsM144BliDFGdgOHlAcRaHZ6W+ZJ9/rZn+iXD2I6I5Go/kvCky4682Wd1g
GV07JFI0oOoJ+hXs5UXDInByqhJDHx1ttJ81+7rG2Q2dxY7UlzV7wb+zdybrjTLbmr6VugH2Q99M
US9ZsuXenvDYmTYgRN9z9fVGOP+Uy2efpuZngiMQkgyCiFhrfQ3sWSFWMtV+d2ZTjYg4e6Ab7Tjf
ZUb7S29C69ojAZmS+ljZhXKfpm5xpGAaB9bGLYGjkQTLlqHn7ss8Rq5dYyKfwqKbGy6cdnzg26sa
gRn7pJazkprhnDyWsjuP5ILOfXptZSoaqQ4QoREzvFkFFGqJhnh3T6nrOq+qQwKBaa0ZZr5GtdXz
M+Y1NQAkEAG9BpQUI45MxnEiz4CUGlgbW0m7mVpoPLw5TodJxMrGsME9njLQG5odF1cq0jbkwcoP
7BjKXY3F0U624FZew6PTNroCDCHHNA7uLsnxHknaWZj3T8qYwlRJxivTaq1D5PBgg1Jcj6ex3fRM
m/7JPWcrrHSUBYv0w5AmBnUBsWx3PJSFDJZyOjohVI2DPbAnPOK7wlqSpvRP5hismSiuqtpBx58c
1boOpuN46oL1kASO36sOaKPG8BNS4dumc27PHeKmHpIFm+BUqo94b92cNBNAJ2i6RA+jhX5yIM6V
fjeqxq4thtO+DOBDMZC0Wn5V55N6M5TRzNBGDBQN+6Uh1+mrJjoPyZDfl+j87NKivLO8Aohg5sCX
ua1Vd7qZ1ClelFNaLt0sxTrOy1FcAIoOsCRwlr07gTiylTsVvbhZQGSBvx8CUWdVe2r0BcqOpl91
aY8ZfZZT2r4KA4oIk8viVIKC0r/IIIkZ+rHPTc6/cLAe8d4DI4QWDtNi2AaAaC4oIardWDoznhVF
NmwlVAgYN74tlz4eijHy4CJ+0IGqdOkIkygLP7+gMRIVIzd5Go4UKsjXhqXxFjdGi22T2f4RSPc8
dA2B83nVVmqge035FqLKsLBrTHq1RBEVG+badQx9uRJOvfIFuYmNcq4gLrJuzSHqMNjrLAR98J8f
UsA8qHjm29QMcIKVTbJO7qLV6iepRS/V3S+bXqT8ZXdUgMWZWAC0NcW2Vui52yLJKT9DblQGdgIQ
rKglDfTvpqtKquBdpMwHUTqRnwaxkoqhbF52emgA5Tq1NRQRs60q8vKstdDhkM3KC6dNqF2lMpMV
CQtfwBA8GLIJ6QwL4CQelmOkXDciU03goYAlqQd7NZA/SASmyGuDlMulTISonaZStKdkBDyIeEPC
i/LAQg5K5GMjjUsvN4o4E/sqKa1IByvFijFAi0Sq1WM3U4HGogI2pMakLWIFrMQQfqHDcAFkYSYy
6IVqYWpvDs5zywgOSYWcM7CfYouj/JSvR5T+QgFpk5iwiATjNslESU72dYECY30yrQ2UTYcwp9xW
WnyjaEGEb9cWrmit1lfbWmxk6wznatHow0snDg3UObTK6AtGJW++WACoYleUyrohG2fa6ZzM5N0W
stbRFvLE+ZEqQF1F5J8cNHZicZ4UGUrYX9ZQrHtyzNFJs1dhQl1HbiyR4gZfX277OtgCuc9Wctc0
OfncIwxFiv7BQjlWVOiExpm4g9AlBCwnNplZ4GxmtFBq1Gbpjc2xbP76DnxzFziJUs8Y4WyH+azm
t6LA7EmRm1o0ZV9uZBePdSobVeZlqNcThsciEFOnFnOVNFjKG0chZAAKnD5H2NBiaSDOQJ6QPJfh
FvWHZIvtIJoriBSJsoPI2zNMFFhgZ9nKpnAgkY5wWAGmxYhdr13zxFCi31pmr6GjIqrCJ1EklhXh
hAdlDsgUwqu41+WGZ/pPa0QBEzX6v335sip3el3SL5A9BfXwz/tgcagTvkj0m1ZPq+cfnzbVRrqp
1Y+hEGWV0uS++2qa2NgziresTcTOU0eyPa1ixvnLkV1NQWYQG9mSB3YD8zDZGyywRfFXP7WLAhD9
WvYQ6vlTBfaM6rlsG6HVwlEVaGf0W0M1o4RVWPNCyVBdzrHzMP7WjWUF+UcXBdKVB8d21bsEqYAC
/vl4w6iVeWIWQs6Haysv66UAL/f14gXZ+neHROjKr7uMER2ae7GVtSFIQoG6UMIKnxoSnoTZZnqd
Q7lg7gP1r8K3REpMjC4O1kN/muWo72PnBJ93uMlHC5qX8CMP5OAk3cpd2SSNW86nkjmhyY+K/DVl
efFbU9YiwRyunTjqVp4cJL8qjbmXmesEeKosixl25yLrpQILYyi5/PuyG8samnhBdqOifJn61ljo
YjySxbmvOt2lH2CJs3JbhZoaZyYre7KF2cti6PR4TZq4musW4G65X26sGvk5akzZvA9HIryR3J8Y
VXiAomotm5DY0dlxMDs6S6inwI2eREt2h7AiAk1Fubk5vwGl7TadgKDKDYVum7FJ9HtNgfxH9fn/
vQlFVwIZ5D1pkX9bar158+3+lk1st20/oTQyk118t5LVWdN2346Td7baaAfNUozlt5tfHnP5jlIr
VCDfRTST+2KwM0TQSIQuUGT/8w/Kt9R2ATd3sJ3Cd9V+mp/qiKq0hMVIMIyExfzoyheoyDuz/63I
/E8qMo4t1H3+84LMLD/joPY7/25M+PWeP/UYzMz/pVJP8cAR2BolFu2v/Iamev9SbVWlFGPBJ4Z0
d6nHaP9SNcNGq8tgKHKR4fhbjzHsf+EmqHuuTeHTcPiQ/5/6DP/Gz/IMDCbHQ50THCBFI/OHBgda
DYUaYGu6O1dEN47A9PTiobD+tr72ycH8NEpEkGzLo/7Da0MAnYXUS+l/e118nuzKDcp6VOfdsF+G
PQKICZT4Rd2jktrhU5wJ5Ewi7/S6rtGJDl3qt2JnLJZ9cgMenwfh66AqO5GEl7vlUbj7fD/028dd
jrl8kmwNCpKoVdu/kDiBDvb3a358ay/haZeXZevHMV//Wa04eA0KP4DLMRlLY6ocxLPnZgO7toOV
l1VbSkjVVjXthLp4EuBrJPfKjQPd8ns/AZuOECFvQr+fzJ8VigLUn11naFdb7V6+fDnw8mGXI+W+
s3jjty/4dy//2BdmuYuDqr2PIJmQpyg2l0+SLQqAe0ct7WUkMB+DkQCIkk25OYmdl64+YP5KQkxA
QcQrLQRWf/JqUqXi+l9+xR8/quxm8vd3Q31CvJbRsZEDZSVWH0zu5fYkxtFcjKgnObjKmzQXI24l
xl55oNwnW1/vk7e0LkZujSFc3qej3CdfTsVQL8Z82TuLeaAVM8K398qmztRhizlE9r4eDvEfye7X
h4ouvg0D05GkSphyipJNuYnFDNae3ySPAVySmNzEZCcDj0zMfbJrivkQAyIQXWK6dOR0KZsNU2ge
luFGQ4KQLGs2AHj+p2jQ1kPrw66o5sgLxGuHOFW+KFezsqUit6MLHICMOVAUx9rLIx8rlGoAo4i+
UcGHP9vZi/6XryLjENmVYYlkrsguUKqnaSzchStWR26IPKxYgwwS+PQVv7lylcJyRQZoMmoLpcDi
t6YRHweLQLce0c1KLrHbVxjnirCtL4duY6U3KANaS1Ahe3k6aAUSIsqmK9da5zSFd+lRfch0R0+v
KbJR/jjZMCBGT11c/n1HOzlzXSy0yMgQfYnTlxGh7MqNKV6QrSQt964AL1liedQ4hVjdS5SeKq5R
mppUFMf6KK/CSSytZEt+m4pn8HowHSqmQEPh0A7b05Qh1ZgR8w+9I9FZALVCtNMAt1pNMi+SzMI9
QneIfUpnVsSF4o+nupmAyvMvoZECOgrUGtR8rG/REeCfkr+JqVRYFNQ6bGd2yV/o8lsFS+R7ePiC
CdgnhdjHos5CzBlEV3KMENpTUITNEeKACZbGQUgozd0XONYjJlvhsjenzakE9SbDwwuBBxE2iiXn
M+lWFt4yQvwKC4cCfrtMTSDGAvWYqA1uBdlgGSEaMkEh8xKyn02nO81NcDsSESL+74CxZDMQcEDZ
cus0xkQqxBKIeFsGhai4DlwYESTKSBG6bu7bwFV9Cy8jVYlqOI5sZOvSdSevWJhT9Cl3YYjx4qJ/
vojylltCRmjumcjPCCfczYkQ5K4obPRVbOekxNynwsRy6XKy7ldeRiRj5MkPgnWqD0rxlXmRZ/h1
mkZEjCKTMEWj6fDxrmQYeTnLH2Gy2XXLwa0C7KvIKqpmF8/kmcvTdWSg/BUuyx15iYCFg0vVSVyi
doC72WJdu/h2v8q7I09qj8TkiB+XhNJ9PcHiMfZY5KeRoa0uu4hwDmXEkycTDSeRfbhscN+gomdB
C5S/CtrL/bJUuxsZgV+SQ7L7FaDLnI6lYRiZTx3+5nJBcInIVRcFfaUshW5vLUjHBgl+HeMVJLFt
XybU8MWktEMtQvC6/yTZgmx8dfLmtNRbTGDlxj4nE5EU7DiSu+bcmAAfyNyHTIzIFka33KT4sg0b
EttaP7q+k7n2TDITizQduB0ENVHyE7uBJL0nUKtfPoUyrSNv8K++WTYBimERj3eoIdZR8WzJG1xm
C+RmGl12ogEGCEyAW+GNgEuUuQKZ32goV8BPxHEIlVdmPHJr8uaWrUu3IYGPLEnfLlzscBxB25Sb
MNSeoCJ0ZKR52GGv/Nk4Ag1z2Se7+ZSBCZFNeaB8+dKV+5BujVb6aO9kz2SGxolefPRXU+799jlf
TVdDGr5h3LPHTlmiBXKlZymiCSMPB8BNa6PWx1y3cURpHYxoUMGaU/0MZ7nlAV7FzWeuFyS0zmIp
2Yg1UY13FblMsfOrKV9nUEGxbUJ8XyBYZEajFwnBSqZ5ZPOSASn+5kIUlBO/Z07kgTKR0h2NFmT9
5Z1yr+z+SbfoQHgLQjeWJiL9IgOySw4mIhMOvs/KerFAwQtUZGeQomQ9K5sXqsOF/pBIveJLXx54
6X69LJkRX035GWf5xFw+80ec+PXyj2/7CjDleyzstlZNC6hVLod//JdfB359hlPieBsGrjBWI1mQ
DwKaDrmYpKXoB7rZzcOgwSJV7JOb9m9LdieXqUgeLFuX98puOyFTc7bQmeMoJFGYWGVTtewJTqn4
KMUU061sfu29fM7lq5gRoZSezxGZ/H++7/L1snU5+NsnXj7rx7/44y2X44aYkcKN1/8OpPsDsyu7
BnKDM5DYmBD8BfhK2PBlY1pptQis8bfcpUrw8w/A/4+uPPA/3YfUBrJ4bYJEmljWGHK9cPk6+b6v
b/m3r7fwVmelXZp//mORdb3877JVy0FKNr9eEcdI7HIlE6A/DpddSwutTVeiWtMb2JWVswst4Avh
rDT85A7CR0slse8oloiiINQ9PM1Z5KVdt4/C1PkCtUrM9bf02iXl9LWzypBDRF9JZ2L6m4OTB0lY
/ddHyg+RffnK184v2P0IQkHLJr93HQW4mtLPil5VCGQrj0QUKCxVsZpFWcW5UAQMFxQ9qLuUgvdA
4RfLAVkTGcypv9OGeu4ADF93pnoiB18hgSASb5Lw0cq15CRX2lHE+bsVzmOjpubCy9PcepOKsYZo
RWVqfbXMuHNgYLrrSCTba5Fsh0DO+HjK7GLmGYCKR+A2lPmQWGT8T+USj0pzuY1kySAW83coNnKn
rdTKrNNr089hruuRVwEnCyHdxZG7xYCDWouo7Q5i05p5sYlRIatCiNYyTydbKcC404k1A7xZdduI
DQ5407auoAbBLnrHAvBP1u6Sv5P7bFYIc0ODLti74GKUqewXeW0AI6/BGp6RMaYAc3qeKnz+Ujkd
u2I6lpsaxgEcvydVriTllUCam9MUF0a25Ea+cC7CbtZ0iI7Egh7/tQGwtqbOiC6/SL5JLfiTZIdI
FsdXU+5FEf0Ae9VbUiWGG4/6MotmZN5XIfy9nwdL4o98m3xFtkBeAEBiNqhI7182kqRy6cqW3BcL
RQLFG6x5JgqSWId3WxvjEn5ffHjlvssLsjWIS4Vsi0dNnghE/r4XfoRsYc775ze/dAG7sx659L9a
U3uMoAUtcRP651X5grxh5MfEUIXg2mjAL5lyZZKaIhT+5n+7XznrL7JMLWbfUhMT7+XQKIYAEKij
N/t20NmIV3HcLIAkBSsPXnm9HgRJCecGLjyytiyONMinCbThOQFGhNUihaPOKJCCEZuWHLzTtO7a
UYda6Ayw6JCbFp4giwisV+EnUgkXY1YpCSKXMSzFcWZRAMvyW+wptmeqpEA4+63k0lAx77eXbitZ
Npe+bMlj5NGyWwQQnv43Wfs/SdbqJEud/ypbe/jo/8/6LS3qKK4+vqds/7zzT87WUYUEMqLgpvpd
LtnR/0UNBASnpZMVdjT3G34e1L0KMI00qkDfQxn7m6819X8hZ+W4nkGy1pKp3H/g/X+05usf/e/a
8xaJ3+9oemTVHD7Jdk0X3Trw+j/StaZiD2HpOtMaS7RVEtuAKaMF5mzKQ3l1XsNOnfRl6bDsWuTl
vL1v3sxf4X3ziA1Kls1HD6L2kmDYUZ6aYtcGK+xLqIwBO7GEneXaQzINx2Oq4Q+of5YZUue3+DfO
9WX2BjbeMBYYnabBPHrQfpc71Bo3MHVO/51E/A9Z6K9zJMHtiQQ3f35olFeBPjItudNanZzHVtNu
o3YCfW/cIAf3q63aT0URslFJ/GLF2u23G+LPBf9+gU1PXMFvotTy201+KccyVUe1jB/fnsMmL0+h
gcHVg9fv1M/8tro2USZ7bZaolsJ5Cvz207kzb3N4vzsAa8mdsnT33p2LFs81TurmUcO744oc91t6
mDbJMUE74xBXfn9sixnidYfxzTXBYfvWnXNaYY5KuuBX/hhdGTcqzkYfoWVDpPemx+SDMq19Y77U
c0S9WFOA/bT2DZ6hjo/zuw+w6iF96GrhKYBQEKbtDhE7upfFDHkvYIThya+v0itEDn9jKmisG8d3
0Z3HMQrOwry6Kw8oKGi7euVujXn6mj+g2xf9Ot1zOsvhKfucVsrthGXWHvmkFotKv0NGYN1fIeKx
UPGx/RjXOP7MEXvFpTUp/E99By6+QXLppGzIE9fvkI9bzPjm6Tto3cGcK5vqtXPnKZqoDy7aRmjz
khqK/PA+R7LkIahX59NxvMEWKNyH9qxy7/Nj8hGa/gCAZp/fW6vp1gUV/5T290g9IrDE5Qivxmes
kZY9pH7Av5/Y4zl729502jYJFwCyQiBF7rLvuSDoW6LQ4ScmXLxn7CUNYz9RWT9ri0w9muoSL0vn
WL32O/s9vwmum/yg3wGzgoPR5es4nEXodt7GK+WQbvtDuEUkP7yxd1jzjnP7PINXVbydt6Xrt5Ef
HbEx+jwtUHttsSICVuz37w0OWwi3UshDLmMWPKPWVOBBd99Ee3cHzxDFO5wvTgsEx3bTylxGCxPP
7ROSh771ov0O9gVqWPvpGc6dN0+vEcF6jfY6QrRc2rqYQ8+Y0LOwUCTxTyvnagAbAPd45z4JRxTE
lfL5+aM6QmYbDrjimdfqC2xk6zbcOKiZOlCDIcTNerwY7juuBLp+DaKVV1AXyBe9tRv4+9f6LfQ/
9yF8tw9tvWsUP34KHtwjuGtu7WLWNfMWtY+NfUiv+42KPZtx5Rxrk9LHolhn7/0yQ7pnXa7Pz3iQ
ksbALn122ns3Hr58ft6uHGTXFs0s5enwzx/dweRq7vTTPaJz5XW+sa9rQenwqSOnJDaSbf+ME51z
xFYVgLXuYxx6XjRv9joGyedrC4+QD9XyGV66R2uLLFS0r8mAkUrtNzhPg4r9xXpYnKC9zBbOpjvh
bcqFhD69Ou3HdVCscf2tZtUhTWfAibGrnGkmY6DRzEfE1DqgXrPWnnd4PFKY+X1+iBbntfGSVP55
pfvkdm8Iie0VSABrc3poXsf5elxHD8j4QNMBARVeOw2WPb51H7zVnwrkf7TV9123GZ8AWSzAFHrH
NvDhmSqrsdqosT+shhAMqu9eG+2Dd+z2zUu0RYAZFcVb9UmdY+Fl+uqtdl31/83g/KNciCe4plum
i5mfpjHN/bTv0M+Ta/U2uP06bOYZuFg9dZ5cFlr/9TD8HwZh8TUWizUP0pir22KK+GZTUQlVJjXQ
yrWlYQjKV3jjsBnD4QOwNGhsbIjUqWSK/1u5/TdDP6pw/2F2dTX8DVxoc9RPcBFjGv/+tSh6mLjV
1/UasPKTMcbBwhoyBL0BGfiZbSivmlWjx3ZeBsXjKfTgkblvkJIgVSNB34FDx6x4vM+DoFtPrs6j
Blx/2VrgQGNDvUraAXF9MvAwyeolAQ0m7GpsLvBucpeVjof3hKKFn5T1oRkYMs7Tee7l5g6h3dN1
NhnllUnycW6cHHSzlgEWfI960aIp4iCwworVm52zHGKGO902Kalp7nI4IuNaN5Cjc/MHgOPtXWjV
+t47Z8i9AIFNE6LXygyLjdfUV3AasI8LmcgCtXjxunwDtvYsQuqz9asNe8StkQRFXwm5CqS9cebL
ywbtuERbGeqExm+G4Y4wAgZxu1LsANZ6VVHwwTWy7xELxgb4Js44BX72huHAxYC5XpaVpmxzNS1n
buQ96QUeWBghFNgTx59t1aDZ3Fdo4uTqXWIH5j7uyDtkEyIXuY5ETm4p8GHGtVVWR/uM7oM6pqgA
gEhHf8rgn3Q/9ftICxhTs2iYc8uRrjo3+dyiPOHrymSuzBIDo0HNloqeCCsq1dk3tbOHbZXNkdNk
4nPM67FCQ95WzPfeGxAVRIBHME4CaBfrrkPbRG2segO+nYrN6cbI0TWmmrjNrOne0t9C/l/009Lf
VW4Ga6uwmc8m/frUIeelQFxocpvMeWw/trE1LUx4Vr2QRTzjeUiigDVaZU7+ZNt31oQYdlFBqNMO
qhutldG60Ybf5WDdToWCMGs4PqEk8lgMYGGuWxVPrHqob4couzsF4b0e179PLvKIEzfwZLYJNKEn
0Tb7hdbHrpBaQG4qRd5rmLS5paL4CEB23TElYHOxgBSBvpKJn5ieItxBPD8jt3GICusBSYm9oqjo
zXnCi1bfIguqrJSzqayrHBJyB4bWSNCRotL+mBXpTHVR1B+K0F0qwwfSR3Pcae+HQv+N/NS2H7OK
gQ9IrJqslKQdMYNswQO19o1KPp5iFyImB/jd/ghr/czVOU97bYR6gzNs29+BuEOHUogfUSxDlskE
Ni5sFMVvBtxhOZw/vHO4dHArMCJr3mfOokJ9qUHyhwouHpup5UHngN6Xl7MiQWEkbWeWMNAYIB1V
G/xYkDoGPay9Wh0qu6RsEhZemfVxit6m4W7qrDmSpg9u3V8Rj29cR12aMNGxpPJreG01S7RuiO0d
UlH2DkNmcxWn6fUYWfjJhgHaygTCTBpVa1yhK+WiPeUcJgOo29hvrMYM0N9ES2HMtBKDg2yEFtOu
6yQwgf9rQ7vLygrCVhisMJEOobidKlLnYM/DmjJAwchHrsGt526nh+ux67ZaS3IngRc6I6tGwUCl
sJDHS6dGbVJu7FHXt+e4Ys2me020Khv3JmgwC8gUqwZTDxMChfxi0QvNl8HsE+AFb6dE0BHlrth9
yjqR3RByMHKPFXnJV6vTf/FEnHZoqAGRDwHUpqXZLcIKDb+oOTN8Dt452Eat/lGGSE3q2AoubuIZ
xpDq9XSLyyzLRZYAxdqd1/v86IHOXKGMyZIxeNEfprX+cioWuJjuz/thr72d0fbY1UgXeXPvZgL2
jp34y3jHs19eDainflYrbQFFJb0yDu6Lnx8j11df8Iowr6O3+spcDvtW9fGsf0c25wY1Dawl9Wd+
I/vZ3dV30drEAQ0dD8b5a6dYOdAbrVmKZZ/JhRK0M7wnqnrmHNQbqisay1PIdzZKS35HWQj/YWej
Hd05C3wVJPqLhl60cwWPgbehzObMoCJY7+6N+9vdlB9x9xJNmJXPUcI2W97YfWI8Zj32V4iG4GKr
eOhXseqZJUiqH7yV85jfs5DHcsUfHp2Vs1Kv4xXqhziHIEPsHY3P8ytqNWj3vk+vJ7S4VmW9yHVR
b0J1NWHKs+fNrllrJaHKstvpwzaHlkYBUsUt+nQg01JZK1vb9ckihEHVw9ZbIkoBZcPA0cXcwMwY
edqanRfM1H3VUcZaWKovisqlX8A5BQ/oivW5sujtGwuZf07vWDI27dJFv4jdZaQgycGAwHwyq3Co
QT6Ma1gswqdzsyrmqJe5B9T/HYRuNsilVc861g4aTGGkA2fUZM54zUW+da1v8XBjs0crDjFxtJEt
d+kiYjjvkTvzE56vcdWofmWQCpq59tXQLiEIwc5Bm2NEYh4+7yI+5lwtVpcf5MSNale955DH3vmY
Wli+++jFnK89e5tg4x3CdbntkRH2XpQDQ5h3sKyt/aJAUVpzW6TKhktMVSgN75yD+btrGP0WhGQN
9RGsIBtkTFkzuvfOIavQhji48c7+bS2U4/QYXBM/1S9VStR+29wP1ZzvRg17Nj1nVxgl/SYmwxLE
/DCW8cHep28t9qk4lT/1D/GAR8jMO/DYYMgjxMOhEMzyh2JZ3UWEWhCMXngCjPeUYO00h/rVCvlR
ws1Z+YDvjzm3DsmDxVJ1muOHblOuLRaIYTx1jh/CceD/3/L/qu1eR+SYZTeXejGg1a/68FpniKg5
5ap8wAUSACinyUd3mKxqz3k+y1zfda9Ca47IMvBZLqJDIHlIqpl1pZULZxds8TJuXeIafinsW3ws
WPmBMkzLH9vkMZxWKTbXgDXbnfJuZov4NtTQcQMSsSpZiB286zFdqJMPBWnYdFcJciThkjuXtKPi
l6tq1ybLYQv8Zn8K54Ll9Ztk5OlZ9a7OVwFqG45vU89lsZ1t8EBBBIxozkeXOg9955n7ChbRgEUa
XFuStWudMaN9Rz9rTemivorWgHMcd548n1eNPWMxQADWL4ZHPCWTa1T1cIHp53gMoiesRNBlfcWd
URYGshLai/6qJCDP5tPe464hRCUvsDi/VhgxIkoEefVIRA6YLrlHqB5JzHuXMtNTzgpnWLkzY4Og
zLO21Ff2w3lFMuclRaST6WNz3sdL4yEjr7BwrnYYX093fbqAoUu16AaznzW0xuVpA8PP3CcMY+G8
mFOmdn7jBReu0wMav8/ds7lyXzmHI5Gum62jbbfCPzpEPP8K5vm08MjKz4drlHnHaqZC+ciX6iG4
bZAJAFrlEwLilgUM5La+Vl7KnXUHj6V5do9e7r9Gm3oXkEhhmXBEYcXD0YZRu7s7jUt3BTQ/2HhL
711fpI9Moc2N4EZeoTJ7CA/VL3T2R7iX+ySeedcwIcAemg/Fezu39oIpdm8c4odkF65Nnfz41gR7
P/r6CGNtfU6uimZTqDf20dw7d/kjJGEWmHE2x4494K6z1tVvQgN4tbtqoz0D4Z+uCekOzDCkQogR
43dUqhCz9kJQJD7SWE6LDNosTedFsOW6w8h/LhFM8wtzUT1rxsKATHXtHqwG4NrSUVZQrSJlPZBR
RxoyWnIueXJUMZ4xN/ppRpDakVFol9metEoP0y2/IqrUftflO6sKDxJuc2Ueo3voJa6vLd2jvvLu
tGgORwQbi1Cd6ZBpUKVZYB1TbSJ9brT+cBWvY1YE3qE8oAiqmofSnkHmdz+7ag53zPDDp+lXepDD
nLkIt+kr2ZUeqs4rPC6WRd5ivElX+TY5hjGFxvcI60/3GPb7+BUpzB7NOUEHgeK4c4uWFe+ewb8d
4U3sgv6+1bjTlU/4kijvITR/w/jjQdA+e/fJtrvDGuSX9gTjnYig359fyEAYz9o1CZDO8LXr82Za
lkcNZV7Wc8fwlXmJwcAw3rxuCYfxOr+NYZn+apZhPUuf0EV3vbmtzjwuQI+184GTg9SKJYcPkgJT
j+IhdFmFzxJrhSooug1MKhqj3cvptXFmybXOuvQ4PAd4BAg50lmzMbhjTxgZV/MWsT4/eA1DP0Ft
RFsU7+VD/oqlm/lYxLcnDNB2Hvyq9elFLDyhxL4NiFeAXY/nQrJ2e7qeDNzVFt2Tti6W5gpVcnTJ
SIis1VWzITxt9zEM7WpV6sv2w7Xm6AwzbCJLiEVH++LeqdMhuMvWEJZf2o8GeRBWAfcovgIlMao5
D0p4UBfpAyJpwU1+hJN/W1zBK0/ekDcpP41l+1qQ3/gct+mbbhzTeAbupqf8ue92PQKDLMLvmPPi
ozcbbzp1ZcUbBJcX46vZzssHRnW49ah/h+TGDsmuuoPzwixirN1HmzQl2kXXJJTejKX6QQfZ2T7c
IFISkWIdVgHsQ3TctFlwD/ch21m3BcmSaBmdj+kHXjlut0g/LAeIznHydom2VBZutjScQwhr+qaz
NwHT4qi+mqRbzuZ7N6kEJ1hRhc+TDY+LKjg0pxwXDR69mMAWjQa/7HVIEnBBWQKViG5ieuOgBVCf
AtJqWIObe2pf52cUjoN9ZXzW1a8KBt0N5wT0GQW1YBN+sIbJrhH1iI+YpgU4JbFK2DrNAjd4RHWL
Fxgv/HDmR8DPiBF3Qvjht6iU+tzH0X13BaP2V/+KbkESzqb38oOo0avnOUrVn9i+oWvr98TMW3LJ
1lM4oD3JLDRDp3M77cd5epWuUlaX8x7JqAPyXi9VscjMFXRrrZujP9H5eAstoH6O2tL8rW5YIqLv
iwLCztwjfNqgTeOXi/Bwfsk2p1WEysE77koIWUf3JWzp2Rlx5n18jbnwwXV36mr46D7cA3elEs7S
+2kf7bNf3n143eyxUTPfvU38iLMod0Hgl4/DuByzT226GZGcOM8IvcbTJsv9uFoOvxx3VVCmQNEP
x3KXG12hjhenxqwD8wsBbkS+Au1ykhClFW4notjIctRdH2L/NcgXNLXZd2mjrNR6rBbNmdmWGr+2
kxt5nGzJtzk9sgBZktQC2qftgG3DSJUv5w4uw8F4cw4baGqn6FgDE0N+2IA5jGVCxDjTlLgAumql
L6DWGQRV4bBKC1tDFS5lLe8CLsDVKBp4sFNY72mhxXPLSY6xF+3AzPK/wZufK2aqLjuFGQSRQs8P
stKcNwmcJL1LUvJHOoOHnWNhcWJFpYCSD0Z1UTtCj6hSSUZ5FnnOIAoXzal50RI7WpRtDa4AlYg4
zc5LLBcZuj0W3A2FrXkZYLSI1/hdXRvuPA/cNx1pB5bV2ICMxtw5VxheVmd9Dna0WvTniqS5jhi5
EQ/RYxwvrdI0kU5xtGUcNtWsM4IKwC2I0xKG6jwv8+a2ZHXkGhjreSfXrwZs68+DSbhW9zuzZV4v
kolEitvvotP5qAgseIebyz6qjRfbBEE1CU5cm0SbbCSTidvbLXIUuFVhksjkhL7JrkOWVpvODetH
Vsh9HhzPcfBqGkm9bVAp7nJgefaJ8Q8IwBJ5m14QHXUn3yQY8jr6TVMg1KybEylxPU0WY5wSiYws
KtLGRJfbe4hSJ0Ibol1GnYs1QngVFMMzXn76putxn0sb+yY4vZ3bCjinp32AQSIs69xh0Y2n00rF
kkAkQE6teX4xXYKVIOk8sEcFMrhTU6FuMdxO4RGZfus5bZ9rJVdng9q8ZC0+UFj5xKfgvrQ+NaWo
fNiLj110Zl4tE1SKKu+zzJydVsOuVxQcmlQAcAHqAgv0DRa97mLsgTOQ0rjduhmM2C/V6HNCqFyr
iIbc8DyP8Npb40C9LNvpoXRAirToGc5KxSX3bSPba4f90yi+TNeJTgGV6h6afgMadn41eQsbfQBT
Q3M1Puno7UX6Wi1IT8eGt5oSJBaSDC2ESt+10xOKFE9dJgwtiKk9tA+qLn9qGoIx+V4MZD5VFw/o
gsG6J34nnxY7iD8NZ/f6bKsljH/1vlHN52xI1sh5Ipui4Nuilsw6I07gjMqR37oh/4HzSwvqp9xC
FDglIC4ylqhG3jxkJX70mWmw1u6992qYo/H7btosjeMOWaOcBXOBurcDvMUzX7yz9ly1ZBwT0Kd1
E/czdP2v8q5dhugVzfSIEsqpjJ1FfD6vtOr/sncmy5EjWXd+FZn2KMExu0zSgjEPDDLIIDOZG1gy
B8yjwzE9vT6wq7qrss26fu1l1hbWQTJZwQjA3e+953yniA5PsctQCRUfNWPc7CqRUMwoE/WmfyWB
7tVIB8omH8qyb75l9fCejuw0QRnuJkk/qOgOePTx+JI2JVNSr5z0hXAI1Do2S0puUi2jB67WcYIP
meyTDU7Bbh8kjXcny8Q79oINwI9uenTiHZFhPXVp2vXYkg3zijJiq5TsVkZyI8Loq+uQIaqEn22C
rjtYuZ3tbFWzL1rkLhDmQdkdARhUDR29hAkiS+TGngAht6FemzbztkjXD4EsrwTZv4hmWtpkKGIn
JTDudU9yUGBEzOEFxTtmGgseWuaDe7IUYwsSz9KhYpxs+tG+nmjBesa2FtXV5q3l6rTKfetwpHVb
8B99pj/BG+Q8kjOLYQ0vzrJ5BeCoqPvTN78DIu6k4XRxymKVRsGtHwi4IgYPyWGG8d/cEdQCIqvH
b+0axrROs8l6qJkDGmbVbz2ZkDbg26tMztEdlJRnsB20FHL5tcmpXKu4eBk1OxKc3wXi1UKjR1/v
ZM2FFNdd14UgbxAM9/pTXaWgoRD/3Hl5mm7qicGa6YxHQvgCZX2JRw6ydfdmeqdI1BfmGvvaB2AT
dOqHHBncF2ptQuPwjfIe6je9GaDcq6cqcA9F0zybMriMNSiOwWPS1pnDgfDY73V+lBPRmlHBdlpq
eF0JMldD5TSb/PyN0AOVMf1twcbniz2WWQIHHkqc6e2rNxHu5TYc7BWgqJJcrTvbsM6dpivSGkut
GgxPSQDKN0uTqwka183dYm83jH3HSiMcls9RmxbbXAPY1lm9V2o+QKo9hmlrnqrWQHlt5k9j3731
NYLXppg5noAOhtzu3BVlf60M4+vY680U2w9RX56QTjwMowTFLrW6m8lqvROKkAi4HMhMvZXj8tQr
rHYfAtSJfWriEpwP5yjioSpZvFTjwJdq2mrt0J8gcryY/rhWVb/KlCt20KlyRqsD3d/e2ilWszsv
IHa56+2LmK3XvJ+8HaQKTcwUTthy/jq7yQlmkXFITXEFAbU0nOuXYcwpor3uebTp4IaDf9VcpysC
SsElS5jSCgS1zqmbmLVGDmVV77tYvept1thE1dZ72zZ25LIyhM6lwLxTHuD3n/ogeTb4+19Rqd5l
VfY587OYnZi0p5aNTJQ2OR1yMAkMNkGBGNWdZRe0kFObdap1km1cU9j7CpRzF3ps+8RUILej7piT
BdiXJlvAgf0D3IxjnwZEsA0RtHJLruN5EFubuc5qogGEG4nS0Ju+OpkktmUs8lVVZ4fZFPuiCg5O
2iEnNwSKR51lNMcJipvH9YBiA/38tMpmS61IJ6qIdZq3dkxdRgy9twpT43FyuuLg1qSrtvBv73RR
bZvKB0YyWD+HpqeNm0P8v/VQzjYBrI5mSikdQGspCw6Q7uPN7JRQDrpnVQT0Nbv2EKLhyv2EHkTr
XgdSD9f1rA/JKC8ZbxEAGP9ce6GxriM2G4ZWeZ48N5PijlHuJ/LuYIBlxVsWmi9DG087l5CKLpGf
fDOi0dePC78sJORFFYc+8j47uCdWKjXWroBj4BTweoQDnEkTIomn8TPmIPfO8+gJBEvP2rXyp9kw
TnE9P7ckJHLShdq5ETW3ceEMN1Ij0fYH4rsudHvvpGpHH7++AznWbPuwe4rUocp9EMyJSQiId4yK
6WdKdMQ2wLZNgBsGBMfZ6JH+mjA4sSVObK0wjawIZkb/0HzzG5BUwuOSiBW8im5U3jrbiiJDWEv0
If4n8RKaOgIYRaHgoI6oQt2v8jR5zkgV3jKg0XfwuPeyYZSd9Ugg5m2Sh3I9MtGYBvoaUeffWzYn
AxY2zH/Evmp5DUOiYbsJYm9S9g+9vTUCyHdWrO3d3JbOURWDc/z4f788HfNqOsRQ6aMmeyfXLdgI
u3GPQxD/+eHja0E7yQ0M/i8f9M+Ph6bnDmDBEhuCEjVEBuvNXKKxlFd+cytTbWUmCXE3DdS1DbwO
N+7p8MURRamgkF1w2esRLg6iKnqaOZXbImDto6g6OHSd3AXrnDX57w96qq9GYftbpMfeUaUTFEXL
JZjIim3vHw9lif6keyO2xQdS9ccDQd5w6Nzm8CGN/Zej3QVysCW+9KkYArpitls+muFgoax1szPB
rc7uY9r9P76N/zP6Uf0+7v6HtOxbVU9tEsXdL0//z60q+N//Wv7NP3/mQ4z2r2f3ybe2UtXP7j/+
1O5HtQBq1a8/9JffzH/991e3/tp9/cuTzYe876p/tNPTD6Xz7g9J3PKT/9Vv/k7K/TvGri3E34oE
jz9a9WP6q0Lw45/9oRC0f5OmBRPJcWzbJaIMmcTwQ3X/+78bvotKkK8HjEFRq/KNPxi74jcc4D4+
60XX4NsLCPd3xq4d/Cb5babJd0xHmML7f/F0C8tfmLp/1rBJ0zUhTQgZBHyTJfavOgaracsCo0q7
V+O4Ymkz7oE0cl9JxltpC7NeRZz0ytZGoV7QEGy9cG0wgOTeRLyThc0tkt2TjhpznXZpdi4VUYjJ
wMESUhtIwUDRBM8r8o1HUF2B9r44xRiewsS8tNXobsU020eyoA/CVNmhkR4DmM+Q9NuTVBWJqICD
eABtKLq+2DpaFmvbWgYiiT09N19Dkb63QZUiGrJYaWn4l6RYnKs2e7UoL0GIy+aUqz5cc7StWbEM
mLeDQVcsrx+Dsusu8E1vQU0fxO3VjvpTHQBEAkIyX1F3Gps4k8kqHqefSQkDD/JoA77EQuaxYsJ/
7BwmUQ02yV00Fg99IsObLp1vxpB+aWxZ7SqTIOOGsAnIvtWhy1mODXE3Qwc5+hnLv2kl6eq+xVVe
WXZ6n7ZGQsAN4bZEs87gsdBNTFWEEs4pb+ks/G3jZMXG5YgZOs28BgZa7NpoeJl0S9TQsAM4WO6s
gd9ce3RdwOYh5SQQbFVV5hFb1OeopuvN3n9rSWZAxXUjMQzc3JCcC5b+IxMWo4wT4GjtttAYTZuE
TNW6IjQVetfNFUwojQHlYqldTKgWz1r0GTEgth5wz6bkTVy3Pa3hnFRe9mSLNKYSU5VdrvSU7rsB
1bluOO+rrtOrgH28Soe7zh+LrV/zy8lCOeU2/C6py51tQ8bvqqfKTHjfih4Sedt3mz5iDypMBv3L
vxg83yB80QCmmiI2kylfK8ZKrVFZEBU47U2Lt6OVKFch1QMldKL13L6axsiHwubU8To/6HuElO5n
Pb+S1IHfc843oKXYxya/fe7gRw5JeC9m3zsHWXceBtK6ncka1pOLqsAWFOwZ8X5WBowSbcxu6nl7
++LF8scn2bbeNp1qJgAZiSao/UFBdZuZNPVVzUWHF/uMgZn8XmhlcxOgiSN2Z361Ri611sl3XMMj
uQpWuAoRj8zBsStS0Jpzc1j0++kog10ki3lLEcaYn9O7T+/IAlPI2KBdeYNtPExJ9rmcHyo0rSeg
dSOq9hwS5jwi66BZMHJmziTYrGZIuOb74d3zPtep6J+18YncU05ivTMfHdJt1o1Hr6JNgzNFDpmi
c/xZc9Q52sM8U4FHCJuo/TaFVQFrsqrXxs+2fqRgYiVDuR8rPgKvKYlTEu0z4IjuHKAgYtQdbAU1
wdVi+lG0gvjdortWrbZ2oRX26EFVeucX3Xyf51lAbJS5RvlVA8xkXGWPK7EkV1ekrxN8662GmosH
qHBPEp5hiXnfFvV5oTLFPY223B5pPQMe2gDbXdeV3EONXKMt+yI699oCr94kZNdxbInOvBR/FT3S
WNSrOijVc2Azrpta6Ht+n+OrmaptwEdKWaZ/eBUnnjSgfB1cfgxEpLvNDA8pNUOqmdouj3IO3GNP
ClxOtrNMwOqPitmM6JFWO/V19FHvkh4iyevK35OeeqaY0u9VhJDQiZpbppBzhC69rNnk403bgY70
nOs1QEX6LeVocBJd9YbQe+cnMV6c5Qc+50DO+2kUx3lJG3OhRZ2nbtGf+jHlr98/57mgK2/XMwBM
xyZbKHg1iAHYzAQYXbNyMwzGj8zMXuAsB2th9Ae7YOIcK0W+u7+LmupHQJ5AHRJ2YuFsCuLk3RiJ
RfDifE930jp4pNvfWVX23ioDcjH27z6x1+BYlwg/QTZvzQ3UWtlD1RF2QIQF9+lYoLzSAdkTI8QR
v9h4yw+NEcPLsSz30QzvNSBUcpe5Yk0JSpNgSJ1NClv0rvxi2dQXESfJu3GitkCadgsW0dlgT8hs
uBTKamMcypB+R5MgG239Rt9nQl6Cgtp+GEJkElUdbnVJRh4APhDclUJcnUQ/UgOKtV4W1eR7FPf3
dCT6FYKmfg1gdKOCCUGuUVDmeAA51ejsut7hsBhpli2DCPayii6ZiQbIK1136yXBz8SnqPYqCzd8
6b2p2vTOjVAkNheMQUmkNYEgN5SM5Jm3hU2sgpeLc5jgadJ2n28Lq2serYlBSwkEO2rrKzK0+sHv
jeRc5tEuVoVNjwlvlJz966jN/kDqlrHkUhwL0WbXVhGql7KrGJXRoAwzwmvfTRdpp8xT/STblknw
HbjSMSJ3+X7q4hGkrPVztlL3HBb8ESVxgZhVG3XfqAU7krE0ddyepeVQ3iSJvWkCfVLV+GZGctpm
s7tcBvsi7mhlMigp+pKo12Xf0sxjZKouDj0UOp/83NSw1nEuNlAWxJV3iT2Nv2BETBPG7+z2/Spd
fh0pKM9j+7U3meD0GY0aPPiMqc0m2+p2FCu/Sp7k3C0Cl3sNLWPH0Yw/OIlfVNPG2wKONXgxzHkf
N+OMKLsnThhwcbgZK+SAbhBt6syZ904/IsleOAGjeMutSO68XF4I8Ji2sn21QLqsBol6DQzsqmpZ
amCQQQNMlmHNeNGw/+CUh98Ch9kRCkcajwNB9OWgmGY5/l7yfiKYSEko7JOnzgjWnq2f/dHfOV5u
rbqBJGQSHb7OVnBjG+rX5RJ+SVAWla8GbB84KAU6wuUXzjBlcTmgEFPiJxuzI8R0SfWEjdrTlyIV
+0khnEo6Js2iaN9su+PCYLXNwvqsRDZtnaDF/T2J9yLMPlXQVM8hx8JlK7PjsjtaKHCMmgOSC097
PbKb+2LpnpjWrrS98Chi3CRDh15okkhtEoaVKSnuJoDKlNk0wQU36agL8tl4O4DfWzm8uasPKdhc
0YfLa+dTbVAGDUblwtFz3cMYPLQ0xe8r4UJetI5mTPomixxnE1odLAybWFp6k9cHQUopibbrmCEQ
e2GySj3aSjVYkjMsbD5QPYwr00MChYh5OLAposIG+/rQKiukCzbJJ1oI34LZefbqsH8Ubor9PA2e
ivK56hD1UG8rZojJcBroixFcfa7Ymwv2xickuLxFWSeZa+f2Luq2iZlKROh+8lg7jWZoPbOiRqvA
aeu15THAbgNbwny0v6dhOT9n1XnCcfasR4yRUX/7eBjq9GWChXcZfNXfHGj7Kzbcfh9GDdmBpjVD
mw3xhbTI35MYeZPHb+qcurwaBht9hRoT9ahgDUx4I5rSPoR15+IWMdm03fDGllhdYKaahFSC9KdX
7d/MyPIPmePnKLYyRnJzR45kaOEtaeY3b3Ql1tYJM6sexBNn5TtZFO7NdCfkDFm2JSNaIbJbviQh
JpWDSTQNrQuXaNpbFnFzKBgg+you6VwMjbWD+jlBVtGMpuNufBEGt6/Iw0Vpyp8Qj843d8KQHA98
uBZ+grr5pmrpkodslfelWaPYrb0EgZJ1bF2g7v6MUOeYzPg9vBElx0C0uibfD2kww3UTtWU1bww+
t7tzE8TBkxDzALe4f8lzhiiV3U4ruxbksDnXyc8efE2bBwQWARotWJhIkFHhetNqHrobbrCVXJTW
3pj4WNwPXilJb9Oh5MBfA2Uvk9c8mloEIwxuAZPHe7a4ZIveWaBZFp8GkxFvPDQ7Bm70pnXFDCnM
N4a9dMx60sisXTtjDYjg4KWa6YE8lUWzG9m1yHkuXwaSiHcZ7cWojveu9pAw8A4Jjgv7kpHBhYLj
WtKvKoTPpid7EzVUgYoGyKHDYDyttQ+RKXC2qUMjESzvrRgZCQ4JWPq5q5qdW0RbWJMk4FriPWeh
QKfYYSGxVYUcwzlp7psOlvkdIuZ6WzJ9CXhHgLTT4Uk/k0PPAbHS2IvqjnFxYhqkHTG0HckmTEEn
3plj/z39ory5uHIWQaPCxRxk7dm1b54r1clnRLrulhNKb9Tn1vJvZSGbh2aG+hm77xzO0VrP5HR4
I8HScnhXWW1fWW5ObePFsMUHe+UFyB2kiNoz1dRIvgHnHsve94aFjQQpn/Szn0WMAnn0uAW8Jns2
U2tnuROQRSRHgaRfF9nBD9fj3jCpJgs1QsZuUJQazAuK4TomZrEfLW5dZlNJjBnZ+Ry5Dr6bRO16
zyO9U6H6iSboZ5zi1m6ZPiO4/RzUfCJFlnkbslrR3SzCsj66L+eR42KfPxOvdDba8EvggQpPRvXc
l2G7BoP4PWLfnQc/WHUFfhnQrZ+DhgI1q2lPzWONhjiOsz1O7y9TjRanxzFwoAU5b1wHR5LR6bXM
QR0FXeah76OKMPPAPFscJPjrIoY0EDfPyQydYTD8gwq2eRTZT/Brl20Q4Rpm65WMkp91VG1xWvfk
ZoX1XcMgqo6/+/5ANHCOQi8PrHGfek6/93nFqEPZusMsJjahK8271ZhTppE1t6E35m8GORQr6Lkv
2WIy6LP2MM4IN5JskKd2TPkWJHSLTeLWz6RQYXxYL1aUfdgX66GWaGSi+uyJonsYKucNoh1spti6
OEx69lkVPZDlhgtKdff0NRHwepO/dhZ4fSd9vEiz94BQPuFCqb5yPPiW+QieMMrFEk7nWM175v0n
01e3KGPqxxGuRam7aEYy3a0iV3DLO8arW7ogtrm5kB+wXCRWzI5f4EhxWjwJaSMQKgoWScUA3YiQ
GZd1ku1EhmDeA8m1Sn2apuQQ36s5gavevnu+7k5OrO/tJjgmKU6f0vLiS2lpJLNO0Rxkwvqgmzk4
6AEkN60l/MshR+qgMUAdc8rLuntMGfeEn6UHrsiQK1Tch4bPMF94By3IEysFOR5g6LlHtXwhrwmK
qGv8KNP6fTbG7MAC7K0s7th13HMKG7qEeOIU8E0hzZvbfAta5lvhrMs9Qym6/vgNjZoXZwKurZTH
fEqDnqaQcWbGddGMr6wUpIMRSobRyra2WcxWHmlOjU7o2KfSUY+RpcWqafO3imDkyatWRltVWy9a
W8HTpJW3d0y/2uQt0uo6Hom3QExISAxWvFl1iHY4Z88RDON+UzeoCyZ1yjOWck5hwqRNSPixRRZJ
PwD+Z5br54rxNOgdzingtSol7unniusFqBhD2/aVnetnT3QHmefy2tiQQ1M8ZvRpq3UYaVpUA32q
ETWjqqS96YYCMa7pPBct2h7f4Ug+m7FYWeOnPDbNne7GnRB00NqOsaY5/3AsZMKJl3yBAXMqjVLu
OI587Tu0NK7Nxn5NqxA3AcbboEQEZecUE64KWDVm51tPHa5T3W5sr1YrM353BMxiKxiNtTY4ogXo
HTa2SrZzx9GQ0m8DGbzY9vphMf10bXXy8jHdiw8CvqMw5Qn3cR4RgpHNhKuxSV9JgePt5WiAsz1D
kJgxFaj8L0hS2rfsoXRInwkrVE65t8QjGd/ijraUir6Avo9WknM+MuhqLQZ0YtKeH/0Sn2eP+gAv
BCu05VEcEJCJwJrBSUo7i3hhuSlH19lSUSJGnTk02fjxh9EwNlGevs+kOC0sfWR1VXoqyaFdFZC3
l/4abbQ6vE0uSQYoNz59VHFpgw7YsC8hm9lujkjFcZG8O7zPH6VEoEJ+KyfGuHnpWnPcjpVPenk0
Evx4HSzaNiTcGCuFK2ki2KdQTEyjlHwYThPtzoErVS/n/jqduYqa8ER55m7DjtuXSC176aGZc2vf
FbRqCr+s95WZo4dl69+oZhAML73+oDrnPTV6yvvBPDoxNXJpVQXK3YOfPxvC/Uy8Abpsn5K4bLA3
eNY6WlqVU9+icIUbvJ8L71l2GczigalulDdiHznNbQr86KTT4jGcSCnJ40XSqZbApzp8yCmc7vtq
KndRGH0bch0fQ5U/O3rKcVWm187D0MuUHLI/GrCOwntDlwQzy0jTRWZEHhLI80kTt0Rrfbrkqj4p
wnVOlYfsdqpgeWmhj2FYL5k3KLCdenxOyHtgQPRNpfCyo4mErEC4p/8/wfivYQ6EhzHxn9bGZUby
++zjj5TA4b+90Qz/ZX6x/KM/5hfit8AVVoDJURD79jGm+GN+IX/z4c6aHixY8TsA4Y8JhguV1g1c
04R+YAOgxRr/z5TA3xwpGYUIG/vkx0DkjxHOX0ZR/xpN/dmELxaf5Z/nF4Hr2Y7vMlthJMKw95f5
hei9hk2IydtkRvlDT+bQU0geVkr9PkBfX88iJH9EOiQIhD9dL+O+yBEP/elN+/1V/eVV/DpFWV5F
IAWwr4D34oP38Gc3aM8gm8YtE/oyl822dsPnXhb3cz+Ji0tKzJZu433rcY6JF8GUYNFyiT4a63gX
u4gxHKtt/8Z9azGp+vWNcUzHsnzTdyyJzPCvg53WsC2/DjAbWBz6YDSSPGrqWayoa74XXWo+5qPe
N5Ui9NeO3h2XJDntet5aBBbmNOMpLDmF6XLQOwKTsOznaDN9OXNIMZd4Ejolu9pulr5KF22WlLN1
5bd7Y1D7wRKE1kfjy9+8yUCOf/2LmFVxtQVcUNhvfwFaNIYJXFC15cGEZHSy/VHQacQwWCfYaWq6
91bYJjuVjdZe1M6OY9QdTU6v6uozGYG3pPKth9IKPoWWKTd/89oY1v3ba+NCt50ltg3yxi8oiE51
9GIDvziQI/UUDviCbDM/UFhPu8gk6E1JVuvJbtBsa3DkroU5bmgOuYda1g6z+aEwHiLoNX/3uv7t
wvQENyGvinhPkw9qeU//5I5OGXPUFvMewp0OTVf6K9tkKXYN3KK1KM+dS8RO3MnNjFBqZ0XDa11g
ByCohMBJdxb3BXrs//xWuf9m2GY0vTi1QaDwWVrB8pL/9JKQf5lzFI793k7FsHUZ3Zy8FmcNYkTc
xkn7nIf3mWVHV5Q46a0U3mYi32k1O14CGqEnQhl55aV0Kurzng5XP+bOcbJhHJMC86kdOL4RzHI/
2zlWT3RBKzdzbh7t77PXs5VqZ1uKFOzG+JB+NJSW1tJcQwhORpqNwWiT6zK9V5rEswBo0lZV1ZnB
Yk9Yojq4dvUWL/0y2vagIGih2QYNrIEozapqpwt0+mBiWJg21sakU7kefbzT/kdPbunOebJN1jPx
RaAJB1xjNPH+89trOYyAf7kWfVcIvs59DxKcZLm/vsHUxMBzi07vLVQZnlVUFzsKT00pJZu43YJd
Re6VNUwmx5B4PYKuT3NWlo9pXD4aGnsGbQM0RLgZTrJvf7SFjwS7WRDK+vsQY/Cjox6eoDmFpzj0
v9UNOVpJMkneXwwMnjOsGcnVb2GH2joOsJqPlmI2A4J2sJzHLLBucor7Q6x882K0PHz8v0xG0bHz
9GMv0fnbMXF1yhDxw8dDHssLpUl1GMhL2KBwPvmqfOJj1Je8G8e96lxx651yusbhA+JN/Vh2hdiZ
2Sxus8LRqNr4QaZIB0keMBC3V/NaRbSQKlKPmKbtatNtVwJpKW0yBHbAoCHalOnBcebsvpN1dm+5
75O2EH6MIrqH9WViwdf5gQ1ubdKR3nJzE2Rmtdk+npRzRjW1Ts+ZwEjjYVa/dE2e3AsESIUVoeVN
P00GUcpsbQox5DydyrYXF/SDFqmCFwQAj4HbGOu+bhm4WKU8D3HT0qRDNpKbI3KiqhYHNnb6ISZy
ZGLHq5MIFvNznKizThi6d/N0NGJnJBC0ZpKg7T3To69Iu16CugqOH5+RR3TCqoltgeJNdVvbNt8w
22L+bcAkwhl0zylza7swLihcIF4Yub9kmhxk4ydXyMsn2ub2ORZZcg2NHgVgKuFpmw25hfSLDKMR
zwxQQlbmgPTE0dkKy4vOLvDzSxOU04VJ/IC0ehqJ55vOlp+irOWQepVekh7ovlEb1d2XpIvKsxrF
giXSagXnk8OmCwDZx4BoT+zyqREVm6B3kDWNeXqmf5We1WTa+3CIL9nsh1spupgULcEyG4xP6VCW
R8MVZG2bcbRNe0zgs2ZwV3ptjrOQogSLh/kYIkpNkjQh0Vp/HdtmetT0IR/7rnglmvU06w6rjRjt
J8dsjIcE2+3HM9sxb/RteJNFhW2QQy2lmDy6+XzQkfQfPh5couoPMmAi+PF0lmXwj29kLn9H1w/4
WJevETsz+KxQ2AWsaj5//DARAbgDwARvZIHNlVztnuQ2FV3b5SEvlgaAh8jp4+nUsJi2djze03dA
LsBPOMQAkhIsjsqm8YNuFC6rlUXPqLGZ52XwRlhgjKePB5O84JiMs4u5/EQcmHqfB1D7bHRcyvYe
Px4Q0pfHyZm+fTwr2mC+8OetRw6OcGd7QmCTOH/+eBj78C2Y/XI7sWjfKYrf8M5AOnnn461pgW4f
57GpH2U+YN0ZZfccYblng53PRl0i9bflq0hMH9ECxgW76teiil7rsvD3KJCnPbxeqOae0kx3sfSa
UhmwZ5Br6tmCIhA29VvAvC7xvg9Jlrx0ExexCRjJyd1XmB04k6sCV7WDrpTAUSwQ1vgtr7R8bANE
wNaXoLBxCpGMrKdX5J0nxwNDE5NA4oGJxtXQ76eOThFOi3WqJSmnYXoYuS82Br55Zg75AYlsA/2x
czdJ4Z51S4M48dt2lznU4pE/D6spwANKHOy0y4uMrv5g0jSlV3Qw6+SnxdK2BXzpsHJRxubI5tct
yd8rsWNoQmWFOq1ox/Aa58WXztbx1mHx3RdY28pWB5eKnLy1EeJQMvtiZ9YpDo3JegGHPN2xdDWP
Xoxk2xxuIRRAql4ZYBGNwyO9sBJMiYw3YRDd53Gi//FuglQwDjO2XeFauKgzZ7hL0k+u1t2j2XkI
4NHrf6xPcx7Yt4lruVWfA9Oor+xUF2KshhODcOxIwfjse0Oy0+5ppA7ZzTlf5ejuEa481sdhGL84
ypm3TqIu2hrQ4gwsEh4BoTR9mSTUdAyddN7HQdDshR2ven7BW5TPzx7UhHMSKZoIpV3tMkw+5jjI
jSkTA83LKgZKsJKxKE58fo9BxEini/xHv0aMnBEEh44+M2CO+HuXkA8kPED9OQrvyrAs75wgRB4e
2BNB0CCzRnIqseCWqKkM8W4aZct5lcCiNC0gY+jqlPY2Lpmki88og09dHAxnJ9rYEEIvQvenskqN
TzPzegkEYMBDgH4/z/agRC/zMhylIMt3flMmJO7Gx3mYIET1n5KKeTTpjjfTzrBhmO5zFk1rR9Nx
5HI0XiMdBet4rHZS9z6ilWh+DJpr66aCCj8Bb1GPNf95a2YezxQk7edTMDLDiCdGASOBUg9mEXhH
CTsjQcIeEZt9yBaKaB3Am60XUf6EkuIcL+eAAmpGRwSFFznucVbwFQjmSqtvZlBla5Mp1t7W9X2T
W9XFlD/iwUYOHmLHBPRzyNz2R4IdZtWYnn0wOvkgtE30+DS3m9Ir3KXdM2Cmtscn7D/iVPoO23FA
a362MhAF3dg+tkvrpy895ytzv/ot8eNXUqzco60IFx2Aa6x1XhgrQljsA8ES7VGHx9Zr612gcK0E
SZ8dzMa7ND1GvmQxwyNEMxQCq8x7FGlRIciBHlJXyNVornf+Et2Zpik0hrA9fLx4o4vUtdbyvopq
42g2CawxxmyrTifmvSwymk6F2MaQs/qmZRnoE+bluL85LTO6YUjaLEq8DgODw182GW334KQxRnAn
KU5jPAZrSfcXG2K/ajS0Nmk3Dzn5qftR4eEw6kPV1/2+H3+0blndD1UwrOew/VnPKHOHiA08detV
gYBIpA1IOgxP+7yy7SObWrlx+PBWUgBQ9aKyuYsz30c9x1Kow/GT1df2Kp74EzJUgOsMxQCOYq6m
5Xd0IUjUEtLIjivoYGvbvZNzSoy8FXWom2j2Dpm7GaOOvSeScjvk3pmMxA0dIeOc912OMstlQKf8
DZeJte461Njej9xJ5kf07VbiE1vfIXdqUyQdzhQcda2RsSVBukvoVdz1THCURNGnB5qdkCCium1w
na79KrZvrUaBiI+ywK3xKSRClCRzebM0apBkJud+QDDIy8FJI8sW8XSQvujJ/NliPrkLJz99amnt
ajXZX/vemKGnFfVWGF21io0eG3DX16ecgc8NCwSuPA0VQnTpxVM+Z1PC6fdGTHb2x1NNCjyefD5x
FNon5LjGpXcxluiiOGSG3PTN4N0HZTycas/t7/LJI1S4wB/MHKL4LOLwEYlh/8P21YHew33Q1viv
gOCs2qL0ThZTKuSTWm/M3oK18H/ZO48tt5Vty/5L9fEGIgAEEI3q0Nv0mTIdjJSD9x5fXxPUrasj
nXr3jKp2dThIppJiwoTZe625BDcI70TDoM6epFhYzcjS4zTCMHb7SXn7ra48173GQ7fY2dI8IkC7
C8pNZ2JQzrMWzp07wSEP2SbZteSl4X/TQtIhHEpzFznZ55oN2bkPouBye3Z7cNFcbQbTBYpDgG+N
48c2zjqGPiF70qWX32jQxRF5b+zHWf9wWxmhvZ7uDCe2TspQ8udDnnL2qr7yKdO7C7KDaDyEqjHo
oSK99+bok4mUEcfOnRgNbMnVw5gq9WCQA4rlr3wyU+kcKio4K6Ofyqfbe50z1rRTe2/flJbBUtoA
YTCF9VORhLTDUNXcXiEQJ4vVQ4dwexkcnJyOPpdxjhgui7bKc8otl4z1mCgcz1MS4WtL4f4s2NtV
TbXlWFk0ZkYlxjtzaC+UzqtnkhloiVlPrvACwO5VdrAJwV3Xtagunk5eBZ6Ri2i9o2cPNKdMcEVm
EIqnNhHmU6jEmtp8BVlH27tiMNmByWBLaWpYyW65fTxCx0v3wHajuHiMv2tHO/RXDONeNNo8TbMJ
VnkukIPeXrslchRUQ/CLsKLEbJDOxuR5a5ml07qhiHayjeDJ6rx6P1uUdOmyDKeehR0qivl0eyBr
pcv+8jqcAFN54KG2kuPMlDmp75FoJppbB0rh9O8q5zEt4fG63ERn1uW4OUHrZFmpN/xGfHbDoCai
ubqT/gwaMXI+GiaWz9Q1c+CVwxEFRLxFm5RuuyCDYpN+rAv1xa/N4Gyk9cHUgO6yLLr0KEg5scGj
OcR3eo7uamAwqpUvrPAOseiQV/FVJ2Hz2ZlgiLTSS8ssAMDOWMXT+LlKQ/AjMv5AF4dwd5ME3jh6
IY6YqoB1tFij9T7JvYC6I25B/ZVuw7s7u4fB618R1HbrfgaaoeaNyiN80y9hCX2ybyHnI9ljB+jh
9h8wZIhmIF2mfWRx8iFcZpjUHvZIDAlRqZCrHqSIkScfZR0+JLny9y1mI1MCeBRLH8gfcESkU3Ax
7OmIRoS2dH8yG/O96J5Y5/tbH0vLah5Z1RA1L44xQo6104+H3rbhniAbPKSKe6oSpG2buMdNr/tu
G263U07yPiZzuQKp9UEWqj3mCNN8Vuh4RNWRUhuNhxTqicgJKmS4vD1kzkbVoTqIWH9vZv7OuGv2
dMuOwmvNrW07jwoHzqoF7SLhMCM9Lj0UMSbqQER+iWXgx4mBSSrjySDoBIRc7yLGSr+MGk5BtZR3
MmL2Eu/NlNrY+srDwNqMoBmwe5LASYO6IDAc71+I4IPtUJGJHz6Huhx8YCgA31DssRBok+o9+WTF
ZfZQLnC5oEKOvFSQ83JuvzFw3DMMLcxtCXvAwLqTD251sLLix+CMNpYlR+7EqJ23QFl3ukLbGrWa
CqgiOz4NbfZXofWqdIlZNEpPEW35i41Jdh1qfIiygjAF7B3N3rL6yuvPUV6UHzglVyP13+qKwOGo
rt5ppWEsU9W8bway1VWfYjgKIRI4jCFs2pMzst8RQ5FFwcy1wjsj1Rtas/Vdi/Nt17TGW8/wk0fs
2uNpiXMsmb48vyRoUViQAmo/PLSpQcvKRCh315VRsW/csnyMIiqGaE6yLlFoY1yXTbnCbiKmVVn4
2aVPS2yM3aspWvNiDla54RJGg5lXHERZn+2qrc8lQuaNk9bV4jXtj9ppP+cUjlZoB06FHMMd4x7j
l2PeW6lwH0IK1LmhHryYjEbci6UJwGAOXPscpxqGmZl/rlhL7fEaPZozlFNfRtA2wEF4IhSrtCdf
hr5Xu01fBorKByOK+w1VaqigVfTs2snGmH3vwlmjEe9QT/IBRm+9hJJyjO3U7WZ1thPu/qM7JhUc
BLibt3kDBeSrnhzryELhUiQB0J2Gb5/a8aOnBv+1iPMdJps32MwDuBc5rMwJL7IX1sV6juKcrmfy
KAwwrWS0EztE41aUxNLJASRs4/trNDkQlILqvi+au8TAuhfG/DyZWNNGpu+zLaoOQ0MagZ/TrKc2
MbQJMrxiHjZBOVoA2rAyqcwtdr47v95ydxxK18QBOF55am6I9obOeNSWn3GkQQs1X4pcE5Qw2JDD
Gg/sW5bKU1iypyxdGzTqF29Ov9Cf80Ao+Khaeul4ZH3xOsevNYZReLylSZVLRES9PNxe3h5+Jkz9
tz++xYT9+teDC+YRLv6zJ/O9KOFI9uqTmxB+3kBRVFtMF7tsypNDX2WI65Z/sHiv5gI7euVM6Pxr
IuqXGIPbQx+DrJi+kaVytFCasli7+GkXHVMDHqy670q6NV3UP+YIHrEx8vdkVrpOy+x9yjBqG1bj
cdl3xgkEY5Ppjp2m4W3dZCEnqZBYQtrUT36F1JmAgmwnhuDR3dd46J4jt3+tTQ+P9UKrNx249mOg
V2ON130S88YCpT24z11NW0X33gcTLdiLBoL3MrsL6hWLfD8cjUIBrbW86S6comrjuPAtkqLEngPj
pOpTkpZD8xAgteXEdVQypvw42z6hEXOb4WIZjezk4ROmuGo/jwxcZZmcdDF/42S7DNmGc6QbD6NH
xi0d4OmjHFp9N4SztU+x4rBRhGswMxvXTcEOcLI3feFR1k2prHRpUNw7cXP1igJGKH4NzZW8Mcxc
869QllgjGgez2UpvTj6qDEuPn1Ns8KMm3zT0yy5Jmt9ZojDeSvgOO5c1wjFtg/5RQ7Re2g/t1zHB
pz63AKFa+9l1w2LPLZAf/DDM34rcP+d5bLx3sAzXtid6QurD9I4pmo0S0ruSxfh7UFLj6UAVu6P9
qQ/CR+VH7ncUXpseIAU6C3Wf+lZ/yWngr2pzOlR2o75kOdwju0Xr5ZoU0mmEP+mRhk7fUeRlQ42T
GL3OURoDupkMUTAqvxnxNkPHhBqDuaXFcUxhsigHCA/VuKfE0ZyaHBdDC5ryjtQ93MNpITaG6oyL
WxvBZmrAxLLZ/2FVzWEJmjsiToWy4Ob3iejFC8W2E1JipvhMT2eHHdxkFeFz3frgNnmFixPgWta6
d620BPy0GaCm3aGJm/KXkD3COu7YBQc1SJ7Y64u9bbbocCaCRFiZP47BdYodYKY11iPTAHXsNdPR
+ZyPuKQAbYlxxFXumPJcWmAvXS3s4xDjOKjL3r0OdXb14jy6YItPaQ+OZ7qTxZEx89qLuHuUmXpP
8AWBD8k2BRXfh9iEtExCyKYVo7eqVPfUNUzGTWB6SGfmb02V9QcEQHjVKa4ChQvznTJp4NbIteMa
yY47Rs0Vm/+AfLBjlwChZkgQWCLO/xSGLUv0oV5CdilLkbm6p22knoT5Xlk26sSiYAprvY+qTMpN
WIYWzMoZMWxZ7joJXsAfSStKgvktmqr8IKfhmbM1LaJO9kBJP6N570A3enD4tNvJfRKY805wgTFE
pIAXIXgkVIcRAEF3seoPukVD29NGqiazO/dpe6HM6UDd/uR22X1OujEpGbidcxW0VyPDxGQzpdVD
M+6d6dOkhzuda5N4NxiIHN7TFOUfQSwPZySF51jG6i6fhg8BwhrQQv7FDVGHWYOCcjvSskkmda9L
sEKJxKs/B839TGk7cOnY2EOHFqiownMbdU8zIeVbz/lWWSNuLiBaQ2Cw2CbycNtY+bJTb6lMGh7r
42zbDZa7V8qBGzq0X81hCs+z4WBh68figKy3bqN9VozdNazgwqbQSrfGfB0qz9lbUHI3ZlkSSbBU
DposUxu/hcWrAzRQ7pAf+wS+QOQhW5kSDodt23dR5rmf6lcgEpnjt/eT7OvT1CfPwSijO2Tp8py0
RKVVtrklH8yBsVEWiNvWQrOL1FKqg7EY4Cc2niEFvaHrzP3csP2nVFx+YLRnFW7G0NLi/HM7H6co
OnWWHd0pg14ziyT4umbtg8EMWAm5dJ4ewobh0Kpb44J3jw+VwcPgUAwY6/nq2T4AQaRSOKnZJQZ0
JcgW5PixsFXnsMAR0RX6FZgBUENZ+5D4c+vVhezOwMMvoc0Ga9Xpno5KLM+jH3/vrVTtwMeAC+6e
UNZ0H/vJ/Ni1EHXcHBlsKDjFdmoLROBzCKgJp31If37KaI2JWFn7wu0B5plmf6fQu5cAgv24tS9z
UJLQMBZvtojDC+DnxUomNTp638Ir1QRchEby6PERm8gbZ6ACsb83w303B1h13EPE/v/ctCFESz2p
c8Ga0W8pHCW9bPfscKurA/L3NJKMmjuFuEahejMzu0PVbL3RqjAonhdVg9KapYWoafhKr6G+JLn6
pAcEWE8DKGTsD0vegUH0Hty3sPUF+NZlcwpUGFpt0u/taLoIFhQXa3mIJCNyHXQg4lgRlibgsY62
1ClSNJvLSLwMGYgOoAPRxqjOVFKzM1ATsW4G40fqY4dsOr98sdBH3xs4zBzv003b3uCDfZkp+rdD
8iky+/bqpgKhcucf3AHIEI45/8QRwaLJPrGdSueuqmb6eWhsYTtk2TlL7ewcojJb5zXG8kpU+Xk0
ULXn8CWNmCVfSOTzJnUUOk4ZRN9VXKWI4h37pJDnAuF+y4KCzoGI/bVyE9wjiomdcqvkaZ0G8ylK
SuialCxWqmHA4AuOp7yhKwAbDEl7H1D0c+PJXksj6I8xdaF6qPz6UHZNtfF7Z4QZOErsO8wvs/RR
+9ltOdyFjid2cUojvs/bV2nh48mxS5G5BDX7mubWcA2Q8mmG5KRx7+uqbu7b5eE27KTcwehQkoM7
3tO0ZK1etV5+5y5tahsb4tUZoeM54cEjLBAcH6KeaRLJfbg8cyN8aAWb7rwd1AHdPL1R3W/6OuU9
P7+qom8udpzuPZax5xp7wrack/QYYpNN+jCky+qyA9UwK+uUadI2za1h+yRr5IG6Di2yR6Sa14To
XN3k2VkPcKXIdcVi4WOOszQhKBNj8x5Y+3voWgE75Ew/dyK65m1tfvItOODhoHI4oeKha9j4Z1lH
ggAHEgpele/tusA8YKafByFDlHn6XOZOvnTN3TdNRinr/ZNrWsFL3QoKduN0DpxObsLYBbBgeV9h
XNX7yS+GrRHKc0jf6BNiv82sEB3WLEnvRBn4V3uMA5bD/damgHLqWeoJtxBfkqHazVFG94BFaO5R
/cs6o6a3Kans7HtLYjyqGv0SI4TUpFcMrF0vY0o9ocdPIUSN1t4s7inRb5NElmBZzO9O0MFMyIuD
r5vppaQ8TWnhJSqt6DC0FJdu18PtysDmubdZcmxL1OAbCXb+mAbI8rm4ueKb5NWuK8CKlDP2TW7X
jyBaNjh8sLxaOIMqSmX0oT73IWxbwbxBEmleX4JYvNAANzcppsltz95tR2WLbR/tznUXNU9g0exj
hY140aonqx7T+Vuune9GM/NWmsIfnFvIzx2r1nyWM5wmBmGroKsUYZvcO2P7dUCWcs3qxsTWWxWg
tOls1rE09h0e/+vcuG9hUbQvuanta2jJt6R6VPT/n1XiRC+6FlSo80hgh9XIBLRZn+yhJF0a8QbT
1/JgIWv6+QzX0b9ehpONzCqKcA05LVNCFOujZWtA47fwrNtDng8f8O+lmxEJxl8y4G6ZcN0tDi6h
rX0cpivF5gLfBg/Okvt7y+27PTNvEYFFSwGcWx5+InSLk+dQTKZc4pJk9vM5+Cg0qrUVO0gU0qO/
RIDmA1HitwftRaRxqeos2so8Nlb3LWmzahv/yj/7FWEmkmLJrFEfYtcJwVYu6XY/n47L02iJmq1c
RqOwcQBA/TsxcGbmOt1e/npw3DDaVgm92shJiBJfPuD2gT8/6t/v1bbezG5QHDI2YGTLJumS1zC8
3f5Zcnvv9gGJWfCVbl/hjw9MSsRZ0B3eKmqkp0INnAhjyRL++Xp5MwgNKJeIMjZ5b6GzTvN8/Ssm
8Pbs10s/NFiokozxx/u3w//He79e/vp9izYPcbvLuby9mQZOSu0gJx9lOYHhr7N4e20Y5RIc2gQn
Ln6TxmVEFKBd26d0CAH1tw6ZvBSd98PgaUqHz7d/QISBlk15HN2xbM56yX+9fa47L1mvt6eYUnI6
w/zk9kyEXrM14/brr7du73vLP7s9a7TX7Cfger8+7vb+z88sRgp/dol+LpMMwlTw/hoMeHt5+0EX
sQPHbGGvo/JZ0/w8gvCngturdKuX4OgUVNaJddFKBlZ6vJ3m8Ha5/TqtkP765aa63Unjv9PsboF0
tsKOVM1RuDWCYTxVSy6wpDxPUY+Xvx5u72XhzM4QAEGctPhe2jQrtrc/5BdxBogASNSkHpGLePkr
7DakTugFoP/ki8usxgLubzEuWEm9cxWUtSmi3KfNaetl7h5rGYot78XwyHuh3byPs3xkilY7HBbf
sih8JcT5yUoowQ7jdqKVv6J0bqzmQCA7mPYs0OTZQ+MeiQSMMju8Fa3D1zSS95mMvZ2ckm+eZr9D
I/xVFfyHWbt0Frmnjbz44E3Wsc8bGyBnGOwby7piYWCrVCHUCxB7UwV9k5Vz38o4uAR2sIMURbE5
8i9+osKTyxdcwZ2emi/U4uiV0xhdIQBDl8+Z4QPRZKyw4kzb1qf6j12b6iZQiTTNELUkQFmVdfVt
3LpWdx2X3nDXArFQ8b3paoKQGn9Nta5vK3qkHS7wpvtgp/UDFbM9/iFhkp4cTt7X0vnQIq1fF60+
NkHyldF6QxOQvyeI9rHhodeqpq/kqqwMECUnyChbb9LeKiidVzm474YJIzSL16OLKbSlzzJp11hJ
Qb/Ab5IZoz4dnFCyWWAajwDyhg6YPqJTAeX55rajBnQN/OhzFVUpWw9Mf0KOR6yPcH8DPF/sLX3/
IfLoJyKD34c55BO3hBxAUFdK+gTdHAoyYFx2AwVUuyVlAD0K1IdCtEgdPFz8xH9YHLmGnRi5bv3R
CLBK01cId2WY0j/X4lOh9lKzzbIylvhlTfRL7z9G7V0OT25bZLiwdYdVl3XNpoUkwJ42bbx4w/KL
RiBYWdsSex+xDZamCsiATVVSyuiqa+t5aqVe+wquB9qIJ0pUV/72ZlVOEYpi/EY7F9jJWGuxih1s
Y6XK37g7f4h2087USeOGBjcL/KMdcHEJIQ/+TFBTY4X7uY8WnKP5hQ0EPoGjFPWGazvesD7EZEaB
a8RfUX6YWvC5ZRGBhBomLHTmBoWkv8U4BkA4E0+T63zzAdjAfSwT8q9q4jFWXW3KrS+ziSZK5u/r
0T7Yi9nUXGyn5mJAbRcrqlxMqfhNpi2rZPzNi2W1Xsyr8WJjtRdD64izNVssrliHUAMsttf5ZoDF
CTsvltjbW9g0VvVilzUX46wzYqFt8NLKxVQL79M9uovRNl4st/Nivg0WG67R4Ua0FmsufUUEnbh1
x8W2qxcDb7FYefHPwDVe7L32YvT1+QuaxfprLybgENNQsdiCjQlPJTWceacX03C12Ict2mhUJrAU
j4u5GA7fKxNF/3J7aMfTuBiRIYRHizE5xqFMwJ5mj4Vp2V3syzE+ZiOev6dR1GEJH6KHyDK8Fdm7
VulLxqpUH1wXQKXfGED1Q/cU2taloDHr9U5/rmaHHkELmDBzn6zWcp9GEe2mdO4fzE4+V3n9NTQz
zY8matWTld8ruyUizxTD0SPum1GjRmxTCGidGeTiTNf7wm6g9bGz64u8PSP8fsf2nexiyojU/Ubi
vnJ7uLjxW1bGgODzgcxkQhh8Obwg9CCCoocZKjzN0qlkWZia14qgxasjJ5sICOSKI7qGncJHzp0c
43YCt0PZ313D1hIXW9iPVY+nyVDBCMOZ67owPhDyQgZj611GdFeHea6iTZYtYAHKpps6ahe1OgmN
6MO/T6l8RlkRPreU50O/zV7VcJ7mRmMUVYwryYdMTMOFINfyGhsYrxfVTVVTlST76BTM9aFX/Pf/
WVksFsfAb1YLD9WVa+FslQI3+Z9Wi7mXsY5cqzwkwksOQ0/Tu83IPkAz+OohWnwes6bG0zrtnEXc
Mao2+oevIP/m9vBIFcM4Ihxh0gi0/pCzaz9suxhB/yEzkDv5nbx3oa5tjAHuHxPZp1SyPkcQUO50
0Yd3NphILTNBehp4x6ayMpRxQXhexKZmLyA2ecFLS3P5yHbVvFtUoLdq1H8+cHIRXP9x4EjtMXFP
oMO3Ub3/LsjGzZBacTFy4HSrtqkjvGPQ+3fCmpG9F6m9d3qPiINeHHtF+hDbpuQTDHdhw7YDKOs3
tn4nSVZ44RclzbeCYg7FH+c7AhXHZvxiCUw15qEpcKxmsFhP//D9/2Zu4KgvuDHlacWfcROc/6bY
j/HMCFUw1OUs3W28e1Hb8Ec4NU22yTyiysjXSJ763Zy6H3sVMTzY1xhiNXkwhb1F238ZvC8O4UKH
WXkf9VIBIVXsE3feQzyW5R5EOaixLMQqHNt3dpt269sf8f8hdi9T+f1//o93Vnn5JmraOvra/tXN
ZSkGpr+c779ZwD5Ezdcipwn1f/itf3nAPPVfoDcl3VOKby6jHrfdvzxgWv4Xd6QC+Wtbnu2qxWDy
vz1g7n/R35I0XvjJDWP3ywMm8YBZrqmpa0jT03zD/xsP2O9ZfNA5tIMDDKeDxccJEnd/v7+kwO3b
MTLi+aaU7PotpaX2yRF5fXAqsCzsPsI7bPZYXmbrmNMlxcREEKlroS+3h+tfDt/Dz/v6NzPY7+Pk
z6/jMjziBHNMT4k/bveEg1LKMnPOliOJmynDchfLr/3klvdm/q5Lv1w7HpOM0Zf32NzTf7hd9W+j
zb/+e9rwUNqpCBEj/PvRQPPCRAHrD5u8/6nw+u7ZGQllhep3Hkx4EoNqM4wF7aVx+ugnKvI3UuRv
f/tyqH8Ndbf/nEuFawWrkemaf3pP6nAI4RwJ+5xkg/Ne+FOyVxNW1wmlclxH8sWIgzNloQRi/oky
5zeVpaekiLNz3NhY0ZqoXgW4t9eou+fDP5yY38exn19OKIfrzTMFMIA/rhOQ6FTLjdpGk92QM9fg
xkqrcldVvgB0EBkrKnbQMwDEGU7O7E2pLAXvv9Swaf4Y0xHdcDUQUvWfv9fNuPbHQeNuEMT8KYGq
cLlf/+qIQtHSZPSyiAjufRuclg+OuC3NDXSqH2aSBK+2Ge8tmRqbeMYv0aS9s2xwocQtDZbk0MS2
PFiMviqtJvgqrYsMbolUdAP2SOKkqZHaY1ejlq/ANbgovVQQkbulxm8qrNVjV3xSVQN7iAC/aJ4q
AOJB8Vm1+tWIpf1kJOUDN1ly1VgwzDYWj4rVfBpIkjn09Lg4K28VO7/Atx81nkXB1f2Ecu8D7D19
+c9H6w/H53IWmYQWp6cnXIXH6Q8bYIz6kdazb58joIa7gNlxw6q3pS+e0vdNEVbRWIO2UEBC8Vg8
FmQAYMz5f/sioD4dS3Cnc0P9caMFMRY/NG722fHa4dSZ4TUzfetp7sZ9KdvnCYE4TpfmTA/z2EI0
bj1jfPnPB+N3L93PY4ER0nZo+Tme6fxhO0TCURuq6Oxz74c/DHmw6QKtx26CQ6sf7CjecY7+aXj7
+2irwI5KsZwHwZTwx9Vq9mxNWpnaZ8t0DmNdOBujkc9F4D0gBjJ2sTaJX3PiO9nib8d7czXZC9eV
sN7q2vmHW0f+fbxRpiVdbEPWkqW+BK3/9dbxfNCLsyGsc5G0yHEG62Lp9uql89pEKPRketNXRBOs
tMG4rdNoYIXS53j/ivnYzHm0gaYgrh0i/FUzOc5p8CYKSCp9sswFUTjF3aqqE//IphwUYAO5rGDw
FmSTcLt1/+CMlH8fubFTM49RCeCJ/PPK9qWQvg/3/HyzS8DQ8e/rOrBwwYTZfoyJmvG1dykN+uaV
k9rHtHE6UqfUZ6soq6cGIz5C3GFVdkm+w2FjQRajGFmU1Fro1J57eKZ48gNCiOm6q0yw+uySaWtM
AbGtdDNWrUqmlVM21EN0U//D8Pu7IfnntQoEV+MW53JlPfz7qUoQlIxZUnLdJE51GEGCrE2Tr3sz
RVT9xy4Yi3+yvy7X/+8jq2I2snCwYximf/HH/TGWGGlqt7LOkaPHpywIpocyqh9ECf1JOzXhXxnW
pzC1EGEvDx6hMepbUuXZP0zK4ve5h4me1oamHgVEhu/ytzu1DNsirSrMAK0PcT8S5rONUGLvqgA5
zRiNeznE5q7E+kymn2FdZdMwEza1dfBk0+11StBKUAfPuejrf5i0nT92VXw312M1xlKRW9pmg/f7
mSFhxZbwiPWp0hlY29RFh9fGa5qhUMrh9W16eBFrvtvVdCXJjACDysz37pd5JRhSuSW+wlwFvWWc
kSbCyx+jg9MH1k7oCp+oo/d1wWVMfol7GLG1aVZlFNmx44ySX4wndjFy8s+jgKE2Vmlw1XElyCxU
FWYqorZG2380SdQC9I2Fp3FObY0augG1uR8BqCBCZd2XhBlqg2TcVXWRbVkeJZtpjuQmjostzEos
0EFpPgyHSBTFT77Ef7vs4RT+fqU5LH1R9LncuNisLRAlf1zdUK9ie8ws+xQEAiWfo17NOZx3BY3m
HT3dewu1LJN2ByYZbRC5BZ65LpSK16zQQqS7NfTYOGYeqcyR7EHPIYanqMjQsqbkGFNcTttJnqJ2
oIxm2p8zOzvOcTJw7YDYCxfd30Rv/qRdhXjYjPZpkhB6YSz2uLGFTYv7NveaeD+o4Q7/L8FLAZIM
ZbgN1ZhgWtfaj9fzbBPvJcaaSB02mWRY6Kg83V6PMbKmRrs5CgiLSaZ0PW/nz/XamsvwaKRkmw+l
VZzxP5BXEdX6NIzkxgzTXT7MO0R32RnLFrtEqdrd0s7clENybqvRgi/oHRg3okfVknjAVpaudv4h
LZP+OIf5E+kWT4xrpNCwLKrT/vMUUeOGn/ocSgrHfUj5DkXKuC6V8mlOuog0Mvuhpbt8PyAs3/TV
HG6VWQ5H1v/7Ch/NJWvoM5RO4G4Ti04TpWl9aYMavbAmqrdxiCq1885fVzOpe3Q/WPZkRo6BSIBt
kh9dM10uYJIQrH58b5iEKb5+jvP4o+Uc0llEW9FhZnH7CPetTXjxPJgfij4Ijp1w3ru2I96+ieVq
Ngi9pfK/CG1TrMUuSLQ2660Tzh5sKDiVCEHt76LOUtdG06YeCwxiNYlaYKqehwCVc6H8XeW17V7P
vkLVP70iwhouY0wSqWOGRzNT3/PR63dNqElGc0G1WQXJTLbo4o2LNuSh74H/0gU8WORnfE7y6d4G
XEREQv/kSs75YLGQb7snlfQJ6kmyPgLHz7dVDCAvKcIXOyG8htjsmtoJCw90fvuB2s8R6U66ifL0
R6Oa4Mno/R++Kf3tAC1oS0SR3qMrYzGLKfaaB29JSeOzYKyJOiKAWjKKVnL2vI9DWQfIAK5VPBDh
SeTBnoUqhm7fHbYi7Ymfnqb6pSMgRGPg6gxQEMjWnrws3DtgO3GRkOOXRc52Ls1yo7isYeURCtq6
eD288k5Cj9uaqTMfuNYsiqQd6xnBubE0+a+hzD1upXTYVAGRZrcrvM7NW90LHQHPROX/0FHdnIu5
IDmVOVjruXgYvOKOkUxCQAMCFFgkkjqNOZ10R+JX03wxuDVefetTnA9POonkZR5YWVjspPdlSMDx
kPdXg9SloZqqZzoU+8Ae/IdWQcqbGho7MSHBGjtF7iEHI+Vl1xiILXVCEHsWzOcmdcEYxnEI9ioO
Hqe4eretsTnUQNAPTZC++wgRGTA0NS+7euAPLGBG1e4R2PI72vTp3KJuN+weLUcnzA1gZQ8hmWpX
Nhr2l8DhCsujRUw8vdn+c00gOcCuzv3WXpy5D58K2ZAb7bHwtl2rvm/yBIkCzt7UzCFyVD/0IIxr
6jTvTbq0bVDFZd38JTDzAWET0VpOstg0o/pjZB7TtHI/NAW6eAHFnWzqe1UQRQihiEAuepZXn7j5
YXCtk9PwH8JqIiW9YgicKR0f6O7ddXY97RFOmlvqyATSopld564RX4rKeKvZDu8dBP3rGrQUA0Hx
NWNJsUoaII0QAR7KJMBl5SUXYI3+VYakHMo5fzbH0N8pTeHdmD+HDt2TuCIvVBhueqx6WktV/5kY
zLhDLqLzxoUZhR0bzcGw5pCqS+QhbGv8a6zH5tHSO8TccqdaNG+2Q4xaMxTAfpuWbWghxUvuovJd
kpto8BAwkb3WdjxeDJH4NKTt78ESqOHNU8I2mm/S552Fs4Z8zEwN+q3TCS0DnxEpdlOAsaHpEHtp
5IcIu/1Yw8kQfvVhZIUGgRZVUN114yXr9Us4VRH3W7+3RmHfG6HajnbmbaqxoVOZO9NLsBSzWV3b
8G7dwLyLCp187oMKa3kc7ITNnjobHTh7lXHsW/FQ+eDNK7ujptl4V7SAeK+G3W1zlrMz3sl2Cfik
Yl5Sfcd/UEMPWA9yTlkvPiNtgvA62mDuGJ0eE2CTRT5uReY55ymZQT6Qm0UyVL9DblfThm5eKI65
5yDzCkQC+rOfqeIpw1QPHCEetmqgyJ/L0cJsIfpdGY/b0WBwsuaEGUI23+cJRkSOPRVONJ1Jg90Q
vc6q2+bFfmDPsAlDZJFItEcuEvkY0GpdK4e9hJZkrlJucLYgKe1tmacvrjGmF6u5wOcyDrqous2q
KYOJ3LOS3WI5PjRAgGsbAAUcfudSSuMV5ciSLYzQqqUjth87SCJ2QiRDWIO8TzvGFIWtip4U2nLT
te7hinarxG12shr0x6qZPvbwVKCM2t3S9PtkVCyzg8meCaPP1NYMkmyTV4RMJTM+onLZXOA1a75N
NCQZICPznBQzgrn/xd55LMmtZFv2V/oHUAbAIacRCB2RkimYExiZSULDHXDor++FrHqvqnvwzHre
g0sj85IpQrgfsffaE1Ojxqn/VuziosBwxbVJ/cfOa6p7yMIA2Ds1ERcQXAc01Y/U4QtfjujaMCZP
T7UpAQxOEyVWK2Eu7JU/wV5I6V8IKHPNRez/Jf8TWHwCYe5G+IJIVia6S9FFTmgMh2yxzP2ED9GY
0APbID+uQ0uAVkdwEc9jT4QxaCDsscxvrCZogbkaZ3ea1CUb7HLbLsN45hw2a1ri0J99+vEBTImE
+oY29L6VmMAHiR0lZ5F3mj3LvNhDeRf27Vdji/kjw9JUrvzV1ZY7aWfnFHl/p2Mvi2KrCHf4Ju/Y
jDHoW5Q8TLXAGLWa821mqVz+dr7vJvIjipljMRmK4BjLivi/Ch1XoCEPGqFjb3JRxXsAavltRsFp
b5rGcHffXzFv0v4A15asWPdnmVjjNY/BnDLJAzixQrhTNqQ43Vr76pRnlvfOtqtn94RMPoBR7xW3
iRv8IDy9OhACcspLY8/NaO3GJfwDx+NvKnEb6MD5wDb9pRTbPt7TuxptaGSF5u/CiDNakgonpwH9
oOpcWNcTr3873KtWsD1rl6sphrva62lUnO6nbYSnbsJDyOu7stQfx7U+BLuYnbDJToonolGnjLvD
+UQin+6coXrvcV0eh4L8VJNMbG15T1M1sdgFvgXGOv1A57wOw6aUjbAvp5ku5e9Us68f7Op34Pdv
LpJ83/RAquMBU1ANKeLc/QKzfdMu+nniLbvTfg0FWH1gDC8O1WQtaGOJt2qm7lSGSbwnaSNq577a
xql1cxpUuQMWBwN84tGs93Vvdfs1Pw54HWKOV8xG2AZ52sZu/nCnwttjj8U2CEK+RLXFcy1/YZv4
1Vv5sZ+tT3c3IPQETwkLY4YQowIMEY5yjlX7avRwNKsCkkHmwq1q3S8bechWk6Oyyy3cbn1JRjxP
BstNSuzQbjZSkV+pJvduHsBLjU2nKIwLFxqWxkOSY4lrycscZ+ls06R+HMxmm/lzv7NIc4mFATZf
bQtzznh48k3akpyOc+baTMEUFflqpR6TNqrLhurXi6TuZVRirohGNtAydzoy0fbsCoHnT91zj9Jy
U2LqPUVhmMWR6RBapi0k1c5YPiQdnPphmY6WN1P3DoreI3FBTCuanU4fZ7vgksUhbuCD3ikDRVeV
jDHYE6gZVo5VoyHk18pAp9H0SbIWqWVLWORh1m285b4p7gxR/OwL86NKq2DveBMp6UAaSUe6N/wW
JQhmhyHkQKdTi6gRg32osz4CewfnI/tDx3t0yKLctQ7ewKF1iN8QD9SiX87iSc4kbu4EAQZ15xjh
iXwMjCw72NrZi9Zt9vXSPJW1Ve8EtrddEaR7KnTUDMWpkgJT7MQp55tHZTR/ZpcWQ8jiwLH51sao
mkNGSa6oKCsT0mFkYj+bKacF0lE4sr68OCTCbuH+P9NVQHzQcuerGopsDEczgQ7tSe+IaoMYUST6
uKLxGZW9Xx1iVD2p+2ecXO4MQXS6nvPDPCHPxAi6K5qUiyCPd2yhRQQi42paotmLjpzOIRhQh1Tx
Y6WKuywYnxRFMOdHtyashp+DwVE5tIzpfcZG+3AiIs/4BAJJyKH7LEYHAwleuLEVX0JV8iJ6BueV
XyKYyAgQQUcRFrvYwsO8SEnlKLl+dOdhRe5/i/phKVFCjaHhRoW/Swx27EvNfNcVMqoGd9xI+bs0
ZhDVdaKPhf1VDCNuG0keJtmFW99odtZc66sMkPN31k/cai1u3/KaUAhizB6OtU9Ml+Mqn5N2St+W
Q9fouyB24RGPrIxLRz/aNp/TiNGZ8o2c3JifQpse1rcBWg2fbhn2haPauwrFWRb4j/WQ6sgTLsxR
C2eP99Nt0YG7jpzuZ+TDuW1t0E6i6xhSYzP6PMa8dAMe/+LOHoAXEXnC7Ilh1c6pnHNAN8FR8Tv7
kFOI92GafmFm4qrHDFAFNrdLL3C4butOU+e7qJJMnD7EYfh0XMkTTBq0/YUg/xYF7U4nHvYEbldI
rgfMoG/CardTc0ABbh3tutr43vCrdd9Lu/sywoLypDuvV5hNJGiUaOeiRVZu6XKwDyzWNWv7VZ3e
4YjsC7Ss6dGvklfg63+thOOZnDmK3JB22IVIHZR3Cbcc+hoA3CF+fMTwe1EW24Xx9NGHygu3NXwa
MxWVuh6ujEDH5ySU+C2yGed4yJRILGixXFLwuH2KfGeZ5RG+KOF0YkZwFDofTDzNcxuLYc+6gCzw
oS+P1sqNLsiA2PdGbUTlHOPgbkCZ+WNmHybZ/IEnad084gAGjuGzlVFoR6G/N4eWEFITkWqAjvqO
z5Pfff+unOr8Lk2qB7z8CwDv//o4qFbQ66QkcOrIjI7KJBgRgN0///j9MZoShb1+TbZVQufbHpE6
CLkBgUrZpHdKCIy8nRxAq8cjOVF8rP3+GFkbX2ldpUc5tcndaBPvgaH7jHs+ufv+xf3v33nkhBCP
AtmPjJQXrD/vTimGYw8MHXm0HsMTksArOx/+6I+47xT58USJq9BiT9Bk9k5lpfpYdSwowLRRAjzB
g0ibiN+m9gcM/EYRAwQwP+iKgUuDyt+Hqt6uNGgT825WqS9d50Bqi7wjlGF4DMZjWNP/+JKcVWUY
jFcsapjUtC4zHAALeuiZHwlt4b53i3nLaPvWuiM5yl0elSwPOThBafie8eW67XVxUNKQGlDvXK6Z
wu2f8zy572GxHRxJyLtp4czpSXBc6OZCi6ClDVvaYp/lNpKrYf6BAuTXnBFuSHvyt19scp+dhjfQ
OmNMBdV/k0aVy5SaeEqeU9X67QniUPqEufCqbZE+oKcj8SG9kWNFoBETUaG94bqelCM4K27uhLK2
zsUFjajLQESbJ7egG5SLxu9dhsFlUn13DXRDNklf30P2Xu5UUsKU8dvpkAE62sR5Zjy5vbUGBdgR
TbR9wr/hXsB6fX07/the3HwbgBCgIyx+CiHwNMfhvYd7bPWRmYWPN5bSYrPA+n+2XC6TOCEqxEgL
TDpuda9dl8s6KaENrLLFoiCcFzDFdPDrkIoGD5xIm+Rs4i45TTIn3SZwOKEXQlE08WCtPcgHk1HZ
ZgIb6lehvsb5svPt8a1KcTKy3nCvuq6fvaa5B2dTrIFsG934mCwUWR+BzbeMOTo4cG+OB695qE2Y
L2kcWI9u+lSUQbMb4yx5G3R1Fygr/Y2ipwsmhm5e5keqcUVk2N2w493yE+ZVecTFAw5gaoytP0N+
kP7LNzx9Bk5x42uVgPj27cQ9AFYcwmR+Km1HXtxUfrarNcUh+OO4DIFiFMjtCq/iIxz8V9jrEwsg
uFD86OlBVfawmyZoHaM4U6gWhzZwPDoUx7uQPLL3aW4LNEe3cX4g493n3TgmO1aSxGIoDzMbHI0t
G0HQW247PynK+44IrItMJFAFGOEZqdlI5QqieZr6OZyLPeGkDSQa7v8OXfEV6Y/YJgONDwmwb62K
f5GYmZ1JBHjCHtVeEVy8WAiMLtYETMBjRndWi/Fiwop+sqAd0W4T495YoCrW5tOWTUISgHdjUpTg
V8FxU6Hx3Rb4zw8V88ObMgfzhrndummzlBv2sURWaXOZwe/wwe+/M5L6dgue8Z+hnPX0Y+qY6fM4
FnqfsQNmYEUJsB1TKhMoMo8QZroTVyHYaVI8m6iXDsEpMdjNyiMrAepVPWyGiU2A6EemI3Vy8IMf
ljKwTeSMMRY5b/GbkG1N+3MEaYNrWoTHpiVxyQfOhfFiOaiRHOrAZgfOd/mdxGWeFAQAp4R4gX6O
bAmdPqWL9W5OpA0SWC1K2Ixkwl813jieg1TyNpiMrQHqKoKoBrpx3pn0oej5kN3zbuS75ZDDX4bM
m8ouwPCSY7esZPqVCcmlOkekH91Y5zubJnPrfYUJoW/vQxqyDc4efFg4Fz6FlwKdQVd6zjNv26de
eAy0YZ8du/dOZvKqhn4+f//C++hpcfJPxwg4SYOJcFaTUcsSMKPvR2b237+T0zrDh5uhScuEdZF3
ibyYNP0RsVcIF32PsD7troFfASPNdJFwXHANUo2dF6BPl2FYl3L0/Xhm3F6upjVCw8YBMHkymRuU
/DkNBvOTQFy9mveGydFsJsa0D1PrVInU33RhWZ50SxNizx5Bat6nTnys5N73+YrpjnCFw2Cpx7EF
WzZxXO8mfF8Z+rJjNqB41DzMAt6O7FE9JQ7nlxbkShp9fk6FpsYT+KvT/k/VONPJd/TFWEZ2VZTq
7DWBiBVMo5tE/nXbwsAcGx6Zwink4858LAJClWn5Zk+Mh7pvy3OgwhfiRrLHzI9xuyR/eqfxIPLw
HU+uke+IwuKiJKbNLNvkZnmYdFVFmGRu5FRZgM02FUkDR7rYhIhhgmLp/mASz+e0mRzaqvLGoKnY
mV1FccgoYmMW4asYDPsylgaZVeY6Adn48EJ2oc9wP4CPxZ4svDcLBlRh2X4M9JKnPGOwbpUcUQMv
7nwmp6lfU31d0GfaJOWqrHi8c3M7jxArGPUASrDnM23nxpkhdAnrZIwT3jWdHhLPeVKstLbuApwC
iG6+EGDugsPa9TmIm9zx0kNlsMdwlRPl1CTmjKvZ8hcGm4b4mVm2eQCxc+uctjqVkxWxvI0PJCce
WCkE0N2VtwOcyGjOoFtjpOdRhjJf9BP6nWBpvkyGRFUJXQI6JSOfqULwr375hZ3epdPjgvvpuBTm
g4UD5IByhpzHOsD/64iTtFNYXUYP8mLsCbZc2cEWWeo2FguGIZgDs4qsalPijO752YKUqq7mvlHe
n8ap+r0fFo+CPpvGh1Q3Q77hE2yBLNL1WM4xduOfBFmMu8YKITFW5G/DYERkzbm0hcKZ7Sairmb6
aj4Zy5QCMo+r5ONQxDGe3d+aYfjRC0dCjUKCzbynxMGWgcj0q/UM7HKihC8c4Hsqm48MPc/GCCmu
nZJVWuPTB2Xoo81GOSigqxeQhM+IJ/GOePHPsQIglA8wABHRh9sRNTUTpdE5tDV7mg4AZmkKOFTi
FcbNTxT541aJGXaXh7dhnjOL+POMU4FuNc1A/xcxy1QRR1izBpQypEIs9O1aC/vOn/PXLhVsPIr2
KW/7z2XqeCn+HTOqhYa1EzJvBc5B+ZwU+yBnKJJhEjXflzZjhJ9hnC2LhGMogIoYDnh2yf/2k6q4
0MB70/gZqnXEwUY6Gp2CoNmmOhgEnUYlZJscn53rcOOVE+IsCzsvI4o9MrIXlzyiaNTlq+uhO8fK
QzfkUjSHqsEBVnlNVJTe42I4H7M5eJwHgX2WWb2bPUfuQnul3Gg9RnPscFiI9eVt/HXzec2SXBO0
cNwdGE4z8rAujROLA8tXzvi5+UIixtsj0F9mrO1o6qZx0+Vo6u3e2hcWQ6CRfjz0KcCXgUGGGeyb
cXkxKvkYkk6DI6k76m40MRINzU6t9APC2fO1kGT4BRMN0e4+Zqq9cilbJGBW/jzRwl9gcQu0c5CX
jeIswpya1IPyhrImjzhW3a3hNQ6OvpZXEB4CP+m6lzxL3XsvHe77IUwebR0fQ3csfqwBXlTBcetd
x5IzITYUxG8wcthJKOIrZx4uyKgPNja5fV/hsfAIgWsO+MVe6iD45ZWSjKPZPzZF598riR91BTEs
WYtLoqSxqGzaJ0uX9yQFXcANT88VK0MMoN2PhUTBS+rUwRUiJfUVYEsRQrLpnfCgfAolVemckROZ
na1Nd1Qpm9dis5PaY50/g0Vmb8Drr7deyhiHk4bfUxfqbBDm+uwu2Z/eEIxy5FLfwA3cuX0ANcsW
zc5U1We9DLQYudaguoNfSLYIw1DCxHtCSHuXiY1dF/qosmzbFwGBiGJ6ADTJWrxm8uKEb3JddsR2
8iEm+VZBlMB2MyZHqtJPW/LTyIEAIZwdrIyWRaNf9uud7DpSPT3rwUwUbju/miIqwO6YKQOW0A6a
WLavQ7IRSXkCOUg2LXm3OOaR77MKZks08IV+uEn9Jf3+02nMAtSXdXOhnV5FNhwL1CSnNlBqK1de
TSrFwbbKcSdcbmh2SEGkU9wIZCQlx5p/vqmLoNzWfSK2oxloZla9hQ1Y/GYf3WEIax4DzuKDCMp8
O3sNeay6RX9Y40HLvfmuAgu1LbB87lqml5mr2HBNzmNiVQdP0IlWTYF4oY3cjNOtdyh+oBVRbTlQ
0JOw6Sh6rQNQ6qe+dc1znIh0k0yBh/kl3oL5uNXumBzmuTij1cEKZfgV/rSetST7cIKQ7BUKwSwj
nf29yOyf8cAzlyKOKO2VC0skkcnJuQ0ylqIMdAu3K0/LwKsd88SK1NMWNTQTwUjn+hg3YFOxOpF6
VrLPzKcmfVU9MWgmpYhkc7M10aXuhqVgXuAPM1eNJ04Q/6y9bbYryQ15VAg944LJ51L4oNCG9p18
0vpAXCsRn+YYbN04/zsDDtmoUfye3MI89gGQgnKmQ2+SJOow5TUYcK4tkTqbYHL8jZ+lyckwCuM5
bg7YKbCE+GwMHbQjILfabf3Hx7GUTMq5ym7yIiQq5HIb6D891z4qua95lu6NmlJVtFzeqGdwJZHI
0PsZ27ORYSsO6ZnNWqc1yFuPEEeZdpSFOgMiZ3ToK7CyIc2pd9qLj1ig+1MOJcM3aIsSm5W4gU5p
y2ycBgHf7T6raD5Bcu2Anodn0BD5AyKqHyaqNLhr9l05OrBFOyq43G7ig0XelfduT5W1Yz5TXR32
68aU/6TLDrhdQ3Mft+5fsODEYgVIBq3sWGVVwgYkW68NjZI6HM9coHfAUw4Obem9q1eTjaWv5Ge0
2xLe7CXt1XXw2huWBHjmcr44gyzvmsWi/yRAm8mBwd4QLTlZxdMQecPUUJTolMtrtrBUNi/+zFsl
MMoXZfZqn8Yj83JTXxadEp+ILiNyBxc8Go8cepru7Ph8aaWHdrOEwULSZcJSLetP6GKOid0dRYhb
zGsMXOuUcqwe6F3zlugmH5YrL2xkV2tyygbK19UEVbHNLfyjc+7PkERMis5YB7ugb66oFgiWdZYH
w6v1TtCFbW1bIWzwu3obaqe6a5WF13MG7NLa/hR1eUcLKoL4XAyv+RYIBHYZaQAfjk0NbgkFSTr4
m75vxN52GLvPE5scNbAzCarhKUEq+FyFMFVaHrcGzgS0KVKNph4w//CW8fDB9XWXjVraKE/CCyCT
F9JMfls9IDl0Aly9+X/+8v2x4f/8H98fM0qz4UYQ0OvMArioYhn931bwf1rDvy3Z3x/8/qXxg3yr
tTdu+7bG7oVEM27w0MPBac/GYpFp+P3nf3/QX13BDXcXpJT1t99/U8e8ztKOJXvl+/TfI6fFJi7a
me09n62ql0ssuSb/aQv//sr/dBF//9as6orYeqLDVo/6v39pBsLl/uOD/kwdmnn557/94otrPrXj
3Owh+rsHA+TB9//7918wm9jbdDY8RL3CzL6/WytZNEFj64/4/Uu6/s7vh+vQZDllvdedv83R1fqw
j7z9gYfPJNXF8sxa9bkpCKJx1z+FBdo9z2MUuv7p+0NjIKBMJs6zU+UVJygR60lRyBPGMjbBZI1X
B0lM63GIWbM2VfLLW9yv739erH59RVDswap/aEcwPZkojo0QycO32Pn/W3h+/M8WHlt4FpLN/yHF
CZ1/+r+2v1pZZvWv//Tx/Ouf/leWk/sPx7WZ0QSe60M7WoWe//LxBM4/BBUdwBPLoSzGzPPfPh7h
/cPF44OINkBqzT/jX/0ry0mIf/BX8UHaONBNC4jW/4uPR1j2/62ihBlmCxH6rmcHlin8VXv+H04z
v5iaChlOfsxM1zl4k3pxA2zcZj7samX3j7nw08ckp8UgPO1gdli7hTLFU03JuCmqpT+7ABOLsfaY
rjXE2mi73mfEDF5HfDj0Ko77wAInSNTwwKYafh/hm9JY0f7ZWF31ioESLT4HJsCZuXzEPfdpHY4Q
aLtaXYqFPjJBYrPpMst/bMKFIHl2Q89+0UdF4iXb2cIBwHhz3ne2ZV9cmYUXb+j6vdXgO7ZTguDU
BPJPznr67ELjlgYIKAq2SBen9srjMsUVk5F5fDdbhrakp/3MuH6NpgNl03Lv5WhY3uZ5nUumPozt
EupFlfQv04zdITUwhHIzdS+6IglRKghSKlB0QqaVvkDQYbpdkimwMAWe5N28PM5I6hA3Nb9CP+Se
BnFkNROJ4pkbXDESpShwjP047pTsrDtBuFsI+BdVSxo1SzVcQ+ifQTFfmINFMQ/Wq9m1pDZTMOXh
8kN6ldgZLpGjnuf8MVD+SsmXM/UCxXBpkA+WNFLNqkgisbZexqe+GEIOkGcWZFhpnWpfm5beG45m
Pi6vue7DV/qmR4xl9UPST+/xWI37aioHtvgIq+a2l0cC4ccEveMIyRbDynHCWPngTMPTd8RK1eds
K6syPYT8CLZ3NQKY76podp2kvupas1o1x/ZZ+6BXWBjmrzHlNARywnECBF1OY8mjcr54HzXHIq+c
I+c7SLAwLleZ3A+NVqLd+Xo3Bam+D+zK3vpurHBqD7RfKEtXc8i0d3ly2BGnQPhmjDtQYBijML5O
KLk2dTWXkUFK4bFDYUl6ppteLIhUUpu/lQGkcE4a8WgaZ2yk4vSdD+P2IaAOPukWBwyeaNNLzsIG
2xeAG4gwhyP4iPPw0HkkseRDKB6A+KFUGhgtx6L8aIVZXGmLiiu8xUtcDNkxrSGCm0XJ6z4FVqPF
mRRwefbDpwXwwC3IJvtGLluFIYl+LHPy5yJT+4xX1jmI5yAa8/kMAy1f7eCI/gKUyfTTFPSEW3oa
kGJbtf2GbwPLhZkRudgwGf9ujvMEtHxl+KS+DyZPP3hhQzL4TxdGVZ2cX+vZZi7JQw4hZ2kOOYNN
rxpJ4GQNcbArwVxm9hAnMOC0FCaOH+NU95epTX+vMrgTqgjaea/b1kFeRtJERcUm5bBQyh3nhWVk
d0GrTwAEV/y2stYff7bBAQtk5iyJlqhzgu7QrS9WFeNylmQNRNpSlFCIe+A2FW9m6rQPobTJnijO
WSxQ9CfBa2rE8gJyhSnLCiPyEvleSTqxVsPN5wS+8d55c7sEWrUmn9gql8dlsmf6G0KU24xoSzbS
e2GIdEd7ClC3BwbSdxAMmeBTypkDm/e5DKK4LHijORwTrVQMWchguhNZ1txyxDN5W3/QmzWRDGTO
sGmrpxcjLHedk/U3aefWZm5hcYZ9vjNM0QF9ycBqhMtrPdXq3ndY+VjS3OpxAi+9hO9BiA1tocsF
7FD9tOI4kp6zypIN+TPLxWZGekCRqW4JSb93XjhNT6DXqm3pq/Tqz4u3IXsbPQOGr61XI9h1jKq/
7/zWfnQK894muOw+GP3HZaEdgU5Jx5R4w12zztdYef8eh3TXSPeUqPyVjcsCM0UFuzqSQ56f0Fi6
m56EotPgr0jsiihPGApEVqUrNsg28mOujN9uLsfnPLbvZenunVT0N5wlpCiVrWRgpeTVA+9ez/0b
bYL/aP0x/dS+V7z6d6mZmXd6JbTUAUCQZBr6QxIuNqsm0sCywSFcQrPbb/xf5O0y+Y3n+M5prXNb
gAieVEycBZ6AzZhX09WrDHs/E3W4Cnf35PpMD0sayI/cHZ17XxgvsykuVev1L9LfkVPviA12EwjO
+bA3u/5vnoU95j8bHaCWgPxqFPIw02mlCme+NEHxXmbWM8Qt4xKw2BiKsvjRzp9qiO/71A5ecsN4
r/z+opSfR8tKbyE1W2/stLe3NqkhzEzB03J4t3d2Wp2TmWhBMkg+FoDMs8ffHFCT7Pu2CXGH1+EW
x43egsPOjiGv+KiLwxa8KyAr8ZUwIH2lCXaPi5nAPSnVOoBJn/O5sNEsZU+TWTB+avkPKdNtFalU
E+NKS4XDxdF2egSo9h6nLmrToqIGLdJhOwRUqtNi5IchVnDL25zmK7WPenHlj77sxbbW1XT4zmUK
2I6blu/v/ZZAdLo68xo24BkJyAkOweKNOx+G6impzZEtLDqhdq7ZwaPVu4Gw+sARGVmDZ7+MlpxI
Y7YeFtrVbet47hN5w04yjsz1LUg/MWu/Hm/1gZuamSHDlAiEyF97nn/B1LZeZ+tiDnX4OpfjE4XR
rwW4yBZUe4jMUL8kQ7g27Wavr0tj7FQR/EJ2Op6lMb4rfcb8hpmrUXKLtpuYMse6/PMiYYZ7IgqH
WzH3rR1SNhP5N3di3yNkLCtAmUXbsABydEXYUkn/av+yG9N9LEBrnGjJxNUuRLbPG27q1GGp4eg6
OLZdj37QSuUP2rtlB7k32PX2GmcrQa+WZMFfWlsQzFMlKKuK+YznOMB0U23qePzEWleuwXGoufJD
Z0FtbpvCYuObRH43hBfRyMMw4h7R7khzI+7R7JhPAGgnFpYXx8rO7SzlSYFWJd+ZsIkphrqaepoF
jdKPOozhVMUxC0XRb9l2FwfWUN51qNOz16AAyxXoGr8s/zRLQ1UAm3/bj480NAshNnp6Ssz+udOG
+6O1OhSfHkJxqzGZYiQs6Mlyq/KPEm8ghsD5qzVdCVMnZnMBk24NIblNS9YzXyEpEGVFUh9mkznp
EJSQiAprMxRJ9TGCWWCShINmZFHiFTaq6ZLXvlRtfSRux9zzTAuoqD+DMAE42siebr8zktO45Aim
kCrAYO7vWW5QPOZQQGYQqfFI9rFuXSdyggZB3mCnV8+Vf3pM4Hs5WQQn0/lqx6lPegzaBxCkb6NM
Vzj7M1YI+Ywec7XI0ukiWLWe8ElYe5N+OUJTXL8zte4njjZjebDc4tPPKTscWyPlRkMVUBdGRAC1
h3SBLOSHP2v3ieS58R555y+XvPJDtRxBb5JGbeX6ETMnyrjOvwRluW9oftgebjqnrC/lMP8Vrkiv
XZwAs0kWLgU/E0iPutUEwvqgg5XSs1vb1ZZKqdby7qGi1JocFu1J3j9Qs1bXikcRJiaUUsdJymMq
GOWZRjpvBsEUr/S918rWemMUi3mspLtsbb9wN9AMu0sBRW3AIMNCRibHOZhfHN1nmK9jFNxtduxW
Y4Gbj/cptdumbheCEPAJLR3veRBkW882ftB9k3fXvvuN4jNEasibe+UgDUzGx9DOGsBXZ9w38mgW
TszIfDbPLnuKtcJucuwhFDILGwkYyzHjqafKUa+pE25AHKhTMFTcnWp5KiycWFk63ySO+SmZpgeJ
u6oXmXXSE1syYwoxsgZDJAyK8HZ1Ewy6MPdpWX/VNVcua7zsitsH3N2ssJB1vnPXBQPR85O3HOi6
0PEYoqHNMBAOBovc5uuNoovhrWpz5/RdDPH9wluaAnak6hk5JfrIFcoCTRYl3RJe/XWD2ZdqlYyo
Z38i/jyz0GA3afkImDG/8f/PpRcA7cW+vTUKu0JDQ9STNQ4YBp2Z9fZalI3+OF3RKEgeEnSvqsvD
izlWH7BggJ0adXlt+rwBUkYwCHbf4uoSGl7TE7FRndUu8NA7hqTkHvuJnCZvIP2mSfhS6C2eW0Fq
lyfB+5ncljt3jnf21pLjkwiJ722xk33/z2wIUr4thaZGzQD0jB2JDxWYK4P3Lsdx6pndSaJcA6uu
sA1TbCNqqhdKjKakqgxPhqDw7TNqaqMV67RaIs3nVdkAJT6kwj76XXCrQwT+fGYdWeawC2ZiXGT/
MdhUWC59wMZzzR1Ow79+oAL8eNypZVd8OrbJG1KoYUNgA2+VIjW2NVqMbaLFEo1s5Q5hGCBALwu4
bvgFynA42cmMTV539h1hkvmyAQHN2NeweQmkLDXLJH/PC3aPDCABlq3HAE8dW9zX3GsWlEu2C7gr
aE9dg5ovTRClyHE8ergWIttO7kIyFn9Yqn4PWypgiQEzoWCMbICiTEmn9IKq8bkyvYEFsYnLCvke
zRU3Hb6pyCzX7BqsRotGF5YVrdy7vocXIST7yn9WHqGetlo4RYu+4gL3WqrpuD34Bm6BMp/fwtVB
CoGY7YiOxwjRhX3f4h+xsHOcq6K4qVm9ZWno8fJjtxDUIgPFOv/U1bBsB7yDl1zG3j7QIDHHJeYJ
zYr3HpLJhnxS9q79ovdD4N2YJ9dnd5S8UWKJjdrLUZ1PxaW28alYjftlBS2iIbIatjJBP1pnpXGc
knjkXtUimgdJXpuOvhvuLJgLqMnVM6sQHvHB+guzy4Zqmua7NBk+Z1fxdLNFdxsHADfNJ2YRgBBh
1QTo/KDumMirDlll9ptxNpJ92/hmpArIJwVBGZFMK7EnclbjIAmOWqv66FhhGmU+CRkFLhS0bd4N
fZu8GQ4ZEj7VipPBHLOcHmmQdj/Rp21js5E7vJw2HNquPXpg/4H4pQXXfce5vY8dwkrc+VMvSIvA
wC56Cm8KuRSynTq8NbFxUhMbtxaPYvQd5AYHz+M5nGFcKU1b3nEIK0adtb3EtykePuhc+QvlECNx
6d4Cf/BOyna7h1Y+YHY8cIt39zH30cFhlBM1OMtThlaHXpASVIZ464ig6+CgbVxWQ3uzLazIhNoG
T2f5E+SLFU3N/2bszLYbR9Ik/UQ4x7E7bgnuFBdRu25wIkIR2Hc4tqefD8qZruqs6aq+YUZkSimR
BB3u9pt9himcmKdfYHZ8yAxNf3ZCxySkNWc0i1U1DbIDrRx6cY/oeAPs0l2zTBI96MJo58h07cm8
PTTFBdi69QAuMDvERcCcxS3AAeouPRItAK8NVgZnVbZLUhmb306zCJLCbsZlaRf6RXTVlsphZvlR
8AqLcadElW7DxFMMddjtwPGhmW1+mL18B905vXAi6HbKy6DpZaHYyHiu/G6S+JNNgw7P5RY4NoaA
FJa8OE03PlT0AvRTup+n5jbl3QSHevCBVROVmlbkezrfjTz7zLljl3SFvHWjwPutLXrOazqy6RKO
dCgxDUr2RDmLKsRxGNdp/VYGq0oPoGypmJBtAJmgbAfWF7yCe5djZk6b2UGb5aOet/qtlJ99Syen
GMpbpdOc0VJCTRkV4UtuBwe8an6jrJM1F9p+Amzv5wajYEKirO840PkYx4cJcgPH4XOcDu9Zp7Wv
NTM2rS9+dpoWE6+P34Nk4XkH0ef3HSvBcRW0lInqZDC2Jb64HiFm1p3mKUpZX8zGPKfGLFaR6vod
i5xxYFlhy/5ohl32GpmknyZ3GV3z3JqpYyqW73ICRtdBWINftkG4K7nIOybqgGGdst3TGU8BMT5W
DiJi72lc1NyrL8bybEcN/NBcWJTAJkO3wzdVI7fv3JH9Xjjo034IOntlhWznagZoUNfCP87MWAjO
415QO30f2QIa0z23VfWRAOWSXYJ2ZKbhVo4Z2tTicCySP4nViLMd2QRFwbPDnTAOiV4QOxhBs3et
iC7OBuqjPMBKWoHVxNWG+y8atEMbz+kpHk3mjqDLtuFYu2eKE7R9LdUTUWl+/yYF/5UDWjLMZQDq
BYiISbm2pig+Z4Nt7JbkwCqcxsn3Rsv6qfDT1Nahsof2XSeOZOmomoyQ5ivQzWifJQFb/NZlmK95
Z1F+ybHbjWNNQH3JQkbC+4g0Xi2JPoOfDCkg5O52a3NwijOJd5IG+Y2dzXCrP6U1l9vBbOp1AxHX
CgJCTblm36MoIikh3nAZm5+h9h4EmjrFpg3H1gkODgaIUyKzI09muDqthRPCaHYWgf19FrPOcxfX
1pqmIcbk4lFLSOpXsdtfBn2BqA+ouVRSPBWqZkpclKyaFUmvgGuWUX15NIf2jl8DMVP2DHNg523m
xCh87EUsFqJ4bdPHkf4qpBTnF45jzHkaBSCWBetdDc80D7hXazjQImw/eNyXDX0I9nY75n7rED8F
QFGsZkej/zIfk00uZbBDOEfFKlx+SJKp4xhoRFAHiORaGGr7mK7KFaHbcFukgfSrntSN0bXh1q6w
/H0rFj1OZcCWJEq0uLRWADi6TR9qOaSFBl83oc+dy0d9ph8WESi6gUq6lyan8cyxLmpU/StU6xm8
aXMZLPmrt0vvKU1076myUAhGtAlp3QZoir6u0z+F5Jxs29w5aPTk+ZoM6qfIBpfF5u48hOlbm3Hs
ZbmM/RydAa+Y9MuxTMmyjfkBW0GNrB8SEplMGjuHtcaA4Djp01Lnk0erGKuRHIwPA9WcdK6zUVkX
vzku5pa0ea3tX30/D4vCIde9EH8caoGQLJE/JG6MIhq9g+ukEKCr+uIsbbVId9ljMpZPzty5O3Zf
4yGbrAtbnfAQChJtXgQMNOpLPNKZpvkZ2Wg/qA2H4DC8VKV0ZtplgxbckPbsIeRplMpJt2B/xL2C
4Ejq0xvzs6+Y6A0VKeJ+0m+gJvKt1IofUoMuPqfhLmYMxx1nYjvMkmxksjh2I33IWWOQeeF+5DiI
CqE77MgxXVxRt8eeFIhixNwmyMZpdtdgdGKMG49EGsej+BpjpMFlhmgs6O0utp8EEsqWls9PrV5a
IEuWSaXjUmArRhYVxVXji7QiEUfJEHjKgVw09UC4pxdXdiDmFpOyOrqtVfsS9DwjXK3c21gQnY7b
l9vSuYZZyqBA2GPn7ygKsdlVj5Hc2ok3IRvhvjMxrKowHI4jeGfJy4Z2i7vcpROPYwURIyyHZm5d
REjjg6AXpSUAucPQ+mgFSxtZhvVDozth8/17pr0z83xtzthZl/nC5PX3yhdXlefECnXsGs4660n/
saVmcS0N29dju1yHgoLhXx2L9tHBIXZMJlDCOawOeh5aBs08hGzX4ZyJw1QjDi6G6A12hr7qgq3d
p29lk31VZbmktkKAFExvSaeqo2lnf9xSzRsVkppCaKZDoyH+FHVpTY2LuxvG+hdVTtxFcQFrKcke
72MO3qMEIrsxu9a+BGprL2APd3kIUxgTYTQZuJgZUwtNkpPNR6qslkvk+wHJl1IX5i9rzZv6IzPp
dBcwV06XAfM0GsOmjIafXeThkjTSJyJfus92r11R8MhcgpofS0g/LPKBQwO+u0rXeaeL9F5MMKWd
uLDXbQxzTDlH1MFy23O9H+c8f5jkaBJI8s2RKrSCSBqHrNVopMOGPtZyqxXeT0wyX6VFQqtyn+ck
+x0IbStAaTC8YZDBXdLhWjlMWtQedTOMtkYkXgPh9uC6oVxPPbFM+l5WNEqyC8x27ajd2lHqh6ka
VrOE3oxXVTtOYsRfFI4tshtvRF28CBOrqxLk2mPHUkc53rhyuQWW9pli2eLoEMrbWm1wwoQa+XpS
zTv0CS6eMHztrd54KedOX7pz9zaLwMGtaVEMqcvbztX04mWmuf6ekcyADU7wVPhZlwcST+IC4zv9
kCSTgb40K9tt6YvQ7edIGw1oxK55BBv8akDYwI3eaatR2nC5ZbhLtYE1W4XW++RQLaHDgdUDa20u
cHwUK5xHoCiIns2OxBfkdVwEVYi/d6TGZ6HzwBuZFgj6sDxMbdVsOWre/7ouDVjsEzrj4u9/seL+
3Ezuc+592d1rE0d3bYpIaqr6B51QA8qFRw6lcK4yF7Y/q/TPKKii9igxcDSNVZhM9Aps5NKSqK3a
tnPAhAVAoEvL3FeFaxw1vhnyxiI48h47RecuN2PfhPO+H7goM9rXZ+ALinP7L7YpnoPttW31daxZ
mButO4qjn6msPmqQU6VRfYq458NbnPqUDbDzNLa3OaRN3INQprmU1yI3vNM++db+ktEl1xffcPAg
Wlo0elL3K9d4aUT7BAToqA3IMlN/r6Ra47YAjE3RRIAW5Ci1Fjq5O4rpXtKGlnRNvkR86dHF4D9A
ANnbC01nDKphP8yan4+0gNXmgemGOuaRwUvsFPhRiNlilmPHO6OQ1TUgcBRthsxEGON2BUi14zhY
65jL7Kl8lOmo+waTpHxtG7mHJwkHYJ6CYMdmRn1Jivoe3jEpo0YUOn0kbXqxwJbP3MKnmKSdTosj
o1afmP0qNId5HZk9o+PZE4ukQdSMErRqcvJNq8avZGlUKPbQrNayaZAMNHrOgcKvq8nMD81s7aMG
3FPIgUh3umFvTpQSRKG1h09fHSEGlkeRWEdVVyMqGtEvVyPPQoWwQ9Bj3w9LN2ddc0wyvS+SRHTH
fXtecgOYtIv0hT6A5TXhUOl559hx39kQUz5FraNcrCyKFAY7bFvfg8qiElc32yMxsg8mExwxEhn7
9hTy2QhEQjuMIptTipqd0mAtFuJ8O0/iAQQjybxcR8NTAnJLeZztKDhicQy3o4tbzxlH8Mtev6WW
77Vavi0g5nWUNe9Oqz2yQ1AozMFVsP583+6+H6plbSfyWGwSW95qEZ1GI+L5LX6aBsfTsTWzp9pe
jOgB0cuKZpw17lai8H3NWcXgXJj1x5IJ9fLbwtsdiXTPfLTxB+JaqH1IzLgmVXgRCxTRC/HkqGvV
ASF0Uj7oaTn9kEO1CWPmaB2eqb/u0stv/v2nIfvRx4GxctvRgKGivTPALH1R5K/jo1lQXMULW1Vt
vZ3Y+FZsZ5BnJWnAgkBBjQGO6twEfjf3q2HTdPXdKxOLpipqiGxBgEXoBP/m3D17oz4Sqe/fDDf/
oUJn9ONpwC6Usf3NDcPihGz+9Jbdib3xSHn6JqSWlSQ6Q/hQggrV5TFw++LQDFDXDd3cKX14Jc42
bFjOy9UcUJAW4ZWDcUCdZV7V1iaTuMXsLAnXmRdw68pwelLZ7VGJZPypLToQbXTMcTZ33/dtBCx1
0NofptCerXi8RsuVIs3gFIbOnuzUvcWHs3NblzBXl86oZUwRcIpeVZuNdEltR+EwnKycnWXWr1MP
CcVJmksKDsFEEaIYL9pMZmPdzYay2aQKWIqd8YF3ssMIMDyH/XBlZ/vIaU2upd00IM0dar3i4o+t
s0BwVl57YmmHmbM3ySepVtTQBzTt0W2/795SoYzD3E6uD7uEdy7s6XQXv9uhZvdUEnNipQt2cY+Y
NwTAezgCUi7RNlcU0QYLMmsygIolF+xl1Xgc4FnC4GEVXIQ50y3DbfpcJ5ryiyh6ZJ0IkBWRMWwm
2xSM6pXOyqjDzFENLRAt9Qf4EOUK8Ta/EXITfIC1XWPiCLXTNtuHeuz6KHZLDZWG8dwW2OfbLdFu
5IJcfsSZxN+rs4lxpyuO9vbUxBI1AceNiodrF2ICYGOSNepHkBQ/BW8xaXR8+7au2jX+Deqc+/qz
cIxPjbiH2dknUZn0CSY/CS/1D+XU4RaQ2nDAp7s4RvTWLzhZ+1T3+lp/L43hwIlH5y5JZFsQMY5N
sixMa9ZeOmpLMTzBytl89aA27nX1JXRt3xJjPpgUGGV0PRSebt8S6rvWnZtik8tdSh3r5NllYLtv
J7VP+0A/DvbvoISmDo3tYHOW9BsnI1NQ/mnKIHv3CuSVFld+G6Wf3q6GB+gn7CD3BFGt7Wzav0lU
ODBtW9JX02K/DkCxkdJ35lH6fVwdzFYvNzyBcCscBDL8nivEZQMfsUugYAG7WaMYV4HlvHIR+ESp
lgYejPjAyjorpGd9mcwTUrjGQxbuje4ueqw7Gk3aFJ6zwbNA16A6i/AHJSbFMk75RVbBWwv+MiTu
ao7DaZd1NLD1AQHjVDTOlpQsH/CcekZnYEKkB7ycAzCw8alpkvCABWuirMdqLyrpbyFkGzg7q9zT
v5Dv7ZsEcsBR6txh+Fz3YaXthhi5TrWI7ll21Tlg27Cc1m0Y7ligkr0sK9vnKP2eq0OVia+gGdAm
TGAksefhSQIcvwvsYhcgDLFasUsR5JBp8iPhEXhuv3Hn6TRCTFpZ7gQGgLDWaOHaMi1sYwRK12UD
PMKWzux3ttvtDdP93Z/nDT2VzORyEluTZel+6SQMy+f1uBEM0LZBYn0azbPpmg2cTjwK8QgVhPkV
zh/cHxvRLmQERK4Sh6yTFo+YK+TWpWGegfKSe5H7FKc1qgO0dYsTFKEun6kMx3jF0LGbBuaNJNTT
wjqNYjmt4dApYXy6WXhyRPnuYifPHWATrIJuTeyOPTXlZIxx0SxYNDSLYVOb5j898npUgPOL2ZVH
fHGaHowigBncws+JI+NLogfX4qQR1NmEEaGTqibqXUIkqTXOd2RjVjW9Rxq3ORfLDHawhiAeGA8y
RrQl13dOedykRQZ9Ip43Ol2IWbzgbDN8QA2pQFsbVlE+0Ksy54+0l4HyiPufbmM/zV3T+8j8a+g1
h+DqSGD/usnYCN3Rzzx1EKRVJAbfY9kaG2cS6b5TlH4FmbEl4Mb00K4ItZpUEKa8dkB27loTeoCF
kl2V2kcGo5lfB9UusTQqUPTiQNaC0lXDSNeha8B6afVfjH7hmxFpIWpAKfBsjDeRJPl6vHPCaQjq
zD4eE+h7cqYHpqfZMag7RK/x3SnPIcxV5jfWz2ww67UcXNAFMZ/zvOw/MP/ky4wuoLPMOzEI1nYZ
wTfJt2wzOd6bYiQLF4/YkJb/ywDnc1tTFFxbuJwIi7hIQYfE1KpHJy9uCfxAKo3h6ljB9KcU0bg3
C4cqVa8g8sk4grPq2jQibrxpaW2NMLrSHbcKgs7aK+x5edY/hAWxUNPqa0Azll/V1bAWWsmgmbnF
Opy5/yKkkH/IIXiEH43xWHTF/FLlYNnijTWwtR4MQ9/GCdy7lmYY1EmB1usOgkJq7wHfGDS+qhk3
+WzQNOi8F9mkfNkqjC7jU5gnHO5tAyZGGzPdzZerAcdxFGdU2hO4bmif2wiRPCtHf4MCS/oWeEmA
TVTqsAKC5CXDh7jFosExnesDE5nZPpqRjE6Mqc4DxsNVnTnx1jP0k3SCt8grg7UCrU3fS3xyrOaY
5tQULip+1zoYY5ZwTcL+f9Yop9GZGOUT5MfRitINvqxbXWXXwB3bra5z2UirCTD31dq2zuNj3gwA
H6rpI7mMyvplZnxcp6p4qTriNqL3PmPLM7YAHFcUHE/Y4PRFhsxP2czRouiJ5i1usH5FO6Y6Ahvc
VDVoTbQug/uyxyiM/Xz8GthOwsYDthf47IMj7O5IdJtP4sgemrXv/zWf1UL13alyXqRLukUsO/dv
p/f3w19/dTk4EZdzSPxQQKZNdYrIkVH5khP6Mxdh4ftB/68//W//XY6Kseo4eM5eZq3/UTHWJ8IF
QMg5EzO9vpWNhJFDJgnCPG4jGjz/i5/6/adoIal+/+kfD3/7d99//Sau/o9fYlkjh4XYVuvW0lNW
mhpIV9tE14iq8E2oz5QElR3OvCmg97pFnolmet2j5sUarK9QhQ2RZkhFMJ3dlVVLOhepb6kcQFIW
dmTf4ausHptpBzOVvRIeouoojR5BcGLsqjrUwqFPHrjydiyxYHPAnvrKi0bApiSWItgYUPggLRoE
MFtkDptR7cpS8Snkv0+UpWzxsfiKfmqtCT4/af/y6O76w5o5+qVgmVNgrzdO3e1syxtWhv4Dqjlx
w+AbfIeKBLeqUyYpT86EiO/6sQyMD8nSQSnXuhjNz8oIbhPFvjtqFzg6GuSNhp9G5einIIYd1jEE
dVx0oWmYeHmujZeYaIYm5sceR5HhyJWx7CidQHtV+R/RevnToH90+vQbcTVazyJ4CWv6zFJz2plt
Vx3LNKV7fMRXMzeG5Tdyl1bK2gYDJ/thLL/mKTmzd+E2KNpX/NAL1ZalgFDPhe3CRnIioubMTTex
ru554Mteu+MiorPbsF+GxtlxSo/5CkE7uBH/ahEoCFvHI8wianuMRj4XWmTyURumta7iDrJSfzXn
/EOqgQYcNg7Cjtnx5NRgl+QifCsMTzJSJhC72T6aZm0fCejZR6uUz5mmK/a8nOhAnZEBSontuOMk
Sfg2l0xRPF970E4hBgwMhr9qmw9uR4DsVLamdizHBCGLGF65qt2uOcEaMphVr1g0VbMBdRCv4zyF
51F6BeVy+eM8qaeIAj7G60a/bnp3Bmo4ukcnr8uVnGhsbO3COgCyxP6OnDp42S5lFeS3Q0vP82nn
NYIFxTMOMvKy0+SVm46mh721nPH6soIm03eBHzZ4JaAIjSs9zI2T5c5vHBTppPd08oBDtK+C5lhV
KZ7vkYrk5fnrzdV0oAKLUVyYlqNkTg4n7/zNTdObDYorGfC9Ra8UjqUnKSqBLQFhGVH6rgiv+wby
0/f/yAMc4fCctAHJOYK+3KEZ9LQc7PFtgK2Y0WLphgAJN5GM6jQDChxp7Trq+30/UUxti4mhFVlW
kE9pbLOcXSD7Hstc8XN7NH14waHr+JodwOHRuHDYD+Nx5fSfels2eR9NxFnQcqnwlkPvTxXbtywd
V0l8lrb+1o1Q3Yi/wg3WH8zE2XWZSxFO9j42PZ5GmrPdIfgwg4iMI83pTz1pSTGL6KiinFMNIzPL
tLA8Z9/lxO86TOmtS2O1X8fTB5W/ExN/9Kg+0WBsJeSWJbzTp9KufwuqBJsoTe4KI8NK1I6fDNlu
SK34XkRMttScvbrS9c5axn6d48MGjDvYDlsm1zxN9kIDa6mVVkS1j+MdIMCKnZejugxkEkdP28NW
YeLYAGUi6IDHO7rqSuc488MxsvShmH8U+Ium2gXsd7dCJo4Vpo4t/XSP2XKKGtyyRJnCtyCZPDB3
pOAtG56h+ccAzRKXrChTh7LyfiakD3BzqWKjy2w6Gsvl19lI9aSO2lVYzK3PePkUGRX7+xR1S7Aj
JfztxpTXtUCcHOZWVfKWVKQgvSEp1qQp6iNROu5i+RTOYD+ppKMKCWJXiA9YOUwdppFeWc/1KWn1
ONLY1P/imWG2M3z0XjweTTUOfz14FUC9wUA3ADd/htne72jfvkjY1tusPhTZnByDzhCMEarHXrcP
kDqG4/eDqjCo2EJbIGzB65iOzorcAdQHm4S92Y9fuShdX3pYnWs1n9gylRTKdWYKKtMInwsyk1SY
4CjoEayPlOYhOy0Pc9kjEXZMFhVlQEfdiF/niq/N2567mmOok1Esh57my4jpD/j+RhwAHKyWNc0R
xh9qVegEjq1XqwHEw6Wx92rYqEnfnCX+po+qYoJXYTQrgvGtWSbYpUzTtRjSL+xS0QG8jrj2Le53
V1E8GsbaK37FfA7iGybjzh81mEvCTa3t0Dotd82ROYCgtK6ShVojxy3t8n8m9HpOEtbJaWM67TtG
2sWsN79ltSn8DOy8bw06dxXzfVAMioXAjGUPMr6mVv2Afp7tcGQU7MvUOee3b7yivAeu/XNszafQ
iuYPDTy85w7j79yk15AQ5hx9NDkz7ZlqeyY4oAsHmbRrpnavBv3qyQyxqk9Q8CciAzMQIzrHqvjd
UN6HOdjN19S+gZPxs0KAQbQcTkuDvbYK80/gYkZNwB6sEmhNm6A3OBsWGLZMsihrPQojNO/gNywq
fNQdzLUJG2C4pNwnF4too8/ek7tYwL2ykZ/U4XVVe+uEfXfqWK3tJkwPLZR2mdcvaFQMrrIlLZDP
W5xxP+zkZo1x9Fw0OjJ6bK9jhvp8MljZ3Dr5YcA6OdkBbkqi7GrLLrs62CGmkrQsn0o8chUhUvzF
7YKxr+8DtlEqn/q/mjHpzWye6T2CIt/wKSruzgT0KiCbXU96AehGD/AKYOya6iokAaMTiuJ9dCK3
OoQSDdaYfntm9lCECdnOwfpj1NFBNli+ObzD2Bx4oTxl2lcldf3AUqh2Fg6LJzJfnHPJNP22w70+
a9V+ZocLeGJWpzCyScwo/dbYWLXHhrEiPLYHQ5W7qRzqcx+Z8005KtrBIEECRm47S0c8dtilsS+3
C8knZbqaIKb2jYAfnyn9ozVmgtALXd9dxhTfDzlnwmP6BjKyOhdpUp3zJgYmRxciMfzlrwj5O6Bx
E/w6WK/WPNxkF71HExmvXDLhUZVxT8ARrk2vx09Vx9Um0+olJuJpfhp1fqDZLuvdmJKgB42ZUrp5
6Nz2nZbF9CG0l9e8QrmxKGJ6qFPtxVaGt0EHKDZd9Ed3neUWOb0yDuo5o8KJ6i3c0jbjYEVFI28P
Lse2SjG5ZvOxjezg0uMHMLPhGEdTepNPg5NiIaK71peUzxwMb4SxS267HbBjEt5gS2xYaEkVoZmS
xXiv5YBoZQBC5p9yjv+fri17qVX4R8EHm1LdsskzGsQGDZfw4N/6X1QUZHHVQRJ0jJYQz9wa574T
x9jovEderq1Cmzqmlll0kKNBBdMWy12cyf9cEEphK4WZPZviDEdL8tq3kg1untGzkMbaHvtKnvvA
t1J6Vcz/G4Uy4Uf4YBqzdVi1e5oukuPEFh7HQOY8d5nXkv1QOh0n+PBLKDkICWLeoCdFe6MKPr7r
0FuvTg6GMq9VMIfnfzzIvGj3WaieQ71mrmWxT4J0cBYTmETma221qYR+V64X/IeX0fpbO8nyMkpT
X/7hSpOX8m+dPnRA68wYwA51g/tV9aH+oZqkhwOWyBWhGweFo4/f53fgZXh+qDNcI+Obd9yOgHGy
rDwoWIN35q/t1bXmLZ4FAixWTvxlYYHxwSWMo9xnAbv+kHrNCn9JeBthzK557VsQ2s6vTG/aI+bg
6NEghojlIvrMmgxP0Tjnr3o8Fmt6TRFOrQhciNMGF1dXBwmI54Ql9NYZ5PSstj50zJ3Zn7X6q7SY
n//7y838W1PK8gLRqcYW0HCIybru3/pkClMFZYQvYK+MYD0Web9xghbaWMnTTYyJraQNHKupu1Mv
sLJG/TbhGtgNpooPyMOXoPDEQ8SEwl0odd8BtsTu6r0d0gILAyX0v+wqD69yU4/z9JKP8WUUwEOC
FC+jFuQfoCn6J22wTnh4/v1z4+f+62eJJweyXjrYhXXr7xUmEynWop+xvTvgu7CXIp9uh9KMP6Oq
JQIZljUfJd4Ipldgb+t2XFVarP2UgB0CKAtsqbNqb4F22xSSYSvzU2BMkxIvDQSatdvkSN1cVoAY
SswrTGyvoelm//Sn1I4udE50l0klwOSMtPvVs0Q6YireHGpet3KH+Wc8ksrVL3PZwgYLhfsRVPkh
t5jGFaN4FV3yERt9/MLuRu0yEjB7y1XGPcMIvsKLhBFzmBws6tobqo/zRFQCzGQSW5uGMwc8KbDF
NXOT/ZQ5B8dc88nRT0Z0ayREvTrU5RM3vSPWcvrV6ix6qDwnunCYZUEIyFI2yRic2roAXej0v3uG
XYHVfZZqgi6xNEMb9r3r8TGkrl2vgK9YTxVa/q7Kx+IIg4l3WSdImtfY+Yj2O+/1WF71Zobi2+V7
1M/g5Dgjgdo4AGOhqC9NYBhswLg4F2J2JC60fE/oMuY+gQYZbblvN9tZI6IybFtoyh/E3jCOtwc+
u+R3B697MGCGFVbP7WhoqvfCdRZc4fSCF8s6JpGd7zuzmXZ2hxWzTwwXZ1VnbjK2GVFQ6h///io0
/3Ulsl1Xt11Y4EK4QEz+ewKcAU+swenJ9t9djgLrsom0eXb7t6w3bhDaIKyEjbNBTDROmZ6WSH5p
uMdCz4lfDvCbl5ljLIyfuY3OCwkXfqBgTi4mSg/yaVrPHvEO+imKtVpc9XMnV24HnTOf0CDbRm7M
0kO/D6IPjG2YNlBHfSufz6LjKzM52PucWeV/eNrLfeq/38dwU5B6o8bMNXWh/+1pa3atzcpwoz28
52ucTsbVmOLQdzItvoS2OuWFAY41LJ5Lw8Mm3wv1zInmqg2wh6amVbfWImPZuwbTHzs8a0HmLGKl
iU2GzHLV4/4O8x7n4GKEnMcfOum/lamRAAyT5IUPUbX2mImlTXuB6HM0SnuPHJ1usxEmFVQee50Z
ub2t7V3L/Gs9M876Dy+B7vzrWw+RwLIhT0gd9fHv9YxuLyoSwTUMeKPqr1MWyrMCOaznxrvjdt3j
HDrRsQ7jX66Fd8OKq7cBXlnjhuPC1kaQA8r3kaXXrtefsinFxZwb5nPuhvAXiwzdNx5Pdt30b178
AWrGu/VD/7MehdgbNYCxRLPEq5m4axwpfNLahLwKFUKdGWDfZ4wdldlrweDtCvLqTQu72I+DNDm2
WqOePPcYQEN7VihC6zofq71S5S2rxHBtGCE/gOX9lKLtsZnm27aacIfbzms7Jfa1Myzrynr5nlmx
WDsGHRN9F3d3/EPmA6wBGmoUhVdhTjxk0M6KVBG94Ja9iYe5uraMatY0Q52/vSWs2Qdwo1gExSix
h9TzvbL1O5zH8qTq5m6anXwYMUTdcw6DlTfjOMYvuWPWetLKisxJV8Q7qWzSFHDL1OydOlEzKqBR
iiVPPtq6Snea0wk/6kJrM2gYUokphpWFA92t5INh005j48WjKSTj6DH0X+7kiQ1p6nRFBKygLzsL
blmuX1Ecsl3S00tfSZzEbRE2m5jjOzS/vF6P0sV8p2vQe420uIlY7bGcYt+LOZcHM2K3rQMpmaMh
OeHpbleOhmhO+Uaw0Wvd2FldylLwyuaK/R/N5CsNgGvS/rR1WjSaecLKNfcfwjXb3RxhQiEZyd5P
EXCsCkgKPfRqviz6Q4fPDd/mWceydR1yxFGLhCngXQIfHLtuTaa8jePa0IMnBJd40lNG6wVeQBe3
xRSLZ3Lm5SNEc2oHHL4zChz26rN8xSm2Ml3OfThMnYdcTQx4qkB7+fcri/63VsFli+y4hmtRLWrp
luN9t4/+E1Mj0jWEod7VdkxTR1DqiX7N3CDwcXRTBjpbXz2H6HtRJcF6At+2qVyrOA6RThWEC4dy
RLjTYLieS88bb5BJo4PyuK3lkfdse1BPG5AF294d9L1pOm9dAeKqmnJYZXZ77SZtgav37cqMsu7i
BZrv2RLitnEbozS6LeO+RzakZCto2NzEBa5figmQrIxkJ/uuW+Vdz/eFyCmjW2Tchcz07ICM9Xt7
UGvKp+2zbeWMzUtdZzJc/mBsjlIty7Oi9B53P9djbOvuxaBpyDeduN1GQ0P5kU50O5+6t3ww3NuQ
xhuTtNmS09vm0THXVPuLVrBDDG0Po+XNMH4iX/R7rWRaXibbmU3ExWWHy51koFMODsVmdpL1wIK8
GXp+SmiA5xN5MO9NJ7x1RYLlhiMYo7npAPfCXn/n4G33ZDrIellQzfscxWaVLY09xGjP6VRDp7Ae
ixnPFRtv8xjZHnHAzq2h1TGRzkPP3FjEsFc0HZnXtGBrjjHpAR+mr2sVmw2CXk2GM2YgmnRyilBs
sbEvprbFCYG5Gr+L/ZyQvEH5kpQCB3gxEzpf9nRf1ZcYP8j/Ye+8luNm0i37KifmHn/Am4mZuSiU
dzSiSEo3CMoQ3ns8/axM6u9S60zHmXPfoRACpgqsQsFk5rf32gvYio0ZYsZDJZmESf7dSxEGeNDA
tCbQT7qDV1Gesf/G/PxXmB+gN8ZvF/d/Suq+/1kU7ZwNb0X8z5Cfjzf+Dfkx/7IxEZlY0TRDdS2P
vtzfkB/1L0tDwMJm3QbWI1oZf4d163+xynZVVTdQWBkW2aR/Q368v2iQgQ3SgAB5NnCg/w7kh27G
PweBWiiWGaEm7xjImqNpNvv7j98hP1lutHgo1Xk/ZdWnMRmXTZAnn8x5Lhk39pGxeFtyMO6KTKUn
qdojIGez3QotOVJ7i0FHJ3uskIG09BGWbjTxWXR07RGgbHKbrr0zqehesmE6l077MAKP3eRKV62n
iIazG5GFQriVjSAjAMib9/w3QtzDBkV6CkhbT3spAvQuAdwguHSko9hZinTAULiHRN3RvNaZFdyX
35JmiA9NWoqyG6j10WP0npHljZmhaEBsQYhXDZnDTHt3N3NTJcolfGFYC4CkYvVHbFsxZWo7OfVt
9zmJHuOkqXazN4DQTQbYcc4Xko7RC3Uilix8Z1B01xpasIlwxWbA8M5mqeHs0xEhgUA/UgyefUdY
EvIhU/3aRsrQTjFAkCKoMXIUOjIrop+DXqMRHEHtVxXQiY7efIPs9c64JUAQCBO2g9t7SVTwwjO1
ySFzD/kQmevY1i9OkAVc/G5yiE3uUMZlnDowPkiWimiIkfKAzA2QHK0pf7iHiZE03/H6+rAgQNk0
Xhpf52hGw+B5x9IeLuhOu5Nmf2ujNj0bg3mBbOJcbCfL/QnYz6ahRrRrspECP26s9TA56daQrXqM
Zs4MWHJGxkP+1JD4g2q6K/J+EP8n8YupUyiJprnDdUn5O65I58BehtfNweq2VKehGbnNVe4+gmDh
IoZSle57oPH8mCyw9ot913tOfmeZOhoPnDVrhaq437XdZcky5YA7/M4qS2fvIHu5eihlptL84mg5
RsSwOk+VV50U2lgepaY9EBWwtTSo8PDNT4xjM7w2JdxpR+80LxbV1RT6j8irCPrgM9UotL6lA9/D
jHICfYzVFu2EioAnokRL8ghWlBq1km0Oe8JApn2flaXvOiP02uhHk5WgI4NqlTOyv9McmG+F8rNG
ROWnE1KKJmRTGBqPncuTUHEOyUKDSE/6c9GG7Qq8aoVCLNMYOMSl4XWcJ0HGgXMUYl9tM7zHwbUA
bNb7w1KBdkoG52sXRele5bG/gl+DqrbuQn/p1NcJwbM/6DpF0KkmPLb+MRYBb5naT55d0iVpg6+5
Mp5ztfiElIEzrogvJkxUyqf4/9MUkTvdxLU2GLiIs0/torZrbMvLum+bQxPQSWbIod2Vs30p32Ih
WRtosKxm/RMtr3wfFiO0EXerajX+WPi07ZyHuywOnsJR+enGyF3SCWGLYc0HMh8hoqafkCPVm7xT
W7/SiDzDWbK04EGiBcS3x6A3FYqtq4XN2XI7+K2NJpAi3Lfmoj3xYY0HjvK3GERZWcQa7OWw32S6
8612yl1J+uCd4XlPjdac28YkdcexEhoCeXfq0s+IVs9jQJYFMPJVB8jgIf2qTcOPdMRAuEx9t57R
7kcxUNQRZQjiZZgMCdVPxnCX5DWoNcsPyVyhS0x2NHJvd1oNumBQm6fARbFLIQf7Z4onaq7Nb4bN
6K5WR1QDhno3OnhkEfhkW0v3ngpbFa7V2MIUBodINVExTEREpjR74xrwSU/Qhk8rHC+G9dAY4XBl
BJ/yuMXNiEFG7DbxvqU2huQPHZpXfM701oMJUu8q75TijYuoIeH0iSho7hjf1feMvqzjIKFR5tav
ljsiQsqMeofldVWrxkuZUd/v5j6mlztH+5GQPnoAVoOjP30e4iGACx2j/CwA0w8tahSCA6fOap8X
kxvd2D11lk2tZnRFYYDbxZJHp6EGzGIb+R2j1Q/OoDPYNVLBCivGOJL5c5XRLo0x5T++LoRDY1LA
lbO4h3noiIYUdHg1pVqPsXmGm+W76tFIMvVc4M/GPY3fJ7nSzwgAroTlJbVje91Z32txu6Z2sfbm
HNdw7nxXPGuP2DYAA0noKaUF1KUdFh4G7jE/jEcFcNziWD9M4XG0HMq0AclejcN4kk0OQ13G3+gq
wnWJixciuWI4rYlDYC0Q6TVBPzB3MNQGe6dXv5HVCOcMApSyEONVVejkSxztqOYOCr7mlZVgfdO7
tREa77VdPKcWN4y58RB6NTFYkC7ZMnAA1sWi2o0A4BIs6aNeostaOrxsQWN8MvSYBjkinrkGX6YU
XMc0RHaDapuk+mIUaKnqLv28tWagWmj0SlLL4OnTqsawt0m6azcED+Subc1cp8HucRKhpGZU7gvu
rmYzUS3ehhE5LAoZMJ06gtnXNUJQbUIVMlRBJYIXKjDL1uoU4g6o2BMjq28NuqdYnkzEFKSeOZUf
Fxzj0C53VHVK3w7CB+pph0Iniy6qHqZsOZQJp9xckPIbBfHXQbWsS4iKMemRNCMKKvwGW92qnqi3
esY1x8CgtOniI1o3YMGiWvc6F2j1OH53hzoRShU9Cd7C2fnszdTfjbrZhFaO0Q4YWVrP31MFTntn
hNjC8ZJpnrnuwvT76DmH3s5tv7ZgrrrfrQjKcd88ty5y17S718zxJRyWeZ3U7Z3INO2BKhPmfers
BMGZSMlKEI/3WPrNZgXL+FKH5CsikM0RrUOU5V5A3SdiTL6bN13AsDWtjV1WBYd4OFg4LFehMtrI
Q9pvAFpzxtkUwYVCCXPWqprmiBluez3Bw9YZd+UwPKciUS+e3EvYcXJ1hnEpsYjskqmgDp/oh7As
X5qe8YCGu5vvlA5Gjfaz5+EVI+z6B/hQ9C8K1ZFi+LwkuCgSdEv0G7v1ODn6KewIcw0J740onNYV
dEMIvYuQV1dZ9ljEgA7r+ocy2Ns0L+BuU/OkJNMwdPdkCkoX19wuUGdk++hHDIp0KzNttjGD2bSt
KoN4j5zK1qq3Gf/GQH5U3eIzRcnR2PNkDzflqOVHORk7i2S3DFpvmnY8cEdSuvugzg4E0k5H+C2/
T+Q6W4SAyw2cADQ5AZFwA8enJM1KcgKFszo2uOwP8BtmQcGVnpvYsZDnyWUuzuzAENEqr/P2GCgq
XrqBFLK+ilAp45E6JNWnPO1NZN8Nridh3mqJUfiYpMJoKBflBqsaocOJL6J0OkDmQMuLI1FqxVH6
CecOXpAJiECud8VGOScn8hVtX3/HyUO5XmyUq+Sc3MfHPm+70yrUF6dqTis0Rt+WxDaO5QCNTPUO
jGGku0pJqUAXloGbJTaP8gVIrnHyuMHBYagDYrT4bO5SMPvxJ8Ry0Ce9P/HM8lMXq3eDwfDY5GKs
WM7KlbfJH+vkHv9YF8QgOVq8oH+svy26QQxHMUFoUpbcyKNIQexq4uORZp4wBQBQ2aOz+HLZdKzn
rAIxM4pf9PazJsIRlUnppfyZM3RfC619XoT64TlPswCMjVinguXft9hgbm+Wc3/ssBF2Pxs6twgi
rI63CZZIGMViItfFLdxGqpjzSn4EuStKEpxjcocfs2Fgv+igzhjaWoqjtD3KuXQhTG2VdejF0Ab8
GISexMswLC0jOdKJXThU9i0rB4GQHfCJUiR0EhELL3+2kESc9Ne8PPaJzd28tDoyI4uJT9CJn68S
InU5ZwuJqZyM3SWtcvWgLyLihqQEvpGcDWubw4gJkmH0lK8FI0RcRnLiOAm/QiWuqAL5y9qN6dTA
kMOaCHSTo8FFNKNXOMpFOaeKRXNIarJUxKw3MMKlq2RmUhzZG1X5RfHc/lTGsAwQEezntIWoJQhs
StU8WdoRTQUQISJBW1wu6bxMjzDKzblJH93Y2llN8EoOQ3Z0lDHe1DSlt2lXN9sKiP0mFqJcs3oq
SsPapm7+UBhkApMEkOyicuZxiXZS3C/pzNkx4cOLaHnoRFyZFtDpqBfjklD8Ad6BD9CQbw49qYxp
ioNgQVpgJeq17jPCw2MDtjRyzINGpRGRlHJwQXdAEWjT09ijOdOGIL/qeskT0l5ouzh0rSvDTrFf
zXjswuoOUdWasoZ+6qeBlMUCXXuVoQINm3aTZGSS1CFMf3ss3rnCn0we9Mht6JeB54j2varCme17
FP4jLsoO5QooCvhOdoiddzYvHvYypIYNzqEhvjJGyPB00yCUjeySyDK9I/cmoatZidMvF3flUZxz
BCzzaJGzt5V/vEZuJaT011vk68ia+AL1svIbw7vIbVltw/OXs8vg9mDUGAouOdMWkbhEPnV1lIsf
E7olvpelPOd7E+EL3ZnFz5baPkTqzgZ4QyOhh21jcwViPbufVBIk5Y5aqm4fu2xStTqmzTIdbLCP
Yv9yW0Ck6HpQUmFYZl0tuvjqbJ/kxl68+7aL2yKomJn4JbJw2lhYZtMgoqYZthvS1YpjlQmltpy9
TTJkTbvRHsFYoAc1rYIyvzz/3Z5rBIee6IICyxHrbhtui3bjjdmqKcJqR273x0vkVjzob3qbqNxI
/n5r1Vamr9HOW1XieMnjklQOrpTAPFUxMrAVFfgzAlmsLuKXkr+D7cZskL9XmJfe7MtZXTx6VMN6
ARsz+Y1KepaczH1pHPUoCv2hWXBBEdCy7oXUtUHJdByTSt+7NJykhp12OSh0cavBuPdr7rYOo6Hr
66PuQYuF2RZqfI1CPH4poIqvnDan2qEUswmWhzKPY0A3CL1jGpHjfPkgww98SzkHIRMflDLuQ0Ov
j6YNTcwa9D0d13DTcGms6ORgtpSfZZE3xFJ8NvlhmpFCS1moEbnd/HVAIRZxjcbVaBQQBJnSAoj7
Oicj/PceFWul6rtAPCB1O262pus+GOIbtvL5mKRhd5LLU0aiINQXL9kkU4ggw4eijYhimeEDNNPB
TX+SEQRPQkySzjPzfS+eCGquNO0pTOZy56nZcRTr5KSlEEXVkMMtHQDyfXJDb6FKRYMrnh+JnPaC
th9RUV399iqxo9tflH9Lvv1frnPbiD3e9iDn5Ptu626Lt93cPt5tXVJzsQYhY2atg6jktmf5Yicf
aXp8fPbbe6LMpXSr6Zvbqo+XKAyQc4+kkCF1nQiwhyP6GntbNemdnnG9kzMWb3oevXTxuZQVcfYx
eBWVe1PYxeXKcpk+j10XMXyf2GjaQqyf2J3JDYxxOBraSpWnjDxz5Xlym0yOe8XPp2+JeEY0PYJQ
B+rgAtM6glyd4QE4KBuLnAJpQTYE3guewxXWMPr/4vPID6E2w6dRt4ut6844iI18b0u+BPlPa9et
IAXmkDn5CmXTdUcjr+NDhPPS8dErJAcZSkBh7F7DdkTpncyrTku7o9wHT/GFRsdidbuG4Nwqi0h7
7/J3iPf16t+FhYJS8PxfFBYM6gGMwf/r/ICXmXtSEf4eHPDrPb9qCppq/qXSTXdNS2VfjnGrKWia
xibHcw2DioPhUNT/u6Rg/aVqBhVH/qkmBiWqDb9KCqb6F09uKgAqwROq41KI+D//6/v0P8Of5S/R
X/vH8n9A8L8nqqtr//f/+EM7oboq2QMmCQQapXL0WUJX8FuBU1t0MtK9erwa9SviSIf4GXxViJkt
817NP06if/rjv/8xg7SD35Ua/+mvie2//bU6NNSKMcPxGlzm92lY2c/ltAYpEzwASsDqar2U6Sm8
EJX8FNO1fK028U/oPAeTxg4wbp8RvPP4rJ0xehywuolkTCxjsBM35em3H/HXcfr9oyKaoGrzzx9W
c11R5zEMurb8eH9IuqjnkgaamdrFaWGsVoJKU4iJNxoTRiFxEQ+hENTR+UNo8+S0ND6UfMY529dW
c+w0KLxyjoCXDgBsgylLt7R1bULTAy+fnuRk0KBVB6b6tRa9Xly9iOGJB/bzhFaxXAf8115p9lyt
68Tz1mncxlh3CSlcXJ41t9vmx52czK5kQzmbCrlorcQf5jQBn5DLg+ggEf9GNwFnXeHW41bGkNjC
YFlqFZUI8UC8TRiBg2TjQBEMl/Kaii63nORNoO0qxMK3VY0WYxpYHAKDOEjeWt4FVXGn7h0GGBjN
A/PeYZlbyUwayxn1PdzQjzuyqUDURoogpje73ILJi/BfbUY43gQ7Yxi2pegqmqJNIDNf5JyX0GmU
i21DxpOmHyxBFiJRE2xcK/wJciKdCtqkVGtUGdj7xAAAwTzQkguzz35bLs0M1PkUvNRZLcC1+m4Q
t91c3KMXsl3hxwRbuapbFMZ7Xd2wN4Ebf3FV8Athl7679IE2tliSq+TktqjVyas10rQknQJ3vngi
ySyZpAsnOqyi/yl/FbcJz45AHt6+pZwLBsASaJk4CKqbVtt8ST7dvqGeKngx5DLCFyzXKl3NSjBB
ZDaPO1WcpLcvL+egI4hocH0zU78/Unah2Srm4hpS1WAu6EXrcOvRGZfbKASEhxYHyKBTwLOVVvEn
Qb+JCmz7Kw897Nbty+ePRWShxXHeyWe2JXqXck6eHTp9oP1IgUWu/3hsDoS7dx7nfOgJIeXHAxmh
+uJrEdgbt2W4fQoVZNxeDeXP6lLSmWv8GNJEMo6OsHEwNgcJCRAOhRQQ41oDjcEk1RxN9d4Rn0Ge
toP4zB9zS/+QWwRf/Xa+/vYsb8vS3bZBc5Gf5taqlIu3tq9cDOCRrOJysTBFcdIELreKnFi7o1yU
k0lsuC3+8ZLMrBh+aWcF3S5ZSrJPTQAkFGocQs7O9kqGODl15VbZ9/5jsQhmgt+8liZOMkCQyhjj
Ngjig2UudmjTn91UWf96272c6+gOUhFDtSBeReo9V90E6LYxOV5jy5U/i4mck+uI+eX2XTSxSVw8
BlO5ctH6EMwqoQgfm397Zaf+VAYlPySiNUznniaxmJvMpGpe5ewcFlgd5Kyc1K71FvHI2LShwhjb
bYN8d31bedubfI1Cs4r8RDdZyyOf/uPw21hcuOz0xz6qxwP1GHDiXCPVMbTELQr9lAdiiCqa/Gp0
3H99X/mldWNId16onj62mlRDGTiYxV3vY3uku5u4oeQy4+K3EwPCOLlpYicfr5WvkssI3H/tWS7K
DXLdx+5+e0+h9PluHrOT1ujODrLKdqKTybkgdvvHbm7r9NFwoXM33Q+nLSvsENThRAcGEea40TLn
TS4lYpUqztcsYqBCrhs1ukxy7jb5cx28Se7VlsF4O0cjh03FERDvK9B9zeLL/z/fK99221LK992W
5dyff0p8wtu6sDfx0nIYZh3MB84qwpyrzSAeuAaGbmeqMion6isyXgtcEI85OZEjczUVGidTCD7c
DbgLrJqwyHShruwjSyRauJspnKEj4kbBxMVJbWDC2d4GAuWcHA38Yx2prT9RCyNaE09XtSL2vWiT
Cf+bIAsiP1Y3HZY2KLgkpMrBQDnRxQP6tvjbOvHUa9J64n4Fw2WVEI9Kfh0HuRhhdfVzrZNDveyT
EYSS7pkHN+vLbdqglnan4aBoKglEETwP25nom+CJywfu6cMn885M0/Tjb8qxR0deQbVZpusppeDk
TvhSY4vDA59yM1u1sy/iuGNEDsuxHDAn9YZuu5yNRF9eTuhyWKvIxvznzuV2GudgXw3f5VGyDKUo
92VRLYdWv0qOlTxKtnjopU57l3hLgoyyxcEzWu99YtQn2A2reXLf6jYKtyNSOi9t5z0AW4iJMKLD
z1HCxduKFpaEQ2D0JYJuqILHWDCf5DpxOuDWyPbAkvnArbJ4h1E/jxqPkLZ22jXd3gdb85472rrz
LKJmxlPZaOlxgCm0s8LogGdYP2qKoX1MFqhQ0FbS/dDNezMt3SvuulWkL0811tVtMufHYaweY40G
Tqk5ZHpC3IBq4jwkZlP5OiXkNZWw/Cgn4mZ79PLp1+LHBtSGMJaK1JfVADn5OAPkbAzp3XdTjLFx
BHVQd5SrExH3BI2hWTcRALcAshPVAHAGS4tpcAzvsMyKCPKU9jL48JXdO3f2AmupUi1o3VquvUM9
yze6HBEWE02016QkVq4rjEHbAb7bFaX5o5q0+yLDZJm6ynCUczXRK8Jx0qyjkosw5xswOLbwy/y2
7Knc7NDbiNUYbAmIFa91uXUMVoNP+h+r5Cs+9pH3RF3C1O28VQs60G/FQ6gWE+jRhoiQZrY3SSgK
4qFbO2ZPi0gdvZw3iU2VGBGUL5Jzk3hyybnbBvm6j7csU/wjE7UYuc6pa2/nNubWrgDMuWKighvm
8IlZTnaNIeECT+gS0BcX6xxKhFC+mvOAOvIgV8mNUciAkpyDN8lgWs3Hy/omXDmuugHyxMh6b91P
gW1uOVN4pKMRzZpgZCwxTCGAynVd8zN0kfjqmPSOcpWVa8paJdV41YlX3DbcFse7ihauudIIzUbM
QOa8suYEgFnn7DR3uGa7MNl2xknzNpa7GV+Kn9SoLiNBXDwdd+3afsqudDselU3g4UXDy/ooZLbT
roOEAd+HIBJc5oSQN4/teG5ioKGrCtdxyDDyc6+/DagmonSXuZtU30Tps5ncackOm0cOjDu5c5Jd
Bz1m3jkwQhC5KmQtF+ciudbTuZ/OiFYDbw2JqWNw3fNt6yFUV6O3DuNDmh9E2bmZtkRXkf91LM6I
ZBae2H73fYFuucnf68iHbAFd0lG+UgVFFz6S1XGwkoTK+d1MnTJ90ZuVgSlqHX1GtFx/AwlqIoXS
n3oCorDiaX6/AmBv6H6nbEU4rYEZYmvnB4KxwpiyA4AYOI2r5HOT3Lfqt+yibqvV2TpWb+4KGMmK
OBzPp/R/pHTgQy06t2uSbbfGW4vIfFOulXuLOxG0J6BUk+8e9B/aQ7EZD+kr4PlnKDbrae8tq+jO
2A/7bkV48L2zsZWVfU+ns1mpB6I3L9q++hbTseyu2PK7akN9PYu3cOJhrtvowtYk+Wi0sLt1CW9r
/Q018R34ne2Ckss3N+mDcg1/zj+i5+q9PNfniZ6/DzTttSAugW725w4m01V/al/N9c9uv5wO/dfg
wKfC/LGLfT4w7ZBjeX80pr2zQ8Q0mxuVQi+lLGe9AADYFTmMjNeOWMLokaARwhEa8Jj1PkAsiCcE
CvjUABXw7U9LtjY7X/1hlg8RmqAvZGkjGcBGxDgzQgFgtWO/n+jWJv6E95fBgQltP1QR1BWbiswZ
tfnanM7Og8fXKg62X3yyp6M7bLxNfACuqQQvxrIvw90CLXVA/u47n/vtEpzhDD/oa0yq2+lr5/nt
Dx3zABrJdUruAvEs03r+lKVojbbdtIc+PgaHpCWi+tGE5Pcm3I3L9kuXE9X7UKTECV/Hrfq9Im5o
2WwinqTiP1iL+ZvzA1TYAO7cIvx45aingKYwFK87jYiSZ8gRJ+sJ2KZywtS7Ll+sHyB5IAz7YDS8
c0DAztr5MsAMC/zsq9etFYEf9s2Tae4ZuX7yqrNu7hHRbGACfCVmq/MZmVC/eXi7j8ObyllZnzUs
4bthV6TryvdCcvP8xIbT5M/uKtboMq70l2LXDTg0V86z/W14yO/d1/owXXJQKUTMFWcuf2U4uIiG
PsGrzdHo/CC56ScWGBOgDoq3ck1mTlZuTXPHJ2T3hGt3k69djKOIAfOnaePlewQE8U/1Mr4p37N7
cwPt5xg/6a/hDwB5McocBgt8Ylz94Jq+1C/lSX1gXCDcRpv+BGzKvpYQxVfLa3Ywr8/zo/VJ2Rv3
yU/Gwp0QYtbKWqvvpCeD39iWm1pgSHbN5243POh786QewJ03ONDXwxu9Y6ze62llbgA3Es+2DdaM
OK/7pxizBKEXPr2CBHFRtq61dYc6lVs2HYiH4SvUzgaBFl9xZcYr9QwjcRe+mNqRgtUniEd89XID
a2FY6fR+UQet9K27Lx68L6iXnqeNvV726dd8Z23IQYndO4MI+3YDmWeHIe5YtP6IaNAPVuWZy42s
+auxD1FuvXAentEwaCuGvqjeAQpZIflfrknku6Qj7qaH78E+PNPz3Bf7hQs1o8553+3VAyXmgWKG
B/8F5S7BhCt9DSF80x+6E2EK6VovffQbc7iP+Q7DOlPXCZf1vfcq6rnTqgz92tgSr0tKYKGv6quz
Dyzf5TzcBQzv7GBl+tCgvoyXsvlM3wv1TMgevS31JRLCOfdy3zgjXjzU52BLkfvZ5DPv0L3tp9S/
A0nnnOpqW+0Nnim+yVPdDxmOJAIs2fyc79Kz92bep5/DC6EZIAh96zoJfeXt8ecWNQM+8hFpcNtA
zQsiTIOhaTpELBnBVZYeO9FTkaVH0jEJRRpHYxW3kGtj3X21E4q71t60R52AxapfG4yAHXEjMoAm
5kLRIZFzo2V0xf5jlhRG5E3ZcEIsChJPvAZiOQ32f/1uIyXrt27x5DgdUsayt32y6fFYO+9RWTh0
qCIPqfM/JkkDikIxqD7IObmhbauvSgkUWKndGr1UYx7DZdlGaaofWkau3JHw7GUxuVPK2Ull7BGs
fr12bLM1Ny2AZ7yYQemH7jAdCb4n6IG4iYT7LmMQVBVF8IPDJugP6zkFaP5RqYRuylCoKG7KuS4S
nYLbcgMRaxdHKgGuphAXwb77qDSKcqOsSeJUorYmq49iAhQW30/T3wfqsI41Tn575geme0JPtyax
aj0LcFsQ3oWCrEsRhjaIXUAwiBqyPkRbWk661LrWs6JtbxU1OReKruBtnT5GHCVBVhc9NBlJLeca
ScG9rTQhZRAvjydL1h9tvfdVE1SvHA6WlRg5J8sxoAzUPdYeX7Mx0alGgDuXoalqGlK01jwmQDfW
pwac69Y0uB/3z2QzjIcxHrdA/7zdrQSFbKqHDGmLizHuc2Sj3XLMoTP5RtdwVwdmhpWelmc/xOvJ
6o2PRXWM0TfTVPIGIrdC8LRRPo202RbtqWrceksNYDpSB5iIa4AebsTuPsSRTgyUab3kc0UWlSxn
JmK8zkwJFXICtyJPgjKoJ36l2+S2bhjU+aAH50LICDSpIDD7cl7PZv2ktu3VoddjOIGNZftvzouo
gsBMGLjrieFkk9hTLlo5eHwbTNb14atlOdxYweagXZoMMOfdib4vERR2/W3uUo9rpKe0B9EJzzAA
AjlRyQgmd5Co9caGeii6mfIHlpPbotuVMV+SjqFKm1z+vJrQ+Cizg/xAq1G5VPPoAmp3Gd6pxaDz
x0SMJltVw8qQDOXci2iS1JCbfstOT3QKhR/Lrjrlm38X4/5/inG6Y9tUz/51Me4xKn/8/A9smm/F
j98rcr/e+LfLR/sLZ42u2RTqbN0Fmf4Pl4+j/eV6pgmMzcHQ83tBTv+Ld2ikf7saSd+2TqHs74Ic
u6M8pElTkPXfKcbhrP3nmhMqApeqHvU40+RzGX86uOuG8aHc88o91aViBTvyKxJdW32aXXIn1aC8
b1qkVACQSess4IWMHulPZZGgDeKu0mfONfH7kCZbPTy55XKKdeuVvFfsyvHZbZMUsC+krfSNMOKL
U6pbQBkrN7lEeXloy6thxQ9ov69j4lW+NU7UPGiaewM9ndJ1odQtj/Fku2CKH7AOUXOI0vVSjgAn
gnAf5tk1U+mId27ZgRBCIlvTm6ezqz73y8VpXGwwU4+5Bmt8amSzryRtTWWCBpJmvVNjORXK1zKN
Jm5m6rOS2Fev6MAGLHR9ukIDAZauShGFVejk8swT3qbWuVYZOlB90u7hKO870/kx4DdpPKGibUfd
t1tz7xk5AcKkdOgg/ZVxVzf9Uwfvgp7DGp/Kz3GeHxUExeSw/Zwh3vBQXwUQBqyeJ3OsfHLAJ6wC
fbikBBCHLUfTmZR1UQwPo5pd4i67lAVszwIKmIVOulYPyjjfx41zVWL1hHP0VHrqvReoRBhbe6OY
74OakDFkBbn23Cjt1kqbTdvOjNZll6aL3zUyBT0lfiGR5DF2+yc9sl77FIfWsQ3ajcO4k2NM9Jtw
c6bJm2Ytp3nka6ZEvGjDY6QGxNMdvLQDt9xvTT29IN+4N5P5lNgjFLr0OHoEBSUKRuXkEuMNs7T4
UmnkNqaQ4vttR8Mrxp+jZyOm0fSo5d51BF9UOjAV5nbrKPO9utiXbn5RM7wEnhm9GznnAZLwExZp
+IYgDGtzPxbhZk5ycgtMtQMUDa+Ov0zY07LKeCrEGMu0znhNh+wttLJzOBKJqt1XkbWvuuiYYF/Q
9PBI5thF/MJaMD73rc4oUvoNEeM7I3TvdQe/lcNYKcszCb0XCCpPWr1DDfZ9VklE0ciwU6fdXNjk
wmhrRtYOddr7oTE+egUV56YcT4sNRjxkiKM1vOOkjfc4mBDpgBY1VqlmXSnkENjLEaymkxaZe3J5
4UNn726INIXwC0Fbw+aRXgxreRbn5EIurwqs27TiY2BN392KxG93A4/sycY/PlbmK7maOMMhtBM7
24CMkn9j7tPVNBv3bYznbAT409fhOwmCNoWMaRdO2RvZYuBT2w0O7WOEUYFEQkalLmU33w/CcKHG
r1afvDfEpcxGRwYyEdVzhnw9PRpc5/kc7wNGekngep4WoPGgDaZkuSeqijTJblsnnKtK8yktCc6b
dk09PJpZ/9Qo+WUQtwP32xQtz97SP9JgLsPpUecnwTT81g5fvLk7duPy7NTLs/gFe3U+KVl6wYf1
Jg6MOB+1cHx0Ynri5YKBv18PDEYNNLPFVyJ0lqYMQzKOSSAWPw1Z4fdjq4KnGXdQLnUCikKjYX/N
2uP7pJ6zwUy3GkfrtZ3oNlFui033GwiSJeKeEJj9px5Igzi303Q6ic9GwgpZ0UP3FGv0exd9lyTF
JQEPuuqj5WQDK2U8jw5t3m/zNnsnc2sTx6/jQKhCPD1hldiKk8mr220d689BF671/LnjSBmD8zpV
xICk6vKsmodW8T7BONrCy6Iq3WxLMGAUHu+dZrqPrOmJdI91V2wgl9wr/fzsJOOOJh93mTJ+c6Gr
gPJ4OLeTdTUb9XvE2DHV1vWghxTn4eMbzvTds4LPhYVFwkreu2JGSgB6hZNZIf+8m5E32Vd4kZVy
H4zl2SiHtT1q5Bd2+3pJkfvaV9ManpZava8gPExi1tpbxnIyvtlJ+qASOtc1xr7Ws0teS/kmKEzG
/hqOtI1DsvmKwvuuB6LnVd1TCw2YXHsi5KcTouKL+K/E8RbojQIZjIeGs7VC7VRb/fc2mO4nzs3G
7J9qnUssMQGHRwuuHDpd3KzilsuKGmKx6sLsSJPsSdywgU+vQ4YNPZ5sXbI8a0n+1tX1Zz147vPp
yQgwdcfm9F2PKMQQoD3ZV3FJinsC5aIrxNqtuIhanWuMPIXYH0L3FT0CIJmCJ41nvoKKIGwPGe2g
do+wNq46N6pVOtxjKX3r+BtZwd3NIzkY3TL6BptLLX9LvJHrIzo30VX8rVx3rvKK06arpjchuDHz
a6coV60I8g1BuncYC4CEi4pENBufAafGq7DSk+OkdP+XvTNbihxJt/WrnBdQmyR3TbcxTwRBAAHk
jYyERPM86+n35/RpO7WzalfZvj9t1tmV1QkZREiuf1hrfQLNqdilEC6XBAy/uHH1PuHP3BG69kGS
Ik2zhxocu8RJdIg1zcE+xByxpyScUtITJoZlIxAqxz7wuHtOo3naxT1i/BB6cNolr9k4XrwimY5o
mo6t0fwQmiUXwndbXBgaD718mHKes2Tn5jQkC5SbMzDrp3EI+4OhlJHfPJ/vf/r+d9MMdG/I2n3n
2A9kXpqbWfkS/p8B4fu3mqQr/f4nrM28bEy1/+kdvzWtnhO89HIaV71oTw6xZAedsAOMvqmPIClU
DON6Ng7fvwxTZRyyWLYbf2amQM87T53Pij3f0EO8hBET/KDFKeJ6ZYD3Nlmyzga8oUc3wzHC/UTW
gBuyLfE6fVe1Np4sbT3n/aqfExZs2nog+IpnwAKKh9t8weXaJCOLbBIA46llSlQ5FSBD/k1rnrQy
HEieYmBSdZryZhTtv3/pzBFvrlvNRNLQAOHX21AUMauHRMB6d5Nq4YV1SkEIiLy5Cy+13mfL24U8
BdZV6L6TB0eKVde7hyjvfmAHWuZoW8B7wLGL6Yg6e+RpnMobYa0tXjQy3TONWM7a0hdGC+8tyLmw
YeN9pBrrrNw6u5JpNP3uMoFeWpTTK5JKtFPc5nHN4cEtQNjUNfPma1BPOE7r9eRT6EjLfUt1jLl6
vCanzTNIqHQ5/kazIk06cV4dzT5b2fBk1tNTIotzamO+893tbEXvkdxpA6kjyN7/UNT/lTjrz2Uy
uy3PtTE34vJ0jN90ZFEMVioekoJA9eSL/Gw2+k+5Mzz57niuw+WsTceKOmp0qn93Xv+jgs34PcTM
dT3To3sQltSl4dq/icI8OXQ5juYcP5NxmQScaRV1la5s+CPIwoGvgTXA5615YEwolf7hB1f2/j9G
HfHXky9AfAvOXdNzftekDY5DsKtfFiAkKOI5a6C3brSqREN8TUjdt0XEdmHfjg+RlR1ryalGYRsy
/PyHF/KbbpBGhRfi0ldRtHnqf3mhf1DyBbjVQ7fx85368K2xv1pUJqnG7Eq/R/VxJTHk6jDsdsmy
7Yx6nacdRLNqnbNeTVMKVk/ucBESmPLy969M9Wh/fos8rBMqCssg3/C/v7IyAWoJiDbfeR0tlJ4f
RSgetCbCFj8MFKEWIQNJ9/P78i4b6vN0+qASewqaS2HF77o3frA55lpX5aFrzZdga9raS5nOt5ZH
l4gnJlOUIdR2hI9gex63qgSxvWGbxNYu5AZQVbrecqekRI6E8cHN9AuYkV3NZwG4fpUW1TIM+2tM
0rQhX1NX31Q8/Hy32wKT3NZuc2UwtEuJR4dyTg1Lpnbvb3K73uiYECqBlTMLCMHB9zjrL/Yoz94k
lo6oLy7B3ES6fVVex7eP3+uCFHyqROIkFIoL822qA31J6f+yAq12N/RPYV3k/6D0/KvLQxJSQRCV
AUngOy7vD5eHmUYkQJsy34Vms5GFfiGw4ZClP78r6/FmtPX+7z9240/hZ+qKJLVDde1oaS33t8/d
GwyX3pQ7M7CnY5PGjzDmEODc4mK4Njz44Fck79PIoTZrPqLv/ol2l4lOdhDU9Wlv7Y35MWzyfV7c
zVl/9TxscWZ+TxgHF4MCsaT9dBEQPkmzu2/MY9S6xH/mE28ij44hP82chx2lmPq+g1tuyOKxensn
KUBVV5ByJXghIzJzPIJ/XU7OfEOGssyseo18cTllP+zGWJIBv6W/B5qa3uVRv4many4CKCAm3cqz
MeKOxOmbIDejycRdNrjWPjYslGKltghIJzDLdUewEleRf+e7CqXgJx9G2+G9759MIO3AFu7zZLwN
jv8URd2ypwWjAhevZkp1XBfr1BJviM+2kJreVdHalnAvrfScEcZbd9NHb1KO5REte3it6j35UFYX
7PFgXAILKr2e3YWufFUxaAO4cDmdRi3+0sxyZwbWyg26DcET7+TpHhxz1YrLWIpdOFk7jEvHvnVf
7d64qHaPiuU4rTVuV8v5d59U2Duzmzl2iTLLH0aThxY/Bwbbs2cH50EUeHe7lWP0x8HVP3xXknPJ
mODvr7TfZMHfJx8BHEqB7Tqm5f72BJgdragkOHqsBIRs0dKNfOzGzfHLF/Uj53a5y//htP2rU9/S
KTldqBGe9XvCaI0TyUnlxGGb0JA1NKbFPz9S/+KWdWylAle/eqarXsQfbtkorNAX6jpYc5dk28Fi
52im81M9JtsKlIvDKOgh0avrPFMbuM16NPQjQKUvVWXX3nwk1nwdCW+N1FxNWgA2m+eEtqc35avD
QUgCFYmIfE0BujSOf7o2f03VJ3dEYGKVQTDJQZxk460LzFsfc1QjQGKxNa9VIlZDsOLodFfB59/5
ybvpTce2baF68zLpyxwx30JPnpNS7kZBSU7msOVc52HcWTQ66kUi3MEqRdSjsJ8KhhaEbRBL9Vwy
YXBZiEXjJRHxnTd0T4ZjvQbZeHTt+C6vxV1oBmutmY6qbWphM+szXFGrPnF5HGcCR31GHw3zApOw
1gXTPfhNxYtB2tzCD/N1N1J66Wb0ZfG40CZ6kii568fkYLI6TPkk3VTs1FxB/XV6zUHTx9ZrbndP
WVOvk8p51ckFU02JigrWeC2+PzypE1zSr/39xU1a4p8fn1xiJJ3RFeE8sDAe/PEyyM2yHfFK5jsj
5fFJSuuyqOJ6EbX0TTVJadjY9GORai1aXD4jbYy2Q1Puw1F7JMWADf7cn2vavJ7WsJP2uZPuoWlv
Fiapig5dtW59D3N6vIZacGpc81S58ZuncgxyXIlYLHG7vkxu8h6Ta84ji7d0yLu9jPxNweAvx6HQ
gdCIK0YAPXc+1agqKrp6vHa+dVanajX3H4WPpERvjpE/kHlIscRh5ojiTpb8TZN70EgBLJ1xazBc
YHrna+PVc/ur0bH5tcZNVvxQTapDSGGtwVuc203JcKQR3TazqHaYv2BMvFWhfqHBGwe5FAzLVDXm
JyzPaeYWgXUGZx4YZMjXDaGBw8cEDU4VQVajRhbEssSEwwv+CwKkK4abbfETdwG3hPAfSkZ0rfsz
sbQrtXu7+vsP+i9OMQo39R9yqZhs//YxDwFBUO3Q57vBzcEeEYtZOsw1hwG9DgOGFmSrffDL4B+u
L9Milev38sylfOYJbRgmJuLfjs9KCig6SLV2CAZvWZ3eqeccWN0+7daDzoeRZnc+ahU1P0vifuUL
uaspeMqJwQsTTvLFd6Kx4C2g2AAqq4rshLEmazWy1/k87Z82gxRZ1AtVL7kMSh0MoUw38sR97b1m
M1Qxe0dA8xE0Wm3b9PaWZboz0A+lxIn42fSBefsc4sGVDPdixELwh+5ALN3UuRtz0cWs58jHWdSZ
tQbA3MTZ3eR1Kzg614Cih3qiqOYPZV9zcj7NWJ5skrqIPrnLBf14PF/HdDqScqhURfMxEMm7+pnF
rN9mQ7/Fs35XdXwuyU/NSUk5p+3jaxNkmKGDCoyAfzhqB1XokNd1bLnsGzpXtFhdlZ5bgros/5V5
oLLwu69qQhH0OsibkMetPJdz9qXGIex773Mq88+i8rZ9Nt4ZbbEyhq86RRY2ZHcIpeHgzPMH4lXh
cxIl2hIMthaNZxJL6A0p62Yrf5+hPZHodx+QzsjpB+M1rIzFnHqbhnY3TtLDpMtF6Op3JbLDKXbA
mifv3eSc1dSazDVIEASBYy7AubxWQzh6rw/1Q5OJ/2QmxqXSooMOwK6Ou6t6wkfcG0NvnQN/uqjf
l+Z01Ds8Jemh7qK7nHFyP9p3BGOxQp/hLSQkDfgkfLWp3KnTV03WCvpF2fb3xrD+bmKn7smdhg+j
iB9nhjNGpz9qB3XqdgzJdT++M1kdYNV5l1F8Z+QdzWb4LglXqzWLE5rpa0YM8OTD1kpI/7esVzVp
I5V8U3P35rpFSCkT+JTHB9VlGT7GlU3ePN8rnW6Eq7zGQbiGELQ2kvmjD3nUUU30eYbjOT6EHnNE
SI0kWC0DB/dhAHeNmWabMl6s1sQbUN0eynI6fl/wLD1UGRnxGB4H3k9OL8lUQObALHkKpqVz9jCb
M0NcmtmwVw+fXLZ0kBZp9T0wuQ9dY66vLjg1fY15qJYjvUNTYehnnelAcMfh2d/SmQ0PuFwE2Bz+
M0aRiqkzx7GaE86l/+vvTy1DOH91fDiW5emWzSGi/1blp5OIK1OSq9w400fe8EbOw174z8y5GHig
DV+oZtTtshNjTHY0ZMtzI6nZs7qwmtAjjKWlB2g9RsTFkF7TxPo+tr+/gWP+rGIK3Dr6wiD9EbuQ
oKzxzMP70VM0RtsNFiSq1SfmQTgSHhJydBY6kchjhG9a9jxz8lpDAZci2Bq7aScqJXjpukvm0KSD
gABwVFIyu/NdXkSvhpoi2TO3yWgjNMcR8F7WXrgKsJsu4IQ91dgWFm3BbFMXqK/OkMpoP0OEiWax
HQANeky543a6oQgI+/5Lr0W5JKvtS50v4Sz2BYLHodSX6lS3ZXtcmxxO6sx5JI7nrFc1ttMQaRhV
SD/chE6OXyx3LdKPkG16Ua/VMzyFRuWTiFfY7aoaKPXUc7dL7wgY2Kj7r3G8R0M89uw10li/qO+m
yqTAVK0xEbL3Wu2AQacB5qpIHEIA+SYe8/6a8bKaDGisE8jiO6hOQzb9k5GQIlxMH1PGC2Bun015
xPBps6tLqqCiu+qnqHLINpuGbU9skJ0jyayar7TtngT+f3VDt85/Sv//n675TyZYg17+D3fqn9I1
HwtUFv9nyTQhjfL/lq9JFL760v9s3t1/WfyeNb6tk6quluj/idcU/xKWw0RPMNdzTeVq/Y8XVlj/
MnXiyLDQCZvsQYd7/v+u3gVbeSpViwPBNixTyP9VvKYp/pz361gYYiVTI90WRID+Vp10Ki+5jqNi
x40XbA2/d7jQKMQlMXyOAvP0zZWTplrWY9+vQmlYJ9aq/axUkBYaeRRsHsJHl/QPp3rwHc1febM3
bwvNOAgWZisZ+v7an85TXcIw0L2POGZvwmFLlN2osd6RMXsMtZEa7LFYBWc3Y5ThJfqaCYR4nqCz
r7JRaBtj7qAo2O3amhKxbfWgAKrjgm6veTbgNoBEbPRQHB2GkkQyxTuz4Ilcjt7GyQPrSJdJzw91
D9HD2uCFLhC1F2uvLvN94UcHdxzHVa0PpIjVgbfNy2id8EjesPNiV0rH3ch+g/gsfeSYQkvYC/DO
ybyLtL5YVZGBJhZ/r6gGAjAjyGBmOD4zMQwXeRrXJ83adqMbHUt6+OXkDc2bJlAeNySWBzGYJy2N
5NlvY6RnXC8qBeWzTlhN5Cw6V31hGtsm6SzFX0OfaVtE1UfNa1pEp6nXwlub5rs4JmsL6KBgW+ft
Ta6qY1c4xgE86M9aUS9dOAN7+FpOZFhPNBEoUCPgUiaa/zwLs1Mw+rvOpzc0JFgkf820bHqf++aU
iWeLBuooAHaugZ9ehR4zDEh59Nh66pK2j3DSiZjVZFcfxNoy0Rp5P0wy2zdegNg09NF0Boh/rU47
EgicHsKkjc5x78G09crn3qaLEMicVnMUWqe0LIAJh+u06/2T3yCkw+SxcEU4bOpc1g9zYbzgralO
eu3cxoK4RWExKpp83bmScbZKe41s2AoQrF1AwvM63MHTgD6eaG18T751A5a4aE1f7NlXXeUUiU2V
xku3KsN1lREf7ts+QcsVTznoVqsptBnfJjNAiJb4QkckV97QFQNvJiLN8FQCW182HjIVDUsZQzNA
JXOJjipJimGJB0JsgvrT4MddMFZ2LjKJvUUh3srMKN+npYhPqd/nD1qvNPh6g8nL7G0WO0yTYqZE
eQl8oHDSe8dOkXGPZcB1b/cMmqe7LHS0C48PO9DLI8y+q5ub66hrHzHYz4cJER+5Z+GxNOyT1/ji
EGmDtasc4Tz4ZbMrzSzYG3mw62RVn6KRx4dopdijnlOhLt26dZFKICIDNGt1DcaE+QFvLDAfL6mO
82fMVhtpo04/mmUoz1sib6PpoQj8z6wjIdpknM/nmgPRCLp8E1bAtuPMRscbsQStBjKepDmutDIf
dhi4AGf4R0P7QQQ8gui6uk98OgcgAnxQ4dC5qyl2T5rXDOtC5XSjxPTIv0me9UyC1/O8E6Ez999G
Yld098r7c59vg7Pj2MfCHuPjKFxtGQW6vpaxeegMl9GNRuqpF5bDhnjWgz+W3Tbp2Ts1o1nfD/NI
omm18UQePtXmLa/tZea6I6WtAWchIHI+9kwVO++opJ8njiDnQqT3V9gItOS53yyjgrw3hub2SceX
m/WlWHsduUmhLu1tXEHDBpmbI5+szkSpOPi4PZ9+VBuWkG4AV7adRsIpa6qyGiAt2eHKZWG5HIJO
rCmDxYpgXyB1wvzBXkAu0yrxtnrYfTasxgKMZ3gV02QHq5bVsqx/OR1r03FIUHWzmF0PsZtdVlOf
uMeh1p5TYMObCDTcMiuJCsltI1oUU4EfI9AglcXTeh7Dfh0K90t6/q0WYbYk9RQhsWbLbfGCeZrE
Xpeg+rjyfV73eM9biwdzyq5V/iujVnmuO2NRwB2OSSDY6ViZ1hJyvJGwq3CHZRvEMNYMM1trPpyV
gRXLqkegqbIawbu26cqZfvkl1AHsbCP6SSStbVO9xJaRLKO+tlc6f8bL81cydqqFSwoapqnxOYfp
sZpGwocbC/ODysMa9PxjdqtDRwLkSsuHDyD02dJM2OwCnYG4E8bsG9O1MKAFZKmxZfYvFp1AoxJV
wKoMfBhtMG2YVHJTIt+iXafnEtgs0JYQZUpcz4aXvhs9XHVu4pyk1Ea2FSF5rPN+rG2diICCx8PM
wSFqRuJjMGQc86NczjKb1o32IqPgeWrGaA1AW+wnj5TZafhpQf8kiNRlPGADeRdz9WYGMzPz1H+o
a9KgZH9Fa8K20gJkIqNLEBlEeLVYjqQdW6up4IcAzPFQh6gCxolbsybUetURLJEnxCr7I+6h3PE2
RhKohCtG9CLxDqnRSpRPHn1Omql5xZ3bW/N960CTDMpc37l5/HOerWA1MJ5fzNgLOOm2he6iKqum
QwAu9JxJcoLbLJvZ2Kr4Vts0iSLA9mblsbUm7xmN71ytfUfifkxkspxF/SJoYHZmi13DyKN8HQ/5
O7haElsJJJvnxFL5t9bKtEauEi6wtGLOSJo3EbLlxbbj4HnMtF02ElQdBjNhZ/Jzcpzwbo5DdMSs
qTSj/Zoy13iCqKUX2asBjYH5VfCihhq58IP13HLNICZafYMKqkWZamIPzJm1vXYwuvrNtZNqV6XB
sPLKgSGO8l05jWNvPWfOHg2z3Se+1tCYE5hcWT7ZYPwAAoXWA4STdZxr0euU7OOx8Xfk2yZrk2n8
Ruajf7DsoH1JevnoRuNDkxvha28SFWyBFy7jznoClPbMscSML2xfQJV+hrJHS54k7OEj9m0eFcwy
aAt9lxB8t0raLn0kobdYuWlNd6Nz5umVgFwZNv7raE8/zKnFW8WucuXFJzsw5Xuvs8MbAI0SE2qc
3QqRXxiC3saq6LxD0Xj1S/891GlMdZnJp7wrsYMGqXMK61k+9U6N2gGvXGsEPaFAVXC1WB4u6pAM
4HlKDWJoNaDghOMemEReZdb3d6Kv85WpoHw2SssZSF+lVSA7FLgvUQi/XsH8/A6sXzzwflgK9ecx
jqYDDffg6OQXWd4cjelpgA/IMOaEcbTcVwodiLZ1MyuY4BCCFUwUYLBWqEENI74zAR+082uiYIRV
WB48UsiePMwEC4vxzMcIu7CEYRgpmGGlsIYlfEMytR95q9hxYYredy1rAFvhEIUCI7rI3SKFSowV
NJGcZORoYBStEaCiHV9UndXDWTQVcNFR6EUPBiPP3o2toIyOwjN2AJS6srmYw95X+EZXgRwbhXRE
byHW6Cjyu0hNkEKFfkxnuWR8/MtUUEjZgocsFShSUxcOcgggIgojqSmgJLFtX3EzWPjpgE1mUCdd
6JNz8yIHYJQCKqWv8JS6AlX2E8jKAXZloiCWgvGSDdVyJAeOAQqgS10hLxsFvxwVBtO/5DAxfQc4
ZgBSJlS4zAlupuZYPxsF0sRou59kd8d5xAniAttMZcXgEPymwWUJfwskpz0QG4JvjiF0QFi1V5Ji
CMDTV4lPjoJ6ur08zgrzqWtfQmE/KwUAjRUKVLOBgo4N00MQznIzKWRoquChucKI2uBEFVbUhS9K
HReuWGHq94WCjxpQSEsXd1DzDSaFUFqhA6kUstRT8NIEiqn/jTN1AJtapFOPkE591yVQCIc+AiFg
2QqHSo5ydxAKkUqb8AmcapHgqDgyx0EUpICqUKNv37Z0Wg/C97+xq+prvr/w25UfKjwrkUwkfIz+
YzloDRJkIK70WDG6AmIQb7mCvEpor67CvsZmUXIGtki2YMLa33BYhYntFDX2+xfOZ4IGywcSV3XS
iMDLhtHedbjiTETIhdH3Wwqwu1EhaUGNxAupWLXfvyCkxbbWD2+GgtnKyMB7ppPSyILFgS217hX6
NgmA4Ka9CREkYFyWK0Su7ihabq2sBL5C6MIeFoyZ4xdjmpNN11ZnTQF3DYXeDRWEN1I43gEub+B0
hKWEsqHjBNor9G46mC4g30EhfZHhqrLZ/tlWo8aqlxwxTyGAe799qojyWDUKDyzgBAdmSqq5Qge3
U/hQWcCECY9wUUhd58q5Fn23dsKfdtInp/YzRJBI/wDK2OqsZRvhMveNBmh2GuwBasrT2B+Y0ejb
pAVuHJRgjg0FPIbZCesSBDK6EJRl2IqCLCZkQIGS+zm9FSGi6VFBlBNoygZU5V7hldkrxleDrOES
8rKnEMxajBVvUFjmNGd8l/jxtIrm/k0btGxpAaRk6Oq+5ibK2QJt+hahXDdwSzZxo4TEDPwG0T7O
xCcttcB9iyFFTwoZrcOORjb/JhVLujROzhD+DC0ck0kmX7T6LpRIvlqPRrTCwGbGPLR6f77v2ukN
+8mGTP2FPkDvcxXMOrB9PO2cbKEO5kWHd23jB4N/LZHGQ8P2oWLDRFrhJkA2R1dcM7Pb5Qqh3SnL
9QRU2+eZtchmspY7ekDSEWO0yEQkpQrHHYz6vUTzhar41GeDxIZWvfcK4d3B8tYaPJWeTlKdpUDf
UXhL4H7bo7hw717yLnnxRWkfvBYNAqRwqZDhFPbf34iUPGNXQRWvoIvLpuTBUQrQhDrB5opArlDk
voKShzV48qrH7jIoZLmlLr8uyQa6IMYHCmzuK8S5X+vcpSw8J+jnhJXYh/obiJ5o9yiJl60FKt1T
0HRHZUoyKXQOpPrMaF2Aq0ffmHV46xw8D1EnqHEUij3zgbL3SOXHtRhAtQ/ZfUT8NCGKxWLC7B4b
+7IR2gHVdHAkptLfa+2npvDvNfkQS/JSNZrA+uxC44I7Cy5+ysYWsB1vZKZg8lbhPtFZWQepQPMx
xRuCDeDzFt+vLL9x9Fa61A2NhHZ1pnnd8AjR6i2123uivNolRsJpVSjEPbUMOnSyVnNwyKh2WAGT
4/1BNVRT1wfRQobWFv3M8zD65Nn32hWTY4x4B5BMsk5adje9k5GYn571uZ3XwVzGSx6vN92eCBG3
w7vAST8zFyAK63qJUXqr6dTKZpJiLUBqsmDpqTKOxq3sifnWdf/ZGaKQAI3p15C/QQPPHk3zlz17
N0iZyKsTdzH0ZHxAy0zIEndN+I/32TRg3LOdYTVqgErTZuWHo3GMnfYnpLAd+04geaazbU33EgfG
j85YNeQZ7GWnv7XMAA+F2y6saXbgLXbxriCG1W9w3McMf4Xx7jGRIIal3bbNZK0D0E6Q5Qk9Ccxf
JB14d+du8rwfJpMyt1lWSpY9MBkjCgGAtYvdsJl60qHaTWFNuKynQK4CdshdIgZiL/CQQ8A2NxZy
xDHK4pNJqb9s6yZgPo+UtW8IkJRrK+PDmHx8XpbxOYxpyAhN9QBMRrgu7aOvBQ6yPmzkhTCq+4E/
FVvFs17ig8Y5sKgya15hYLOWQ9KPy9RAl67JILwntstkTjMkq74zOzCkCGUAQAs2aFODvIzMAS7r
XZ2OGMXTS5IDYB2LX+D00sUY4sB1eneppeN9+Rw67XYY0euH9c1DTotDJr00HvTXJvphhlrBWiEl
23VOtlbmPIctB1rBKGQ2z9zXhCyUB3JGfpUtl4NJvIr08Zpb9XAXakRDIBBajSZcm34iUqzM33V0
y1VlP1Z6TH4/i6LEF/rClLqKBezep3zc9YKnnCcg7PEsWWS0cZCR11qL0cexeC4A3tTFvCjoPyL5
6cbhJ3NDL4wfxyDr1okQfED1a2Inb2Tm/mravaz55Ay8vwBHt5ZvPYQBP3DNKq8IDeQS7EFyQgBS
f1globZHBb0L9PzTrfGmF8QNIZY7EJBOSD6SC0mlvMh0G5dUq++lUkzTVB31WLuUBSr7EnpqHT9F
ffnohiVu89bbAM5dURxduUfaoHxAevXLNnESNoYNI2A8F7DRJCOKOi6vDJjAJGs/I19g/U7lpkQn
oLudTgnAVQMLmLiexiCbh0NNW7DIutSt3SzZCa3MXmKQKV5mr0Z3KH8Rg/6cSXs9ByN+huHW4JT0
8vEDQGJFaPOEkF781MaKrWS27OPos9eNqzMPK90Dz5Dkb31qEEJRMD+yEgJyuvSdfDvAPsP4yUYX
41LL7cPnQKNyliZjU9qEvRfZpGIExrOwrf1UJvsgwnPU4AQt27eisp4GuoABWFvKYY5IZdf0SBwC
4Ayhts0yZxU6BVNX9I4opQUfKNHpSWnES8LhPt3Qw+JhzIvWiRzGNunNInYad0BzdehC9L7i/2K3
BhezWeGu/MkY+BLuZcYqWiy0ur4T9cCDVU+KxTxM3FRywuNS/WxNaCzwZorBYqwy5jeitAsaKa/B
FIS8WmfuWaS/JrnPNZ8rPFXdjZvtJrkdDfeTWJU32VvY+Q3qxwKsNjkt99VcHjVxSaUKoIVSaaEO
ai8e11TgLoljXfnEBxAdxQebgCG3oGsE4GxhW3Lc9h0Aq0isbccp4J6n4aKqG6ifHbV1aGmPeUgX
5MfylojnJHEPHu6oquDLZ2bQUGENhqHjVykT2qjEe2Z5OC0yd34LXRxsli/mvYAwGydMW7wh/Gpy
cW4tIuLJp9l3bkcsUwepJMwRDBS/JuZgahUWIXlFSepqO7u7VnMm90R5hsw4yCZOprUc1CfSXRul
J0rd3t+3XnjnJ01IV55u0tnP17g37rPepzBlmJNXUbmJNI5eFLd4/yE01r0u2BuDPZ/98SeR/T/I
cVzUUXh0QqS237hyA2e+O+GDZXiKdooSZifLih2x7uf0isEqzhryw2rGUrLkrtM6c2nq5PnMHk88
t6HHrMOuWERTx6jKL6aTxm1lppW7irKKmSzMnsYp5R5ZqLkYs47CM0P1k8fvdhgM+1GvkmVGaq7G
pc8elzgdxKPRwows+4SsTcD5nE1NY2CeMeB3yC5yqYE69PW99RwQOVkNZ9sy3vP0oyJw8dkN2RAA
jCX7Ro+PzWRgNXIsIr+LIN+kAQgFLWUj2vU1kUQmNYbBXFLIdZhTaeV9LDaNGV3nuCP7xZPtPqgY
flZoPL06gDLsw6CorRJuQt2drfu5+9BLIaFOFi5PuYmyMTQ2pjYVq6HvnyaT9AZNu86lqHgbGEno
jkdyTUzMEhgdFjuKq14gSS8TzGMtdjxz7NCJtgm2RwuKi/Dz28QUrg6CJ0DK5HcB/0paAjGsQd73
HFqeUZm4Er2LXsknI0Tqarosdu06NJXaQizb3rqWTVzvp1DStiT9zzoMnlobJIpsAs4dNA1DYdZr
jOCPbtq6nAaes3JWKbJkmsl9O+XBErmKSdQAT4iSQT1py9ydrgdgqpE6tYgIvYtER2EZVGtTUHGl
+PoJzWGP1cPcJdifeF3uVx572TLnrLJnI0eRYO/CqpjWUfxST1p5kQFpRjWXYYsrsUsjNNoZgpq+
WEaefqPArZcOpNWDyUyECiT96AqNwHDzOUicap94NGGWl4l7PZh/NFZmc12L4tyH9SZLq+fMR6Ai
LLTV1pTS5A3lSsv897Ij1WYwkMv0ApVVOaVbkwQ6JNn021V/Y9oPibP7FTfTYRTZ50D0SmMiT5w1
+03aOaztYG0X5bbqidyI+/k1b8gusb38cXR4UfqD6xC2gyOJinegHv5hOsOjmzPC8IxBX5cWA4UA
06yWz9WGroI800VWjvZKsljf1IFN2PiklwsdiK/M050xNjt2+tz4GoEu7QTFx4d18Ogz0olGDm4n
poHTCR/IBv9B853HRvig3rh3xxmabR6Dg4vFyuEe98i2oNeMWYYlDBTYQ1ynWpJ94jBLb/T0PeQP
A8D7yqZPC029o/vmyihZ+xGtfjUjDC8xxbfcgpc+lxnpPkPLFZu+WZS79jieQAYumf8uS62cGIY5
Eadyf0lUbyDQW+F8bLMXe2RzCLKPmkuvfsHdok3J6FIYd4ltoncP5ji8sF3EySNQJDgIbbqvmbek
t+Qvd0zrlV7yXYZgl3HtReJdIO83k+wTltAYeA8A1Ai3MUmx9YaTqdtsX/12DSXxocbkNzfJ0guS
tWMHCD+bH40DW7doblR5chN1LmIo506DfhrUdK0LHdFH37WvpeUf1PeqLTRjBYk1zPhwylaEILGx
oNkaDwbP1kgOW2AqxyC7r5z81TOny6DbV6wPoKu24O5eTdM58UmStL8yp3xrQaptoObJiNNH4Gsy
tiZH5GKkMqkLa51ySNWt6k90ImKKmVannO5QyBMPlBmP7jQ/RU3+OjLoaIFRjU5/yuzyKIbiv9g7
j+XWlS3b/sqL6uNEwgMRr16DIEEjb7e2Ooht4b3H19fI1I6jW7fuc/3qIABSpCQSSGSuNeeYL4X1
zKeG33I5pwLdBv2QbvHv7Hm8k9/XqFHQLbM7fuUtuRuidh6ioX+fG6paWwYjxxlZay/IqGpYXtDA
IrJhCVfMkCF33FoQku8sauuN2bWU6dsHpxi/tB40m67nDmA8Go5HEI+9y5zt3sm6Q2fWIe3sr5lt
AmvK2ofef6h0actJzp23hpKPWDEt3s2t/ZqORoinhDSc6ga7oblrcu15qTp0PPMDLlEC11yivOqk
y45Fkb0u2vKTrmJQlP0AATq+N8f8EWwHyQXFdFoGbE/k1MKWAM2VRxYp4tZda6DaGpOfdUHDNWkb
jzLZK7VnBK46+EncGfjVhXHn3EbWO4Wtq2KdEDnixSJE5ST8+FjBS65ZJZfbfmZ4tMb72FkOA+eI
pq83qaUf04yI4Sx5NjIm3poZbsN6zPvmFEVaiM2cgEm6Lg2pP81CV0nf4xBA0mSPTxFF4IHQL4bd
42KRy8mgeG3U6QH6+ZM88QcNl3JB1YN7Wj3dzhDYJhOYl+m+EfF51Wn+LVqqQz94LzTa33Bn7TN7
uWKFzXDVii86ToWdWH9XJiKqpewfVi75ne7EfDnTrAWzXl0x9bhuJ+tsiA5QHBRpK3o2qD40zF/q
0rhd0vS2yppvtK+/9ot30pE+Qdcqj+78o7KqfUXb09K2PfyfPYLtizdo30kx/jmW1stqeC99Qt2d
YsTPanCe4ascNM04O0P7Sh/zfWOuOEbvwo4erK3/nbeEYVV5mNv5Az3n81xuQb7SaEVf4VfZnZiO
OAEwdI97mlRh6hffDUEf2DGfKjy4hJz9oAxz2kgeHPNvnSYeu6L/WnLVa1VzPSbZm9HMX+dBA3FE
muGUu6e8LO83WrBmTe87NrqwzbkBlSAfSx+7N7GqLiEVTvximPp9zXdiet5P/tZdOydB0neEJL4I
OmkO989WL++z5Zn+0q9o9W7b2Ljti/y9aGjGudmpSOLrdFtuPQfNiVbdbKZ1hXbsV4pjssunK1sb
30wuKofEK2fVy31KzzQXD0Wffq1K41J0BvU8FrgjgwkX2Bdbs6/tNN0Lio2NixotbW4T1z+ZE80U
Mcx3JonrswEWfTNvtRIvMuADTgWQBvn1qM/PFJeeOu4pu42OSA2iN143yO6c2oyeti52KyGBUWnc
k9V1jh4R4GnQweKSUqQzDldOLVdfXXcoIDW6d/ZqtAzgiF/8ak0CebJERnkfxVAEujBpiHdMqV8x
zpDb4PZdEUQVRSvAXlFpwq6JmrCWUvz4zpqKkz9Uz7BBDpNJSmxtm0jyiG8SzV1B7NvoPpnZfLax
7iKTuYli481eKxM+AyUgd31yHVmNmUcqad3dNlk32Wrc+1r73VySU0xsbVJu1xFd1H7bbsu8fy/H
9LEun/0EoLLpuojh3yN/PS+QBGqtoZOiG7dDnz9GgbeRbaG332ZsFl1/Pff9W2KtX91RP5S5/5oA
uN9VAAGtfvixGsSDUgWnLXJsRE0X02A6ZXb1eRmMfarBcXfhb8UDnQ10MSlCidmnFlfSjM7rmyzZ
jlHOHIkRAzYUX9NMdoWLs5tE7MQ4jHqFFhuOWWU96dqKW93VX+hu3fhwwlAHXFjjnFKreLUmLvt5
i3n37UpQfmjM/lTpHacfhSdQrMx5f608H+GB9f01XPQ7py2f66I7xubDsqVfiOx5cmwbgCBTdTFS
Lk+CugFInDWhpiUUqG1y5XXrt/y9+eo8CNO/StrkJgHisusMpDryF5aW/uSWdrpPE/96icdHPyEe
redMSdIXozTCYapf3aDTtxtbB/ITLRbrEDI2Ctu70hL6z/KHlrL9Mroxy730l9EnWBZK/CVG8zAm
oZsE5ozdr3rykJRYxH3npf/d6MlHweb5KDYMwgD9NxZwWP8zKsNLTxtxezW3EctVHzZaf+yhoTsW
RRGto8jNZAcoikGBuc81eB8l+Ydkus7LfOrc6Y7EPsqE1jma+7tVc2/W2DzHyXDM0IJab9NIEXt9
njaoUel68rzxzkq/xrKUOde/stn7TrX17FT0QBOxc2KiV/0XWjSnOCp+RZZ3EyVRFqxOe/ZE/22L
nEfSpw/zmJy9igrOaOL1pJWj9aDCNobIpsyPlPACxN7vxKSIvU2HvCjqi57PfJT5aB027lqBW7na
3qWtGmRDiXQB2QAdqCqwTCoAS2l8lUNm3C9vTtlWAd0fJ9D6O8cbsIZnAoB7ffINhkdUEzc2Cadk
QEOn1T6cX/8t//x/kH+iufzfY5c+5J/7b3k9/BfxJy/8I/70nb8sy0OOh1HTti1HOjT/qD9VRopj
eaYlG2OGY2Mnlgyw5N//zbL/AoYkaAh5hu5+xKf8UX9axl+WJ8PVHdMnvwNB6f8PfEk3Xanu/Ad3
tfB5D0PAX4P6LCWnUnz+DxY4X/TVEEWtdpVpKUE+SdQcKq6RYMRxgfALTCQeB87u/o0Vq4xgjS5I
FN62Ursv1siloS1kTG5HLgPAC2Pa4M+cVijahcU9PJ7v43FfuOm2j4htiDqPSofARm9WNKNxwIV1
Eh8SPaNc7ZM/NvrJrqnLx97hVrz1xxhFAYWl6jZZqmPbeve6vDoEzICz2enM7EawoLr/VXTuEwip
F/oXtzNEDKZ7TPEshslyvbIqZkURXNm8urZzHXdo4t7k0j0sjPyxHtLvZrYRQM2tjETOVvSPOf2f
ndGmBAaM5L8PNuTdrCCXebGvdVa0PTd9r8T1MWnV76QojsJartI6rJrpsPXj/bggcDUKaNSL1wEX
/j0n/HBaEPAyWNbLOFusf/NXzaW4WJn8z3ZEKvrcI2yktpeP9AT92Pix6RbMhRnFams8tgV6dcd+
GmZK0iZ5zruMfDiv094HzH5NW30bUEpBZO1XMvqyrgsMk4yrvN4O2tK96AIhu5hZnHEDsRFEBk46
w81ybjTXHchuehXZdDPVUJo0jDB2yb+b8ykQUVihuZnu0buAsjRY4jak8eXi7FAUHiiLextCYX3M
wRfbIH1noJiakX5jyTHttJU8+c3Lmf/f57F9R7f1yRrj0OE9wlySSMY07fYzTWjDbAATT7HMO9Bu
IxIIg9Revndlfq0lgDraAsYvrIYifWycHwKvy9wU82XgQ1ibenmEv3/K1ik/+N+9PL0iWVEEzRg9
28t2D3UkMIg6PQILPNsiJ05yad2zbpETi0Lp0OkAtJIieRnNmYT3TuZGGs1Vg3uYvOP+kBQjKdB2
Hk4uM3u778OeL3M39TmncqZ/KYuFbG5T9Wnyawf3YKh3QWOh1iEM5GT3ya056Q0zG25VyVS9lV7z
lqM8gdn3arn5lyZvyCKdLKiprv6aV9WPdYLhUt0YZR56OX2f1iJaWXdcRF1L2Az1Uz07j1vpnevE
IgKuIScWVG7vlCMl6+jesWlTVLcuaJy9Tp+U1K4FVs7J3nwmHGY3HgS3VJPooWGRSKbBBOX096Z3
wCvXFf9i6cWgyPO84oKe1zealPCp6JF6wy9aTmgZPChlW4FQdm3Ll6bhK0K6eqDdF+ib9bWVBaAh
QXdWIWuBiYmeeTIfimECKSU0VlyUztupy/bVOu39jlmuPdCIwv2JZgIBK4ZtWNJy7/MxrWVRSltE
BgmozQiX/mOvl3tyMD4slvf250kZIdeq/MLR+tzXtsbel6Dn/jz3D29Xci+2GgFlxLDGyzIP5F5P
RFHLo7zjYzroKb1405DQNzDmfDulS/68DUjZYrJ08cb0hytYpjYjdpNTHyPtWSkFAxkNAIFCPcnk
bJ9W4HBp/HqAX0rortqbzQYwf06N/O+H1ONZZ9ymS+qGnz/PWubPK1fuJfvNLknlrWUcnEcQXGNu
x3JzjWOn4hzVY0I+oX5Ebao4ss8xXVT5os9Xqp8iN5EYGtKBKwY3nUYPr/x4JxLDeUY9MKXZY+xD
1/U6zm57qp/6kV5BXqXW8wzyfCVTcAbXxrLfpe/BcOOZXymbRBu9Gb9NvWNbu+29LieH87BYV+i+
jmM7ZFfzVD/DqOtuRiMxTo5e3aroBEQiMe2aKj3DHKmYdqFv2r6hSX1EpU0dlTIhdbHQLKWHqSVP
vYzQaazTc5lq9aGaagew66YhKyu8S+ca7cmI65deym1dUwC3aZA8A4A9FGQzDgnkzY26D2UH0qzR
KWxvTNhZ/mlfN9MT1Cu77bgsZJDXeX+GhEq+1NYT4KC7Jw3X46lc6+/WQpLtYLfJKekn7yX1o6B0
3PyE4s05NES2nInx/tqu468qGftHRxIPDcJ+TLqvroa5Z6vG9LLV1f0YLYDQl6GmvJcfyjV5LLMk
CrXewSqaONmhd8XbNLBoyePWAxbGDbfXx33yc2yWDpzbQ8fZFc4Qb1D1EtKkV4hj1mps9xHpTXtK
iVzGWK6mGFW4tbTJ0UGPbcnrLJMoWaizLV55eexNQWZO/hkWgyhPSr6kNojr76aJ9j+zifKyqFzO
YehxgnqWrDBN2O+svueKdN1JPxfZxVl8WWWQ9NVtJPMeCBMiIZlgqTaRzDfMVCbS5/HaEE7VgA1J
FvpKwWeOAw5kD5wpZ2h3cWQY1gLd29G06tzQhrmomOXu7z312OehuzWvWoWESLi8hynzqNaKuzuZ
7vMhZa6AP9yNKDHpRqCetWTmSWrAdyqHlHQGR+93TbWm5894bluXiTSfSd0eqaOOM3mHVYYw2cwK
DGvClEEsy4UiwEBoEyFUn4cYzkvpnJjQnTuETCwynupjl4UdSSAquGq2pkOWNz+seIME7bC8lzRb
zkg+hiKqYJcVq7sS8UPGlJRf1ZLx6mcTgCf5vW5liUkjkbt2QwxIC/VdfctJtu35hJvTJGOLPr9l
FdrSyxQjtaeeKNb8F5IEBDEy3uMz9VydCJ+Ham/DmhEMzSLB4nzvKtVZbVJ5qB5rVBx31DlxWDrt
i/ruLX1DJ6B2deYNlEu0/o0GuH1Ag9ecRfq9R3RCuFmEQDGuaKSqj1V+RJvcDBg3DmNFo0Ydqo36
vOOs14/2MmCJF4Sj/b3RZEza56HaU49tzte2zoazN8ikMfWZqtNN7aEbdVBrYUxS59vn5vMc/DwR
gVychcQ5TwrJGxfeXV7VW+hJhK/aqPQYW0XEqeM5JXOnIHxH5ft8fHcf16hKvVO7BCMytOUYh/7+
4j5Cb/7Vd4jEkxm8OyJVgWY8qWv248r92Lez5oebARlTX8znV6S+sX96zK38KWhlmMvn1foRyK2+
O3U1q2cMLYngfolXFb2iruCh64ESq+NeBYqmyIHOTPsIEpDZT+qSUZdSIpNw1d7nY3qsH93eoOst
s/uwukgXbGC7PQA8mZljdeSIqOc+fkA+VsfwZCd7dPe0SaB6a6S0uH/v/dNjWtfGeyzG1s7yvE3e
G4c0dIuUyi5wtSs/3Y6GGjgmVjpqD16UfkDz8K6+Ql0OKJ/faGlF3EbVcZNWzqnPtI9LUF2SdZ8k
4gBrmZHSzr0Dbcb41Omei0ZKcr+3W196+tW+6bgm1aWMnpW8JJ2eWo/eFxDu1SHVwj8vQt32gOQe
NKP8oqtWxVXLq1VdsiT58e5di6M9H+nN+4qAbVu8Wn3T/3AMnpOmaiGYeKrA4c/I9UYO3B+x7OU0
aGgjs/AjeH3p/iTsqEOVtfMZuKMei2p0GhVRZJ/DZRHJsDGVy/6xy/t/rfwYa0beW6EvbzKl/Gec
NUd45ql/YTEXoks+njPibjuon1h05kcntaueUkD2z8PYEEgMoF59n5omSb5HQ14eFfZ+khR8tfe5
+VePVQp9//kz0FQoz/2rt1hYqxwgCf9Wb/OBzI/IBbJlttg/vOxfvfafHssTEsy2XmbvSfy+elYQ
dObOmLXVUb0MgSOJ/3o3/NRneTuqdC4fSyapqc3UwyP/fIyERi42g8g1QWfwuBDCVso0NtOR34V6
RbzK9Df1EvXif/U26ol/eI0vQ+EIh6vkP58QF6fL3Dj1Ux9v9/Gzk4qgkylJusydU8+rjSP/3o9n
p83aiZITRbNkfB2lUaa7H6F2iYzIIiL7MI111Z1UWuUHqD4BLAjw/LjJaxTCZnNZ1M29MTNGHfzm
wGmfVMymJnM1WzVLIDqerzAq3zoBO0VFY+OxAHLfzDRtCEaIcNDRp0uj6nrVom7HIFNdPtNJ1aGn
4sbUg3TrdYYLusMqjfRj8xlW2gwmN2JvHR4w60LrIMGytBroF3LoUL42lZqpDi11R8iqF88FJ43c
sN5bcuTBqVHxsUXo/JjxqIfUP6Q2caY7cC+K4+DbS3NSaZmJnCWk8tYIPzL5iMiM5dxC48Yg5bDs
IoqDKrkQZJJ4KWNfImcpKipT7fVDmVxGTkQ5gNqF+GoD5jiMMqCulxu1p9vTHs/qeBrk0LvIH1V7
HXkfnR5tJ4Im+EPk0J7PBqegLkdsdTxbBUUlVEXWYIv6pAD6INFQ+Bm2xSgZvQ3TNm+BCsP+jMXe
hB1fpNuqNEnLyeT/Ccixu6g9jBsI4LbxJmttavmGbGJwAcl/XG2ckS5XFYHeaeSkgkou/7eQE4qa
tTzGj0TbcCBGROBggrnMiRYmVACPWzHHqJHl1bhq8X1r12Q2/R0mgGyb8VRFCkQISGW377r14+28
2TIjjXoWwXxyd5SjfEXN+1ghIjXlnFslOag9wku5L3w+KKZE249diwxG/hOfm9IjymTr3Y+4W/W4
CgMYYiQoQx9RIrHsLlw07UG9mwrKVXufG5UiATn1y1jG5FrJX1Coe5fadZaSD94Cs252kw2NnMXY
VTTF4ymhU2rLObjaqBTaxE72ZoYlTqiwVvWEViNb8Ib2m4ppVWeb55fYwdQxmml2E9w0fLnmN2My
rqoyRrOpTr6PsFZqhBDlqvg3xb72AOdLoObB/7Wh4TqrMGE/JmBYCCtnsS8Dh9UxDd75lDfePoJh
c8myYUa5Kx24eouca6ceTdOUP86uflRVO13oSE0XACzU2eXhf3ks6wINY3dQzteTUdV3LTLr2zHq
rF0P4qQQFIommA7wDcOtnNNgcLSnycN7kYrIDRPDcQLPr6ujW6HNAlkjGa5beuiEt93rJJGJyj1Z
frMvmvap6TfvCkn/82ZF0alPEQcOpvPV0FfiomUSWL2J+5HowOsiPjWRd8N0O7sZV2FeLTqitgyS
NKz9A4Kk4ZDqOEc9tE9Uc189BObnfGpg8UzuY4b+hSrMQOitcC9zTqFyyabo1EXbQx7B1m57FwLs
PF1PphOd5lbOFmY7xGW77DdHuxldlh9rn7Unx0W6os3Iav2lpzXTF7dVpGsHDL3V0Vo5o53WIZVn
HE9+jKAubm14N+52naWjRil4/TKbvhnM7rwGkE/Nna4tdWhg5TpDbLmjskXSSIbUV+2NOfGUZjmF
dtsDD07UJJf8n1xbgI1Q5wy2RsrdRnIFsNLplyp27UCLUDiSgJ3eFkVJ4ZPVeFhmAVZ3dCqmVZ8y
usinCkX9Nrk0kjB/m2PqQZmG/U/AAkYZYjiOcYFQnx5VkBidLIPE/d6maRN07hKuBGJeG57kmzXj
tDctIwtw26KP87wbEwJn6NLI3iXUZshmKygVPtiN9lz45nD0XARCA4XU0qTVntZXpm/MB0qtx7Gg
J063rd/hiyr3JFEfrGj6WesABFadrinirDYyn23kHzdRk2Yny15fFmHgbMgAyi3SA9Akm3fIxvG9
hoaLfQmSfEdlfc3Ed6eniFtNP1Gs6btmE1T4/dO2kJ9tOuNN1VuoRkzJ9zcFleAie2wdvTvixIMO
Js3QwJXFQ29xs5yrYr+JytjDVmxDjztFQOjnbhpiQ8KoDhNF8ICUGJvuH5QDDR25a8fNrharGeZl
vV3HazzuHKb+oQnb+NxsxhqUS0x7FqUwiQggHU2msNeblv0SepwAN6fGKfRKtjIbID5lfWOaWkap
iV/cENa5K1Y9uUVDvO6c1MVIatbefhhpZqRe+2uw5XzTpM+Zs8DEVFzvx7znZm/E3M0HmTm2lMfU
HIYTSb7HCCf63qwxvUQpcZxt7+9pN8+ko3p3kSivfLDFEODIpioaYv3y9nuD+iSodfMP8ey/u3f/
t+6diY3k/9S9e/5VVb/6/hcspl8qheX889//zfx41Z/Wnaf/5djUDVxDB9zGnRuc3J/WnS/+MnXb
dB2YLS5EYA+g4J/Wnen85Xj0UsAWUBZV/bm/wS3WX75H/IpPW8/2TB/a5P/6n/+Jwtz/0/H/qMby
vmat3v/7vxniv4BbPMP36dpZQjcd4YOQ+c+tO3ftTC2Z7eqc6K4WqGmPyhKfLXM4D+JVzbpqEyVR
sOHADrS2xvX993xMPa2VMrpUzcPUsZqWqT21+ZyqVSMqmWUE8yzbRWp608sJsIhjVjnq+GPXM7uz
UfjDsXJQ9TNTQBfKAs3ViVJSe2ozqioD/pgVlLN5p8KXdFUXVLtzVPskYstqkJpm51ZGkVA3G7RB
UhMAmWO8JLN2bi0n5upDLmN5+atdkIXXIvXc2ZJ3tV3NzGoXErYuAHoK4g/R14GRqshMdqqrdONG
WPYtrjpQUhnStjBP4m8obiFcL81LpwM4G3L3h3ZnWuIrDIfkdoVabwN+DHNri04JCxA8VgDRmqa4
G8R0P1sJdr11roNVh0O7at0eB/auGGOTxg8TQ9gCeKDi9GRbTHbjJb0aBjeEwBntRZW8NZ15tS6E
lNI41sHN4S2JC7pZ5viwFP0xZQIcUOJoyTsz5pc8mZKwJBpwnBeWRHMTGlj4hFM89zNycifyWRYW
2NarxQ30snzAm5wjnHbwBGuNTVbXkxfrpPhuZHxtuvdW0WRqmm7BTYeedRUQNSYBX71EVy/WOjuk
8G+CmnVBOHcy46SlTI7Sohbbi0bW5ZB9LVjeVem24RFBpIXEbk+mlk7nbpz3rm9hMkd0Nnuavhtd
tKOx/VS6unUSaYegOYX4MVohfB3AvhC4Coice+KMpI/Su8Gjt5wsS/+tVZqzr1LDv7RFc2/mXftg
5Bd7Arm1SkznikcpFq4V0qTtEFURglPp+ohmdnt0/R4xVI/cf/W0Y1r4V/FAVXfpmPON5vLVSJuY
BOpUR4TjtawAnO+zfBdnvcmz5a3CGXFqUrSbrKTfU+x54PRJU5drmu2pL+pyvxrLvahomzIpQwqZ
zmZgJdaPeHBI/jDdnH44p02UNWdQBgZuwe7Yj4ioB8OBvJMfu7LAsSlIaxHSVtxGkt/ocQuNV6nX
DZdk8PdO7uV0pUymzg7rsykN8TadN4x/TeegEqaxsI8efCM/2x50O2+aAqezn4x0+l6MGmX/rX4Y
BgF5BFigNnKjZVgLG7i75wSjuA59SY8abLP0culZ9Y9VN+M0WdIAhHa302x7jzGUC3EA/0toTTbi
4l9whOVNq5PIkT93AhMjxXKSQk+tZf1MjRE3V17aJ6cW18xilNY92S3ptOIZq79zdiA+G+f0IFLH
RPVeJ/uqXbOdBjbHXH3MUO6edvEbFbuYtsRRLff0stlFeWVd6WJGab/OIeBnGoT1IknmY1BJ6RMr
rUOvxcd0o7pEP0arUQ6CLvLB/jQPNYChZl3feoKUd51lGofVIhOjRYQcjGY87IFG9GewBqXuvOdQ
j0M9TG2xn1uJrwbmCJIBXnY0eTsznJlauL+QCA4nxwNd2EhhpmVYNajM/kvBaXZyTfAMINsZoVjc
aBWZqD6pCj2uvMa/0S3B10P26yQ1SnZ1zARa+MT3+z3ytYwwI1CN7qz/bNdzXGIoi7En65QxMPYm
+Oe5NMAqAC6o7hz5S+q2PG6oTY8JoU77SNxIM2dgLp19PwrrZwEVqwZQPQIDXqZ0uEW5sQZT18Ww
m56ixY9fe9fGprCmywmTwbnjHBPj6pB+sja7xIAXuKbxepzQyG/IB20fbOA8iR9GzlEp4m+xFnSp
xaQux1gkiTdlAR8jeVzjSIOSxcg5CbxA5N7th+IQ9w1nY2KujB5p4FvOq7kgeQA3SGxwHBfBAuII
6TiFkngsEfm7MXwvrFnb3CJsRYwAMYyacQusAs/GVCG7sufVOUyz9wu6qRVOAKhOK2EZQXMekQy8
Fw4Noog7ldeVb7b1WytbWL+aPUHPTDGupXAHmt9eXRmXPJpOWqePp3gunpcyymjJdB3ZsmSlsjZw
7m004KQ4ATLVovOmM26OP5sW6Ei0ma8UwSYy54ldzvsZplPlGwfO6ikklxkHOek1xXp2WXV5rOC0
aAxAXBCJismNU1ibz4QBYmDXywmxxXdcMLyPOdhXCNTAqLxPU/tusgIilBYxfDui3BQYB+n0VN8x
XH9b1rCBIhCM2oLRSaZ8Ch8+dduzjLgTro6luMqLs2tEX7tazGcvGbnLJEA2yuRo2wZIiaFyg8Lc
ipOG+ufY0dOebUugVtnKe41uJqZMaxcJQ3qL6v6crA79x0ESNK96nUuS0mxEanv2sLKKDPrXDsYK
DFQ+vGYbJiwMK0KgZcHs3ZagetDSZqj9yA7IocDcVRI5Qlwa2fPcizZjBpUkSNfOKwaNOf9txxOF
1dksWHCuaJPESCIo5JHm5E/rTTMyvffoSZMF/wUsDlmHLeIky5Xzl+p35Tta4NvIaasEu1XFTSXu
1zuwX8+d0w8Qd7P1eoKjz7ShDegbWY+xnh4ybSPZmCglxunb1Gni0Dbb145gy+NKbpGWhZQvl6PW
i7s0I6hjwAl4gIunBX2FFcyxnEdNs0++zcq5qo1QTl9o0EV7Jy6vMl3cupX9xJXzJiTwoG0aAony
5OIzn/nY5Ewk8j7zDq7x2NgesipMlHYyM32YbJz8SU0GN6iYsp3rc7n54lLLjZkY7/Sns71g2bmM
FdXZnEF9y4uHhDZ4gKHxnWpIeWhQGi6xbZJDKhbGOquVvgj7WUyEwCTR+lV44NVmC/+jl2A0RLhu
YCOsvrHIHC8jEsnLlBPhuhvK8lHANw6pBgRxRrZP2sAi80g+cus2jPyfEStCdM8gRVN0rrg+gNow
nzjNmvadMb8PkRDfxcNkhzEgm4ujWWbgzD5tRMfinuUXwANaD2sdxF1anojY0lVqSnG25vuo1Ioz
hHVhT1sg5PidYef/aCcaFYE5lAYfTR+dw0zjtNihRcDATmF0P5sUmHPzEXQSHSDZbVFNY4goMbHI
qFKlXKUcajAUWOr7oyNdSaLfEx+rn1SDjNrts0ntFZ91eqMAGq5pTMelzyAaJ3Y4L8ndYsLNWC3k
xpRkCMvICowPUBBUT5EqGFGmhfdY9QP+yPRpTV6x86I9HzFzqT/H8eEh5Wlydv2SuJ0JTYXeLvtk
iQA4d0ZQSdASwvCU3Bw62KVvFKE2NM8fzfWVmXQ4LtoNxRP7XI4KM2OBi2XuHtMQwcZQ5gc903+1
tkZ2Uulg6gSN3LotGMdWj7ApIzQe0qndi7RHTkXy60fLTnXryujd6mHWbkyWKQPEey4SYXqP5WB2
p5k+oGk4fQhSa0ooMM59Ee3HdSx3oFOHE5CAw4ayIRw6h2xHQl57CkB74PfTrivi7VIL4Rxcr3wv
U1qpW0GDTDZ8XeZRA8AFO67e2+mpzLxfc8p4kYgaTwXRurVRXPzWfFlY1udt/py2mkFZRqJSeokE
yJxvfkqdd7NJaPKptPMxRBii5oa5OZeTHhevmz9iI8EpF5f+G/PABAlUdl1XThrmxE0Cd/g1QX4i
cekSxTlcN5H8HpbiSh9r89KI5wYI6DkezPVCN+NuwMQeJk5vU5BruoBQ2YnZqHCDyq/bHacRtrP4
UAnmYKJp3H21EGff2i0m+Olge6I9fTSti7oPmPQ1QVP167n0H7vVQZAuN3P8o3C99byBJwqNtno1
wYKWO7Hp/hHuCjxLUiW0OOngIdr90WThZuEbo9fZfGVG4e/sksHGtfYDRDkKqmKjA7IRcL1ULy2D
bUh8fdKs01Watk/TjOWoHt3pSvNIXN88/byOJ3crtEufDt+YPbwWLaw5zemvbB/c3piRspmHApLJ
xXB8sUPH0u5HauuXkZpQ2lI+7u1xOWAwzXZNWRgXLa/ds1t/QVGzkOSBbUO1mK25fDBaA0+elJRk
srFANa69OFadH1ForrsorvXQnd5dUIRnImTMoBRaF8RjcV0suIgyR/MZVgxoHSpU2IPSxYoQqzv1
nJ2/4p3t/BgVWQmPDsY24P30st6XdjEG88DbuWb8XK+xEw7ZkFyN5eacB9oI2HXxdTiktfiJ+xq7
8NUSd5MkNk4Su71yKorCqL5R4PG7R+LqhhFVZxzRoK17/xXYKPMF2YNRp/maAJph4EH76Hx1U+M9
yRucSmtznRn6lWOaI3i57aqIbSZCNiaphjAwhfroBFNq16bYJxtaeTGdE+u9rPCWG3U57VvvtyKI
qI0QUoYZ2eYDtiDOUbl2teL6z6Zoxtep7pdwBgH18XjrYGEyk6k5qE3kuPDpC4qfQhhqkn7YaEh/
Cl6o2engFNpvZPIBWkhRvGM5Aza92cO+lBX3FE/ApdgS9JAERRO1kgdOSS5aUgDQKLR2CocvKYMR
Si1hXVIwFR97+eygxWgZrbkPkQ1kEzIRV7SvKw2vNZ4UDf7BPJ76FkP83LGstNp7aBXJUTite9pg
Drmt718m+dznRj1WZLQgY21pDlBXeWVdRhcnyx6x3bnhskLPN9MHQ+L84ipaf1jUVYJVFluzGp3n
rnb821aLyXZ3BHdm3432Q0tPERvegGaBCE0kjW+zng/cGygvz3WSB3oqfjVU9SGIjtQKytzDTFF0
WKUhOD2wFGsvqmeuNpG8S+oJs91MRmqrDVpf5M6jsTdRjDJs1ExjpdJSbSTj09Scs7qtfT5sYPqz
uYbWEs+gkJttbJ6rwfIRhqAhW1PrW9TncahHBgGjLidVRg/jsHGOkpRbS07ffFU5U1mHY5WRBLkU
LUv1AmsZ2CA86ZHhh4wBgrtLguU+Ka17tSk18V2M9ZM9uH3wH+yd2XLbSpZFvwgVyMSQwCtnioNm
y/YLQpZtzPOMr+8FuKtkq27f+wMdjqBJiiMAJjLP2XvtxhXPJSBtTpzeNqxcIIdReMorCyWHbIp9
VUskm5a5r6NkrwjUvMDoh40l/GxjxMI865GqV9gZYwrxX4bsAbUUoQooBrLc3wTYdF/NroVsl1j1
yZu8+yCr1GNRMDXQnXUBOmMP49+689yQcTVIvjcVEe3unFtXtGhszSnfwBodt/D3cjiH2NbbwDhZ
Cqt3jKUb7EgOqkd+nfT06MRu+yWrow4/4CovIuOlLiJJCKGnr9AN5qdYL9lYfrzuoxq5tqMPR8u0
fjRt8hToqXuwWh23kKH2Qc/yzAsQQk9heJyy7NVLU/GWlci77P5llKmBGc+GHBuB9ZNEv970Tocs
1x+uRVh+111ngi7F0jJv4HhR2CFRKHePViPVhUiAfOemI9wUp3fPYfFN9IlxKm6HJDUfWIFIjLQp
cN7QhfbMiJiPU3GMEItv/ELMDLAW37pPpPloZ/QIEBvtWd1uqjIrD7FXVefeG7yzb0YPVv86DkH8
VZoDbAvydaLBeCLT+tV5SXyB39KBfls1lngCNbFKG1AdA3rQVRFk47mhCbKbNNfaq7F2z0EemwQe
N2IN3XLj+sC1umC4KQpLbLoiJsjM+FkF2XS0LcJIJ6YjLEDIRkxq7ymfRmaxOhOMSJnDpSSreAuE
EgC2039LtLC+tbL6JUAevl6EeIs2rHV9taFqyTxw7pprc7N5DOMUrXO9I+wVxwIO9TVWSn0Ocplu
nIo4j1yLnpa7mAuNN3dl4rbUtbgYx7Yj7dIoQdZN+gbHYHXTzfXbZr7QaFG4aN9ih4APA4QaHQQO
wEToObZ2/zluYT9VHaAt3wh27xKeUVZ3rOqRaM5dabkUXQtpPzcDcRSLbmm5WESQjl3ugJBAPJ3P
OGVwV6MIPi5/N2axQb2IJ7KAuUKqD8XaljWT60Wqu2ielgs5QDzxOHx1HSF4awdorheG1jLpoTsE
GHT+5omIErTD4tOy0slZ1qg0EAhsRXYYOFBsIb6L0gn2UPOIubTRf9iFe5I+1NW8o2DoUlbBKEi5
ZQT+XfjsvG5IbGa5LqqDgRVl2e75wWSkzwSMH9rdIGJjDSdOwJ2GLWkO9o9uBPY0ms7JcSJB+W8W
vfQteMeHwIeSJ8j34tVbyC7xkz0ZEYsXqsfhjM0hkDXeFHl5G5W8V1eaggvrzpe+t+08G4Td2HsX
jlZauGPOEJnLTQAilRavMwW3RJIWfdbtc1qYvpNgn0FDQPloBorOQ41/1xrqLupMRIyxD05CyqOK
1EPsRz8pamE7027iAXdAgBUdAB7xakX3HEcAucySUGpnjoGdm10Vu2BVEctEgCq0aKcW466KnpPQ
+NGOWcbiCJNN75ORIL3b1h/2sRtT6ak9EmzdaC0pLjI8druh5BSNwI64vj1FDYP8Kx2GmwY9FyrE
QDsSZiDJkozlzoj6P2Rjq6lMN6qGXtgYcwPPWpm9c47B923aSX3LYhcyS3JOCQOkpcHXd6cXq1c3
Ubwt5RDflm5CjQ4y/qaoId1A9S0o8m54ZyY3MSC+pp3HsIkkplHEe9VOj4PAB8PkNdoSe1ysawNr
UGkUZ3gGlDa1SNzSId2kUuMAdUJaxRR7hclQbst+RzsDBo5bXmxqpQkNxUGnptu7JbJyyuhGlX6F
DGgdZOqNKz2htdlMV1HT9DUc6IaN9kih/3FbevRfCvG5qyn7ztPYrH/VWV2vIonfKJ3Cz1Cp5UNd
8LVrIqnBUKQUnJkOhon/yEIgMogeBwPph8FjPRXa2vQ44yEVWWdF+mRL/6KYE6PfCC7DvKPL0SzP
KloPpCID/ZVvqnSmnWo+ZW5CtjbELFo/nyyzFtugNc29apJLryiFuDZoLMrN2KcdCP+wBjlliIj1
nDrWgZAHevaXJOJslmmxt251xP/DSxuF6ogh/8lxkp2wR3dTMGZxVqvQSVkbEMNoLYyhoZgvil0r
8G6DNzwklv0gJQ2BsHO9rU4Y+iTsi00prq7B8CVpUd2kNWiRFLJx7KFf0DCQyUpsdbomugdnd7Qx
wY9aSSGgh8ZFXByd3mZt+rR6Utdw6eX+0NzmuyEDHDF5sfa1PGFi/MUP7oIWYN7oY1GRGPR1pgcr
CicUsDB4O5ZNV7nuzyI15FrAHFdoNjAPTyUbS2dQAXyoVV+tyvw5vGV0CVeJn120UbfOqR+8ZNEb
K9WA4l0Tb1HXtxNgat2WLNlweIT4CCaXqpWp7QADFE+1yQGipsfS0h3WS+Qwkap0asOvedvwS+tt
bz3ZnyPR95QHDJjXIwD12K82LZzBIoZ7XeTjruspCZgBKBhfNyAdUGaZKdhWGkH5+EwwSreJoDKZ
jfwWGlCTyh6tTDDln7KUUjmi6ngVCsAGbZXvmmFgqkw1MRvFE53wshp3vsdvrmjNJy90q4M3kzDy
mBDc1sSUOmUbmyQEO3WdXRDhQJcEZ/iC1n5hoeuHBEykYditRfmgKIz0zHrqxuh3dgaVE851bNIe
CovDlBHd7SjtAYBf8xiY8iUf3S9ZXAxU3QJ33zCk14F9xdH104/QSIy9b6ycAoy4E0X0jDLORgEz
qMhHDV/PVCmVMPeox+AGWewmg2SiHdueurGLe2trG6TZaLmFRVu4/ooTW7RKQu1bjRHZ8jBFihqI
xay6VgOOPKfCcKW6PfOPN37sm6DS2Y3ZMCMwJYvrQFsreWukp07wSyujZ+QZGIthwwPCpllR++IT
QWQh7hznODmYfDOUHgQeU8ADIEGK1zl2J+B3yY45DambzrZKAM/rRlDzMpeJ1R0bIn4sC+OnrLBT
0zLh2AGsoOCbe4HbHtMyuQRP+NwYDU+2RdYzal82g8tLdEFRXjytX9Va8hUvHJOVsHmhiWCtS0Pe
RhQHoTtpBJfjdTMngHwGoRlJ0tyCFyRio5tSSKG52pFSiARlVZhSgyS9q6rAXjcqw3sFEV4ryxz6
ufvWeOCSg6mwL340Hbv5B1VTI/I0ACcusQJlwXLAKviJcJ6o8c7RsWFwsWZtRT2wBh3bmjWQrraO
DYI688Db2vQcioyYa/WV6uZbidRzZ2KuHPqjEq7+FOaKdhAeTGOeJPrGWzg2p3jM9SNjzWYa0qOt
zw4k5W+d72ovshSHRIaFS4vmklFHjR2saKDrt4mMXumwlbuwAbtB9d7amFr0WOWxDSQ0fuhGDjF9
oGGX8ZPGXQlTJykyfJcZgRR2DY1C5TdpWkU7pyReBKn4gwoKfQNDpeLXFTCoKiff4X0NoRBM9I1u
/ErtMJpgqR1xH+hM18shPTD7/Vwm0IwSCb+o7MQlpMHZJ9mr+RZZiXGVBWjYtgrhaeXmEcPReuqV
vUWSYK+CrM63wNHtVUvCN2OMWpe6ImJ76E6NT3dhYMzYiznMKZjaLeyNb3BuT2qiFYy5l2oPOA0P
No+YS4d5Z+aJs2+g+u29eY77fqFm78Sir/xw3/tNbRIN4s5ZgVhmtcDlie8kW5Svv+lhqSKUa1o4
BRmxszuFM1t+s4gSf3t85Un632nyXCxPXx7z29VfLze/fD4XE2zJz0Ms7iXSIcQkJrp4/HG5WJ77
fjNcRLnv7/fbS394+K/3G3sQtL6YGKq9CADUf/Sai3qytyLUbctbCzsQh3Qiuo3Y2md9QvGtgDrC
12veKIqNh5YgKmxxTn7ImF1vi8h+Q9x+6LqXsEQfmxpkR4xBTqgF3p4S1A+0wK9BwjAdKHV2ZAvM
Xk5UrGYlq9sDQfqvq1mZ1jelwwIHrd3XRXLJ/IlHLztv8RktV38JgJergXRL2jzzA2pdRTepRb0X
ak0+y5m487e/L6+nFt3m8qdkfrfl2nJhS0SGv17p150msSrorJk5cw5+f9z7x/r1Wu+3/+oxf3Wf
qTXOUdX7RXpqzUrUnlIjkNjR+CVMXZTPiwZ6+eu7Gvr95nLf8gLLtfcHf3juh5vL49KW8JfIYF9U
c3Pkg6r8XZT9m9R8udMoKtYc73/PZyF3uEjRlzuX28s1u2T10zrHfm4dVC2HNP1qrnq5QvO3XF3+
tFwA/aBEph3fn/7hLZabho6wcpFW/b8K7Z9UaIRyowz7vxkSL691EGZ+k2d/yNB+Pe1/ZWiAGf7l
ChLa/82QANDwb4KENP+lDNtgyjyr3f4Nj3D/xUrBdJRwpC24RBb2b3iERRQZjkPXEJIwGMGn+6A4
+zsFmpjz7t/REWAoXKRuLnIEG8EbKrkP+rMpx8an1a19H+scW1kVj8e68Y+Nr/eU0FM6sQZiJUei
THZZitl9fsp0ihNLT6kuHHJ1KhdBbatftCT++duWvPv1Mf7Qx/0Zurp8OoJeCfTVkQiwgT6kvfoW
ZFJFpMG9TV+7nHLzktA9nBms1jFMxH1ueg+WwBCc5dGMUCURhZRogQuhNtcqdQj/8vFzeiDhAseK
zniWkQCPJMYa9HhuWy/kzEP9doK4a+Tet3/4+PPG+7BxXdfQWXE6M+xjpoP8zuWoMOT2VS7Me7B3
xZdqyqNrOUX0wVVBT2cyUUAwF75jZgmz4Mvo681dI+QJa3HACtYMUVYlN2XjwABA9ecAkW+cRjy7
BUmMuUZ7O/XSXSjJMu+6+kEqSbGTGVcO3GZjFLo60y29/4fvNG/yP7+TkqYUuuNCskRB+eE7SSP0
MzdKjHtgKRmFWmYhSLZ8ej3+sZVZu1IB4XJEZgngwg5MorzUbsAQkaZuekR7OuUzHPPypFJjh1Rd
XE3nSYbEucsoNh/spOKsB46A4laz/fuPvmgp/+uj89sx+UXxqzI+HE2oubzWh9R5LwpnreOwfRjF
vk/Jkkww/6yV3wUnaJPohUeCrttk+FpQqnZIlcK5eYhC4W5hv4SYE6eBQCzwBX3ch+AYcUvyFU5a
JC9a5+O/JrRmJauMchCMYXrKBK0QuLNRqoazEhLCw+Ce7Dg2kECTp0FpBU6uIQDEN6l0t2U4oVXu
g2BHhxzSbF/k6I0Ab+RMcc3cP9D1C+4Ru6AGJ4C61VxxLEf/yvnFvSwXxPKpzk73SChbuGj6ZaTO
c7RCrdkJULMmqCWKQ/n4dcYXrJw+fOm0HBsNOJctQwV2Sx3zJcUzRIw6YbPLNTjhd3HESlg3tPrB
kDIniNM75rQcnVJu3L4nq8KeK2pmta4oJm01gaR8ZPl6HCgFbHqt+A500iVar/4sM9hT0+CY94Eo
DhaZ4Ye/39/yrw5V21BkLEpLIOz/EIro9I4BpDKQ98jPz51qWdw7yHw8Zvtxi2XXUfLaGyb4jbF+
JqgNHDQIY4RUaNcnSYUkQLPVutpaxNV0Tlpx32sbP0bPZxAfspkq94K0y335h4/9J81nHvQgCZHE
ZyvCHCX//zlq2Bpzs8GqxP1kUSHS7eDBj+1bNIdEsdmpsyszkFFgiF1E7E52MfFghVr8WLuvgILk
ydbDnw4urEPvEAJXp8B2zSBFwg6tZwzacP/3H1f8xVY2hGM4Cv0yw8LHMboDvEjXfRD3qeeUd/pI
y3qMqaclZxjISFCcrNxEmXPjZOZZTFl8Fn70HMZOc/z7D2KY/z0yGSwMFbY6Po31UUrtjarh1MRe
arPusZy7RNULgQL2OSenLtC19lPafSGnzXwk2msOeXXXTS/l7bIpR8RB4dgn14pm2GYayclGvhnJ
I1Ae9CU1tcow0s7sHIBpWXbohlQdEWI+dLGJDoFcrN4TLrUVpF6VKsFQaBCLtCj5HKHeWv/9V5V/
cYggdAcPDesJDfvHkUyaWs5U3sOMMYR0I3tYG44uUe4ZEIoj62Gs45927txrs7a38Ibka2QbFzFC
dZFADoiEb9r96EzVMVDyJJtUR1dNXPzkZtqm1OAu/f0Htv/7RK4QAM/nDP4pVGZ/HtOwcXUUCZ28
r+rG2cg07PYM0vg427dibNStY5kUWhOyL1sFjLMl6e3Eets81obEp2HdkREntmY+vKGEdc4iAHpP
x/MrunpKhTo7hUptfGQGT94f1XFpd8bRMV/sxncOemCgrspxjdCLDw6oQsilnmODqD7vULgCXBQq
PeM8S8/gcw3Xz09KDg+xLp1zE3fu1okqcdAGhZSl22WT011LBwiR1jm30QApEyfMXVb71k8tQqwa
FuJea9WNEbX+TR6JRypSxnOKxnAlZG7ipaNfvVh4bEO7IRsB3S5fSlZGt/v77W7OY8WHU57C9Mxm
MC3DZUD5c7tHie+1zugST+YWyUThvnsYKRXStqiqg43U4kFzu34dMr84j+PUroJ+ztsc3W2npdUh
1bG5tbV5g+Rjb2batW2NhpAuEg4i3e+OUYkNy8nHU+E/t3PjxnDcHYK8ApASOHKvYW6Yjeajn0Gj
6KLoNtYym/KyRqVGniajlRcnh/lfjl5/kWQ7TTCCCydPHhHYwchrkJEEhFoMnAdJ0VHFNrVoLsi8
av/hCBVMtv9rSxlw3kzdZHtZHxN0tUG2ne2Z4p5O5AutFlIt2+BznHAg1qUwN7jl0Zr0MHw90JIn
awSFiyWJdvBQnBCr1isD4HBmqHHz9/vQ/jiLtMkJhkbARFJQN8YC/ec+TPFURXo81vd9YeSnqI/r
O9eyMjyIzzDfnHOltPOgIbvWCjBcwk4yCjqTtXJsOgzL4VsYcXeAWou0S2rGpXJMarVtp59Hz71M
knQRHwDS3pSFtgOzjuapnuJN0wbjNjMOfmvqD73x0tucF7V+ghVV2CbUzeZVy5L+iGws0yZKoYlV
bnOTktCQFPuxRP8BLBi3OQlrVj0f/AZaMx1l1jqlezZ4xIE3oRvshMorJImxtQ58dwb/4DrsLYOg
FTFe4/g1isf2TCJWkTA0M/fImavLT3EqxK6bWztdUSDC8UmoQUzmr2sfShHlMxSaIWoAlYXJP42/
rolx6I/DheUS8E0iVgWyb4VV6M+dAg7NJdFt9O+1uM+vqUbRyNQStbao4Kxz7WxZ5ffQG5qdmkbn
2EThzZI/2oAbOiIFJp5EfXOGKr5aI52blVTTtKFEwLRR6IiHK7TDfTM2O9wH9TqyvyU1ommFaRPL
Xq9f8zqEHko6ki6+NE0pHmJveG46W7+0+R1iQCi/GrCrpNH3QVS9ha29T1ezAtuxLCwenbQf04ZO
IzbGlYxkt83MLcLxYefwk15RS8cOOPKVOrBRAD79NV1xfcMZJzq1UeRvhuRBhXOjjIyTYO7i2g7S
FAeJZRFgiLZpFe71ai6RDqZEJItLxLDj4fzrmsQIk5o3yhsM+AaedxYz1D6mM2iVPYnFMZhRrVJ7
ldBwBBmAiFhHauIMMLxi+eBOENxJ3LXbc2b3s9YmehG9qg5Ept0MFXlO04yuriaIcSlqgn1AVyEp
VXjrB45LNb/o9iqq1Z6XNVZ+TfBd00Nw50AH02cNyGlBK61IxBPXMvk8VkQUthi8yNPTgdoPkga+
Np7dQqTbiigbkkqx0vbDvYeuYS2iNiI/dVbjeK69NYb0bWrjEb9pwPe0zOtgtgRJ82kSbEd+dWuE
cPv1uEbPYFC3AYk/K+6bfIt3ZU1e3o9Igm/Q+/qadgn8eDCImwr2jo0m597sOXrYvcke2M53EWkI
uoMRBSgJ2Jand3M8s3HXNdHX2pheMycLCIxJ7PuR7AHOGeLYOfYd4PfPFZ6euzDvdyaY0k0lOCAi
+lpaUecEZCPwsfL6u5nQrh4UkSVV5+hPVZMf81qfTuw2uhcOxV13FAfDMvx1UsfXUBswgGGCXulx
UoAFt+8KfiqHoXCbS7Fh/ePt3Sw4O3n7wxG5Qy2hji4JUXKcwI16F3h1fcWfXF+TCtosoLejI5z0
JN1xSzmjXCce51skW+NqqgEeko9zaUOlr3RSa+8VAEp4b9q6y/hadtiMt04CXTklOmcXhkG2yy20
w6pPaRqNkA86j1UYNn6li/jaJz/zhB8YGkP3IPTy6vKZPaZcuV8Pl5E00U2L4XADjyJHVcEMnAG5
Qrlt2CckJu0emRnWj7iqboPJr2/NZEIjbUg2a6Anpyop/G1umQVh7DaHmj58MnnWWdNpUReT5rzg
Tws8FF5F7eJZnUz9LsHrczdOY38XHbEAR3Qb2Eg0ozPMsSSJpC79lDgI/WvReTdNbtLEDOzXlgSn
LTDMQ9gM9q1IunKPsHRWAWoWeY0Tig9lFFtZuW+kYRD4Z3wdPGxVXVQjWxiQKa0UR/52GGIwfpM/
Cx6bH6qJhqs7X6gC5WLpUBRibadOoHZBfgzJ9zH1/bup6ZujJr273PEQJE3mU57Vl6ry/Av+IPxj
btUdRFB9SmGGP5K9eQq0cbqSyKeoPWC1IkBY47D9hhvt++hpap9PKWX4xsU+UWCMnhgphaiGU2E9
BwVroZje2hpE8sp0J3W3zGX8KLytSam/eqq6gkIFX12k3p58DDxpicH8riuR/taRvQ3qDuWyorVi
e+quzYevJWAIpInBoxmbW88ihbIzps9WMJa7tFQums2SXnunYN2ZtwX+GYYvccs4RWZZER1qiatf
obvYqRijuA2WurFtntYN1SHotB9BI4xjW3l3Rk6OcO225rMQEifeNGwHh/TAMbTwySxgjd+usnpH
l7QfJMpeVrMlzCfYKgtQY7kp6wHsyXLVidxbRuVpZ87CeCtzJn27OE1/3dYDgHph7RDKiR6/nOE/
ywUOyYtUcCc++EkRP1Y3aCh1lP/HX3X9gVEW6bb8vhT4TcIcV7byyN8i8ofWDBfKn0ZAK3TnbNkd
SowBS8U86IEFSpkeI1/DGDd2r7/uDsJzYMt4XzRZe1PNF6nhNTdtCLndNi0axHNDAvzSRrGkP4TD
8AdOYgGakOgEnSQJ3mysfzs7QeLpkby2lZjQdxjYn30EVpXdVnuno3vmok/45VZNRrJGjIAwKEyP
4Ull/FimqtOxzI+PMmCgTmVKZk5/k7WDRTuUrtZ71+nDzWlOyZxQd9O4rWeLBcbWrs4+Sa0HEjAD
wpaLhWjzfpPgF/OAzoSOPBybpajPuZgU2/nmcs3vDaDvy20IErtKaPXaUNltNYjHKDF9MgQ5JatE
aXuyxseNDPBV0OHZtHZM5qidPwmTOiiQjxqG/3inY2zB/NGcqjLXtkr80On29j2pPASD2qxpO0Jn
HWLvmnIqUWaU3mYwbX3bID/YJCganD7Kr4n71DRVuPOVF281mbz2LlL+nnAxxkrCVDtEDh4WV2V7
kLIKpCcBXdN6nDv7CZpv3HhsKOoVN32l/9Rc7RX34ybUFD9POvOruEmOVdRvifo4ADYmN69D08EU
5+yQhHK0cojeJef+xBTlAeUCgcy7fg6SbaZ69iL5IEjy7kyo/LJWT9aYVB9tC2dJ4DWUM/2ZJwpY
aD0aGKpM55DNTcBkwW+Fs7AbHkQG5LM5uj4mheWuaMYFLY9bri33vT/213P/zz+/v4IVUBxsYNKj
GP/zPdOaIRWi7r/fpih1IqvH4fTbaxOCxWNk2ZFGms0egZGb7y+OBCvfovv4UWHMm5CM8S1yhieg
jR1+wn5irbe8wvKX9+ctH2W5SYY4kUXK3wh/1DZWhXouyYZdFPELyR2iBUaNBZKTN9+jyNtrw0wI
AeezkS7hzWj1wvZmuZgk5pg20o21FTUM+CPRUGNHli9G3fWA0IxUpZjlpaX0k45BdhO7HSsOU1IM
K+Qb2CWbmJbAusHtYwEZQgoLl8KdtTzBY+84/JKXPy8XLeugGxDd8VqWBfIWkoxRp8zP5ixo3YxR
BGwkmvbL45a7lovlZgq25jBbZOv5RZb7rQTJ93KtSHSqBnrkbt6fwEweXTqr5XVajM6BEA0Ijlpz
TGMU21bFyRN9KfnjyaThnpysQ/TZ771HK7UgSc5jiOdbpD4vV7NUq6d1XTgAEpc7love1ulQRzO9
J5/zfNsSaZQ3m/KXiwXu9n4ziACrqYX99n6n859Hv9+3PG959IeXGdDebN3aYczp9cnctEpSRMDB
xO/AxDo9z9mf/KYPYYZX2Brc/3Dolmsf4XTjzER6f8yHm8sfmpmY9P4Qfwwcspr/87J/9RSmA4hi
BH65oKXW8evRaZq7/3t1Wkhy78/E49HsLU45mHAY5SWBPQtxbnmX94e9v+kCv3y/+VePW7ph78/9
7Ysvf/nwFISHOImMiwsmuKJ82pi/ttzQYiJBKzFvpsKb6uZRn6+SiQv0btkyRdxlRLPoMFBSRYbh
vIff9+hy00UGR6Im2g72x3J9ufv9ocu1ZUeHeedPFFnmJ3Qd4RfrTKXT3ojCQ6dL5v39RE53Tepb
yUJ8ARFWY29NRNlxBAyTjOrPi9vFXYYOu2J1JEpENwOAaSvL4KLMVK2MvI5fF1XtSJBz/7ntWTgo
tTqwVoWwUWZNFiuM+aXn4ekXylQKn7qEd0o0jNUW1IhwpmAsW3XZL4jCJf6n/KlgVYf9hxmMnHfw
1CCFbbbLBvyw+Zf7fttFxcJQ/LXV3696cYGdIERb4bT+m9JCulgzrGckcXg1tVj5XZKr7tvBOw0I
sTbJZA0PeRzHPv5v4053do5WE6UHiHiPFrJdD3MP04x7IrVUG2wLiLr7zgVvmTOVREI6VRdaEJeh
lOWLdafZnnF2sntPWD5xabjEdV+toer4qzYQcziQeS1z/cnqu/Aom2sb6+ArU/OeZCl5oNDyLdyF
tTVeIZMnW5MhmHMeXaK6rLa5LO1L2AZPU0WID/DSp6gvo71dOt9yBqtVm0T6Kuw7ZM0h5/ohdL+W
FelXOXK79WAa3lEftVPikQZf2/pXN3DsXSej6dA44osV+9N2RGTZylRbA+csbmMS3OD/9wR8eMMu
61nQExf5Cvr6a4ZO6xSiVKOIy+KJDpNkbuCSH1bHrPBjRT6ikQ9HVwxvEw1gwMeai4m19u90kO6K
1F6zuo98VLA2/rExU98zLx13et26B89CPqp096Ek2OhB1Yg+iy567nAboQN1ko0Y8SEYYw4vKe2t
V9lRMDPE5O9rPzz2/Bhu/ZxqVRigky7D/EJmx4s1mhanWM9dh+CKNmz2a4Yqex1W2RsUgOzSFQP6
rlm7XrZ3DEik1k74LJMwuUaR3R0TO743XT19ajsUj5ZpfhvkqH+qkoNuWPkpB+WPRRZNtCPHfWt3
MIymLjp6jr/tYYqvaCC7aPapGbA/3iZlXDu3sE7QC1eZN8Q7ukM/05w6ZaynCA7rTKytEvHVTUof
6Jy2TvbJQfOrGU9DXTmviR+irpOtPIjcx2xTktMytOfYZlCwRF3eyXqcs0LFPqmFe0bUtCKdaoCL
503bMu9uu7EtD0oMIwm01exlWWnKIpwOrT77Dg90mToxfI6w5lCLWOhxotMcdYV5hpcrookZZT7e
uWTfNvekgqKy7UznnHTFJ58snqOZA4DryPdEN4xf0gL2VnkECzjdaJ2GXvvaHpLYxIseu+ckSFuo
ktDrQvFN0yCCA1i0OLv6ZLBNkN09uyR1wrb27l0HXA4/PsNFcXUpYkOGdOrvKdSya+SKT/RvmMGy
Qt8J0aPEt/IrPKudPsJyNtIqO4lKPQaFIc/pKxkP4lNDQE4xPoxh5t0L8gyN0hzu/MGzMIKPF1p4
6dVSEYPYHLBe5QNANeL0KhAOj7KML4msonOto0KuqFH5bWBfRg1RfNvTR3Lh2E80158cLdn2eoRx
Mo0rxGX5J8wuxZH16RFRhA6/ajh3Jr4ERUhCQd/ERlaJiJWEQykjPh0beFV5pnZIxuk5KpLqKR6w
QUA7iY2dT6jZvYOgvspJiQythFIxXVGI2UyRQNBE04hxPTT1PU0btPUdAfKB5utnB2HTPk/oH5TZ
6IPRtcGxkSwgZxht3FgbA+nJqZncl6GTydkkMWrdSWKF9IkaIYC8ZEMqrXFi4jWss1RGB1ECiSsU
VpCsXSN9/jz2fHJW+xppVM1n8HSEc3SJR/JF9mNsss9BoXY8JNsZ0uPo1tviVA5t+4D04FFWknoC
Nzc4QQy6LVpDL/6bm0zimhVEGQag30elfZkRttemQDM7BpLEPju8iZMpPdN2fZN6/gTz7qnxSWH3
C3XIrekSpcXnXKuutlUNex1Uj+YOX/QmFpscKc02citvM7cfhfFDj449cr5X8RlL1XQhD2NbVceC
zKuncPyKRd04osn82svWPrRR99BY0U8rjqrDkNA3sfBIJGmwgUZYPdV0qMmhGKtjOj44YalvuwHu
ILGb02PfUWE0MnaAYdd7xao1sSPtWUj9gLRQJpF8CgxnM9AOOFulbMmFcxVucs0nqKzTT6OvE0dR
7TprfJnMst4Wft1crS6LtnleultXPeq9WSF4bij0B8NmiDpnrwFlWo9koewj6lEA7v1VFvbnTE+0
i9WS3doWjxJE/y4witug7dONE4r2nE7f8n6s7omxu8et/shUzt72dA+GOajCqMmzMJIzEsrg0cVj
vxdBBNW1rgqyKPrgWTO87l5hVwEJg/xnstv7bnwLpVl9A6hfboqSULcm5qClGgmiPOol5KthXFed
j6OKwI57olnU2kmwlEBndmkxUE1op/uuwaS63OMZfnUyhuxHHLnJAe/qGuCCvdeH7OyYlnaYCIZY
S4w6m9rjBwNNfh8WvI8ZdQVq6YHod6vnd9GmWD6jOHoeyTIjOhhjj0OqZOO1GGqnlI6HW3ExZLcD
1mNiGhIUu4axrm15amtODMou6k3RjN9tC75LLgRMpPAV3aY6+tk8bKfUoscM3XvFpJKpV+Xukmag
dD8iemibA8rU9A58zP7G0HPrODia2uodkBSgmtpjghjaMc2fGS6PT4UV3cS6jXQcCstDnRBoU4f+
Xs+j6S5w41cjGPP/Ye9MmuN0+i39XXrd3GBIpkVvap6rNA8bQrZlZkhIIIFPf5/S/41++95NR+97
47BkWy6pIPkN5zznrIYKhyV76kP3YPgsAb1GbDIO+i1rF1p54W8bUnKZd5c8w5iK2t6e8Ab9wmiF
y5fMdVTOzrJ2YkEojnevlfQXw3lzW2S08EGjw7PIQsRDsw1tMh8vrX6I5Qf/5bzX/BQ2kzW/Jx5o
zslMJFDIQbG5B5gSCUamET8ZjPP+C1l8lBeG267KNkI8nOdvcdFFbPSIHUi0rTatR3AJzMNhIyNM
uCaOj5lK9V2I4mXQguKVEWsINAp/LC7kNBmfcxfTVR4THqx1fB3bu1/P40VkhuMv06DYaWciGSM1
GK7cCWveF8s7AkQxTfKDdMpSfzgIp9eeG3/HLZu5mj3TwzgCemm65OSHtzEevJVdFU+Yf5rVkEKA
UhbHPyUMV8U0I352sgO8TBZFvrrOlqvWXjy+pnTNTJDn9JlkpTNcXSwB7jRvZ/LMgkgAYwn/pM1I
3tHA7dohIFpjpr0Yeddi8XHWmRL+myn+UtURIGhrvC4u5oaxl98scx7d3jb/OEbKIDn03nh6yXVO
8I4Fee1BFv5LMpfzVxJ72I4wk3B9NNSMQx4ciQrHoW43xjb0rQT4lA7JpTrwCDVfzab65ePNCGFx
HgAuzqT9zQZjtqg/zTEpd9Irr3ixqetRj6zTok93KqfTaKmlT7TifZj7D4a6V15RseujPt/mVvAw
N1W76+7jEhisbNksfApF0ZCfQZBwEouesTCQuaTUCCAyrBZRnnkfYVx8Bndfl1t4zUlbw0rrMT6a
3ZQs8lybuy5vwiV+lVtQlcHNJVY88plgFDo9shLcMcpmriLmjyYs62PDYaBYx6ysnjFc7ZAIibYt
OoD2eczQzCzxT3W7xlBUyx7kHpZV/OuRhV1BsY8ofFyaoX1ClMC8WIw4Yl6kD8GmM+Esdb6JECkM
bnIMpwPpJR9jWeBMtHig+CxV8QacKBU6XoF0dtIf/zSudb0zhLTHWU0+w7HJwxsq0KttMWyxGhIn
Zp+I91IRoej6tyarP6SVH9NeGlvTsskpn0GtZWzftkrzciirMjQRHdgB+LbZZAz7EPPaajSCvxQ8
ztFoVbRoQzHvR0vvPZ5tV/RP+7bRVBVDUDHCHb88xQJGGH364pr5tRTqMI4RZZOnEPi3Tb7O0f0H
teNy04sOpJN3qRI8ukH+6crJ/65U9CXqj9QxRxAveD5656NGWnr1Q/kGrtk6dPj317ZUE/WmjtgC
uojsrf5Y51qukxSpX1JZ5dlr6IB5sCC3HMoLWqxDcv+apdsVS2Jum9B6Hgq5c4yoZNM2B4cugTgb
mMFjzvlbTL17LOoOr9+Edg5xYbk15WBv8SIGa9S2f5mNPybJnfdY+7x9Klt40pt2c2x91BhLKY/U
AbvHts3i+WKmqA3a8TbkJz8uPxqhrZudhBIoTENicV3P15F3YkG2cLQOCD7Dn7yorQ7Oz9Tdpi7o
9zmBzLV48ppCnK0O8uAYW/XZToaHIiMkoPbScxiB2ZGopjaFJQ9xiLHPD7Do/sgzY9iDGNwSXL0G
ItnEViw53JZtEMjCGjAESDSK8dwYL78Gh/1NnwFx9XmMlgnuV9P0idxVv6070YcF9WkI9M4M1Lzv
vbrGdk3QeZzOFV+ZtO37NY5MluCPUu51qv8iQ9wmVsO/zQXbfpY1i9FmXZ2O1JSmODZ98Q3Oe14h
wzEpjiA1eKhHvai0HgmMJUnUwIbq15d4/DQkQs2AIeQNQTS51Q3P+59fcsSu56YETZz7/Y7KrzzN
pbsrg4b+rAIFJjKUSEXQLQkpLXe0N88qqCks3lUrkEqGFhmbnow24m7R1Zoe5GftVNt353fknLOo
ef3XaKAw4MTkxpFgUpo1YsbYsk/ITWdXhqeKfgQIn12u8juhMA+DP3dMM4dBf2xU/tDkuXUEuiQ2
UTZhTvV5w03XOIsQfHfU2N7KGo1Hoadv+mu1Myb3lz1C6s2MCsZXUlsLeqJj4brvLPgCwAUY8dLA
/FPPkuykuSItQABM6Hsoudw3OznUORsxQ91J3bAtoUfYmQBEUgnmQjUzeNHimhJ3YHQRls2eEbC9
bzo+TCQwS6eezAP50ylPt7xeKzyBy4zFx5aOuF1AhOABTQ9yrGozW0/lfPOK0ljdhTZ9y+6mwiyz
sAC/rNEnoL5aq6HfsYhw3tz6DzHfa3+q9amjGyOgW75xzaijch5hOfgPeR5eDMmUpjPNctMn5nib
CLPvOvxtXKYp0a5CPLihcWS+sFAiq85F52yquHR2xDdlnNFBspllSIkQQaizmbwe7Mzol0OhqOeR
dW3iquxWSpDreufGuG0VLd246+4DrnRdJD4knonEcHSYeou1j28W1S8AmeUkIm6xqZl2nvJQu7U2
6Yz3AUnRqT+4K6PzKOObHQ/XhKCx17HDt19UpnXkudsRFhvA1qJbNBEGHio4cagcRLkLEQquHVyZ
a+H2a7a+zaUs6mbb5U62NCZZrg0nG8E6LDyjsx/ha33Xmh1rrCrc4UDyTyHhuzuXRdmy6qy/0M6c
s6/K9QyV/qq1VisvJcWKq3Q5EgIJM5L1eX5fbidRYRGOvMtVnZwkKy+EkHBj2A+BQSNe/pbAwvGY
z8C6vWrlvUhpnD1C0jfCt7pVj1sRccd07rIQTE4Z93di6tVoiP/z7g0JFPHsgrv1bb6H0w65/UcP
/qIEf7WIRG+/aI7EsPPS56Ht7sg0/9Iou/kMIYe3ovht22FMP25jzDVSWBWoKOwQgiQA7vKh96hI
Ogh2kSGjNchaRWUuQ4YV1Q35pUO6MncD+dMkOKDyyjpCunxmD4DnwmyFlvLeMuge9KlHdA0COn84
2wA/8STYa7ICwaxLeOQOZxqK7wpgpDnRrd+LksyyYIdJegTWl2zaZbuD+MjxCdV2LR397BAHzW62
c1gYRPZ6zPBidPkhGhO1saMAJGUfbbPegoiANXSpOpGyvzO/Qioot2n5Gefyfchz49C7dvZoOSxD
5DoQLQEFd0tCENC8mAKLayJBqwxx/EtgvmbN+BhzXFyABf0tJ3vpOrTkQT4i5UnCcg1PFudpX3Hu
z4DhW1q9JXsUA69oeogzlROMq7NTMF2NKanoG6dogWVu3gbqxciqO2smNfas4B3UTLO/6CK7OwQ1
O3tVCpKPu4kyLSfZvqtTi4WT2HBHVwgluVFbdnmRcbWrkdVVS3BEZvZHMw8wfaNuKm5xNyZ7ci6d
vZ4EsZ8YNbf10Dzl4LIQgZ8dVvg7dN6wOSux+We+ZqrHLKSibmU4XYFwgLo0imwzV9HbJFu5ju/O
clFIdXX0jadRejKU//4zgil8DWs+sWHEfYALt9jmIgiCGcPtNpOKfHQGEh3jvN8a7XfaupAvUy1u
1TD8cUvvGBYRzNDMRKlfaHfpj+6TqyqDlEcX2cSdm+rV4cMQWtM+l+2dAjJGTEklnmnzwWnSFyIT
7BUw4HDpQD1cVNKlOBqYoui7hAMD9Wdn4acO4px0zpJk0dIZuXaSyrvavXlIJ7EZ5zbdYndtVt5c
zRsynYid8mvGf8QoLRxHFo+2VbwEQ/oYjrHYx3E6rsVAAeKZQ7kxw1ps6tK9jMrvj5IlgnkRdTQd
XAmKAokF5nvgAUTer0BhK0LYWi63EABpVhojXAaecNhme+gdPqTD3srJJ7kXGAMaRyXdc5IPQBTz
6KorOAXEmH9pebYBSJ2ckjlSmeE+cbP5T260MQSTnusJf/+ecLGImrv+/hHDE7H8q5Keelswq8IW
7AbR1uSbXCfc8FdPTyvXfnHHUf+dAadNdEyI48RA+MwvCq702s02c792LM5OUN8GL2XYWBfOJquR
p+bczUumzYRG9O25hoXhxlb1yNwW6EDq+SuqqZcua9It62bUA6kbnBAcfQgwzccmxiPR+wKASBHZ
oG6Kbk2wH4qHYGT10XonGNwA50o0SVlNLEdvstkO2e0TofQ8sZJAqos+pCIaPWs8dxWhvd0p04Lg
L8U5QhY94lQR0xPplXKPhT/eMFZylz+jxyxu5oXR3ex8ZEoPTmQjuuy9uQcA4NB+HSL2LwGaz2Oc
y6tK7+LFkOhFh+0pDPD4oMNHCb/k+PNLYQiuOVU+4nx2UG6K74QeFeEw6rmFNqqvKbtQJdenKvfG
tzz10Z0ma8C72BuAhjxLET4V3AjHWIVroLz3uzpnGAdjCp5U0l1RwqmrLYNtGJkFZ/zaDBi7Gphs
/LD424SDufblzINMybOTl+aRJUu3n+aWgqROugO5hJg5jFNDOtVLOmb5Q/vLVs22Suv8haezRbJR
gvm62RJZkD2ZKOvXpQVjBRnodA7JgzXmXIF8LAJEHARH/swWrPaRFgVIrJbpdk5RGAJyWphBm+7M
P3DJkmMzcNrnjvFUdXxk9+5q6qzwDI1xb9Spj+S+BWln2Z9p0wdrq2y5owKSYHTAlDcd7YWmqPXh
E+zwODDDSmwyMOxmycAm3U3QVTmCrGiHQgS50FQyWypJrhu8qiLEvfNWRtQ8mcoZt9qCv5g4/mPl
T1uHTFQyEqxLWeWfuN5ZNQ8SSHRODKqGfp7Rqx1l7Qb7rGJQaBGWdmyMZFuPtnlNqvqVH4Fci5kS
fHKsm3PHasHQpZavynLTBJm3BEkqVg4V8RaNLsk9TFiIe0Sy59knKN+/DD142yqQUE1qQjNk+tpB
6dslkZ4WHZgxBqvpOaryZBkXQ3cqAhiP0diXlzb/RcrKKg3s8ivjNF04yFdw/MRnmXd6XdlOtnGt
jNPII5XDHTFxGNpy3t2B4XDeveV1ER0KZTw7spMXEiGmpS+saNu0FrTNcH5ox6G6RePfiqX8ekjo
Lhj5TDePIPnrmGcL06/eW1OqQ41lDGkeqNAhnQc0slV37ivwx4NL/wBRBNqQe8Z05J69MP9NYk2x
r4PJuLLsfwohAiwZ17WXUS8CQrVnhkGgYiRINPJoj2TORAo2v4FLczeEj8y98yfD+FvAEN6yMxxA
yNDqaJmfRiYj58IsUOLEKVdbliYnLwfLL+r6Glp+eSnUyz8f2APXBZLspZEi2IO94gOnR7BqVFqs
UyH4IdOcPae25iKx4uEEHaxbDD2oaN3O/u7HcGFrKihb0VGyKqq3ZF2xmvICUDGsrGwALSc9ZW89
JJbAtMxbzcJKJb23LsYGuIa0WiZR9u6nU+RbQPWbGTtfdby/Ged94HYIbD1/a6dATXyInfToDO/G
bLy5MR1nHD3AyhuvvAIq9GDaFNou1nlUj2s0v9uaN2tJTWOtUIf6Z29uvuYSbO1PREoTW95GtPlH
fD9PfJ88bCA/kIJJ1DZhR+3QMZKNN/j+biCNiKb6oagcfWZvYGwbOK+sOVg7SsVjXxOtHAq5YIlF
xVpRFiOJgWnZ83Bg2BUsDPwXi6ojJWpQ9dE0PIZPPIcbCyh+4lfrLFJgOvpwrSSyuWHAb8b3hCax
G7ZBz0AuHq07lZHliP7NADPfTWJKNpEuSeyWrb8QKXJ+x+6ck9TWEZJndqVPBtjopy4EYDhpdSVr
zKIxA9fOtZ4Z6A9Mupmx7lxfT88C/spDzJEVT8DtTX960srlb5hk4qB9hqV6L8+IQYlmG+Y7StOZ
oPnFVE/33KUeXQ4WGrJX7GcfgkGHhLcU0PpLhzGvDuS35+Rib1AXXyotlwziVrmRep8OHkXfG5d+
TyiOtvrgSLxkuCh9s9+RONAYjb1sgZ1S/IHkgpPb7myIJWT6HAfUfLhoExeN9N0+mTIiZIlFFmST
3aAQFUtvZNSrIHYeJHILdpreRQZdSsye555az36LvM8x9rpX3qyXVAfgidJWL1ynR13gjfSdZiI2
cGteBqj2wm70JQq2dhkq+mcaIBmF1B9e+TgnGJJH4OFuLz9s31jrMn0qbU02Qe91t7ku96LJlrWb
FMufzVxecKtLi4zyjsTyhbAJn2wb27rYIjv603MvEKBPdUFsQ1FM1zoBuBR5+uMeR3LKwmhl187O
oFM6FeKXgRx3G/fgS6ca4JgiBZMNZrycCi85djVgIMPKo9cy6dZBgnukssjFqJqZLNwWik8Qo2Au
ZhGvQBHJbVUygu001K1B357h3dlHF/B+mb1SOjUrxMwZD+SWAAxv3gWRw6rE8Jy9XZUvSKXHYyhG
fQSsth6V6xx6nTfnFsHKFizhLyiq1dG0Qer8/K52ZXXUufUaN60Eq1fPh5ikjMPP78YZsNJoTMyS
CnX2DQbbHkbbzkUnQMocEY82srEghYo19vWjxj7EJpm3uRoSZIkZwNnar/Ar5LP1PLVxC+EYG3sb
B2JBYOB4blnf/9jLKtarT3P2GyHWtRGR90HWOyWh9SFHv390ilQefU1cdaflQnqGf3Tyu6kgZRio
yPWwh04/ONknskT3qSP2QUzhgMCsJ8vsWEvVr6zatpd597dOy/eEyn/L+oGpLup1HsozmW5DeWBl
Rv1VpvcokXdhlhxzSTCuCKKhiSyzrx99xBhPjKd12pxnoeMFSmnU5ZB0UF4Hchskw3MSZvbJSDgp
GUN99byQDK3eAjXFX6tzCdN2uY1b07vrVbrjIMRraY2PyPPCVZzVv7N0LrdWZBB94VoHd3bPIgrq
FYibZh+KfpWlZKaFwXAkRtE4hlF5gluar7TExitqqm6n67FrhCTeus5LjO8dUFPgrTq23ExPeTp0
/rz4B7xyz0GXELB+QgArI5CsA4uOiGW4zhIfHflY8KdUyfQk1Y6xJMKZXbJ87ougAUvOKVGRtgb0
r0jh9E/dMifXbqFIFmDQbDFW1F2ELT0nTrvsB1Z7tfsAPaZAn+ruszMayOjFUQ3LeE77ZeihSEn9
gtloNX0hDW92pnsAZuqdGWVR9tsGmSmm/RIU/nfZoIviubkt2byUPelXkxdA5ciY6c6uy3NgqncI
q/ROI0GoEgbPzbBztGnujPIXRpd6O9TpNWEgu8BZonZKeWvl6W3eZ/5vvVN1u9az7h9ru70GiW5X
rWsUK90z/3RxIi3SfADNnIcWlbZtkU/XnTOBbbms30tGagvsRD7ni5QLW/rkT0Z0eT6iiSmsmvUu
LDp8Lx4RZmMcjij6yuI8Vv3vMbOYS0b53pn8l8ZiRdL4ubEYRYZbvCv1upMuA1XWlVTS9soLQutM
g/LQRlZ7kG77ETvmxa5VeQMkunFSHZ9VYN2mPpkZ1AIC5yCcDgmYR/JKQM9iWDHp/+6aR30xhG/u
21k9/vgJOmE9I9Gs911HXSRE9pS19QBRzHvt4PzTWvsTLhXjj6t5UpRJ3hADE4bYbTQ2PbZOS6+w
yCjtuq+4bboj0SR3Aan7j/H5/xNR/m9EFAdf0P9hYVx9dV//CuC6fJXf/+t/PH+PX+q/wFD++Rf/
gqGEzn9gYwzwtluu7Qj8+f+GoZjef4BCsX1sjjZZWDZWyH8RUcjkEnhyQ/yPPjZzvB//m4hiu/8R
3MO9sG6aON5D0/t/IaLcYSr/xdvn4q5whY3qwRYcw0T33b1/v78eobyQ4WX9T7MzjKGpAY2JDHOK
p3CTD4pnAANmniugDUMOZjuSj2UM4Cucp1PVh3B3ib2b+Ct2QVRhNNOTcYa5AXkEbvnVKlbiDLx3
klzwxByeQ2HBpg/BOLjBk+6sU1u7hGrM7jIaMEZWs3jJDa9GxWWrk+u0X5XZEwtBNNbUrMbUvnoW
R25qHawMpnwvGTPCb/N79YbHHiBnUp1yGWQkcLqQoNUFgUqwrNl8YeUbCc9pnFvRM46p1LylzdyQ
nE5j2sWrmJlKa/zOwjDeeLntU/IzaiWExfYte6XrFIwcxrfZ37dpYi781GKiiKWAKeRrCY57tnLN
N1ZtDSN9ViF8Te0Dm+gzEtsbzRyAfnZrxveNU7kJIvXZBNamb8Wp9/2a7U6y93x+HkuHgvHA4VIP
dw8Jfo9jrQ1egE15I4fYPpflZB79jFrs/hGeZPv88zurpSYpTPMc0NFd5omfc1Wn4bbOY0pXW6iT
6VrjUeHUIgtptqAqhMa1cuv4FmFvugEs2eIYm09oCTKGMh2PYrcxb/GM9DUACPXPh30dNbdJLHIz
DREdTck6dVPx7A+KOtQfxAKYf3Ie6ugtjirjaoYxzMyYoss3guj680t7bwOlXT8Nzq8yHH3iZfzO
ZorpzZcyrvsjUqitFCWfM1tOuYh3OUuNjGlyKb0Fo4h6hWbQgWxoQ3xE7ACblct72Rl5cELA6J/a
yUWihUXZHUb/FOq6XRV8nVVaDMltbP30AqkBSQtP1kWHgHrZmjZyGV3dQs+8z4+n/klNabKd4lTx
uHC7p6p1xQOZJkMIaN5qX0yj5hfzM3bm6OnnA5s4WqHr4ebzzLB05qG5DHgyGgSgFKxAHBPAcO6p
7B35l0T/5YKIVs77WKvpOXI6xk718Ctje7oYZyEeMGZbh7qpxjUDTU2CHSNfDBoX34iN74b5vQ5G
eRmwaS+GAiWfSXzyIax69xkb4SX0su7imfqON7KfRqOe/gRNuY819cuipoKyDC9h+cotXoTkshBs
sQhG7zHRefZpEW4KUrIOCNBE6hCbfrJRGv9WUA3zvsjYgTW8zw9zVFH45YH7GczxXhIW8WtgXRaR
0hOOnX5Rfj3vkgRTX6Ac9Z7P9bqIPPsKYhfFom6d7Wi40SoEg/ma54Eg5KcGUwkG57XMnYBhQmxC
uuRPQ802uRf5MhN+sMtlP735ynqbcqO+KQEXd0Q7uw/QVuO6VsOf8suwZPSYz8pZjkGDaWQIL2pE
Tk0XHG6LMQ1OiUVAGFxz+Zyw1ncz/mvUngapovPwHEStOniD/RLa4ixkEX+VRtqgYRLzrbbMiQFt
wmIQcQjBPCgFGun4hxG4BAdFOD7Vhh6fKtve9W5YLLVizZzdPw82Z1536WStf/6Gj15p1w4KWwUb
18Evp4ecpNUHV3T6XLF3+veneC/zbWwitvA8FEjMdt5M6RCQFeBc+vlwmqiOZRLxqko47Xoo3lwr
v0Z1rh7IE8tf6F0XXq4/0TzPZ83S5VlVxSWF4XD9+WiMdUx7XsQ7CNxEOozBMycQ1L5yik/QwM03
MrFWQeu6z9Oo+1vrhq8uTatPYfNYW3bxADBsW2nMIMKb3DXZ2+VZ3MfHBmzb2ulBScY2AnMJIf4Y
2c/CdoguTgN/U/uR+yQFC9KpiJpvVrQ9HPfT0PiUXQaLqbnIq3OFCg5FTIh2dxgSUOlRtWMS/xoL
Qz0ZCBmOuPaxX0cpZisp0530nGtMxNyfILDwwZrG73HTW96+8OPpDXqAe+hDdjk/H67qIRF4jBt7
36IGei/utOXEyt9EGIYAJV38UWUZvOv7sszk8kItjq7S9+L6vUds7rfvJh7tY5ESsmTJ7u9gcD9B
OrtKXQ6vnuGwaU6tct8OkbshFI3E3diIHirLrRehYgAfdT5T86ERt3ZS1RKnTXdpKpbufViyp8Iu
iRQvka8+ZuVl6XfpcUyrS1TLEP4HG9Yk9uMDLzl78d0CNGExoboM240lYrpzs+4fgqFcoGRNnpq7
g9plf79DT1Gc7Kw75dA9biKXBrd51r9RgIOOrauDd9enoJrWS4EpEDRMmr7Yd3FKCpVg8/OnUOyp
m6kIyplFidmz+PLb+eYiTbTiuT/+87n7h9WQ1WtZmq+RnLszI9AO/zK/6IrXw8gwWXdjPhxH3wbv
ef8dgwNCDTG9rgDjjmsHQxzdLMeT2SqPBgp4SmrbEjgw0qWSdfytsPTOz9VfyzStbTj0EnoU224i
P3kMesUBqTJJDyS5kborBNdPsHPiMlxy4Tvo0D4cD8FOnsa7pDDh0dbpZmJ9B48K6Yfd+tFJRkBA
qy672OCL21tJUM+DwSmLWzW3Nob3bc0URIKHwrY052mRM2w/DrlkPpOaTzpKMzSRkbWbnYh0jgDF
Yp3LveM0H3FIMxoP7DyHXO9c3f7iEEYW1hjhNZ4EEN26f6NFyc6DGL8EeizRE3jluzwf+pysCDk9
pUPR4kxizuV0NLx3cJMvRHdw/N/+lD0jpOdEZT9vJCwe2/HBcmeayLb5iwJt2fetuWo8ppqqs26A
ou8ztuGPM077oh0VYyor3XQGfXUtsmZHRjt7QKHeZ+IHzaxn2mAWdy/D2Gx0KqNFkmQ0x/J3rHIa
v6h6NTp3RrizDl2HqNK4RPwWvrKk/m2VxrnzTbRH0bjsxUcgE8ZjwUNf0zJmhf72e4yb0OkxHaTe
CwbO19x3aeoib9vgA+Fb/86lgm1bGMu+G9/cSP5GeDkswzk+Umr4jrZW5mSuuhHne5I8xDMgMheE
mzmsoyH6rEMkH9WfPvW4mDsc9ghumTJFoHZaa9vZYjNp0NAuM+TlkMb3kEAG4qX7wNiaoIHfWEnf
abhWczFsqwlWi07LU2TBstPyzju33urOfGKU+UgKabjBpkAD+FdDD9PTa8TIU2L6lLG7i2zjEA/d
NZpJQUBlyNW0nqn/5uE2YlgO2pJZUGI8Do7xlWv1YKIVUDB7M8PbTX69yzmJF4E9PsNXI/4PmMEi
72sSz3qVLMh1rOMRok/BNkQDoZvL1RxY93T7ZsXdz3wlgNuq02QT2NySbbZvbBfOS2aSalZyZzse
eTvOKhbNS02gbhfyrHeIEGmuLPVItUrUifop33Kq+YSsLUZrBF+uMQ0KxBRklpMPjrTVjBqiIf2r
QsXgtA4urCo6QvVj0ETZnZocMGX87vZRxfxi+PDL5ljPxNl3ptwqY3o2uR9XXaszfozOrrTnk5bo
DxAA3L+4taQRu0dPTTdr0iYvP6+g2kUMIXl72qR/mvLyWJo4favAbHG+InaNWmvDpQ6OKfCS1Rwj
0azZ6LH0gMznpGv0GB9z4zBiLfi+FU7jMCXML7RBDavhVZUOMl2+jmW5H6Q8Xpwedv4U5Hdh/Xcj
uEcco/k9yFSjI8Dm7L34ZfjpB9avLPjDE+BGnggvVWIcJtKB0O2/QTn9AoF/stnoLc2qBPaS9rdc
uZrnJBgGY/oanOAVdeD34OnvKW1OQn4rRbBhWZcnUSV7V/GWuxjCEzd96DRyT6aQX+Aj65MP6sb3
2G+YPIuGVH56Gdcyz4Ft4I67OknOFMzvbHLujO1H5XkXJCIPhT3d6hoV4lSi+g/6c92og2iMI6UR
gZxt8gcjOuh2LsBSoIEAu7AZ+qy9A3Sube4d+xn1m4seB+6wX6wwoNxYdnFTthUXyexiUIRvow19
M6zslknx6ZrpLeb56zFaWtQjjqhB9Sdwl7tmcJK1StMlyaNZW96GIYJeN2MaizGKtyVmJq/nyAJ5
RfYgeqMkXjU6gdj7KXKytYgj/u4DrRZt3hwVoYdltsYrGLERSYPFPHs5Uyw4CoXdbT1ruAXYguqi
/YxAlWNaAhQ4WBA5lNpUY3rumwGYYWdZWy/FMywac8dSfa2M+otUtX4vwLAzxDNcJNEh4GTJnKuv
baol+mOLtSd99Zig/44WE/bCm99GEMHbv3CQHGzkDkP/YhPBc/odP2ZPQe88eWGVPue18xZFPNpj
JQ0mrPowuKrcUGWpvRtySVVhTwKqXV1F071ZiShOurUHNDZsvnO9HttVQytHCIY+E+FgPhrFc4rT
dWG7UqwKoJzLfrjS+eE8nzhN4mGc2DClB1YyIZkJQC6aIXPxP4Ol6Ik9TboUaHdQXf18IkUyxG3P
5PKY864dDb5Tsh72kzPEbFtYHxnaXjVugNgqUOTNlBsvQ1xrCegn0kTlGHD0Lx1j/PRav9/TJ7LO
T6L1HATlrnXzDybF9qGFGLWqlPnH6lCEIIXBVxcCq5QOmH0bc1xhdc27KttN1+I8pvF/Yvh8D9b2
vmzHgftac/Z9ugZZoUEi7rY++maPN3+BLgA+Yuo/MGVG4lUFy6YNHr17pkLcOq+m7fG4bAt7YaDx
iLvgqtzqYYo44P3CPKveQMiXRQG46aPm8RqUIYulVtCgy8l4UUz2jSGEPhOm73cZ2qZ1NfWQ+TeZ
iAPtu7Tayby8m0wFjXUcblQPE6H1BnkgthW+w78//vmkg0I9t2eEg/e/p8tKHjzFVuW//72fP4ZQ
d6Aba7Y//7QtuLpThhH/7Uv+/KEJOmWDFPv08yV/PqUbMmEbBtxzwIMW0wjLDn9CLsZeE4HkVjnu
Xrf1JZsYJFX6OynvCtLJfGfg8Z+Mncdy40qQRb8IEfBmC3pKoiylljYIWXhbqIL5+jlgT7x+0/EW
s1HIUhQFVGVl3nvuTXoQOMNDE7N4Lfpbu4dzQ9sHvgvhTtL95RD4nDfzt5dN3621wECw1YnAOljD
8A3riJWgTp7YxK4Y/bcB1iwCEwlENW3k2bb5PU0rzpTJumuMmxrFyEp9zfNllMYuoBzjum0QX6ek
xhBaoa+8njRO4TcGK2ffQ87jjZry/31vLiLEDwOyflMil5XgHy5fvLxJ+r7czoNzhgipbZSZvpOu
5R6Rqu8xUpATBQGkGEk4Gs0+CLM6GGD1QJYyKnAeuJFGtmuf0MfLx0wIxLGRe6Yr9zWEz53IiCLD
9DYwI05YF5LkCJmo2hBUU4cIdF4Ke0a06S2J86QcQ1PP3uDDMLpehMm6ssixXt6Y/7zn0v+jlIq5
iccyv/KVmR/AwCPhzB4LWv34F07ofb9Mlx6c/tib8XMxxFcCFmefGuA/u0/QLmeP3C50I445nkoX
fVZ5PVj6xtQIXUSbp7L5Bt5wDbnEvI61doNvKER9tcaAvUtHzB0k2CKWjrg2OKSsAp5sVMNRY06x
KW2O+l56fwm0nOSmd5GNB9pba8TsDF51SsfgC97AIUVlv5QIAL4MLH7ktBf30nDAl3SMIO5HRJVN
1Z60lMSMlKaHrr318H3o/VHiE69JeFkrkzdj1m+sFri/mGNFj45EF73raTbouB0CTPboQ/DMMyc9
BaNJT9OmkCq2s7Cv1NZ3QdjkWnNt69muHMmIkq3Bvm/emsgm8njETZxJ/E9YJhQHalIrcv5Mjyu4
aounWtK4rAsQNdD3iqdpwsyE+fvF0NQu0jLOF+MxMG9trxu2etF/IHHDX5hFsDmb4s7MDpa+yD+t
5idHzxEQT+lPvoBvKY+OS0fArzj8jEF9alj4w5GqBYYk48txCotGNQfhlCB3GvIL5XVbRue6cRki
2jlZUF69qpvbya78XWe/TlH0qBUJqZQiOdbZnXSwDfUCv2Li4Gani02uXr8rK7zixPpuh7p8AcTI
tJoxJAxKOqxJitxpJ0uYkqrlFEDBwaUvZNh0jzPlfuhjzF91Lh5hYU9nojNZR1RHdm37mtB2gL4Q
cWIKcX192rV3ZPrYko2UfWY1disat3Qmp2FtDjd2XgB0kt3RElycVQxucmj2vZskgCrsCFx08jVN
ljylNtWjRQJHzjZW+MFLljtdGEn5lKWKo4yc6RENBFgwdOuL7wE1HbKoXZbPnz0QrlCS4bl1TI+V
IRpIKX7E0woWWEchYGO6c3Tt7HvkittJfUwmaYYdZgmEUQUeM6b+tzFywKqf7lXcaAejx34lGHS/
SC8l6LjZDLI96IX9sEzYVrpnnNAMpKuixVjsK+eng2yoGSh42+y2bqeQCv2miASjH2uy6KGcRKG+
MQS+xtmdZbQvpMk0xPjAY9Irl8h3lxXNwVRG2Ol1oKL4VTb1p+EyERPwFbEKRfGzz41oKaoQ30JT
4GP0RZ2+jilFXEM8tkJ/sZ3sCrXRY4yIXwBH9Iv8aiZ7TeAWLrPuYPf1e94yytXTyAhri5TOPpev
4KGJRJvtjyhzy5BgV3SNTv2UJPljOTc/CQuFObc/DRFJ5OncFzprDmq1UaByqKuPOR0/IhYFwyh/
lskcdsvj5HlvU9a8Sby/rFNrYVc1CnR6/8qokSKjs/TyGcQBKp5XfAzZPphnjA3GI4mOdgTrytfO
JIjfF77/1sAQW4kUndUgA6RodM38cdwH01mWPXbYifSPpVSNmuqn1/qdbhLNYkXWuWMLkLFxC4yr
Dsl/DI0J7hqD7ynlKJjNjAk1fUu37b4gZEhzPk22sAZcAlfwq2WcJNWbO1Wneh4OmBnvybx8cG2K
splOMZYh30G2OuR3do3XP021W7Q1R9QHCPjtm9TQxzC1vMc2c7NVNx0ca0AME/l0p43XQQ9w4jQh
82SE2tSGekza1dCaBNoU/Ln4mRcuX0Y/ZKKCLnDXUfDM9Xi/vMSybJ6CIgCexoqQu8nW7JNPjXPZ
empqyhz+hIRcD4OesqjW/WSAOcqCszkaN4PLB5Uxb7q5Y/UEBXNwivLOTz8VxIYbGzULw3rtF8iA
VyuFy5XCmfHn/LmLibQezgNST34svb3cSH3Bpd/8UHycSziuyIUwfPTEGbX+XesiQRvQWGOORIcA
2I7zR6fhlxxfwAwChYio2bWZw6Ir2SZzJA0IFGiNXjMe47FUiP+Mmc7gtCsSfbpdIvWPKGnWRp7c
pUy4UVWzyAftXWz03PckbE11w11p8gLC7934y3Ebk0uo17Fx7TY6DUGsGfz3D0SPpyhQaIdoo85s
2aZtlPMHxr6zn9g7Vq7nduvIOTstWh2npbtjnKOEBocafqhxn2Xx6JCcvU0XHRJ0UngO/EmRhXaQ
sRP7SuprazkmMXXkdIw6m0UhJ2AejM6mHfxtDrMAEzD/WqnktpEEIQ+m+VH6LsTJ4ZhNTnTjSHke
inFVChCAc4sFGBBLHgr9ChTOjLeag3ZAPEtJrjEtV+pSQfNJ98NEGQzdZuROZCglhcnosIpxKpvG
62y8E030PDGCCUvAnWGwrJCteCUo9921AC/4Q7JxS2Vc+wV1aOFDPeNS6cIRWTjraA88lb1VjRV9
dxNy8jxD0eoF1DrPWDH22rrSWDKEYCMpuOWbxVVAp80vMRCTxpgSQ+hpiQsHql9ar/niYvPJIfKM
ENnguZOYDkXXbbs+eJl1RIBD/ynbRT1jzxP3XHzrFcG9MOmS9tZj344vjRWcVMwso2i1X3RsAXZK
Aonqal9qtCjdJGWfZUNL0+kjTaY9YJEc11j3MyM6hybJmZU532oaTRzbHhvBEGSkdDnBIUo/aNt7
3EIzzXRslpaJSoduCtvGF+DEjV16/OMgQm9AGarY8B5CF4XbNjHr5wS3Ut3zBFQCNAdIET2kQKKw
rWMYnD7OEy5xo16mmypuQVVYu9Ymmh517iflzRlqnaQSAvsuZ0VNMv2MSf+56HP71KN2DVL8GYbL
ATLa6pVVn4xePhsB5ycpMHJv+PdeeTH9JJxKt1qdWMAtGAQLGYRFl5+9GVxVsqZYkvbJc9vxCvAO
Xdq4Nq6TElA/EX3Js94Qv9EOcbBhwoZvQbzjn2pXsZIgVNVNNdrkxfmL1T1B6U16KsszevaBczoz
qKNPGAEkzic9b7DVsOYFNQe0PJkImW/ebZNxUkLiRznSxFLfPv5r5iovuZGZ4WCU53HIpy2MAbrw
CZpatzlUuT5vapBAACy+K611tpqwtjZ9fqN5Nnrm0m6KUGVI04/mahSlQver77SGtLXs1i1zMG6T
/y2FT/+fuR5iYXxpywpQ2oygB5TeUwlbESynUiUeRWzmWROnFOXBizvyinexeq/ktACmN4iyk1Vv
obhiYr8RwrvnQPuEgPjdzH0vxAOJXc3vd71uvXYlqueol/EK+OKbKOhvGakkFnEkjtOQgs3JuHUY
FEJObXAhsPJZWn4DV3mrxsSmqZ5tluyOjRmxpVOyN3sBXIySDdl9Wvj7ZhZHHKDjulSa2Lru12Dr
nGA8HUqkJdaRbrjrzDUgvYrsq2Vkthqq7MkrODaj+Uxw0mis7DQB+c0mwwAcOXqKk1a8OVGCDt6i
MNYxAkH6TldGNz8jUopYe0wdlxkIVrfyp7UEIgKpC+hyad4Bsc5W/ojLCOYCjTE+Oz70jpyh5iEz
SHAPBGLfdMGMhRGHIyjN9VRCUAecSspfPcOSR3OI0x6ccFv1G9N3y/WQ6ouogGLSeYk8694eoRNH
KV1C+KzrwKtea2IwAvksMzRhCSyufYGV4MrqFjpdu8W3RG375DUkKSoWmGM5FyeWB8JMbkr3FBXc
yUyerH3maU6oxbaORFBZWzmyyTRuN7H/GN8ph79VMrLRBs62q8lMQsI8lMUhn6brZBDDHiVwsSls
9zAEbHFZ1R2ope9rybAnG5IbzWLakBbjIc0DZnQFRrPCIIvPpwxxMQ95AALGQICzw8/sZFa6rQQl
gt2NW1/Jmg1mMfq6HMhnof2qO++YtlG+bZq1aJH6xoQd6jENFavzjQ1+O8DBqNgxmeN5UjWJv1M/
fUDfmtFtqzXTM8IlywdUgPOq1bwbXOz4Y/DKMzTCRJXl11WUPkZyoPDweWYTwvDWdshxNbR9muTb
jOkk5hf5wDl2K3U92BgZk1pVecURCC7ehKMwcbXBCaJ69SXa5OJhUHHwAluTHk7dONoX3bnN3Lu7
YjGvTGwzJJfcRib4AS1T6Y7f947rl1VTge8mThMiFK56S1UfepasawEdek481ljNwshCR8SOsxO0
BDJAdbwiMCC8ijhS6OLsJnUdZi71ZuTaBAx6kmab94n+pwIkBOZ1SDLsEOxRbo0SvjaxTTpLJ4d5
ZOwZH5UWI4tutNs2764Szzv7k87MPSryWy1bOV2xbfiT9tBSEvKOEbnbhc38gHYI0ohDjr4YydG8
wn6FUG2+RjBdrBnuhHov7souZ9QBw4YYJsXu0BIzq0CeyJwTU4fLa86TR8uvrFUbV3KHUlS/96OY
UaJmndugflAJGQuyTThyKuucRu12tmfEdAwdDwoQwaoLSEql5w+sCh8pTJi7QjuRd1btuO6wr2gn
RAUoP8buhNCfvgRnOMQ7aYs4U3tvk+zsQ8XRrwrtGXfPAbMtp/kYVqcZsPXo39agiN8WxTMxhpde
EBMHSWBtfXQhA2FUzO+VwsEZ5PwnoeRRufqlu7FdjfGgNbwo02f8VllbcsBbxC3zPpsaACsxJsc4
qNZ52ZOEUgPuKAr/BHpdbYVOtWdWyU3ZFR5ICQ+3soMIyspprcnXFPXQboLjzWUe0ai40bXkle4g
J5Ee75aLUtYkpYUTRbWyu2TD5MM+FUquBrliu3D3Xlmaq5LhMg45F9pHb9LJZru9UgzpUI6qD7e2
IQTZLTnx6hdrO1b5isRpAVwyW+hLpaX7mzKQN+XOjwA7dMk+0irBmZf6N5dqF2CZpTrcTDLlSEVT
vrUqE4hHQwy6yWw0yO1oY+Ss2A5g5E7R+HbcgP05iqaTVZFXmcXl1dgYaptLbGFITfa2J35iI6PN
lf/YNZwz3Hahr1xr47bpkQRMdBHAYBP7A77IbeBoR9PINgSa8F2pAmCCBNKmbZkM2TGah/PEX4P0
+A3+S+/A7yjQoWzAo64T1yOFsKqKDc5rLnU1LP+m7KG3SngS6H8MQxJ6H6yrBbdiW+Vjbo89XFvo
W6r24hV+pq/FlRDqAGKjaNwjm3iVjN9DkbMQBa14n7NkTyWtexhBilgx767rHwZVzyDwWcr5/XRt
wyiWz54x3ojJj7bRRLtuUAR0VnW5kmnx7k7k8WagbQJoIpFbUdFS+1Pf+k8YghJluds6G+6m6cLd
dmEgJ3uENXIT0cRdDbUpdn4uvnJjyDl8UgEXutfey9a+Sj0n2JR9vm2BZBBHbj72/V4xVWFQqGds
2tELg6luS7OC/02f0HAiTicXxDOXbJ42HY1VOpZvru/1m3rZlvwEaJ0Ijhn7OHGl2a4pldho7JjO
yHmycfET1qX4ZhRXc/pAeBVXDJHo01VTUBxjXLdkHpGYxrCLjqa9chUXHA/NygBsZddduV5LpwPz
G5gFB/GF+ELaxSGKgNnQdKd+N1kWkQYCVIljars6pdg0jOdZ1766eLSPoqkPnR7kD/61/2SMSXUl
Yj8c6syl3xk/uta3W2TiDnrPfSwB/tTpGgvxeBrRYyOxZ1iSd+jtnDyc3Hla6UTLzqW6qXvR7Xyr
0VepHxPS4fb4ZET94kB1+OUK56GznI/ayX/FJc4pO5v0Laua8h4cGqw7K8izK6RRLZMcCs666jFA
lSyQuQ3WnnzEte6pehVjLxubFxInxt/4Rt1pP2qh2mMJeg+Sy13fkDmCcsDa1pKGT9NpHfzfZh3H
zi7pkUhOApZ629phpRXg4rX8YKhpujW87LqIe5JN004/uLN+S+OAbja8165eZy2LsZ7ArkNvLDiX
DLCM6dCvBGm6q3gQFNiDIDsoi76SkhHb2ALKcYMdZMZiIRA2ax1duGzHYU1zZDc60QmIFnsWQEFu
bjIAJvfRqCPrwS7qQzB09m6MjceUWdR+1HF5T0Bgasc1sF1UR9AWw9GAQ6F5JqSF0TgbdAgdW83b
PNK1VY7b8mha/nvW0HaccLVvp9JheAi2qTYUp5Z+3hi2hLldQoFH35VfBXr6bMwiWUd+/y4KGx4B
K03lkgY+dXTIoqTHlDgKIMjwojkIK3AXgTigA9FZSt4KJBVYWsFCMHvvVk3KGIj3QOml+p1oy5xT
t0HcbfGO1c24NaTC/PIBkSJ/hsJznxbWBwQdlOOAIIOCQF4gJZBzoDEMDwWXAopamEPa5fSrrSPP
/eq7/gWrW7BJ3WobeQmxDbXpgFGiMGq6LzcuKUwDT3AObG6H3mSnVMcBFu5GtcTPKUD0SZW8DJnG
6msh7SuDaDcuJ86v1O+rk52mr03NvlzSrk61qgoBgx1LLuq95duo0rGNWy219VADi+sAcFE+TfH8
ZnEYHsFCuw0Z9nrNFCPtf0Vml26CvH8VZhct0CmGL1X/PXRNsctFlYBW7cU6SGnaQaBkgDUsTlJv
W2pcr/MgBaJbwcrV8WTNKlhh2yOnsMoYQ3gYahnEEGJCd1h/0anu155ST3oMjKBd2sRgEZu1rPun
Mg36bS9csloiQlOcRE6hx+KksEwfJwcbTCaSc2U6QCxq4lEa01KrbtaqrU5cEpLOBEuFNb13ffnT
52ODUMq7qzF57NxgdrZFw7cjXHnOFwLVMFfPWGYqmuzQ+wrAKkpfot9MHOd+MzzpisSCFoT2eiqA
FiBDEE6+YkR1SIJ45A+1EyilY3nU/2EBX8C2/4/P/QsxfPnhC7D1z8M0lELgeZIeMmNWtb8xwP+C
ul5+A318CMF/fuNvyOvl4/SCGr78wL/e/fP4v7/isNiY/uHP0/3rWfx+kr+Jsux3AlYuTQdOiK2L
2C+2IzxvrS2LK7ezuD6WV+Ly238/kctvM2EplhhQIP9evt5oOSXE5V1yOOaF8spP/X7wy7uXN3/+
Jt0bO+4HLtJDoN5iiHVHvxT1gcAp89AbY80yQwzA5T1ivevf7/35nA86DFXXP9+TIbKiq/bPd17e
ixfQ7p/PCRx3ZCbbMPX4/O9HuHz19w//+V1/fu6vh3G0RdZj4IY1XProm1SS7sNA7PbPE2lNjQnE
5bH+9W6NYUaH3cnvvTx41VXx1hydc36Btqsc2L8v9VvuwoqcPN5kF7rw8uavz/358PJe1XvXXl4F
278+f/n5y+eS5UH+fDhThXL2wet++eqfL1y+76/PXT4saGTRgV+e1V+Pdfncf/1I0LdtaAgHTLxk
9vLPn/H7z718fHmoSi50978e5vc3/dfDXn4mn4NjIGSzc0mFPIqKssywNcXpiw+9BeHuXDju//dD
fezBC//15UHfZrO/zYKl46J3wN+XH/rz5q/P6bWKQmu0HUJrFlL8P9/818P+1zP5r88ZF+r8n8dC
X9geu+P8G0a/PLrdDMwA//pF//r6X7/48uHfX9aCssF+Lzf/+RL81/P6z4e5fOOf53r5nsvnEhRk
m8EDo5FKe4XOFxmhwQgtrAZM/b5RWl1/d+Gv/14uButZc0QRzTeJ2Zwv60JNC++YZHV9sC0Ms+zg
dB/goMGEoaXIkc2FKcQmlm+44d5B79Q7pr8dLk6O1M7yHt26zuaIDaBbGTnk3LI5mTmtM90vn/So
0/dBku3yUT21MqXlqNHS9Cr89qNA/SfdeNtE6lYY9Y0zs3FEkppZlNPd1KgvG/pvjnsbURrYkpo5
LD3AdpHrTmt9ASBUJgCw0tC/gmJ8Mpog3yYtoohyrBEXQU2cjCjdmCVVUpzflDXZVR2p77hnGszv
qKBuyL9bJbUlmIKUp9JAC8AQ21kHboUggFKYKToIg7yP7ptWHkaygQkEmvV7Gzrkfh54Zi7H1dF7
oTThaAPZFQk7hY7pi3ib9kslxgxcATiQvKZrYAt0bLJb2zRgdhiTtsFrySx3wVrjfdGH+WzZxaFq
mhtUus0qFfZrO7RHEDnFlgKKoB72diqU6yRmIkUmU7zmxI4NszoQ3nlNV4IzRkYbEEK0wLdphLrF
FCDqbYIuWl47p7cA2ifJU8wMcW5MEMiRDziUg7nwp9tcjT/C44XxVfDKTJ3xqAqu4ynPVosDM6oy
/Yh3cNwxO7s2lZ4geso4t3TJS6t+sogCUtepCMbZ8XfRHHpa0+97eDJIfvxdaru80jbt9EaAEqA2
fqaWHLei1esL3MpL78qYoT26QH7WpZW8s7RpejA1CNVy0KjMl5jCKH8TKkg2jO/LfaMtQEsJk9af
DdhhfbH10WhsTJs/nDDiaZ/790DKu70veNLjjOYTnrN21Cv+0eTJQeJaMYMkzzb2weEW3Eu9yck+
0X76qJzX3XizXEFm5vY3RTJ/M8KmTBaMB1r7rde86FSb8rMtzXFlcvutkAGqcJyQyiWJ1xDRmtmc
p7xrxhTDusMbYgsxrgvkW5ada7s519E79xNDkZLZIsqXlyjNEfO75LdUCK+mEparz+9yUZKtK7Ax
Kzmq6dhJBx2dti1jQd6ZgYMWQntTVHYIDP59UtoW5rO2GhZApWHd0E9IrpIKK1eQfGmL8rUeE/ra
4/wraCcd9cne0L49Ij5DM7XSAyTKknwZ/X7uoVBaEKgiXMST4eNPC64lBMyw1ui8glkKWy3/JNZI
bueFokzjsdlq/jN4qIq2ahnhkiJjxVYVvRDADzO39GroB5riBlFII92Jkumr1N+d1qbsmTwF9OxR
5O0ZMX2xCuhUukHzavTqxAwNrJTVw65VzzUpxCtbZHTGF54YKnjOG8a4EDRrCJgT447MS/aOje9V
tQbkR/tZy2iKYlsrCs5Iomz1dZU1R8s34o1uyL1hIbjEWP8SB+o9wn3O1Lj+yuZfs5kDwUMdqqcJ
s3vcvm1yVrgPrqq0N7bDVWBsdVcF7+DRQZADP54Q42U1BbkbmT9VgZ5ad1+zwTmhy3xRGPih90Ak
MoYbS0d/1892tlFIWvpGLEnkPa2paZcnxC+lM4C+6cNVOyzNT3kl34CFMhfqpzs70zD/4hl06SRi
kmDtthmEtapCJCVpsHbDOuaagNktUcdl74oXKewahDDYLA7NiAULm1a76jkjJkT1eB5+H0gUVrPt
Sie6R43Sb4YoyFbLCNkdy7UFchvLGh2Hovg1xBJQPpwShH20I4QoXxri6VdOP62LMU8JRCblxe10
GjKADXRU9huhFc9uZt6rcWlOvyiXqW+b5lgpEUSk5let5V9lan6K1qLL0aFy1wnJwouMY0ZSrpUR
vm8DIY1fMNVKpviXgUphLNF1DlP9qGct7J9pVVYTHnQanYKGlTnwhBNzGwisd3pvdptRc+lr6s0t
c6swrQl8tbyYc2s8HkAlJfxHwBA1W/QitEd7l/xC49AxVSfyCvNQQapjTmPL8g5t676LtNnUo32X
+EW5tvVinxheG8ZRD71uAE7v+sMR8GAYu5W9btl1N9KCf2MPKl+7GrMbxH0T+oZqXEeW9um3DPgi
Ne6sFB75NKBR8twdU+8nG0ya15f2rrbNnTMPN3lSnatR39pGgRA9QR4ytcVr6nCZafWvACbzURGO
BCqpaR/QAD+Bj36e5r5Y2514Srr5sx7dF7NGV0NruHTbLZTgm9lfezkNVwj/Npmh7g20gpVfCyap
NUMZ1xaHPEKhkrq7AYgxbchd+srU/g047pPbyOvRxeuuDwhci72wi9d8vCT6wBaT1AaWuk5mREQT
Pje9o6mVN+ZdqnVrq+P+JKjIKfaculEfFsz60sFFYl8T+BA7b5Dl32LBTNArkIT6kM77lIlvmX8O
Xnq22vGVbNjvjCGtiq3dTPyFtMsn5qtM5PT6ocFVKlON6Xhu8MZKHiEJ96TGpWqTG5Zclxhe7SB+
F744xBJbDt3NTUUgTwhH+VvApgcwx+CceM10VdmMn3TkFpo9AH3Rq3W0eIT66j6PgWsYCCM2mKJ2
oxscXkuRLQ0y/1CPjOkxqRGXOsFmSVL2Zs28gjrFeTlC0G575n7RUbdNVIWNl1/1zqdeYjzSh1+S
J3XQm5e0IQZTn4rnoANSmavHtIvIepceL318MhrKBMfc9dmwH+toC0eAFrLgZWGRQCqRYrkKB8aE
bwlhHCvpNafUX9QLPdAsMbnrMbjO6/oRTi5qBrPCpMLdO/jRd1HAbCRXaVWN3QuqkGsz6MmxIH1U
DvdNH785MOeYQ9CGyobi1QsC9AeYPVdipqll2fSGZ66NnORyoGSUDZ0xUNGMG9/Sr7kld7ac5kOA
M7kuT3gDUNtgBsIzs+CiXlyCusK58McQyP1tkdEgweXDq2mj57TK+Kl2i28SKhC+9cWA9FqeUxrx
+y5hqoKgx8O1gMcA3XkVqyukWwkonugNGwzsf4iCbtluPaFurC646euG5L4ILX2R4vlitA7VF/ao
eIGYjPUr9rTQmh2a/BYvssfL6Hk4CMidLdfS9Bbwj48UFp/qunxET91wzSFmQkMdOqJLH6Ds9JHb
P7HBUUneB1/6KOW1Aa6CtCcHgEr/pNkTp7lAvqH5hdwFVccY5FsnSCdTPlONlJTOAMlcQZOmYypS
1HW7RjbPzUMR1qIJJNqjZf3UEaSW+b6cFVzXuXjxKOobdnCpGnTg1MbTQOBWrdgM02viw3cQKm7H
IONyadMHg+VnTdAP+lPCG5GsXMdp/eOJlPa4wbg8t86R8E8ITj6MEVXK3IGENTAJRSCCGPfeyLi9
cikWY5psKohPlCAhjLkbsnieqbWffddqgKOCpZzN8ZOuFMMWX40nP2Crcad17kvAGym7uXuvQZAM
a7dFut1ydwwrt6N366iSaZNbwFHyqcHcYmHNpz9qG9j9lVMbXcjcXQMQNZydetgYpjNSWIFETr2F
CCHvsKEy7NXyO4veODPXD1pi1Y4x220LD4eCNlE7dLmWYL5t+NUZBdEHJ2ViVPMW2avBxN/jotF+
zMh8hxd3gLOHuizprxr7VDY68WIJYuKipBCdnRjBXe6vAkw5GSiVTgZPpSa/Ge1YgX2djtEGyfuC
WulCrEabXsV3GUgWRCTt69hlR1nND5AIj71q3lqShbHdIBrT6+Tc2EhGxyY6+wMC2laPqTsx5aOV
xQDuo+XQQQggTmG8Mu+VO4Vp5bxnsiTrb5gI7nPNrW1NT6aOeSnjDkx4hXM7jRfJ2beDoGQNIiTk
jJgYLkqQ8W0ej8x9zoXHXQq3voWIx+tkDzZQ5fJmwsq8HJJMyjFxI3LnRYMxYGMjQ66qfpniSjO2
rj4yBnC0RxtWpLI5jrFIkYZESpKeTs/+4t0dok2T5yxsmnVlJeJVJdaHCQt4G5nqceF/TZAsV1MM
+Qn4LYPggKu/hvyxoTCJuUOgnFPj9ymSvjq3fizGFQRRyG+G2pd1M0xbx1xNpn6foq4nm9ojW47Z
PSmD+Nwc893x/e+U+RJWwfpgmQPwLzNg8mA8tE6AdMpYIsUsrHPgZJYf2KSp068RYO1HH/SPY04r
A1GkZyifOiBrVkaAhAdxx6/MaA9d1F+RInXb1oj+RNGcs6K6SXT3qLoWOgr189AvpGSDiFq3WCx/
2TqsxXyiFfCrsb8mJElNOWdrBlb4xIS8B7L66onhMy0Jd2Co7ZrGG/pOZw06Nl+BpQOV12HrmwcG
Alw8jf2ocu9eMgwNgQbeKBxLGjPKsM6C18xBf4L+6SnqH6StMwjl6B4SRlMw6gOqlABIduxr22Dy
mcf9xp1HjBq6d9tw6lCAJdYJU4HAHs6m0s56ABYzTqYHHG5qDdrgviQcRaksOnDU+uUHD+SpW4hM
SliDzJFXfZ9RYFNguh6+JIKc19PgHJGNhaqTOyiu6IdwPRfnFgfoUc+iPdckeLDEgoprcBIjqTPE
bwB2y3TpPB9B+iFyF/j8wItvAon3tPI2Q6v/0ori6HfS3EXjBMsw2tYKaF7cehJJVf+ZtGI9OdaB
+gJPOAUGSTMOVSWnr+FWzw9U0s5BW5QnKoUmWSuXX+NuqPc1fB/Br6q10OD52dfkJb+SPtlME4Zk
TUlrlQUmoqvppbbTYhOZuwIMSVhByAoFrhY3Y7Rny185SNcwYtq5hvKNxMzt0MIEYP06Awunt+fb
skV85ebncWT3dmoErc1AyaHcfhX4ooGFKytEQsHRrr+ayIvDPGlOfZxsrdxJMb2SlpubH4Ag9lGS
SQ5t6JHb/jMdpnOOim2r1fB0Wu74TaB5nA0DbiX4zyRdbQMyDqcpjdF69i2Tr5hRaB3FqxbsFJlN
8EtdBgMRvZA0/aqjAko1miaOYNBtI6eBbSz2yVj3oU+dHXY1KGcLU0dxJt6h2iF8e/NQs3jzSP8k
IEHOar5qZkDwIYuvrMDqO6hh25rJaY4Rqra8IV6c+b0OvjcJ9t7dyG7KrXjCqfyemtHWdNQPSJZT
FODzSlmjDK/blMp7Dozxauo0lBwtp/ja6m5VZ6MrY/rnMb3KA3NHrD1T92a6LhBdbggolQRHc05j
2Bw2zfDMPYoaxGgQuQy2u+niacfPhZCqSQbLkoNR6Gc8qNo6Zfr3bJtoR4Y2uu+Tr2B8aX3rBf3M
k1dKqk2oKw46i5WIojRE1IEiacks57RAwcu9iWYXlnfbuVvrVXdN/B/W81hKjRe0e6h58WgKWvda
kU//w96Z7FaOZFv2Vwo5Z4I0M3YF5ORe3l5975oQcrnExtj35NfXosdDvcx4gUzUvCaOiPCQbkPS
7Ng5e68ddEq+DXA/rGgcAsJXkUhmfnSFheApWpyjtereVBS3lMIEyCIY8TjDYlLE39VL4olLXI+D
uPPj6L76YuENI8R8tbya1tAAxUnNaQS6nbFGQmC+xU0rNrMobwC3Pk3oFPYgVO9SF2qkj46MxKob
xRgWWDBZGti8yRh5tD6QUn+4OJdbkxtT2y9u7DwKpwjw51/H/nLQHRaUbD63DU9LhHXam46tNN/6
zv5puEhC+FwnTFV73Lg0Y1L2f3chaMkUw6nub3TtQPlCmquSfNt01g8g3nhKjOhqadBqWOWVFg7g
26H9rOpp1Qq8ZD08MDqkI8M/Cm/TRiwScrdQxcDW9UldxE1lM0Euw+5noYb7Ku4X+AAEETT9Iyl6
F0QW7ZYhBTUVUnuPiSVvzAAkmadfFAAWQxnREQxUfsZ5fExtTcpPvDe1/Sv2gOAxY6wClVnRfkoO
Yq5utKOnbQMutBom/CRmtauBH2urPTeCSaxvJzuy3AHCd/JnHBb3TWLveAuXPr51oSG0CwFM4P82
2kG6kYC/GOVD2IGXDMNvYP9PYvWs4dh5MvT7gMbBXsSWNC9Id6NA25lXgeysT7fvTsJPHiHiRKey
0L86kF98Udn7bA2vmtzWTSFxGrfEOXjJeDPr8bpMk0csFB+UEB/mKnN2y2FvV/N7v9Li4IECpM9J
ZY2XUm0X4SJvJv6JTuV0mFgyAznTmjUTcUa1TjchfvexBK0z1StCUS6ooB9yb1Qb1zR+LNFIAIx/
jv2CtOoeC7QHlbdEYjAKVDXdLhmTN8KU1Pa7tqtPW2Y/w6oKKeDL+9yoN0jYWFwc3DEh5g+nvizF
uAuxvTp09DJtVReZ5Y+IITcFsSiiQP0yj1iY4O2+pimqWJvgDO5G95IsSjKmRkxvlNHBqeH5m9tu
IZPGdRO9XyL3kpXFh6Pqd6TjtwPZL7uE+5Qn5BW3gwswMvCLkmRGLzqIJt26Yx/tXAOebrrcGOEa
Mjwsh5pENruH9MOWZ+wAinuCpwsV5XC0BxTmq5568rDYrR+qkv7D5NK8AdPEqZyKjru4uJbZCwSZ
IM7Kuybu3uIB7et6Cy5zLQBhejgyHG4Uevk32P0OdMTfSLi5oXN7G7ahySlBjKxO1s5OqwvZA49d
LH7kk6M46MWUtSNEQn/ZxapjYyySR9QL7MMmTRmax9WR09hjN+dvVZd+cvp9Gr2uO7n4QWSxhAEE
gTe7uoKa/4PyoD/FMSUKHOrmyvDUrkFHRaSVrUExiWNjKNp66SwpGeroKp+Nq9KtjBvOmq9TTm93
6d19UyVFgNJi5EyPEAdDDZ1xlelj0VwXJZEOMb8AhpXxybl3M/fDk0pC7zgtxk3FqfwU5ZomphcR
sT5yaCSEVM7Ac6sU0X0124e5za2zkaFlrpc6YhLhclDzYvOQh9Zhnv36ZBsecvzZJzjBkvmDMbdo
aiBzHH7/6x//LcyPKc8l45vAzRKNFrgS7FWdzTE+Lw9Z7AVRMb15Krlm8NPvYfjNmD3nU+kSLWZ6
7rtDH9nCQL1xJbRgPs+eUKiN26uQTp8Fx7B1XpasaQ8DFXozsocNDQ3IpHuspvKj70BAJcSjbBZj
PClr8A9u+O26M7CXjNFQTd94aWuokjg2kb5mP4x+7rAwUdo7o/WFG5iHhgo7D8OfMiUojRaRB/se
ASkW+dhEgtU4LEtefcY5sjbPDUSb3tEN3c/YF5hf1CadWYTDPjzJJbkyFR2rzhevvr7pkSLgEb6u
15dL1gmMdKwagej76Hsv3hpl7hVHCKLI1Of0ajGdh7wiqQYMA8qaxyLC4Y6R6dRUipame4uHcdO4
3q9msmGwRpC87Ow+XUcHvkF+yzI1F2VGIy4IyRPhF/OuN7tzP6B7rKN62pQzkjWEbjzW8lQM6ss3
iYo04aegE691TCfUgZVouVXLnSUJK5wx3oGQum3S4W3KW8qhKcXWKPPvMVna647Q2oj2tmlzUpaR
zwY7A2HBVbXzY/MtAWLsR9+ooNKL2axeBA6cVeIVLI/pYz6+hBJbyuBxRosj5LEl1u+pK1EJlygz
/JSzs4ssD4bMIU1M61WTUeDpDkidpsUCDYpQ0+SierovDgmCnLGfHDN/bYlJ3RkNBoPBAkERGbDC
PHFIVilciiKTixhxaDePis4hTSp0mrQ9Mf4upCVxjUVl1OfFcG4mW+sDyiB+Slwks7C96TkgmZ0g
H2lVhgPDFdKIMcqtjLdu4gxnSAhLBJBvteOs7OHhycpIJTAl6ckDpJ+NpGFlV790Wt81fjEes3l1
F2V4RoQ6dXnXI91hMNUuNJ9cV3/0NPnYbUoDsykds4yw+Cgd1gJa/LAd/K90KyOSg6fmzgSluR0F
8rZ19BS+13RYVnI8tWt3hXEA0yCGyiiDpkcxch+CeQEyR7OzN8mnHW4GY0XQ5D083cJuqPkZezjD
6J36mo4fSOuReRk3jC8jDYOjCRDPAb9rdH9f5wyBWrvl0ozg/v30OrLhKvT0baYMOfJIW5Naqjql
AxYaTlOHGHLtluGred0xdsdRyiLmChePTXJdKPPWr5Q8KLOv98NcnpY6xaChwdwK2L5LxOZAFk57
Gem3aw9LQ6qnF6fAB2p2z0zNuP7FAmyOjmyYtOk5K2mrc27NMb46l0YO+8KUzXasi+Sqc5mf1g1N
+0pOxoXQeUYtBIYsQKO3HCDefL/YFfZaf5adfVmGk61ZSbOkfCmcRR7xnKUsYeV8Vu06E2pMY9Nb
Ob4tVzfUtZm9KXvaairmtjBGJS7MG/PfUNLd7NgveYZtzCWdFzL+FgY8Es2xwjfLI9pW3vpI3mYT
L6FnHmGZEYKglIKwbddX+GtfO4fvNrQ6B8qeRkPDYx/k00vj8Ilrm5cUGoMZ2GiWNUYyjje82r5t
IQXPrzyakpeovDdpoXBHMejmquxi3UJ5BImwIwjm1qrmvaxZQq21ynKZ9ewcDyV4Gg1HxcF9Yxq5
sRO9Kg4Mi2VsF3sfGWYcE/3X1x+mo7oHMvF2Qzq/gmO4qgZ3gJqQlugpsVaQXYANHoDAlCz8T8a3
yg2+ATv6WUmnD1yvP0fMUGkc+sJvAFjQNneqX6LL+IpmwNmrU9cLvZcsHrwjPqWBfKyKCCU0qIGo
62NfXJqCO9kOcU3xIEFmqa7V3LHcTIU4uQJnJ2WFzT2nKuvXFNkfpvgepuVXX9T3fpXubLu+A8Ft
ntsEYzmZbWj3+GklHAzdTyFkqWCqWDIzKh7HGIebkRmzg38qjYddGxs//EZ5SBUIBmK9Q1KgCLHM
Fu8z1oqZDmOvLcpYao2FWmSmYuVcexAla2U+zTpg2z6lkmwSByvOJuHoQzYFxWxUTnuDfLusSh47
IzP3jXcnlEFhaM4vwwSgqjXpCk/NczcwEXFGfHdR0YIB8sHrTNnCu4+u47b7QZRO28pvMSR3Hqd9
DsHsisMwvSrBcaDHr7aJfYOa/diABCdfGldCKRkbUKuMLXrecvgBPAJNd3ite5LtVf9r9GjoVykt
+CEynjqaAqXIfEKbC4fmh3weQo6HadblO7QgHwZH9yZ2Z8hhiTrlaXpvqAoIjQ3dxl0IiCAWjw4n
SUkbqHE0/6viy5Tjz24wqVic8Wix9hx0UcL6zH7iKA/5WcwlhsfJWLhkXXjEY0EZwFFb2dmBFD5u
qjrQRnoE2FwwqpV3deun5xJd8lbW8JHwAs6Vf+E+KrZWjdcm7sYRIPtOqgYhy7RG6PQf81zessOm
VMFyg6kkgYlaoAOp9nNatpDnOXdgwaruzKX6RcrQnqNC+ihMP9zGNa3XuLQh9NU0TjDQ9bdk4Ca5
8UmvfXw3oiPTV2TshroZWsZsy1R8ui58UFdxNGram3p15qSWuRwiqHa3yfqHTfeNvHGXTDz+DZ/K
52DTeai0w6dtvSfABdMxRyC+0UggaBBpQt99yILNMAdVzTocVtZT2icp94H52lbxGFhCEHsijySe
2oFa/NcoiYHKNPS0oSePuybkIJOPC7XQppnK+lRP7dNAqslBYEDaDcCUJq0iZsdM52CBEFWCV2nj
eFiUOg/vr8UkjhKONdZBZc/Ji+Q12bT9zVB5DxmJIGax4FetrOam84lb0AlISn4eAbzRMd6ox/S2
CWea/LQZcRT+HHsLJqnLWJ6kqRfp1OCl2/eqLojmmzBYl6DLGvc2ZyIWYGFHToxyPqxIg2LEamVG
G5RAy1JMW6EzYA0vz7rpp32e18DDwhugZMQ8clbhWIYOtoIXa2j6MRZ6aL+qKHKmL5ZcYGyud2fJ
5r7uNW0YBxLHzPxTsS8R58pJAG9mONylIa7xxJZD0JF4sDfWmIPa8r5de8B72BGmhtJMNZQb7ozC
tsWKT57sL+IZj42Ezpp+uw436JJnn/UEScN0O2o/A9X/mmw9yuq50YgpOm4u0T5Nur34DQqfNcgG
nfmzRWwV8lv1qYYGn7wkprf1SWsJBeHL5GoQDM9FjJyTj+TnXKXTs7Vg4Ysqg2l7yRfgql9wAw59
TBwozdf9FHppMKbZE4QI5qYuTn5k5Cjk5tuByCc6EuGP+A4FCqvKNhyXXS+6wBiaa8Bj2QFZxmke
wtuqZUDs0ovQ1oRUx+V3YoN6zQv7q1mmawXegCo1iMP4giG52HB3GgiC2r1W+LT0Wp0xR7l10hhL
t24xbA7yWNvdyYKY1OfTozEv1nWPFkhU8L/L5AiXwqZ4l19CS3DGsCKMksTfftFsBnxvpNfkNaKn
xiOogFkaPbcPobruCv0nqz2BHkbX+UELR9lXMXdLcp+RBraNWOvL5tAq6+QMGVs5gORdZlXvmUM2
XjhhVxLGV2T3H1rpnx1EZe5+cRhrrosipwwmjt47SwuuliZkmpKKZ6RM0CR+PlGCBFG42OgwMLG1
+ZoHNMsIn1hhz2mXPnP9H9yfDX7JgGBdXs+j6d/6ZN6PHKvI8p3a6aEV7leVda/e3D4yhYBCmpKu
bbgdc2fcZXXIcUBZq3qHOaqB59pR4I3M2Pc2fb7UHPlNps5EKF2q2vpphSOYpQKd2DrNInUb4Uvm
AQsrqhOx35ehOc9yPrg8QQXqvZyFO3SMN9kn343AiQ3LejqUgJrHEPd881W47atfRXSji/KWxGYr
ZOdkTc/g1x1zNVxPACXwzo4MT3a9lyCpM1W1jyhU68rNdvZqc2Hx+eWKLwaa3i5e/OsJSVpQWOoz
y6N7zMLxGYbQebKX34ZyUrENl8KdIHVAgbogFLWbbVLLc3plHY2fvnAO1jhFV+S/1PuorR/wge1M
u+Tx1+rccCiNupps5B70QO4TxJxFGMnSrxjiGqaF7iQLg88NTlE5dHEobzmEORFg+BELROxf6Gxs
p7ZY98HE2k1u8RRXzZ3sZTABdeBtJMGIjzbw6JZvG3p+DsDcTc24fJvMMPRcuQZi1fcRrNuNmCom
VhNDjClPaVZlB+JjAJRUxISR0lgQO4hrAryapiir2mNJehPelShICsg73VQQxrFcJ/Crt2FcFzuz
6s6Rl57CyNTYu1GwA2Dcwa95TTgsZhN+l6GlBOgiOHAU/QAgfkUM9OoUsIIfGUlA7uaH09W3yuyO
uZ/Nu86i3s063CHU1ca2yEpY2+NdF8mflbpEklWTIDqXcdi3j8ahVDbEysH/cufug+aXqr0XJiiH
qYiYlegLKXAwVSkjpkjcuul0G49IqscetYd1qqIs31u0B5zcuZsEZjjaU82hqs0zXBnQZo14bSd4
NzUNUzsHs9IRtOMXzk2xyMdQpg+KNWXvkY2tydTyK+scspMrL932JQMyB2RSmtKNxAJHCsxG1JMM
kFHyb15EsVOhi2nhGZtdfkpKUNWDtXe7jqqEZqNfENdTGdmVmppfRAv90i2zinQhQvchq/ueh2bG
ClO+obv/lUz2Vz+UuxDSOakF1cE0JuZlMyDDmlO7E/+kJcvAHgMZzTPjltiSp9h2X1J3OppCnjBl
1oHRiatkNFa8LBqdng3RbvHaXn2jpd7VZsWG0TbbwVd7u17zScefSNbvMv1TyRVwoE80de+xhAmu
X/m6hH7QgD7A6mQ9+2WDGsn/Efe4zpl0XhlgEggnARRIbNaVnXuPeK1ocOfes9kMV31Y3v5G+f//
1IP/lHpgm0L8/qo+p/8dfZX/I/Xg5avJ8bD9S+7BHz/zX7kHrvV38Jsg56RpQZS3JbED41fb/eNv
hiv/zrV1TddhfGqSbcAr/VfugbL/DhRAWZ4ibVGiWvi/sQdK/N0VvuXzNzapCLZy/19iD4hPqMps
jsri9Osff7OFb9uW77u8QfDMSpmKv//878wDDzf3kpSQVyLH//T6NVrgHrXthJu1lpt/+mLu/vit
/4s52V2ZkPb0j7/J9Zf904uhnbYkn5Q0B0laA47bf32xsB9qIcsoPM6NpffCW0umAf2YhR5wVwPH
Mn+1rXnqNY8LsXuF91Yb0ynLUVwlQ/5Oh+NcZszgmxHBLTrTAJJLFCjNYuAVyTP966eKQdXWceQl
oR8UVKIeg75hYKwQZUyTC43eTq7KyDuOBLvsDBojHJibu3//QV33Lz6o7ZgeAe0krHF5//WDxsRU
MaH1/OMcIRLoqLNl6umgT8DIYjzXFmIGGyEkgsLvLJHHam09JeSqdiFHwKTqgCzmx9jMv3OVX2XZ
MAYe8bUoYuydLgRJwg7oNlEC8inbEcgnjb0eg7c46D5TJ+HJ04CUDwSowj7fSfgf+jpLK+ZkEuBF
KRmwmCUKnvQlWY1CGamaDDwLXP1M1s2tytB/N6h2CHHmnSredjdwDh1dEw2uNlD6R93bXNOFiaP6
GHvWc8F2yfwLhjtdx2OKTH7jS2nzI8m3lc7HohqJz+QCxK3UgQC5sXzVWX2nzeibKQjiL508Vj0N
h3EaqMhakmuU/lHWqzgJye4AenabO2i//sO1Wm+6P9+UruI62bRqeUL/dFOajapk3i0+lH5S26w6
fEqlfvc7XLrIL9GKYidsCmjwkWLmhyuP8HS0t2jdjq1BckUI8A2J5jHS0oOsFZvHxnV2IUShQCTj
Gdums7Nr721q0Q4IDm0bc5hR+Kc5CqjoQE05bZqso0Mz31uvg4loUiBwslOfTKSEEx8ZVhzzS+77
ejB2zTj6u0X5P7NYTWfZ1G/w6K4AKpA4l9gkviZ06Wx9yUW1Ovbu8pIbz52YBs7DVWIhsLfJN2xn
TIjnchhPM+nhxLzepITrcoS4st1ths9Mmu2wRYTE/Fk4UG24iqqgPI09/960RgYz89rKT9Nb358D
FzLX1OpvSoYzF+oh97lj/sN1+ovL5HEEs4iQIe5ImP/6SAEF6fvZHf1jIivU9iZnWS+yZyCp8DTF
Ixi8t3//gtZfPcTE1UhbebZHZsufbgwbkBOnZV5RTlTkjnO3eAyV1fowOEX/ynDpBkoME1YP7ca8
YjvRKOLdFHhqCiYOSfTdWnTSouPQ//j37+2v7lnfdL31iM8SI9k3/nnVpsNeFLmRIXsQZJ5S+rgx
b42djK6o7dqUT8BIiyX/D9fgL15WmZaStutJyNnqT9fAZ/zsZaPhHZEaf6PxfjIr1gOvTL/bGmBk
NGlmtd7Tv/+slrn+2j89obbgP7vOuk39jz0qjSxB+IXjHc0OJUwS3UYjOtB4zK7CyiRXpbIyQhYR
iyrUiu6TRouwqSdB3gJ0ccvycaNjrfDZlnjs8muHNN06ZZEJTY1ug1+TWf5h9pHLFOmM7MnEBlJl
jg4wK9+pFa2czclr0Rj3hXLOxcBXPZNTHmin3NW8LtGWaPnBzezTauy4N+8cWeLbdajddZaffIcN
IJKXwiwxbb9HM9Mml8T5rYwBY7oMjusSJ53jNZ8dupFK4yzv4UGEK8w7BI2KUOW9GzlB2byzUbs6
0DW86hCFKNWy+p7gKVoh7PQ06TDt5mhuNfww1G8OOpZ5XXiyablSEZuBqTDxzFw2DlyGQ751wrhu
K7P5SQ7lM8kQ/L9srRsfd47bsefUxkC4WOI/AWvmjfl8uXYt35x5gZO97g6zi/enhrwhfIY7sT42
BAtw7CGlQJE4sLbm/8MdIdSfopoYQxFdYHEjCtdzfN9en91/KltCEWYkjDXTMVrVPSN5zMVwi754
ORghE5TBv8d+NDOsr66lROAbd+71Mi4Gw+voNE/KD4ZdNnhyHU9CL/TMo+WNQMxyVFE5IgZIhANz
GDQhPTgaw+xRWwrruU9bCy09CXDZvmdBD7o+hXOkBoLpSGpdOYbkydWkZCwYhmGW2B55IjkpsQRI
2Rwv3G0rF48dBE1WnM/fXeGcXZGYgbL9nyRPNVjk/XJV2ICKQQXYHYRWREsv6hedRwSe4fyEBhQZ
pmeDBqLpjN6qWh6lGaNVKh682lvFjw0SuxLWS2WJN7/Pxr1Q7h79Nu4YThC7Dm+J7aHTX3pKrIhA
jm6xGGlZNF8KtE7xYLzSpmQuFc8HL5fPdGN+hFBaEaTZryRzYLDPksc0RUdRIwFzSA/EIga1jgae
0xo39YKnjgySYOjce1633Yauf4z6hvGcN685yY8yrY50y3eemSdgS8frBkMl3kYXLw5flXrpxoxG
ez08FLX9zXiYFgdKhaIiVgBDYBo4Lu8bHvB9TGG9JaCIZijhE5pG8TZbBD8bz5iT6cUjKgv4rgL6
hgzMjVXEyiSOeFf/ZNCRrSqSsqecO5mf3dKr/qA0g3wOrD7t5mytTq09GcHBzDGSmCsG8l5cn/vI
wd7YroywJSm2RGsHdSrL0+T6K9WWWyKpoOKiQMEFkCJ9lYQ3wWNOIU9qwUDFNk/VujnLJN942ZrU
qaqYRl3+Ro9kk051/MKU7jG160uSMvZzYrGtNaQnUH3HHIBFVkssC9V+JAUiVtwMMx4Uws17itxJ
c9sda5NDOWmO/VbM/r0fOXAdjOGRRou/pRH8nPO4ggWV9/HoGqeh1RcL0BVauLOj+TVsJc6hCtWL
XdskKZFH0FqxwTIkD4XJ7lJPNaugiMj1itEp2sDnyuS5IBE0tYYWPZUpQcVXz5NA0Lb4Gb2NqZSb
vLcOLpa4o9LspbEGE47ccNozPAekgVyrAKA9znBqh8W9hXdwWWJ5Ow/9rjKMjxwQJ0Xrht0GGoMU
VE9Tztk8HH4MoniITK5/3pjmheSzc+uaJzFQodpUK6Vd5fuiNx5lyMqM3ufWV1FxRO2+zdLkPvUK
nidvfGgRbZIDgoWANHCEY2tmhMVTjQ75OOuEVvlmYljDzHDS4NXDGazemF7rlCgFnR/quvzRyLLd
tIlAloM2BdQumrQpkx9+dw7j/heN6fHUjDzH/tQeWhAiWV0/Fp59ut+PfnwNAZvWu1FcA4GCBd8F
lRu/6ByOrYtOYjBDbEikV0+X3ql/dHX/5LfinYaZrpdzPYNSTPwSZN3s0iRoinS7uONrZttB34UU
3d0BafvNMnVMxQsYiilSHeQvJclJ+XOTDYgWMv9De+SfohJ4zOjUb3KERw5Ct1XRNewzlnriO8Vt
12RLMA+x2BEiidx0sg7g4zWGuRY1S3Y1FOETLZHtOJULAxhkSpXIftCB5Lqrl8occ6ytSbkxIIQi
TRlffcFuYqSmvq8Mvzi6JcFQvlXfo1839iWnA+SVR2MiSLmftyHnRlQIM3IE4dBjVxDD+J0o5FsU
jnJ4qHGkpqvYtioFwlbVPWODvDeAiGjZpUEB2SIFbLvpPG+HswIV5uI+k+NDpGeRK0KaEtbIpa3Q
v+OPoJtz8ro421k+5l/czx9h8oREt9uOM4tmLO+LCLkAuKKNIw/dpGJU+WD+albStHHO2sclTCZM
RxigT6tOQ54hcDCwXeXu0AlLSkl06eP4XPnIOFvRA5pe+jOtNghabLezATaca6X9+aeRvPOUt7sw
HdPA9v2XvvXvJ0xNm8jXz23VHNREHnVHJtrm3mzy6OS0+UHXibuT8VwGcVWDdoF/aubmlelx8qOO
ZEzW01dd5FvlE0Cj0HEgisFTu8mSob/YToGyLPqUgLGy6DNXGCHyGm0I1dQzuJdk22UVmk17PIuw
fTUN/zPMk6NToQKbQ+MFjMW4ca0y4Kw/1Lty0sfeVG+okZ5ylhcCPbxbWmogtd3s6A9+oEeOkToj
osr9TlOBDtNreKND+TquGlMXfchYxDeljN/C6A2FSVbQpjW1YrYu/YNVTZDQYkE0Nz87ol6mE9vv
W8jI84SmQJJmC+vSnsF3b5niMRuKxtfYGVFZGmQoDinewsZVjIj65dnoMxxrQ3ws/CwLJv6+wOo0
d/rbHhwkpBmBRYAkX8tlTdgw7Z2olbUzVXteWOPoRZh4Tj3vMjU+1F5ejNwyHrUoe4krXEB1BRqo
jp5jwXFNrgFJ44/OKGkVu28isuw3o7lHwvPAjLDZMVTAzWss/nbE04ZcP89/6NIgx5d+9pymEEC9
aWdXDEoM3/qKU7M59/NH0Tl342gAI6GLcDKq6a1zo6suDsEE4qgpjJjAauN5Jk0FTzwYv7FCZEvB
A2JoUQHbQAY4Rt3pCuNicVINKh+Dk2ur9qFjm7RN43Y9ADZ//EGYMLrXMmcm59j3lKvLvpQgZj2N
kKZfDPo6NNLR7iKV4+P254lwOIIt+af//iNaGxR5SrqP2Q/jZnLD5TyglIT56x1QmuHxzUwCHmrq
724pb+ZJL2doAcs5zcmZ8rMFtsj6K71OuIceIVRtR0fl+ZfII50Q2NZNbPkNa2fx0ng5rMeG3IMk
FOwcI9Pd2I3rjU6tQy/FdWWb1/Beg2IUpIt14joVCKF0/swtzrarNEaUCFxXH1GN2EyWawNcEvLf
y+IxUGpR5SKm/Oqb5G5cckkju/iyrezaJQ804eyxzIRRhtM1ZdKE5j++G8v2uWj1Y62TCxGUX804
XRJC1i1PfHi9867O8Bzf9OB3zJDKL5FFd6JDsiTGnOMPBvgUfwRVxvXQO+zr/fPU46Nr+stQr2WK
ioPUXNj6aIYhXEarSH6JMWsW045XWRJYU5Wfv3Pum8+22c8wGLEYDFjEsGpZeY4ggMdVFOo0oIQ8
V4wOVjRJv6JNHIHdye7LF4dKCEdTxASYC012zwXcQ7k1EoBkKyju/PuPYgTcbyb6hrobdpzBLbv0
LGPZaB9o0sDxMDVE6yRvnE3dlE+p7hjyU6v8vrq//+n3vUIgqxUkc0idLaM+PoQWnC0SbfLz73/y
VC9p8zgYnWIfnZ//5AjQfHa+/BRlbqE6i0+Aw8DF0/0Zh+Il9MJDsTY0zFR/p0P4xIHpCNsL41dh
4wmNnn2GbofZ8Vextn1MJna3AgHpBgsdSQT0d9BncHAdiNTiITj9xnUysOiYuXNYV2DODJgFO1sw
j57H0+8eZpeuHkOGoBFCKY+8xQ2hSPul6d84tVEemWQHOcu1QwJGyl9I1s0dZH5rG/L1NF36PSga
cqu3axpShiUNH6ATMBIrAniihSmSosQ8uxwvSXTjQSQ7cVc733rd1tfW3+9DYoiKqnIQjyi8Rl6p
LJQNHLmXgd9tJZjM8qE74ebxgml9uSSUz5Y173xS6Ti9eAx0aXMh+X6qzeydpCHqWjhlGzNLP9sQ
KOIEj7bLTs7E50ubm9g05HaMkLsJ0yRYtTMfUuHRY0MriJju1gBcufFLdlcntoot2jgy6dFdVwyI
qyla9j2UwKGzlsBy/DhwxF2IcIftmRIuTaoPrwsf7aYAaKncbSP10c36j9yZ8YkP4kRIHsP65Coj
FJUERYGsshDb2MER5tJPhaVWcoJa7xhMg05Qr31MZyGqI94PFt0DSFoVSqcJA/acbCPTs2kj0I5m
AIe+oDCz02TzjPdrW3Esgb2H43TfuYynHDoCxThfKosk83CgUeGk7WvoVQfEChxEzfLFQqLJeA5m
SqrHS0M8Bn49du2xUbtSUjTRcy+CvHGBaRq8Kcfo7qaBXJlLb/Fw/748MStNEkMvccL0veNC7Ial
eBEmW1lKZ3C0y1tyhwqibZdxDVF6WNSElmUhRdzW8saQHjI3GidJTTXt+d6DsarLJ2iZ245vxU3p
YjCO/5H0yb1BSsUfd52eYqyDJqzsiepknAjmsszvZaF+iIc/GiG64eZZ0D9xe6GnWfuLoCSespTA
PwQkuISNNXCvPXk2hgNeSsbrkXrtxCDjv28aBtDV6pLCKU0j6SsxzJtCPcYDmr81oOn3V5qk4D0B
D6yNSgYk6/w4WQMA/adSg1/PSwqfIb5y87WPa5CQ4LSwJ7jBd2NHHMM03aTM3pGgcpbLE8XQ3swE
aV1LxxDOus4qhOU0GzY2GwXeonVz67iuv5vbBc04OtvjqcNNbGo6PIaTF7sS1Qje3XxN5Ep3AvgH
LF6VHK0OJks2a9pGuX3quxFSzJy+R4oujGVcDRZNiSYtz1muHkIP+RHte7bj2L3UoxXvmInDJx6w
6OaE9xIA0R398DFu2+QQhwsPLbp4jl9FXwLkTUu9z0ZOCos/naxkPjWG/UYG1TenApwnRXjuIv1z
jPRwAmyaoqZevnMTOCk3sB3TWDN8/Z6MGKibkONxwYto+mZI9e7Hyj3kku6cCex3u9gJwEyw6uuN
R/8Cp7m+/J7JZEb6TXuFyzx6T0kmbohAu8dvIHYUUG2WdzsX2zsOG735fY8tCtshCjg0DOAMk6ER
O1Su922rOAmU+ttcWGn75lqyVBK4kYsgnLGgoWe6COR9AQ17M0cfKDDyTUMWAGyjr/Z/2Duv3ciV
NUs/Ec8waCJIYDAXSu+UmfKlG0IqQ++Cnk8/H2tOn0Z3ozGY+7kRdu3aVVvKZIZZ/1rfMqrDlGIL
NiPeOr9sfpIGuSwqbpCe25pIYx++mzkf6lGS7FoqIPy+WXQ0TsGktg8ycKP1xOeZn7D5XVOMuQJf
enKZGnMrscU+cRBIfYL7IPhZV6JZoD8wasvDnvY1vwo2Q/yUyvFL1/2RLXYdgPflwr/UN0NmRTHE
lcQpceSaA8862FmtcQ0xb5Txoaz32rRoCC+x7gy7sAINyqTgPXbauwkRu0SRElYS0lOFXUZx7YDI
HfF+vMmWKpQO1PR6kD+0yBh0ZNOrhPIqcvXVe8ZP3ZaUOgjDwQc7b2v7IAXHwjiJkaJce6W531RW
8l4RxcU0MX5iODceGsjFvZ2d01xwrykEhoUlENTLZknk7d3Weql1sQJf/2jWFAVOMUWXtFdkeXye
/UQ+BJne+9oMT3Upv0WXfdDDfs5jfOn+Qm5IMp5HtYAZTFzxInY/RDCH26Gh6sh36h2SLRjSmQaN
BTHvtF3PSTgtTyP1C0fZ3mMHPRMM6n6a82ljufbvYLZqj5qVmnpiwbcaMOU//v0SmnWHQfhfv/7r
bwb2cTSa0jvpWuidbYRPmu/gKPJsWimHNaQfjenUwBFgLanXUHcQRGfTPNIGMAHzwOR8/PtrP8Ih
bJOsSzGqoy7axTlgIAs6oGBWp6DX4MmJYivcFIOJB5WO1smwxbFNU/IV7JjiWLmhdfz7T3+/APli
YsrevcnayTr+/RJ0WcQdF4NMG6X2//l3f39jjuIzmv+4CRN0Ql0Cbwvt57Cz8RmvQyBVOZ+8dKno
QxbZFwHzSSRTrsbNYmr3aPJZDL4lu/bDX4rUv39xfZL9ttNR302JNxRuffwrBP9/U8L/1ZRgLyPl
//G//ud/Z0qIdYin6Os/uhL+/qF/cyW4/7Ac6drSYrzlWZ5ghPRPV4Jn/0NigVWOr3AYuL7NGOif
rgTb/weuA4dH1bSlZEX2/2VLsOU/+Ntsb5nSeJZlSfn/YktghvVfhk38/22MCZKAimua3n+aoYPJ
LrFKhmLfzvWduWANMKFINurstjFH2RDmCmHznar5rM/q1C40g57ayZys5kNuQ7afllvfICYbCPxj
2VNHaY1c0UddHctKp/s+pVEBGDHEYYgzMF0nEuyzwBjudkTyuB9lNhUwnQnxSPbrQIxPCq0q7Lxj
bTbP0nqdPfLhDX5TZLFLJiDoq+gx5Wyj36tgJDtXmVvbZwOcwvFzaG7xG8dwKE3DCSwN+oVVfSZN
+D3GHdhjbiOQLJ9iS569phFr2Bl4Ew7Tn7jRa0aiNC82Ba01SvXTXnn+CpiYOg5mCEzZAsESFPLK
AdU6NqWDz1h165R6a0ZjtM8TrvAOs8P+KBXOvrCiKMSf5jVy/x+VQ47I+cO1Ji7PKz2sJ1IHyZgF
gE2SJ22+Zf4v2+XUFfeXJPZfCa4RdrbG9pg1IBV5+57ioNfb0LbIeC1fcvchNxLsBi5lKDqHe1vC
t2EZNrxVGTGHscwCFxwY94VoFzhgaY6SMNda68L5SIwh3M5JvGvnwFmlMd+/ZdvkrHns8TLWHyVS
ppMVJ0ZPfzh+Vucqlqes5sfO0W2PFjKTS9j+ZnU4rtygoO3CNZgbsIVvCz/c21MYX3Oz/VUNfYeb
OZmhGAT+2+RMAoYS1rZJkHxg4+AeLQh+BqipcwgBikzt3kvuMBWth9wnkU5T5rWfdADginmFrbuW
EcRtWoSMzuCkONsIJ1XxWk28Un4IdZmrC9+KE576eLQEUT4MHKMHg2o0+HN9tiuXqjQcfjz8n4Cw
uf7odKBGwXpz4yICqkHbbIyKdBjlPibDsKLWnSnTookk2W938F8Gyn6GsPw1e8Y3PKZyO1iUnJrB
xJHcYevkOt5Uq6lYhHyvOEPq0UdLFFQqRd7RQysjmeauc34sTBApMXNhb9MQ4oEBCASHHNvk4DDq
mLANa87ouNPFqpT5czUnzZaKmO9xtIZNYiX66Hf9mVFJusMH1R/d0RnWtCwSc8m8AumGLzqHLTcb
3Got+JEISpPFxiMwYAjKJ9vli8Nwje4kd0+GoTiOcLC0/8MxaZfWjHNa0Ht5+zP1vF3YQk9KNATT
xvEU96GRuzhuAXb47A96EF6X5ZGNGwZ6JfIDVVq/MpW/69xEc8g2cNKbzYjXBMcFs4MhWFp6VYMX
kS+BkR3iaR52bjPVxyZS9ZHh4AzRl2FXuVYGk9QkMpiQoL7t/UoREeeFMfL6kuT6NU3afaJHLL/M
PTZJLzleLNzFAPomOibSbxlTbFGazV13Eh5PIh89mSBrpe5jXbvGTvrZ2qiSm6o1AQ43YsZCvL0N
wwFdhvOI5XCAarP50Jb+tg3N9jDJ7holPq11WE8e+gpT5DTk5iYbMJfSyrtXnaGZ2TmY8h1wrdwa
7K3uzWvNjYRYKGBe1dGV8Pf7jN3nOIwGDP4AeQsT54VdEmWsR2MTDdGXFzWIq/xHQvXUs+bptB/i
ejX/QrcZj9byJZihMQ5P6dAimneMhwTFThDZj7byHqtQ8dJKZmllkh8Yl6yaUU1wC3hGakNwTse3
AgmrOkJVD3fKwD5mFF9DThKlm8QtpHD9oWMpIEPbfBOFi+kBURMZKsvlWarvLp7ntaF4l6DSqSPe
XrzfVjI9kRA9U3MYoQIZ84421lDqG3MD+5HxJBKhmoFLbyQP79YbtTrOVfiio7HYZT7xwWAYFCsC
ascwkQV2IGhH9IhZLp0K0wDggwK5tQvB7kQrR7yUy2+jKV0s9NVx1M6FsUi1nsJiOI9j+lzAX9sF
TXrHZqQfEUbKJw1pLBRav026ZN2qmx9/fwXKIdmCKp/J678PhSUocWucR+5ZelVnRrgracvZ4z8O
V0UQ8qoHdHqHvmkwRRHOWdTW77aPjrku9T2lvsBx4lXvtfOXFZWPkU6XsYeN32vQXEVq38byIh88
wr+nyazGM/wW6lzT9tJFsb0tZqtbLjEV0qEdj7ARRYjzfsBjH1I84U0W2XBQRxj3W566MaCr2DGW
Pk9oJA2TJRr2pDry4Dew/JbiCUKZtzD6doLZPZX1wpfQldjQ+3PT8+yx5Ncxjx0mXgZ92aUcibsF
ibfikjVQAO8dXJd6TMs3MBJzxNXYP3ZAE8t1MabvTeuYZ9pjqbAi8nguWya7CCzpGvMRrmr4l5sg
CxgHhnDTrCZ5kxN5Saa443qg0eTIng7tnDQiiKToXTLiPocd8a4qppoqrQa5H2k/PbYlEZERcfaZ
2agTZBTqFNWVIq7yQJJWQrvApZJyEVwFAjZ3nv0qbHYReEAzJnLvNMROdxDIZ/EgzP3AiYx1oisR
k4W7zwzEMAFg/mLyd63//gYvYbFclncsSgxd4vTGxeGWzF3/XNiY7csmfOqMAFI1o+1H6RfFpSIQ
Rkopeco6M94Gpv8ShvbBMOy3oE0D7GL49GN6UC5aEGhL0mdKuI9COf3RG+duDResPXoqbr/IlGfm
YByjuck3Nnn2XYK/O17lWYcoTPLW1Mmp7R1gZ30lx6fBbg5KGbdkKP27M2DGYBqmTwRr7BAHONNC
xH4bF/3Eu4oSzDFO+HuYAS8lkTRCBIwEvCn7Mjr/iZt+fk0h5nRuD8TMU9O5qM6wN7h7uoF17NR4
UW0v15HGf12GznWGoLQFjtGNdnjwHJq4abCAjyg5l1XB8KObvfAmKOUprNrfuK23Kioe2aC3n3mL
GOnIM6fTlkx/RSJUGB+IUcTr/CJ/pewCs2WyC/EEnIMhhWI6NjPx7WcsKwawygE0SgCTc8pFebIa
59k1YS4hbBvXyJyiiyFZWr3PqQjDG4cIE9cAgbOOeSIjZtgDKbaaylDda79gTrpFCRJN3L12Xuqy
ZgLAmOcaNg2ftskr69dcfMyd0PuQ2c+xpM8s0uoiSperqbew5yzlwK0lwA2cZH5u41icgSCmu9Ys
rffY2nl2J09+S8ZeqNE9V218MnyLzbdr83NCy3FQ9MaxaizEVyAuW8I+7Pvg1QDrRdUORcs+Mzhz
98Hon83RhMjptrQl8XytMPdMm0iGX5rLyDVOBgBG5Av3SUhMp7EHIrFlXKLN5t597PXVT6Z7P/sk
+SJr3OCN7C6pMsJjtE20kZ2qhLp1q0rUKwH+T5a+B7uK29d4bLc2wVd+dJ44TmFkk8ew5pdxdlZ1
/jNJSoOGdcITc9K5H8B00/CT2G9P4gHjAeAGWnO1AxidHfI6dfaTPxEXY8GH30H5FUPPSG5drLs7
zs16ZzRgFib8t8dwgUIacP72iLvpek6JRFvNJJ5R+mjtKGD8gkV6bxtCvGaoqlfTImqQ9070y+0h
RRPfe9UzvXrQHoxR6dcC6A2x1pFVvZ6rH02CvlQIIzzhyrNouJLIXX35rXLdH0M65oGdFy5NNjXO
DKoZRPSdDPrqov1ReFA+ghWT6GMVCcKY4W/nkWCvM9BGY8tFJ5HdW5Sn5iGg42jtulW5T2dUCFY7
linwLwFlB6BLfjdMcFfToDg8MQO0iTPADpU8HbyuhoEGW+QckgP9PoGRwYoWcpWjF37bG9I+uPnk
UPnLeD+JyJb7c7oO8wJ+Yqe8jygPcHMzQJymHs+cpwFYNsjgfk7dhqrHx9JPvvhbglNRS6RbBSwH
FqF1tSP6emJ/gKoyUrkVjOKDKPkDQdGncAwJS9JEijAWgTM0zeYgBK97Ejqbijj7jcQkdpSiCRnB
wwU2KwLvWaTEzs3aP6NdRs9pSn4VpAHOQPzZuc3hEGwx1J/QOcyzffGgjlNn6PAYu/4D3KLg1mfB
vYtcl0+O8aeo7OQgjQN9w/AIKD8p8lTvia3OWx40VPbWAKoRDs7em6p9FTTGxTKmc8L22bDYE8dB
7U48uCvATLITDtB6jXVlG5vSuHD6upJZ4maEgexBwzxlk2BY26EVFq77HQ2z2DaJJJ7lV8wkwkbt
4h5x2mCMeBkzeY+79mXwEbU5+dJg3VfQKGV4rmqmAa1llfzNMDE1+mMz8zer2v7jBkR5aubcawwS
CTbNgfNGJZonnQB2wNDTr/KkpZ3OhwMJbDWgPFhVaxXmqMicMNYyCB/H3Osegx9IEGAr/Ebvc0SM
h2bEH4Anwz60k7rHjdHux5FpDEVUmNElMUocoBBas8vsYpFhZwIg1EF6CCL1MdkR5jGVvRaBeTWA
3xd5lAOqrTH71enOmRPC2bxrCWHrdcuEY10OBdXoKTFphax6LKj1M8Kej/rAlj/k1OTONJp06cyL
HCgMKwAcDMWDmQjkMYRru2p/z51Tn2iW57sv5JcO6RcanL5eq6I1jwb+mwfqXXxKi5JVmICH0I3s
7jSx/BAR6UIy6SGnPoxAonSynZGEw6bHakO5IQTeNLH309L74lX9uHdNODP1lN/iqPc2FeC0rZBe
e6xIyLeTX57cCdxNB/s+cBdTSJ0OZxUMVyYD9AzMWMOypLv0Zfpi5E+u3UXPOEPjC/6Fm2mE87Hq
yydDl8QsGEcyXjScC1TmM07JER+POpeR9K+RC9pxsRHkNdPQ1nFOhvpllu10sgAHotzXvJdZfTTL
56Fr7GPa81sBsmYns/CAnTk+eBbN5bUVnprQkNupsYMXhwhVpPxyM87VZ5s3PEHiVmgV4fZ6QMWp
t2NkPTY9dbqi1MUjof9kZWN42fou7Ahv2XEVVa2smPm4b8FtULPa3UfV8PQOibmnBppUKQSvSC5l
R5oMTAFgoi+99pTE9lqUggOi17xM/gQYoSW1K+l2XpuL68kCF7YpGGhsWzvbN+RZk9ZNPtmqGQuC
+T7KbgDkH0Izapw1qVN9gNTzCp6EzNuEr0ZalCJq07CO8jUziKiUnFzqjPyvb6MINwpvXBq9SQLf
5zDj82Txem/ZAh6qb0DD4x0gf848tv8laGKIys6hl93d20PtbqbY+Y0D8LebjdYOENBPeH/6APZ7
i2IrL1yGSUtKUO7Q5aw32zngg6Cp2i++0gEO0uwzQR9Fhb+jQ1KR9aUF+MVNm6BiJyh66KkMAfXV
PPNKfDhNPhzK+MRRMLoX8x6kNCdEy8w+ovaxtorpPQgpvOYzZ6+n2smfGLMRhg6ng0FfV993b+D1
sVYBDTq4UUkG34CbaSxWHC2KzYxF615iySNVfQjdpv3Jl/VcpauUdOpzlNj4zfqtMUScf5Xmie8H
vDsWmV6OS9c4biw49VNMaxx1QUazSx1e0QmnMykM/UPSMIgTEajUwnINQcc+FUb8zOjco+rBCHbd
x9QkPdf3bjtoUa35d8kGoa1ZGQVNjsaWuecAAspFH2wrVrcW+iSy+T6isG+VI66sqRyggBJZn2JU
kAqkCv1VL77qOS83N0uN7/0A5kaNJVthx3ium01GMcP02A2ec2Ppd29ZLpl1INuvZVfdcTp70HeB
n1mGx4mMyXOtq/iHFfUHLlTZJ7WgG2fBMHZxTTejb8ec1BvAiSOu3bmObF5blJhmpLRYmOgvHj/W
WkbBLzctGdhpSd5BTyipRp4c+qS9F2BEbo1h037pUSc22sgept90+znhh5bMXdfMuBuONSLaax45
qKcMrRws2tXvPOTWL6hbFk7Tg3D2o5sTdsNuyHTL7g/Wh15l9+IzXtqoiclHi8klmzEv1OElK3Du
TGzoncuq7NG0J628pJEkOMfwv084aXaN3eUvDHH5/Mt423XOczzgHqhb7LZxt+l996WsIY3lxzHl
9a+jp375Esnis4a9jlOZB5RbnwwrRqJju6Isg72xEVffWKvu2CQp5vmaUWfIqKufwou1WKEh38EF
YHzZLEQPIiHYAnzwg7qC7WDwhNGM/m30gJj9+l3Q+FxjxRpj61OH3U4HGDNGXVw1zho4CqxYfkvI
tLdfeZV7ADvd1bWqH2Pg7Mmg7piP3Wf2Qc45OAELz6ZeheIvO/0GaMXe+Up39q3yIlwtg/1ARgD1
OZTNHyfGo1aWETafBUfAieehmKwrs0xIt+6uG7oTsrWGBwkFv6BqnM/xazhMsFfr1yhzwnUZG6+Q
6HyOnV2EdFuND3MU8ZHrftgTzKbevYAfhPkNeQ8NQAJS9WFTjUn+jlsKVEJVvrtoIwbnDXfAJ0sg
CVA4mauRP1WV8w8rvkURJ4Uq++CZ/HRyKBN9YdMkI5sfbeSARxTBmx8kP9MxdXZAt0/V1A3ATNVq
YAMgR/BgNCBIZ2vCu5iIJ3dCOEWjeJCSvr40o+VleXidCHnFeFKCIK472OqE+PYWTiDUCFNVKAQO
LXC5tXOgl1DRkbw6eA+sLMMD5I5cMktjXju8kGthkJVvKHor0SxLzdtnFsmPDn0QELoMOGLaK5An
5N7z+U9meOc0nNfWyD4pCGlUZ0nNLWhWcthVt1cNUHT0y+/OG7+VUSEbIx/QQMrZaSJWlhvEPBiI
i1CuVdv4KxAhXC3r3zIOPmcJwF6PKe9T9tglniKOQ+B72ID8OSq/3gvHPVkgKVfOnJ670IJ/NRWL
F0PdSlBaPGoQkfp22HsDc+y5bD4D+lWUgEVjztzehd+cJsYhQqV7xz/WNBxsSmQWLtNUPicMCJv4
pKvqZ6g4yM2w7xljF5DsTv4wf5tZbsCEa4mIJBhJh/g7dIbmAG5ghX53S8xJHETtQZECmuJ0rFGe
ss+S34L3BhE3Ku1VWjW/g9odrjM0gVyEPwfL6T84qWAhhEXuxmo3BMOb4szNsDKkRzbgZFfavLS6
GuHpVV39SasiNApDpdd2QnKoDdqqPH62Bx+cUeuieJME4snuIYlYlT6MMyWWbkLDzhB6Njx66xHQ
H5XMzDsMu3uj0QFaxEExIf40bayVufHHSCxcuzNPHDHQ8ODi7MV0Ga/NNp9YqEAPz9SVAetiKu72
3Wvkj7gSq+ZGUBfRxsrOrW14Ryvre0wunMyylgeB8Ub94nKkHYXBzlFwm6W84eb0tFqkDZZ1CNjt
rnDqd65k+kciK+6tY2/sAwy9a9doiEQEGDjASWBI6Mdub6TgZvy8vXi2e/aLioQABrLuZizhc8sY
6p1QqDDYYGAO+AQ3ZFQfmoiL59gXj4DMn+TYMhmA6QFGz1oXjXOXA1ynkoaomQrpHCMYe5iDV3Lw
IFwZKOx1adzs8lE0LLwWzrKuK6/zkD3NJo22yQDXN3nMNY5+lwQadZRwQiiCuZKjk4emnz8xZn53
FvByDdJlxT3mm+VGtEG5w086AN36DgeRbfvogmV52dT7aatCl4LPhvKgjB6QDSQOvfVlpLB0w0vP
wuyMO6s4FJwPPHzUWwcX8BTw9jUhxuw5OdiYh1ctVGxIqLRC6+BPEM9/ptRx7q7JOAfQ3p0ELhnA
lE1hUa0cCS5DwVXk00Msw9UGRvDPETMlvN/wI3LpPW4oy6rHu6DXd9NYkBx06J7y2LgVaXNoRxo+
MlO0awfEAk4X+9G3qm+eiBz3VQ815+IYhDCgqqaXwudEwWAJK/Dcvg79Evvq5vZsZ9UBvDhhaQ9w
ZVzP67zUb4nfPklsFSuvZiiXtzSiuDYndJl9FRmJRpT5t6mEkzvOtSC1PFnbXk/yrCp67lr1Sq2T
eEiDEho4bVR7HYP2M5Mdex1gfcP/9st8+MjMzzIiK2CjB+ynGt91PRkQtfBYsTQ1wb4+dHLgmoPr
IFXvdp2/KDTnTeA34/sAP3/E3RwH8W7Orc+hDDDTzdGr6GusfMIgZaZUA5XZCj+F9jb01+RXlYd7
xpIPvBGkh6l4LuKPnmPlBVfbajLQYGeZndDgid4iI8w5CRzBCc+v8EQFdrepbaaElGHwf7CeDNZI
7oeAnIKA/agqjmEgj1NUC2a65DIqrJO1w/+J1LLEflj+Llyn25by11DhccwrzLVlCp5EjBz96/za
1bxitMHYmDXikTqInFnSvgPcsHJpszf7GS8QACWmN91Ta5mAdhMP75pihquGX7mM9NHIzekuSVX1
DesWAZyto7E2uXLJ0huDfsxIUHnTiY7P7g6dGakKwhJOz61ODzB/571DNhVJne6ewdqFzN4wXObT
wW2qbZX0+ZEiindfJ96DY701DY60dlQv/Vy+Wm33LBNFPL0h7Cz3YT7kh7A301vVU6+QcCzEIuw/
h1VvnnDZXtJI9o/uQomzpXFl9iUrCsLb8ty3bLKmig8qIkE2wSM84UcoPgqC5ZVg8SZFeiPUc+Oo
Xa+HyD5AcBb0ipvpLq7Yq/L4jRCSdc5RTbQbmDc+wxyAa/YtNppV41ScLkjH23JcLvQTpjwNsZ8w
w3ow0crd6tEj/jNQtP7AxjpV4wHK1723Tc6FTv3R/YxzuLrwDz8B/cWknXLqkbvsmeIGXrfYxIsw
VuADem/dIUN6JRIF4IM1ftZ0wCtQTz63nzkvHnKwtYE7WXctYlKKRBD8HhaBk/c7z+DtafYy8F+o
4+4uS9lSrjtzOwQBukNWHb3UWAqF2BMSsDqNYuwPaCSrGI/UkfMa+nhbK8KfeWqfEsXRy5zO8xJw
qwGnIeuO9KCpbNcKlrrIXS4dfgohClZkE95h3LC2UwO1o6XhMvuWXouJyOLMFIDxAWd4Hsyo/U4q
IdYqKrbliC9zFqzQpWiGx8H/7isw8Mk8vUDR5FBsDxT7cKl0Uut3NnGMTWfGk5Eh39zkT5fYv4ku
nCtwCZsxw1vohQXItgpRz4sJic4JjKRBqLsK1YG+B3DqKLR+/Ya+Rl2q3b6pSvTAhdxrzK2UWUtu
X/0cztMQ/ErVgtguXONQg91YjwPYT3qcNoTRhWAdbaAgebP3NAaanhiQxGfI4gdLDg43YyyAQpc/
5y7h6jCnBLaVJ+BItruKaOkQcNyF9YQfuRu/eiHXoq/Ic6ivURGJbLIvKjqogqh9sLQzjtTSHNfE
eYBLxTPsvY7WLNumnqE0ksc+pwfNoh9W91fPDO68glsZBDc3suodWeJ93wVrPeApDUIczjy/xJCn
9oZRkMmVCx6rx3hIiNNiHDYcxGzTN12qHZDH30b6TogEBRhynpb245yO8aabS6KS2LF7+472+yEW
1LzictnYG2+k4smnqGLfu7eCaNPHOOthI3vclm2mGVRzq995hUmbmTtu27h6TIA6GiUeYXMafvED
wa4EOryLYNGbxZN/n2HvvDLwolvAqy6ydR9dRohT6vagObnQukHwlObKQ+wsN8toD4YAjA4rrXc8
PhdZaygELgUDbfQk4vDi1bTNCHuEjeuqYwsxlSMsVtnYzw5dvHikvQ1zjgE0LW/QvJSrYIDYQS6Y
4Vkwn4/mmfjdDOFQIWRQdU0LXcjFf5QPSc7qWpJKFLL2Not5lBoaD3VMY9EcZg7dVn3ty+iDkZ+k
9OOzTH0Dm426ZoF7r4V1Nkz7qaspsEehu7ghNgZhoQV19BX54888D6ktnyx8GeSoBRSPlTT7dg0r
pqBVhM9bwXZkTKuutauPNJrc0+Jt4uxKRXzXDP2GdlQCPBOt9TwRO22a3dquu2odqUHsRg8GvIwk
3Gg19Nj68EzieN4imnhrbnvpOYimj8ZrL7R0ZKc6J18Ttji0W3kMY+yogmuXM45YULLyJGTbUKCl
Bzoanccu95kbMH9ajQnE4KhoPruIy1Pk58AqGK4E8jAG+JIgqm6117Frjj5NI8XX8rvxAFoONCCV
HScuXhukPdox3xK+86U7p5IoElR/OQ7mnGi4j23zZjLanCPjpWz74ZxV1ou5xyfMTq4vwmZU0aR+
cSB+DUdYPvlxPr4EmbERUQrQDjj7tq6jLXmeHqYtTUlV2KMP9CHKbCsMuo/4BtVUXeaOQcByBLbU
31levOZqDlBPRgzFwq+ay/XKniDfyXidda63bcf+eRQckkLfoU7BzAiamhK+XuNquMCJv6kcLE1N
GlLjlDfL22Y6G0F12gZRZb6lYXdRA6JogO9+bVnPLraPDZp4vS6D4hJETcS8yCLgx7ErB6lPFGpV
9BikhrS8mooKqJHrPebK+WwF4ynlPVlC5VsvRMG2i+FrmBg7g0PlJfLG8tB7kH7hmQEj2QAlqraO
UVsrWxBzJZ+2uL4NL1VrMJfVJvwRpON7F2TpBm43LSZe64OYOWZRJ9nlTnQ1XKLJH7ldRcFu+dRC
2W+xBI1mAZgruLY0DJkNb4MbwwhfLg1TjZhN90zZwycguiAPepOCfXyU9N5pE06Xp79GkZIDAGyw
AdWnT5YZXrsEZRcW3W9nmpOtY46/IjziPVc1O+n9XRZyR7ZJK96lsa8wSe1Li4KKRGT7hCFMX+pu
1ZYFrELIzKlhDxslTVxHRESLXj2ZjruLOXGtI5Cc/NdVD11UxDjS2ytmxvhgBTGHb48KDX0tbHQx
PvnPlr1IN1Gxt9v21NnerskYKvRjxOfEqhxAfBk2ZNij+PiMFBfP/JwETb2T9Ws3QxBeOmXZeenI
pXzEbKZXP3dfEwu5cEroy6V3s1eIRllPFVijvvzSivb9dzvJj4npAxQx7DtDLJ6AEkCQmdBF/Fh+
R15GuimuQU6X9R/MRKOxDG8L0GiZy5G95jaiyvy1Gdlkk4vlbWpPMKsLG3Pf+fMhi+WmYLzMSauY
aZVIxmlDv3Z5pJYINjSpVeQvSKSQfLhpYG6xs+IjJddfFcmvgnJyDUb9ZEumTj6HwJHtqkEH3XAn
JmzST29TfWn01H+6kUsRQmpiszxwFvP55x4suVteajM9O2jyKMzPhV/e7c5qyFFRLK75AWBGpKSe
bC6fhKO5JCtvX3Y8Thy79IM9VeWXNmLSILj+XVavgxH7ZPP+JF7inMyfBffTtdkZ7sGtMG7K3IqI
jGUdiwBertSiMThy9TmqU44y4k88kphk8PkizAD5QKqPzul2cS7FTRiduKHOiYc+RBi2GQsz2ptX
ASM5uJKu3owDMY2xdz/MmHAf41sz5ModAYlzBvdHLuLhmln30X+M28J6Z5/g507kSGqdqKc7d2gq
HslphZsqjSkvc9r6ITNB85e8r1WKFiuajtuSz0KG72x+yBL7re0/A0aGp5l+RZojuztPUb7r23it
muCcGZrDKXGlhJYe1VS3uJ/lxtOUJ9fc7x5SHb/TeiOMlqj3mF9bdOJtQd6uYJvZRIzzVqGkPGMC
Pw6y+hln1G0KppocJUHHPHuapHfp6+JHq+BBSV+vUhfWQpsCN5Q1R2JLMo6acMS2VTYxwLehM2K4
ygOoJUr/bJIF+j6tOIYf3YYySzpKUFJn496PKUfIymfYHaXkGOytu+SbHJnF4KCWm4HTZLsC5AmP
N12jQU0jb7bOgC1y1xsAGtB/Da1c7E3wVXzyah5sk3VvcveTyudDHgUcVi0XcbljTe0xHK5aVX73
bPjHmbRdZtDD1SXIu45VvMPbIrnpB1fcKCV5u2jaoxo0Ot9TylfsJbbKYyrRM6SPZb5IDoLq4chv
r2bDZ8KeF/Zx7TJaC/ItzqvvPOrrXWrBANV5z7rMy21r5CaLizoBfXC5VSQjDMSJevQ5QHmULiD+
VVjDvAqBJeIjOPnOhUolqh98dx32kpXANS5Nnf8OkgT45Nb63+ydyXLbTLpt3+XOUYEm0Q3uhCTA
Tr0sWfIEIct2ou/7pz8L0F8/fVWuqjjzG+FggBQ7g0Ai8/v2XntUX0Gf0p2DeVHXD2Y39efartuj
kmqgp3vm99lMHqjBb2wQuSxdRxxShDGA1Pq4L8jL6LWdmWPQtmLzJmx7RIzU0biksoDLkeVx2G3S
kcOSIEaPFhCrMaCe55m+2TTGD2UO/cVogie9edMWf/CqByZ4d42AIm0wogMaCiYrU2kGm9Ku0E4s
mr88io6RSAlVj7Wf84TnWBqLVHkxbk7UqarJGo6kTpvHrA7BNtMgRMAdY19U6y+pq6d+qmg6DDmO
l7Wh1iMglGOQnNRq3CXkb3IFaSM/TavwaGLar0RJRgHYx61SUZwbw2cRPdqaNtORDx6MLq38VeKZ
VwBFggbPigOuZxQ6NflFbMmV4FbMSMhcJzlZhk6IrxuNQI6ja0rPFFfa8kuzmF57EuyAuTXIJ4Zb
POvNPggogG8asP2n2iQ3Mwzkcf06AQgklnaI45L4cajxNdPDEbsMPOfmQ/1NQkV5wkr6QLEbgk9p
FbDcaiyVfaDu+h7IzZb4CLqpdDKSnWJ2911QTnvyOYwpRtlROcVWhRS6aTJ+VYvMpq2luZTEXQRo
kmxEUNbwRBEE+Nhx3kunOAwDJ4elgOZMQ8xD7tRUnuv+6Ju+8qFyAMewDgNQkuPYgJpIOBCbLHvo
uA7Dll1EpcWiu1Xs/K1QM90jpdxMNz0MHjzRsSeD6XVRYtCmsb/MauegOkTNudVqKfa2WRy6MMu8
Zla+aVQgaK/k960WmIQjk+vGaXuNDj2mLap/y2dXBWW33FRDcYwgaZYhaelCModx9RnzqsCJU5BO
YukPiQqHPMaT4tA4/Lghv+PECTfu58XuPCTRi5UjedXUG6tNzsNEXbuT4ymONH80c3p1aE4kD+Eq
HG8BGj/N9pvhyB5VB2rh1BV7w8TJVArzmGj6L6n0LpdZglUSN9CA7MX8zA6007SshFchcVrYDUwk
A5hSyAdx3ZrItltteDZ0zdhXDHKu3efHmLr7KUgC54SJY0e+HXFbEKe31KQWLW04Wd9TjG5IGPNq
G4LD5/JvEWLelm8scb86ozaCKIKIpGEOF2o3gVWky+8UsfCrtnpAOj14UWY/uCwHTFYkZHXsMwnR
Ps2pak5TeqbyXCF34uwD/6A9NmPxPMOggfmivFjNqLP2XQy06duqHLaZfXxonSeKqHsRu/csHJg8
wdpJFnNAOydLBt4tEHt5mlUoLfIGtfaSj9ZW25i5sJRLukSQj1sazeKU51ip+d2QnfqqyZnQcYmm
vaXtFJdSZmmatV8b6eN6VmkB1RC8/I1XqiE+pODO4L299bBcVc/rzVwXdPYDIn+wQbTKPagVugLL
Ny/KKgNXOT0DCiPPaqQ+aQPm49Ij/cmEnqDoKPCCTt0PDZFAXYDublKJhuBl3fJt6wL1SrUcKWqg
xmdBPslOjamNj9awXB2m11AzmpNSSd7CxPJS4iaA2s8lZgiqW3NmuVIVwUtuKNeBFUcHgzHJ6rOH
FH+Cr0nSg+hcwQ4ue/mTSBSuczVevwmBM6rRzAcGCd9aVw5ttRzdMaQYyVdWF7l9G8Ko1OEcqRbN
n0GkFMxksK9mgfLSgF7GfIrC3IgzDoyvG7Q7GHz0h5Hqjj8okHPdBwEAqF3lx+DckwZDgqITDu4o
FKsjKYhXXAY5PXnstM6D25E2BPtoZrdtJnKZqIk99AkNVReoCPIP30bss3HLhtNNFGivbLAy/xUh
9okp56qGiSNaI/pKaPheFvfRbwAx6Q4dC/OxRqEe/5yBqe9i00ngldNMmkjMA4rD8as7psCkV+qU
UOiaTdabSxlv/5s16w9YVF70L19GGJpj6vjLWYro5iecH7EbhJioTXFQVeTTtilqn6gZJEeJeq2X
1SMrEhDtNThO1FeUgsKahoeR7xrNmdEtF/KZROeEU+uKwLH8alFCU2p+KENyVS0qZXnf7GIxhVSf
IDIMoZPvbD1UbgXTydgmOZBunXFqMdruMBYQUi9sRJQtnU4tautt68TTycmZOA3gjSJNJA9tq4M/
mG9KUgt/0bn/rvaqc9D0MkSXi9SIS07HCU8/Vs1IZWmVTjxNpo8lQEL/iNR7LPuM7kNvHtOEroFZ
MLcXJvMfmP7lFylqZzPEms/hqLwWaHiN6lgsVZShUm70kWZhFpJD6pRq9HV2mVpaae4hHcGhEspj
TEIL6eDtMVBL61ZE5YteQxqSoVKcI4OFzRTkD0pZOyfKENgK6l67Ic1B7so6YphcsDow9rlizo5x
qy79xXwMrlxo7s8UUVJJz5xVt+E7Znwz2DZVmIauBJJbY5+mAYK2InaOUMxnutqpu9cZSj0KP9iO
sbX4haK+pOZMHJjpPIgqna8LitG7toTVWkVlD143bsjgIst1FPX3JMiJvkPti0eCxFBNT5UrKoc/
uFRop2Tia4IUw/iqZc5ZBMaeCODxys4ZBMmqGq9RCirbTJi36lAV38cwkRvnnqtE/obQIMLBHR7o
WpqQqXBKOHr5HAVjcqXQpUTVJjjucT+HYuZCT2mxyHT9iw4Uh6lj/Irt5GCXqeOhamtRCIr5awap
ehuV6S+j1KGCZRxM+FEm9NNJ/eza7Tct1ci66CmFDVOqXgurzo4iyO665V5s9QPFjmUz54C6Noio
8QnKgTbqwIrleLFnKoJ0+9Wxw5AnbX2EA8XT19dAJaZiNOXhxxNVWyHQvp+mA/kTxDFzaJ9EiyW1
w8u2mWudKakZkY2DjO4Ymu74QEAIUDINmdvYUPJxnkWMfiCnER2Sg7EtpD2jmU0fi6morguXbAo1
ickAKKmlzsykUIHgr+WczB+b4Yx2KLtTM1seSsuAVeFMV647uJsUNpYathY26qr2daX+WSmg3Vy7
4QpQUMXA7ZUD9q3FA/NNVNWEF1Uc+l0XoPslvcmXRYAdih172w6gO9whca7VhfOVtYLQWoqFD+jP
i00GivcYkGy/6QJcez00C62MgV+ZvyrZw8lCSWNqrfQaXOceykwT0pzqpwHGl8RpCShIUfjaVkwt
cLK/O7KoD47ei6tAdo+NIsvrsbfoY2qjH5XG4LdljW2xmynlFXW6Y5/VfiDIIzYp5ICWQkNDLEMw
WnjBmReHuXETW+pwMorCSwHOnWOjXmtMLWtEQkplQURKOw7D2XYRldKcJoLPLqM9cezfKfHWW8R+
6V6dioOTOtHOlJRl/vPg/C8UWAygpiUE1Fnii7DFfrpQJLWmB1ajFgcUBVumvvWWRPr4pOpZfGUO
pMnJOPlZcxzjmEmRDDhRgf4d/J5rqtEVmci3WsVCKc8xkdBr+UU18b98RX1xwv7OR12/omsJXLzC
Mf6FYOzUFkU+NFAHgF+G10iMGoNDAw+tl35WU1A9XUYUacBQLhLSV9pUZ3ZqGspdHw87Tb1Pc0rv
IeVDgHtOu+/r0b62EKstYHCobIZGoZt+FTXDctMwoafUWej/5SqoYR3+9L+Ateu4wFCF6hquuZDK
f7silwpSenUaC2RjeXUtpHmHAW9jsfjYmZqZXzfZqSz6K8kYSA2rWkhogo4mgjxGnwF9e/kk6igi
dPqNdhKquYK8OGXI8IT950NCGH/4pgIqiqtrtuH+y/7GhqgERVCjhIfJuNUrYjibUrUOujPsclnh
kGmG91HW91Xr1C+t9Q4Sqb2yrabetznGDifIzpZBIg+5NUQ/Z+7XvLLPWT6NVw4ibq8mDYGGZeUy
wdb1zRiA17Hy0jyB9EHYSAN0U8Lj2/dDre/cLNvrrCm+kkX3s59vlckZ78tSooFOxUFGroVbFqm/
2lLeSWyEEVT2CTOe4UXQyVt3zf835P8XQz4HgsPx/O8N+bRY2rf8//Hj//Wav/z4mir+QVKEZQu4
trqhQvX/px9f06x/sITh6DeEq+mr6f6fKQHuP9DBu6rKQYgv31oY1Q1JeOH//T9C/AO/v4mHHg2y
aTHL/V/58Y3PA6FqWqqlGfxj4qw7YIU/nZ9zQXZmMIW31tTc4+HA3J0U+QEPCqoFRYWYWNh+nBpg
yhzAE330zaH3dDJGuj0FHiizQjCv0grRZnKdu/yXUwKToZ7zqjvtgyiX4NsePe1E1pavsaq0WwCQ
XWU/N2Zxnw3mrRsSccHCA8w/k93v85x6BUpdT4tC5Ha18Rom43uu53sLN/AtidjqPZlriyppkygJ
9b2A4gI1chylYkTqJpBlldrOSO4gUz0rZvbVwA21L37Ra8XZU+/pCIRAvETu44YkgZey11YG6V7y
MszkEHLjSL6A50d7ZU8/RgFQhb23dWpB7lgPe4aSJXqy6ST7N1gfyX3WUrd3iaJGoRVfQTc+K30o
6May2Eg7anAzvupN5EY/qs455z3xLVxHsk1PY7GBr+cU+2J00cW4nZcJpLw8Y9zr0EUrM7FOTCtA
/LgUe1n0gPjlf46woLuKWTpL0/ItOnF0nxhPuiHxdMRku1if7kJKwOlo3lZo0fUyMXetkM42MtxH
JcJeMdfqXdsTjt0peUuBB6OSVT42HAOeopkzssv0RatpOFR6+qZ1hCZSuJN+5BI8GpZEi9GkBVDW
vLpxqi+5NIWXdyrWzGLAThL6GvG+8QLQIsYRC7pVd2SxRT9oGnYDkT3MGfsHC3iBr8eZus2FnDbk
lLdbKuLwCp3pthrC+gwZ5lecYL5GBCt2kHPC1hUH6lNYf5h82hQmoZhmLtpa/U0W5ngwzN4bY8TS
aJ6IR0uL4JCCmeKHHWFdLYm3YLBAgJIUBvrezzHpM7vOaG2r19nsftdw7eytxKbw1OZ0iiQu4wmS
o3oTVjgYkTy/MSGLCYbJqUQ38U2l1axUytnyR+OKCzlW9xLSdh2TjZ1WlNcI5VHD8hhmHS2FFJEA
Qu2NQ/AzWrBoZ9RoHFpLnlvr0BTvCTX8U5wj5LTCIt8Lw5yuVFp16AD1e7dIAFPXff4Qhs9B6KZn
AX1w20Ym6CmStpWY0OCu0ZBcjLCGowekpKoVxl4l3s1qD0YT3mJ9i6Qo96WGerclZjHj/LapDqNC
2STgtsJa0Ntxiq+ugUKwNGEO47bcEspK5VHYbzi+fgAgVbfqTAuqRkYWge1n0U/VaTJ/2vl4bag5
743sD5AoTVqyiTjUe9IE+wb5Q0nh0NeASCJ6KA8KrNRF1UMC46bWjFOoxS8VRdmjXRrzXT2gpusw
/tc9Ej/sguAiXEp+YVGjC0D506Wgtuhfl6Mt92pVI3d31G9R1O4KGzEmvndGYGib5g/2eE6bXNfO
yXDXtsWxZvW+6Vsbg4HE5cbEY1wiqQFJgG5DLV3o5yQa3lKLCLSmGw8mfcYNilw0eSo2ji7Cu5f2
xXAEF/lSuuGNWjgkCTl2TzeSQy5KShDgKdYIJ593bkHWZhoX3oRCx1dFPu4X2aDSBYPvKkhVi/RF
FmSpD3T99lUX3Fbw0pTY6+pmQh0KWkGILcS1Fu638uYY2UOShm/gzm7zzDBvFXR29F8bVvtyuo+7
6Tp8igAHpNqEvRGN/qhmdOBaCo5N4SOld/Z6qG3aqQsOtaB3U447pTt2ZlrDFtCTU2tBYMi7voNi
F009tagZoERUmPSSXdyAg0mrypXq+fLQ+ozFeAcs5OM1H39bXvjbfT1E8THNSM1jqkmnZKbuvm5p
g3FHvvAPI8FmHBoacyCK5aulHh9piXaWu+tNgovBM6X41a7F8YrqEsnd7q1GNx+1NYvLZjQ5FyC1
3zZzc7R0FM99QK0VidXVzECNIwKqHsJ45SZc8LJErm8jkJbbFUbhtDqFo3VzvWkwJW1ndgPtZdql
603O6vwEfi3/uLs+prWjtsvDocTVOdv3GpfRgTrpLlxGwniuH4yoOJVZ0PtSn7E85xuqeQ7u/vkQ
ksJ9mCiXXpBPKwFKyPDYYcTc5+TrnCpWc4QJnELTurOk/NoG2X2DAmQnNYAqBdqa1nGPlKQGqril
zA41PByKzfxyS0G1buXjiHWULPvlsYaG5ymtwVMO7VOWjpAtc0JpmgkdIIhfADT+ODpvLXXLNjaq
M9TOX8U0mZ4CwmIf26RqLuXMEX/jX8VH+4by43wUhpIXh5X8Yevvbm8FB3sqfGmhlK9awonlQmdd
b1xlwdhmDV943dRahscaozDCzck+KMTtVq1F5N2IX4xaFYGVomDElWgeGOzY/e3CJTWShErAvW2O
j4J1zSljKWqh+Y6sMIUWinAgQdHNyflNhb7gZyzVo4FSrkoLLctpoWUDeJ5MIFHrg0TzPo4AQ+3G
bSvATa7AivWTLjefHtNh4e+aAWQCpXVwHNFSjs2aGChwWSB9XfZSHZWll0XVz3XfXG7mha5xufux
hbPMt0314bdydosPZ4pqgtDnApGRYJ0CGQXjmBissdxDr8HBxeesxdz1xggi07M1/QWEe7oeDrPC
6SuFAQiQRF99AlcwyS5QyQAdHOh238M0fFdGYhu31bJ/EedlJyeiZXe5myV9nh3Wv4z2WM9QyHhm
VpHWh8y+tumjTEnx1zPWv+EvZFHXkDTbTOJweScgxRmtGyRE67sZKwtmPcnWt/n4iOX+uvXbx6z3
u6yDDF5xnP79lHVrfZuPr3P5qMtz1seQH3tiUkDsZLH97dMf/+3d9Q+f3vPjf/zxcevfPx5Y99nH
5m+PXt45oKzCDGRMxqu0Btvy6a1/e+Uf/yd//vsfn/rpnde7diZQlTgstVMm5pXRhOeRvMxzMWmj
9FGD76lO14f1DwQDldbHc9C/JeQOL09f/2RmT5wknPKh+YjZhcRHTLAnSjdgMv+82aD5Xtqz+No1
qBWaS/6TgeeA5kgBxkfRUwLp15eu99cbLcz7Qx1oO2joWn2gQAk/Hz/RBjduPiz/CYEsk7oa5Tsu
o8iMehfdBW2SlVM8ERyI4JoL0U5GJZry6gMeXCxjuLMccitLeIxQZ20u99cHleXIX7fWm8tLCpQi
h75lWlT0OVU+buqlNbxuwbSHGUvOA31bopfWNykyEPEQknm/PgiDabu+V7Y+um7+9ujgGC9IQ4Vn
LViiyXVRdhbVq6XNDMYhIt8uph1MvSyet7HjIk1L9KeoD98kYg1a+JyN6027bMWLAcAMXDSWU/od
i9jJjeHrqDPiM1FiZXY70hRYhWkjfBPcYKWDKyAsJOkm7Buj/ZEB/CdLgvdiYcrXX7aCZtc6yFIw
Sf6YB/euygDZrv+PILEeg2pIfMz7DAjrY+tuYOy1j7zu8v3oSGg7EtuIC/h7L1IIYX6eOAYjipOZ
u8DEyFnjsDoxU0L8T95ZObvKX0+hFcC4aqQv5aiZHkoGTMDTMgaqCta6yUF3HBgPYx3vmRKMuxaU
UBan44ECTn7SuwpZRKQtmTa2rlF54cdyk/YGkDAmmOUrrN8rsKLx2Oq3s5G3zN6M+48n/v3TrndB
cb/HQC83Y1Ekm6mIE7RRf5OzEcTwZk3If61brljJvCR2axnBAckE/7EZVE/LUE1MZpsP1x0OywPU
4urkLHOfYcHJcSz8Is8BTsrfvwQ+tb9+6csPEznGTxRozMdJhifu2+UsIeohVgtOAgfRxA5ajVey
y9ZfZj2spYqrzWR5EcASWf8369/Wm2n5yS93179+HNDL6fOnu+uT16f857dq835k7gFWgcPswvRe
72ZFyhV+/XKXM/LjwTlCVgRXI/34vaTSWQd1lR1zaq0fy1qTM3ndHNdT7WNzPb/XL8fM758nILZY
PujylWVJiuzIPFFxuy9iAVXFy7kRKoEye+tpQtmkQGYziW+408u9G/YJ3ugwRE26PP1jM1j2WoRP
oGNO0S4Dw3qkrluXm8tjMEuFP2m6V6JivPyPLyNP22tc8tf77jo/XTc/vn05j7dmTNwvzZWe7aaY
INiMKOkRAjfF0RLfnfWLoI3QHR30x7LHAV39tdsv+/7yGKEzrMwlzoPLk9ePvNxdty43l5/x8tjl
/T69NsqfkJPgiVp2zTpwdnYIx3u9v5557PGkhS7E3z++/FwCkIuUQd2t77X+pr8dl/ObVIj5WA/X
SFftiVOJ3yDsOqYy64H45831LT6GKqz6zcGBm5Iuk7d4uVnHkvXuurU+drm7Prbqxv5Xz1ufPATv
g1bnx/Xz1+/Xrwfo5ZwJnOUw/jiY10ddPe9mwKz/PO/WrY9nrZuf7//2rr896/MHfH6VotU446wv
2gx3YR1X1svIurW+9k+PXZ6y/lVfp2/r5uVm/T0ud9et9XX/9l1LzWEPXF6yPvHTR/3psU/v+umT
5DLgj6pXd2HHGp1ztqWSYPTVvF/P9csN3eJy3g7L9eTy4Lp1eQyBIqf4er9qDTY/nrkOt+ubX576
21/WzUBIzP/QNT+OaGtGgPsx5q1n0G/3PzY/P7reX0+G9Tz76xRz7e0Y0VxMZlQ8AZPj6l1tPEtX
xV06J+jAJV6OvMRSUVF8c4cnlJ7YYJuOpLoCUL87lvY9dWHMjnNXPZU4F0WF5WPWrOk1FwglMdU9
4dt273odab4e9I80rCO/qEcXrV9C2gI6GNUyH/IxxkVlBBT1mrS8micw5eSMxsclBHW2I8qN1EkQ
NAHlcXoA3gOMJY0sdJ/oZYblz//hj+EEKfYGvSzKtGzckXPDTlsvr+uF9XLjXq62v11y180/Pf3T
Y+ule33s4xP+9LqPTxgS98pq9ips0Ww5NdcbZz13L/fdZd43UjqnLLaev8v9YRmgPh78498/vdwy
wUTYll3igVgGtfXlmWMD5lmf2ZMhiF60ul//MK2n4J83I5liOkiLdy2qra1WAH1pJpybQ4vQh4TS
bTyE73Z+1SklP3TxPMTCPkSoxrNU+BEEHwp2NqBawu5ZR51ADIrnpoxAxEO6RR1t5P1b5MTlN0cx
PL3JzFezMx+CUX0vdWyfy/DsRUz9D4OGeJGIJnjeC2hgzudm12mA1BSJfLZqOiK+zQxBR9xS16TO
uG+V7lx/s5B8+7pkZlgpTstH3EmIqQdSJRKPUDhieea2xWcIeQmIK6z8hgQVMlTJqM0OXOJfEkun
81/Y5k5Rgmer615lOCo4m0HL40PcjdTZqPItMYAUwjeVs1Tgg6neuDZMAXscDSoF000fSqoUloHO
SM0KP0gkomWKFhOIki2xAWjfh3kvG8TuosEqjU7/h6K5t0LBmzT3mAZK5VemoNjPFD3ySnRAxBw/
p5aAAEFhrgJ3edeTSwU9Vh7s2dhSHIBSEnztiLB3yKx3YoCcKaR6GgfIqr+TGdHeQHSct26l+mZs
+jbWHiDs+Q9Ux0dT6UkhDMfRZ5GMtD3J76pCdW9Z973bbkhcS2E7hHQVW9jpFD4GwoehvJdk+FHn
xelQCcprs4WaKCDdWDoQFFwl9Vi2UTknlKMqcuuQ1uKk4IvxM8TFPhAUpp80EVxniZcvw3I3gOQB
RL9PJGULTdQ7o6XiqeTG41BUDnCjSgBVynd11Ty5Mwwu25YuEQPuYzy20zZRm+g+NruXcDFjZCMu
I+B0kPC1L0qRoyfXXYHB2o3B2gTX+VznficJ8UHSgOw6UqFDmLOX9xrBqkj/Hbd6mzKzANaR6Lty
FA4w96y5sjFFQrfIXzvnhgS7aaunLfEViUKhXLOfskl7Y/XJqlKkGu3q/oAXMeC/SwA2hGI/65QC
GkP/HcI7lmSBbhiN81WFrgLNQ7JdRv/QWEY96k27MUeLiUxxSsH3dpL8P60jXKItN8aR7iKdb0Aw
YpSjn1BgrTrQS7eilQPrXHoVrla/zkbzY8np9VLN+iIwwqIJ+oHDMvw+GSqmzzF/rME/n3KzaHdW
gbBSj7Qb6FsodYcQLsxwdufIeRxS7coeWJ4EovTBwF+N0FcPAznCkGyMTacX+N+6nxI2yF0yJD8c
bThEjYPXvy5ozrXWDU7tLU7MR71Tv89Wrl8zUiRUELphw2XolZBvwh9Khv+6ql7S2BRA3Wp7q9Tk
SzbxkUwVfA1d+Da3Fh4ZI2WuijOnDsRL4esFGKDEar5ZA62EeHqRg40WsdWvsD9/UxwMxIUCpcTt
PbV5mMp30ibD+1jNQNyX+Qhyu6bYFCrbHrH+lY2RYqtZw6tuWxwk1IinKCLoWrHftQD+X0/a062F
ujmyjNqzCw3bomp/QcINGrLRC6/A9US+EmqfhhEDCPaujvHS90svMS3RZpSl+yOj1JaNw55kwfkK
IAlK1ORMOXb0bPuYWKw1tfSrG3E17AHhoJSblFp5dMBTUynFGUXdE8TbXhjJve6k4LqiGy5/Fjis
jVXZR8nv6E3VI5I7/V0uKAji1PIwgGgS4j3GQdWk7EiAu+ch7kfkSNgs5PSsm/1Xd8hAHU2TN6LF
Btfc3WVmdgaVg4VMmREsl1l4cERrkbDEWdsJw+BLm889Ar9TFXydZ9pHqe0ZWfMsmO/gd8O2TPLC
GfRQQhEkuMeL5RV1EENiaJvdMJfnOl2K5KrCTii0a6eLDgKex40YMchEglTUaOK6lElS5WgATFfM
ZzZVX/8ShbAOFUkOLSL3OSidfW/AYEPASJ12zo9tXUdcX7v8WAlWhJYuOhqanOWyQAOWwu7dY6r0
p2oYroMSb45Dk9kvadpEblkfcAODIsDruYz8nIEdwOSUwq5fFyg0ZlvQlB1BPDrua9nSM9VrWkGS
uHNFQq+aMUO1xn0PfeZoFHigRa37o0CSEY4LjyGU18asP5lqCfduSpIzINCTMb1VTancpDpeoDJM
rwcFsSWO2P5IU46Ay97CsCn2acVgydCwsbM+gNqaIU2rm7MjbXPTUe//yvh4hlEkSSniQM2h5XQG
g5WuKaVn2MkDlfldS67IXmWPYSZ0472RhN9irbiJnQL4QzMkvOUSSih1sIT93dzGZ7dmeOvwurBi
3jcVxVo3uqYpjukktnDcJFyNlEBe6xak0K5ybgJVwXCJ4WfT9RrdKmu8NyMz3BObxH+rmA+oZNzz
SSvpBQNgGM+q8pRq7F1JmR4tMrJmIwJ3MjgeSvOArr4yk9I3xkysI9kdoum5Vwk97ZX7Kk0ikMzW
/TgZexpzSSgNfPABPGodYd7AKV45rtdMS/cG+BDdbU7QgDcqRAZDBY63mWlPyRS29zIAlKQjgXLC
4dil7CEcpn7tjvFZU7GBK4FXl1fD2LgPMpLDsRbooDGq6xbIJnsksDgrCqKUhwPcm1NCRznNCapE
8jRZUc8wTrIUV6iTni3Zkinz8d5MvFyPim3Z4n0KIo2hb44eOx3v4JQBu0LsRA8zd6eNpgAt0RVs
Zk1VPQXanT2nN8mAAtL+ZkDW3IIEpbSlV+RAzqOnkhZM4YdwUOJgFkEksASA3kvTEk5Pr6sY0c5C
wZOY2ItFm7Mej9m2j5rXGRxAVRvzl3FS7iJcSLs8B4XFQbLkQyqQc0viFR3zdUKpMWblecCERFg2
jm6DvN0DvMlnpwkPmp1XxxYy+tayE2zbxjGwK4XOftiRnY2hGxH+Xo3wH0PID+ELtMybSlfuDK2c
H4gBojKM+l1sZqne2Eow3gQkKLtoYz09ZrpfT29U2vCtmuEPTI9Xo2EHHv1a9gROjhA3lcQjHvW3
AEF2pfGISsIBjGAqu7HlgppaNYm9MLCrknRVbICbvqs4BaNpE2TNS4/6YifN8tUx+6Pb2dpGhQkC
3OwXYLBXlCbEGlGXuIJJ/6BPhuuHZm8eRul8h6v6xSRY1EMQo5J56bR+k45MkzTzMbS/Zqx/aEc7
xa5OS8vTyugqA7GlfLNliPytY+0wKWeM6sPVsPSqJhxRTcG8RbZMxRhNizwJH6K+OdvFbB/tAB1z
QsxwNDEoVzrRvSju6PoSToZnlKDyO92ASDoMQI0m51ddWRpZ4khX3b7iCjVdQ6JFZlOFW9CS0742
t+AOkC8kXXmEWYNQDpeaxbXY0WsSNzqgP3GnbORoHfXGNa9YXLBmwFJqBmjqpXpICZTzlReyFJmo
F1Aq9YhmeuYcuRqCbmN0sJ2Fkv6UzQjgKFOBUL5LRtX102x4nzvxK4DHDBtj9iL8Dqicr9s0jHdz
CagPr40PBQPHDlk4helOsPyDG7WBGimro730CsnP8OYIAF2ONhhJrmJtZEQEUQYutEwZ/IxmuOvG
8QSxAwSQmu7nZgKMFkiOe3dgEp6oewUl8sZo1QOcM3GfzTtELzRCw4OrhK/5VN80pqxv2nxCShIC
eE6l5tdl7lthWd60LKA1R81vyLjwRbssTQbsLpPzLcvAAzQGofal5VQc/c5TaFU73LD47suH2J72
hSb2om9J5ASPQDEWCHFqYZ7PZzxVibaLLR0zrvbDJkV6V5oxiwWC/vzSNLItnuI9y4YXbAKobNAc
pCoETCUZgMcMXD61uTq4OHXGDiWBC9SX7w8DsnvCPGCf8viuA/vADB39o5Nnb3lmYz2gAAThDh/H
hMoCf0d/pg5v4Z49ph1H4aC3842bZo9j57ybjjm8FI77taqBnjVG+iOKFTjEHQmZTHcPo8HxlYqb
Gnvpc1rbXxuUPTRINQ8rU3qac32HfBjaXgvGWx3RJQWVPKDMfS5bkT1irSO/AhTMOCN2ihdyXQzc
qVHhahRT5qkOVfRcm7/C1Kk8dUxJUOO3tMyYIwfLmKynRajckbbBfKCeihLUeG9uC2p8WrjrFeNm
WGgnlZHCt57gdGGQsQGybwc91fbSdiccovGGuFG4rhYcqgiEz0Yfx2ErobVihY0Vr5f3OtcbX0Gy
7/Upl9wEzZcGU4PyJmIVDVO9Lv0C4jyXM5z3YwX4WGIqBIxgJx4RHydcYzGebKIWEgiMctG3Ty3F
5xTWnIorAYyv+TVjuRRLWvkFqrStWYP2CJCwzX2FCAYq2QE8ibqpaYuNNTQtwgf7XSZRjzEPvsVd
Z42AM0JGsjRpTqaNkyPM0oBl4gSsBHgXDsYZbKJgldw7zX7R3KZZNh1gZt4D3ig8CGdHTurCiwPg
OXFr3+ZBFhCmYChbC3C0Xdb9fbxE8AWIt0Jb0DmpUaeprhnvWJ1zwnEE+hi1sRrlpobR1gj9YEqf
1dhgmOeiNYSWsicyle6IgyWrLh7GoXl2oodQtM9Ak4mLlOQ9JI7f57F15NeoF5ZtEBNgJ/nxhDPv
kmZEYNXhFG3xYRqFmm6d0CWftwk9+t73mi6tPYoyYocEqnYtTnZdLdAI4qS7Bf2BnC5gMqPVur4j
+GGyw18p+3JbKZO7L6PkZzRY3+nfwx0LA2wq3TeTKteGlJ6nGjKFGk/tAWDS3s1iwF4BRvKheyFK
2e9t9ypyfWnCiEyq1jz/qqqFORBI/ge286CzBIErFeMrlrgIA2kQZshPWppQq7kKS9mEKKJtdMUw
Tf+HvfPYbpzJsu4ToRYQCLjhT29kKCmlNBMspYP3Hk//bwS/Kmapq7qr5z0QFhxBigYI3HvOPhsK
w2jwaoBXonsluOELND0BR9sJH9u5ftDHaOkIFBisrbzZJl2a77zafIndpQcLSGVjtEsNYnoEaYUn
2jD1TVQBKMhNI8BdHadn12ivsuv/0xb/D9piwsTxi/17afH/q6O5+Gdp8fUh/1AWIxKWuiEt/BZI
jCXC3b+SviC5/A3PgK1biDpcT7cxnv096ctBWezqtkvwlsNH6qFH/ktZbBp/MwXSOKTFrmF5hvu/
ERYbtvnB/aZ7ruWYkA5oJfGCpPlB+J+hyGrGhCuXa+L+jpbkZjVB7EDQRCRmLjxYE4hfIOBzUQD5
VcNERxV0nVsWERZ+ppaAD6pNPDS3S/6SD7D5pOYsiq1NFl7lP93SXL0pcwbVdV0mjioOqy1alXR7
T4RHfYzjXVBMoJX7gCrZ0grTcyOov+gCJEvY+rt46fzeJkbT0G5Wy8gNme1l9pkzowMolE44lngU
BE5LvfqqS7JAMKNx0uATLxZsNRFVOwIFWKze8jYrUu8HY5Zm+4cT/Or4VnvGOAjmdZrE0ybuCTGz
RVxRsV/eMWIyqsNCN45dG3meWnfdjK7p3KDb4cY/wwwKKo2kZgBQQM7/vpimIYM6ssHjE3KrpGhb
jJ6JRSrFMkvFEvWGmlUT4saRdIwU/qhq0RSci36p5/Of3yaGvfz7gWrXJMs7b80wYY2MwKTOoHWP
aLg4OX1c6lu3iRiOWIENwUatVjvc9sIC8QbBVcNxRPLWVFXPE53sk5lnzUnNGf+YizqzRrz5z5t1
ACAGpJw422mj8QmZTXNK2pI3Se2olkW/vJF/bLod/Y9j5uby1k4tlUXMm8bmw7OX183Ls6uXpI5x
fSY1e3ud6oHZMqzgu4ZwXVAIdLH6LXPkSIiTaaWZuVazaqWaVHP6DWcNNzbLfrcJg9S/Fi2uQoe8
IMlsWXVbf9sX1gnNe2qsmoFSL188yLiJmF7n1erbxFm+K9ftauW/XP7jUGo2IlZqB7vv0+0hau56
nI+H+ON5/8tsTCZdhs3/4zP8caTUnihE9YJSpPpn/ptn+s+e+fai//i//zj2bbuaU5M/Nv8xqzZF
NiY9mSI8RjSwxjpWnm5fbzX3b9ddfxcfN0epmWND+qfjaAU/JvXTmUi7ntcfnqFsilqnbLJohWQ9
2nvBKe32mNveHw6rNtjzUxiV1tFdpJ2q0a3mjMVXflv8sK6QPtQO1Qf/L7NqV7VJzamJOpA65G2R
xgRJiGo5U4dTs9bQcuT//tnVjmqinsaS4SetG7CZLv8CGDq7/6Jme4wB+jZuZmOvD87eXPTE9qKu
mdCQ07Zd1DZqpZq4qYAMdN2k9lJr22iw5rUzM8puKqx2xB/G/Vltoltuzy9qVreCrHj84zDC5gZz
LA3k9CT9QFNZnrvVTEzpZ0qW/g5YkLWZUuPeowYOTm38HtXyKzndLQyxegW6SazHuvuepBIaVzsu
Nxc/pwHYcxHCbdEof00lZtDBjc7c6ELFHSlM2dyuZJiMgx/mDLc15xIEhcyAlVpX+Jdvr/L6b0yU
i1foS8Ntp3RFy3lcaY3U4r9dp0RIf+yyXBluzdSr2Etdkf8hVrr2TT8c+j84jIkQZI+z86CezVMi
YPVM11m1Vh3mr6bwf/tKMj1C2DcV+z9fDdSLXSmm5z+EB/+JOOFfaRA+rCuVGO6mXfhXh/2omlD7
fHwpt0MoWcOHp/mw+GEXL06+ZgmChwn37WlcLl1iuZqqObVOLXIFvxgUMne39T35d4vxiYddZ9Wm
WF1X1WM+HFEtkvPCBVRtvu6pHjQvT6vmrttvy9djhuR5g/ZNN7PRoiQutAdo+XDS9W90aLNzOGd3
xUD4vAFIB3/IMO4bHTC+yYiUPkqzKdxE39Az7Kg2UCmOw/J7QjIjt/vAVbk+wzgO0YYHVuLt6yy7
azyvQMlp7L0SG0CSuN9MSaxTGZ0SmkwaBaukzI6DC3Wv8GGPSed5yk3IVjrhFVpT/YjnXm56RhgA
mIh3DOZLUPn7phxd0EGpgbm1+oR1Xe5B13xJI+0HaDzyVIylUzVbD8FA+mZM9E5gfW683Nt7kUc+
GYUbKwn3sivWHSlskFfgVNvcpUEm+AGqGaw5oXQmoRogOIdtKJNdVi6cgzHFO4t8sEyqi69FvxNg
YPTDsUXEtn3HLQJB2INHEl6SvE+py12vm+TniBE5AbXOKRX658xMRmgt5Z0+NUBVqnYz2c5LPxT0
5qjDhjVpEQUhapkHLV+2E661IXpGnqqhLkmT1XufQ3gMSevhk9SNnQSAcBcN85cijd6ddjYBKn7V
m5cuKC+VpD1TkdqkZ9vSWc5ztAvmmmIUVRhUnpGe4HvzqT/5sYUkhRv7J2mnh8qGgyxEDdRBlQLc
4lsxjPiu2gA8QkEbYArNJ2H+JODAPGWANF9Tx6HjE07PGADu8qj6alk+uAHo0N30FGTBKRblmT7p
75KkF9gtsLyssur4LMp2Z7QkQ6ThNMMLDSNCi9iaTPU9rZzT0HJSrXQz30mY7DCMm62biW7tVN4P
iueEzjbCvYO9svHsKqD8TWYTDpSvffhE4yHDFRV16wpExqYE+G74+h63ND21NRAMxv6EkAHy5N+y
5+E4Du7XPBTxY9+V81P3xX1Z0Al7J5og+zTaL41sz4pGfRrqb4U3F+RR1KuUfBp0FrD34dsVGMCs
ktq7V3prwpFwFuF37MsQVB8Ue+ggAx0qae7CPG2OVQx7jWj4cFO5tbMJq36Dh9DZUKnYDlZWHUyv
/Rok3e8SuzMwU7qItEx7alDbaWqsR8s4h9jQASQ9lGZr07Ly15OHVmEsf2p2QL/cA/SVYURHiAD0
sTNOXlP+zit5sTrf2JUlX4eFY9ds5Ryht8TcGfc9NS8Bro4AD4gXlAXNjDirzMcu3hRcooE/Bytp
Y4mD3sSPZzaey3locFHaHMePulU8fG3n8clu7XrbREtlT3Qn9YipDMMNsX33edFcyNlcGgH0Noz5
3DrOLuP3Aci03oCeWjVx/NQx2kd8npLcYoTDxnezVaJ3GeVzearQVZwFZE0iNrhZk4HxY8Q6tfXB
oKytYCovY24fYeZMhzr16FUQSDCOafdU8quCuESMFnhtrLZGlF2miE9Cmp5cZ5P7Og+kV+k1JN+y
81tSQwNjX1nyk+jG6q6K25faDIn8mU/ZHMXgi+pyQuljcUPGEBrOEQRLl4jq0NqPZnoZB27/+kRO
IJes11Dr8l09T4ceaOlxlDMNksVrGNTNtqSpMcf9u6xBMI0DMdUNP3xiUXB6moBYW1FvsdPvO+i5
cODBgPFFfdW6Bo5Fa0KaWICi3vTNZDBim03O+bSkg+4Su2rXHCDqa2sbII1oZIWR9EygRHW08M8T
BLmZLE4JFpE467BLPwPHXtO/IjqRV7YxZXMPUAvaJfy/lR7qAXoiA66xMX5pW/qxVjwcSj7clejD
X3Pv/8qLJVJgPtjx+OLn1aXxS2vvtt451SpnVxpatWGQhv+0IKFSaHwp/CX8RkvDfWuaL72JJXeO
vGMeuWQcouK5DHGT4ZXVAD9z0g3DNNm1meVCjcEAiHJr1/oCoHyGJijF40TUnW/aXzIvBh6WFPSu
qbMX5KZsplw8V075xq8vpoRL62Xw0BakLLWejypDcj+a0E4K5uAci2o/1o0A4ZwTZ5MFrxE/UxCa
70YByWNooY4YlVOgG5hfRt+D29iHxCC14UKVdGgw2sSYGJ+MDtFH6/V3uvXNS/18XwIw9Vo6t5lP
A82osxcTKOoqqFE3aXkCiowWiu211ktKS7Z3xbl7tKljEnNKILbd4GWMaaq5SBKrCQR1k3lnMdGw
obftbgOb3EcMABFhMFvci+Q6V5o4jtYFocBDNYKBrBy+e0OCyztokmPSfq6xFKy5NJJ8PazaNvnG
DUKBw3xJ+/C8XeF3fD/sEuFBYgJnqONoy0j6WOsY1MXUXBKXUPhYxk9JYBHDQOzIPE0SGyNqCX54
my7AfjJUhEjIKKZfvy9mELoYIUmNdyRxRf7bTA7EWo7e2yRIoSZ0KsHona7byX+vIbf3KLQ2WNWo
byX2r6xOCRoayZrgl5IffO4EQGKKl3yMlsAFJDCpcxZ2COKz8r1VO3rGrgVlin0aIqpmi6+V2xlr
r14S6V1W1SVYpoksGW7hi69U1LLj3DMi6mgZa5YNE2aiw5G95jPc19bND2nAJ4w3B+e2N99VSDm4
W28+5Z2skQjMCFfMEDYMsNJ+spJVZUTIRVw8vDP1bhNtYf2st2J8cNti56C+OhX8NpwE5yonknbT
9u99hwWdVj2IajhsDsx7bvAsvtAIREBBQb8QJ9B7E/oKmeybOHrz8WCc5lh7cDr5XfbjLgQhcNLd
cPlmYFggcHA3T/ZDAYtuLyN6ufZ05y/vdGn0D0WObG8qOfMNaHfKdtjmLpoZ041+op4nFwLnDd1e
yM6tLum1FiUhSJqnrUVf7rs4/+RSIOo4H5/sgOZtYwwgOCPAuJbotnLIH7pQB+kM8GhNuNxLw8ih
qux607btxTMrese4JTATl48WDTlR6+fC3482eQ0IARmxxiUiRh37M3i0xLhjJz428wkDCglcWXAX
if57OfBUAON2uZ5MawcSeo01484Q4bOkNcN3tN0NcfgzGd/sITlNYvydDhgAqiUjOw+MY5MP49qU
ibOKJUK+DBbJevxtLo06Hfr3kgD76nqAlUw9fPDR2q1DVzNWlYM1JM9jjx4hSg3gYv6xYghNb+au
LGfQbxAODkW/TmlTkz9hHrsw7VZdcufwjOuZaFrkNikIRiTBx8oZdzOasAPnuG1meP69ncfPZO/+
6JyILwCtP/DQmzZMSUoglpyRT3euQtumzmufq/KQp1N09Gg2BCQHWYNxbr2Z1C8dSWMMVlwk2tor
SnPP7cNaSEJDKvOxIS4NtmKe7O1x3GRd/yPXB04mxLlWib+ZA/cTNp6S27p90ZR7pFqQSb3seSQn
Y0O2Gxhc/VkM+Mexqr9YXfeT/luy1kuaK06IHM0rwUWF4k6TNBIjgTsKhcZcIeIpQixy4IUeEsrQ
4wykURpf6ihEJUqdYRsn5R3XQYZbpJaG0DDIlfI8GoV8byUaSmk2cl9VHk2YBu4OSMtNoH/r2+mb
RlcnMDt6MWbxvGTs7NM28ze5FRy6dIY8LeqSc96MAGtpjuu9eIzt+pIGXIxDk8TRxInvCft4sKKf
tSse6kHYn83cWafRqSTPHoMYte45/jXBali3PbwK6Vnh1iUduEtIndYc4rjdVNIns0GVu0i2w8Lo
NsQ38OMjawBJHSMT+mVDsY598QBsjRiQltCjwKclTKsXRWzsYzcmtC8fYnLb9eQctSgZHRyiQzDd
+zVqNNKtP4fdHOBonvFCcf8jqFe8tsVZCpms+XkxOjA6a5MOlDvGdt40SfjeTdEnrH02cc3Db9Gi
T/R64qWm/rcdkJmcJbsBd9SQjeabFVYdxPByGViO5nYwaJGRndHd25vYEN4hkP4ZQQ2Zx/289To9
ILWDJL3hOyio5J7K0Q42ncQM19w3Cdraeg6OAVXhAzX6d6towJm1aMt6/Uis3rx3vO4XhrlpQ/c0
BK9KOmi9qqBHrXIvwkw1EBSZtj/rzEe9MI5nd7JWUSVAVNtcFErH+2FDei9ihNe1d285zV7WZLJ7
JAEg3n9y6+StEP4ilH6VDXLknptk+unTp9qv+FS7VyMAm2f4PZhBPXnodWSr0B/WFZ4FtwbbIoq3
Qor3EDSHVkD0Lfp0PeE9L5NofiBmtlklMM0PvZBiX3t8ZJrxVLeJdtFjy7+Uc5VeKh+9kAeTVK0a
xv5Yj2lCWNGyDnM7IOCC5JjbowLhh0D4xnBXLkdSG/rZfG9nAkyqtt8gVHppqpcmlcNlMFDlOWDJ
uFElqWhGAznYccwLCV61sg9wIDGKjSviA/seGfgYnS3Jr4oSwUOPWxV4LJOJIN56WLQLxdkJBuui
JpQjcUhOMyNRtN7Xdbk9Vfu5A0+J1vmvdd0MAENIkrFJQVwByfIfs2XS8WUsnerCj0Jwym/r3ZgJ
cSHASFwozZYHd1rEp8ti04akntVO9Dh0zXXVbX1jy88Rw9+TWgWPV1zSciS7CR7DVq1TE1P44tgE
FoiQZZc/NiBqMxm+3NZYokCCMBX5UT2x2uCHw4rRmLnh5rTcqFVqY5To+dmypxe1ysrK6MFxNPrZ
YfxErbAAGHlpIcc+DdX4e4wq/zgY5r0+xendOFryoiYuQZ/roiUE8LYOSlW+99F6oMjWYmLWKbvc
mVp3SqzEuuBAt66P7UDUzwW6KLR2zTqHzMiHCnVxNVtoOK/LSA9BFBSphEu/bA9LSzAyGokhch+J
B5+3/VwN/HY6efG8RHu0onOwLEB+/WvCrdXXLg7n0wQvHCgpFFVk1WQH3PYbk947pDPwVnUgRy/s
M7iDS0aS0ENZTJvrN2omqhcXIGjkNGseC0ZfT6RCIO6Ii5fSD8az2k1NiN0iM9vNy4NaVPsaLtQS
q8LTqR6l1mG1TzELJ/cpAqS1pwceidSmdyHTeT6ZZvcNDaJ3UesFIs9H5M1IGVyd/2PZze+mYwnj
817twV3gRY8Mk7IN379iiojbDDz7ovwCZR5WBGmgfuAey4EuygajjZujXiJkVotqQ5DoEux2tTbj
pNUY+IfI1bIlozKaGLn11t1t37CqHIRhZEqnokLJO0E6njU/fCrxKW9GOSEXduBawngiWdD0qL4h
VoyeumUi26Y9UlPKUZwgOVG98f9TEfwPKgLOxx4cu38vI3hMUs7q2T8jyq4P+ktI4Mm/SSjSDrl7
AMFhZP4hJNBN5AK2zchTkNSi4GB/CglsxyA5x3DREti09/8uJDD/hnoKHAvKarE89n+lJBAKhPYn
QpAVpuMJzzN4GQZE3Q+sRuwKbg5ujJjzyDmnRHLCEi1PzpKikvrh21DPa06jBOElo9h02kviEs1U
0MnahGTN5Fk7nKlE2+tco94yTkl7qiCK6rGUR8/XcLtIusMS+HQd1Oa2E8dwyCOiQfalbjEY6X25
Hur2+1gtxYSmGFZZBI2dX5acjIMXeslOEhZwms3MOzVUmjbxoqkSBXXU0rbeSgtMUN0silVds2mm
jIzzl7nbRJPrUQCZn3Rol46nAfFjuwiMBpnZMsso0UFRvNDbteQNzrs4lVPw1yRoSkHIho+iG0kG
N8ksJlmWrtO54c7uHzurDWoSLbuoOXUUNTfl3Ht7Vr7lQkrcZf2bYv9MSQY1+Uz6GsEUTAhFzM41
YboHKxZbexJwBJol5VrNtQWtLUhVE5dv5K4OpF46kzFEt7ObeXqx8jyNk0HkcIt+hzAL239jM84x
g/x8m8QGsBXu8KlNJH6crfyotzY956UViOXyTATSXeUzbGseMtsaAJSImPwI6iZxjdZ1cH9w5w/C
pZqJvCKnOp2xjtHO/OaCpV9iop78IV50oTb3NsQLnxvMSojGnI3raph8wnBl9lioEWKtiSoh8tom
ksclD2YgRHwjx0rcB0Ck7sdhwqCVtP6CE7f1HVrVA3ESyVEjgNQRTcC9Cza2O236bVKCuid0mNCv
ObsfGgB4jjzXsdnd+VMHolWQbknAcTTSrcvhAt4TYIp+t26JnLAK877EqrQia9jFGda/LLrFMfGm
O3tUSXkNclzNCu9pHfHtbOcUu4eHWYd7sgY+2oMMvXoVwkPem0PQY4oio50C2jDtJY4CzAzzmoZA
sBLZcJc7vrwzbTDDCN3PwEOtO6IXbJLI5je1zStBaOiavs18gVFl2cGGzHwUtbY3+NfvJ3cy743l
VbdN+NZrYtpxdwT7j23zMrGj7JHEPcrI+vwKmZsSDRcH0sQQcdcD/9ZgR7wfVopUR/vhzG1AHYA8
1sGY4701MYjvan7zDcWyUxybzq6xm39aN9Rf6zAhnoXbHbgX2VkTnn7ATrODZ9Seaq9oTw1PDiBp
mVUrb5M8dLZaxkWSUyNtlUW9Y0ieOSbXXi2JEQEPo6mJIE1nCR2AXIcRfVvVT7MVvKKyCzhDSXEu
qNoB1z1ZIz+WyrS5VYNLuID5YSlruyToH8zEG08dQhlKV7XcYLdDdmND2D664yUJRXsqY8Jkejf7
ppy9A5WzA4zi9dX/r2zb19nSkRv4UNDG/ZIEkB+pC0dfkox1ohg8nIb0XVp8cu7C0c8JV4BLBGql
JrisSWBhqFVeTYoWaq5+W5tgADklgOrXBnsVlX24GWwjWOlFkOHYSkgc8xaFFlkdAKTsJbu574lZ
B/wVL5NpoVWoObVudHsS7FNr3xgaERm+a9HZsw/0YKJD2XuU0EgeWDm+927WtAKaoESOtLxKaiXv
GFSN7fWdxKnHyByTJkgAkGJg7SNzHA6E++JBtpDWchmrt15ObM/IFxv0AQxmvSX23AzIMkbLy7lB
X1BLeFBov+sVwGZ/x6B/PjV6rp+gXC26WdTH3HZHOcncnRfuCNcloi9uX00qUqfKdZd7ifyT7fOm
k3xCg17DkKb7xoANjBgtLpV8jK1JRCvgw9ViEFg7zQxWOL8jXyMEAav9zM3eO0YWMv3cOizxjqoZ
bl+9zEvb+tbLVnNUJJf6FiYOWOMhalIqHOoLoDz1aq4piudW78qdMk1DAclRN0Rcrq6m6W65eKWE
uxO23awyBytxFLfDSYNNfZK5BPGY1uMmaM3pJHrxQziOvqUBI3fm3DwRqOFzJWrMA0i/qflqNb8C
g3yDKgsmtMJU908OmHV+qTns9vVohCYFEPs3JuB6q/ZMKRNtxtIrrnuTszPRQqKF4Mfd1slibqUG
ER0ss93V0xFtsHuMssHB94X02Z0mbaPN8rNIn7lH6a/QhNv/rt6AKz4hmYP7qQnJAVyEfQ35j4K6
yUEtqYkiulijfYcd7PuQGx1lEds8yd7Mt1YpSP5bMg9EFlFZwxmR6nw7kuULmmAQnSdKMLWA1elX
tIzCJf9jfhgdszjYmrFr2ryDolbjjCgSRso0iDuU1gBCY2Pj00/ARii7E5UTJ3L4jRj1eNL1XTla
ES15RgF6H77oLSeILiNEw4sHTIuj0x10eh/VkgSiJogDOYEBcpNEC6Thlow3ilbHkNKe4mVkMSWP
JAJ+aXMtKLkXLNHtnxQM6TZR65q5e9KDGiLAcrJTE/Mfc2pRX055RBiDTw8cEIdwgWy+Zgf16w90
g7OBmlUT17O8JRnKIsCuvYsDmNWlTg/GHv3hpCat0TV70fjXc1A2c0oP25CSJOj6RvSPGnjRbSv1
b+p51fn29jJuizNGs32+EJ4WBY9DSc1vScFNSgz2fYX7bXbTz40l6T4tmTxq0mip3DQZ70ihB/LO
cKoKbZT1O2P8tR1DLTxj+t6QODkCr/uk+XYCAWX5ZoZLEono+S2pn+lVMEKJh5jTNmqvjAxSPbRj
CT+2D42dGIKvVKsJowm2kVsNu8YRnJgrE9Nf0ST7K31oIU9kigMkllkFi1BbbpsBBDVdZx5v29Su
aocYe+4Rm5ASEzkwrA+g4+H4Iy1S0KCboEktXjeYdnI0gdF3lR2gklx2LpQkSb2PpWUX/Tmuir2k
xr43+Y+h744nGaf6Xdw7853Vece+1FwMEdlEayX/RY/SOBmaaZy4+ZwJQPOeFN9EibzUnIKm5NEi
O7wxVW77/Kt1ToOtotACvG0LfOM2yXKnPhj0oG+rPjxebbgxWeiGamttkVqpn15ZZmS4qdmqtnNj
7Y5iGbBnIPo4oXfofypfTw/jkgd1u4TeFtVcP8swW6nNalldZm+LmVltsn6eTgRuRJhS9JFGCpcc
sVx86n5xN6vlYfkdWdLdgMZHXRMuWEQ1cfURYIHbdu6hrwhWMMvuTk1Gx4GYyhUZy39EvpgBR9MX
BLfBJeCaP00dImkqLQ1WPDiaE03zrjrIRddplwEKZDU7Yn8C6bloQj9u+mOvqIspYIyLaljtlW87
vSiPlPCoxdz4l2pOTbqMmPrrljKx5xo226I+1ZIqO6jZKyUztEEDqtlJ8TAURVNtF40VUhId+/RM
UAB2N6WZMhTI4nrwP9fcDukvMA11RLVuRGxx7Jy1Wv1hr3AKIWeoLddZ9ezXF6J2VctR5bCXWr4+
4+1QekwCk/Dw3J8dZ+IEsfyP6rk/vIrry75tvh39P1hXZKQ/V3rd77gRIvdrUVIk6yV5R9gbouXB
4x70YfoEMR/AZDSADzCqBxnr86Ydlpb7nL/FkdtvCq98S0oTuYQ3AzyudYm8xLk0yVh+4Vb4N0P0
99ahXjQjKdlUs0YotGB3o4ACkgkLc3UTvpKNpW+6OPFPtodIJOyWdHXL3DSNPW3TiGy7lha5WURc
aVyCNmauKLTh+0/zAEG/q/TPdkEjlxojRHCHGNL4rIVRvYoFsIZk+TflEgxJ4XSXalz4bGfXDpSU
Ksana8LAan4LWMfjJidasC7TfZm3v3wbE7g7Dj5d6P6raIlGtu0v7tLQdsqYWiO2blnXu2k0vpka
3cB+1xcE+oqKmKbZprXldDbCoBnsfwNUVeN9Sxt5Loq249QXfQ3dNocP+3OYvqceUFozx3GKDXEX
5OHnttcxY5shbBxuSPNiJCbJ3Jtt+UiSdctHVWlIrbufto9VD9PTXvhUJGIgA0HNnVtXt581x/6J
JZWITAoY2cS1lYfSapuek5EaWrKzsKmtmjLTSBazt2FqEh2TPnmUJt767Lve9duOIReB8ClgZsa6
5KFszEi/VEtRuiCmj4g9p8aimXPHIbuSIMhvs+cCJs695lgkWMD0VJKuY8KK5i4bEUHFJ7s0JMCr
retUIkZz23d9bsLNWAdvzQhSA3V5vqZwAoOR28dtbvR7TSY2lG5rO9a0kaISsZFhuu8x3/RTzJV6
LWU/7/Qw+kS//9V3hM+IRLufbQagGcO03LJJP259kDLoScJyNA9DYLy4Q03gWlqAz67kcyTdF7dM
SSmHAxYHdFpbg5zZJgZkNA6bWWhbbMXlxuct30e2t9cG4iuDrEPqFfs/tb6544+GTgIyoBlqQpAj
TnCNNJr1HHKajBhgIULaxEU87y2ZYmLQH72o1o9J0NYn3YnvdMJnHr1JSxCppw9lJVdjw/fVII9s
LUucZFW1MZYAajnQ3XG72dyNwmmJ9x4uIiayK5DVqWnb72IZZLm6AwCv/KxJl9MqVkM6CjW5Thj6
yCVlTNRa9+5MeRkCS7USXkLQmOgRVfTOc07VdtJ3+K/9fW4lXyrT+k785rN0df0LEvDP5YIFQUGn
r9wK18ZAEPheIBq61/X7qIEt45BETqu9qNkL/TP2Sd+vR7rrG2l3uNQT48kmpvUy5b91nOmw0ewz
Z9aVPoac+z45d5XuJc91WRyrYJQUsLSfmObecuTMKRlEiMtIXY6J5MzIH90nKb7UKWmiNdlVP/0w
hewovRfLqZpDdSYHGuurBARZ2WirATEQzqOhWbClz8/NOs1UtRjmkUykETIAA+GuobMF87r7xSAX
us5oIr3i5ETCbbNt0xg7NUqOrPGgSIYjjktg7b6B9jNISP1GOOR746YJ03ptFpz5HMDERMQla1Hm
9S4J/c9wmpFa23ECKOkQDvpLiRH9lLbJLnQsb9tW8pzoTvWkjTBRYgPepZM0P4fWIwySc9Ran2jL
Ry33uJJ4nKhtHvJ4uCAdsHedvR8K99PQkTNOcjhACaH/jGwB98YUazFE7zgw1wu8Y+2LIFw1fL92
udff+6J+w0Y7EMQ85QQ48UaLt75Pf5cRmTAuDBVa96AmNL6+5TtlCv6nXufdMZKvnj8eZrv4ZITw
Xpoi+Yl5kPynGUJyLMd2FUoze8lsd+d53sY1jO6SOneNCXu6KdLnfjJyODe2pJNL+A2mVHIMJnND
+FC7Rb1RbqPxvQuGb6NLsuw8vLZBeqJ+hdOkSV+8qH/VJlBumUi2I/DYSRsfc2F/7/Ndm3KqiZwY
T7aNi50QxsIhIWbUfw8hDPXB6H+7WIUSxPsU5QC25zNfvwj9IqXM+QEDJ3cPbpjsUnyS4ei1SDyl
D/YjQ7eTlOSym1iLPcZHm7GLEF5s3bQgqRDNJMKilpEwfCcIKgeXSxU54F53n5q6uzU9ElfINKvW
uMN+Tjldzjj6ImWVb6wC1EvR9N+7Boi+7pX8LmCsRiHqY6y8G/Gtd1AL+2XiHKhDEXKzbuxOPgRN
tPVpY/PdmGC8OGu7rYkgypA0gWX+Ki3Sbv2HsXQpXw+41aXffYX5ciq4G97Vg3XubNt+MPLwvtYL
Gu+e7HdJ6j5QbyawNqM3GgRejsAvELQGSwgZxoGrMNmerdzFTgSLK54/I2JAaxm39ra3BcxPBo2r
gQjtVTQkTzZGBFhg1EjC8Z2OvL6J+USaJn0jhHZkzCh+ieISWJShZLE44OXEqfDNTsS5eS/D+FXO
2nvrRdVp9DvS5mayorldfSCfTTAsCB/N3gAgYhAQVz5muXFx57oleDqudj1a4tlri3XQom+ZJCfj
0CcGsjdf2wraShdyXaaA8Cw18xXLPhkgUak/lUHe7es8NinzaM+yMOYtAtxV35Nu1rXEv4eF7Fcj
chIRevp+bhGB1Sw40fKFmO8iPbuMhU6xmo8sw40/BRNnB5mS+u6Q5pGDYC+K0gJRk+7wFnukCD8y
8mvXgeNAx6vPXR5enKhqzkWPminHLVzWp0JGyGvaSWxHn1pgGLtbTOML0o4E46j1fxjh+KmbeR+1
uELuQvrQiutYSF2yQSZcMYLtxbNhmScriB9mRAxCI+JXD51uWzZ034w43Mg+/54WQ7GzKnrfIale
FH+BF1juux/3EUVUhoCm1zzqU51hQKG1Zzr72O23gVUEv7jnoIovg877XGv5s4cfc2XIaKIkXNJe
PA15sR9yJz0JIGMoHnRvmwh4Od3wzF0uF2p+dbVBfjtOVcqe8GVHGehrYaBOiAhVE01yR975dgD2
khE4ydncuw+X25A5e7YwwmwSnXAIN5nvJ7N8MiLdOGuA1spcOzeEl6E4LLu17hCIMc9V+eT1YChq
lzCyAJDXHJSgjKriTEk8rHx4w7XDnaL2hWQ9bG5L2CF61mJdYBCn2pRfiE5yHmEGjKApvnE6whTO
YB6JguFtacoaD30NkEjXT57HFRws8MiVNh+3XRrRgSGBfiJWrhDT8/9n77yWG8e2NP0qJ/p6cALe
dExPxNBTJEUjk1LeICRlJrz3ePr5sJmnmKlTXRVz3xFVSGwDECTFbdb6Ta4P/cnSAKzLiGUuiIEH
YHVz0B6Tn5oOeGGlNBvVI/Q1wRHAlfywDMxOEWCxFnKTfmDL+i2QWGuhmiatPJZWM0Rh+iP49WXU
PaYsCddqhkSIGTfbHKdqMNsK2jkMDQyIjnwG0rn3owJJYttA3pXYbtw5S5ZJ0hyEbDlnDztPjOo+
0v2SvRew+KwlQOlYOVAfxNOEu3gY6CWZfrSRNRP9gDqefNj6hRlryCmpgQlO1QGXqLw3ZpKvxphR
OVBRQjFwJQ8BtbPQ8n8E1SFMlVXC/Moy0t2ALrho5oPlKHAvMY/rvK7CT9lCNwscf1G8Vi2B86ZW
n3WVxT2U5HMC8SHX0IXGRVKxTdAwRYr7IJDABYI77kLOxgvw2wnZChhX5hMffFgPyqTaEebNJiYd
30QN0MEJj9lfGrOT5xKIFICXdxjUhXM9UU81ic55LfcfRmqT5rc73FkaqhD2dWdyOT7b4CsRlVKX
nQZ3Sndx/+uk6mvjkZlDlgaZkFxmCUNeDFGTBKmoeTow23R1/DiAdZlbQfINyBU+Aollsh+zK2zo
JXmWFSphu++qn9SrYiIc1FFzFwzOJitNY1FaZAcx4Mk3ilvE89DCIiBGq5tdDuywJlyRWzzEJq8c
Z0aOyljI3ICHJRgTVl3RMge6vogCBeGqoPnaMPbPtSYY135kvpZ12DDg2UtknUH5ls2b2dePUeOc
9YKoejESY1CQanPHZVlhHKwN/duQJrw71fnSJngMyRa6n3lhAtQCRBn6A/p92O8QSNtZtubzS0WC
sSIAhDHhNiql6V0ix2KERzdfW62wz23vsl0bBO9GYCEdUmKXjgBIF3Y/ypFZyeiNlem13/VhvE+i
6Qs0czCHIds2HUW8pBzAcWVPdsH8MWCshqrpOrfa703SP6k4g2aevmZZ/+bC69h6Dovl1DEvcpUe
fKl/jEIXy0OpvqthjqWZMSzScWVE+C8ZNj/IrNeRXdL6Q+Z1d5nrYgZuvakjZJO8Q29wzFUPmQ4S
zShNgpPyMmXfyChdmWbR72r9ntSQtzDHCdgwooQfQSQZsTjmK9Ng8w1QANFHTQxpV7MmZRR2CNfI
dfM8plp2zy5FjVC7qUDlzPLB7WZpiQa0X3+Qt/0BRm5qIvDo4SlhmPoTo8S3guTZKk+0tdJ6BT8M
ALO1w6jtAsJgfvb2rdQyiXoopJBZRzyE1IKDKZIjFc9wENvVIpQ8+8KvpzPyiF2Kizm1TUIvDr7J
SH4gL2a8ZgMuDaMOfrmyFk7wbpUGQT/+JitLAn5FuhqQPvrK6RgsJIVgYlVmP/wRnRjfHzZ+MLwr
aa3OwflvsUXnAeQ23Sh+2cwgl0SF9ILlNvBwy7pnjfBFq7WHUm1PWiqdbSU4OiHfUoJ01ixEEwh9
q3VRMz+xkS8arcemxX/yLBfTi8xZaV5kY45dh5iZ++yQfQ/WRaas/QT7J3ahrADiRlm2TpKyAteJ
MDOqobI9sYeJlE7aWlj4zppJbYaPgpCejGpoZmCY45G78QcMx+UhQ6sFoOc+IsKAhhRwb6t704rq
1Z6MWEd0uQLkRGZxFz6jCOmryquXhOD0KwP9jIHZudbnQatU94o9s2KJRElvHlTNMnZ5wKysNy7Q
M/TfABITfUI7vkAZNQYEe9/G/VxvmqdgMNxD2d3Ftsk8rKrv2YTejoClQ+wllBcxIw+5BUdJlpdt
FP1wcPWZSQUW3RY2LpXme0sfYDZY7w7t9CGN4WkoRBIHaxHjULpqjEufSU9N98PxiXqbylNnAPeK
bRto6pNlgX42tUnSLrMQTmO3SJ5oZjWMAJbH65dxGICVTrd+bt0bOfDdMfOUfTq0dGKlWoQ6K4cI
zk8GdQNVTdyzamue2NXJl0gKFpHO8BCeHKRBPTQjFbBQ64FHmOcKIx/P7Gt2tizImSssR0tn8pll
7e6SVlNcpeAHyVvq5f5L0yDyZkI5CyVVnXseVKAcveJZbp+CGiUoqQPj73j5Uhmdp6gqf6CJ92PC
lBhJcIS1pszYqbh8x1URPPudYy/UwJ5HQczqXHrBBQ3gdGUMByv40NHXMpLR2BYjcnAJ604gjsNM
LYDOVdJTNShkiU3IAK0rz5TnxG2gPGUtg/GYLpQal5XWC1ZFtOnZ3c/rJH9k0jxokLosjz/PZKlN
35MShc68azXeI3p387ZQS9bR/LVAcAG1G6hLz89ZmzkXrVNeszB2Vg7wF83c5qEZzn3NevAJQINU
PkQGEANoHXeB55+Ix8EX66KTZZA+BWZRVN2jOYSPEGIufR+cvWDYBjWKVlWyKst7I1JfYVfM3RaM
V/GR+2w2OulUGSN/XhIKjWjSpKO1mjamI5QcfrgsaD3lqEXem+pqkyiNMtPGBgR+8SP0Ldyh2SW0
SW2vDAmo+rDJDfnQNjh8lQHyS8AFgzlSGl/1sT2rfFuaqy+x65N9/cEex8dC78ON8kpSQYtZILIr
nVthm6ww3wlmpZ5mc9sAej46y0Auv46W9dXE+GP6iGUl+dFUzletad7T9L2rXOQ1SXAksvtEGulc
SMUcK4YfqGOt4zH/4fnRQ2xkj2mrjejvgrBXUuvd4e95XUXNK+g88J4BQ1JYDGhd1dlbHJbbsrQe
0oAUkR4TKOi3+gB9R80fDAPOdyV/sZTqocN7zu9JFWe2e7b7kcgyKpeRHZ0d77nDDkqtpL2PXnYj
xx+5TFaptCTYSc0KyAgkGM/XV2VbQG2qnHyhKsUXKQCyG7xGdfU98e61qgTKlCMM5dX2IVP7Wdb4
R1cBsCBpB6s1fhhKUs09fQpWqdp926roKeUmUSRW2n6+rK3gzq2/QK3a+N5L2XvSNqmHM4p8DIIy
CLTgMv50T/8fQN/fAPocRJX+Cs+3CKq6DD7qf2Q//jHP4iZ5D37D9l2v/wnts8x/OrID9ky3TU21
FRWNnp8aQZb1TzB/cK5kTTMdRZfB7/0L2mf/03F0xwEJ8m/QPvufCARpYPFsEzCeCurv//zvj/4/
ve/Z6WpdXH0q/yOF5Jhh0V39139ML/8rsE/H4dTAKUUxVN3QTG165796AxNNihR/6OWN5LD4yWeJ
98MYd42HOx4MOiXpZjI+i6Ftkzb/bjC7Vu1DA3NZHr+p6GJWyKIEPVSqJNx0QMjzjRwc6+JFQcSr
Dk6/fMw/H/63h7X/7Gk108QplY9HdRBI+u1pM8M0c9tG4FDq5TuQtag/JOyQLYZhNIkHJwfZES29
kWUlcuCJfLEIrRKcGux2U0hEe1k9trq6QY5y6eHTqcfuIcjsVccwPej6rOvAcrOjIpIwc46W9r3K
gZdBOPHdI7cpsEeMXHfupflpuh3i1EjxUEePqOxWepF9TH1AS87qPFxML4dA4qZzXIwaJW5tr2oP
QrW2t2H6TlVTl+mWRa6spyew82413YplIUDGZinnHzp3/9dDFXqKI/IgHlA8MDntTDZI1JAg4sED
buexn3U7FP+IuVUZAG+QZ+g/zqfzgvOKTI1b67x0BMgnIjEuH6c+fmIuS2MNLWgxNeuwab2cS6au
HnWIzQ4E3ez6qEf9Vm1gWrMSKdA6m67WA2cjJ+5XsyrwiuMeAQHsws/vXMlj3cEyVMdwblgXPFWX
OIfpdiq64G210bV2NfVAOJQxf2KzQGSfXrar5R+qPWmENlCsjka107NVxRVRyg14DfFcvHihgED7
+Van16tYHzPDrIW6XYulpwRf1xf/YiEpv1dhM1chlIs3wH10OJFQ9NfTxzO99+nFp/egY/1IJHQ1
nU8foTud01aB+XdIUESPMo82aOmzztSulj5CvzFbPNWT14lGDknnp8Fob3LeZqdQfXTZVssw++T6
LnDYExmEkihOnSssQ7MKUqEsuK2zAja1HrarJkzmTZPupnp3LImouYtw/BrwGtN9q6hdBWRSIHaL
W6icO+Te0gbmF09lqgpLwuulNt6urAFnURcuA1gxLudTGyunWbvMdd4Zd4v0oJ4FSv0gQyFKuHx6
gukyxFxM51VBEyrCSxB4x6p1UnbHbfaWhAohdG2umywnEeqt873qeXNZ8xdvLcqrZRNdUJV+RCEE
SVkt/xpVyRJ9dNCg2slN4ucuN9EjNNCOtA2E+q1dNViHolQIL0FGJ/pv+eqh6YNmkULEZG2+7mog
L8ipPUbpi1pByAUAWMyj0B54T90HbrYLth9sSTx+MJLin2IFD3eWTVHQLLWuPgO6YFFKZn5yJ4i0
I4OY9z+23d9TsDTD38yhmG7/5Rz6f+O3Kvpt1rxe8S9lPdX5p2OpNvMm4TtduG9fZ03FUv+po7kn
OyCNQaSbmIP/nDQt1PN0m+4IShqaoRg3PLxBkyE7tGraVarv/2fSxKjzt1lzeh7cwg1dMZGQ1WX7
s7AeBpZDkjSy/n2s6h9lP3h7fzSCe2xaMcMqlfEtCM1ZBNfjW5FOdFRf0c5lWIVbNtvtOiPl2ftd
f/Z8UtYNEZSlYxjZQ1m21bkhqOXacf4gDh4ao+ydE2PtI1Lw4BW5fmgM+2RZSpjDHyTuVRG7vbt2
luzhrpky+CPCtHNytPlKQ0D9ALTVreLscDtYSNMfbABfPUJDkkMaFo3pW7M4E33EWdta0h6M9a06
Vd3n0kpw/POkjvRdobzElnJP+Lv5rkT9DlGV5nUoezZdvWHex2xOgetqydoz6gBv0HaEAau2S2sE
+I3Lb3lIVLc46LWbb5BUebpViXpxuNUVdoz6ikFKcbpICsxq3zVnSctMdx4Xeb9Lp0MVwQ8SRf7S
4g3U7X+rt5GlmnVZDihB9BaHaznrI9rEjQIboXFokBtL9MfEfboqTfttimrozCoJ9SPCUJ29jiEP
M0sYsIjH7qS2MbKZH7XJLho87Eo+n7pBkuz0HAtBZ442/LJM7Q7mbtIfxNmIYQek/aoKd1OraKgL
TB9Sg82aHIJqLFGNfg0Ili7ctvXudCJOLzhaeImTk2jMvXWfAfVwmv7e7xMYk4OVv0Iwc+aEuICW
h43+rLDVsLq8eO1VM91YWonS49StIwqcZbp2sUKz++XyAvj6XNI8lJytBgR5KinBnW0Xp2vRDSL9
3nSBWCau2a7NVJbUmW4fTVN1+YHkLX8RhbQodMc+WkrmoEvCwTFRJ2kUfXerb/zUvbNU7yyqxKEZ
R+eox1G7AJL68x6+M0mMe32yqsjr7pvp0ALT3I8JQkASsh6zTw2iy62uQj9+pvnw/3IrZNrRdH+t
VMUXUWpGvQb6OTV8LvtSTFMT1xBi4mSabwHW3nqmZaL6C2Tef14pWhhYAax6QCMZYy/iIMf1ms2k
dZ+kTX1pcqXelWlwLtCi+DbFqgbZT960PEC+CGH2p6EipBlklnpU0YmBea0kOzfscjKxpEmMDF63
J+dS90SSzi2XrppgrQyqmiAUTBlECYLT9QBve5/Gyt0vVVOjZBcGekcEXW8NQesEp29q3/s/r506
JmHlLsMUmmAIao8VU2GjleA8tryhizjoKt9zY/r68lYXuOPeCdnzErevL4BUGoSQpOtFbhB6W4L3
qO1nqr53mjHdR8laFCBbIwzwyylWVfqeBT/qFaX2s6WbLgsB+2IR5Lv9ctAUQMIVvHt78BKEjvUD
2ebsgMCcTziFesNTqEcY2SNAGGFAI/o1o/uzPalkpBCVu6EFlCOBhr1UZTxcrIU4vx46NWe9QhK5
KCKFiC6dRovRMXLLfTZV9V6S7msrerldVPtocH+6KXuAqXfmtccCpDZfo5+ebCj2o6w2B8SPSZyJ
qgh0VoguPQ4T1MUQlE7OoCa3vrd6A/oAwHlSNsQbLUCuJFRGvXUPXag62GEYyQci+JIUj+9yjQi6
RGb0gKQpHYyfs8Lfd0BHmrSsd6UT/rZT/XWzp8ifJ1n2zZqqmDb/G7qmfp5kM+Rssroaje+mA/K6
5oPFX6BU9qoBQmFlxYa5LpL6SYLOhtSRThi9Rl1rnU+fYmOjXdarxtFr+D4UTFK2BMT0GawJ5SLq
fE+pcYxI/buxC4yDkkxmaGVkb9MwfI9HAJCSXK7z0XuLVP5C47bozzkxNVESh67dxqSSH68FPARk
fwxOtd9Jj0Y9cVccp9mLxjzxunmaluVWFOWCjbOZOShU2Okxjg3pDk6DtMxjOfwyxsXJ85PwGwHX
lyhqlCdo/9oqDSKLiLm9T3ycSPIulE8BZmDrMtaIDJH5OegJ4A8TA+knJWUj76P8ux5i1sthg5G8
2qVAS9pWv0gNB8tWyFFj0oHmUTgV2/g+Gb29KIluNi7CCzKR2mqoLP1y7bZtFOLivqoRcLBBCsGV
Qhm8Dqwncn5Hs/Tad9eLCMCpzngai5JIguO5Czvps3f3vrOUZkmcy1qMcc7yp47M+7+JEKgs/36J
Z0Dys9jXGRaJbsPUbEf5JHlshWqfZBUZms6SlUVMJvnSesp41rxlFKrISxSt08/GujiZNkm0wa3q
pRb2yaOcJ/XeShsywF7Y7zRYK3OYDu6O8UTasRZ18KSQlEWRtegW/NEgzkSd6CeKn+pu135q+LPO
tzpWmCoqA9Y2DtSU9CKolFyPpK2CCNs6avX2lEgF8hZYmL0MVvNASkH/UXYeElia99H46FUCTdGM
fedHgBesSrvrStnGN2Qq+ywRkpk11V5PRa1ZG5AC/GB/7T51FPWO2vWgPJp43xHM3hSqXG1zN8lJ
EmmYwuFi82Jn9XFQMvd7IKVkxYp8mziERxSnk3H0wC4Tx6NqXrUJxToZsTueTvu4OIZwBe5EP1E1
uGa2NJKQaS6yEqYGA9on1n61xm9tzBIfZk+rLd1Qjs4wp6OznNegBzNWBSWe9GetlaKzDS58HcHt
mIs60U+XCmmT2C1a/tNl4tDZhXTXTOZVf1TpfZscrBGzLz7yhYqCx4a2sEOoQXuKAJQlvWnuxEHX
im6Jfw0aE9MK4dYgzkRdFUCU+9PmBjmeWa/60uLTdbU6WWOZlfZGqr/cm473XY9BRfR2YzxbsTP3
NC/AFdTrHvwhWyahIV1yWUI3xtG8OQkN5d1EdtD1bPWLNSY4CrRevEVkQH5gcvkQHUj5f88No3pw
jKAgJK5DfkFh60vZ2Gs975R3B0+TOVHI7ggLFMdIHycL0RCvPRRfvFFN5kjTmUgxQvSJBrBQg6ni
72D46rarVO+epbH/ULj1ibiUfECJw39QMsnZhGhezUWjOLRSeRpKRT6I0q1HQY7nQVz1xz1EDzVN
3es96hDoUacm8PogAaXAzVwbJ6zpNMwU+06CH/zbaX8au0FaT+myZWE00rPb+iMKQbqx0XxbeiZO
m7JUZTYQrSY0LMmypQc/SqULOjVrY+rVpmOx/rth6/dRiwjwtJ0kpCsbimOyr/09run6pDSlKE6/
R6rTnqC4IDMWutV7Hvk7YCTAB6N7lOdKH8uPdg+yWn2ym0yHKUdaIrZHgn9aLxPxi7OVmN3sKNbu
KpBAdwHJNGcFw2xYjRYpQhN1j+VfP76mfH58Qse2AQbKUmRLM6at/69BZEnxJCuLLe3D06SdiXYE
bKMgajdRYueza9kJfP9UFTpSdThGbK6VdmHnB/CwS1hwhEx9X/NPozya5EMZacUldaS4cyQpANyX
XXgs9KRdpKU6LDTJDI+iThzM2AEgGci49E0NxnRAy8Rbt2gOI1H21+9Y8N2v0fXtt//6D30K2fM+
dcc0FJtpxv70joeYGBcJZ9DMXXgonDR77gdsMGL84itIItu0I/VPuF1/CWX26GD/2EIRIngsMnTC
3Fx/0Wwt2ASZZi9F0W2ybzFpopNmS9LZMryH69V5amFf4/trce/Cyc4VOdeguUu7r0EPEc1L8mon
84nkBOE5vZZr6+dZZBQ5Llj5UO3qrJGWGcp0iyzLwvboO2hDGD6aQY3BQ+jNNsJoCVM+wte7AI3O
6yHswWjDeabchXaBB5BKchaLirmY73XkJ4O6tl90xa8AWWf9FqWoEgWA/JvoUDKezSxZsi+Q0PGd
z7BlAb9evcaGjbibE71VFfg1uKva0sA+8AnaH/JEUCuQVzJ/LeoDom2hJj0klu4dEGbzD+JMHCYd
7plt21gR/t4AFTi5++uv30SP4ddVxvT1s8vXZOZazTId0f7xdglSjxyL8r8UzRtkpw/Nb21llyZi
T5DyWrM89Il8RFZ/uKDFycFycFwJVKimU1E0gIFZhqo5XLt5xOK3voewF9aUM0eRt+iC1Kp9DqXI
PUel7+zkJnlup7QkeWL3PCh5tDY8R8FlNLOwhU47DRPGMFiLK0TH0fO+MEUZO3GFqCfMOt1VVKSe
bou7ipK4Qtw1UaDp3u7iD4jLhkYB+nV64QCid4H2gaYVxp0S1ZE+v55OZXEmDp3tG3edyY5nJk6b
cFzIpWZsmihKV3/9LQAB+bevgVCfjmSGTgRHI2D4+7ijBmkc5YGhfotzVNeI/kZHdP4uyHbFd1bu
AQ+dDkCmo2MYaOE8QyBqJepEX3FW1tYkTuW0OOXQ+dbQF129xZzr5VP90JfRfd49fKqOpldXvXBf
Z4O/u91GdKukUCMzoEnXVxd114NGvqpqaun66reGSkrHjVpPaoN/vBFxlpKyOXjs6G71txeTlHxt
p4q0E42iPtBrzNftMl4nadGy2cG+YxROHtfy51PRwTUxBUZ4cLL6uJ3+cpmvZQWh+c83m8q1lKM+
nEsOBj69dTDl2D6IM1JUKty8gxE2D+QMHzSvtPdFBqXXRjt0Zfg1MBU18+29aDEJvO5FEegOgp0d
0FeC+xiKSn73VKnKl9GpvAsxt/7eysDHWdIov8aJUyGji9wf+nPpYx6rO1FP+CBEgNPON4kfKK+q
eRlI8b+YxOW2OYaEC9HrT+6qpMW4+Os/XNWc8pS/Tx8kiVWZDK7KHMJ49vsfbphlStS1avKNMA/f
sOmiwdo0qn2IuhJpUuCvopSFKhbMvppg8jdAZhKVv7R0IU63cXEQVTXKJTCKcKNh0a3D9pruJw5Y
wjnXsyqPkv0AFq/23Qb1fcYtFTuWQOnrewWO2NkxbVZ8lgUeNHXOoiqtU6RZDCgS6PbZZ3U65KNZ
rpIQfpKoE/2i2ialaZoow09dutjbJaxAtnaZGrtUATUvzm4HUWf6frpiiEZpa+pnYZ6HSOR0Kg6f
rvul2Yhw5pIctu+Bq3++/6fL/uxWRcWUOCBk9ydP5tQ1+tt8Riiu9NI+s1JpL86CoHpuI2gdn+pB
PP3sIfpqoOTID5Ks9Boi57frP/XrdC+flx3o008NWYa8yky8SAWsfmHztDik/VEp7mgSFMQLz7r3
G0PfuVGn7wjKhbvR2SHSWlZ4t1MvGu0+CspZghfZtd/tCuKNeMzLAyar/7rJ7TJxT19fB+4D8Wx5
b/MsQK3r7rlWjVckApvvUW+icpbqb2YLxZ+wSbF2idWeei9elqZdfMXwEA88YO8HqymsvV9NVt+6
a746hKZEoMOMAU5JKNg+9GoXbSwoEZsUUH0XF+5RRTMgB7X8LFWVd8zj+jVxs+IZ2lm+bwqI9qLY
YGG5TSK4d9e+SYOGHhDQJfrsBepEW8naJ0GGTm7adCetBxY0yGC7c0MKcLomiA+63vomO6+hDQUv
LhSSMFIwXuxitNHmtYFMRto0ozcjqHPky82wRCJoqjNwsjgNgX29QFSR3mhWiH81C88Lx4u4E8Zh
ZydH6Fj0aHsk2TuCegi2QiyGOUVcfED8aHEd8XrMxJDiIO41KAXBC0ZKcRCtt5Hx1hAxtxgqkfhb
VSduchtQb690qxO98Vz6eXt3o2zFvO2NI/N47YCoFfP6tTxN7oNikMXBzftWdZv+lT9ZDYh+t8XB
p9vdruUjwFZXlHWl8/9msaBNa4HfhlyDzZU5/afaBpnFT9ARrYyrEtuF6kMvva2K+sI+zl111RTh
9750Riza8f/FYXs69ZwvdS5BYoAz+eGRtc4YxZ/R0pBxLjScXeVY1YEFro5GE46sZVT4O6shma1W
ZnsYAZI9mom6CnzZfkF2KN20lm4ue8t3XhBxfsvdCh2azIvPnoM+Qe6c/3p+mXKgn9+rgogY2s26
Iivm58ip4kS2Cp0+/UBQW5+XYW9eXDDRY+SbJ1GSZVtdp5PzbiyB6QBll50xjcoPojXpTPRkVIy6
XcfSsTkP/XkExHPXDyhQirNc65CWHwlETfVkPEHpilNxMIYKNPYg33We4ZKUMNEskdpyV0e1vG6z
uj76Qc+USxTi0fYL0MEOpI2mhFXsV7bE6xqBt/dMDkRSpZ04E3WjrgLCs9z1rerWTfRFRdUDAzNd
K5XTvYKgvfeGoHhiEWas4BaAiwwL6bkeEhlnCrdCAJkiGKkvkuQYR1GS1UXRj/Wz08vaqSnGM+ux
cPPXX5PyOY1syQYcYZPlgczaVlU+BytdCUAoslLSOxqaKCKnEhoSbXoWB9foYxI04YnHdAjrBAl0
UShLiD2n58AI03PZeMkxghkOqNz15jWOhScwsm2AbCBZ5Tejk1yQ79wQKdiUkFhDKkEv72+vYQR8
pzYLLnE/US8F5ZMHxbCOVEwNcjy3I/Swd42LfUAW1uMqdk31EoeJPw+6tnvDcWGToCnzA+LLOkVv
903tTAfmgeM9DOFYr1oldXdyZNXLtsRXQTcztFH/SBGNBY+qKdGvKaLSvDiOoe1FimhwUniAChDs
P7kIB058JAMusKYLRBfJ7htAydk9YsfoPOdD9OsrGFKBHGbXzfMiqy9JUjSHMijvg0iuL6KKH8UA
fEmD0DH1UFongwoQe5hyFINl7nW3/J5GeXbqtMA595r90PGreinNalxBRSn4VTXmS+E3hxak/kOf
+PGx7CaZ16m+TYCu64Mdb1OkBNCGiYMFkTs0dwegNXUnHW4HXzZ/Fsu6f3Kjlhj7gw/tGJn5fx1U
V9d2cYM37MzFVHQb49Yi6kSXoU60nV/5yjqS2TmXYdZ8UT9Kq9W+yHUxHPAuJXE9FSUp71elNpgr
swy0LyUT5KxrU+/+5zWZB+9b8Xxz7Xd+cW9rhT6PeRsflXkYEWz+GmAw2plSu2/LJnswBzb7CDR8
LQY4BOgs6XdWVw/g19tNQs7lKzh4ZSlhgL7NmiB4QayPxQ79Ex8g1xjmOgssig7yNVwMspcxlEBu
c0Xn/Pc5JkWVP8eu+NVZhohaOTb4zM9LccPr8jJpyuzdrtjRaLltIhzAoRj9HjC4HK5EXdfkJclE
Wd2UNvPErR/y0t3Ojd190Wn1ziYUMmusHqPaATZf63XLsFXHt9BJqkUn295ez9wBt/l060lqeYJw
z4SE9YTlB9VJVNV66Kxbo1JmtzrRYIyItwLJOrjQj09FiVBPmWTKypBVtkaTVcyOdEG3Axepk3gG
RyKKnpdj626WQ7e7nopa06xU/Oun/r/U5jk5nzDst6KhnlqvvaerHRTfZqEbmbtWB/qpS27+oPd+
sKki4JWEgOWLV5oom40Q7Y3QGlZhlfl7cUCV3t/jjAWRIADCeKsTZ/bU+t/WaVEX7Vzz8dZLdCVH
NhEkW2fh55VMChJdYgmqBSyz2CpmjYmELxQz++xOWxkT55jKVYCoTFX4tWVHCUtpbSqJqqpN4zsS
E9jbq254Uq2OaZ9tmYbS9CtWyt5G9zRYsLk5vPoBEkUspx6hoOqk/SAFiG58MQb4tSi471JXu7Sl
fhH1oGG6ZTlY3lYUYQ7Y4Zi8GqgyoVI2c8Is2oUG2o/t4PuP9XRo4YWB7nm41viJNvPiPr/zzdI4
RmmS73yjxgS6KfkKOEg6303sd+Edkm4lUvmefFeGCj4rU6s/tqAb5CFHF1FBsj/0gntgKuVd1cfZ
uk6j5qKOsjNjw+q+dwWqGbXufodc9YWUdPmlq7B8lqeLCl+q5qZnhpC8J8NgtYzYKIlTK2XPdD1I
5OHn4lSTXXedh9B8iWEX2kJFZIcs1CT+XePwDWUYl2Qp2YjcTtqScTTAOa1F4kdO0g5tjOHOBpXz
hUUECiSjE4P7tMcHApr3uP/A8HFTYxnVUr/QkY5G5g+hXV+vnb1iSFtRElK84syWM/R+M/PejgOy
EgjIoT/g4n4yDbx2gKofbMtXMe4a6aRhIBpEORl7NMdydfdpfAaweOma3phB0suZoxLEx52sO1sZ
BuleqQZPsUOit44SaOWZ+c2K5Pyjz4Y71ARdD1XysxShMtlEFMy6de/FwS7QuwxdcylDDdCuDZJk
uGhCKC/BqJHMFg1S46iIX7RrJ3VkZCxHDnai7EXRruMRVOtULlFn3OBicrr2m6quraLMz0O+XiL6
8Sd2ErdCMOAYlHG2UHwUM8ZQbh/EQSE0D+zrYkLWe3BD3O47MyrXog25oOyQK+2TKDVu2j4UZfiO
OBqiAQgPr/JJzVscnCKsoMumzLR/1DUmetIdCu0eyoj7W70VWdMerv3OK0lHVS4mAylFxmwPM4eV
qBSd5RSuWxni+m5l9RYgSPyC7N+mNhJyX4RYT00TvotqOLfROkpqiFtTr5Y/9FnIYHY0U9d+dGpk
7qb62rZQvYqDCFKHHb9EvQ+YFpzyylY8tn1mpnzNJNybspyBIEUS/gQTE3AYClIwIUnDA9/xzmCf
gC1o4K6HvgUmPrTBoneleicOkWpquIj8Ue6lETuZDn+qdqpLRLMHwXYXmWq9U3Ir3jZo2v0/vs5r
2W2c6dpXxCrmcKqc09ZOPmE5jJlz5tV/DyGPNeN/3v8ERTQakK1NkUD36rWWRSilF6hqYVEppeAH
FKJWX/ffyfFSrYa00jkLK5PMKsWrWhRbb33SX4VnoMpvITVVr4YyDFCXuPHO8eU/1vJsZAAiM79Y
3ajsuxiatpW41PtIg4ZvslK2SVlL421l3Vb25iQ3wV+mcsx2a3lm8VokSk0dcxdsWtI8r7Ib1AjM
RCbKJ0n5mg02XyS6H0sx6iQd733XkOHQZdSyy2hbwcM5F90q4ZGmK700E11YKNJD07JPEd2UP5iF
zNzNG1Fm11OEhRyw3I3bVfBluoQubNv6Ek7E2AGk4C9jVUlLgwIcfhtttpNs34Paf45UmBJH1gmR
HH9Juat619NamdVWPnytannflJr0JVL1LRkC725Cb3gZtWFJviis5hBsfbpmlRxVKfTvmRy08DbC
3pSlerolBTvsM4M3zJAcRKOQ73tciW6jWMmhm5qnC9R3/RKhcEJBtTeslDRcysA796IhDlzvdZQT
81ltm6R3EltaS6XebDSOz2fRZE4SbNu0/vo0iatRKhGDCzKFIomkXgS6Nnyh1vgMECe6U2tU7IXd
m+yhLJ2laHjpKRned0B2FqUXwfU0+NmJ8Gp2EleyVWanuB1+jUJ3lJ2ETYw6sHkcKOwcP/QK/Q11
kI2TZvbVsSQBNJfgHf3WltJ8zM3kEzV4hM/VpN0aeaG+5BplayM7YOCiGx+G1lM2hOVJXE3a7DDY
2ibUzRxEZpLNsBixTRD+EPiXPI6xPQfEZEi84BywhnQtBoTtsYKhBi8WW7S1rlYHhMPmIHSDM/g6
ctYFmmCiO1Re9+i6BK4pec0PXdm7u2wsh32ddwXxESu6jHmLMKkq80/nuDwzm765VLVFlbgSGCRI
Q+0VrHtBhC4xKLX7V1cqzW7lDgS5kq+unXETF4l2l9Us+Gw1qMZg7NCgc4/NVU89wj6L5WrvIM6x
jqGMuALX0OZjYRIODvxszS83PreODiVQKm+1qSdMpLPiM8wH4dxswnKVGqTC+VoYTuA0WNpwAMxh
ojrauenflK4d17VpySsgzc2nn8TAyczmrlCCfMjlGJXdpGg/awprEYMM+mOgIsNaq/rRSezmU0WI
cNUHKuCRafpEVCG1aUi9R7gWiXsCFPZO5O1FY/mp8+iKgUyk9Z8+FO74qLJAry81+ouqh6s2buv3
mN/nHgkBD94Qv34PtS5fdb5kP0b5UyqT2ot1EKNyigSClth3Har8S1qA64PJ6ZjJbggUK3MvJCnD
Y2aSzZ16wiSaNP0celM76wAFL6ME42cUOxc5SoNFoSbZ1i2q6k1NDHSfktLai26s9l9rKmlPope6
6kaWi/Amera09Ky+eZET+CsgIVloOQKRFbKShylj1cIexqXoiyboencGW068fDqKgT+6jZVpYMPy
f6z3XOQP3/9aE7YXyMy6xmcfEhvnRvWCjVZOtSEEVqJlzL55Hugh7BvR+2A25o+65Wela4E3I5h2
LoJY+qwco5yPmubd4GcwV20nD/shzolDwxW7UgY52rg9Ud8ele69kZOcLnmKfJmYC0pPyu/CHvjB
L3uqxGeDfdJNbb/CKeNfip6wW5735bfaKE4ornhvhluxWU85g1XwYL+VxB+Eg2RSeB0oen8OhlA5
mGOT8/vwqm8pxOI92LQvUAzryzK0M2rL4u5molD/WNsOwx+emuQvvVdBAtpY0CNzj38iwT4Xa2ul
5EKQNyJqJOkWAouAquEvLb91sb7xs6CbkeijQoXC2L1AgYtG4L8FVFxcPQf+8PujK5yLAOEU2+w9
GPZZ9LnAH+s9P4NSwgJk3pijDyZDapcN/aYqhvrTLlcZxB1fKlMDAhvzZwrhgvlCkGfeutZALFQb
QTQUxVK4JVl9cAiiUMuEqlGqQa0RIHSy7zur3KMSWqE29He3nWyRLTVscKZL0X84/ttH2PJsIkiJ
SiTg/sPZpypzUxqU8irwk1Gww11AjeAd5rnvfm6kx6li8F4OtjGPUIfe1JKrURPEK8unpCyhLmnC
HPP1GAvDhCv8GVGykbIpAtN/BJlsh8hbWAXvjwjSc8KjD3HDHvoC/ySP0GLxk/Z3EpRY5Lsa6u+Q
j31cTTZJp8Ra13LIEgYHRneLY8nUiO6zoURf39fKX0/LH16j3hvzsY47YG5UD5ZZdYsmbNwAlgg4
X43Oy9RVaklnc4kmg0N1wt0s7RTclfQZdgByCm10KBFE2lpS0OWVMieFGhee08g1fwy99aaZXveW
eqax1MtK3YeJJR+boJAXVYy+bwf74Q49FBDaLgwlqWZKZ1NvfzU9YtCzjlPL2lRi7yIGaqmroUdZ
ic4Q6hR3WwOVjQTtdpUTzlO0ImeaJ0d/KTCs+078sw38vwLZJtcjRZwK/HE8+qSmduXYJevR7vIb
0ER/PvKC/hbD5iwmsUe61LljfsgVhapOagznxgRIrvXwRgXlynedauFLY/2taKnxBvEcFDay9UkR
nMwJ1adQljNkY3bVJ547VU/Vb/Uonf06ogq9DvS1IevsXyOlfNVt91alZv6lt4zXUU6ymxW16U22
bDYKhRavRVcMSGW1gbmuPQmTZCXkskmL1do7p2VQAEr+Q4mqd+SoKHaxqnoFzVm/k8doPHM07Odh
0Kff9Wxvj1HxI2kLUraOEl1jVyq2/NOrtUP6+E5JOnRzk0s1mGutVrpPSjnMhVdY7mGEderQ8bpb
NO1YfxptshGfS0CcG5U96i03SnNZIeV16s3xV5MBdtonXks5xd92x4Y8H8ZNEP4Fx6b50/npM3Sk
CxBZhXklMq6BK0PW3xf+G1s91FR7P9k8unZlz9EEKraiOyphiopZjKzU5GxEmgwDu+zsCabRrcn2
F0pUHsUoZF0fBKStE4/S4I1j8Gmi5L48FiLtjHBwdBMTFc2kArZOrs3Qzx/v7QTQWRchvCde2sLW
dCE5xNI8Pk3CDkiuK4gm16a35cAX1je9bPw1cM2vSo3yFa/juNhm8fgd4PC4aSiUPmcFP5Qi04q3
ZlDCWRRVzo+BlKs6ZEA4Cq06NUSSvwSpAWUnAk43150OgpCvHky3S/cOwYt1Dl3Llai6PJcBnKJT
YbsL0x1AthRgrXPHCG+icZp4K4MLOj16QUWc1pS25hhHDwdbMsa1FlJibNXZzGvUnWRE/VE0rlrH
lENO/cH5aEeIjSrPfctcy993FUVlejQ6b4E6OCg1WP5KnbpO5yJgWCvOVoyWWvwjT3X7JKYa0Jc2
MuEyAh9wTsXGw8m0c/WQaxE8tdMSmYdWdJqk3lKuvaWrszUZOx2G9mxAahPSFFTUeDpBBVbZCqfC
oDrIYUZVmhjKHBhBhL8m/gTJkCsLL0alumIjdFYau0XpILmKXmZ49fnfdlnt0HsTNjWOO+Gr+Wr1
cAOz+o81hF2YerScD4SqXjMoxsRhiCwWShANGWULZvr3fowf9kTu0WLJsnLrTPZ/+wt7W2bZvfQ4
cpiaS9lzA4p8ulIT4OUqtHNLKSJY3g8ScicFnCCP+3baeRqU7h/GrtgLkw2lwEXcsqW7q8nwbYu8
kErSK937/9zeiQE41v/KK8VnX/Sv/eRzK9hEnULseaJtMz8ImiDNnMjtxjVCZ2lNXZhaz8RH2QjF
oXr0KlI9wo6GBjd2OfJuk8303rLPLzlveKr2KvlJQJGbTnVJIkufkSp9Kd3WuKJNhT6IU3IQmOym
zUaOo3lOQMtpl2rWmrDQOlDRuhaB7t91G5UCTWUcDfXGm0o72G9IFxdhT9ETtR95OKmWdioiCpNH
Yhnqcgybagld+RJohnop+9J4CWMrRwezLNZ8vcYLQXN5X5gaDCa5pL8Il98TesCNHJVDAIuOnNx7
tVqOEBde0TSh/qPkmQhx+T2UunFWVdYOlfupkLnu3VNiwSRpeFAbGmq2I+u/S+O43rdorrF/qI/D
BE4TjTodvCLD+nC7ttoKUzgd0GBPiimt4EEJ/jEiQUMKTxpdaTZK3uAsUlSWdprbHx9dET/Uo/yI
mC+aQFNIsRxVHqg2AvPkCddsgtwX0QBwfNd6s6CswHFfxgjiHDbv1rKcuo3LjkXPpS96hCbg3Mvz
Fbur4SJ8s8Bx0BRqpMdqWjDFnS3EXkmzSi+a2qov4/e+k81yLg3o3Zt60O76ujNWTumYWz18S0Gr
/JRdalUco/6AOcdbWKn5Ay51BFjgmyK7GKHc1urmSVbC6lqmenlV/OZhStOW8/jkUfe1dRKDwm0y
ISq7o7Yj33ACnHiPJhiZZWZ+uQiU4AWh7mzDhgZSL3gBGZmGH56FMo6LXtOq+T9mCifD835EHSRT
PWG1W1lp10TXh49R5qhP+Igi+alLvcCXmIfXBRXzh5dSE1Oza2DnAQfFqWFPw804tsBof9vQI/a3
ZEgLyhhrCE3lGJlvdK7CPmRb2lXB3u1Nfy+6ooHTKSWthLhskeVshYVRiSXfX4nLCESKOReXYmZN
dbucb+rKLDax31Y3r4BhrNCtFsVV3rA6OrhyLAMGKLXqXLtNt/MUXk+QSAC0a6UvpCbaH2qIwlWk
XJNYlneJlyAo2rQGKfSAbD9aG/6RWB0bqrYZL1qHEqxaptprSwVDEhvyBeZy7bWnhwKNfBFjHRU3
YkyePKexvIyUx9j/O0+MKRMi+Pc8fVLnbP3In1dRXs21PiWjNrjNFsx1t+Y1kL9kEylQNoF7THgh
dGKCoVkvmyTQv3WghGZDAyWhNJbZvouKbKmAYP9SsDfLR+1b401/cplYRtsG0QnQpToXA4qGiLjC
ialED2lZVr62C4yaGxRV35lYOw67MyQ9UFcphE3UTsk2CgqcByA9MBN5urELi8TYVXH766o3s40r
df5Gy5IJBjO5PEfF1XOar+cQ3qdueGK7PusLzfzwLHVY51HUr3sUwz/6RJn5qZ585TVVL1UliXYm
j+c7X9PF5ME383wXSZdwbCGH9IFqRY0Mj7DU3qUQcg/JRw9ejKJjSj0i4QgYFV3II6CR7hotuhmU
196pkycQLOvj/rlSZYHehri7veMPIZlW7ks3ag6J42hzD9r2eS66lcUff2paiHMQ75kuH47TVSSF
bwp30lrYn00xelewZ5Ta5+Ubj/3qJ7RLsFlZ0Q+2vO2sDZz4npuWB5y0gQ2mD+Q9AuLhPJf6U1Ra
/bVFL+PaxyVbIoACwiQaA2121a+as+gRwe6vj1ExwS/ZIbRwzT7XKB0e33HR755rBLo97B2/fBOm
hEfJSck7QEJTKTBwbWvfTuXC9dQ8u4nkvQdyHaw9UVEsBkC5y/VKn6qHRV80VeRGFCvBUTYt8Oeq
/+iHgXcrVN2mIN1INgqQ2oViSfKbDgX60qwhine9WnlrFQhvG6c3dsWoxNthCq57KkglP4VVOk79
5NW34P2LG1NZ+DC7vULTqiK3W1bzoZPj19aI/IOZanAXiq5PlZIKSaToFRJYVqco6/noRMWktFbs
xdWzkQKbFInoh+Sy7IcnbP3FPqwhEwxySANNqbm7jpFATVR3r0EVVrsSxvS56IamEe+RRjFmhQwR
ZeZDxeDqOvWgk7PVS/ah7ZH5iJGpe+0C2zhCKfE9nXop4Y5TGA5vYqwuYg2O+fwiJkaeq10Gz9+L
sVgPjGthSSsxluW5dXM9mAamVZC5kl7qFJIvPq/X/ehV4WnkhZD3htEmtRL9LvxSyJ1D6GRfxGdb
nb4gzQ5XZFPB0dCY6avbDVuUjawL2PnsdfTrdzlzqpMYs0NAsWrYRwcxyM88mSdOGe7EKORz2UJn
R70RXXSFEWJH33Olw8lilrm9T908OOb/bga4V+VOOQjz2JT5xPE+/nILFeqnoHBYNB5MswvhA98A
PmM9jptYLa+/umKiGBezIUqVV66vw5iUw8+Qm528YztAzIlXNpAeI9YOWmP3c4lk+qJ2NYc/1WTs
itIFhSmc7ABcsTwSXOzU8fhs4NWUj7D3x+jqqFs0EkFETR7CHg3Ev6kQd8p1hyrMTBhThSp2+LT/
diJ+HiyrEkJsNnk/W/TaVqR8wa12CionvRkfRON7wKSRKJiqlURrQ2D9GEqK9BYM1sTH8dtHXEpS
mBwsvuzMGvpzZA0IXgVeviv0sHpDx6SY9Y7hEY+hW6rFbYzk8CJ6ehMvRq0dXti9cNTIDtHE4NTB
qLxwVRLkwSghWh+X+tUvomE1BIkHq2gInS5bnXShtfBGRjr3HKzZZNo9mbzZo6+UztlP7PGQ6Kp+
FevYOS/wVLuM03pZGNQnY3ABYPMRwkT5EbK9Uf1TmB72MYazxNerufhHCFtrZ5T1tl6z9FslQ2yo
Q1NhOkUh+1WdPRjK4X7XjvV0OCunRtglKCggQdQgHsdVL7rOmPFNPWxPNzHrt6+wJ/ZQHJSJ2qjJ
g+GL60JooGTyRx9Y9QYFxnoVUtsn7J5rjh92OdYbQy6alaMXED63hn/Qi7Cb10Whr5ukbW+DlXQ3
X9mgLqJfhYUdigpJM4Ih1gi7+DxEBpKcklFtJc9qbzogvovC+f8xCiCIUhyIKOdisp9Ef8Ha5y/M
ZojeUDva9jD4XrUmjigsNCnj4EGhJIH96n8Vxiqwm5cS9kAxIe0JV2RmvRdjJvv9syMN72LMI1x7
VNVJCLAO1JvdGm/eWP5Q3ay9h4VnvuTmqpJqp56z3KuEoOpRn8bMuLLmdpTVG+Ha2hoy6WVV8bBg
NBld5/B7HRVViWmdMGK/2qEnBZeUetamk1ExnZbyVHtRwk47ip4nQ2Zc1LBkSxmHJSdwy9PkLwaz
yV+ujD/9id92SzHoamN5sgb9bCU+oKUYYvbR7m2kkQzo2rpcv/GS0m/QFUA+OzjZti5945YiMXAe
8mAjBoWbr/QoiXmE45+zjA7Cc02+ijlqrsG8HA3G/DmpV8qb7arhUcxxpcze2dMH69Nn/vHBouuF
4SEqg1fTbJVzaZTVQkaY4g26lJ9OqY1/+do9k7SYymsqjxVbHT/rANKqftQAH/GaWRVIh+6jzCWw
JnEIykBIXgNrgOvWso03N082XtpC/9AnL9XUlF5HBYYEQibN4uTFsdlIqIFxED3hYRUVMtCOXm/F
LKdNwkM5ON8s3TIylkWKFVRyA1LL6rZUA+czNUKOs7V7dZtY7RlERC/PStEGruMdFflTeDxMFCJG
J9EvyDLZVSHvlckk7ObI4SQNix7e46Y9Z1rFESSOis+x0spFISvDrqo0970r73ai5p9jJ7ubrq2b
pRFEBTHImBKRaKx4hEryvHDy/IY6Un7TXeja/NHPt8KmKQoBX45Bje3dKIfLbi5BWNAdKGuIMeGV
Q/RAmUJxNLpWO2tTY6RGO++MOlwJW6VA7QWZhHa2fAuO80TdPU2FhhxEoFzVin3BTEzPgYrzg0/m
/KIpMPkxmpFxEI1kO4S6xGXWFlyizQRFMqcjZIz+dqr65pc7+V6DHejfXd9rtj2Z2a3uht95bvzV
Q9ZD3HMcDwoc5/yCs/aFgl+LdL7sfk1Na62omvTTaJ2V5MkFbIOmNkvqxHgZ/AhSbMkyD6FWKbsA
PqUJVu1doVzYhYYHTstYoCVkffpxYq8UyL3XytSVSN7BkmS825prbcNWgdYa9vqXzIeSIkY0fmPE
kvbueOkrBXfGRe3T8D6SXRXmKvInvai0R4kFL09znUXSJvr/d5KWo1JkjPDa9wSnc8X/ZvqGusjr
WuPXMHhnD6UhOvkH58pPXQZV0+qGcSsK9yDMJVK5m6Es4WkL4uIjjeB5zvvOJMHcB29kYh6ze1Ul
jGglzSW2k11PMuaTUAwMHuCEVnE+eJ/a4F/cDkyexGP0TBi/gFIHO2w3yoIfxhTc9PzPYlyh4Zd/
+KlistGA1d3PejgfW11Zgrc8yC4BlJYT47FV1GAuTdntsiMENLRaeAQ5G915vexFmhvR3XY12jWq
U1NynGqveUeW560G9b4f8tJbCDeNWhiqwMr0rMPkcR0G40MsW2RRsoQCCSjT9CnN0m5ciPtj+Kgs
sw6XIrPeju4nme2O2GdV8UQdi5lYdMwllKxBB2yr4ZvRyiEk29rwEka+tsnJTWZrX7X9TUoF0GE0
yCNETe2s5drXKWuo2/pUt5Qw9GG3J7iqKNx5wpYFRyRlSKjRM/S2XbEfRm/ZHKQ9EkTwaHWJcw+K
QTobTnwQvUjTx/vEeTIN2W3XIO2V1FPYgtoaCtYOWUmePmio5nOhSeXuyvwPiOy/560h/XDdak6y
IkBCh42O3ZXDd3hG4NoOOuMN7phgAhgVQHP7dtkFffkySv0AlVYB5cTUbanTvTiyvxgUpSa8rYHW
RMSBU47muqdctdsXD2gVD/Jb0Hd0uqRYRBokB2JM8vP+6OsFJYsM+lWER6T8QPo5OkSUFKz4XJJa
kVbP85bzxVgk+jlvZOUBAlP74mcqDwn8ASTVLDa4k3BE+VVp+xWK6tm7Ulb5RtMNMG+9hlRARsi1
qr7yK+6XsU9xNY/Wn6rrD1SyF2gTtvAdLSr4rVOURdkEoWQuGso3AGSKSxy5zAbEz4up+XP8H67P
+VrdtL/mC6OY/hgua+IF8P5f7Ya4UZ9H7VdLBhZiwXs/i052AbcEQG3/HDiS/1X1UAgoWt25lwX1
zyBh5DPhcWXtUD8KA1tZ7aUQIllNNuNdmRgQLhdGu/Ydnx0z2mNXYeuadOJ0L7RVm8oEhuOW+xDx
kFWaj8W6AfL8MZTmVxuGpUtJCcNLChm/zwOC0yqC59FogkTmuWcum54gESgGOMvVqrOPQw6MwfG7
hTGQgEzBftzQD4e41lezDbgb6eZ3/IZy9k2vWgRVvKJVCbk1t3wf8x6WT9OIjsbUlRzYUe0seIXy
x7oYrXUT5jrt0WDIE3/hsld45x3vAsrX2o0YRZn1J0WqzkkMCpPo1lm316l/f+37btw4XWQv9a5R
PomIHZvWNV7UVPGOll/do962ZpnchhPIgQ9XlXDVZL2zRCE0mDB25aaEqJTSTLoUJkg7ySUTDsFV
8KoFuXdSfOL6kvGZZv67bAzGvapSdQVWLFtWfAF3zZ2QtBaCFG0lGXeb5MRJz8PXuKucmVp3/Uoq
tUNjWM1LOyE8UwhqAPiG0X6YQKKwSXnbMZYj0AOMCr+wDuYlG8Cr6HWDCjtCAuTSLpwrIOEc5ePa
vPjAA7hvq/670hQcL9Lki6uH/pK9Pdsb1ZZPTW6oc+GRwyonZeH3mqjVvLLJx7sjqA6rtNTF6EDb
VDXWrJPGk1kEB7es0g8rVHzQYoh+GJqbfHTIu3W8hl4by2xPXe6TQ+CL+Ghjw12yE1XXWjnAiusR
H4H0y5uNChCXrPWXccFtHqgQU1i6Jp1CkJ27Puc1w+/fuKseijxakedXPfbDTaJJ0tHplF+NHBc3
A06O7dNeg7yMUf7aDmmnUoHQ95/SmJ0bMM4/3SRClxDScRjMp8M8YCdqEKNV23BOlHu525sjHyyr
iXmrcxUBA4hbvlm5ugpVA9F7z0WLtJO/VCrycvLgOQdoz72ZFCECIVNs/BZoabiDmmeYi27pm2ii
oUUIpodRNYKfwkdicgU+rXwjcZstLDitN8M0aqoEjEy9ILgzjbIZooq35i8hEZx4G8G8ZkUeXcVK
eUMNQga1PTCd4T5o2YR44wM0Nd24eWaem77/CqCr+enaW12GNp1kMKIMkZK/mpTTLKtBT48JIgM7
w0/S9UCc9yoDl5wPvpF9jWz0fhyz/pkUxrYj0PIl9L1yjtjteI3UgBJnKUHNPPeHoy5HGXQXjfqq
Talam9LNv0zogKfZPAJ+oAImv9VxjORG6mTccVSIx5SiIsrIjshwQACrobUy0H6aYPztTkrvgEaV
YFtYdbmHraYipjVYyAWEOqpUohFDz66pBoCqbHjL/jEnjamqUAoHHScEXk/l1FRgThZK2bULOCez
E/ElIGxiWKns6B8jAWc6duz4iFGqWl4dThJ1v81s3sWPBq0pdkcd8jddDF51GugKd2Ldr9RPCLPc
bSO6ZRjasBACWJ1cZGOceIHdluSLEuzJiCORJS4HT5kux7RaZ257eowUrRvs4ShGYV1c/sPft88D
AZaro1ergOjI+yhr6MMEHZCyqRvUXrXRoFFfKMgbvMuNqi0ImowbMcqbupiNWdMdxShJdZi7JPnF
GIriZVqyrxXpTSwZNGM9E12xJKrtCNlNox7bm8eSogtXAgp9hbXhNyijB0m0yqMcC5IytAueNnHV
We64M7oSNm7RfzZi3rMrrp42NiybyqmPZHh0Sutf6zyhPFpr7UvjWfbFppYrNrPx8LTrfY/0Twxm
QnhwvrUv8YRKrInEkqH6e6pa8tWoZtvNhF+/0zWSsjyfo3XnNzZCJVwpdvjrStg4Kv0a/cPvv0YB
JdiP9bLYO7qwuUaRau3qnnpCmIiokLUdXdfn4lLXR3Yd4vLhIHxJ5qkz326rx1RhK8V8cfmPSaRL
rF2uGDWqUsgxcLArN0ELUDeJS+8yJp5HzYbCtrIEplOkDsnH3wNDZHknisnRM8PtaXciOGZ5XgC3
J1Rtz8RwratHUMXd/uknhWqwq4LhozcMa1u7jryyKrnfqZHT71rUy6FKm/qImQ+7QM5QwHiO63nK
uHAVxof/o6/qHiI3ROupmnRmoXxO7XT86mVmuZTjtN75QdC9qEr9Iexumc+MYUA3mUJ1tnkxFNrX
pFKkC5zX45KbvV6UlSmx7fC1akPqUYatrod0dixqcw/K8uEtprC5dM5Rfhcdcn/M6gwJURIP9s1p
TdFoMdhiILw8VWQfWV27moKnU5XsrKtSnSBP5PDLSqVd20WUpnrDq6sl9TWX1eIa59GbnufDBwwC
sBOuoHuXX+vX0rXa18pt0Qt8VaO2fRVY51/XpgbxZOKNZ8q07XloZuqq03IkYlpok4As/VVqjXVQ
g7i/ByUITV/m9IRubH9nq+ttGnbgCzEqIYd5rEbnmxiMC01hi7QHlxA382AsV4rmnbWhBdGoF85R
NElDkntmuEO9biXESh/957i4sopmI+uxumuaSG7WNaziizwluuqEebs3WmIVCLRKzV70rckorv6w
2bEK+RWRSTZiGoQaqg7ex9aCQ91a3rmxu1+NYUEX3IdjsfpjgIIBWJ8KW0Y69O8ZxPe8c6Kn4ZH7
Zf6HXazp+tnLAHPFVvR6U+3IqhFInmqDRLXPqHTZ1tAzarX+LvsRdoNDGqVoz0IifLYafk/T48qm
eui5nLCJNX/7CtMfq6MQtldMJGb1fowkqpmhrjDcZuNESZhTidAMpOm6LNu2djRd0hdXKUyp6MoE
B0RQePpYrnaC0Eo/IdPkwagzLJRWyk/m4EJErASpgqxWiG6uGNXZP3Stg3gXNwpYZf535RC8Dyq3
Uaq3yVJ0U9fIkLkCkQZuOHzXlPAvdYI2icHIuPErsV7xcS8kGC+FIgXvYBmdndlCZyicvL4oeVwV
KugG1udnjWasbld74dz7KEaRjr7apkk+jXtCmKvEKKGlNYPHP0pFE0uSvjygD3n6WURmdBGQBvYo
1RULFTzx5Yl0AIP+hyVTPsOojS6AhasHXuJ/r/P4nMr4eK7RIQXmUq68a9IBTAGBZn9fyu5gzgHQ
Aw2bGiob0QgdY54TaY7wXSs14SGhYPUgrmphHEeTw7la+5zcJicxHlRq/cv/4SUmRAkZdYi/gOb+
sYgYfkwKLT86NLuME9E+cppq3TbOnQCvtPf13igR8OIy6FKPCiuuBn6QPDQoagDth0qtLlHoyH0Q
uERDQhdXoiOzLD31zo/adtFaJ/aYTxLhv9KT/52UFElKAAHFXnhKmr+quzLd6U4PXQgFqoU6oUlL
zucPUrJH//dwJXdSd/rd7QN4qlErhsJMgQ2oWsRRP+8KI9r3Slh76yevWa0Njw8IDbIsp9/dxwrw
+fSQxyQdRZ1jd1U+TcPQrqIpTbU5hjoav7HP06v1K2kbWGirtWmjXdMq1q9R4VExIqFR+bQ5PIMX
VWSReJ2WEgOZVbqzQSXD+LTJsvnhRGO9FysJO8/VRQV+nDIiZmpKFl4kC2GJ6fOEqbT1lPRscxNz
QgRNiSKp24AzFsX7eX/Qap5XreugB9IV4Qw52qjhg7uQVi4Nkl2Tw+B6CykPUXqfJubCSVyiRYtm
TWgj8jft50RT/r562p6bs/9p+58uVVTVMwBdzapvOfiM4Bu8xivPLnBm2IanxkReejD6XcNrHs2T
yVZk1hsRWH0relZUludUU4qz5RQ/eqMAVf3bJDwGVYtBkoz5ZjCgIo7aXDrCshrMXL8d3uORcsq+
cetb3yHaEueSe3TqVtnoSoVILATOh8oevbWW1eVF0o1uESZB8op2K4fm1rDfUFlt91Ijg48iQWID
06Txkj455MVeSQPnoLoeg1AF/xoUHqo6hAddRf2Hg7EcGyHqZSQWwyC0/o+181qSU+na9BURgTen
5b1pq9YJ0ZJaeO+5+nnI0lZpevb+zPz/CUEaEsoAmWu95mSb7VKUxEbiKbCLtfpHO3hROLfqoFvn
TlHBWHDNRWXG+q7yIJt7gS+tsZy0n1qpZNGaqvvaAFNISvviBCfLMCLEENlEvI2vNdK9iW3VZ1G6
1XvOjrWgdCABMU5cu+qrawbGTvSQ4zi+2ogvz0hdGxvd8mRvDkEDSEJV+uv76HKCEGiXkji/12VV
LC1HLcavZRpGDNgUzbAmrc4nmi7KmDZ9GtXb3McY+XYJjqwxNzCVJ70aMQE1UaY4+nW7vl9zY2rp
JSN8+n9/uq7HtK5KAM3/Ph867LdPd6/6/QnvVxDqNimR0DM3t1OmLDcAqjB9uJ8ztCw0M1MycPez
toHkLqHC/fqEYsAySH99wtu3FWCydPt0t7FVw2O+w6cTvcX44hNiwLa+X2Q3fcKkvv1+t6+lyyGB
R/2vTyeOli1jhwsmqKjpixBHZ0n6NVRLY3cf3iLtOOtLKVwAwysewR1NfFc5P+ZmYz+QKnusVMt5
g3yD4lzqArDEwPU1U9J5bkrJKVMdfemMWAnUVnbmwWQ8pioROX90ecoEEVnPWFcPkqK9i0axKQBj
aIYz3PqXLaT5mgDoSuRDu9BvDnYe/bj3dxTih7zzmXDa8qLRJOZ6xSTTnvSY24e28uB7mfqAotTB
7mvpGE6lobC6nR/yxxGNopvpIlnPbNtHFZIubu0jR2EjeTyNITZqnffLpLXyP+rcCGtf06rOt7MM
YUXM31Vn4jTiqFoPcAUx82Qnir0yVCfAzbeSOKqvkTMqzAJxzt/X66sd6APFvoiqEMGHDWIS2fx+
vWiG/8zkuMImmguM69A/Wmp1u1JRhbY7cdA+8sn28YFEnfYWeW1z+0oA++drOUyA8Wtfe+eouWl6
qiQFAuvgBWexZ8QJ1KmuzDeiaBkxSu6FCgIh0Otw8am3E2HyV8J2vA8geogNZ3DT4dcZ7tVmlIeQ
8f86w70hLppfZ8kgoaAfz3xIbtFIlv0EJ02J0DaTjpVqSFh61V60ZTqPmPXo9Huyzjbp9rI4OQ5W
Cb3s11cNdMGCfI75JPm2N2+1tP9iVB1O5b02fAuz+ljarfvTGcnVpH7PnLAlq8zUzJvFtgp8Sva/
W7ryUVue9MVPHBu9rCZ9VuH1LBLURq9Ql1iaYvN24nKVtem31t6SWnvrpDgJ9hL/XC2zhA0LMy8F
9/OwGw5AtfIG06xpqzDlr7U22YqWXnMmxlFKLnmmtslwuNVamjPreREsQVSk/AQ1v3I6xzePeL+k
xKtGYXoyL9Ipna1c8a/VHwr0h9ZBlW+DUgmImToeNrzgQcAXS8gxtvE8UpP6OFam/BDK1bOot71I
w+uqrHc83RU4ldoizS3pDTyrsnJU1ySRzOF9h6digwRtp/tbbg1lKapZIe67opefwqsx+pNNshnX
SKE68CxXTBMJQpLxjfddjzVkVeU1HOVpd1RRrbANZdcpXkZ80V8EdpsvRyyZnx2T9FnTY45gW2b8
nGNfvjMz8B2i2DZQrsJM/ilKo1TbKKQ7R3Ekmi/GAyrpc5SCeRdPGzvdgCypn0Shi/I1yu31VRyb
hOOz7gXySZT4JOjyun54EF3jDhBgQ6h+S/hAekpYf265FXJMwvMqIFbPRuuVAMv2VFuOQfCrbkzg
c6FwXQEUNgj7iY4hPsK3Q0RHE4fpnTtk4I1/1+fGFGho5YgH6fgS4bYCrLqIX1tpUJH/580vilpO
zFMLdW/nAdJ6ZQ7wIhtFeIGuPr40xkJ0UlInPmt5y/+YEWw1hM9kKswEpkNi2yCdL7mgBKbWQeHh
2FmjfRStI/lvcEje8wC66mpo9ams4+RVV+xgP9ZBSTieg7J2zFYmGIuVOMjIZQmUb8DiAYeVPer9
7sqbGJNiEwpfHifAhyeeLHtEpQaWkOgoUjCjV5aPIWGtIWrUaxNpJdrDQbTM+IZXorEbbPdMnvFW
ElVl03nzNB64habDHVLae6U2yHj1OQlIZEGfpcYLWSYwEoFgZxtCLgDB/FMxqm8oOwD7CSaauG7l
l0gvjLXpjhNnrkelT+KV7TRmNTGrnRnS3vl7ZUGfUqY0utJgFgV06bvpFvksSjL5OfdNUi26qhLI
1nEiRCFq60jjhCfJgyXKqtlzFbM040/ZfSe+triNhOkdfvet/h7pMBVMiOGPTU3Uq46D5KjJGZm7
qPc2gWy5Z9/SsoWtRMlrYEo/EssyPuL+ehsH06urhNXKW2N0NeCrVro6qD4s3HHEpamPn0dsrZ4C
/CCe2gonqMhKH0RVWOnjDNYGyOqpsWiSYpURTl+KVp6N0aHVOyCiU2uOuvBTvb+PRT5uimpF9UG0
W06SLBuLP5n0ljpN+zS0yaJAzvi1MWwF+EWgzURRyw1rZfpNgZB1Xb2yEsPKKeqhT0ydtcRdkfho
HxU3KR+gVt2qezPx92k2oaOnXnHGPQd9pF8PcmPsOwmXOjyLu+OkT7GQK7/DJG/sj6JObIAi9FjL
sxnD2lxg6USX6YgOIdsB7CotoqzKCJbem0WdaEUODvRUau5lfPDmTTe6p8r0rGOdWT32hKP9Tghu
5/Xu+JKPGDhkblWs4WQGXzx9xFsitt8lCM2LVB31AxbZ4SUlfQOtV7Xe03B4VTCf8Mhs4IOZduAa
u+By31i1e6yY6OwhMxb2LLKdaDtKpo/pJP3iwPrV2QvQINbl9BiZsJpmJqG6WWHUFfe/KLO6WBUJ
X09gpMOlQtBsN3ZAeQQ7oB3i7+WIspJgDtSUgPT4qDnBKhic4LtsNsFJsAOmtnrq+f9xnBhFN/qt
rZTBWR6hCkgViXjXiJwH3+icB7sCPmKbV1EzyAR9kMmpF6JN1Jl2veqdejyLUmxE0abqUC7zMYFL
56ZbXRCt7Y/hNFjmqvZqxEUqUA3zARtWCKxBwsJEq80HNRvta2wBc6FN1FSmIS1d+OyLOKtQbQyj
cKlBADkqoLLtsgznYRiVL0qW/toTddCsmsehz+dgKIKvTvdTM7Pyi5Wb6daC4LYU1a4X7B2r0Un2
8rTCOgYpg6QLvoaj/B3Kfnv1oyY7DdpgzUT/KtWQisis7uRocnJ1Vf1D1BtO7jIPKExka7jPHLs4
iHqerTXamUmzDY3E+xLqJOeny5E6KV7HSLCtRZGrM35fXdfZ/TKbrgKFmX3RWL+urmUqNe9Ud1Uh
pRIWXfZRWMqZiGz2ZQwzY2FGvXx0a6fYF7jirrouiJ7HFogCcZrsAzb4PKp7/dxoarJodM1F6tLD
BGTau2+SRhrWZhsdHLP5s1701WX9xdNt/7lt9b0Sm+oXty/QIUsj/1goDfR42c2WauJar70an93A
Vn6EWvYAKi551Tw+Vldm0j7Uxu6IOgXMUd2v3sDKbz2m0T8UN/+KNZf+LJdSurJzgu8apumnzhuD
STTT/RpJ3lJ0RQ4JRycnr54y2N+rVm+8nQyV/Yx6VD9XlYGbeNBbpLgHF1TbqFtbLXQ2LDAw1EQs
6HVMy3rWjUP81ciDb3lSud+IJJwyBDo+CnVcyjz28cJtj4ieZOGsMZG/gTEyg/qx0rOk/HB8+YKZ
WvNNa4OPsfWNjWQ63UrGeeTRBbyX5Y/IRWSPbVmwAB1cHOGnunbUyzPEsU2addmtB3KF3tyJdcIY
OMwNWfDgp6FzzgMDFPO0BxO/WjRxFixrGzmRpY/iGL+Asy9VktK8Xlk3GkX0cGutXXhJoV0Hy8hC
vIh0d8M4fx1yq+NbvR0ixveVTFmGfVCvYruVZqEUS2fX7tR9PACUi7ysfG/DF/DH1re4bDDRRSf4
yA9mHnVkh+fl1NAM3xN4yO+hicWqV7IOMAcgKrncIa8Whda3Uc9hZDT+l7ybjFvtUN5KuSE/2KGP
ZdTUo2/NJw0O5nOAhekGfVAb8J5ZPjeJ8ig6IEmUzBD1A3JWVeValQKVr4B8EVBM4HXVFwtM9kaK
k3xVYgRjNZH/gv69uo11p1vavWx8NYdmEVjp8OqWvb6xVXxDRH0pf6v7IH5rsHNbN8CP1ooTmF/j
JDG+ajYRhT6WrXXRdPHbEH8TbREc5xXLam2DZcv4OmjVQtQrBgvVsEpUYl69/0JAeSNOQXzHWgSY
7WpmLM1Lw8fqjLXEXuzlU/FeJxp0v/x/unS6g+8scIjFp2N7kPY7VN1xtETiT2zKEJxyEeTaH3Vp
0mVnLiJck0fAi+h353hqQK3fRnXa+PGpXq2h3PpeffxU73pZemxA/LeROcwrWMvzruteU6Mqr8XE
XLTR8Nn/roL1Xl0xp7lVkWUrCSLBipVY1vr6oCxyHPWuXmZoy1rvETxpHWeVa3p+dFjpbWDF9nu5
5vckLe5uPdPJ90nmY3OMyufRcFHUqaOcDIaEi1+EFvLFDys0AdzSe0yUFoXYkMloqMonYADZuTQ1
eWUqrTtLU8NlYX37LuRhg0YCK1PTTM+iTuy5sWPsYAadRElzQg8po8QvjhUJqSDu0vOtLiwTLAQT
OV74wyA/Qgb3dvVYAmB19QGXXtWfA4DurqLViOtiYQXYg4qiFtndIR+yb1mZyI+VXjYnxBYPseei
2quGARldI9qIoq4r3SzNQ/fWGnTjWnci94HsqfdUq81C9LJH5i+lzjxehq0I8AutmcEYyRN2bnjw
S71+CfRyHg0acswWkcJRb5ulKDZ19ANu/HCxkza6pqw9jToGJOro2jI3ixrdSw5KcKvKyJhs5Ax/
V8s0qofSJgqsx8GxmYRro9oIji0vf9EmNl5Xl8tG9culaSpjDBC6ueiGKa89ECTbNHCTs9goehEt
5MLE0E7L0ltdUI8JbCXPxwXUBM44dRZ1Yg8GZ7mRGxKc9zpX8t0Fai/KDORhPi7buCc3MmnwJE6T
7EJITeuY8oXjkLNrm4YHlPPsqJr7M4h3vDDsj7Bwf6pNL78kpTQCS6r8c51hWI0+eoDWoqmfOgX+
bq7lxYsS5gH5jaL9AMtr4Of+UyvDp/ApLWWdN9Rg3jZ1YqFQ1ybXIsIb/VN9OzV+qiO2gf9IM4sN
/2dheJV6csAzQ8mQx6UOsOCYjZoCNjL8wJJoQNVlGPZi776xDCVZK1EDixp7N2fa+MxDYD1Ou6FW
PrUqGeK70ZuoVyV4+qLu1vl3P9F679yXSrGMZd3dSLDR1pitDqCNzOBVVSQJ7UDZ2IaVF7z6UfIe
mE515sUdvOpTFjyuXjzX6gkNJ4/ikLGo1B0pw24uOsWsYEF+wdIgCss7ZeC1MXYwi4ze0p7NUFcW
STRU51hR440iFwn4Bc08FGEcr/yyVx4sSGLzDjrJWzdaDwTZJyA/0y+SVjMXJnvgMg3xda2cQ3es
H/SKN0hSKPJBQat2l9qStxkLeTznfjosBoxMX7qOVXL+hWdOctCNnBRAWHUzAlxytADeGh+8iSbl
NFAhZ6IsNkDyQhAOzYhHY/RXixhDdBd9bseIsiqh2Nq1b0OlJ1d/kr5W+i479GlxFlXhVAUCwTiG
Xb0WVWLT6WpzJlYwE8fc68WeOmli3+rocev6e3ykwda3AeWEOF0SVWfbT7OD6C+PgbRyjbECiKU5
a4PA1n4swmJXZ51DCL7xj3alaSvwbdEFJyt7wcJleMwGoyZhrBXTOzfHqkjzFjiZAw+IdGWPYgsi
BsmkFqKUdbQSlaGS2sVt1/ZQaHaJpg17ecCSXVVYT2deUz22XQwSXHcJVidyspabDmHEPte3Q1IW
23SKTIYoMq5Gp4wvuSRC2ar3pMtZMjflqviCj7CPTiihxRZhUticKVPlYe1Oi6gZwMJl2xVIjbmZ
tbbwVjcmwEdbSMGOBTh+b1PR8ht3Bl9COoRx0r787tZYoAvtHsZM5mu/urmV6WJaRjeH0US9GM2c
uoFr+bMbsxATnMAYH6K6LtdSbJPcjwb1MTDN8urzBDdr3yjmrgopoEWRYFc6sfpomam6yTwDJv/U
2cbq5TGF2jN11fMkmytg3TaiqyLX8a6RgGuLom7VGF46hbrpLFJCyAbJj4mPsqbhGNFL7rHqaUbV
/FKHTIb5+ZX3aERKwq+VH1LaMueKEdomVjGzCXOFM69cs8zAdBU8zbKKkuIqSZU+rxqo5mXYotHU
JIQOSQK8QyI/Zn5D3CK0N16Z2T/Jzz27fVi85YmRzy2p0B80UHKrGh3VoxlG2rYZEm2DaVp7EiMi
9ZMiyuWimt32/nuZMTvl3TXFjm8jFgnonWlEvXXy+TCJFOrAorZijfN3q6BPdWTEip2fENoejY0P
STHM9D7Fb2ZIlgn6Q6h0S1qeXIM6z56LpnjOOk09DW6bPnOVGeBGg4jM1DhKGVJ3tlbuRKvVVCH6
nUa7Ea1kPQrUnVwTf06OJQxrrCpi3X3VnMDQFODftfjNDuSDMXmQmBbLE891vqS6OcmNBs3JCSuA
ma3isjyvIYRFRTurNKv+GFeuJ+UfZRz3M11DEkvOuzeoHc7Blcpfm7qphmWcxdrsU8OnollWrLYg
R4r6McjQDnGwEExG3Tn4NWFoxNdZtIYGK/wi6H8wI0OQue9+onz4gqG4/8VJ0AmGV9Sdw7g3NhW8
HLgudn5OSAgvkNk216Y+OHNeb3zt06aBYLA3FRsduV7DXlxUZriiYiw9RGSmDZf31xjMAt3TD11V
uU+u1003ilpjzEgxaZ1yWTYGlhdTZ1wCzPWo6chtTEW/cdBxxgz5NpSVO83Jl5pncejIqvgBwaO5
NXU166abM/UJVjHrCXiR3hgt8piFZ6ZJvfbaJDx+qgXrht6fAUnucX4IEB0wFnk0dB9yrjymZBnf
3dasZqplOi/4eQ1zPHeTR7mRgyXC03snsdAJ9Ac0W8Mx2/YgcVA+UaRsXpftjqmGDZ6dVsXS47Vk
2PEii9z0MZk2A5kFMg1XUSO73sGxxq1M09H3TeeoKpkx4tsNfVo23WQBRKiTF6K9HIgIZy16xVXj
HkPi8vNC7+1Z6stPkQX7yqz43QfSTyvTTcu5UBYSwkHhRICts3yyjgfWKo8Vjoix+mLpfDw7Us+i
JBNCB3n9hKdqdVHQHN6VWVouvNQy3oY2+2ElRnLNnUo6IQ9N0tvouI/weZiikVeyydW3xG9+GHxn
b7xcGrwvgQWEWhPMUWy+4DbfnTJITMvAtkESOxaWmUpXbUsPurWL3uSAdw52O/J44G75qow8IPEB
wf+tbr2V6YCwRO8t+OHww2ilpGwiJZQ2BAC/DSXC5omOAHmBHvovLgsKkamaW6/6oLtrrE7StVnk
zdU382PsDiqmXBpL/zL5LtcouxB09i9WWFw7yQ+3fR+Ye0S8UYScNkZ89vL3rPBrb+Z18EWzoP3Z
qStZk9d9UDhf/MztlrUml3ubBcTZ4xLnYcMkS0PBYYXrtn4ux8abd8QiYQsVIUrRjh/N6iayoH3K
Z01pxndlslhFPCWduVae848aVplsv/po7X6z7QBllQ7CGS+UcG2WKKO4stG9OiZwrVL32++eMaxL
ryBx12hPbao7sPSkq2emm1pHbGGwEB0ZInVe15hMd4lvryM0yfdZX/Ub05Z27pilS2Vw9mNctTOZ
oAeBmKZftYFmrjK3+eJbaY3Dux3MqnQIvqHLdLGNwvrIuXmQcsYDFhn0lSPV9Q7p150Dv/lEh8nM
HIbCKR3ApUfAQHrPD69ig0CZspciVOmnqkiSkBVLbGNJbkc5dtagHOUu/9Lb+aUwU6LxWfkEfTw+
I+wsP2eSgoCXYp3UMK+Og1FeuhAoT56E4T5wPkK5SQ8yohNO2A9bz0JdBXh/ph+kk9vAVPTN5K0D
lbEGm44001SUBvM8RbYeTLXtTo1ZQ1yXALXpUhgsSrnx96rTHJW6sdGsnxCHEzDRd9hjivAjyn0w
UgPyBaJebCBjgacXXUTZ8auvTPrTResOzz3eQuciDp9rJatOBFq5k8aODF9XtS+ynYYzSBbJugza
HzaZkCs2wdqx7y2ojbofzJltZAf2rqIR0fjuii8CcOUx+kZYnx6dYgxbJ4jy2a0cqFY/Gyo1BlSX
tsu8t4uXQgubJaaQ+VoUTc3k9eMo6Mt6I/w3Jx/mXQ0NlCiblu5vuxar1r2rw/SbT6CKfeTpD6SC
pbnfYULoO7u0Gi7FEBpnOwHV2tVL3dF+sK4rZnJYf+t0o72MdULaKUPmswzexpL7MJTU+dCE1c9O
f+xsC5WfyHcOBWmmGSpU7aKPIM80IVbkgdS4G4ziCDhxO18SlDwv6bRHGvqSqHEBiZMq0dhmEKW6
jmelKMqqnpwkpfwWgerJ8P16KiO55R2ELJQoWoE3HgebYBnvuScwn91D0mRzaBDmU57JySwAJkDi
vP/TW22cinGk8db1zfe/s1YTPUSDw+thqw2c/beDm4VS9hDEPws3t3d9gfaj3eBvA+sm2QQ6DCv4
mTCTS7TJWHIPKy3XivNolxZkS7khhuNdnLrINhlT9X1qk5fzuf03vENIzmVIKSB4OJ4RZc6WbhDI
D80YWbgMdfJTHl/LkgnoZNd7bdsw3LQ6jvCh59TnIZiSL05cvqluepQL7vQo7nFbB85ElEubm5aW
XLTG0DeNO8obsNI4mWdqvFQMq9gqJqMB7p5eGV1BZpp5KYTkpSqX5oedJ4/KgE1QlckytjXSsjPC
/CervJPPs/DNa7nCzo8yJJqCZlMO9cnmVlpHqt2te8MeLrJlews0oNVXmQSlaibhz9Q8kskCOs7N
fDH72nqzfHROi1apHkgwNasirjOwLiXYaMJYzLmqS1bpzTytrOhbkfVzPyvjD9kvMUFIg/jZBBq4
apE+2Y+jhkqLAZbXdzqFnP5wVGvdfrIdR+GRvSLKVbwHvgG905aLnat3FnjC7kPxIh6UtgUU36hM
gPBNuEeKOFwSuRlOiWPms9YwvoVK7j1BRRw2CsKpa0RPnWfW6EhFpt53ZCwAEKbJ8DAkegftp5RX
Zdo2r+ii7kSPwKxHWGvE59SuytZNX21ky4u3aEKYW4X8w4HfMiL1V5tnpCecRYCQ/7LpCboPajAc
UsK+sz5w3CdD1wkHlf1uwp50GgrBRQ9asK/jYwBQD0ZNWS9LA5tqj+9yYeJ/ueXlIr004ejP7NYm
/T21Vo2N44yhP8nypEXqZkyKal6kJZAKTW+7bdMQvR5tJX1zYuujA2l6KZxQv2Sa/wOz9hQCtDPL
wVHP4fGhsODI5hYTqWHdt1H64KlT5Dprqu8m4llJ0CgfrHI+Cjmwngukn5aKEr3ZQ5kvyHs6l2Ta
gFlGSZXc0cY1JVVC36NSFmMJZsl3S+ciOjqOCTQ/JIl9r8ul3iT6y4NlGkV0i4krXezb2LfBYhNz
nebctx3BZsnzl3aWp0fJqzAgGGOEn1otPoC6+GoBmDwGmrHM/OoRCepgro7qYaycvZ4Qx7UcWznm
mLrPx8FXFkZd9xsnrtQtPiTDOZ82wSYdCLmAMgg2uecEC91s1FdzQE+/7PufkOFGv2PFjqzVc0m8
fVbVTrbsEEjicRl7444MwtzXJQOjqFzbyAMgtrgwFWI1nrVxIymd85fnflXiL76jIgNjYwKjyflw
GCGrzhONdHRoav2iMyIi9PJgQalrmnYW1c0jYkHJRtTdN7DC/upS2Wq37KxOmzEbOeqkCl7tqiMM
Y+nBy6RGuWgTQ7tEju+sfMjZbmKsyUiNBwhG6cYzcLzp1ALFn6A+dqWWPKKowLwalz2wV3q/FXVK
AvQFdVngoJJ9YSlgfSgqYahxsiOzHzyNWTJuE++yJA07X8/GHXhsvh2XDEYAqf/QgD1iIhh9kSrS
Dh0k3GWLAPMmKXr7KmPvKVtqy6IHp3l4r8RKA9Y4ftDMYy8JDmCG020wErCwgXksCmtUF5rvuIi7
dA8e0XDHMEnhj6FkHmsQii58tauUedmVufTEdsY2YjSZNXmgd59NjACwI/eZ5MV1+YzLF0H0SH/i
/2OC0Zmj8J5e7GbyFW6eLcjIFyKfyW1TkJdeFCiELYepl2gIi8o91fl3UcDoVF6SMI0WllWOFxSm
nJmm1D1ZFm283Opkw1yrsa2Df6WLaGC1oJ8NIJJTTd6F0Vw2MHCvpaY89I5VHJom/rUXI7WAQjcy
jIheA1IWfW67PIn4X8Vyu4p5Ex5LA3dfSTbydaI4LqxKNvwNnG1TW8Tv0/FolCYvgCS81oUUcfvz
WGQGa+EIi0I3xiZQSErDuoq62s4INFbIloa2yjKpcknSEdUF9bce5TRdZMVwapADusgoG8w11/eu
Ple9JjQXky3sUM33xosNmOjATVd1ygJdQZ3XtKvvnVxN1nWov7V+Gx399gdB8PIUN0O+cmwXtZgA
B6LKRXRT7KGpjEyO2L1vauvUF/1A6BT7kd6UTYwmLPSqpfjNRRXlq4G9xczQpfqF570yr0PXeyzs
Eqe2sHTPpsyfIogQ7Qmivdngzas2Bq+WqSg2HaIesCCdrM9mokntiVun3ULqYvWiVQ+BEGeSzRh7
Hr7gm3aTTDhuCyuM9MUIqYRVrzqF+jBwEwJLYlP4CtMC32xWiidrNwGnsm4wI+1V9IUmCSfRr8PX
Cr1o8xBl6AjkoRcvGkvRd3UAX98BzPWk+Gb1wHJ6JvdJ9oTy4xKYpHSdJupuUymvWuwUhzIJ3FvR
yJNkHg5duELABY+VtO2lJeal0joGpvtQ6dl3qBNgxNKu23GvBbOOTNXVyCLwck48rg3HBXBVSi8+
3lYP3ZDM9aasnrxhKJ+yxL7kiAmfck8qnxytM+btMDQ8YSnatuKuSVGEC7d2T0aWd8c2H9xTitk6
+pzhq5eE5TaQ/Rzihhe9mhGxSeKQwUa0RvCowciTKhOtroRxVRpJj7Ktyw+8Pzaiurfa9BD7Gcgm
FpoAJEcf8QYymIZWxQv4EOazEUcIeKtoh8OoMp+Titg3QDN5YU9FY5CVdZ7xepciy3hOYCkBCVXi
pThWdVpvjcJ3s7wd24Ac5m2vofBLZ2Z41SobXQ+dNIaK2j5AtB3+lyiqmFQuUeaXV6Jz2oFJ15Ed
vbXKXpQSuvHz9e3YvncXCP7Ia9FZg0yxKH3bvbXGZtUsLGj2G9FZDjpAT+2UhhXnHX1prtd1tAY3
ujEspz233mCtkmDMD3a0z4jQPeH21Spy9zQxaZ6Ssn8hP+ccM5QFNig8oK6v9d25qeMtlHZnb2kS
aiyirlbeixFm1q2q1bropINUcOVcDZAuTfU92ZGd3dndWfRPyyBesH4OsC/H3cRKO6Z4AXliOYwx
qCN3kSj99zQ32vc891VswjXjDC893AToRtWkwy6NET03MlZhppOqO2Lq7Tx0eu+1JHS80tA5WIlW
pcL2oy5i3EWm1kwH0ldl7cULbO2lea+KxNuofoZoeUfYLkzMclFJRbkGucx7y/bGYedgU2EsQ8P6
azeednUlKdT5Hx3+2NUTJV9FE9vLMx7cofNeTD4epOVhISED9KLxb7u6MUZEU0kyOv0cesODKIVj
mp0K0HmiBMbKOGg49MyCSTF9LBF5svsevfNpVAw6tdWkrrUITUk7D678a6NLW0vqvPO9mgl/votd
wJRTp3t9rKO56A+BOf/UkHmhPCvcZFjfO4suxCNY65hozf8+nduyYDRKRXnGmGAFv3t4s0fTXYy1
0x0GJZWPskq4q1EBDoaskf0BsYlgchQSm2KyFRJ7sWZMOhgYw44WjkKiTvm9F2dTkrnFnvZTg+gs
WlHtxfRjGlkchuevh44CQhbLERD1bdSK2DKwJ5JSzQwk8yIaxnSXVcGvDdzAdEfkO92JvXvDvd+9
4VO//6DLfXjgZgjei/Hvx4nivc/9TP9Bl09D3Y/9x6v8x7Pdr+De5dPwlSf9dfn/eKb7MPcun4a5
d/nvvo9/HOZfn0kcJr4PpR3wd/SDB1F1v4x78R9P8Y9d7g2fvvL/fqj7x/g01N9d6acuf3e2T3X/
i1f6j0P96yu1Pb9kdqhlmPYOTO2C6TYUm39R/qMpqnyOSskR3o66lRs9yv4s3w7447C/PYOoFEPd
Rvl3/e9nvV+13OFCs7y3/DnSvxvv352fxQxL704PmZ3fz3gb9fP38Gft//S8tzP++UnE2ethvBhF
167un/Z+VZ/q7sXPF/qPh4iGPy79PoRoiaef/FOdaPgP6v6DLv/9ULZTIp1bau+DZAT7RmonhUTA
Zvv490a0RMNQ7FTtIqpFjdirxAH3vqZbhnvRXJJA2joxtmxa5z1kWqPPvcqAW1Ub0jULYgTU6v6J
VTBCtlMp/j+kndeS3LCyZb+IEfTmtbxtL/vCkHQkeu/59XcB1Wq2NDpzY2L0gAAyE6hSdRVJJHbu
XVK52INvEX45Z45M+8Tp+y/pl3YfnqjdXMOIJW2yaUbYMmwTEFgL2f4Fuuh7SD3S+8pV0uPgegg+
D9T5unZya2CoTK9lDgOpiDKSBCU56Y0cBThboF5uNunWE/NnD4CKzFkHtYxcqgxH6pxLXd3eAn1Y
JTeNFbnwJFvUlxQzEjvs7MFhIqa6CxO0XF34bizq54fq3iRpwLl9THWPGE6RU91XWlrda1pn7AOz
ArouZ/dGMx38CmTDu9nO6AFMzrsvkAuyopzY2CWyRFb7uKwllw4HoyGpGZxv60VZ1V3iPIWW9/dL
yrB8HMarzoPFLcyc2aI5+sFT65EiZvSCAqFQfxOrhx6ZEvV3wvWdSv3VPA17i7/bGVBucAkboWXv
W0ySRjl9cVfgRDzFM0/Z0IGqcMuKotMcpo/COZaVE94GnhZ5oGGEvQSOC8EVyavbDGlcpinOnKw5
9Gi37+bcIpup3g5plp//njhrU3jsYuXxr7Xk0CrsK5lu66g1Flr1KUJrszoEd1GXBXeyB9grQLe1
DvY+kFnOtfEuDhk3eHNynaksFaHLzNtCRv/kuklK3jQyT7KZSZ2dUEY2T7KHYNp0zJRsJZ3ZW5gc
+qYZ5BScMKOgOBqxWWXVeyrwMtTGQojHukq/6xVFu5PWHjG5LZhaYy0dN68Il71hVkl568FFxi4R
nDjZO6WE0gO8xmvs4k208BmRIZ2E7R9OYy7Mg6m73xa7DZ5Qh08rLzjl8dW99Cwv5qFhCKpugMJE
vOu393Ub5pTqUWrobuWbsJxA5xOpMxi2XP8kG6soUKy/tYt1SGysBTUhZAtFbAayBeHrCeW7OR2U
dwuYVUnCIB1S5bbgbdK7BesRrlcFhoaNDjP62RRNHJfdWQ5lb2n+slGnB20sG7H14vh/WmCZdnsN
ffR2BdR2ORuferxkbBFRQNazh1AN84fYytldxQhKSAf5tgQNakRqCzjS4aV1T5QCzPlKjsGevhod
K3xBaEHdSTvoMe+0zFhiaylsKZeRc5eYv4ZlMFKN4bXHWU2+KF3OSUZpweRmxslzBEDt6DokDVS+
YZ+q3jjICAq4PPbcXvjgCBh7XlBdV9ppDaTKgcJfwEl6ASfpJkA95VzaHD2KrjS2wiN7S4yc0ow7
Z0S+aQmV5n8NIwlRWVZK1fnO79vpcfasB7PNhpeKDfepNPV6O9Vp/i0wLY6UAFiROpsgeRNHUGri
f64sgKtJBf1a3Lb+SmmnowQbSxSybNrG9deW5WXbxSZhyzlVddsM/NZaOm7wZN/z473h8tV/B3oO
2j45wrz4/RbYUcXdRDDmInDln7zK807sXM18JbuygYvdAkLQoGl/s9ZUQY+Vbu2MJRKyUx8ZThHD
uREysaKR092qjQBYkhYo7WaEMTSHUF2dgxbZnKi5q0t4n2VPNuWUUW2bm6A6/ObVkbz10gCQA0zO
5l4Gq4aBHHQSwonaOs39mKcfY99zIB9OgZwqKWpYb7aYo6x76QhF77/ZszH/mL6tkfQvpC3LS+uV
yRXu/+Ta1c6m8Uh9Qur1apLOuRpm8CSNVh4hob2oszsNKxnTDCCoOfdEGT73EuoDxVpZ3zbRXnbT
zvrpRnqxf2eTLxX/KuEFv8i+Qsp0HI0MojvTO2WiGW0NRsplLHvoBKNLYjeHv+1K753+ZRut0D8p
iD6h6S5ibqtKqxzLObLpJ0pP1tJTVZN64FS5t2ztwTTD8mNLvjlUAbLbaWh+IOvR2l35MQhyFQX1
AVy/WnzUkJC/twb7Wc6ISze91iUPjaVJttbuuNCYlFyfwzz0z7KXDeXXKXDtnRwNU+WfgwZIMjf3
3yHxW2+xDcBMUcPxUZ8Q3sVxmyzXkSv+9XIt1TqbvM0EJ/4f85bg17mRigqFE+3UMCr21WwGj4pa
w0JfeelnsndfrNHUfiGu7VkmR79uED+nTtJ+8fqEI524D5/C2OWaacXK2W7t9PzXOh2kX+dwqOG7
4Ut80dTGOQ5KSf4J2oFVi3jOJUJeYrp2sALu+hjoJVgEu/4UJ4q3TWHrWjkkyjkwzZItvGPdpRMN
h3Xvm8UmQzRV2ya1qxwXu5ywDGWYtOWlYR/mxEOr7Y8lrXJ+/wrLfCPmOKLNsgffsiiEShF3cGAl
38thqpbZnZeldwBsk3Ld5ahZBCFqW6HRwvM1osClGdG4glRr4OD8j6ZArxe9Vwtu75V0xYMGj7Xs
lkGGCmxFWu2d0a8Ke2sMMSg3r+l2kZZoouQgfJZNZ0Iggdb9oxwFFQQ4S8QgwgYiImf+HcFTE/hH
DXlvrcqbDceOwbWWJElVm/LY7hfjVhqhzgyvkyRESkWQNP73mGXOEtMI2iXpiGMjOKhg9WAQKo0P
cIUkvlZ+6BuU6H4PfnsqpVJ2OdVRFMOI654RFNsYKoe1vAwuV8Vighk3FI7FdruOCoc5+STSxWVV
NstSi2OZtiy1BBcINpGvzXKu6+38TK3/uHI5cT/NCXoxeuYEnLVSUpQ6fletG7hKwk5/GoUTYgx3
3Wkgs2XsqNjWOWqE3m1h9BXHKtHZrfXoXnqjkr9InkFjLocOJ/N3ZjAKISH1uZ62PfUxDUg6IAtC
7twtjI3f2eExR+jikjmwcLEnKpON7EIsPjUrtwDZSRlqvWunfGxWlaG+ht78y1TZGyLBwTCxV5FD
suxUM42A8BKleHKpNr7zW0N7mTj0XBuJYx5BTWkvYe24sN0HPorTJVRhqjmsbXH6aiH5erSM6kc1
qy7bVWED0xgAAuvq4yzOYWVjBpp5jNr2hxx14sxWxkaU7vwzVqy5TJc9ua5WKPURlq70PCZDRf06
z1Man8O9WQOYkbZeo1qz9XxvP1eFcldSp7ud2h61uTEo12OTaadZNmkDwKkQcoIraXjnEv4Cro9T
kPWvPRnyLtpIos95odYH0Dv1SVchlnxTG5SSg3JYRMWZY5HwLE2tVCVsMo7ObDUXFPy/9QllcG1T
OaeMOtBjJAvfzRi18mzZTnC+LSA9yypzDt315u1tTH3DQfkcpGsrKn9ylFo+cwJVPStK+pWz/v5i
ipGmWuMByCRSViKirPTquYi6DdTn84OM16oZIeKREinpVCy7edRbUvdiupzk+6kG4Ait79sLuGl2
zXKL2n6jLNcDqZKVnXjFWQaDIpiP+kSlkHx9FCLU4+RyLAlxtdMbn7qmNq6OAjxWDp0AUuW5pSpH
DivPaVaqmTjXPFDUT69z+l4zrkoGz7hfecanZQ4PsfGDrqP2F8JpGTnp9wwMzn0hGo4wtftQz6zt
KNRLF5t0ZGaBTkKCyo8cykaGhGb0PIJOPC0m2aNmdLRJzizrcHbonvwcyt+3l7tF6tSa+6MH1lW8
BdmMjgmDeh7uB19pzxZ7zxK2Ab0962N9sIdgOrha20JPiynVbYOqFTmWXWm9zZHT7YZDRKC4VbMN
Z/DPXVv8Y0KhUvOZRMpB69hCyCbtAx/UlRg3qqLfjJS7vLqXwL9ss5jR2Z33Olm6TSPV9xq4/L+X
tlLPzdD2/GPZktKXgzHB3wgvSLpJUJz5rHXewJ3WRKTTDorPmvsBUmTnI0Rn9bWJkQx0xjT/nPtT
uXUDysvZYkP0XKsrp1C1jSeQ+UhB52dLIDdlT9pmgOjAioVHNsVbTw6hScPtWSm0PIO48RbDUeWZ
+QIvdfeghVn/oGuWvxkGFG8Wm61WwbUp/b00DRRdwjIrKF2NyR2P0iibGGKIvQ2gQ/Bcdw9LYz/H
rV88gM502CpaFHEWTe0BuOcFq9hWr5kFmo0S000Mveah5LT6Y9fwCTWxheSwUGKm/pfqar9rz6YY
Di0IViqE/Yv02m74bZi86U5OBQF7n9V69SB9rlnuO9NOn6QvUtoVCJz0RfM078OA/DAML56tvEQw
5T0A2GzOhQ8iVYwyqA1uvc5LESHQ+uYoHaMV1A9e7XYHmLR4HhHBi6MLlaOqmR2CF4TJWHBswa4L
AKYssXJ1ROSqJAxvs2++sAaOoRjaVgkCf+cNITwEaVDcy0a1kIaaWwR05RBB41dHUzZQ06hqsFuC
c+FFcmLYhEkJ9dzbKsmoFfdBqHvboSsRCHpzyBnWQNYuVhzImExlZ8O0feR17GOuoRojyClVIbWH
LBdawZLWchkvboQLIbyU46ltq0NjUrwcJvO+4Pwflqegf/ANne+b6BnJNUYD8J4z5VdL7BeDyPrw
B5IBwtGXbU0FA2BSssVbX0mp0489eAIhoD0OXus8TKKhKhcV4JrsWKpFzkOYWc6DpfnOvh0TZ7XY
TE3RLlQ4naVJTpWx0Nis2lwPwSiymnRqQRDdXmaxLS/j9VQc93DTnL3Q6Y8UZlOcnpbzJ5tH7k1m
duQjxdCFjYqyffNx7JXmOTGdfaDqM1iTPjinIEzXkRyaTrJNu6A5SG9Ujd9iXxzVg875UPHtlVFw
q0B8z4YQ0QqWrhotR1WrjvZyOMcVKEot9K5yqNUgPpX8U26E3R13qvQ2CX0WmIdhatjKqNKwlFVd
g+eXw9yBsFNHcNus+NraZYHSAnRAx6Z08j0XXeOZwwau5BAJ/Ceyod+GEP87HIHj2kHq+/6vWBOe
ALRYiM1TVN55fNxQvOttWnU2zr1oZE82EVJUZ6cK/QoOdDwKcKtVbyQthJsMk7p5Mrw2/jQkrRe/
lHnXfirV7qfWRTvXqarHclD1F8rSgUfWDU+KUWi8jKA9NoE1+HvpjUz2+6iWGAAwCJ5Q/j4nPjCp
RATX5BAfKAE/SaecH1c/UpfdkLSEZfwlqBUYrkW0UkLsP0Msr1qWukn5qT3JhuIr1QqfBqsvnyjm
nMklqZBdzn6Srt2U7WpumhCjvsW3fbE3Qsu60x39p58hSDYOWno/FFwpeZyEHR804n0nGukY89w+
BmP2obWr3yYxIc/d8lrb8foW39nBKQ7naycpSgX5vOwtTfsP25RZ/1vcMi2O+f4XSjtuzDRIwEr7
MO5MJhXDouZUb0IdxiAa2etLzklWcvyXGyxodAgj/yLttxXklL/iFtu7mBKujh2/h5+aWuk8ZPDC
715pmSJ7f7+b3CQ3NPJYt/qvgXLFZW0ZZ4SKta24qsDUjUbAenBhleZbm5Q7S3BLyzHUJhHgYQCN
i20YDTSM3o3FxE4a5ZylqV0nPpXloDwCHLSe+yb/oRTWcJEjUq76jr2Zten53jwjHHKIkmK85J2r
oZJDpcZkxzr6prl+L22y6XMLkktXL7ZyWCoz2N2qn4/kbPn+d3X4ETR0RIWa1qEVWOQ705u6a5I0
HnUqUXBSBPMri5K4BiAUznUABj0I72XP0rnbFFoHO/KfDlTGyB771idpt+cshoZChGjpr2bgIEmu
kRVuCDnEqHOZU2wUZKkNvS0sY+uJAwP/R4owyTlr0+LsjPFjZFrZPn4zSXtl12G5+rs7UtGOlQ/6
Nlv63wW9rSZt/33J0vd+r96WwR6Qk7vVBi+/NmnUQ7RApUFJjckqsvvwZw7MkyKiX/xlPhtwY32a
taLd+Jqb3hcFTIKQ++mHya60e5tntI3dd+Wa0n2Pw4d2voQm8OxdHVJK5DTOuHlnlF3ZGAEA9b41
fOBaYLbBduvzZXFPUNx3q87nY0I3+dviiKCHRWMNzUs1K56423I5ho5UjqiUMM9NMX+RI9kMpSm+
NEO91ZupeJI2NYIIpp5dftyYfESzOaqNttJnChP0J/p+VoxuvdiyrHVXUw9YfVloTL77Gtrlt1Up
BztRJhev5BrSlntwy/rpGO+kjYejaF3pUXuAZ+S+KCckPpBZeuo9e7zCm3mNxYgy+eppgoV/B2na
vJFD2ZDD/wlQPiY7SVjaWN69z4m3nCRNLdXWe5gN+nUNMTR1wuMEksxHmnEs9fsUdLxZztFdK0bS
roe2eebZ4SRHrjqboBT1qdo7SG6tpPHWNKp+7+tIhRkdTHPSFg6qcWdO8arJ6nhre0p1F5UWp7NQ
8x5SRzPu+H+7AJ4d7UNvc4Ci9mb4n6nU1hlkKBRz9+YpN6PiW1hRuOrCSgXZkaJsk7lyLiYMJSev
Uc29Q1LkoacecgMFi/rJKqLvnHDVv5x4j6JGsOM6U+8dquceOk+310UVYLO7zlsVPJtfutY7Sa+t
JDDepxNfcbRG7YMKFvKYInGzMfTavlA2/xNKhZACCg1Jb2FamsVmw9F+KNSOenMipF0Zp7KHy/r3
NGo3/3+W+9erSpt4h+y79G0AUr4Wx5etaDpx8iobio02MYDfy2KSEYE+abtOV/mDilhpk/PlkELQ
J/Du1lGOlnWpksnhAtkXlEudOmDlQmY5e6n6lGJR5ytU9t59wwnb1OTVodDV6C4fWqp/LcN+JBuE
8pTnQ66EDukKWQzr62h1z0PCN1gZm7U1cMbJLv9841d9R7Uqu5OX6du6MimVEcyqumHRyJ5oZMgs
2Fk7kbWO5uzXrJfTPVc0aK7HsP9OscqpoqzyUwC50Z768v5QRX6MjI363eI7dshdB/qdwik+jhQg
7T13nrZy2Ixtv0WoKd/LoT8P8Ua1jPgoh54uyK8QujhPXCo/BjBZUW4E9ValqsoV/WdwzTn0a5Xq
6h9GLX8d1iLfKode4vlQkfWvXjnMHkpzOwXqz36ePZhfbRXVodQE69vmCejogR2MraFYwn9mkym9
epUj2WRhJogs9J/xYOTZdnSOuk2in7SBQTmMatx64mGdwphq4BCIQjPpMPXcvHn5qZmUKInotLb0
bakPcM++ub3KMsqNXPG2LJW1qyn3lW2LVMy6T/viZCUZOoHIxW5m8OffVQsSBt37qsyDtZ21MDp1
tZs/G4nxHRHPbF8GATidLiiusnH9sb0M7r0cTE1VdZvFaSiBtrZqJJbGrhoOEBp+9POKYkKv1lee
7ih3rRAM4TQguM9T2JYszXhnL6s8MFeDC/lk1HbkDQiTs2Cg7Y9zj9Ilxxfxl06Ho9K23G/tEHCj
S0p44nvqMrqh7eGMKLxv0AR908q+fjaNKTnxqKRtoXgeviU8HqeG980kU8dJbamChdW1J3N2f8p5
7AO4fVN28jhS8ch5RGdy342sGyWZOj6bmq19paIU7U4gIke5dZRNxlYodEpuU2I3KZuoouxTbSsE
wnPHhWm4nJ1r6dkbuQl1YyHXlgdrzW/V+yaJ1fui8b/UUaAd5Ug20hkn/mqgNu662A1dNy9dacwV
UpVq4320Z2O+2n40rXoVUcEZkrmtp4/uXg4zxfqAqvMaNVY0MQRtjanFIZ+aHl5kL5nDrFnJbhC4
SbNaXKrbsmmpNZDhTHkX+NpF9m9ltrYHm+M8XmLRBGRh8k1tDJ+dwu720oH6lo/0SVR8ss2cisOy
Dhv+1gPoIdkNBe1OLEQtxA3ncmsEk89tfAvqOHLT0PqCEEtgpiUquoHPTWP7GTpojMJLrZAqRs91
1g+t0O5pgMtzV4+NQ5vp+ge191+9UN/Fp2lAGY7nBHdFLV3wfXaSfR2b5i8Y9o9N3JHkg6SB7aN/
tBuneJCJ/FSv5pUa5OFZDgMtDLeVCjWZmzgfmnFGHymZv9q+W+7SdiT56Dn1Z2EvKn36SskstKx8
hTneWVcgpE6FOkafTTeBzNhrXroJFsgs6n9Ks5sN4b40xpWVHWz2aCeYu2FqFj3zz+GkjIOQL8R9
697CQ+BWSIdDnvs25691btEa8gL5alkz8JxHhzqIfZ07w0UJigHBe6SsrEG779AyNxHzxSa9iToO
F9kUdf6ijIGzT5rY9q/SBjUIGBq9rFdyBiCTiPS0WLXK5+Sgcf5TIv6K1jc1SWU67JK3Yi7+gM68
kl4rir8Ujdod5lbTqWoQM6Kw5SSotCOq9N4CZRUYlD42ALNvbGOTBGrLngeakoeQuuUQY6/Uib0r
4TOD7VrX1E0QtL/KklS+klboBFL3QmVF/Sr2zv+VXje8OqQA/M0mGDL+cri5Q/HrsoyMlirxN+H4
P9f/1zKL7SYf/zYjt2BW4bfLu4nEu4mEPLSMXt6rFepPgZkbK01pqg05huIBhbH8wRE98AUUMNn3
0iKbOURFrh5s512ol7YT+6HDbcrbCmM1ZVzG/G4rZ8qlTVft7yZyWdJkZn2I4oVlkkaOwng3x1bg
rTTuq9fSHbaaHMp5WZkWHGeq5k4NKBunzK/vLhGI0OWdyVen3tfhgj/3+8XhtV1/bkg63t6GqQoR
MGWDkLPzmJF26jwSpbpVuY9p45lXcC8n6VOFqRgciDqMiacjMZSOtuyGba153kaPeQ5fs4PzVw1+
oQbt3GL4o97bkPdc5CpcFbpH1GwWP9i/9giry9Vxk4MbddZdaxUp99eMI1CtUYHowGxwF8+mdSd7
blAbx6Btn29xckowpP/J/Xw+ZPwzSHwzw+EncWgbI1rZYlUZtywlcKGTUxan20tqcGVEVGVtBnHa
OPRdQAleWR7kEK1zhIAtSpHk0M2g+qi7ZwQD3DP6Es6t+WsoHdLWe3G0K6cwhnkQ7J8RD+kKfZv6
EY25+jGKOfMyS52Kr2Gq+ZhpqDN5b5PB3AXbTTrA1iGHMk7ObWOePUwSzLe5f63XNGG7LxtqsTVU
z89m0b82XuecBx4aKIGHaYliqt8OIVleIYQAHacVN0W9g7sczgloBiutCjZyhXdduayMlh4fBhF+
aEgjzSriUYhvIolZZmjCt7F3oWSaJNtgoZZeDpm6uY2pQnUvt6jJC2CwsMPv7zyWnFSI+bCes/2m
TpDH8JTnFbP2lfNMVSHPVzRWUirIMHPqB6GPrp2SsYwuEXWusM8bpzhLdwE5zkPsUFY1l5V14szW
PgTm8KQYA1XWsCKvjLlvd2ygpq8JWQTqT6fPegAnAt+Qdlen/c2e2/V8sw+Z/s4u42fgJLd4M+2U
K6qKULKM0CcNVXVXC3XdNGF73JZTdJqF9u7gIC2gIaC3a4TYrsHG5cAvKtxIbwA168W3E25QYm6V
T/aDqkSHTsQifeCe3MD/CIXp/NjYvbFqalh74IJDxsEyvhlahzxG0EfQmZuUuOqNvkpjL7nrozJ9
RnHpvoJN/Aswq3xnB40CwZpXfvGoZCZ/VFLsh0Y7B/6oJmZXSjTrK9TVCAhViAANbn0zBXYIQREn
+fVVqxVyaRnwbBksY6RDDmVTOtSx+wGKPEEoOF+WQNlTBKVzMfxYlpdmuchiG8Loa+d8Scdi3tVG
E2i7arYpWlTYrm0QIq3WXEcbHqOEy4qT6jJ2BlfxzIvTHQmkbPV/zAJLFZ8Mz9jcFpHr3YLMpP+k
KUZ9iI04ulsauwBFPUzrxQI9UnQHjyVaCXNkvZCSDI7StoTIXlO689rXNGWzOLTJZRpZ02Bv9Rl1
h+LFbkbZLWqQHbA3bYzUfP8uDIdUXFd239w6GU6BP/UnT3VeG2mTQ+lYhu9C4kpJV+/Gb8sos2+u
fWS11tK7TP6vaznihZW2DA9oNh+h9pj30eiEq1pQaLUw+0MF4JabUvGMcx56UG9Jqq0E0qhrwvnO
erIikr1+PamoXDJHLfijTLN+liHQD0QwKyHAFASldRhTx+HpsVa+DIN2pHIONm41HDn8Etzlwl7N
1U8jgakjikP9rmzNUxN2u0HpT3FjFd/DzG24SxrKhyg2q83YKMODrVrR3oFb4+wiPbHu0qlE2k6H
/L5tv2WNE38wSsV5KCgkzqF7++BzHvNSBCfpkg3UD0Ca1QbdQKJ5rnhsGnOF5u6PCq3gl8TQuX8a
ylqOLMSMXpyRH5mbdJuJZ+2NY6xsJUqeg7Drn5Mxizdu5rf7NLP7Z7Uo4itXwI/SKZsx8L+6PC1e
5Ag6DmffmNRuxippoTWLuWIxzwlfF5ubtNuTCL5OXcuB31zwDCNIfHoYssGciCHMJ1un1fdVChtQ
FCkDN+HfSjxSGEdLG4idLfCli6Nqym/IvDhQLJMFULKQU6YxeZBIK1CG91WbJQ8ShCV8jRhJXxDH
942aqqup5anDsdqS48JEXYHVL5+cwiyeeJamWCKf870cSodRUCccx86dNDVWX1/01nm5xYtJgSLk
UgM2PenUx+l6MNvvsRd0ZxnCSYZ73872epmgqe1a5SJ5aTRzlTg8BCdl1FtQBaf+0cuU+7gOFDZL
AD/vkCzr77Kh4fxfTSla8aHy3BsONQtoFNV739cMPkS/WVdWyBGZuJmmegK3cYzsjxjJRjoLEbGE
/d9tU48K39hQ3Jso28J2YSdkT+1CN7Kd4sw9j2NY3aNRUq1Rac1+/O8RGWuMf67RaRWaJEYRHKok
bZ+bSfns8x4vhRjVeRce5mHU1opiNs9GMbbPSfpZN9PkSVosNEZQMrSGnfRFk+fcmSM8SUHTPqax
Dqy5Mu/Ym6LMnfX994Fbdmgp8efW8Yxd4xnRsUhU+67jYmAPrn+uuc3VlOvSHWdP2bolAEhU313o
MGfEluZW/zBBvXQb6r2tf+h633k3XLwy+F9zc3J/Bzhvs1lvL7LxVJgPuOkWUDn+tsme2sF4QSrY
5xQkFwDPKUNWV4VZcnMzdgJNGnfOIbON+TSXsGNLUvYOBSTuSc5Lr83KYeo7oPq5Hn1RK2MN6Wf4
HeAkcLDI/aA7MRKJJRicpIfY1YjurEHR7xIYZChu4mdyyYJye3Pacesc7UD9FFLSwFGP/7FouER4
9tztewRsNoU3Gy9VaDZnjj/6lRzqkIM/RE2CSE+tdGvD+KTpZfcsfTUEC4lShXdypJVTuXbv5ohL
+QMcOO55SpRkDQAAeZHJnq59NRtr5JbC747h7HhSsj71bQmriA5Dlj0p4cdSCIKJADkzEcIk9Qij
k5zJo3X0fa6sXT451qdhGMp9n2zDAOrvGcRw/Z+oQudwajXlo90P32urTu7lSNU/Nl2rfgBS1z1y
uHZN0wLl787nJFNPg7Uc6vmQ7YEC21twep8z6uOPVW3nMyh7ZT6UoK71lNSQKhorHOGceuuNGUwZ
bAaGnXTIRitT+xbnQPhxhjRsvcxPGw5RkD/qGhgg/HDn5KhojW7HzriekjuvU3WumKn2BFPzsE7K
xuVDn4NV49QmdFzGuC7doDjbXVW5t27ml8VZcy1S0E4JI6PyozNg5ybhViA1NAIDn7hLFcaALE7X
Ds+6LzTDMzP+kfr+mtRj9yuL+wcTMqov88QPxjSq8qH1kvLQDzY5Qi3T74y4UjehxoE9nN3f5KTJ
PZawEP10rCFbhWpef8h7hNZrx+9XdYACOOeDPYyi/OaayawPbWJ3L+QkhNYY2HbprYsw4JDH/CGd
ThF4z3ww0iUb5M4/ot/tXeXIsBt3bbgDiDOxNNTF/1xLOitldv9cK0LwxDQ072qKyXKtWH8J0szc
yLRbb3Up6kZR+5qvezfuR8VdZx2MQ414tm51uD9m+GAOcEVYL6kWO7uqz5NtK561+7iG+lbhCtyL
oToa8x1Za859GSlaqT+PyaOcKBdzrPKIgsfAPQ8/AkEV1VqZd5Zrqcb471cKPpRBxK3HCPxbE+it
BXQ0TKJd1zfdSnq8vnp1y+EtRs0a7QjO47hMjkt2FgH8QSttMriM1mDczrqNthkwVs4CU66vwuQL
2nM11KYIWSa6t+gsAlyraPFphiJPdbUvlhoCM247fzcExfTVmOGe+m3uKph2pVl1/mn+I1oukouc
3h/R0hzG8X+8Am7jUXX7Azsna5/ARv9iTsGP3q6nH5CEPCkQEH009diiuMpSqdys2f5087ySEdAs
7obeo5rTD0sA7d0nI9bGtcEJ/JWnSZhXVaUtrnLcgRsfBC+UN/zg0RrZrsL8lQflHboy7pdBr1E7
qshqO+RT9zU8Oyen6ZRL33v6di6G5gVi8wFeuWb8UdSGuPCYv0gM7WEdXnW5N7/0AFvgJ1HBeIlP
zaqBe/zDjobatTVL9SVw4YIdLOs1PkIoaolf7CK+F/G+Q7xcX36gf8Yvrxuwzl/x8v38Gf+P9eX7
r8X7d6ZiO3KA8mJ41s/Q6IYfHSzQc5KiD+OuqKSLIPy38gMpA/0H+un/GWPTOUFy2/PAaVkH2IPi
ne/601f42qBiq5VPjg7ncSXsiBdPX2HkWZtv9pxCu5tdxM+u2R/InrSrDMGVc2Mmdb1KM8U+V4Ph
IODR6xvpkY10LEPZqxuDKX+5i7g7deE4Hhb7pA0WmbJQfUbWGV6mLNG/lH3zweVU9Rd8u5niwDfW
zcNhRKNmPULDsktLr4bajwY9rfoih7InG2XguDww2wYmFG5JCiVa5dxeZZOUXnuNRCOHvjVaayhe
2s1iq82OPLYcB8oc7wwzmFdynpwiHVMJqyw1nTX0/o76pZ8NpN7q4EPhWtGlHxztZp9iKE7G1EZO
U0WRhL2BedcP0L8kaXaqnA4V9RQ0197LEe6Gu125kOilbs6hFHk2BP9dPj+PEdsbr2C75UzPqIPM
zy7aBZSU9ogvChtlNxPCrjxwRDZlfrb+QHHb9NyOHhS4wDJgPvbqah2MLhUFqX4nvXYk6qxAiW01
I5yfO4i4xG6Yh8l2baiG9zkOp08avIS/0uTBgckwWNk2+IhZ1AlCq7/tUp5b9ALYQa92X3Uq3IY9
ynPhHRRQYotpDEj5wsQ1HlQnBBmgQeymVuVJjkZSI/eyV903fTXe+gr32I2lp3xmI0AgavipGsoC
Ss8rKhOvdV6Oxb7uJx6ZIdRbczg5Xi3KtnK4oGD6MfrvflOsx3Iy4bstlW2gZtEp0Yb5qbFiKGch
ljuM/0PYeSzJjWRr+lXaen1hF3DoselZhFYZESmZmRsYVUFrjaefDx5VTJLdVr0B4cfdEcwQgPs5
v1BNd+00Qb1xBhxjNcUfXpp4FnxssmAvonZ4GZ1IW7ABzPBhoHcqY54oGOAZaTjgUlLyxPhxwATy
zyb7o+iguCV69GgBnaFBdc+13S5Zi1A1iTRuG7GPJ87chGeP6F2XraJB50/S7VldMwdLTAp+bRW1
eC2U2UO8jt0LBbfqaIAuwRtK6eBLBsGGizeLsoEdkTmOuJcHFvcXXdWQMvTRLrvFkR0wlOJag9y+
zxOIKaGYkN3+a4oRlj15w+D1IzQh0rlTdRLaH5ehToqxDU/G29QaYcplMrXZSvMwQq4A49zFk9A/
IcVf+mrzKTeFf3YQ81zIsBoLHDQM61VD1ZJ6v7PBgh3cVExCcaWIGa6sZvsqrlxl1UYVe6Q8MzZT
p6UXJ/az2yHF6gRjaCSwLaAo5xxk5VbV8WEz63a8pH5nwb7R7HckmjeF4eff8755zStteDFstV8r
IqpPOLz1p7zJy1Uv2uapK1NvRYk83NVaOL2QXwBG41eQL3ptfAmc9l0BawJNkJbqm6xv0v7RyBrj
SQU7xcc7vWQ481yDyX2Qg8r5KwPnQVvYIUrLImu3ijrEm9JAvw/uy/Csd+5J4bn72XLQwdQHwDlh
iOsklEx06Ya++VyOUOhyO3HuB5TFjr0GDmAEqf25JPmmu3bxCeX9ZOfbfritG7N5m0tGcgAuvWjg
jll3qDohHkVYvrTkXbc+uYBdNQu/Nq6mPc2Io01c2eEB019IkIhZLTH7El8G5Y9SKOM3AKXc/eCL
PwSuHe70ItR3Tu2p942PtjfCY9M38EMIaClfK99JwN3U4urb2FbXnY3lLFCHLK+jozsrSMuDN07q
CexPuhlnaMVH7HbmIDLtNHyhbj3mPDDQeItt3SBo/7gO742FESr2amWRDQd/skkt/n4q2/IgDGM4
qNBI/n2Q2igqZWe/Hw5mVHIVAIwBGCGkElRAZnqodWe/Cs37ohq6a+R+jgwdW/UkDbKTP3oPss92
G/M+KDp1V2VgUnsoBdEyNgNj3eWWRg1rbvuozC65NefIvjHcNdB4LJxtWqLyNxZC200VJWnI7Dbr
YI2KTz2B/8bAsmuvdR0C+1f7s2wheNteC8shw5zFYi1j8jDrKeBVoJ0xMuFSMtZ44jXVlOZwG2G+
itQ/kKGY0BLt4G7lYC3wjpnxj6Ww76neR5dEdTGZCZz7VC/t+yw1mwOe2uFCNn17EBfcFEnhdc70
udb6wyBAuihuPO0axTA2LDrUNwCIyJ8q+3pQ7sk8dfeDXcYHxxTuwvf8P4winpd8s4e1+WiVrE0a
6maLAQXlZxFHyar2yprXTzACACV4Z9csWGwbyrqaVs6xDdSaim3eXbzZrgCJ2PGxbUEJjoaSvvo+
ts22jVCdZaEuAM/7vvDq+Asufv6iSw2MPXok1WKnFphBREAz7C59Qi4WL6w2su9bEn/rcQB+CG1c
2zRlDRsD4MHOyoR+7Fj07v2Ot9FR53uEajU7Y+rjO+jf3IqsIb5gtchjkV3A/TibmZR+MT1ib6aS
HsGQbbAdE+2VQXvFPyGGcciP2kbItgns8puhjvsim0X4PRPGcDthcZAG48LqNPt5srDHDduKTbVf
wZAW8cqt/eoVBBLOEHqO+LBuV69FsmAv5L+OqpWfkBJJlnJUYsP51hMH25F5EpIvKyfJkEUVdXc2
a6/iN21VWKGWyosTuJAiXbITuegeTV9ZquMpMM9dUoR41gzZQWCh9FUvsm+makZvqgZ8MYwcfGU1
i7prkkwAZS2kLlK/Oku7HoFov205ZaEv1L7uLs5MI5NMWsm4BYvZIYffPTgzHVeG+thHnSXpxMF1
kuJxgrt4wGS6W5RV3O0GMHEb7JHUS9yEIfoV2lm2QMoCTJkPKBc22xh9Yp6QvhGtS70XC6VIrQfk
WMRiHCzvvWvLCy4Qjr/gUWvNgra86l2YxTBHyizcZHrOk7LXYwVwVIKnq4hsiBmNfUeaSp9WPoQr
1ont6dYsO09sGhNBJoeyNB9DFG2cWFPVgxrX+GwhM7pIhFfeyUM6F28q3vnhFoyzHeo1xkl2qqmB
+gg5snVpYuaROKBCGsOPzomebiwF6fsRHBg/49y4Rp2rX4O8K88QDFF1/StUz2cNCpPeMNrHj/gQ
K8bSqrtio4Wxj040hp272+W4I4LdGc3bpeSFsRxtT3XV/6HVE9r6Q5B/T8917zTfldhsF4ZTjo9O
Nbn8pUZ/YGfrrvom/8IKwMJFgxJyp2YBlTAodrL50XFrUryK3Tq7+y0+GK26itDVXslhH4c8J4Vh
ZFcZMZy0cFbDqLVLYbjZevAOqvC7B3kIHN5aT3TqXjZRKtdQ/EWJZ6i7B4Vv4QMyl9nWdxzc5edZ
MoaaJux1LXIPclzfQHyJJ29zmzAPy0WQberJG1dyVl8Z3UNVqS9YkuYnGRocvGa7OjrLSWD3ctxG
gl1BheKs9STiRg3nSr3qScYiy8/dU7wpfupvDEv3D6SVtQdtQt5Vjhjs+gvZLfWxVp1qX5l1v/Ea
vILVPNrXeWHqmLwI71w28P1b1zyhSoKEK14CK9OYRaqwJlwhA1vtyVs6rxYPl7CwjZcg1KJTDwZt
WXiW86oHNbdCtYrYZefmi+lhf5I6wbLJQcxrmhPv61TXTuDTwm0URf0lb5pijdqo+kC23loadR29
lGWooS+Toktvje8KhhBf6y7aF7Gu82xzxm3oTR68Eg5twM3ZzUbB7oZsvOUhrJ+Mb56ZOMtmcqdj
GXf2c5hY66CYiKO/stUmdFPNTB/eMkFWukPW1SMTgQu5Tglknj7mwMKCYigubTFV917Qf5bTC0dY
q9REll1QvY7D9I5ks753XaDmbTF0Z922s3WA2+6TWWomFNYs/FxbuEfLLU/V78Out/5A5ODZtOL8
LczzcqnWmnjIhtHfyCv2bD1uV7TRbT0raY/51GDlT+UwmED7tfCzGXR3IhZsorhiBqrim0bFa/w6
e8/oInDerFDn8+gt/aSngfEY9MAw+sR+63WgLArqA3sDFelH1U/YRSJQMBVqhqFXdkPR+ZnRHrlz
tEuJogPV2i7H7IvnlCEGVJ6zrLRK7HyXZt8liCX1Pa7J5GvAUDfGNlSwCJe9Q8wOLQCSvZS9egmp
3YZaiLefeVRc4azQLPa/JMGah7/2pWy1BtOuVD2ZYZ1cRsXIZqra8DQjzIpc7KvaGp/Z6xcHX0TB
WgLLfo2Hc1wC0X6NF6wX/lNcjleGoqIimZo7NYn8TepqARb0evQcdLqybWP0D2wvip97oRQHS2B+
KXtzLVHYd4w8keZe1xW4qQ/J3aTNRZym/iLhHobSJYe+R6bgA/0hY9Q7Kcf/QH8og5EcZEwCRGRH
bVIXqAGH2jpCxy4ObXfOpFNGViLxVjrc2WthYXlSvDU4Xr9Us4A+SUAUzuahyXcz3rQ5qEaZKTDG
1jjLMzGfIeh/GZQpOcjQRzzPrGbb/5glOyiI/znVa8yfZolg+lZNtbETmhZd2jS2Vzl0n5VZoLIu
Y/LgQ23YicLF1QoSz6WuupYFLtw/eF7Gspvijr/wxxTcwbZu2TrH2zh5Lc+DNNnMxJWfgorqWSt7
Au/QmnWorDojr3YVQreLxK0DDDfnV4h5BXlteZ3b7PkVjKKzV6mnkXfSW/femjSYdtpQfXP170Ue
DV/MItOXvA3phdKyeQgwCNsI7HYvgRabeKTV9lpJXXaWWpe9WGoHO6cU7W6Ym5lZIb0cO9VB9iLm
0AFlCvrTqIbZi9mm727UW2c43dmLEbGV51d1aAK+NmrCq9aTWryB4UPeKDCic6S46SPMoYuMm06e
g9CANDzhqPRm98VqdK3sBdt341j04Z/TvRSJsRAV9bNuJf9xug+o5c2a8tt0RNiNo2+7YmmnOmgM
PfSWsUu2J9ZH9gJOG32q21cXUaPnpqqVq59QSE+d6FOrB86BFE+Dp00RfxrYtW5UuwYtxWeycBWr
3orRw2FOr4Lz0ODOPqAPvatHLJIUf+xWTVCYL1No/VEkuFOUyT3UZJbYMwkDvsYisvKzoxvDSTrt
Sj/eOcT3HTsO8y+L3h+hqsSzsE8jDwhr1e6rpHyIUKdWt3ACmp+aeMe0e6yiHspWzc9BXMEw9Nx0
pRsGCojzIU3b9wS5lP3YlRgHjk2UXjQUx5eRbbcb2ZTj1LkjHQVFxErPbheohmrl6gkovE4fnwaP
LEKk1684EJZUyEdzBRppTigguI0md3I38FB7MZtkEZtx82rolnrwBkdZylm+L9plamITLXvV1xF5
v1cSLeEpTXBSg+PdsHqP0tVYe8WhDlVrRVoz2HQJT3A0BjoLHiM7MNu4neYIddcAck/gh8iSdFT/
46BO9/osk7Ni7e0smr7i+Y5G2ZLsY/TsNDHILLxSv6c1SD3P+hYBQyBtbE+PeoYN7TAY/tEw4bMh
FRGuFRvOvVnl+BVNpJuppqOPaH7puQtTGvSRtsQ2YTt4hb2Hu22d69AtV+6YiNdKmBf5QkYY7GK4
kFjD8SAt1AmoQe5FF3lm1eU3RQlsCoG/xMuqcTGwx108JfW5GxQ2nJ1qdqfOqvuTPGuz6M8zuzeV
oxoCFWfAR/i3obij97fetpt1VayCxGRM2Sxug3TnYmV1K5v1fEB3pYheZWcxw0XycDEmTvIki1+2
YnxmqZTdyS78A7KVwN9iKztZgiS3a5WhqxzSgXJyEAv/iomducKoCWhTCJtdxrz5jLz7WlEF5WJc
Cm/x0hP1rqN6u5AjPiYkIdJSrj2UoDT/ukiY8l9xQkR+5peRcTkr7hxj5cbYkcuOn67OCxqXMFKL
e7YS7XOdOXfh2IEEmVuOlj4rauieZcuu829eOmtyjGn3bOPojtdkMZ3MuVmAZ16UhtMDnWCmimjN
Uvhud2jrqXuOu2Bcpvjk7eVcMt5YS0bGtJNzB5Ub9tgHxvb2f9BQGPE6XBPkXIci16bV1WQje/vY
M4E+zv56JRacVWphodj1xYtnRbtJFfa7ZSjWKgH8AHkoKJ7gD15vcVQ5VjH7+ZM6ZM2DY4jPMi6v
E4416pxuM12tDO5110zO+9AaGnfbproEYeyeLWFapCE0NASbdFjVA7aSpRP0V1iY/VWZ6fkVj8lJ
dYGc/YibwgxWFC5NVmiMkB2+qWFWkaHAMof8QlVchF3HS4ZZyVHGUiOOFtwxzVW5byLA3xqr+HXp
inEfU9h86vPpvql6fIIacoGjXXdPlg0ZEYeAUz+3bqEANZMKzVnZiuCr4WWe9EfZHL0oW/tJMG68
GAyi07bWJpPMHTXw2kUxn2IevzGqLpiXMMTamd2jgestVk0UAMKZcbjaFG9Tdzpkha28NdxSzZQV
OVvrHSKjfLtARL41qbvDRC1/5iFRH1GInR12iaMR9HXE9UbVHs0+y4PVeA3KUjuGLLOPOjwZpyVD
LrhpL8x+qB4yJXN3wRgN2yFKxqdUDF9J/VtfI4v7CHoJn/LCSDYOyIsDyfTwigQucjJWbH11sgdL
HdovjcDi1/as5OxqgALqGtSrYqfGEW2EeuGx7uE2R1MevLg3jnNiBrj/HPzp1JVRvS3TDfVhNB/n
/sbU4qU7bzVZ3i8xJPBO5K8NZ9XbargKFcVetWljn3HwbtnzRPxagqLcdbpug6+hwzdrAKOdOUBS
5Ga9k0EqWs6t2wwCyCau1S0GlLpWrYbeiapb0wPeueZ2NpbCwmtsUu7Gw3fMXSpsGqLpwXfZcCKy
cpYtOYHqoboa5q2qqhRtysK2XZZJXV3lEI9n2H7KNWuhowb8YM4HXyC+4Wexu5dNvfOTc6DuYDxf
odyT1q9eTNQX/AXE+QeV//Jb4Mcxdklh/qjCXVmrKRYDBaose9ubgj27Jf+cuCF+SOReHgO/VBb8
8Jv3rkz+vKKgBvLXFWt0s7bulKlrrELFztBiNC2qyntFiPl7ZenVNYBJgN2j+yLDo66SXkknd+vM
owpb35oi1J7YbU+YvguTz5p4hz7uagDLfcCZqn7N0pX8N0xO/WDpbHmh09l5ARc7GX5u4m6pLChC
Wct0nDBa6o3qFCkQTjfjfNrNVkDyUGuljXcIYwoEUJqFDH6M0VHu3ZpFqi7DjLSjdAbWxLjLGgpV
Eb/JhQlG83m0E0EdaIIH7Of+uq8a56Wx5m9Q/gljMffs9+EftxagzV3Nam8VGG3+aSzThlurl+19
TwlXjud1G6UEdy1cnLrSjieV13dbvrL5a4boSTsnbg0oMKu4iLH/RIj23vTteIG12fS5BUnKEyxN
7kUcJ5RPfdiKP6Qa5ZkUXLypMt562GizyvU2H+O6qE+XoZXqywxvvr7N+us4H5LSIY/uF9/bFA0Q
2ZJx3Q9hkZYja1H0l2/D3KQqL4X5Kkd9hJuRBY4p8nT30VEWJLAiGwCjvJp8vVrtNPCuehZ/Lnp/
bXBrOCf1gM9VO4YPGViepbBAoY4VAIY+yMt3TWteML0Mv2c61VDRctd1tW3WagVbQMM/CKfGVEox
v+tjoL+65RiQwUmHJ9HHwyorSuPaIQGzEXVU37UCRonojZnQ2XerD7x8Fwzt0ilcKHoUzKiw9EF9
J7tr+KA4w/TfazaI25J0MFI8eYxNXH4/tRY+OhowrkwpyL3HAvM3jCb5tMPm0ILHe4WZJ4dH5Fn2
cVcHy6ru8x13KWQX68hYBfMNVx6aJiqCWzs2q6xa6DVM8n/+43//3//9Ovwf/3t+JZXi59k/sja9
5mHW1P/6p+X88x/FLbz/9q9/GrbGapP6sKurrrBNzVDp//r5IQR0+K9/av/jsDLuPRxtvyQaq5sh
4/4kD6aDtKJQ6r2fV8OdYupGv9JybbjT8uhcu1mz/xgr42ohnvmikrt3PD4Xs1Qhng32E54oyY4C
crKSzVYzxbHCfIe3nF6QCd5F96KTbPW1Zz9BewdvdOvVWVkieXmRHbkYoFaVObpmDkJdRpes20Yv
Xn0ndPbOlDQr2URrMFtWThqdBqMoXtsViOr0NdYpBiWTlizlIDXuupVLKnRvZOFz5mTnqRmqq2Z4
xc71826h6Tn0cRnMSge6WuCdZIuUanWtNGVcZ7Ubr5wyra653X3++89Fvu+/fy4OMp+OY2jCsW3x
6+cyFqihkJptvjQo54Cpy++LserueyV/lqbwegamKJtMayMt5qNOfZGj2E0kbKbZEfha9r2YOTPy
YHZai6dP/B1oXnXPR048itvDj1HmnCn5EVJ9y0CVV22XhR8NLwm6FZNHuUC2wAZDRglfgiZpH7LJ
gczLGF/x6nNkGmRFrv/lzdB//5LqulA1w9VU3dDg4Rm/vhlD5aWN39vm58Hz1vqshq3NB/ZPLYs3
zkwkijwQBn8FS2cIVhVFjp9icnRLjf8Y54oBZ3yeLdvyLBgQB1anlBTipCMQ1bQbchgJCwErPldB
ktwO3ZBFqJ7LAORYVUVOgVGy7Vcu2HC/O8o5Mn4bQiH4GVUSH12EWlMXuZnBStCxK/3798myf3+f
2Ks5Qri6ownN0dX5x/7Tj1kADp06ttRfpqpuNprRphuDNfSedG/yHPX5xTEi9XPmpBSiWjMk7x9E
l8BNlIXsKBzjGQ1i7xFadnToUndcx0OJHWHVPGLSirXnlAQPXRMl+1szmEssss6ikrjetkqEQU+Q
tHBVf/TIWsyI7n3cY+n2UZmRZ0LR7buPuXLWx0V/Gsx8+bpyxEfcG4D9IrHIfQHIy7HIRv9ow8jP
b+1Ax+6Td2sre615yMc4hASD2wxXzvjoTqI0s5a9Lvz/crcVYr6d/vqzdnVb001hz0kGR7d+/YRq
VavRfYcE3ylhuelT1cVlCZ0kx4V4SjqG/TsWcufIq7pT0biIGXR582rXIjzqSZfdh2aU3WsJLqlJ
7xp7GbsdOhgyflBg3DqPkzFEgFNyPF27lc12tLL7vhAOyeak2YzyxT2voPidl90a6oyHXAh07tjQ
s2YxVAr61XrMaQnzgFSyUy9jWytOblLAF/rptEGYeRdN3tVTa1gBUcY73ifmjnuYdZqGMt4OvR5e
8igRa+C1/X3EnWOFYWX85Hek8shmeC9K0UPFGyblLQmCL4oKSF8Rzgld7ukJztpDZWjNbgJARjq4
ja+CnPBVnsEp+sYFULD8EcobxCCjJn0x3GlwbhOK0ofBmoKf/ZjfdNAvPdKVocJdK5+F8SYrL+PP
pJ8gcNuIUflqaS8Ns8cPWZjQo+ez2J6QtJen9RS6t6BsAsg3Ds0fZkyN3F+CaY/ntGmydpsAqLc8
+PHOcEZlTxE4RulbqfWl5gRYJSA2cMIqwDslStMdycsjFEBLxi2/Yq/x0yng7zWq9dPhY0zusrhd
ybYlrC+R4ddbL2/2oVoEz4HaFiuTGsUpnwzn7FJHX+pzUaBNZ+PNxHzlUZxvqLIae4zLqSN7LXXd
yhpvdAbJYBg8HytDB8rrTHgYO5d8dA0sS3YCUo4ufYUugulNxdKo0nExqhE2YfNgvXEpR2fhu63b
zWlye/UMqvTPQ5Zh1ENOwN6yn5/Eou5S9RxpwBeRt9/IcZb2XR2b4GI3sXM3ZljYD54VvLs97Jh4
NNmWdbV5tQf07txcD9+rLoeg5TkJOCJDeaQcdzY6z3smd9Ut3OhALW08K16l+usOj03Kv8Dt3LK4
6Ar8CqR7sRhPp/IoYxmYVzRBteJCRue5L9DYqNip+2u2wiTAwMDuRsSc/XVhsrhVMvAjcp6cIs/c
IIJwlPDXfFxrchDOT/ixrJMg4Y2NwOCtjckLVjbbirXWCFY4qOufYYPkR9OrrEttC+syRqAO//7J
IZcTv9yXdMvWXce0HFcThiOXiT89Ocwywt1YsYrPihFlS5us0DYvC7xFATK9dSYKdujaveSO0x7J
J6NfMMedCKVEtTCnSzIp3tU3jW99YY341LJ/YTlRH0wxqJ+isljIeODp4Y5saLGRTS3DIhQExxNZ
O/1kBEN1u2ypFSzIGzU9T2aQbhKh9RgvJOFGOL7DPSW2P/XIG8UzKPa3eOovjaLN3/0xdtY9xkD7
BN3FT6Ga3wDGEVqltzhu5u2nhHyyBPr+Nj4jLgHDbqhE6Dgcw8rJH+e65KrIQmMjm8rY5BdYqbuY
fFeB8LKA4R10+T5q8+IRg2wqLE39fRwVbf33n5bzb895niE2hTCTz8sUlDF+fYpUZa07VDGDz13Q
4gSt5Z8mq/buo7S0z31e9YvGbPu3oQ3AD/iuBVvZ0Z7RyNlgid2/md2QbJ1WhFvTSJt1HYB00cGX
HLX54FBZO8qmPJOxwBTUamz7EIk4u/IcR9JFZcFV4oV8RSwQu9iBH01fqsXJ08b+VGCW8dyM5iWo
oumCKFH+7ArzO/WO5k62gjlJ2RRBfZTNtA37ZeXa/b6aZ5Y+WzV/0u2t7A3Bja/1tKo3vivSQzBD
zsBAtqdu5hNZs3Z8u2zqvj6B2gNqKSOy72NU2QtkxB12C1mN0lQb9d+4mVlzfS8VFvUxcpsP3J+L
XRzVJFMSlRRGrDJUj7t5aN34O9uDnFm7o31nI+U2LUwjt+/yyjhXuTnuy7lD9sq41lj2f/ng5Qf7
889UkKM0NdXWVYPNmvb7Aq9HirrrXV9/H4VfrXKrAFFrKv3tEPOFR43EfcmryNqwpYjurNKx7tMJ
4V0bgUXZog6eXMzOAA7KFng2lerWuWeEi6wGVzP2SJnJA1pR2dmxuaf5jaGwyMJz3EF1ilTLcO5Y
6u3//ktt/L7IF6au8nXWVZiwuq5rvy2NYsMsHV2LtHdb8z7VkJrvGu4yPx2GHnU++I4aC5TJXqSI
S9+BGulXRua51zIV+SZme4+REhqkZpZ7h9IJrYMKhGbXJdN053VDtSmwZr5CP+sXvT42xyLUyMUb
Rb0DdA1KKJnWjpd6ewP83kGeFWrU3c6yH2f/qfcj9jGOwlr8X27V//bjF6ZrCUczHN105837b5sh
FiYTe/axeo/S9HuWXUjPe3dDFFnncMbySHyOKdJ4heKRufqIybO4dcRJw2DrNqFEo2YhT6NpBhHr
5biRF5CDZQdKNnP2wzuOFK3HP6HeHQoDZTAGaK04/d0N/i1P1aGepZrGZN2TAwV3AGFUAOiBGybq
iy11TOaYHbba3W0IqK9bU5+H+GiuLNCaHZGBrbNrVadPwjGNgzQbwok4u/qq2exMRHQhYNGUBzk2
T+Pb2BS8v7Mwy6Dd+cqw6SNRQ/d1Wm3RDuUdSHnnPVAT7OkdwHhkSGw2sear0fjuu9XbzRLmAuoi
Wu9cqwQxVjF3IDZEOjgPsgvIGv9STB6im3NHNrJ2abwRM3AzyO/aQZ3TQ3REU/HJABD59z8TW/4O
frkHWOyGXYCttu0AQtR/zwwgWZloaNm+WwPI8bIOSX7hLrCOlN5+KQ2vX5l1be2Cuan0YLhVvcnu
ZC+Pbtx7yQqPhWk+ZSydZHi0wE7xcPuCGqj90mrgP5zcUJey0xXYsHj8VDjMvU5+H/T9E+5E5dks
TfvO9EOxbFFW/gLMHUaVPr5OdQHqD9eUfRb6xVOlVJ/kgE7J6oXVjs09co/xMfCnZJ14g/K5CRdy
QC4yd1W4wXj0iszFJ97j0T9fGj+9J9a31hOrGH036ApuZJJ46aQWaT+/5/NF5miralF9P84H6D9/
xqrMqO7lAamUn2Ny8MdcJerq27iPmIhQSmJN8cu1fr9+aYMKYpskqJ4/2rZ6DuCEvCU69kJxOWT7
vFbs1z5CN76237oGDl3SqRVqTZ71ZpfYgUNZZGHagSvBYASRM+LQK6Em1Jl17bIBzesEaqjrlvuu
oPCHUEjCz0T3sYuG7h9Bn6vG/sjCow9e3Lx5dATYF5HXLy4EgbvJaJxH4Gz6uncRdwtxI34c/arD
5g7fowjpiiULFxDmQ3uRY4cJB6+kUjxYq4z1NYphVT4lC9l7O+TN0nCj6T5hQ3QyB03fih9CKVLv
5Df5kw+RFYy0py1WzNePkJzw2/zfmr9droXRtypNYS3kXCmz8nG9FMuxg1pgaZTbzbrrc/1qFlpD
gYOX1eezYY7JXrVwxe3s78flaIZvXJUamzdj3C0Jd5enfu49661l3DrITWsnVyLkZa8zj5ZnxeAD
TmFcTI1o0iFBTKzFQFGr0b085F6DmIEXpssZTXOLNaYx7e1shgvP49r5oDYt/JZYXD6mRnarnMXU
LvtoFGvUjZ4Nxx3vbXWql1rf1VvZlIch09pF3znpvmuK6V7GtBR4sALpSbZkvBjdfe4U491HqDUj
9PPb6JrpZnM1s++eRqm4TnA0ItU6vmLr9Z16o391Fc14GLTg3Iz28GqWlg6aBvUmHFJ+HtXH3Gmg
Vp7HtACXD2NwGY16Wi4T/+whbfbgqsrwWPsRu2hKhlu/m4ZHUY76aeYfOm6XleQn8YAC5wJSkLFd
rjiQUXg4afGj4BmBLv94zzaweFSHtF1bWi/Wsjm6cXifjeVStm4jxlJbGr5QtjCWSZ357JER9rKr
je4Z+jEUHau/PtthE2nvTMPq673skIekB/a5cU191rLqq4UcLXsaW70LkqJ80FzEs8vG7O9i29HO
XgsgCRBp+SVBgCxF1vFTnqbZNkNPcWeqefGM9de9HPAeCt8+BHathKjRwetwG+NucJyBnMo4XKDA
pmfIAIvbCI2VzFGJjdPHCDnMLzJc1KwGZLKhOiyWK4fdcYA1+WAO83uWVEfNR0Q+SGkmVuPts6zX
16g1lChrkqiwBy/9oiOgU8bW8A2jIoDFWGo+dJOPPE7aWDsvUkfuvY59G5Lwm3Mt+6tFUVmyK65Z
lo57nscpihWfWphemPQNCADW+Z8Hd25+xIrU4GOciZYbEG7uIqCW+4pV31IqB6SVje6eChAzKnP7
Eqg8lqViwDQmD3ZailPR8y5PRY/iM6qN75MzU5Y0ZTinKqkqAzMRYbBJBfm9LBqtfIc3BPoocHO4
NG37BjXXSrLyfQLkv/XqqdjKZiIOxeABDxvGcjeNRr2Rk5GEXObw3D71ioK8kxePaxkP6nDXRJr5
XExqd0h6w1zJy2iVfVYT0mBe1iMd0KI7mZiWAVvQG94MbIwXpS0NiqbxHiP3dxnXfLDb4LulscHw
Gg/HYB4uGkXduRj2reWoQjUvRm1R8gUBfadbhYJiZz+8jWaDBEC5iPFbW/axYz5bamsvhqaeXhu/
jnF7CsfP/5+z89qRG8u27a806p196Q1w+jyQ4W1apVIvhEzmpvf+6+8gU1UqpRqqi1soEHRhlBFB
7r3WnGMakcC3XqnftCjb0SYRiDCl1xxvZESh4loyYw9c2tybPk+rl1ikt9LQabeTCDMc08ZwkyGb
9zBM+Js4Vme2r9T6u1FtcsZ6Q1Cv/ShxK/iJV8eQMt/VFByCFX/STZwJKPnRsxrIDjOsspLOfq9I
58GCAxar5XHZ9WP/sib3fs8/igHnuwN6oEnriRfbVoNJQtcUX+0kBNujS/7jmGkJimZHunHyQtwy
w7FdDQsHnVj2maLPLoYa3NKiPEWy1h+1QdGvciOMK3kh8YxlWy+7lkWK0IaYlqE90IqkMtsyZHBk
JXjsYwS3SF9iVCRt+Aipw7rGXcn1ioOmHw/3QnvJyzB8LGS1WtljSuaRMzTnYV4UagTeIat2sp81
Z9m2WMxry8HltFLXCs/AxLde9r07r0wGYi/NB0w7yqlS5enYO2lJgE4dPUwDbXCB+OIlJDej0f2X
zghC1wc9Rb9VTGuBYuztQRj4yk2UKK6BVPpoqYBjFRxpHcBKrdtJenPztglVXj+NNXQY11rr+O0e
m4wAg6rgZxIZafVYYhRcEwwWbG1hlo+ZBs6Sq7pFWgybaqkTJGrnQC/nzdCyrF0AS9pbNu22Kw8M
MKO3TYiKzhFfIvqj+eR0MuWzWohvifrgx5P8GSn41wiJ5vNQl74rKsN6SCq1XuW2Gdzi/ss3UT/I
50EqB4rXo3xIRj6kxCxArJDn45my2t7gsI13Mv/tTWVsLpjyjJWoRoVJdvdNUYL+lZ+GVCXJa8TI
zo2JRvhQhmOwrgokwq92pqar2Ez4BciR6Zz6Ut0Rs8gPoNDND1mZaYfCH8ebeatsCv5SIsgeUQEn
rqRoExBTOX20hI4kWkjVYTnqKBnMRbj2SOI5qnZDD+XOmTbLJl3jaNtT0FtPY5Y+wqPS3bSV4pOT
18FVVZVXLobdUxik+a7AZ7M2AVM+idxRKPsVMlQWjjpdcFKDJr9rMq4ghgBsM++2Sr064mZeLqjd
UwPvdl0MtbxdjvJlgXKfVAn6LJ6y71cVMqUPOhi9q9Xrf3tdTIHpenmM1g4blXhGU+7qOxLHcqTJ
JZFdsRleBKjFlV2l9RO49CecSXw/o96j4+18sScfodb8IAPvyXYIDKLC5wcFNkotjVjjpylI3h5k
2r1nV4X9RfQpgAorqu/E/EqpGvz9lRDB1U9ZJZ5MSUgvadn97ZVw9e4myXS5lhqoROdm/NKiXxZV
2mz+YZI31zrypVn/1pWnPaTqsknhDAHSr3WeNvOLQJLxU1hRoAH+bOOjWmXqh1SNnicR1VfAf+qH
QItRsNbVw1Ay9OlHf7WchBebWGOk1m8PCZrxEOmoipbNWTC5hUKn8cHxFPYg9SvYJNpueUYQkags
ipjm03x0DKNrTATNjcKs/ED1J7zkuZ/tgoScBUZrgD+MKTwJJ8ndIGJKmYcD7tJ0IBkrMR+WM8Tw
BPOtu1+OB8SO8NrNZdkKFW5F6Sgnh9EJPti1YwJM0ZiNy+bWrzRpFhLaJ7yl2IPmzVrKol0cRxF6
IzadpBzAazrWbtnUGxNnaNGox8Ae77kQf1BtM7uz4i67i5lyoMSkQt8V/BY8EfHjDbP0uBxFMdKe
f/8JKtov5Sw6fI4jG9RqTFxCxrtyVmRxNSlru2eGN4xbCoSTRldy4sLop8CxGsK0o3NryPrRrDK+
VPxbMdr5NFDN0bjxsy+qbEd3RZXHdyUh1ns7NhraYxHGcgeWqAyYeFvLobQe86L7KHfcmNtUa66i
tqGtFNM+kdTu49T1024ykHEGwOE+lhrkjYkS2MXUSchBH/72cOwhzd6u+en087MVLQ5ZxzbLc088
yYcRefby8LqY8kNBd5gALk4rZzlFpqfVKUV9+mR/f03HqeOj7WS6t5wlDIB+ClfH4/IcMJFo1o0r
yY4Gb6ASeKNCmLspCF8QXN4uP3Y5BpoYbQDatuxbFj5RPBsduu7bQ8E5Kye9NJ9kQnRPgnzFXa6l
8N7mtR/7/tva78+zIuf78zl/rb17ljh0jC3SaXqI8m3dSf42CsLQY4I2zbO06VZJg2RjtF2++rFP
KO206lpFWy8PWw50ulp6emp12x/7LMMGmDaq5cbop2/owMFj1orBL0/Ie0OjjDUZPaTqOrTv4L/n
npkF7bPaGQ/oxwJEONKaHRiYZLu8aGVXf/r99/uXRramMUdAkGHiQqdsuxz/W8MoM5nkhGoTPAOq
CeODae1qLXvA4NW8mHa7NcZa+SQL2/AC1dKuJUz9fRVM5hazf37Kod+7OcJBF4UVX/J5IYH1X5kx
StBlU62by+/fsva+a6JZjmFpFDdNzdZt3XhXODMVWYQBXalP0zisImeqkT6w0JOCzGfLanZMk2O3
l/3v++TBIuKbPDtXTfXu2crqI9Y+5OYKFivaCJin0rR/Fuj13dRI5XMPM+xeGtOrmcr9c1HxAalE
yuzSYIVtuhCZeh6bitLmoJOvnSfc5E3HVohN5MiytiyWE+nA9+RWhfk/SBA0+92FiX+4bZlAlE1L
R0+DQuXn5hEuehQG2Rw/YHLBNJIyP9GfEXOQN6vWvEhVkZ/8As85Bez9u/3L5nLGj3OXfYmRw2pN
dLL+5id5d96PzR+PzR2MO7iaIpiwen+nATc/BobzjHGAGkitjwQ0WMLY2HrN0fkUnKDegHP+ZtmF
WmvYcyWdYNNycHmSXibGqbZDfQeObriTi7IHpnFjRDlPKXV8N0XVQm2ZH7A8ieSXgYssQByXJ8Fh
Nl5iouOWg0bdxmu/6PWlUXJMqBEy5KQ9H8+LZa2p9dwFs9yu3x3IUljt7nKiyU/FUxVAslVbWOD0
4skLtLB7sBJzvPAHuWvTDrrXvCiHZxxT8f3bcZPSKIPk+rQcQ5yhZllzyhMyb8yygeUqAoXMBk0+
JUr5fW3Ztyzi+ei7k5d9y9G60a29IaDT9JMojrLTUnwYk1tDKQrq4n8uloOTDfB+k+tjcVy2fxyW
I5DGNA0GmrQOebvSJG20+c6rzAsZXUaktOnFnu/DyEPi89Rk1/7tNoxIfkNYa0v/fT46p/mA4Mzo
JKIWWJ6kK1P51mg3y7HlrDCdqj3U1ZGBynwv/2+vqnTjPvT1768apYPs2YOBFCGdJgi6BDQmIPee
a5QsuNIK54px074um706Ss9qTxVfA8Bw6gY1u6ZZ85l8Ye0CVV6/LGumrzMDJCXDLAudaeKEuGQ5
EDHPJ0aiLtfL5o/F8ogKruuPXTLNB7dVYjApTS+dEbgAY1MzexPIpnRe9v1YBKYIPFGEyYHqcXyE
4UUC4Ly2LGrJH3N3WaVrlWxgo16jNkhOkcggYNlFtrb5GFZVVFTrFMwGVAl40BS5Boxv7asoc/gZ
fZfd1w11635U5fXbZt22tw6xQaqm+7lnZBWll7LoyKPj5MDp20sWTSeKP8lZ0MMDe2rYrt/o2tMw
qOa6Neppu2zmhAO6+jTG1zKoxYeKEYviJPpTMo0dhuWfHmV2NykmGYabTURdQK2/8Gs+jIjWnnwz
r7Z5z/Qnz4MComV4t5wA6W10rcA3b4bQ6Y5GkYMQHpziC2rQ+QnsQrJXGYKgI2Ah9aYd9cldDiCB
uqVS0jx2viigywCUjTPU66GtHpYTjBImtUTRpbPJUy28OPX17qF3mLT6MNqYOVeb2YTzeVgBTkQ8
FGNgY8is7fxQ1T/oNZKj+XBkx6i5TeYraV+ZazswhsMsLsb3BXpOCqRjuRDnBnmVWcCzFmOGKOJ9
UBcpvlynOQ65+G7YUIfuG/2E4pYMtPFSlSXtKSSYz7U+rZWwka7wFsa70aGuVKAh3cWZOtypUBZv
W/20HFv2VIpVoLoJTG/ZpHZxq+u6eSBTMdjXoaZtYlnJP45ZvVn+FubQdl7QTPUlTUpaeKNhvP15
ATGvsizPnhWNHzWpPPJ+CIby3iDwaXlkpsQg0AoDT0KNAEfShbN2hjH4hFfj7YNQfSB7vQ2jUyOr
4yonZeaZFWAEqQN5memwTesSnxzm1tJ5WxmXFZKE3lb+OjTK/z/n/PoSPE9Wt9U8LPjxEpJQjX+4
Lau/3pVJptJkxJu6pZnO+7uyYYjGSc12eNT1yb7GSXslvqN8VlryMTsYLdtlMwPbYVYqBbOKzqDX
t5Qgx37l50LqYv48VuFlAPEwCUoRkvg/1yTdchhljNF2WXs7Wpr/0JoEU/LztHUeWdGWNC0CcpEQ
ae/nPMwd6rJAQ/2gVz3gTai7cqUpO0sHxrms/djn/Jd9y3lOfiU11B2llK4UzJhkH1KcPnRTSeUx
cfxDpxb7MZsibasMvrUZW+48b9uk02zgGcNEGZLnrm2SlVZX1qF0AIoa9X1kSQmjMjPbh0GYcnlm
Mxq7b6QvKjdYmTRMf+G35SwqAOlas0kyWzYr/8FC0vJUIBfcdLVdmZdkyEpYc2HxpLaMP+qgIf9x
3gyLfCU0v3oQ6aTf8vtjzDcLdEaL5KXcIXEzYKZnx36yDSA5XXu6vCfLHzbL1hi3znVZq1pbhjJG
nl5sgZ92l52SmT5D0PL3P05eHk+VaiPPD307d3ls0nI3XnZ2A6njodBwyWqKvxWhXDJW6YsnSsAW
SoAiOSz/kshx7uhc6hRvw+6xazIqvPyLTPIKPDzlA8StzDKeizT8HERT+jWcome9ynWG/YPPF9RG
2Ug45MN8Qsh94jE0Si51vYPYeh4uva0uYyh1jPlklbGtPV3jTfwYWFVKW/jej6EUhFIyF3DHbadW
Tzd2OJV7xuP2A23iW00Ltc+F4ccQE4V20bSguIiy5iY0H2iD6VLww3p05EzsrbDqNmXPBaeOvi7H
aT0H6ykhkl5v5Dmbwe/XGsP/S5IwrugVp/isOtETLq8OrJ9qHGjkSqtlP391LyIe+OPMUt32rVVv
rcKRPgbAa5YTEvKj1mqvVQf46tFDFlKgmZ9QFnrl2eNkn3EPa9e66GjJzAdan4YvJCvpVvVr/zil
abkyU8O5iXocLnBJP9RVXoMvK8SjwdygEMr41FlWcRorHX7SmI1P2DzCTRNqGYp8joYFYFWJ6KfL
crTC82Tp2ROUpeFSEZvAlISz4nCatqOQgCG14fTURG3sycTfHJcHWY5Yt6DbHqS6l26sjCTZ5YXx
vewtJ+hWy4MIXUxWjW+be5Bm9bmKYLNM44Swo55nTWGkPf7YJCfq+2ZZ+NWR0tLfN5ejYUXJYXls
M6crhaWgpJvSe3R0Gv9G4B9C0RnfV7n1dXM+dekfFGzc0vqXY8sjJN9Ya7EpownZx5nvGx/Loa5A
dgCcQ4BJyT6mQdOp5j7JZzSdX8jkSlnRsRh94z6e7Lu3/YljUnVDIWs3g3/LaPpl2V8zJPHSGiAA
pqXkJm2Kxg1mqYk0EteSBrZ+Naeyv6D/JA8iAqvbtQhrgPOurayxDm+r5NVYh2XbpxmzJXYTRg43
WWA4+jkbwVjWJVE9b/vK0jyH8iQd/iaumfcJ5XZEqu1zsWD4isqti8IvVS/urMgPX7q+3JJUnAdu
kX5JCQiP3KK9MjM2AjePI4gWYnqpR/9qVnb/hfSdb1OVK8/qpA9QwQDcDZS9XSjxYHZ9ywIpmDCD
wMDmcB+SfXianU2Ra15dTlrWaq0hK8q2U2/ZJ1VYZlwp4DnS5TnoIIRb+J2vy+Efj7N7oseCYMrX
nZ8OrgPmHK9pLNaSWeoX5rgyblZF2WdO1J7RbYGJM4L6XgoYK9tT1X2CFHf1BWpFV1qJrOve3E3h
bGpanE2Li0mIVDkGE8qf2f/UjERTmFqau101WAjQWFDsw/5QkFnniIiBCGZWlae/gaDWHURQf1Tm
fLZl4cxO4lakZwLipeOyaznVDIBC+nBOVz/OtQKSBxUj2CVRZaxUdRRXNW0m0qvMkWS6RD83kdyt
VSfPHsjFUvHeauKLNiCBqRlDu11crGKwPl/zIZ4JfIr+6ITAD5dnqoTy/ZnyOaBVMyV1a0qVcaa0
lRthcLbnjYRh6DntpwSwW1+Gm9qS5lwEjliJHuFDJJ/TQwlJ1SRqdqykp2Fei5QyPYmianY5CYRv
a8Ff+94dzUXdr2Ws/KgD5INDbRRXybwamLJ8kAwWy+ayMDQ7M9dvJ0E2NFSCNjjVjk3Fy5UivOlA
bya2ljwh+VEPtt7WK9XE6gwvAzJYQHUAu1p6YycaOazzAXhoxap3WvtQisD5UCWtl5j6QEYK0v+s
78bNsonua0+SnPFAtk9EuxgDWAJ9uyXPlT81o+88rP1PhLaHXprPgDJJqzZZEmYnsLxomcHubstJ
dLeKM41eEOBelxOaD9pcYRJzranpQ31vZ9XTj13Lml32+iqc0wxlAn+UOLVPJJLbTPrxzUGaMzx1
3lz2LYupYOTi4jkkItIGzgcx6LaiAOYp9MMA6RagFJbtad4eaoGKadnmLv7ntkirJ13OYH5l8kcZ
/XBaydkrE0SgnZnBfAmhQRDr5h1aYXMT2EV4NK1UnFt7bjhJTfXY5hn0C8i+L+2XJInz10xFQ1pV
qv0ocdlDOJA0Z9FX6iG30niblG15x6wTxEdaJl86AjeXRyldcRUjVyuEe77HpXX7+8qfavxsu6FL
qDuWKlMWdgxDk/k6/VzzokYZdLZc+F+NfMYfTJo4ptT68Ha8qrWov6TxtP5otGCuIwLWvTg8jyrR
eEqNrVgylPDaqsOeJCQi/0pfY0SWX8Koqvets9KsItymRR7cBdldEjfXXBP6QZYM7UC1gECXvEi8
sGtRwOiYDZg16atcHqF+DYnMpYOnw0EL43PTPim6pK+aEX4bdbtmi62CcrJWYRVpAmItlIM5i28s
GVcQQOmPqgJcK9M+Ri8oZ7WbKX8kjM5B6QPBWKW/SXKUnZ1kxVe2adU+Ss5EUJGggYnX3tjRTU09
jJXS0YruKXpA9Vb7+mqMJHH5HTabEIr0UZItWu4QUt2MnNZNijJ11fvkU9lB4vmGkm+wcMmb3k+0
zWR8bXU123eUWtYW9XHPAGS6oQI+eFZVMPY22r0/hckOLy5amQndUGzkLoheDJ1kqEkhb7nO6fHE
BgzntHQHOZzue6DRkUR64xhwz8feC1NEja01OiZpjfCu2Iyarbpx0NO6j5tyJQNkI/kBlozUq5/j
HGRfZ2blOhN+5kpSma5SoRZ3EWpAJAXqGYi1em7wOMVK2JLIEHgQboYDgmPnSIIh4PMagxQ9w+A+
xjTpJYNKyZFcN0SIZbWHw7eCh0kzP2r2Exx7YA2Faw5UDKKp/ZrKpXZCPvNFBNrWChgzmWUeZa7f
jeWBarhoRHpKNf3DEJnaQTSytYoN8L2MWoQXKU5DdqRZ02N5YFaXnjDzp6eSi/QYAH1tcWRUkV/c
B3rxYBhNejBCWtW+fqR8fQWLZX7k2rsPbMLdyR23g+yca2b0VEnJVrH6nlCrsPZy2pG3OmK6rtLd
JLBQPxQBAXAk6OGUjdyu65pzax4mZBDrmea5IdT33Cb2dA5yBCqSRVcca9ap8EmZlXFkbaxBNw5F
GX3IU78/+yNF2Rhmhq1U/q4d1Vub+ajLJdnegy0FCq0O90pUtZdloVqQE4cyI4IvqBBdlbJ21MYa
qZxmnQq6sdceJcpqNAPw/RYxtIhtvd6f3EY+i9I2PmA/dO0gOJZUsQ9SKg370emeU/zjZ10d0EZr
fIwaAldP1QgWZkaPuBH95KqrACT4k61uB0ayq1S1vFDSvsp9uVZDldvLOAxnOUtvGjx5pNOjr8Uk
Dx5j1JpVnLUEoafBmoKFs02Ela+AKK/MQXw2Va37h8ua8vN0m6uaoRiWgd2TqgERMO+VwJDIMsup
nOwbsiP1KR/RU5EdY3UShpzGkph0YVqGIbUu/AhrfWcUr+RmWNuAOxo5KTHx6XF8iOmyt2E34hrm
t/0PV96fG9m8RUunGoBcWVHpRFj6O6eKIqtJlZZF9DKQDAXSm8zBXs5vy0TJyawd+51qkaJSUAfy
CuaOm0SpXa1HabVghIsJKkc0AhXXko2mmPWGhgvTlrBJb3M5c9byFKibab7WZnEfeo6ZaGs9NcgA
yoOnZpT/6S/+c5Vm+YsjvFYM5PeYQn6xb1LLdPIYZ9u3FKDZAeaieUSxsyJHPiKUKYGHRViL72b4
XV3KtT7J5wmR5qqN89Cwvd//cR3lp3LL8m7IZQeR6zgKzeb33v0Bkb/acUH55jALgXvSVgR45y+d
HcympbFZTboTu2YEqcUe7FdNir+2TTOc2t6Z9rlub0vZYs5C2XDH2HA4+FKA4KwJrY0SlHDlJ2iS
bRd8RAMmX+opuMS1pSDu6MJz2qrJtiWJw1gv5Q+iKp+kPPRdtYgewra85y7mrEXRpySaJca2krWn
MCHoMdKhtulmDDVubjBErdPy5wJC1JamvFZEt0/TWvUCQ+68USgVWV0WNqJ5szLNZF331lFg/SL3
IXXTgTRIQJ2vThMGWyNsntVsAq1Y5He5rTsHVSiHPpTuYYNFH2J+ta5iO1/SHFigNrbyEV2OvssE
N5BcSqKt4avVkV9KNeua2/bVGPUr1wNccFWyHnv4sZUftydVbho0tQ6hDXJxbMq2OScpccymyFsP
XnHsxrIdUidSbghPkOjfhCSV1uP0+vvPX/llVMM3kRaewS9fVy3LfjeqySGlWqUhsm+ZJQ83XeUU
xGv5eu/R17mvA5VpUUFVXZ2/nUWZB7cG14Lfvwf1l+/g3PtFo8IXUaOl+r4PrEhWPWBnnb4pefKV
VLfmhHojgS6XClSqkGKW5rQaV2eEHltmYGIfjMqwpqSN/LnP7U1oqF8IJmjPA2G5oGFG6ZjAFIjG
TF71faeepp5Y0N+/beVdqXK5MBEzoDu2qjhzL/SdPEOJmU6ia7K+hRVfPjk2Pjttr64IHgQS4oty
n1kmEpmp+WAEa4r3e+Dp2qfcHvbcujGrkkPIIKToL1JXuFRfnUNtjYkb2WQTEGbgKXxmDIVt5SEs
FXk9BvkOPpS8ampxVGzYEz4RhmadrshPMfeDmOoVlVN729vU+vomgbOSkhdKONOM+U6efGnINlYP
jTmgV30skY+uS9+HxCLC7mSZI/0c2shYcYkkbfOodsto/JLp9DYDHJFeLI3tehSDtckNO2Aemner
OupK3JCjsxGttglyo7rV+ibFO59Y64Hcro2v6xEjEofRqiF6qntTg99NK1eVLhrPLxi4OtFnjIFB
XX6RdN04c2U3VpJEfK9iExxaYlN3rSgcqYX5D1jlnH2vh68t4z5cS8vYeRj3IHiLXVE3qImpumwZ
MSgHGLoh0OCvskasL4AQrerI1cqbYG/OvTad6TbplyEJk4G+r3sxrHsQZtwCjOzegcq+c7r2xQCl
mDKoUZWdgiHupqgZqV4RIDG/k9HNHvzx5KhFvAvKXnHHTg8nqiWZZ5SJNxJ9fqNZErGyJSzLXnaC
zKVzId2G2cdMR8BAEoWSHsnbZGyYKSvRvwIbT+/rXDd3eldPXkMJWjaUGwD3c8wRbsJ8aup/uA28
MwS9fZV1sA8W5XcH7N47Q1gr+w6/S8v/ZlZhwGiqy9zYkpxNjAJpo8hhS9O56y6maXQXXSjke0bi
mCdY2xk8bAa9u+/mwEGciw8pH8rvf2m/XiAYATiGg+BAMVXrF8CMpvbTFA99/NKH7RXZsHKvOMjd
KxTGns91ezW2VXLTQENDJ9F5ijriSFNsxWsMhjCSRqp3XSv5p8FuUdDGloYIMururf7Bye0voxiL
B0HP/5/EIs77eytjFU2lE6NptqPzy/t5xmgqYZ3WRBa8SALwzQRSsc+txyaJuHGBL92Ygzq4geTn
ezw7tIeQxd5DG76xEueQKaaxXyZTnaydpXpAr5ft1Z60rLxlvqOQT+EK1JVW09dnTSn2EYXDrWKL
GcSBsQZimnOo+kl2Nb/eEg30dUQp9qzFNsKVpjpHqV9tqQ3HD2lXUTbj6tO0w9PvP7l3Crble2Xr
TN5s2VDRujrv9DJT2kIEGOLoxU7Veu3EpuB+4mP7ru1bLSziozko5hqv1MsoERTVDgdprI1jOlRr
3EsAiPvgrA1ydTLSoIBvrXy0CK6/0WxpT2JhJzX6B8y+pEFi1lihXgzdsk46j6IKTI9IlJcp8z+1
cstFzWdShc/10cfXc6xaWOS//7fy/fnl80b/wy1UtfmSmor57kdU9alR2yLLXhLDkFcoafsLbmCH
oO1OWPuQQc81DeMVOpns7EziXm+CV7+cVC+WVWOT6I44L4vcobQLuQeIgYGyErtV1LbxLZcqf1/Y
9TMRzMNJotxrN+k6lKoLgcoDAAbKo7gbLzrv7UYHOBTy3do5uiDTPpH0m4F23yXOnkNrT6RGQpol
OQ7wcDJHc43Cxu4qa4+l2a59evRarCtHQsnR8jedDGmXlLAW3UyGPb6wuJdQ99r5Igq8ltAQtxbZ
3PxgijXdGWnmjropEWqSggDBoHMFZ5Cdmpl6JFKnJMIeIDhaGt6Y0UofpDEpV7QorugX84s6PDTN
FO6Ycgrq9Cam7jQrSBnuEg8huOpN2iMDFCSedf/Smu3RKSuyfLhaAwN3aSrG14RBnTshaF1HJJ64
6czhN42KqOIyuzCCdI62mYdHmli528S6sVMCfziM9vg6hK1K1yFTDv6c6Oqr2UvQliAcqGO6hAYM
p4KUDr8kl7KB7TdwKdwYDFOwyFHwkIHWzKVQ3ZgrcF1nuUTPHIeuAioWJR9MvSLTck7gVW1qbmiG
8MYoxzoY67PevdKgb64JowcXPMYe1lu/1f0q/oDQ/+BX1Ijz8YudSOLEpKfcDAKqd4W0zo1GqEPU
xuWjMS9wSLsktBYn4RdfYO+8VPjAd0puXAA763d62w47C5pqD5f2qoZIKgcj/Zq11Vk3odI3trjp
ydm6AZbq1Up6R3JE/moJ7oXmhdq+9ZQpk+mOtB6OmaxeBkNR70cl2I52Ed/0zHhgno3NjssS9e0+
6IkQCnDSotfbmSGlf/Ck3IyL1FlH3MqPKN7Hs2gpVU22U98I8s/+YXxp/TLGtUzF0Azmj5ajoDd8
dx3uSKbkW6e3LybxMV4cjAx7UnxZttNyDWXIcLXtki9kvVHJci/cSADyMBWxCghm3Jrh9DUdQmOb
xADnIwPw+CeqHpYLJsvZx9FcoWIcz/3vREIkZhBQeFzixBlvhhubWU/6i2+6qoZNWvSjvVLECL4/
7ceTXH+Kk2ynIfq8AxGQEyCYtWfoVcYmypXXhQaDa2RLdom2NwZ6QODL4ue07pIV1jHuIm3AxJzX
6tPQ2OCJUbeYB/CGijA/9kC14jnvM6ur9r6NVMWbuoeUzhfctSFayxlooGDKXgYbpZE5dM1W+DSU
4vkr7FfhpYu68Ryaxk0zFdXbrP7//ESNqxeK3NccrBhisObd5v8+5Cn//8/8mL/O+fkR/3sOv9KR
zF+b3561fckvn9OX+v1JPz0zr/793a0+N59/2lhnTdiMt+1LNd691G3S/Em/m8/8fz34r5flWR7G
4uU/f3z+lobZKqybKvza/PH90KzLV8DlURH4i683v8L3w/M/4T9/7L99DvL/8oiXz3Xznz/oQyn/
lmlnAzHT+SWbOjchOIFvh6x/q0APDH3WTljGH//K8qoJIPQ5/8ZcgpzNpsSjO8xW/vhXTWbpfEj5
t8PIiluzZhhIW2Xtjz//7d/Jf28f2n8nAVpwan+6BxIBw1PIvC8HzoKuaO/nk7HCtdGAyEq0etQh
GMo9xrZi36oT1TGEZxqxKIHaHJYFRZhuQ43jzmQKeEgYL5GFNq8ui6ieYwejuXtSGtVhWUxSUB+G
ebFs5gORCVxTyQfs1RBNpFQelgX6crrmmvp9822flKV8w6tjFoscjDeigEM4L5Y1tR7YqVd2MWvL
Sw/OfHEokOAnKOZZ9UuVUjfNck9HiVGauDekKl0TH5YcUVqDTg1ufJ37sNOUl8Hp4ZsGqePC5iOv
wip4Gt0JiSYggmrT2OkZmLeXDUOMfi0lcbAhAqXNTBk1s7Wvx/iLk5lkwcAQpr+ltweAyrirO0XZ
lGp9IxnsqpqsPeiUTWF3lsXdKDRooBbvSUT2I4rGPaAfNyzlfK+pk+LGtREyBbMLcE9OmrjLag0c
AW1yIhcHjVlrzGhit7xPiWHVYVkLw9zaQ0cvEzEdloUylcFW7sMraUT5LqzGnYj89BBX+DUHQX/M
D3cDSJCkMLuNYu7t5nMUYtVHqy3D5N8z5eUK2Rd7IQgB1q1hrwv9Pk3DchVTfG6kMjsQQ5UdlF7T
PWnosdQlNmLOvxaCrtXfNscRq/Yq66NbgM7MC4WaH5aFnGXF25o1+d/3MXozdwkCX0f5v3Sdx3Li
0LaGn0hVymG6FUkmmWAmlFMLJVAOPP398DlVZ3QnXW7cDUJh77X+9YfiTkQzR/73h/X6699rEvub
Oha6Kag5XpkGHA+KqD7AIFmVonzPNq8wN3WtGNZu6lZbfJQZydoC9ZmxBw8bf/CqZ9Y9Oe6jDe5y
gNdFLwWK17ciD64hQwW3wEZg+mzbqJL2Faqnrtvxk9OFjuYWRxqwp+ph0T/J67bHaKQJruaisRaZ
Qn8s7ufsn+JBPjw9VreE5GNfI1Qgm/U30h1U0gnW2rjXy58HxOcsql8wQtZ55MHgBqq08xvqf5fK
ZHCx0Omwp3AVIrNnzy/5cCtF94Q2KJKdnAkm7MhlMbMtLPRVTDZd2Qwc1ZNqgnyXlg6HHSnCXL/7
5m+6YaZ6rbAwEJWOABg9qLjv73vCYs2j2Xk0O5y2CkFm5j6ZSo1eoqNjDXHKwyTTvzlRRTxS5hIw
NYyIVt06fiudr/Kn8HtO37p/T7bmEXNt6CTtst33PSbHwvLiRpDGrVeuSmYh9HjbveoiWeB2mbnN
jtcJakBJ+JnNgLAW0lsxurouyo/u4SOneUXS9oKmSCV9UndlMuHcmId13mAP3odTQsPvvlxtqDXF
UH+nhUtaG59pZjOCYZ7fsu1m7Q7RDWf3VbKbonBc+bMk3A7XO9DGt/EW1rilqCJW5y+Xip02Lu4b
9aCd4KcpBmsIyieqDq/ZahjwUWDvr/PnrK/ZomGQiSymVfSyHTV6+RAlMHEu5AI0wc/35vJ+F+3p
/mUdSIfx83U6kObu41Dp1B+keVjR9ICyzpTEfRJL/BSd5ZFH1PTfVNJOdqBLWOWTK2+mysNcGOsM
+11bSmeTOCBU3L3QP/Xf8T2hUFqY83KGxOfp9qQHqB55sPkPRRNZqSnClW9GbbKGJaZXrFSNlSLS
j1CMYQ9hQrHNHvt+WR3HjXqxCSc814D4jsvN1i/t8o2LSvJrPtef1DTCaZB94lpGwJzb5dwJC4yK
CW6KL/XCT2ay6SPXJ6iEK+GONoMHgR5U8dutfvOe/5x57vakTgZ241suspJ/zvftnQHQr/6jzY3P
5MfZsu5M5GXvcSYqBSEcxfNAxOIIQXnw5Mei3DRaOALQnq4eQkVnbkw+LscmUXvre3Sd9WtKyJLt
gDoY3t6n+lk8/Ece2dwPOIgn/u2nAiXCJdr76Ved5mGTMfrmSYfN4uIx3q8cz/RRdTawiTwrF9cz
sHfq5ys8SExk74vWq9+rVftcJDCGW9cAff93fwbEUj6pV3ytPTfaB2sHMno7x/buRy+83NqBM/JD
vZTTmfo5Pd3HPOGRYsvl7UZSI59+/YF5qBalP20cmq6SCNROO+VGvJzffD7f00D5evyC+8B1saPJ
DIaRz48qMPTzdDCWMexrHoOQUdBsCJBDT71rHJKPZ+XC1gxZLYdLjx/yrNzA71Ag9lxDruWt8a7X
NwSw5TsEq2t4b6N8I32TNcT1HSSfS8+zd3/HcZUPhBvB5zBjOEL8J6VDxgRw8ByJqDWvfgi5Fg3S
1nFhoEfMojsbHeuOMs/fU27K2sOmPv60M3FzhIJm7SG0NpQR/V19c8vjvS1W6dctdZ3veNde58ba
0llAtF9bzQKMxG/MXsbzoz+k1SpTQmdPWOAogWyKa4m63p2kpSVdiEahLAgezbL+VvbtGeNNMkCn
De5GfezFx0EOi8cR21eMwqMHsah68GAGoByZVMlIvca1Jf+7ERWbe7CMWDwgkzJvZThR5L9FGsm9
pylC3Y7nMmEI6fK1rf1zf+0vavNL/yl4eqvJU61A4xEq4Zg4IqUFN4sN7wEtGmjSh6XBYmFB0iIc
uRW006kD+siVIUflcutP5GoW2BiO4vEPO9ZZjhN9cB19vhjrP3EsgTm/fceTq4h3yde3cX7O9JX6
BnadtO5zNczc67meFzeRsPUt5CrABfZBtN0rSHyJyiYrZndylrvgzqktyHMI1Iev3DDJXGBCobSr
fmCYLeq720xeUswY6GU4SGHgJJRu1noVGQXiUN1nIzprljFPb7ZWBp5SLrIPZ67N0525mCL9TVs/
19eDPeeOZj6zkM44tlQsMZnyFLJbnjmEBsyyWeOaflOCO2G9kGLy1FeuUZ+83dW96njMmpW7e93h
O/X+CFAABw7bwwzydFL69+SYtG/gLoO+mlBZLu5+FhyxIuAKGj/K7Vu/BTjZj5Ig/4wMhBdDEwwq
GVCNy4z4F+bOGUTSLK6yW30RrIrFoyuhHJGi0XCzR4TiuoKLQTxhFQ7o6uG/GysF1zH0y/mKzDT+
vUrafL4FAgTSyTBQ5O7asRAdXm81iAKnPGFT3QpnVuIG4NUHCRwoVEzIBiI1Xa7SFQLkb5Jt1dTl
x9vI3CxsM79UF2rjMp82OsQFMLy9rPKryk+1hZNhCh2pRE/c0fmL5Fs/lSvno7DFfcurGN5fF7fF
KL3ZVBqufapKj0PaqYv+KablGNpf+olIiGW+Y/Y+vZbT9h/JCfVb7MzMoA7bziO+3HNCzb9f2q0U
9ltMAzYQVbpZs8Yw4aOKtgQS3H/ry/jWYq22LnkPpLgL5m6h+fBuHeDRCon8WY6S6zsmECRb2wvO
UQUQhZKMKTamLm6Dtply1aFXIETZ77MjbO1W1LHbqT7xmMNd1KH85XzIeIqc+sGvDz2mMVvsIzOv
2U8o915HEVKzG1PYmaF8EwhpVvj8plt9kW+n03CqD5x/PizpFuUWtXf9xsbRj777mDXvw7t5F9yx
pfcsg3Z0n/nbfW4dlcPz9zb6GFsW99XzUM9pA4iMwkhAVv34u9uUn3pQN2ytwiQwilRkiCpXYTFy
2HWzeC+9Wz/cOHWoHOT25CSuccRKSRmptsl+9EwZWe2e0B2ZI/lU6GeOuKEkJWPaqO53A1PPR2i4
GFZbGkapbpYBZYlljcJZyD0rvLjeL1iT6aK6Bk3n51Enw8z35WyXoM3pQ7MXTYERcdCSKPWJDemD
UfWnj+HL44d92mGUVwTasRbqLXz8PH0pbN+6dtY7rno90FVV6/YgfxXe0zkzypOx7wgUSs/RbZoV
6VbXZ1AMVLcbohd3tbpSErffvVT+2Sz7SDD3unHXV5vp5SAWVPvsmy9f4VO15gMmkyfGdZJ5tVF7
tx39xvQl/r/1RiiqlMw7WzTrJ94wFOrM6pTovtPbWW6RWQsC63HDpxd4sNe3bH09cUTdNPAwuyhL
8Gd9pXkzHRk9559BeS7N+S6ljkl1WCd7q/wai6j7qe7BYzjntYtCq5tNz4BqQlkPM8453D59OTy1
xiMggprzBqtP1CgISalq7LnRpfZcGyD4lN0MPMie//1h3e7OHBYPrWV9uWo5uoab082fXfffn/5e
+/sj1vmtgw9kLmzSoPP20SxK6Ghae029ulEHMWpZRbVPuzy/oTqY//00KON/fyokiePCAOMxz/Um
DbO8X4yOTCTR3z8cDWzhov/3f+PnxNDPhHLaGpGV2m6VSeeqjiGjAjVjA/IoPelBn9m9PlC1aY8T
jVPtJE1YKNMcE6OWxN0Jys69njt3oH0MrPhRK+nzp7yAebMxWW5br32cgDB+E/K3ePxXtGgNyyOC
BbclkYNBR+wyrEws7NDEyKfyJBP3gwjo154xDYiQqPbWHKnl/ctUhM0AGtxbSG8ynYQu5A+DncJV
reVDDZrUswdBM7nqsWEfXSkNHDPkTXU8P1Z4lrjq3txr5H4Gj3SBlZSBM44sVMvHavE0bWAaUYvi
CchnUH+e4JvCcnYZfnyoHzRIzwXf/i0FyheS20amcLakmuAk/9GtqgtdZzz45D8RN5xkorCJuxAl
oZCnKvXMj3gub5SLuW+/pMmLf9v2VZLrH2RRDwEhwlz7qRJYr6qZUH/7n3RDk1rmO5ianrEdabSe
UXbbGYDkYvy6B4S0M2rKXUy8l2iO0d03/yTVbc9ZNP3eAuWSUvd9WFvdMzl1tpje0h+KYjq9wXTR
kf0+LlXsSlhyMWS2QrDu1Kuw+hGw4z5isI/+1Uypx3rfX72RDan0HqyuS41pftBtm5ArAgurWhWo
CaliyXwkArUV02ZKxT0ytu0c7HMQ2tukABX5d0toDXuakH8g1nWpgLuir9s0GiF8wGJhyfOcB5PW
gP/EWz13ldeccYW6En7qtZBVW+h8OQ5iYgjiJXdlmbr3r/T26qn6043TOXCqJf8b3wHWsWSJqsdN
3Gxmzp6YSK+uQT35TZDMMcPoBJFSXdh+qVyCH9610lw4vfeImMjGdb4w0pL27c0v+P8RL+ykHYK0
bKWXAuArk3b0z9oCHEWBQEhPmK5jwuGwxnx6j8FPba5rowlrh8yUe8Uq+JAyyk/1lQ6fmopRhMjU
IGcjPzyguHn6nPg3H4+iKzGI1PDVDoO/Mgm4jbBq4CUQZS0khozF1lnJMzUVY9Qd0rXx8KxTNVcW
9hjm68cFBmMlNDgKPwTbbq+9bzEHPrRX7ky8yITj919j42pc5dM00Fqaia/+MD8p6agklw6f71HD
vKGk3hMYGmF1NYgqdIIS2ZawP1RdZIdS8YsV3Uv3KgKj5KK/jPMmkbEGv/iiM2VHcb7Fe6aJUToK
FFN541aGe42QCBqGuCMkUsC7RNsEIxJbfYf+9LVxYoz3MsaBnONe9w+SSD+tFe1AYf8bdVeTVkY9
k+jdvyn+aE/NsJy9wDJci5hW4Q1Fh1L9IQZgBCQzH+V/NiwO3IqxMXKHy3N57T9vV5jfLkYO94aD
CM3KfVCWspU2QfdpfBWRVbiYvz9BJ9PAwkwu3t/zd+MUyMdxVq4TYKaRIiYaIV5AYIndO6MmnnFw
sNP9A9es+EnkqYe45Fn545dSesoCi54X3tK4zeV1F13sX1AEHQCGG4NgQB5DACAuOELcREhnmm/j
i5vkdn4yo5Pc6kLGtfHVTFuiZnHZQ9GRnrtflrjbRwkvibFlTq226DcN6dvUVF5/KtUoJUvrjeMC
nJiZ28H0QLnSzXDBCQgow4RkTAlmnCCOQt2DPSv/5rXfXKYy6DhpwwoK65PtO3bNxLX/NeBfeWAR
QH+x5wjG9CKUgH3iZD6sHJpp4htJuA1kbvWV1oniiLQgTPFzF2knniciO3eT8VZk/gClS3HzfJtj
i8bKhDeRe8vc16B7WDXjC2ZhCTXTt/HK3gs4FC+vUqDuZcNFIrh7sOjROAA6gBNUYKjL56nfPOZ9
dN1PXsvlfIjnFljLHVufq1v/ZFsekljbWwZb6OqpRZodFFNY3OYOvoZYkHjNAbkOXoqiiKpGTIdi
y3ioWpXDEdSLnehqbG4OpYLPllN/Wb7F7BgUSzvx7LYIR1fl2txMmweWRTfM5907Qd3MiwQy20Dz
uJteb7dNSjwO4APNpsNrpUjd254rzyMnnTpkGtsEwTQr7IvM9cWu0eDZxcBLI5+9Y+VdPA7ZathY
F9icDgaKnvw76lHHI5ctpK/O8DItkG/41M+LMrBBQpNgJLueMsLZXKliLMHaBY74kH7/zjcXRvfl
bc8iYH94sozoNywEhrmvwK6wRLkWGIqbjIjBBUNkiyKEGCNM3FRfoflkWFhNc3kKgbDsX7ZadBC4
jEn52UwX7FCsotxYybCysHMuRPs+7NTflsu853EzCfNCitcHYHep5KlqcEXTMvh8oI5xtYUOiPhq
Vkjmp+L29pg96f1N0cAfgm33eStEySTgTDhlcZ4uw4onjQX7NeHteFdUdqs8PcjGIod7P4Ne75VT
TEiEd0f/waoFgUk7UC0Mlv+MeGol+EehLu3610Kv0d9y7Jxvfd8MEc8FaeJ5CzqpXYwRLZeXFz72
O9WLCxhWI9FnhFwL+wfnRvEMiAzGhSgrcKJ8NyffqiPEXVrj152LkzUryP71nVlZKh+sk9tRcIvd
+EtkfOXUKfrrgl/7FU6+sbXJkvmETLOhq2TbRhoNvR3x5MOFBEjWRoJSjd/i3uMEbb6FetQ0bGvD
im2jRgNKn3zFOSZw3lh+xeCbx55VixpKXeSQwpj//CrN3rGDpqe7fJMPbIqAghBxUM1um3j2CFP4
exsuinbSD/E2Pug/BuX/W89sGGhzFCSTNoIB9Fp5Yb+e8p1u4kUzEmsyQxHCM6qzwZbiEYKLMGmV
Dw8ezBQojv89/FJ7VZVoGQ65+AA4Oz1267XyNfU+wOTza+RUUM5t23dYNfZx8pPBeyIy2qJOx8kt
czO6RQz5Sy8Yds3BnBef2U72zUsF6eBlWiHqP0C/G2bKyQjgkdZRjFlRgEIl0O4zafwuH1ETxpH9
yfKrc1se2CSfeiDvObHX7vXsNr/U4n3qtnRxxACUK+mTLT2bo2yd26vyDCcg/mdadNvB0z607SBS
zbXlEMQm4xq613kGEMZL+gtYlYEsOzCd4o2e/2JZTNyo9tTOq0uv6rzhMPjxseAJoMAb2PiC4h4p
hlss7qow/2E4RE2W8zaGACOlUiOY9C7U+bhU/7HqyrlInq60jolcE+3+/qP7aMnvpIZwJwikpNvW
8q+/mACygpsQs8GB0vmT4cfwC1Fnnm6qXRxxt35zkNcqaNolYGlJjDt8wzmu6ZRuIRYfKm37xT5W
b7o/LpIwD+6wuJBMqNyegDrdP7ZlJ3fzd/VA6YX7FU3JPF8qa+O5mRDogJG7mkdxvmONqrVIVYKc
AdnDG41XmXFVFrG9vJF9jtxVceXHktau/3K+eDhffD9ErK76o7Ye5080q+F4neOTzt1/GE8TBsvi
5nH6fi75+3NZ75sDi2IKfgJ+855QJvjqTP94fjmnZxNOhwyPsgv7kqGv8+6NFHg2Gsr/61K7XCvv
Zi7sb6oT6ebe7wg1ZrddQfnwjpkGgM4+Uzlkgde4uVTfLe7JUx91vzl9zzxfZ6txK5+NWjxmqO+K
5X2hw7skWZkuPBGkFbc18xahzkrfWcWbiqImGgmJfdypwLH5PKoBNm7isUx8LXKC+8ZZjNG4G85K
aC9R+5Y0S2/QwLl12zWQOIOKW8DVqMVVpZDyqS5gdyhfiGr6PWtk81o3RP4F63rqI8p3+GjyC3O2
K0hCsBmFQjVZ+nUVcocTHp8sjdCBZCGGd1I1aaZljJVttEH4HQU2CG/nPsbFFNSSnzn4Os4eRILu
OxjfC1sTJo6wkshwle293PHU9dO1o86aT9qhZGHNwKJAG+YdJbIa5YpPgVj6w7cyr+ftZXjvG7yx
PPU8uqbHRadihilm0Byu6fooTHcPgnUuhm/OiEybZwsGAjMaC+sAXcRZ5W/lbZbLkMrFk2ckE82H
DNLKoh9HD5rc1pM+r9FwHv/JfL2HkFbVWWqD7rs9XpHpDVG+hSKPVQ1ccuOIvcEXwJXR+/pJmtdK
eNuNx6H2jTYAunj8pFRIHBVovklDJketNjefAb4BasIAAHCTC+4TZQUlJC5FwxjvLsrRVZetTIMP
nHIxbq68BPeZ9tNzqflWaO8Rn4MoMYKiGLcQSQDGAJPs9OzS842S2XBOBuw3AmfCiA280FOXIOnf
CGbBvNodlw1bTLfPAd5Eh0OrAhXTnVhGoicI50/rWv+0I0OPK6q1ODQYsSlRstGeKyX3Gm4LNyap
1D40XQit9smdTxucu0oa4VVtTWzQnhTqEapo+S7yuzcxWg3t71IobnzOwcd09wkyDWULqdlLsSHG
nTJ5tyuVBqmqtJ20eNM6f2vhRPHAbOxvclj5x/QFOU4vuZ+tWLVzuh36vZ8p0HmomS1uqjdCwGKB
/D4o5wUPD6UyG0m8MnyI/p/d0fhqlynGU4UXf8pAyfVr+c3+Pcgc+Nd+2MiMY49Znxk282ZxWzFj
jf9p72novDdzTLlo+KeLDt2Mq+c+k9ds9AaTLjLw7cGLfpbtrtLmSdtfvWacz+u8ljfP5xvveOvm
4/l6X4yqYCCpcNlA/rtQuiJunWNxYuhLHbjn6SKTgQmpPAMGm8lrzzooXzIWKHakOCFDSy0Or1CS
C1z0wmdz1rNZ9WTo5jImqgVG2fc4fCkxXzNR2yXJ0uBa7zAR1Y3XpzpnDTfHERFcQHZtI/lsC83o
2Z8Ux9c3cxIYzBuzYU5BwLyQxs+D3iR93z8KsDXJY7W8O1vDCJP8aEQ1fN5gsilgRPoNQ/q1ZXlZ
VHy2L89VkSOiZxqcrxlw4IeWakw/IxqXCgdg6oQUVxmBZuuiso5R3fsq+p+Iq0cFnG0hXD6V1xE8
bVFsVZ+To6iCTCC2M79b3dapsWr6meXXbIiWi+Y1Dlmy3/i6VMbpmWq5KJeEI+D8G1GjOZ/W4RV2
esx+YtPnVi+WpAT79gdIgIXlCK0XMFOxxUDwjfFp+572rm15jhP27/TwDBSdj3rgzuDNT1X2xiM9
PPgGvvQ7fNsfbHKq4b02pD5yKDYuz+tr+2aHK0yPxbXfD28kvG8rSpyZ9f0wReVnt2BSZ+jgW5qD
0DhrHvfEnR2WJykLmPWPU5Dc/bb27lPATftaq7n4lL3vXlUHTJOZl1mIaUT7zQaquenPdHjYvqRQ
+HNKyQGRj4M/riWWI5XJ1JPaphqEoxEYgWLce9CH8aRxX0vidkD/vc9sISt+RhQQTp+XvHSrTXl4
PCJLwugXZNtXUjC7wOlnSkpWzNHBj/NB7cxCQbHBoQTdVwbOE5rAOxhVg1zRSjSraXWfGYK8JGZA
qMAE04b+AC6L6U9JwbS3NjgQGGt1zvaoH7WgDpqT9ghKKXo0bn+AAlen4LbLBNAYt+60R/Ynnvv4
+Nwrmui0S2IHLQfIGIJRVmSDkxc+cR4p5hAS/DwOzZzFt+BZ+wOElNvFfDP9Zp5xpvCYOieQDVI4
tBxr8jkibiU+zMXDadLDftowMGdgNHSBaXlAlpQbZFT5+pLh6fMIcuEzxjp3jCkPykaaFevqPd+x
qTs1MwN8qELth4ERQQ0JMa4zBg4IF6JsL+vrdD6szVbwWfnv9SSfJnpfCu9Z9XEP07nqPX1QHbxM
bNFewP/L+UNyO8UlRPVy96++NGsPyZ6vo6Nd8ZlyaDMSnSEYsFxjvriK1+PqHqrFa56SviZ0yc3l
pqG2y9/rdx7N8Z2bjAXvZTW51842C/d6xMl65qAAU5f940MGwjiagDFtOIw+MpR8ZCbrWq3HuLsk
hndRZ74NJsSsjC2ac0+5U0TNFJFql7fMXILp6hssLwOZzsEjm6f2zCpXL5KmNeughlt+pxMQwCwj
gEVWXAMz4+4XMMKZP4wqYVUuchcnO+Vk/LYW3PE3rKcyt57mjL44e9bfPC41PHweMot5tNA+6t9k
X3yNpH//MhDe8vbcMa+LMG8wMx9Y6tzk1Czq35qkE4MtXVjL9FDqwt7Z8uvbaf3fZAloqxKMAF8y
WFC/d64O3xHzhSdl2ElddJ61MtfQhFx5Ye+YHcJ/t36M1PfQo8roMRkU6sJIF+ai/5y+M4VnUKT/
mHPM2rd6FC0qZxybh2OM+FXz8Sy4Qfvcxue+Eg+QXWtlhTKzEZnaVmfQiQ+Op3Ue5UbBzK6lmxXT
V3KiqbgWYU2GNhMdhid+Nzd4TqH0fNmLErLotjzkhUgC2Pe+JAdaiiktptDBc4gQCSk+j0Hl4SKm
vuub+FfBOkw03za8bRdaxAEhBOgt/m+pp574PJzfTyqY1ao5yZGGORn+Go+99GHuxo8YP8eZaoRY
Hn6TZ5/8dB47BUDcQYpnreuEzBYP1hSyZDT7en4bhX6K9ywKpvwiohm6X3avJuXNXg0RcwaUYg6K
dmz1gmSjhMN3tmkZvkmbThbc8eVB+9AZ8iSElHrlAVEIXpaAP4sOe0WAutf5rEM7EdM779Fu6638
pS+yNdR5FY8pBpx/fJTx+LzUIamNjFobgAZw0T1DZkMYVx/2m3pWvWJ/u3DbxXsZsNm114x8yskr
lp+ftNUZCEM0hhk12K9FBNuhAhRyb3wQx5jsdRa8fXp47uEG3KlqWcFRPXczCZ0jT+cX4WfCWf7L
OaHOMg9jN2bhhLvAbHRfXD3Gygxu4U35+e+0x45h2yxeFfLIxgsRQEAhOQBYLto37EffJI9Lml5K
HqxFEtS7cuvMjE3mVZsx1L80BoaDgBayUCNjYzt+e05OPLq3eeLdt/nb4DFdnMaFnPjwXoDlKTu3
HmrCMOld1BhQOqwIHh4wC8D8TmPxKF9fojuRGf9m8m0Z3/68INuYS82U8undFpIhJs4z7fpN3A96
lO/M2F8a/ypCWIGvI0w0k2rGdf4Bi7lh8NKEnSGgd0B04/aFeAPqwBDRmj+3mjoz15SYWfXuzOVF
wfLJ1lMtuS/LeX54JJ71aX7xWqcI7ZclghtF+Uih01DZn+qV6ilUbAkVkVepm6H1UyY1k7jDsEJB
Biw6oS8LNTrbygV2Hm6vW0R+r7fwPiVGbnTUBWj5J9V7qb33FEl47qkhQROOIeTvask7QZa1NZcA
5fo47E2YLzwI2H82zDv1BRmPxmf3XrynC+5PhtePDpdvetd5tm9X0jx772awqMy/KT9d405d3iaP
aGKadJY+DpEdkwbxFtknRthV5t5Xyge47u9IVbWMj/fliyIWe/Z4uU4zZ1193mY8Wk/w1DOcEOY2
pQtdPF9KbPfQ53w8MK8wYuHDHeszdmEFsWo5ykN/PGOX8ASdmsdHGB3S0tyCCmAnfr2w070jILe3
EMu20Fy37Ud1kr2aOjoPyk9WbElAVuixKthqa3YQdhpzDmtIr6ChAYTjKiaUCsW+C8G7ENZGmdzx
5j4oj+vt9N7sjc2wqCHvzxJkV1S2xzpkgVl3eiAtnPccm543GQIJOzPwx/NbwkPIgxSzwFqalU8K
4DwCs1D1vkLg7XAKHY+V4Fxb3nhk1l0f06NzoCltbRB/4eCWL2zKLz/2uvk5v67uZHFS14IY86oj
qE8YqU7/cLZwzuk7DQO+HEYc5jRNfrWp35BdcqTUBNfGf6hUyn7x037SqSZ9SGz05bqvKbVVtoVZ
W3g3OapoLklcGBZ37DeIHfw2vzOkk5wqTuLSsjwjixijJ2d6qu6sT4xDfJPBlby2KHYRRGyGHxkL
nn0a3d80HszOtT6lDTtdoa2L+KOCw0KSObpKNx0ieULIEzn3XZJvByRAt6Bi1EphioGImE7UEAn7
60V5AGN5eAG1h/h7zHySE/GH5PFhpc5tn+CAoUTi5Y5Z2NWnDGsQWj3dq4DTFNiyZAUAboMuM3d9
pVB5PNCAYOrqsWhDN7/wXhNlFa+ztPS+ac6tj0Lxy3D4Su6zpgEFILLSdG/jq6HW7owSXgvyU3pV
NHHhkzTp3F4bcLyfovZ3DNUF9iSP/jVbMN6bUwZFNY5uj6V9dQ3QD/xWtOiRY5X1olGx8kmM9SHx
WTRtrvKN8cGyBMt4vkpYuhtwy9hFVHFjr6ogyqSA5sNxbNfWzGZs2keaBg11yT7NWDqIWXDiaJh2
8dPTRhIHAyIH1S6gIuGAi/ysXKGMlriOUIj2MxwmFDYVhhHU1urr9BOhkK3LYVZIi37cIgpMMjyg
VkUZaQ+I7Ii5vCcyq2E29Jv7NLeZdjGDfDCYmI/9Ssu/JnOu25DFjriDCfkeUZZQl1ELUSToXF7A
EEp2ym50aUnAWsnleKZw9Za4Sl4h1U2uOkVXXElMD9pdftZ3zgZ6UtfCjXVbBtaPSJIEhRFKLuXx
GSO3HUn8gsNxZGFOzFl/ML96YrUY7HevEf//5vx/f1U0VnWzUKT/cAH+/t3Njl/oSA0fjv9A9G8m
u0V9HdB/Yzv6em26mjquqtYG4y9nZmOGWHQAY2nDk1BKgHLm89piAzd0QCn8ZJUw6odJMWZVvbTR
IgNCvF76+6X6vEPYbIG2/15Tnnd+7bx+/fd3p9YDu6qcsNWh2BcpckfsNn/Q+INE/r1Wv35RZVDt
//6YGqQHfz/97xd//+4//8XWO4yRpKRvPcRjzB7/3hbLKla8149//7SNHzQmqZrNe0Iz1jgfjCXd
uD5BVCErR+NgFTOxw3poHsE1bsMJDpCK6aA7Dibuz3c/OWTdtKrjaTtem9aLba7ao9CMtXlP1nl+
+3S0Yqfp0qcq922g57ruOow3kgxzZHJta57X7rpGT6SFt4eSgvaer5LToNcmNCaHT5fF/RiiWI6D
In3Q5IEgOHdGjTm02ElLZc+SFFoa26JN7uCJ5lr6JiXZuegfw6xPqE9RnLD1oXN3zS5hcNUgYCtM
JtvJ8EnEp7rQr9CimjiabN3nqszSO+cIt4egUWyDexBodMBMT1UWRGsx3bCMH1tmFm9rQWkxn8wa
IkKmC6qQRuTYvIVdj6v5FUqaFFMY5QkjywR+pwHboumr2J86aI3NwEaYNYDNgzzi93c79ykmVbBT
X0KSK+MBfH7LSDZagLm0I/mGPsJAYA/lu4J46VSdwG4iYxSQQqbDVi421d9Ghs5s3mD4NwoJO8zL
y9sgYxRn/aSF8Xl3wDNy0rHdh5F5hgUzYbThvtTANylsCt1itNdriuIpks+CJ8mlLUxpuNOxrv+P
vPNYcly7tu2vKNS+W4ENj8brkKBnMX1WZnYQaapgN7z/+jfAc6SS6t4rxWu/iHMYyWIaEITZa605
x1S4FH0EgVP+5Y55Avmf2Vt8j2uybVCL1T1lAGZCfzRnAiCr5ccjLzvF0TPYy/w+gIHkJ5F+hwk2
WmO4m85OVID7VjOduCZTx8b6GCd8pOI4k2y8mook9tnlm2ZE4i5jclHxfL4EWlQeSvVTS1A+kK9M
0TRmw2pOraPHLKDH9BBLeg51GyeXBItrB57dH7L8HYZjspaXpKwQKUDnWKzwVOSp8xbB3t/pgf3h
RTPcrYymlCtRHmvWdoqR10L7AC5Eb1OP7PGirApVSxHsrchl0cupdnCMblP047gHOoKaO/LoBzNT
NOziueJI3MhB0oesDjiiEEemXMwSN/tZQ4o7le5EsDc9ETeeuEDnnB/BEGnoNEyGPBlrV+eNS2D5
01ThV2LXtNZIlN6mkhaVziHb0kPTK9GfZ3c6OkR8LMFW+spMmlfhci8o6aBVLQOiGlPtRsfyuqr1
7N2qFK2uOnlxYkhSbYDW2SkftJSSgIxM+so9U1WNvmFIfh3zIu+hM0PafmVq+TWXsqRU1o2k+teH
24ADyQ96mhF66PpVGaLOzVB/5z8HAa1Eply5Td3wva5iRR6reGd7jLo7ljRJEI67YC7SdYXottBN
dIZajno+I9IHuhc31KLPiu1k2Vgjw6++onuoOg6zfqYLDlTO3OOnPrVznZy7mIWKalj15WV6N4Tv
cTMepYnuS0NkwCU2hB/hrieTMUScDl+KCGVIa+ELBCkLvzHhUoWe7iaj6dZxnc47vTPzbeNOnCYo
VcM+p/lfz2ZMAZx+r+f52Uxvx5LRVMsMcUwnxM8dR3BUuyv4rfAwGHzGnvBVOml3DlHXN8SL7uJ0
/NQc7XUkLYtxtjdtxJRukGV/NAW1/TGIIGYCIbhxTVqOwnzObcm9+ioBmhi4JBpiW5WjwbXq+1EJ
8zWl3agbzCodesFh1OMGF8eBRYQ+2txwGrc9pn38lnXQVzDRwQmMHFSRM1PrngHpGGJLCFCJxFN1
58l2RTh1dioMxsRJxcqhlYbm91UBalBMN0DON7rthH7qBpQ9tfGQdVmO+J2eoTMWDkuGmCSoucZ+
40Q3uQz1CzlWL7XePRU150kHS7MdNcp4h/5EFDbRRZUUoBZD+9nSVqaW0mynmnMGgtp1i+ubLoJ7
EYTMKSqRHtEiVq1FTgPri8RjSO6dAy6RhfuipbQpA5UwwMehIBOcxA2oQGFnT9642BXs7q11sbBq
ZJ0kg/2R2erH1NrezhqHnrwtevBqE8GX9tMAaYmuk5yB/U3edAVSc08Wqe+a1EvdQEtLD+3dHHZ3
cdlEGw+so1loGZ1m+hScZijlmhGhiDv7IUc5Sr81oD97UYUMeQLj1d32IXrDXCPHg7vRs9bdT0Pz
3JB5xSYuFnIOqsgWO2MKVjIxLI6T7Dn2CDuIckse9ZgZTZ1PA2McNB6SDBPfbTkViWZot17HYjpn
8NHbokMCrWHHngTs5zDY9r11Q8AE4mZywjdePR86GZUbu8nulFLTPmfMM7gAhU199jVCUxidDhnj
CgKeYpXRY3Qma6vSBoMIv2SkwgFhI1V9k4cc8k7S9P60tKlJK0QQwWfqaa3CloB2RZRyZdc0l8u5
d9diovelBxpDiNb6nmk0DSBPzq2YN2aFeqIYGpjB7rwvyz45FiNOSivMNkXOEtJTWPsS4ppX8Je7
VR+44TagCktFHDNBo4RBeDIgWQhduobGVKdbp74zZCk20JwYEo4U9olJ16Oxqf167rArh8FT5HgT
DsSMGSYUNeaHeCV6wintpgQfhITPsa3LNNIzLo7eBPg375jvx4651rn0b6Mao0wKKN4PHSvZxwza
5Zht4wCBfB3p3yUYH0Dpk9q0NNSIxQRBGIsnD9CnH4CnZT5v0f4w1YOeJ8+iCvdy5IIcds1AH55i
RMt1vwsxveRNgm+JmwkZlN+b1NKflXmZjNriRl7uBbEOCNhTHFtt8cUep2R3ve+2aw0vU+d+Bpl6
GPV2vgCPa05DeDBG5gG6HQ8nSw9RmgO4X/eKLlTtuWcvV+9WEERrgCKoA5LbMXKdozF3ZBhOAwcr
yxpWd+XQ7HC20npl0kholLMmGpPeOWu2umD+pGzzRSkGWQIRW+IEFL5wuleGlmWo0eSXkVrPRV1J
fyw1EnKncxwg+uypX3yrh2UDoWiXp0gXouZ+dhYsRuXLGFGDLqudW4EEUiGeHyO034xmqKi+2k0W
gzZXIofEDeGhnjGMMTwolb4lJFbcdGy/31phfSmm+gKB7HUa3WhvD3RjfLJPzTvY3PtwopukdG/e
VU6/gXRFZ7Vhsm1q2W4cm+QQxPORkJjbKiviHdmUuyimeyUjVPxFUmFDijvMiksJRFbfJmIt0PTc
pmPvEg5yOhCeSxxlUgDZ7L2tVjKkBzVBWsQ3W6hkTb4sVaeNkVGTP62h/QTwwbeFt8igpxPrO3ZY
+RSoGZjh2Rtb82EGIx20EsQylrSZxclufo6S2NziAJ/3njyWMcMcM+ColbN1HiKLYUolgBmiFXJ0
2EcWXfqxIRnKnm/LUGG4nbCSNtbacdsJba2K1vPsoLsifx3Aejsw+2kqW669CTXk0D0bhpEcskzd
IkQY9RrDJYL6SvJRx+1obDRRLzzMeNU7lXOYoHyaoxnel2Tthnq0bmqkiqT/2Fuzat8crxzOirhF
UnOPvWeVu358yy3iFuNzg1V4IxyXEdAUU0c73yNpPbTZqNYd28puSlATqiBlAZk+TqH7EVu9tTcm
w9s2eXsvSb06K5NLWT6lr1YqfqQtO9SiT+pZ/SGyyte6QmIsVPOidHDQMCgucVBZiIDH48CZ6yu7
Xk3wO1dtbAmKkgxLk/GgKc0niPImhLmxkrsqdLWtW/Rrr2XlVOXzebCiL2fJBBThR5DS2SGv1dqw
GNvCFJ0uBrA7FQlozy0qha0pSyTHJU21jqqXi79X3WkeExVCmppduSh7k6o7eE4l1qGB/gvDpjX3
NDFC1p4NDpHKmp7NUWFWdGOCN5NGQquuTpWmNkXjvhY692HIHrtU0jsqIBpS7dJ8myZxW2MteNQY
mg1x86rGpFlHxoBuckidnYUwHxhPr1NC6/3Jhs1DX0rHZJIrvoJezljEqH2HIIWNZdQEgCPVqMG7
rvtPbZ6TtWhz3uldW+GBHrCUEckcbmwLc+jQx8gUpzDZBgGl3mykD0FE+F/WMavl0yjWnZVu+kxr
NlIxMaKKpp/vpn5M2XEwhH0rnYp+V0OMyHQU6CZGxXjIZUhhUKUiYVbzhpsWnIHhwJns3Tfluc62
0dQtHTe0gpw8aJxK5XvRcDAKfRcFNWPlKWrv6Ck8CYhopanE3gj4AIWs6YGM3Vva5ekansmG1bxY
Ny0J3BPTWs1SqCBpN06IpS37zqYaOkrrbtAYiCXTcxJ2ey8lmtaJZLZVIRQai5NddzfJ8N2S8Hij
QCKrJUKV9/SMuXs86SV6qxszz0EUFfO+yswORawV7Qx7vOt7SeVds5gJjIRWaOVeDJveayjCb3Ow
LJYlByfrUgQ5zTeOc+W7ocd81/tw666mG5WcpOhvk1D/xhufod9SsImhwcPeVxdHS95SI013jcUe
6hQXvyJHJeik9/qIerw3WqQlE/tXWz73AD0pCRAnPfCy75q9ZCWL9pS0i09R9UwgpyxfqYr869Zi
1qcxdxlhq3R8lGbLYMNK6+zbuPT5mlJc6uijG61jTWrqyQNDsppdk7FOHeLyQdLqUlaQs8nQesZt
OxjOIUruiwwZA7iRz0hDU1HTHKhaih6Pufpotr7m4O3PB/ZuSXMGLB2CnTZm4C0I6CVqCdfWNI31
nrsABujaQKeLHtGu7AEOrbMkxw1LKwOPt44oLtaDDjaKgWB11vNDV6Ov68w5p9om+thATa4Fpbvr
0LjUCB/B3NiYquqfE5dey4ums+qymcOithExoj4C+Rj4ZhAMlyaN9n0/f5s1PT3lLrq/cS5PXgfc
vawDtINBvLES0gFqxNdi1k/GMt6xTC5Mpmqebfh6QtN8e/gOWQy0uWM996aBmKtvnBUbZQN1UtHe
FDOqGLAxm9xSJyPvMEoByVPTxHGtxNaw8DVMz0ZmY0XV5nGdlCirCNdehRz1w1xoW4j2gU8V/B1p
RqnV+udcPUR6LDfLVd/hA8Vgum7iix7HeION+K5A2FHqKAyXyN4mzfxKiuBBq3GIkBfMTHaTyex7
ZhvE9h6MBm8FjLYTy8I7OiYzYothB1roJxfKr2iuqrWTU93l3SA5A5QfNKZY1a3BeE3PCJNyi40d
exS0rveYTxYnoc2B6jAsHKjhb3QuNpiznM85jtGEIHzvGojluj284qBq+RDr+jxZvNkIRXVV5uNW
VAlzDtFGd5P94Yb3WBxKelKr0OtIWhj0N61lmDIs06PpxRmoXDK7edM1yrpy2wTmSwAab4MF66i1
6DyyLnpvNZpCCcyApEj8WB9YViUMKZuqeuGUo8EUSPwimvlaG92wkgbCU80m0o8M6A/DHh7mmplG
a1/SeomkalzkfBIB2ZB+RYC1b2ek+nrBqKxY6liLEk6yhiuHkBR0pNoDLZAxk2fA2e6DVTMQGRhe
TTS/QiOWF6eQfmFho2p6pJppOeYPs6F9uKWMPqhtviyQ10raj7ln0dU0mi/ub6/KpvdCEDirrJui
6uo97UxrDMdtWMWvpmaiyzp0AzfU2MTM23S01bg0nBUKlynHt9/qfmyoameFLGIcWA21MWy5dTGa
MIsjmEp3ncv+I9CTcq2jFC8CVidTUAe4rvs9rD+5hee3aFrkexZ4T8T5LJj868WK4VMwXuIxe3Vl
M+xmWzXnajRd5l1C+jbcLwQ51Xs/mLulzFgXZKptJtucT57XI+Vg3VLMNalJMvjGhS45uWQurcIy
p7nhyseSgOEVkDGB1BNTnNW9cPOK79KxndaW6z24DrlUwRyg+q+aJzfPfXsC2T4WFbbUwgD8xvUv
l2btZ2G5c4QmiCdlnIb9KXAzxX2OHs/ItS8HfQd1pLe3qjaP0KHsvYPywMicbhcIFqEuTk4jyLkK
KQ0/AqskLS7wyVPq9RFXFLc1D8LsiB4LyRwjK2hvsLY4hoX5GSvh3cRJeTtrmDoH3Ri3nqLam10c
LypnIW/aGzuxtkGlbfupZWbp5e3F+BgQnigu/Gsqwgptb+orp2HqEHw3chLiZgORfs88I0rea1DR
xCwyCrSxj9m98+whvgMAH+N5MaeNVYqfudntBrBtVG7iBv7wV0jjbVPUaCWG0ph3HkqMuaRZXwUs
u5eufUHG3zZ0DJCJUejsoY9e3HE0VoHDjNQKJhZyFYsDR6AoDgQahEnnigFd2g/nWkfKOoq103Wv
YSiekwLseGZTJUdl/qJPs9rrVnoKgkZbTwP2Q6NbRJZt66sJH78YuJAWkmaz0dzWwgXFQHbnygkj
a9u8dQKQejMxTZoHTB12Da+gIZ6IK2nj9xIvj5YDabXinNn+TDsCSGWxTkiw2yfQNzeVzl4Vo/Zp
d9a9AWD/1SNSJ3GT8i2xx3etFRe9ts/ca28HPtnnMrCOI3DTdZQ3KFYazkGVmdskfxmpiok0hiMj
UDPk53TAyJ8gfVcDF/8WWxY3knFFPcL92a4+szBnQSpd5MXFQt75n7+MpvpuaBdDlWWp4+hZRXJz
/fawctyJQfVSRPTD5FP458c/vmn5zl9PVWXDRLg+/+PL64//j6//+vG5r9muX88dlwnjsJNi+Mmf
jPBIGGzx8nD96vogij4/1j2+1l9Pr19d/+366q9v/u3ffnt6/b4A2kzZf0Ke30wpVmFPjepIPhPv
hvi6v395/dfr89kYeUkoaB8krzxQnxTH6wNHF47bX8/FDALyj+cEZdE7hJD34qjZ2qezWHtCg2Rt
0so8kgsx8y5FezADtcrKyd0HowEtx2V6qvrKOkZaZB3nKHB9z2VJc33aVvOfL6TLtzi2yeRBGPtf
P3D9tutTQVNoZw/R6fpPsWWaR0iFONk6LTXxL8PtuX7f9ZXrQ6Fq/jhF530SGxi37RxDV7JsxvXl
VresQ6F/TqZuIRj2etytNlqBGIrYiYUDlK2FVuRUDPODjHtxVTL9NZP2gcgaA7vWVK/twm6P1wd9
bBFEREU9o2+cUYhAnSFz+mskJwTzqUX3M5HxKeUGbtZMzKKmYVwoxDoFNraPF4pTsoCi8usBvjy9
/hs4eKTbnVPX+zps/UL22Buur/QhqEOSWwF6DnTlf/1c1kTcUKfOPsLCz3bp9Tdcf3cZioU8IvoT
bycGQP33v/fHX7n+2j++5/rS2DJJkUOOK/QfG5X+Y8uu33194Z9+9//68q/fULpJs/O65vDre//p
bxaxu49J5SAQrl/DzOLy5ypACpaX+FHoPQwmwkVd4rNzpvac0noGJwU9o3cBpSsR07p8Bw5a7Z0q
YCpQRAcnnfKDHSX1WXQDU6WUOX4b7nsyQJM2O4gQ3UpVgPICseIHnnjva+2nbUbq2FcM4mvSb1Y1
KxcqTosqG1KBsMGHKmaWOhlbvpcbIwQYGES91+wCZh/CphWwwPe2qffIAqy4pAOXNK8Cji01bRO2
aeCXYV9hVmJY3+c1wk8Q3mtzBGrQwPDI1Y8+JOerLtFAsRbwu3QicYmkBezyqIvs4rG1GSBUEWQQ
iZKip0vms+hm3g0iE/2jGR6qUT7oTn7D8rZZE8WCECFO9hm3YLJCZL1qcxg8krpMC2LkVC5+rqK7
JbeAm1kcdJdRMljqmGBKgzFdt6jBs9A79sU4+UGKaSsRaImtuZw5tYDiOGiV4X5MCCXdUtS3BbPF
ILmJgpnwrNlDQiPbLytM3c2cVI6ve5Kc0qFDfhogRm+CY+hiANEc73uKrLJlDuKHIbjIsEPRQzqn
PYv3rkuzbZ0TlupAf85aBo0WE/00vW0qiu3EKtFQR/h1A9Sg5HYHJ9N6cyzjXU87zLMNzTRzknuL
MHHOVYQBxU2fIjd0suo7LgNFJjyck7oNw1Xl0icl0dPiFtjMADm4PgizGA+VQ+0QMoNN27g+OYO4
MCeo+/ax0lgXSyrTNodhMjUQSrvxMqTyPJC0iH6sSzatW3wTrVFtByu4Ebr5kVdL35bNIbkZ71mm
g4ROOpCBOcaYNMh/Oll8yoIB43hYiW8RITUrbmcwhWLBPsn0SwhlxND6el03tAMqJDBTGerrPJUv
Wmv8sFNBAgDmCn70G+0ATphovlXCfujteryl96iHLNZSCwWYbTne3oFHA3hdEmCqTbim0vRA0PGw
yT2CdIKH1OytuzbTf1o6Lv44ewpZoOCoJ3uYUVHfaOBS2vl7tBehpEyY9WRvpouu124/GQYuhd8g
Nm5FrdcWmPiMLtuUCVc1Q8mZ4QprViNnpI0EtgH77zPG0jdF6nyGfR09F7S3gsAr/WiIt9UAuC2g
r7slGO2opeTCCPWkV2ZwqNhDwjMErc7CepJFe86UhwbO5SJqqgFbHWDd3ojcfVsG35ooro+mSXxC
X6gjLYFvGiasselfq6x+00q2QJWIYFVwVxbytolGSj/2dy82vcVS0OimL5mSaFzH+AT0hhaeiCRq
GnRYaYwMPLGClyhGVD3nGkydSLHoxAPcRsG3Yrbp9XJ+QI8Qn5RrKCo04t4w+IbdyURhN2DsaWqQ
SlzOt8YAja8UUH1HMqY+lE3boIGQ6Bs28D3AymtJaw/xS9psHSLAH1RbozJMEMqwbxEwt5G4sKYH
4CcR3U75qXXi8NbpuCeT58FeiMPtaMg3N/E01DA5+ks9fZrMuNs1KWW4jBzr0kfBZ0sLrZMWSAwd
edfYsV0V4U1xW4IPnA3cs0HH2T32PbKYaeX1dKYs+Pybfgi21jzqmxI8+GNXDIwth8eqaTS0pdEP
3eiMdUWzYNtaaH5HqUvW8PxSpsRoXLrFiTh43rrGM501qoV3ApFa9Ddsou7rTdCiGKX1YY5Ntcth
VDLGRwlL9tkpD4cWdB5qUoQcu1mAvh8STBXQgFSK0thuCETVDcBChAPfFBkr0WhcSAhM77YB0QeH
NtRuqhldGMOqp27OMDX1d0MDCl936X1MpcReSATmcXC7zwRSKo22/GtMQBIOdZSzStOehVY17HUI
/cKClFm104lQNIxtnbPtk44WfmHQ4DGcBQOaY7aoxoex1dGDmzHdYuHPOrkxLeKazArVt0VkxpHr
FH18TstZbWpF2pJOqLB2FaDH5oYYl4qyw6l3XYv+fxhnoqah4pJQ1UDMj4HTlH1AG2F8dVI0INk4
3qT07Y9DyWBFudi4xsTANFx4B21MXwcEr85IvJzNMF2zk2/dLNBHT1gtbB0Lk1Yb69BCCj/107mr
k+xYbadB3WWl5Jqae+9l3tDMb7H42vVz6moxmpnywWaolc8xFFGbO7MSzpe9nKqEtcEoU+d64ASi
Z8dqbx4/Aq26DNpUAs3h3ZNnkkgNS7arsCBX0aP0GosoF82rDuhyVIUQAZYmv04dBxu4HWNmbFDL
v11fmF3YeJVjPhZNG568yHqJM8iGSa11RxjiCK+WBzmkmCnC/InQxegYqdo7Tub4EglAFU1uTEfJ
ag95CQ+1sMKNpZATJOigTmmVy0Plzb6+dA+DRt+NSw2gOdQFFXWk2xRypy2Qz+uD/o+vrk//2MTl
B5qYeHSyx5YN71ud5dy4bLk7yEeRZkB+nEHzwTdv0EV+V2N7KvMp37F8nGk4TWl7dHWXLxmkF6vC
zg1fegIASe3tcpiIqn41QrT/0kPneV3SXx9Ml0OBXLQ/l/mRcOmgU7D5Zlt3xzR4C81unP/YKKNp
hnnTTs1dtBzhqcn9oE1SUic4WyguKSIqHXRJsTxcv/rt33rX475pYzCq9YTm5FI5CVGypA2NDvVl
al3CrqOgy5fP8tdDs6xRu9gK1xoT57VZMezcywXKekWkhmlIzZJru7FpYSUsD4ljIWW6Po8XKOtc
0Y3xMmNvkzWNrt7pSxQvkFlVfd+3rjzYDsQid3mYM4S8oiVEYyA4C1IVsNhjV+I6qwvrW+QUXCBs
XT9OXWEcr1/VmtCP5WAXNDNoxYYLI7YyjGUtZlFy8Oy6DdevbEpd3zaRcEXxubQqgpgal8AQb9NH
dnCwKmgmOmR4ej4RJvhMmtMhMu4ZixREM7jVLkpcoGzN6zywzqPWU2vGBhUfYaERUCmw7DiNcSx1
aRwbI6n9jnvoqrVRH5B1hTcJdDKsS8/JoQVAvMkCaAolgtKSad3UmPra6KllmGPelkFAroNyOJw8
St5NG4ufw1JXXB+65Ss5BIjpZ4PG0N8xuQ6BQX6d0RCpazc/5b3EviS4oUH1Kj2EuEmMwpkH+quH
op0lWWUApObl4br/r08NWooZ4U57dncIQG/5DFi5/fngjTBUXLQCayJVUeBmFER6ZCAqHXYFoeP7
igWvt4CEfx2A16dTgqe8mGayrRr3wTCG17LEU9fPi1YymZNmG2njh4E9nuu+cxjG8vRfijSUyGzF
eNGBEc7egeYO8E1SMEx61sAn012RbtKNgzuMoNGviAIioU24QV4Nz3HjPZIu81icGE1piFRRai9r
QZjLCQviNY4m5xw9za/gxb7GGyYWwVP0qNB67JwJwula/QSiuJyU4462JxPEEl8So4BpZZgbhiDQ
rRPAkUzDX/IFOAaCZMtFfX6AJ10PgF63nbaD6hj1e+1+vmk/C55OyAZXJmIIEEfMAF91Tl/pI8xp
X/hTNrM45F/1SrvHjMaQUOEGR3hjn+MPSRWDPdXjh2bkDPiNxQnvVJtsWDnX4w5HiG5uI+sTMQx4
2xLQ6KN8vQNgtYlvO8ZxK2zGCC0eBZ1SscV2niygKfc8fYa3+hl1GuCCDf5YiAQZo9evkttZtrYf
7C/roj+IN+MYPNCPZ63XYMcyYO+ugujMmoHLiv6afJ9ugq8Rb/j3AQY2YPmzjA8mBv5uPXDRtikk
t2blC6ZYyMnPwGcJ34uxfb1wHOCAJ9YzYGp0zk7JB45LIumDjTS3YY2jAEcseguMvQAeOrGqYkZY
JA1g6loNt6zEuG4giffuzqgtduNHWK2s+x9eu20npPJnQuHxonMz3JvV3nMeyDD8J1z7n1D0v+Sd
ui3ivG3+z18JXvvrX1gXTmGRL4R3hCdLOqjlWqSua+DYrd9yocpqHJLMkBg1tWMpkKxs0p/iRCTl
R3cM76GcZugWtlpwGzv+pHa0FZ2z+23+5AhhXYtGL1vYLpPty20dsGw6iGzhpCbhLnIPQX4Ls3Mo
Yaj6htgJj0BBcj+MnY7k7wWiCcrA5/kndL+t2qpXKBzf8IDuy+f+LrlXj+VzS8dhrfv1j+QIsfYl
ezcxuOz6S3bk3o8OU+OAxVi/N3YTE4mdc8fFDK3BHtkMdmrk0/j2DYxN004f1qbP2bEG84aydDZx
R7XPzjcwzCPd7LPdb7xu+6Puv+xHdQbHG/3EmIChwfmJA8qa1/aJKs0HmPaafCCG1L7oWyN/HR4Y
LDxWfOhYbWAV8wpnNbwGgawfKdkBw2xwtu44ZFvGj/eIzarvSCzcS7G9YJTAq0tvOGP/HZFEvZIQ
KrHufqDV34o74xkK5pZcuR/zh42x29jFj9nCadRfXGMTn7uDto925gVfqPnWlGvsUxus9+0Sh43g
WX0vIIvgekHZtEHujDmS89TBDfCRbNbxIbfAta44w6abBQHwaGjrH4DJYmfD6sBv17G/B2YJ7JMJ
doSB8NQtxgsyONbg1DfynmElARNNfqZFDl18oTdw2CLju0w+qwxfVHuIDAfeYrg1buWXUodqP75T
grOp3MB31rF6nU7eK3XljpXblrX5XuAY8hfQwuXVekNJiEJ0c0x27n8I2rgGtf23A9/WNWnaju15
+m8BOIDsGxRd+nAhafiCZynyl2sMh9eT473oi8J0FUPresM2g7IJo9ETjqRmIX4vWuX/cBr+axrP
H2ehNE0Uz5pJ9sHvZ6GVtKNde/1wiXV6hfzfaoco30zsIhBtOGy4f/j47Ii4oa4Kb8r2JmSAi83y
Cf9IfHPdnD8TJf68LPwWcPHb0/8/8y686/Xxf8+7OBdd3MTv+fu/ZF788VN/Zl647t9caeueZxqk
AdiWTejEn5kXnvk3zXR1/vOkJnnlV+qFYfwNUYWukYVBaJhHvOlf//Jn6oXOL1zSxAh0JlZUMzz5
/5J6QeDov17wyeQwUD+bS5KqJEzn9+M+RinZFbGsOft72vdR4+0wFDxWc7pNJzemvEK4nUfwS6Ya
Lc+ogDFmLAywAWhRRf4tnL4JucjKs9OzK6HL0kga2866qwP1JJOMFujAiNZ0xcZjwum3dP13QYnT
Nh+jg5Kspc12h1wIr4pev2YmYwf6Gf06xlDjd7XCQvjdvWmiKqVSaRZeK2iX4iUj3GabJwaN4E4e
kl5469Fi/iwC5zx7LGHGma5tqRp4wB1EFu5Qbl54KLHZiEq9L0KVvW3Wj3WFyrMOea8FsrZ1j0OF
Na6O4hrhRFW7lKSi+9E6vXboQiiFaHVg1BuMMQRIAgUoLMqz91LxC+pyOo4VxNip8or1NFYjYYes
p2ExMta4qadmr8lCW4/0njZxP+wZjX0hfYokeCPPESG6AJs7RaEbW7LNq5WKYR8jbYPLTVngmXa9
VbIHQxFDwaRfP+87O9i4oUO6j2u+Tall7P/9tUj+9wPENG3dtDhKOOZQBXEAfb7fx4hpiYT5r2Ry
677oS2wPhveotRg1rg+Zi3DYQpW6QpzogQPubrSOjTJZcs2x8+fO/Pfb8q+hdBbHqml6hmaYpkZI
jPw9DEkXUhvDNC0Pg+A2H5fwBDEqAykX3W2oqyfh5T9igvT+/V+Vy6X/n24Ny591DF06LpYbj1Hr
b3tg7mw5N5GdHRoCurUqxZr4JEkuAihUb9pWr3eTwC2SDDPL2hoIn2gQaAc0k3gb9qEq5ud/v0X6
b/eH6xYR6a5JmxPWZcH222ei6Q0a/CY7mBE7IskRZjVey/pkADdQQIsRtFXgRmbLFBwZcp7NW5Gl
x4g87vVo2Dq4S+9HP1JN2ST57jwmQddftcwmRgM2dhMkD/9+o41lo37fjZYpbdeULjdZ97coq5Az
IM5VwkZTgW9j+Aht4k6bthcs+xNbon4i5cUYqldbEneLXhH9RaABpPC0gjbjV2XTrDC8VrB0LlC/
QaqMq6csMDbVCCim4Catp7D/quSjLSh5Mr1BrRlUDRD86YOh0qWylh2hx8zdxhaoXoEoKdLvdbdq
N13mPf6Hd7wcGL+9Y6wkvFPH0DxCj357xyOaykilGiurFu2eyLAiVjE5PsNT5M76mTRLzCLARTWd
mFFpztpaCAkzZYZNVA5OuC0ZHtV9r7aOjTZdq61tjPUsHqkY9NF77CsmK0lw6YKU8U3JRcArOxjm
WfDulWhyrK5Kj1ZKJze3uveqIDSvRv+7Ijua8FQqx9AkFjv4T+cLN6ff3jY1hEv0NdMYHp3fzpdM
EgWrOtS3be09FuTKssvnmzrIPkQXdLvqZ475NddxeY0NYHV8gPX/Jey8luNGli36RYgoFIAq4JXt
HT0pki8IGgnee3z9XaBOxMzRPTHz0qEmW802ACorc++1N4iemgDAdFPj4VInPHfA5hAL/1uu5f96
baZJUK/rEF9kf5eBf7ua1RUdnLZWMSOAvahhZcxp8VK4NUtCox5LQwPWpe/7vRzIHoycWoyfgaIs
T7t+NYDQaJfTvJNvjQ4/IDwn7DPVHYdls+7QN6J0Al1pzvUvxxZ44+Tj7E1HB12a69xWgVnvMS0J
eq41UkfUyU3c22sjiFalWWbHKI7eIjyB/5JC+j8uYY7QyiRBjngrrcQf1W0SxEMUqJLNqYJV46TA
k5sZQZBqUajN0V1eWWs7B3DSWifP585MAxhveniPBD3DkgGP+J9Pjj/XFdtzeBkkdwtKGWKc7T9e
kh0Zgwn9m541IiU26vONCJW9IzDxkKfaPoQt6T9BL07Sc6EK6fo6Ypq2ajLz317Jchr+7TT9fiWO
iV3NZtNrO+Yfx2uctcqoDU7TNsIxbX8xwAFhkwbdNooZzUquQ8kUBscZXXhQinVRQJ9ss5LYxSFd
iOT6KXWlvwm7WW0d6WwKRl7//GlZ/50D6Px+jZZyPcXKx9VkWaX/dtx2Km1qVYxcShrnGgW3Rws5
Wdte8WxIt3kjkngORHbSUeXvy/BD96ihnEEKWFDZNQXlVxJjaHHLr4RZ+cNIroKoGS7HbnYrDWip
fiQRJ3nkndAw7k+xNJ66LgSINcnmko5Ue24N11vjn/nnd2b+sSws74wIatZ0E2MTYW5/pHj3E1PU
ymnJxrEhUFWolcKqn06R69JLavARW+3IaQTtoTUryoqUOalvTdkR8wF8BQ2nK9/rJDb+5Zxx/qg2
lhdGpjAfuOVa1OLuHwdoH6i+mH0NSC72drqdaFvFRcxaPz06YojBdCbDKkrme9e3zOUDZGjMLQKO
7Si7jCI0YGHTubNuRt84OF60LkpkwLZkxjynMOOY3ijEgjeiz6qt7hW+wsgFP2qofZRG3SPpsSaJ
VrHxXmCAcCwQjmQaf42JXW7s2YRBYXeEejBfLZzsriPifDsVIEbagkl7JcNp5RVDfQ7d9svvs/mU
dB15IYl5k/d8j22CIr9s3905vozyyEe9IV463XtLJ8NDhW0keFfbggGkvwwUfF7I3T9/+Xo5bP84
9RwOZo9wP9L9hPrjy6dc9YdZG8bepvzYo7Zn9SaTZZ5542nnqFsr6+98jwgR1+/zbVW56XbOqnKr
TBpumPt2TY2hyUtGh2BYa+2EGUwuV6ynvigBwOc/0W5UW2UHpL56zZ7z2V1yn8HpUmZeDd4QEfGG
tsxPfAIYRHlT9rX9WgJE89cNO6dz4aRoCoh3iINQreMa5omV+/5h6i1mAkj3i5D9eUovktppuT6M
pwEzf9kNv4YGipIzIHQIbA2ymZhD8LE2+6emfg8bnLfpMKHtWBImiI4KGi/Yt4mFo9wIsVz5dbi3
mB6gs5uZjxs9PmLvzQkMeZcX9CgTDJDEx25no4hJnxqJAHC8f+lEmH+sl5wE2MldC2WoQ62q/vyC
hJcTvJDyKRkRzJM2b7Du5WJfjvgTJhMEs4NxFqMtggi6TmLMHxV6CzQIxR2Jx9Ym1RLZB+5RJJmI
FJqm3fzzIfR9df7vQ4gmCaen1tLl9s9NQWRIDiKjoUW71MLV0IMLCoJNIVjbwSZcDZxmV1E0kXxe
zNsUK9pVUBVvU0SZrHHbXiGtJ6kBQTQizuDfPj/r/x3grtDalWwdHM/13D8O8MltnMZmVnFwa2nv
okh4eOmGtzRm/OlL+BElPrOTYTPlzbPIgi+1z+ZYXv1e9MIqWP/zx2X93tH/8YFZFhZf3OvC4qX9
UZWmdWnIHrnmfrRSuXasJrknsxo2MXESfY6ZRvrbNozycxBFIUEfP71Ulu9W8WrGGHAKy6o/Owhh
hhFm+2F2ybIpflLOdCdfD+SK+gr7SmTdYgcjkz6ECEJq68Kh4azoTRS2ffocdMzN+rBFNzMGt7Vm
JpFxVgPNsi7x2HwVZRFfVFyU+6adb32J7aUJev+o+SS3YUCbefZ6a0fg+0cdh+F5dDDZJOhuN15M
FUxoKHR6fYvqvj+GZFnuidZiMuV+QuGXYN1tQjFta/T2VR6cupSnij3S4BxbV0gAg3tPYWVDfjRg
6IOUIf0sIk3BR6NdwFEL++YXXzfskri3tnJyv6y6zDcpzvhjTy+3ZWJ9lYcz4xJaqDJznVMRRAxH
Qjt+lO4rHzbJ4Plw7wvb3+qBOAxEX/h12ECzyLnmWZUtRqw0gNyr023XNPbBg1KMdT2Qa1eW9YkF
9c3QAyyokSkSGo2NMzPkyHDSAWShcxFMMaO3In3VJnFjETp+vFMo1tg25ce5t1+z3Hao9aJ14ul1
mRjqMo/ueMpc2vUVq+/e6zA6FR1SWy/0Sb+pffUyy11iSzBr/QTBR/6a5kTedyk5BDNO4ElPBrNq
5NKjWtYQ5e7UgBH4hYvgNQAU72LGzqEZWv86nRlOtznsqHgc+CbdHq1pLLExgd6pQ1QapfbgNrZj
tbJJTr3Fk1GtLRuvuLTNHbsbuWtxw7GIdsZhtvHAWoYv1thgngOTKdlU5tfNQPpZpOj4V2JsVsJR
r26L3iwO8uI4RV6HA8X9RI5fbnM9JGd6QBlFL17VLB7rR7bN2VZ1QAKFM+HoMQqXdCGO5TAv2oOq
h69B9x3587gOXYeYYRtjMKDL8obmBUHapDtEujlZY5LtvWl4splXgrjlnFaIyoAJIOphq7/p5aLj
LtXJ9oCRRkOjkF7rnbTri4jT8JIoRJ4yTradAj9qmmDiA0exLy6zccmlvpMWfBOdj9Sp3UjUSdHh
syD2+Sr1s+A4ZhUei2+puD7rtBB3ojJPYc+2sZWb30V3nfvb2OvA75uZJK9QE+KRmzu2OBJoMd4q
vzY3gTHTeasdakSNDqXW1rjTfsKczyZU3cz1pml8oOO9F92ivnOu5obly3Kfi76K7mp8NHiisT74
hSBF0JzMZ8vnhAzlkzSC8Vk2DCLtJkNOQsG0RkMhSbEESVyoZpf4gX/uDERopau2qYVfIxkf+nxS
F2qgMs5IizeceadG+4aBbnAR2WcvBujGNirMMfGCi15edNR4N2aq3RU2KVBUGpkVZnl6nQsYtA+D
Cp+dDfh73FVWGFzL6ROX3XqqKvOS9BCN7LjIgNgwpDPi3DmLHFVg2ZnBLiKf2s4kpIQ4Pvcjk1Vh
sJR7ZA4wnoffqMS5N8eLr+CtAacVd8ZI0sPyxouauHSzd+sNsJzx2S3R6fvx/JSY8kz9aOzDLK9v
XMmLS4LI/xG287MxCw+XgGde5kWaGQrYSpKgb7gK1nMJEmNlFGF/6i12uayGUZjABghJi2mc/IzH
KFjpKLF/5FAE1hhl89MkA2tVGI14RRpLKEWibhtvtnds3fmcXPoTsCwQ3yqcjibTM3N0P4vB6td5
gEHBiBdSs9L3dWB6Dwr8EKrYGHGoA4UvhYZApdZSSl5PGqieS0t5rOYXu+bSU3Xgr1OT1oT/M+vp
GrBr/JIFXPUKxAIWK7Rb0VzzEWbeXZ8QguXqEY9L67DDyYN9B1sBIw0y7JBUHc3kexjrG1FgCbIj
DOtFa5W7ZLho/4avkky8gYgKj+C6QpjlASoF0xyjt65pk7yYFDKZ04I5DqPwkuUpoFK5m9Pqjpx0
7AW1ZawtDxtpmjY9s96G5OdhhNfR7ax6eM8L+7kdRH5J4nKJc9TVtrQJak4g/9AZv/5+1rEhckZE
LlTFcag3woWoYJtv9lhzrRqcfBVCH5ETpLw+F+VlbuTBsjK4rhb0eKkyhBnEhNoc0KJnlOYiwd6W
4WmO4/qumlyCABBvzKZv7tquf6gzRSBKAJov82oSec14XM+Fui+n2rwJaYfrzkUIIe30OMztfBVZ
tTiYXoHnPOjhJQj8bUNK+a08/JEqPU1RieeVpis4JOxoeTVdhqJ+Spnh+YnVv6TdO1AYtWLHYl3V
bkKCLK6puOYLjjIBOsRRK3pQ9ZbrBViYdJlP5lgxauecKxVjBUcqEEUDmRcWgQNFErKqsQiiv7Ue
wl+UkWQkQi3xRFUfYgPBTA6zAVdVblqauXjhX3HEHpDNv8yeNs+hFsUqCdFStRUeXUpAdIIMP72i
ZRvZteDgEjA4j17I7sGb2mNmYC614QKshVAO406XUXK7CBPLHmkLFK6TAN2uIqjufiihWU6ltTcb
EhlwI5uI5tynZPS+dBfmF88Oj3NGkwtIA4mZBdC2xJ9O89DU6BzIsU9C2BGxA2ubBIxCBeNNaufe
zoNvlPW/MO7Gt3gp7lOb/J4mY4YyJWG1TtEml7pPjnXjQHEe8TDreD7YqUdaFjMchriIhN2sgDUs
CKv24vrZjYa3wfgxZmoEqKdoEaM1cH0HyS4NDq7joDgtF2IMlaFT+0/lsKrNtZFrvW9QsK5kYJtn
mW1cN3qIOtqMnHINiy7D5CnIlrHOvLOY7aukfUdFfhxZiccpuzHofyNbwbbm1NvCSNH6uTAbR/Bu
U6OeA2yam6rBPGTO/p2uvGOSwRlUkCXwwS1WhTHYdm2JHR1Oc03ttK2xr8a280BJTd6qGs5dblwF
EYKTqZ872jBA4TZ+3n2UQQ0Vm2bM1FivgcbpOfroBuzksaY1ciWM7qUbbA8EgGkeMO1hsWyrnJIY
GUwzQY4wfMo2LK61KKN1NutdEqH1ECjUubwBRBwTkMdMBbDzSxGttAk3Da9zj1im/DH0JcRRuhvr
MmVpRsD1OMwvsmuzTRJ00dq2CvCPCRreUWftZqimr3KwRtq36su0y2eERqCqxsbf+OS0GS7lhN+1
Wyw8m9QVr1FobaukGTZp3eziCPo5HVbIKSHxNXI8Cw+n2DwYLzZ0yEhN7+zt0bxU7i5s2G6n48HN
ZQ8bFotrl0syEazmCekSxTHYVB4Hp4XAiSAsP0xlnTQ2RACmMzR/KpI+p2UXqx0SVgTjVYiqNPag
oqtTjQI7mpdY5dG4SfB3z6Um4DO40nrJCtOYB0WXOKsx828HZDJtT1YFTothncwmzFY6/xBcwhsI
79gK8cMhYWTj1IX6nC7NIK+U71FXXqoJYUmbFOfaSD9ljmogOGOChMU44bcyBXJ/KrfrNsCZU9tg
XkL/I3GBrursoVT1XvXlU0u/AT49TY7KY5Nu59d1Al0vz8TeC7jwoUkmlCXldBmq+DPB9JkNZD5B
HQlbAiroJcIy9jGfBwZ5oElgrt+aIsvvMtfbh1wKSJ4qFnomB6DoZb+ry/ChrOE5gSSoL4wAOSWq
EeTiXL9RHLFk94DRVOg94fJk6TTzXbcYaprlpl8EjG7uT6soyylVlrvfv/h+yPfd3zeLqC7SNE+x
fSz/HHAAty641eVZUMyyjn0/0Pu2+3w/5vv+VIlouQqdvu/9fqDpCW/rjeL8++7f/tS3iC9xUZdV
oe/vTQMIT0H4SVllfBWLkeivZ5ZtKbFILK/4P087NdgAUnh23z/865G//+fvB/3tWQJPPmCRhYwm
F4PT98sQTgS3OoiD1V///Y/X9/3kf3ua7/vfj/njg/v+2e+/+tdjvp8Wd8mT19CMmoJL4LBdh8aS
HZym6W+YCu/7GHXAoMd3L+2I4A663WgEcGjccD4aNUZXzKRkJIgCby1XtG3cIAELzH64tVwK/Dgb
XrKw24ZJ9N4n+WXxXR2a0kE8127B4llw5MLnoR0Vh3rnbkSbwLuGM0PMcf8jIEzzojMc6mLwD9Ad
c5Y28roijHvQ/coGK3Z/K+YEc5hvZIfaD4+Yr/NzwexdaTRObpbdWt5hVC4Oe4stGBuQcAP+CUiS
FL+a0AvuY/FRD/jRZYL3Kq/BFPuePW7dw5xTnxvj/F5HKfZhkjtgWJkCIp8Ci1HR7SMIhasp7MBL
6sTDAe8Q0QqDOMW1dVdPyxzCh2zvjueW3IgySsW+6GcNpyVlK+W23U7pehfa6hFcg3UR07gCaVSg
f+lD4Ei3nQTYzbte51aPQKlcEFnWPnAM4z7Y1OzYVliF/VVlaM20iw8NBwXTzW6iUk1vU/EQ0epe
17P+dPuOYEjLW4EmQ+Y/HBSHARiar5SaTVp8Gm04gK4pSRXWacDIrb0gnCC5RYLcHfOuvtCYoO4B
01JkBnjUyrsxgOFkw4W+xrsw+10hujXuphFrGPugcMAtptun2PIJ8vEypJJ8epY3vZamd+swTSJL
x6STi9awHxCoUSrWG7+LI3q0yV1p+YRnBJ7ej/50a6dcUO00OIUkT2LbuR5yJz3k/sAcy/ohe9g+
qqcQqXRS8Gppp1txc67ZUd+4BdkhC0fDjwjJhBRhcmJj30Yl7MOkOQZNsh7nKeb/egfJBRSkH9kk
1iSeEolNxZ2NaD9jacY+xCRHYVhICCcx6T345uDuctAQs5rqA3zMixUyyZy8fK0hkF1lHWvgZAA2
cgWJsN/1ojKADBmTCUpTFv7amYNoX5rRVzLm+TYT1pc/xSFq38Hcm61yr0MLS1W/BMjFKeJ5dO84
G8tb3lpzyZgm5MyVr40Y9HikfzYpAhfDByUGu8yEee90+y4kuR7zEh6etW90fDJIis1oPOUeBxZI
p/hBj1+2aIiUXHIX2hG4Y9YRw1moNwgk0Aj0Rzw/gONL99Xs0sC3SHpwcXJA3pwDwslsOb87NpVk
Hg03ae4/JgFhl4KUbT0TLDodEseAugdDrQJutu+1C83BBsFRBi4DXd8hsGP2yg2L3cvY5Rz6VuRS
MyufrlF1Y8WkDNE5IhYkSc6+WWzCmomAcHBIRjXkz6mqT9IuzE08f7iC1llubiyYgFcYd3IYj/qH
bOCTjimNJMZ0j02T3C3jganDB661irZW1DwmTXB2nA9hkQ9Jl+e2ntG1hBnOMTwKYCKmHLqMIFIw
CvqbOgVikMos56sll7iqnLe801w0bJxzJq6UK1xkJCgPGXl0ZftiJiGOF3Pcddb8JQAtUzI/yHLY
Rb86PwC0PKpj33kkemnzFwfgsBrGlBoitp9NwmF96nycjTa0TQPFs2dJbOIzTF9LcgAiRQnTlAwH
Gvxsk0kanGDx5ZKYuvSDGmNsg+hUpPZxVqmxilpvPS7D50DW914O+poLxnPqWJANomdPEAIg8/LY
CCLxsOxeCj3u+lkepe3RRbX7gzNFj0ZkYP416KniMzWY59gkE3w5EYEyBQBjZErAlmMJbjmz9KbL
+seYtoVVxb8yw71zWzAvrY80fJ7J4rhvsop0+qrhHJlA5CV4ehwpNgwLIDR9tZYlsZO25yyofngT
WUgx0IVNN6CXnYW/i7MYie1AD9zzW7WB0wKy0CAnrZipZzAl1zbNBJMsSJM/k0xNcYtiLbgY4joS
8XNZEo+Nyv3dRzaBUhzT3tRNjK7n4DlO7J+ymgjWXlpP86yOcc7C36RS31ttuNW400b8i06lrXPD
GRDWxkcTc30Y9ItR52xYallc+rZF5uw8a7M7iuptEgCKLIness2mQ9AYt6KKwKuZ4jgnPq25WeO4
1szOAAIRHpS7z2EwRgtG6lVR6FWtkFvZaUp4n3bZMKrHmYwH07cWkKBLnVmhejHiVREV8Iy8gf1s
xpy0iMe9iMFAp23Kht5/D20McYkF0LtLi0vUOW8dDdyt1yaMPvSOpugLdCNM2578qUYe21kwyQo2
iZGPSaWMiUYZ6AuTfAXV0UO56coceCuG2T34N5Wz33CjSWyHrgHXoY8tttTV7IfQd9tt5Za082AV
nwcfmbw5FMHGr9p7qehpVHb62KAIVsAeLa6ebFUjMkL6+pDGoILrcNniNY08tkUL8YN9vdst6bPl
AhRXvdhFNhU/S9VRNGBA42hiP1iDgI9zZLqCTCzgKL98PR8QqugdpQiX5YHJ9tzUi3AexJNIoWwv
HaoBS//WK1g4RTidcGnsC1jOJcp9GxE9F06Ft2KdJwjxnCR6gokCG0SO7kpG4620p8c872kKWxE+
CEE3j8v3oPqVUREXrQPraDTYcPqx2NfKa/FMYWzBB7jul5NUeH664S9OfpztmLcinRcErLqYeWJi
koYuzledaVDTTDLaYHhz4NjRAaFZUTOGgejdDecq+JlHRGfMtYZzBdJtQ0/oPu5y0EgmZkk9PsyF
lX/RF0+rUKyQWZTHmQHtD1xDPzq7VTQJGoojszoZI2P0vDz4s0MNVKc7x/fmm5Q41EoZ+sRJ9AVG
2WUukljHKReQNix5bQxZCFSk4tLQy5fAjLbuMZgze89uh0ZdU75lzQgwtyivIzib1xVBPnUMe4Zq
ftg2WmBhr6ytG2NXBVS5ZuOmsHkJffJkfJnCzNtPYrof/R3qOdjKdb1TcQ3HeQhZJN4ke4SrbBOV
0N8yEwBfYTASar1+XVsdQTml/Vx5w/1UNM8V7E+yNdSPrhxJwpiJIvCJtJLtRYSUJEBmL0j4TvDW
bo2m5hMYMDa04Y3i9CccQl3HTg+l3qn8NQCjjd00P/xOAaKd9Br+ngk1hqURFDlcSwn9vcU45jSI
1rSZ90czOBdj+8icAMG8gd2Tvv/9bN62NaA320TxVLVecGUDCu1jXk5X6v1s1Gf0gfamH3tKLo8U
a0dV174ow4uTDfed2dP7LOhHMnkHyDi23kPWwG3IAV8vziqa0nlEVkdc0k35/cOuZ7xeIw6SumCw
lI7DFWnzJUtsaT0FkhlVFxhk5DSxZCIzEJMwF/m6sws4Sh6b+b0i8qeYPUHoGTcazhryO0qnuB1+
3yioxOtQk5TjdHgM9XLTYELTs7D2TW4siRndC0o/8KO5lkfYQxSLLTTgdmii06Ce2ihkTmCk8yvq
3E1idXpvJt54LMcaBZpVEBos6uP3jYEl7ve/WK4UWwcbNOryMwh8zlhBVZJxfWxDTStz+ZffDgxR
zQEmewFv3m6m6hjQljoO3+/wr/tWl+ESCVwmrhmQ6pPT4TPqyxYW0uKwA02PIy1i/0AqQQt1DjjB
D5lAeKUlNMWlf/j+m+AsgSj/9ecjum9N5nv7OFMDtvIG4C5YdlxKs/GA1XA4Nq8MmgnWWX7//aBx
RPE2SgNlgeVzgW4bw10h34DUmzsrVbL/CLQo8crVjNFzWGG1TTei7ifioEKs9hZkx7zC05hHHIw5
PPnVlFNWcARgAxTLTdJk6XG+dr8tgTYY7KuZGO6o9KOD5wMnoR20//3LZf/OF8mgcPwA5F4yA/v2
+7UWCL82450w7L4bly32903MUrEeaVtdycWnN0VdBaQ/JlHQuY5Vhga1bOEZN/QtQbUQJ7DcJEaD
ZIZxOfbDeF5n7SSP0YIRHQxXvibO3B5c8AlouZ0jrt73SlXGxso5fts223aLGfT7hn722uw0pfJQ
EeKa+lBvi/Y/v/z+V7rcrQFurVQL0SbvGHqGxsQivvTWdD8+g8hklIOD3Fw6ODIkTwcas7LA7szt
K2vcK1fAT8BCCKAQ0fSpQ+EpkQtgHDN68Sso+PHcD3epe0p88QzKn2mm39PlFc8z+9orJKu3crR+
4AZ/dvqoWbU+hLxM3fskNU3zCEBBdgdq4p9FQN38FjgduS6MQ3EdYpzI8xttDHcoMJ8bKKPIdZ5G
RQWi+3fRE7YxmxWBmNWHtu13xJd3Y63YbJZiXKFZOmSYFEGscU0aaJlLacGqaxGwU5oRE9ow6gPg
eOSqhK9VT+cknNnULT/666ahH8XQoQsPOfD575+nuiJnNGbPvvzuj4dG6XLwfT/l969F1+oNCMEf
fzyu9xav6vcPvx83N6Q0isq+FEnGVCgnPRdGYQoiV/yqnOFip6hdKi968RnirWu6TVk5GU+aCuBK
A7g89jUGYvx6se+e6s5AdpqKy+hnitSC/M5o3Bu/xpFUA4FvKuJoh4AvJAPGHPX+vW0tkzDHAAvm
sYclkNqxFk6zy2ijjyrGxm2pHzjlTPELBHx7QwZoBFFv4xT1xeTicVb6aA9RunaTcD15fXxvZUVM
RU9xkxfw39QYn8YmG6+dkNOqXnp3QZov3Of2o0Lmic9S4ysmTTou5N4oqke2/ZqaDpabY3O5a8VW
olFeZ1E+b1RnPoClHfd2F1B0+6zFLjUGXvWFbnlt1R6whqq5Hed0VzWiPYa+PNROSGyN69W7GNc+
NG/k1SGK6xCR+Y5OJHv91vyl9cg5ai8WIiZJsRW/lGNBi8bGKM2aPw0/hOn2R7yr74QPEKOq1GeT
uhetGjil6S2E8S/bycVJhMY6CM4lS/nTkMidSBrngC16NQiK36nZtY7bA4wIn7LaJSSoYFBnZtMX
xNXnSlrBtloGAU2hrzk7niIvRG9gBu1VRgq824YfcTO8cLXnLRYH25LsJcLw0fbGW03WXce8f05H
LKYJ51k7lNu+qAZmLnO3Q/L10/hinzWcY1c9miqArxMFeo134hHHSXt0bBAzRpsStRzoX2Ux+Ltm
vvg5MeNM2o7MMcE9oQsGm+ck84PNZiVzpImh+Iel7E+d5wGnLrMP5mrTZtFCt0xjR83rAUC5aKnK
aNUxROp6v9xFdXZLq5cql825FW4GUnW7poPYOBdbx1gYKzYhFCK6NeBbaCu8HQLAo4gBnJQN5WCT
q+D7AekNXkXrmgQLQ2yg47LT3FSJOk2lupkthlcJShLpkCir5fgYmAyB8zr8MqxZ0l0wTnnVIEzq
LmM2vtoJ5WpoDbdJoe9qRa+ide7FANUy7V/yMLxoZ9zH9OydGL9sPGVvrkZ/Nvfk3mOn5ogtzkWe
v/PtJ7hDgjuVhp/UWkSp5uFBTsmZC71grvSlmuLcKRLFTftnx0ieCzQhjwjaGmdgdtLdkhBTAwdp
SD1U8qyz6SNr3F8lQvMSIYFX14Kz07wFoIgG5qM31Zt8bLsGQ+FyoZyr4nMSUG/G8Cf4W5pnvjOs
gjG+DjPrNZmXVoBkZtH0z5MnR/ZEMWIBWEQ1saRTZekrBO6vHJfRJhagHSm4r6dAPLeuCtcxOmH6
8PBIludBL1JT1MNCmsbkZLn1g4lJl6kqXmLXyFYO+Dv8zMMiA9TUemLlwSxndotfIJWEB2uLIT0v
PGngogh7eIyrFkvqnDPqr05h176S/5Az+v8RuUmy6VhWMxNrr+5971TD/ErIbG0N5yYcrWoHIok2
aEWPAg25mQ/eejDHa6tXdMHwvU5dsuvr6qxGBhtsrm/CQLKq3wA3uQrt6qmmyasC59xCIyKch2uW
dPBH+uFBkJqomEnRWrM/B4EMR8bVenJNMgGCjtpXdI9uE98PDUAjOq8j2ZBxVzABMWj94uThasUB
GJsUsLyxvVG7e87SRSd8iIfmrrNIePYIe1ToRJlvknl9OwVcejLyXDHwduBejK696RL/WATOnnAK
NgzAdrLhmQaTpcUvxM955zEhgGpUFNNDD9mnHErKMTM9kn8DyZgBCKTBXe+gfzRpYJnRJ8KQJLXu
rASLim69D9OBPRr1hFGFg7VtIoGixoFYl0cNKPMClWuDlOQ9QEsHJsZ/mwdgVSavI+WsDI1bx6+u
EjEjqGFe2VkftCZOs4NPyfbLz7Ydf9j0deKS8INi+ll2yNBq5TO70s7OaBsSntUTUwuaaB0d5Cgd
frZFxZppunciCnZd9eoLf1yxy7oWmXGJzfnTjbznkSQuuG0U4tbGb52ZoiF/NmpW28IrPwPo6T21
HwtPXW171ze3DY391eSxPbWbF4ZJIHhjt9xjVcDm1ffo2qSgehing5T9l9+yf0m6+bZWcPr9EJY3
shma5fkvQVuUxbW/C2qfkxI1wRRXW7bJj3PzaUTYjrqk5mhp25PZgzljck//KHvIahPjWIWorQhT
vOwEIMQZkZyBji6RV/8IcrOBcSO8m4Bu6hWz5A9ID/0e91MEu7zIDiHXEttgEIEwgexlnG7r2eDz
jH1zRg1KC3SW1rmY6bMKjS++D8W1t8joRbnwuxxQl8p+qKYHq09Q6hXIK0zUeI7fxswp1IZ3ie5n
aS91Wn36FDWnaiZashjwinSkY81dUO0tNmIbnUQhmJ4ArG6JfL1Q7C+FECbj5+ZXsuBlPWRPUQLg
MpSyBP7N4+caaRX2eHKzWtcGwVrC6De9R8ClJdi+hBaK3fQ7ys0I93dHA7pNolPuTHcV87yzZ7f6
rKKKmHWXqtGsnOIM9ZuIB1NePJl+BL2eIcDm7WFkJjaAQj93y41bRATDm3y9ePfgTCy+k2kk5GSk
RS7KOT9FFhvEJFk6S6glj3XaedvFhjmlGTyySt+oGPXc943bzRSz2TqrHG+XOHo6Ro2FJoi2fqAG
ov46FlHTJlNiSMgmN1hKrr9vzAnlnuGhNLfnW5fBPdSEYXElIvpcyHVnPwXdnKoRZ2EMfblH9Sur
wj6PLIar0u9qiHkjCYUwiB+oVfsHfShDASbCAaSYCkeeFEC4K79l+tVnQ/3YmmO2xRVBlRjHxNjG
HHJB62BkL56CDrzq9x0VmNPWXGb4BZyP3nYGm9MASYEtUXQn0JOuwzlkXVVUM6XAHu+1fDxwf+xz
2Oc/GxtaobXARdMZZ5X5f+ydx3LjypqtX6Wj59iR8MCNPj2gN/K2pAmipFLBe5MAnr6/hHZv1a4+
59648x6IQVIkRcEkMv9/rW818cGhQ7d2arhLIkL84wbmle+OyOb6QNs6KbYIgHfEgbuS1C1pEL9k
sNzrkhn60dAABgAzieKk49MGGsNzSZd/EtRcOv9q9PbSrKZ7PmVjJASFclG/ThNSI6xBL5Hhgbx3
pMNn7gNI8xfhxCWuNVLEjIZWsZNHDWdez5IhIgJn6gXZc+ZR87EYRUwnskRPzv04cMFyDolf33Uz
RN8U7FGkfJaY6GhizNrl2Nj9xouYuzs9yjvkMeDDK053t8M0PyZwjrwaJGa47WquTHHLm00R7hw2
2b5yKMRrFXXFtu28jRxQXyAewERpnYIYQWVrtswV3VOYWTflkBx1Cn/MoLQW99KTR17GajH09pUV
r0VIItDMyk+aPf48LqBbi6gf3QqnI/aDy3Cs3csoGTOi1JrraiY0us0L8hGbl3TQfviWtNCSwsMI
lbylhE7QEivE/6HIOUF6zgrMx0wCYV+MjDBz/2ZN09U8FPdlMaT0PMcA8CvZTxFzOLPksllgaold
bWs3hEF5OWkt2WD9TAPZHDqqeUicxis3Cc7qZ7a5+iauXAe1Xz9HiMRoa0aNzM5eYDxUUzxdexIe
2sD4b0I6HKfoRcvKu7LVQOCGAUKWFIXXBI0rZppi0TsD/s9QbZUWpAqPGsxEppvV9dZm8MK3LCGX
xzcnSgMAsS6T+B2Wn39ksU8B1WmJam+mivQvZJhxgKVYc+AmFqQ9uA2WbAiLetikhHazPI7NBChD
oNLdAkGPzHnGJZPcgLX+VoNU06O+h+3Hgm2WyYUP32BLoApcnl5Zpv0Rw7FcOXpXHsLUDJnNdNHB
HFlZJ7nADrkke8ngZDqAXgaRdXembhwS60eQ+hFzcBTXI63Vc5BEN709aMeAnnQX6nAr4wKfUqSf
22T0NqUXIsDKBoIrqRGqY1xse5PS8Oyn9Xnq4HkVXDDABR2jvmogiGlH8OI0e4b5Ftb6TVQDPCl8
UBr0O+KLwgZBlY7uNdfDRzFWL5xC0BE0tJ7e3PhHVyc/t6SSZxjlk0EXau/03VuRJCCY7PgOVbFy
m4wXU0K6SQ+RL8ZStWoL+dSohFhHojqh5zE6FGedEMhS2ZHNlNAhmefXemh6yor2RSuwD1gVKyqj
5/ymixxgpUxOHF8xtbzqxoYyNdY95h+3wn1OtF8/I6UJb4tqsPCP22cwmGsb0TJdCcKHUESAs/dw
mIBa4+Vv+qwDt0k9auh0JLYxITSB370t1vhli+VFN2zT+Jo8sTZosYXOj5V9EIKqXeW5Z/Jh0EU2
QNNKkmFWmQ4KMGVmhcIc9ycKEerAFCk8K7lofft26CdmTMpCsZj9hCTjyuEAJ+cL7L1r2/PBRtF/
VVnEBvOqpmtQaPp4WsEUIPYumIMMEZEeUAF8djrJKnaHEMHw9q4k4gobBrOCxLvSTSKn/dpa1VaR
XLqCvkntIBxJPbJbEMddln5r8l7wAl29W6yZItTewil/YK1Pz2yODvRezqmeMtnETVOmb5EMxUF3
KAa3sw6sMn4rLESsSFqiT6+9Plg7KWngEvgHVYQzoIpRVzlk8O2jLaNDBNMelAAGcEyayPQ0y8az
8GpWEps3stFtOREUGNDg9ArMc6H7klGMW7PCfEgsPjIzq2Ed1sExM9ni6KJOOUarVYsDtnfQzMbZ
g1WP/OkUqzE1k4NVDTe9yYwra3l7FKCWDBqgJ35AWq16pauwqcuQmto16CsreEmG4CHsJkY6ekjI
11jtwqXfSF/7aQ6Dv85raOrDTIcmxUDdYA1BZ7WekRhptfGD8VRZ2NIbvaIWZ0gi1yB3IsqqgedG
SCEkWbVxMlzEEFFdnfEoFcQSRcyoRYVN12Ccj+gfI2fkXLCvNWmxkwz7jlSNYOJbea0GHwhPeZVM
L13PWsyp6PpoMTvbIlEpmhImRhoqs7bdqC1DMxIGnMfkrh21eD2i8KDAuXcRF5p55m16GP7L9WQm
rAHM93FKbgbDfo8qlg6Vz1uW8h3ZMCwIo7eRueRYDN+imX2nlxqJ7CoNpECEErP7rozk2tJNcMHV
mJ8TP9EPDQaCtu/GXR6xyPUMpvNeJrVHJ+qI1iE1sRbiam4dFU3Sd5clPfecnunRBdR8VHNgJ5P1
TWYyaMaT9dKH0roZmEaKkQgj2wf5bhrDTdqpDg9ZZi3aBylHsop756UNm+y83GhD/xpFWniatMre
kuB0QXanCFR6yLDRWYSci9l9jqSGfNaejMtphIgYzDjBGUfvaLYP+9kQd5XdOTvGEvts9sEZMQrz
oZFADpb4h9qrX/1MhxLa6rdRzyHaTdpWOlwk1UElFNYh6q1vmkszMenU9qO8drInnGlWcJotiqD8
lxcjhEej8/dqzT+NUKsQOIlj5wFUzvw9RX5nhRaBxh0040yK5jilOJ4W2a3eD+ZaN6Aj9Ow9JgbD
ymeaINVKzWiMcAvEDucirT9OxPBYivhbMqAETQmn2jB/vLXT6sodQyxlUCdx97RgP5UFiGMJym7J
TAaJA5OmzEnvrc4m0mf8wGHnbRwTAbbOan3loh3iu1UTqQk1EETnqas8guBzpksh6p6irZ8aZsbr
emQMWgYiyislcAWQm1XL5TjINMCa5ttcqNVo77L2j+Prrubsd+lL0Ltncluv6pG0V5QRx9yl609l
bdi6+XUuQJaA/K8PAkoEM0X0IoaFooPQAf4ao3HfDs+6huEaUDPzX5/6N8tDmK3rLmtOuF5Q2w5c
VJft5DjfNIk2zQLkSZYavmM1clbzCFqO2ZaQ4ePMRHDD1JVrPQwUHURdTBN9F3EIIEzRP6YpGjec
kxuttHBj9YglCNxg0jpSyMRVR0WBczUWNvbEIqFmwIBl6Aw1KXKfrht6Zj00HYjv6z33CDLZ3cRV
dGrc6E2Z/7s2e8sLjiaEtIi9iUAmpQDbuTfch3r3NHFY4VGCpPLnISgamt4Jnm+QkQ/6ZkgZsdKJ
8ZHk+KK+Sv2J66N3jPXoGy56cKASIxpUCKYlvKjs3P2UE7NmgHRdU1v7EBjYqZZ5G9Ew5AdX+Twx
JjvyktL1BPmq9Ncxyk87RGSCPoDIBcreaw+ri57fsY6/0kIMgq6OYE6NV/C5BkQRaPYZn9uJBV/K
y62GKR8GEUqVBsS3drpcSurYSMxVzioemQQ5fk4ybTTLuXBVnZKhfd4FlaJcpASUuf1lzCADcv+t
03vo9wH/TUUsFonA9PrnQx60BK1TPicAmP34OSb28qTpqdz5MnmDnRitaxOzTKYT0TKY54x8tc6W
PrRWznZiXlmTRFc1XahVTt32eRiiGrdIGe4yN5xAkKEZkjCmS7P/iCnoHOrRFjcgIT/G8T70S+OV
QgWK52KeL2LLSQ62OTfrELP6RqNAVQqRncq6JLjN6C/NcTjmA4s/X7eMy4E5Tp6RtzqUU7D3HZ/z
JICQUiDfRNvP4VyBPAAjmPGBcA3jpq3p7xZvdqED8Mg4H9UR0uj9e+dPj4ZRXMIUuJIlOJCgAbCM
6f0oGutI7ZtFTq/T1qPOLNXRY4uaQYpZolAjwejDWwsYVExiMjmlOOPIlX2de8JrM3zOjpU+q/GQ
8wTVgbutovgtcoOHMq1vi9n61k0RnDfnEEnSVPCy9RDv7DWimYFd6t7XTK9NSYXQjFVlP2O6a6mT
qB75Q21JYW+2lRUyrwhlI/sBxc8qBQsKhIUizzxRfBOMyH7WkDDmHpYLNgBNUxhnTHPJKgztbIMH
nbzL83A2Gu+tEt4xtXzcgcYx0klVq7rqPWg9jlkOLtHbD6NHn9zK1/iZCz8nbADCr0OMHaxpRYUc
OLQtGilc/JI3BzP1Kpz9gzp3jaSddzlfZ9S8h7FjuGsEvDGC3K96wVyxV9OJ0Qx2Vo1b2Suvg4qT
QRS4pVtK3XZoXZXo8FbLN28GXNqJM13XnnbfDwTsDCP2N2YR1exfQStVQEwuBKaLfbPzGeRgYFqj
e1WnHP4LiGo5XcIEnrtVXGpop6ktsn9DTAh9T7aYXTEsBYjjMWw8OeppzodxNTTmBmMJowP+2k0O
+IN8LALQrCutzlSAtdswgIngZ0wy1l49LyakVkxdvU02IBVCMtQENXvSomM6XVoy6DfL31KvbRng
wCOtyrCCmaOWO5UrjLVhcib18SWOKFWl56JDyklKniAhlAblkEKjW+Iw2FY9B4WHpylzGnZezjWs
z7M3IzdPTephH1OcLDKQD5lLRTEIlcDO4d+e/WTaTvnZ9uBTRWptn2vzZVra73bFSgXgOdJ+StBu
VPn7TBPOlpnP0+ATmdywuFMhsVmGZWCx5nqEmHIAqUrhWGxJAiTkhKV4njFFcD1/Q2yPQ3MHQ4Ym
zfvaIO8XeZvDVZwguoTCiQdrvlaXTQ4OEs2aeY9FA9BpjfssxbVR1K8le26bpP5ji7FGj7XbuAWg
FOc+XVOrZ8kIeStoLNJK65h/tG3vLdk/kTzFF23cczeYEw4KLtMeAWpJJG8SvN2bbI7fpMFJT7z0
vvdnVmwp09oaFwcGpOYQIvFHYzkjKZl9SsbqeJQLH6kcLL7tz2XsxktHoUFHwT6Wh4HgA+aN7LLR
NO+9ukqu3Mn6yPI3MGbjN9qgYnIvcNEhxM/Q9OJkPpppPJ1qvSH2L7D8je0mAEGbOL1OqD2ss6Si
COO4oItywN16SYwVLyhkRIoUXQ2MwsiDcN/pnEFHK8m20h9VtH208ZsUEc7U0uIXXbymeCg3SHq2
QN+DS02h4Q13evBMNFGc/Lg1BlorcKQPQ9ve6HzHc+IiZJvs5mjFst4103VLxWtGt+QlwZNf6M2x
wpaDDsfZDyGuwbmCpwEzQo8Ja4cn0+w6s+caGzIBwtxQrr2omHdj3d2APcLUMqXZnW6ivCkZvjHS
EIpmGX1y2bKCX5MvtCk0UdyMrBbvZgScPXqST6TP/9IJH6bq4x///v0HrWbKcwSCvHe/cgYN+nAg
Sf41nfCqxB3wb5vvadn9DVD45xv/BBT6zh+2g2fRNXTLpMftgEH5E1CI2hdCIcwZFnEeJ7oAjFOo
D/3Hv1v+H1TTHZ9fQ2yBLQRE4E9AoWX/4Zs6ZAHeRuMeiuz/F6DQNf+OoLA8H3CH65gG39CGHWb+
hr6xfK9qndGFl4X+VFSn5SbrYlZ9HWz0WLjG3vDj6qQpXPOAWAlZzl+Plyc7geaYZHln06owI6T7
lOTshiq1pR/RYGH7zJogWKdyovSAhmhmGZahZXUVab1JyfAdI+26VxaW5QaMiMgPsTn4R6x4rEKL
U8ispTgshO7lsW0EWL/raN+HeQjcXa76dX5XDHT35yh/ykrvNZrMOxFSDCiGq7ECoJ6WuGMnNFXB
cJ1qBV4wVjS0RqtH4FgPuZDgXmR+RIq59VMStJ0prXZJ5CnwsoffwfJuZZycrQBXoTuTLplW5bnG
1ciIWvbbMbAOna7nm3CqmZLmMReJon43SyxThKrfVKbzrUb72Nbh7SS654zOw8awodmaZAIONNbW
bq63e5Y8BmkgwUVdQJntYv+nM27yhlnTiK6CJ1jJFVV36ZPL7eGBYDWmbTWqXHU+XdMsuNXN+NWu
iIvIZE5BzIUGhjFvFncORY2d17+SsUu5zzLkZgwR17GK2asP7KL2ebSjkxUrXyDlXjvP21UqMb23
oT/t8pjLHT3zmcyeAbxLcUdLgal9qTfMmTBvmxdRV7xWZKnROAtzZm1ZsDL1+UzEx0vleQ8szu71
urnxWvfRj/Sn1gMJEcrkgJgIz3rAdmem7Na3BmhhJI4g7AcqLNWZQVNlENU/6g5om9KLehZGiobO
yBxweS+OnZTvUrbvnhkgZEDiG6ag2As0tRnJWfapD+PdqFU7U8TUZoOAla9zbIQ1QgmgvT8UdrAt
rfqnYTi0iQiu3UdcI1bhLdhGJKb6h52xt7LqIR/wOHAZ01dRZP/MQy7ziUPMKTTp3qVN5KgW7cw/
rRGgRFWAben2HHhN9MpFgkmDW067xuhMROLMrTN3LaX/VgHC2TSSlPXimxQmTV5KaCztWREidr3X
n1ODTeXTEKOH4+zEEFxA2EDHnN5VojyUwrul0UO9S7TRGovuTYxHRdI6mSmM585Jc51rY4BUbM42
2uFY2zPBpziaTj9mOuqZQ/xP2CXXsEfEvktpSfU0lQc9v23gva9qkT41usrx86+6Hogmk9QtKUn2
CpfBSLPD+IF360ZDTEkBlHWXPuPTUssYI11bHiGsI+ZdRNePtnR+UCFpNik1eG0g6iVqsnsgNLRU
0uTILOPa9CjLlrKsN4YZn7RBrusaOXTfWjeFG8CvzoIrO4PUHabPNfzTdZ8eGhNwryB4Vzfiy8br
HmQKSZo25Zbs3AjDFSrtwsmeqi70Vrh/8Q8wxSUXsquSQ3NPu5adDJfBCsVWTvalPVPX6lPCpqQd
3hJpfZ4zgXxhbbNRUTzQLE4NnBnV9JM/8JLH1o0W1RT1gKZYOeUrKvIEx9wHTvLGfbou0jl4msYa
L+H7HomOprkSJBcYzu4IUYV0IQFiUafg/2ltioGogZDsWWivDIs0Rds2CRpE3EdW43WLemkT1j+T
TjuE/lXh0w1sxJ0fEpbZ6ZzTQ2Le4AlickdNImtviW1+ktZAHxtXaN31MD6p6ItS3uDuvMNKl3GV
4PBKXgfTS1ZIdH8S78UEHpUPJNTxTFH1npoeI5kNDc3t5IewrwJ/Ooyhd91m8UegjwSSZ/KuMxvK
SkX3oLPYXVkTwgYfN9s2UmyBmUtK1Af3JIC9t2Z5J6rhdaz4kuZcXIHuQtan+Xv+843nWjeRX4AH
k0Ru9Pl3bWwedWmqms5jSaJoa80ehZJVrRd0UDJxF3ARcIfpp24UD1LWeytOfo5hQZiBolJWzP1D
riZdh2SJNYUbM/XOmD7rtDyTukL/zZqFrq2BOqLti0fBxxuey3QwQGqSmoIIRWfbKMTivPbfnYSx
oo+YKdvvM0Ek2zEietWI40vfy8ivLBj/ZupYKJisq3iwzijl0M1bz0EsPtzAODEL1rbRbGGpttyL
wBiwgsqzO+nBGprYDSlg51Eg4rYGyslk14p8XA8knOGVE0B0RABzIu8uTPMIAeXGohbCNkOnTP9k
2/T+SfkvjE7fZ1lxmw3ZR5iYlzNr0J0/jN894GfkZJc3Q62vY3V2jXO9MzVTlfKij5nQ04FqKN1m
5J+JT4AOlXBTe3XaxFtRB1AlzxWtsIGOa0FF1nSvcM++D+h81q1OI6+Y3zojfBrH+C70KAgOyIi7
niVL7NDebF3xTRXhdraJs0HzpuNY41h33YGeeHMxaunNBA+slRADXQb5Qgs2kSP3iDPu9JxoBdhA
hzKo0ZrQ6upS61IUrA6TLt3LxDlUkraX7T6jGqJuw9HuGxW4FUhymzABSz8aLyFiuXXYmm+52dwO
OKjDONn7+TfQIQd3Gj981oJa7l6S7/cIXeK+oFlDckv/wpS/288eMmhgSz3MGPrqLUX6CTe51I6d
D6zAoy8ylpQqjTtrjs6ej0OBsolpgEKBE3GjGw0hIrzIKx782t+1VfrdUtlShMQ9VTMHokgoNTr5
udVYBLl2xXiHgUwr3ZoIbpTy+SzwV9gcN0MJGDnoqBjMeOO9rAYHpPLDbZ6vBEcupubgginFWpaC
qxtHiGk1+7DIDk5lnaBIngZ0wXRs5kefyn0jLYqE/kusD/GRlv0PENRYRWtKI1J784Gqryv72k4i
/yhT8xJ9IcafOnvtpC32cGEhFJn7IZUegpEU901YA79l/XumdEUpwSjxohYPcGbkBt3UdxNoUzEx
5DRN/WFOREZ49aNJWRu1v6ShlGUXVcd8KCDGYhTmYzlwukaV9+RicK28x3hwIuoawXOaOtHWjpoX
sqCuJ6dEN1Imd/CYPoqiQUroM32C4sB679npPPrwmFdjqAIdwa0rMx/fzKoi3TAUVxX155K6r8we
dJ8qo/uSXw0WMoFQHwaYGoyIudU+ALxMKDaJZ02jQ4ckrVgRPrUbWt4iSu95rEqHyQ+J2wNRx4yY
xHuN3arvJdVoUmFyc0BbV73TEzN98SptDzRmyenTSpWtaKA4XNwlG6MsHwM/GoEbiRv6nejvSGkH
bNKgQqKhKiSI03SkYeyF10Z06K3s2IuY+VEavmRm+pbUCNBTdB5mctcZyZUeiEt3cvw1XvyziQCv
a5VTt+RANIgPcaLxCfwCItW5vkdB/1poznnJ+tOz7L7PnItS53+EIlQSzLHLE3lDofPZRr2yLfAa
2rXJuEvcJ8Ofql4+aAb2Lc2xtg1tcjT+4zc7mQMGr+omYGLNv0LrcKJEs5EJF6EovC5tGLxjvveN
g52lPwqdalY4n/A5cNHypnc0+wgjXMK+XSpiHmkvU0tjhhwbKweyYRMCzHlODNNDDCVQ9Q0qVF4x
hc2wX80Rpk93uC1NzORJywA3RdldoNn8bWCznDrFjAkq+B5a0YPjUW3TigB23ARpxWrL55SUxh3J
uEVr3SW0/qj1RN9HT35zo+HH1HcfxuxsmGm/xT4S2kqwraIgues1+lhZn5+IHtgPVpdgmuvvdDro
ky0viI89O4YdrKewee1DaoySykFc7tNyXbVJckhi95uR5Oegrn9GHZfYSc9eJYphW/cO3ciEfjbS
W72nQUjV6j3qQIeIQl7qIr32EUZRrHLeOjSFQeH22zlVFzwcQPKj7AW6IdmgeHDyI/AgYz+Jmst/
f2+V3puZBEgiM2/PgDsqepTuUlYFOLvCWEfx1xvfGXDuzAgZa3ArKdSloVwX5M0EZUQickwKtEuB
VyYUdU2kx4cIl6OdPI5W8YAikss/4XgUy4iYpoUufZyHQuN4SawzE4Jd09v2qrbHI35ya132xvUc
udcyENcG7knYUe2xq0cWQa2zjr18Nxj9RV3Ke6MhyFwbykOPE9MT/juCmbvWzOxD09c3eJyfROW9
BFVyoSUgJALBCebRy3DozGaoGXE15mtUzMcB9ChiZ+fHRHMv1bx9M+JVS+f4IqLItKr9JyJRwx2K
72RrxkKshWtdNyZtiE5/SnEHOZ69r4OBYqnMD4mbn8fgIZEUlRxl8ustdJYQk8eaHo6txZd920S7
2IR7ZJbjwZwYo3y/I5rkJZB6d0Q5stKBE2yjBwqPaBDcDgHU5AUnJ78wJSE/Qe4+0k18gum5LqV7
VbFdQ/g4XZl99IaqAQ4XhfFsGcNHHAU/wll+gyH81kfgYizm275HgJ64AVTys06r28DzsPTF1X6M
qoBSorOKfOLvdPs9MYqjro8XDQElOtfLMCj3XukPgNH2utkfaoPJwphnFGvlRLyQQ6JSWFYPbV2d
ugRJYVqwqPVF3axnN/ue16r0Gimwyhi9RM21hdge5CeXeV+LLro4vTNms936U/QBjh8X2IPNdc9w
tu+gCEmdtmKX1p61ihJ4qstNupQZlrtJF4Qrx9Hj7fIQcMA+AtW4H+d8oiMIjycMpvmwwCoWTIWP
aCeu5RGMXr31q+rH8j48DwaUNihzEOEpYSxPoqAkDQ3Q8tZ2iMH5em6sjH6faGM0rYe++vxOnip6
DINOi2zE3LYVRvM9UM8tN3By9n1TtJC/IDSucrqoYACo/q2niJwcTaFiQz+mpBCJ8HWQNP6hSgDy
cawkJ6CtvV/IGmQpX8t+GHfzZzFGxunRljABVYEmI74Xx1dMQtNf7JNC/V+2DQVH2IRWd6oWs9yr
yENDm6GeXDKsIboHB5OD1leReL5t0exYQrOXx6UWorTU9vTrEOZnMp3Xy7+VtRrei1/uLq92icAg
UVmlzH3enTPEjIUTH5a/N7btiDxZTeueiaw8LVvucyvFGj5KO5s2y7Zetkracc1vabX/sv2Xdyx7
Z3nd5+GwPF5uzMzHx9xHB3gaWPv6u2XHf+Jdlk3zdTQsv2lGYuFQ5cybZVMsX9IARMZ2DUv6Eh3l
jsmu37qx3Xo0qD63r1VQt8XLYO5yeAMcdZRAELGGkMmKmdTGzpjuGGCLk6Vu8oRaNoifXYjehQ3P
GugQzm1PdmtaIO1R6eK//OHf77qK+6IbFL+XV37uvTgSzKEH09gsjjcsd+Wpb7Ty4CBsGu+yLI0/
N+5IuY/k26+zxjNcXErLxvt9C5p1dFXGe0+b250ZqTzsxItetT4Hv67Oh+WGU+RkuB6tn78OIPCE
Nzk8jt3yXQgQuKY3KHaVsMFVtjknujS03fLtl49Y3rnc+5fP+X01oySLUtQwnB8DLBv+xYD6D4+M
0YFcFsBd/OskUy9w6pkXEKcnq3DCq8TBPPa2PExYFucesYJLWQqJINvjX/5dp8yOAZ3oNTnUiJrU
317+5PJt4T57TN2YGpZOc/w8kpTpcDmSlodfz5WutVUjkm3MRJi6tdxFbnaDc5URZnn9cvN1tv5y
iH7eXX6P9V4efFUHURv78y0EZ++1J0jfJJ6okmtRh+3eCJvj1xm+/HvLW5bnloehOgrFMOxa8rL3
EUFZy++s5WBfXvH1/t8PweXxsteWe5/vWR5/3v3t98vD3577PGyr2nH+HHoWfomdWcewaonYMg6w
V/E3DnA6l//T8FW32EA+MRm7BDGjZ7eshtQeJ3HU3TrudTF3ty7u+KD0LgzMDXCDVp1MbwvPPEjA
TPZgYTwfq9siP5ctqjzdNzpqRMi0DqYmNhVWroOGLOe03JQg7k6N3uCAWR67QOqhioiQ2LIS+8ls
BHBLC3TQqVPzm+X1//xu4QVgIzzjPs2q+Zg5D5OVRGepbhB2cBVYHgeGUzrr5W5vNM0hbgRS6VGG
O5zf4Xn5RRhyoXC8fufkjNBL4Opys2Stfj38em40Rzbx8uvPu8uvgNBx2H+9/v/y+69Pjke3PICc
SMYLeySC5Ovtv3zc590lQfWXZz//9C9PfH3Br0/5Z899/fXlt6MDCiVovHBvtvb2t19+vf/zzxnq
4Pjt4+emIBYk7h4/P+5r4/z2ul++6tfHdJTAVvRLMQ+o8W/581gFyUEVL2QY4XpJe+pWv9wdldfY
yCf/0BMUKf5qv+gjBOXlZnluubf0ZZaH7QirNhDaXvQE0lIopi9TG/+d6DotT6I5puQ4wialaM5l
JFLXWL5McfrlcZpXDla2kEnoMu5/5bn6ywEQquHTbyrAgqZ+u3RmbJgIXO3UtEFwgdvaLYsaVIUM
a3NCTcMh4WN5oQfU7TR+9nTqZQrRpaSFWiTQs16mI1S0USS2S0NnyWMVBDaSq+gcltTXbLF4pyoZ
dnksCgy9y8PJb15zegdbXdnCDXXSLveYSexhPTdUKmPwHGKOdyFLGwgshbBWSTUQL4fd5eQRAH2q
/rr323NNI5C2JFjX25oOVgfO9PNGKtf353OJGPcpvVoxY09ULxgs39pHNXNJtT9jyjyn5d6S+/r1
HNRNjgEbPM40JcWxbbC0M+XyqtO4xJsue3h57DTGU1Bii1jaa0u3LaYzAjla7eav7ttUNQjgDdIC
l8ZbrSZ3y71lT//2nKnmj6x93nEGcSH47MB93l929FBQU+sIAF5257KLvzpyznIp+nysLmLOzNSr
6LALqTlLLPA8KbN3cZpyOiKMyQAICJ74wKVVbZc9aC25vl97dHkyKSCGasxVe02wMfChtHuHUR5j
dn2y1L7FvYGrfXkMczvBNpI92gqJkA0k2J8hmXfHycFEBlDBV8yFr5t/9hwVmIMWt/oejW+LIrT/
86YrKAO0rpluv56bQMGdFMyaJUpgbZqw6gCTvJmhXx2pQRJf3g7fbOxbfD91DobLLlru9gwhgRFG
O71tOda/9sSyY772TtToLFLdaSJ7l3Pt68ZVg9PXw+XM9AkJ3qZT+rHshmUH/bNdteT+ytIg35ty
17JTKsffgbN29suZ9rmLljMPzxAokEnSEongTwyqoj6504EUggzjmcJRqNn50QYhZjILpZmQooCi
k7CVatuBI25OmecoQpx6/HnXD6FjiYj187IJhdqOn9tb3Vse6tbA2jGmAabOljgxyHlMvedlgFzO
GH8afST+6oT6PJdKJz46JfWzyqM17eTeuMaqlqwNNTJEGuJbYFsYIISRHsYCO9AnQEL9dlYjRVCM
mJPm6mk5lmqrqk+luvl6uNxbngNyR+OBCcRypEVqM2jqMxa9wP9KK/4f0gqUFSpG4l9LK54/2u7f
nmLsQ0X8N23Fn+/8U1vhun+4dJt0pBPwkXVS6/7SVnjGH45N7CKpJ6Tr/V1bIf5wTKGjqXB9x/RI
xflLW2G6f5CV4whBRKlA/otY4z//4338P+FHefMZ8fCZ2/n1+G9pv/b/iPfwTPgDnmW7EG6J1lvC
NX6JFQonasjIMCO6bXayYzUAgrtuIbPF15Qlm7M0zWybVSVwuh6wc+/lx0m7SKXeX8HVgM14ZA2f
EJC1j8mpWRdFimnSymHfMOurHPd7nATXvaKvlA42rTYMlXS4CvZZEoEBC4PL2DlXE+XISZwMc2Js
D316t1gktyTDPMvvjmVXW5Y7LjHkB6+vmLwSwigFFJcGWeYOkcp26AisAtzX0C86WpaWb4ZJ64hG
ld/dMMovLE/uKMiGKKzG8xBm84WcweS7qQ/ftr7Oh1mF2tfrTPcA4oIWyQz96EdttC8CtIalXm+s
ZHC2unHfR6gIzbQfdsIaLjNhzjejUyKWAz4Lxpi2XdslhA5PBNGhxfS3o+k3mEyjfG95CMPLEGpA
Fqf9qjLG+7QHx0HoXTNAKJlAKK6N/nszYaqx4m66TnyBENQgVBup5gTZBnFIddlAHKc56KKKr1N3
pWP2A3LR1bRb64H9FO8kcV1ovCugMBX+8XkaH8zBu8u9FhUqHIfR7nJ0He0ly4+VfsgrjG7dIC9g
STxAUNlO2KKdSN6C+V4P0tnVDgjMBu1oU2/K+HmGBBeD4K6FdpaVf+3gYwPP9yjc6rtVKMIP/fjU
RDqWTs1G67yj+q2JgYOajouQvH0lUqlUE7tw3eWU40jlvepAYOKA69pdlZUoZ0bafvjp4e/oh7Rz
TuCGshWOiBN5cZjziBAwBvEtLtv0Yp6oMhsj7svIhF9UY7WPDRpyWVl1ZAORF5EMM54SD8tkoGPN
TKx2h8SUFURrDFsCDlho2TkJEbVrn/uYFhWts6YroBK6DQdcWG5qT3QbNDq0+o18TSyWSpcH7kp1
Gd75gzDyaqdbTb+RYXppNJiyAmHeVQDS0sC+NTL/GpR5uK7lqxX+F3tnstw4s23nV3F4jhsAEu3A
ExLsRYpqS6UJQl2h7xJIdE9/P/A/vnV8Jw7PPUFQYpVEikBi595rfQtlsTTSt6amhSjJyxyTedhr
oECpv92VnYzeRhWSXlrrbxNpOBjtshjNIcCvPIm3A8kMmW6i8i8ZMvd0FqzB3wm4fAEgCkCssCFQ
HYUbEJu/zDwvDvQ9042KwaraLpcZDW1dQ2hby/AulNoDnhom5o28B0VxRhOwM6DgYBsTNow4aNMF
YDQjiZ+y1tLXCPiZgTOTaWr3AnSxObuwP/quw3v7bJn1YyIfvcLUdpVFoDTu5u+0A9tQVqDPPMBb
IYTGUudaJOphp3KZM+moFfJfOWwqiCNvg30Ncwcw+5hoQT+3YtOF7h5SGZfNW5o+EuJIeP1QB70L
1E0Y9sWVmM8SWJSMzkpj/Jm03t3FvX1pnPGgDGlukfCvK9sjLoTZSBCPoA4YqQSqgrffeyYGPkwm
6aDYCvkN7pboARnclqrqAdJvaLYzk6GYn5BfMA3YLAAOsfE18grXgkbYz/bIME8UIM7IRYoTfa+3
H/4004RuP8YRWoNL1Q7Q4gObOx9QRNiEQci9y6ze7WOWMjoCe43N+NqOiNcxdQg0hWXtcjkfGtM3
7/Khn1a6CB9By4YvMaipJn8q4qbadEn5MUEmDCoCK45t6fBmqvinpu9q+IO4J08E/6twQWqH/XGM
h1fXF7SBrFeUH83KGSmGBzwVWew99EiXsrqHBtrPxRqGDU1k+uGbHCHRZqi7O7Jsfpz0T6I5r/mM
mJmdIRFXmfkzqBKhDSPfyVmYWbb+7CLNogD9ihIxXIRdZZDDMfv1wGKFyVjAdz/hwEfYyTyEroIF
Cy6YSD0ZeDUrE9R4okz7aKXyhWuyM1wou502FcyBaz5dSZBmaE+Bgw8RaZ+PXLzR7zKXoXMmTmON
wTJGjy5j66WodYrDuG6CNsVomyeUWmThVbm5EVpXUyNqBO2SkhmbxLUL3BhNEb00+r71mvuhH3Zj
XUNES0vy2bhLhjI0HwpfXxPDVnIVFEzabdK5DHtj2/g9ibVf9TBO0B4w+8rGGjxMgVbPgMk3lU8y
lxOynyjdzZn/Tlpjvy/++Hn3xsQA4xRZE+1UjwdjP84hk8dsus/1i5U7Discy0tXq4CmYIgBU+A0
1lHs65HcCax269BvYiTF0anBEHyFIbBJkTfd5ckr94IGcbxOhLIWGZc+FodeclsbgCQIZrnXCqZ+
oTHft9zyDeJ6fHJiGuSzmxxUh4kul111lzj1ud2XwtHurY4k+NjpL66luENi2bF0/ylpNXGsesQR
mtI5IO9jp4Rfom4hLrkbo1NP4Dtf6Mk/Y/WcMCr+YqLMDMYbfvkGp6UxNtsBf8oBIcG4bhyxK4id
CQbhH5qkXoTNB9ZVMgS09pjMDd7suH/IvFPNOF80hET6wwTsZUabjDUFxfPskwrgP8xCmx5C1cgj
0KFvNSHBS0D+bbnU3ms5PCr8cIc24vz3mx7oFScmNcewT0KzW8+TOMY4fSus7Zy/98QZIRHPasD5
fhxUA6Ylq/6pEI5um7H6adTkQB/AEWmQJyR7AgETG8FHNXhH5GxLgzX+XYziWQKa3PaW9RhRgCSL
YweaCmobzNu+qtAnFPohnLq7VhYFMZNgIqQ2Bb2ekczg9Ge3f0vMxQmIsKRAt+cU0Z6A7uJel94m
JtDxvcFOsU1INdnrfUNmyhy/9BVRC1NhvhPKhSmXvGuiDH2/HX85chm5NsWzkbm/bDVu+cFrhy65
zjilNuJN05XmHgin2s40OfeVYdAiTz5sjfmc1KOvKoZYj+MdGIM4Oc3QcgHxF9PhKaEs8V/6EqVI
4jl3pmOZWz8aIOQDZFxFtvla5NRdjpN/ECTDeLMDEdwwCbcbOoqa1j8WU/dKAOscVE0M7qMLA3du
DlPkd3jV0Ouwg3ppfHrcc8rKhSEwO1cpIkXXnetzNeIvUVhc6k+dcNOLgDVhu04XjMmYHuepOxRJ
/JAYtX3Kavvjxm425PywzHASO8ImHL1Ntc+K2Lw7UnuG02hhwkKiadH/WYUjXAQoi+eWeeAqzrGt
JzR7G5HazCaNP0URA6WEbE354B0k5dMaLmZ6qIGt5146BhXikOVEpTW5dfmcD1QrOWHq5K0jjt2B
5yT2G1HupmuHmrRv2KJJ1iMfmNAWSQgLS0rYDIg6g9c0Dnm9QwCaZ+anpmFU6yEp04PRP9vIfLfM
yjm0WnKP+yM5Ida0yLWom5V2X+os0eUwL/Sf8pEh/r3httUKZuNjOl/IlnwIrazAyJBQUuZIcEp6
cEvQLQFIVfHsolCqWuthKknl0JVkZ60LrED6Y4Uv99JR+7gxJbrvcR8bYBXZ5rK4p1azm5ddg3q0
9QHUcyUfXGHfeZBEQ6Shi91R7XMN7coQYpeyNMgevj0zFRp7Da1WjVSgneXvwmp+UfJS27U9g+ke
2W9Zt1dVToBQDA0/YBUfaks0zxlRJcyaUnU2cuQyrdA8rm7+3i78Hyb218gf4XH26gVFKDbXEnlX
4o3hdgZIfOqXqG9LCBAEIjp08zgEYWqqY679YY1JqclV8W73B7cxjqFQr1Jvt1rqUqRa5qWPALNZ
vGdSCSGlGOAOph6T7widZNWSurLyWFddw6c202Zvy9Rc0Mt0cZKE0PKok5r3pkZnVYpa7ZfoipXQ
Igb4RWOtUaq+MmDezW55ntwUj21XDG/oB7561Ethmo33bdz/KNGKdWoRNtoU9lVns3Fn49iV2G7G
AumpCB3jEC1Pcf5VodUenCH5bEV/0j3O0YwLIIhz8zPO77TC5ldpFeyiofk12dMP+rHHNkXLQsXK
UH0079qzpdk7PNjn0rB4TW1rBXZKrAcITrw0MR5KgDZUIjBuJeIO9JpAj9Lk2Kr6g13Ug9NPr+S9
b3WtBPFunoq8eV8kUQjEDKIyZ/+x6KOdHVqMtWFq6UA65yhHlP3o1P6jPUYfS5Ls6MuNtPErmQTR
yAicNZo7aaxty9hGbG9caziDHkVmYajA7yE15t6Rfs0hwRq+MntnZ1txAFpt74Txp2+8jPOMCZ6U
FLyFyF/WhuO/WMAfVoz/ieYOJ/+L6vO327OGWCEjmPq3aZAHlAWSbDyAI3swKuwNyuvcsfy54XWO
zFMZ168JVMUaEdzstVdinrBx5u4jeqQgj+eWrRIahThFVopM18NuRTAiLeP8Ls2LhxpHfu+IowHf
PShCE/yCNt7bTgwfUF7T2XwDCLGEoK7tHsJtyAqtIU63q5NeRpdqmUgZ42I4LqBCx9jCPKfZMnd/
ICvrVTRyn1vo9aLM/sSXRP/3PGskbCZN9uxb4pzW8n5ytSta/k3r/FZ1tdFIaIm8cO22WlBLrEd1
ndy9yaRMt4bQn2OiRFXKqmwcwspE0pJa96O03hs0GHprnpkMXFS2MbHye0sqzZi92z6Oub5BDVL4
d9S/qHni0VsBPPoaGwKuKHEyolRqIw+yBvpBSyHggFmmtHPS8uKaalO08RchXg85WC8jTNn2me7V
9ghCq/vnRYdIBG1x+2hKsK826QxYyfyYzXvBdtRsntIqwhw1YA8ZXR/CxbCuNdQdlXnsSKCIRQ1H
wvzlzWpYp6ztA3ek5W+uDd6zrKydH8XPYX1GGvHhguIuya4PlzlhZbvBPPlXZQ6vUU8IXUueZZhC
SyVuyrJfKCte6V7klFHsnrU4vGZOj44sIWSgt+ynx9qJ5anUDJweiypaFdkV2lByEAP1FB2XM7Au
HbxDu9OrGVUSHrgeH2o/APgS1RL8x8eU684h6qENOm3NRlmD4+r1O+796hgJci8i/X4kam7FjQuc
RF2cnUF7Sipo0Hgo9lqIBL5DPM8OEAFE3o00hMNTGY13c+ay7qJ3l1XzQ6owlRxqasE1NI9uft82
7i8fEBpOART3zgBRTbVMKYklJJJ9vuSwgzMt3JuqZvuqxx+Ssi6B1hrmVbHRDe9ORPWOzhVlXCQA
gKZq614cD3QDZUEam2zm4zO146fbi09tYLxBGZcO3C3g1oLebkinmxCEj2zRVmNOrkVdfaKC9w4F
sI41DT5S7woG3357raMmRphZ/XIcgKMQXlZQBz+lNkzPeoLJFSWPHwIOgAz3jMP4zK3vSrYd5Cfd
3ZGf8Oz02InEQOghLRhYQsB/an+rJea9a+fcF6v53ciaZiVEbG07b+JqQ65UxFtTgscHjEkoUZmd
E93zLklkgMU1Y9wL8UbOSXzUsnzbh1m9hsZJu4nzzjZggcW1+S4qPI5t/WX1HewiCQGyyu2D0N1N
agLurbLqowKpBrUbd6V7B9y+uuhR0j2XCHQWAVEcy+6U0/EMbD0GUw5nIEbR2GNGdFGv4cCMAmgo
p9II/d0YYY/JjeG7SHEK5a4Gjm2W+7Zm2cBd6G2KbEAT1hsbDF4n02bLUY1PaUx+ll8gwCy7dwNn
8qqjsBmIhRksbTrYRl2RgNmdMBv4m06Fb5GFfVxiQB0Q9IIKaoG5CzJC5IAAhHEWyZApsVRVzY7i
T9FzgSoXpkpt929Ol7FfGJ7yHF5JJMH7JFXKKu6zKxlyV5x8Saq7WWsPKjfLgH+dbWKTjV9hu7tR
EKJtmiG7u9nec091VwzZaQj0kB4pxVfISSGxul1+yGx7P43OUcYQRZvCRTYfavRRaG8UxtQ/juq7
wjseDG0Fmb8b6FaJc6Ms72CQRRX4AJEqU1EXFOMdnG8PY0d7GVJ5dcdqZ9CKXQ0j7s9G22ZG8wUT
secKTr9ntCVrpLfWmkr0CyrnTwHaZUukn7YC2YCPvNafJMnYOtTIAM7tFa/cg0i0S4jWkKwft4Bx
3FDiISxiU6DWhqc7gITSa51bX8RpYvFamDFVdCZ0cJshHOcSFch1XXj2BPlq6yjTDqX5HM54nXqX
H5y3i7Dskuu0L8u0e8gr8ay0iubApKHlNfGRuPqx6xnV+g3q6UjXziFJByHuqER3mrWDc62FBLez
i15fE1AQdq8gwOjHRs6m9lM8NRnWflO0KIjpjJZAN1W7iQfpf2u6+eIsIFGHoIx1gaZnR0MVCFux
D132HVpCQIUrR6ZbcOXqCHUDs65FbkPxOyqSQ/GZz+ahCe9yvE+dbL6kZpl4rmExsGV68HNQ2+5y
iNraRG+T21vHaK8Cfuo+SY21lqXUFhUs4yFu//VIRnLeDANyXADx2pELhR0he53A9uh93g5FnDtH
GH4ABKeGE/D2zc5PiOYTXOqYtCFcRYnCtGO2h3QZW0XKuNCQsbdVUzBTLvU4oDWDdy+pK0x0HEQU
MRi9ie6mclxmpGj3VnRh2GwAyLGmBHL5MuOq534/FMW0E8vASiyTz9ujAZufhT2C/FqWeyc+qOqh
WEzcjMvkKSSgAGXJ8tvjZRIH6AH9auXnAT15b337vbcXc3tES7ziY2dG/Pd7VKHBSJzmHsuRiWET
FxhgxTAYSKDBoUDfhza0eSwd818H/MkERfnOL7FMKMdFaBQXlY+WcXno3nQDzSIe9BY1VNJx/ylN
+665CQxayz7hV0h3XHlIQBOGvHHdh7irlbU2St7G7aC4ajaDqX/8/RYW2iNVbr1rTEVL7e8T9cQc
9++XQHzJk+1Y2v8+MZBRGoiGYq6qWd5wku7YSjIp/6+DLxc2/O3rBJZkQ27KOvW5Crx2kcGbSoOa
pB3LNuqCLsLQ5BXNk0v877mKqId7jbvpQAO7KcJT4Zb6wbMSnHio/gxlGIHeF0vWmFyj/oYnkB0q
VPaqUC3UBDYrqa9pLDyoJrkTPBQlN/4B6tpjHspLglkCjTq9+9FEx0ydk9y5KQGAGEDYOZtZuIl7
52c2tW5PKMiBPYF9p6ZkJzuv2ADgDLXxiWjbbl1Q3dKFdFbYWJ8HLsPA0OgqTknxMqXtsLMm3FOc
lKfUEl+JyY1lhB1EZE36vMAL7zTiFmsDOTNr9HGKQB/NDPDYZy7Q2lBdScdsT/ocb4xqktuaRCmi
c0EHjoLcDFpD69qNjrPw4UWPqlrPhILRhoHxXmQ4dPVJHauw/91oBdS51tyk9IOYqRO088A+Uaxj
uwZSFSq2S6ROskgK5kEA3BWHiiLOjD7Z++bXWiPfwwlzUAD5WpXWEMiy/m7M6r7VL5Fl7hvBVkVM
O7gsD05hv2ZG1+PaEz+F5jxJNtV5U5/yfMoPC0Ww17CJWHl6FsJ8yfD6IthYFZl3gDGJQ3XhWkEF
eG4n95hmz72JcyASw32orEeEM4fBTy96MqEdq15pxrPfL6Fw9WH5MlmsuKg/0QX370SIXJdfW3vg
ejo8t65DTkecpN8lSYjY/msGcdNb2OibIsSIgljiybbcX5bGBKenKQup/61UrKzVLL8HKd463iEe
nQjPFYuOMtvf8UQPuzKfZHdXKUTcNCpxO04t/N70vCYV1SMJ25l3/tx9uH109TWK88rmVcaw86kn
uv6SRh47N2tV6PZzHVL/zFweeZ0Diqn1l6Ybd705s0tM1DdcEsor9rl0wLlXmodat7RT2wE+GcON
rRcd65mH2yvZJabEPMegxmkK+N9J8ZNZVs7EpK+CcoLPUUnIaJK7pT0S7ihnXDXTMzm9X6Cd51Nb
04My1FAupJjuHrjyAHm1oe4DhdxpsaTjsLPVognUoKqLDOhuEyfOtaSLWdlzgUHHvuSQqDaF7Iif
mHkLJZO95U/HoEjgnZk2Pea3S1GxSzVDhhCust80cBFR5zwZKt0xpbTOJiO4tO9IVjXpeYcGDd+w
OUsHKdbyeUjkTVsZSx+9dHs2Ju9XL/UP1koQKpX43VfSYy/Le26Ad+X99JXBqlxp+YawrGjXDfnA
0/IZig4NhMmhsBH3UVkjHRwauaVfk62S1L4zaNbtHbfSj3mXfk6lxyykfUic9o9L1i2+BgzJRdXT
F9SGdeIT2J4xiND5FAMB0L+Mxftce3w8vgcdyb+boaSGSnwPRS9BIdJzrYAG1x2yHIsHy1NJgjc5
y9pvEzh45VmvTsJFSjgEl2P1Kl3j3p/6AU1uP2ykpe3y5pVNFnYQZvdrIKjO2sLfTZBHtG4ztpRE
RzwzUbc4SWn++oPLzk1odBubjUihjQE6p3ROkqD5rau5CewCHiIhrW+aJ0+2W/3SNftiJYQ30kZI
4/lX2zcH0xru8caSD4DzCXOttc4ShdnfNvZ4yJ7T2G62niOXMpXhnadZuwjFEWdQw8KZLrU7uy0f
c0zr0BgxIdB7e7rZb1oM5j/0uJmfMhKRpXTeG0qw1gaVglguCGvvsfGdT89lcsNpU4KAMqv5oW6u
Lsk4E5Yi6Naci8sTRJUsEKHwbTnhZTxvVOIjHY8OwtKOYwucCI7cQ5aRIzWlH+iK9r5TbXlpc6Ac
enH+oF+X/NOlWDADexpf4qoGwZZpj0WGla7/1KJQYnTpDrOtHyZCV9ZYFqAUGQwPbW8jWrWebRVt
zNpDb+ZC5RfaPnOmC32qB8d1riLvHkrEeiW8hyoX97ffO4FGXelZBvSxA1HkVo8xDM+ViSrBmCm5
LR2mQOIg0KFAoiLKpi02tRc3Hn2mrhG63XL60chlrLzFF0lPZYEdACAyCYVUj63LtdTrLoAUSexz
GT46RhaIaZC7wvrw6eMCTLC/EPldB7RhrWxe0iYFa4sbrdQuAtheErMqjj7ogZRmP42iqItZwSzx
0eYTkl73vfO8P17+qVfoJZmdPZdoH3BeBXrpGmjimbpLHaWwALVG1uxq1PfzIN9p47JZ9FK2kd2u
ZKHVyuYjjYpHxBT3kqSlvIax1PVhjg/fnaHkTHdYN466bz3buvWrrvibEVeCAVUdksnNA5/XMkWo
GSY67zVSipoxzEqjfUpNjj6tP6a2s2Ec+AELkFS+vH5J+xEi/KNud196RI2D6b4b2h3swjtutLu8
6+91bgZGzMjGmg51RZvYmOlLkitTrBuDabskYTudmInVsKSlDn1sqsyzlySbSbfemllfplfhqQo7
SFfTRrkTWas2sxTdXph/v1PV/2oz4i+wQN/jTQTinyYPQwepwaODlFnqDXPqpu3az2ay3oFpvpY5
ZYFKXhqn/2252QJhGB+oNcot+0eSLJpkXGMh+YhhJfhMJ1a0S0Ghyk+bzzP0cDzGDPRHwhc9MAt7
b3qKUq17SCv9rh4DU2+aNbM+cZ9j4F5zpykD9m2QSbiUKoCuLp9orUj+KgdS1ytbQopP6jca+gHC
JJ2BV8dc0sg+ugZFQMiNgrGY2Dpdc9YL5sUWfxjkBCmJ1GSBDmb0u9UgM0zNCWEkwwuPOyUSkhOd
16utkTroxgeSCD+GPkOQClhoMj5omuVrY+h3mo+mQRTl13J9h1UE57dzACUW9bqAXbAeLefZ0t0D
xnlWH4cp3CCmO9tl0uZJkiEQuSMiJCc3cjv7vlUZG1BT+6oafoqtvZasmnrbqJVTULfY0vqFNGBv
lY7cYCKbDjEt41u573bfpkN/qosgcPiasdya78s+pFBpWDKRfhpZ96UtpvRWMz5bCW9FGwIErJw+
JSTy3oE3aeOtj4wDJsp5r8FuSsgzLRWC3MxmY3XVszQ5KSYloljGZjMTGczqRRU++4nzpsfMBaJw
PE9ZCKOqPzktCbpG055CFcNMLOufCTQKUUDzAwSXnQuHftUW2aliO0RXgVFIhzvdFSmqJvdDtAl2
TtcO3DGFZ9+mIMrHfVkYG4sJPyTTyFnHtEGAzYlhV2lwVOZkODQtqA3iHbq1m/xqTLLYKCJ3ITkb
ZCxlD5RAaBQm9w3hzV5CRsbSGMt1qMMMgXtAb2HakJPdbHJ1mWiu9qoZWTKc95F2BQlcrCt8uNa2
1OLHpomajRFW4WpIt06F/TVu38w5NTbDKOaAKBIHRCadUDfCV1cuSSrq6JMkdWR6s3aZuDIMOtUt
u4qqtbH39tCwvPGFU0FyM7ma9jAckP08aG76QtZFSd+aWy1ia+gJIVzPcahAbRApQLFmUDXzzlmi
DiXaoXCi7wOHjUuFawXmb0aRB8YUJYKvtpg6m30dHTBLJqSQIQpvBOP5BXNidNZAn8C5+hPCkMpO
zjl9qx0zZ33XG9mjjc26jrL0TrcPfnaRbLIfFNSUMY7EgZFZp2O8jbqCyoYbVpH2GTQ6D/5VDVcd
s9AKui1aKbp5tSqoI2N9JQF7ESGLBr98RBx81/QmnlBdYn+pikDYb0RHOJ0LM7clDkQ3k8cimR9L
QZtOMrOc2mh4DLMHryLhgp6Iq9EWq+jeOyoftvms/ZHzzEgpgZwBBtRfVyaBpLb6Y0KvCfJw2lmp
/mJp73nm/OjWvB5KszyJEuWM6JO72YhmYkVNbPy62CQDGShz/mrZnNalXzPBQE8wt0Hh5SXRkzDh
VB3th7a79AasBjgaNAe7bhsCItzQj/bIjG7m1SzIPVBTGcRLUCyfGrVNemgJHaIpGq9JFCM0E6Ls
aHn7qnR33vhKe4YeoaO5W6/rP4kQMmFWhk/D6L4Z5vhKO+KFyHpucI0vd1rhXMYSY2Y7fRuSjmyu
KGkkU5soB7VZKOJBfO0w17raZZ5aojQjO+Aeymmat9fUwR8Qw+nBAwyUr7QXVBNWSy/9mHN2bap4
w/HIya/eycPelp1kLo/jk4JqODMQh8bL5ADJsIO1eAPy9ceB67rOQqYeSo1pMLD9JMxx387uvUei
DBvj3iA9zjX2zmzew0mk0KLVaYtt3Ca7fjCzVT0an8NUdnDTjaCI4L9oUbSrjBflg3JkTIz4JIeh
L0i08/LimtoxJALRP/il+dS7321aBL4PM4Fq/bPu1JuTrsNaFksQN7XNkk2HZGnlu3m+C0MycXTF
NtdsiVwjAYBxN0kxzqbzZ3rprb5n16fR99sMbMTkSIht8ZIkS+Iw+Wa1BWDR1+eRKG7A2uWfpoTB
6KvICLzE+bRgb64yLIObPjEeY0snG2MgBbWdnDf16VU4l7OGaRItRgWzcmVD8RjTji1XWW+J03rJ
suHFs5tzbDpY+TwHWgmAPrt5ScK2gYcxPzmmBoGf65eCD0xVZ9ZWoMa43cpcmRtUMjuz65islXtD
dMOa+dbTHOG2s6N7W9JZN8Lkw/HM5NCb/X2rQavFP90H+Vik6zgZyTix7J1f9u6jZk9wD/W7VBPD
Bv8bZmNwCKqSap2MFnLFfM8wB0rTNPR7W9ubda8esohXZqY9Cr2eGW5Ub4Q+ft/Ux/9fqP1/EWqb
lu0Ytz/VPyLo4KP7+B8/ZYc49vJRQM+7lz9RVf4f2Lx//su/FNqG4fyH5SCmFo7n2KawIOr9b/qd
aUHGs23H1Q0+VMP+N/qd8x+mw3M+PRXTJY2d19Ai/lnAeMZ/+L5vuS7CbcuFjvf/pNA2fIcXUP8j
5T58/6//aetQfXkJtsmug1GYbuo8/28K7axVczYoP7mW4fvNGXTzAzmgvVG5TPspZ2tXqddYNGC6
fa9bWzJ78cbkO9Ljdk32cLmGyYUP+r8O3uIkDUGhYUYzOM3F9ea0uB24yZ26psp3qWvTDLaXMMsl
lG9rjNo5j5R5vB0qdzHCwwwGRC03PgFXB1Jx0SIiIF2laNVYzmdvRTy4u22XPXVN9bNXaAhCYX2l
uRZeG2ITtp3wX0tvWY5sJjOhe3V8hvPDdFVNkyDrKg7Eel+M0cMQ2RZndArygEv4M3HiYx3OGpxo
bnUN8dbbfyxc0M/BVyxur9ujmw/F4ZZRD7ir0BLdi54WrZ3blwwZFREsBATDyvwOx/BLRzx8HHNv
YgdUsRdc0kMtD2bU0CfEG4ZqWxqDfaqXA4QiAuryj6GI5KkJIz2QlgTAx7vR0qN966wvh5uv5vbl
7ZFRls9j1mV8ZHwGZeRo+w7lR99E0Smb2y6ARMw2uweasBj0bu/BdxxnP6GE6TIvIh/s5mzjtxHY
XOcwkLpkE1X58yDSuzTW89M0mSqY2KWSFkrOkKdiO1C6eZ9YgFc1i/EQGad4++E9RyYyU0DHsBH1
fgknctpg0AySWLCS0YVAN+y1u9IuERmSE1IHtnKAuAwujf0ZrzbUDG5nkUdkYoQZ1+2Ng/D//U//
3z6Jv59OlWQWKFr1R1jlTq+ncM90ALKTh1oS3bU63g7jaMmNV9k/7KsJWFEDfh4nlTu1ON+cxSZ3
e/T3MGpxezRzjNUWQw/Brz/eDrc39N++vPl65Bxa3E8NyklsUfP6H//j7SF+/uuQg7BKDPO3tfAk
58X0eHv098ub83EmH3PvFXD2ls+8WqYYt0d/D2J54vYlYvwGqWgL/X65Im8XozuXeBZvDsjbN29n
x5Dab6JIxKZdhhW3P93fw9/vidjVDyRfDovp7eaeyueJ/sDNVmUshrfbM0QjEblcD7SmkKz9Y1S8
Wd3GxQh3u86LWxJvm1E52W6cbMxlxiNFiu3NWLxF//Z1nm2dqXsAGzvMm9scJb5BM2X+EWVEFXd9
ZQWJ5o10orv5KDzYlvZyuH15O5iMRpHPkeVS2L9To9gbRrir+zLb42ITAU4OXG2mNwNFWrJoPSl5
2JQgv8uxgwEV/vKqcaMqUphcEouOnhDPkzcT+n2jXtxelIU4OskZtXGx3b4B+5Lt4XK4DYf+fum3
lbHz8SsbVHDHafkPZtiauyJNztwggrwp2SzCUDg5BR1w/KER2Q7VjIyag65p09FvhmQ7W+NbUkjY
ZsRkHq35hb9sZgDmzOkHCA597KvjxAVPmWy/1W0XnaRrPXtoFbe3l3gbTRGExl7MIeXrNrS6PdEn
adG8ubqP7HHAkXExhvR5mrqZK1pvibV/aP2lpwwda6P69pLO42fHZHKNGwBjBSPaSMIS5U63ZmL9
nfhGfpibGg5Z0dEylk+5R6wEaqxX3Wr25Eyxeyz9j6I2bAKEigd/q3yZH5NCvxuKJN+WDf+iSTrY
DyAiFI4Oirr8XHtuSQ0//h6HOTDG7HdkVf5BjKkI2sJjDFUjZDKXU2GEoyizcm0o/XcIVG5TGYW5
HpW6JCb8oipdyAwkZaAtIAkw4t2x569hNE1o10pqtSwu7/Cjk8NXsXshMmk1u5xNUXFG14+op55B
emnBmFnJYerMs9GMTx4RNaRo0JTQC7Q7Q0qJOCnubzZhrSTgnmZcAMfao48pqSFPfja9wmgrydiD
xwj8+DsTDEZGT31pemQdZyZOG+Hl3goWyLxuehSf5M2bPlmqc5PtiEK511IPmAY14TYZywVBOA1r
R4vvhUjFyW3t4kDMT7cCqIY1iQDlAoqfHWa71sb2k5pWd5ym6qRJdthViTrZHql8aaCgCW7ZHNuJ
MoNouAexbW5si0maQEg+yiTEnILuobfpKymhNEjUkGJtVeFtQcG4FUKJtVdkP5MxE7roT88MaO5z
6QzPwBbNDR3tbVcJdzMyn6RtBMPK0fvAN0y1N1OIAE3ND53a/NrNNlJ1txxPZplpFzKy+M/Rdzzl
zsXLtTxowlphpipexnpRBLmpsTUq6525WLQdZgaXYib2wOmi65TXJ9F5OlyYCOWv1C7KyXQQrJiX
VNHbqx5J/RPCh3aL3noKosInlVcZZ6+26wAaKU1E6qTP3CHvaDZ4XYlQ+RYLsvmf7J3HkuPItmW/
CNfcATjElFozdGTWBJaiEloLB/D1b4F1+5UYVFvPe0Ijo6wyGCTgfvycvddee571ydQ56s+lj0Zx
BppfIjURIv6ZhiBzdR5A6XCNa4+7TE41TBz280M3cgMNRfS1zQcSQ2ftboaqlkdmWxPrrL81oXBe
eTM/XZt+/MBsZctAEPzjT1lYT24eLIzbK6GX5tYR5W+d3371aoRLo3/VZX6y0aKsUrCCaAXCm8YG
TSw3RJDlVo1S7s4owjalgv7S5lK9EzVl7CZ6MaYKjaNTVO+MQI+9MiCmjHLn2EaPiCvZmQl5oRrr
ddnDWiod/0dmJmwnYjmaCWXc5gU2XybokRzuSZnPBHCKDETdSHLA1D/5DG23kHgdKgP9Iyxs+ABE
BB7mTNG9PUaO/NStMDeVYX8dHTYa10daQIcjhj8zGiSuNa56Lpq3ZkKA6Ifj1g279NjQq99QlzKv
LwfebhIcWosJVKDoFVceZ11zfDJT/5U3+hTHIXR4Q9fXBOJrPIXHNnd+Tybry1yFJip7weE18La2
GAiPsGiMRvatl9SWg2PSJMyZAzQ5vZI80MxM0DyjACNrmHN4M4hoxxTCoIlG8x6lFSUt3fymcb+P
KriTuIj4UdTXGJ3tFruYsx5Teen68QYGkGThIn023fSlEVm6bofuze43VhvdQVM354iOZ+PCukKs
PcIhHGjQS2xEZhqrdeOhPGPpD1eBV8ttzcl8NYztJzCiflPdY3JUOGcChZ3siS5Bm+1xHBpXj1wm
pX6zpjg4E0mAAiRCjyi46+Hd48VJ0yeNdngl7LBbSyrvov0+9EjB3Nn4RvwWUYwFYxtS3/vZxlgY
gZx3/c8Irw18hZbzA+qMKtJkvVfibIzMcHzbd7epUf8sGKQe+SAyfDD3iswUvzKap9nLV4SrRm6i
rkuzxZkrtiMjdlcG4suVBriHvzv0aQNyBraQyZns2OdJMmUDH3pjLw3JQHhqvBphUYDfyyxMPlhy
obUDs5nAnPLgxgnHHDJf07HckTaHJEMvlvsHDuXx+vEsTPkvj5eaAUo7GZRky/Hl8UBtWv3x7PGS
LRENVFt8jHZF+Z0X0K3JqUGYnhQbJlwlAwwe6G3999mfL8t+VMdwPBUm9Z7FbkK0wPRqkSkI0hZV
TqPb+Oz2LkkQdYyufiklmPpknJJQRLdO38D0Cd/HInu3SjHtDL9d8qOx6NcSjkVPgHO4OP/j5WFe
LOuPh2QcqYA9yqBDwbeUL4oa11Y4PNuY7lhkIue1gu6ULQ9SDek+juJLY+MfL6bhG8Fv09Yy82Os
h2H/+HEjY2LMTNxH6Lmssp5OTjhPJ84YE7gE8teUtchdF2yB55k/p2wGGVXYjJxlXKnjIE79gpb4
86FbqnITAuJyrLs+FDyPh4eqJ68Y8+JnRo1Qo5qwlnq6s9Ukto/XPs3JXZrTIVtoE3nKiQZADk+t
BTmSLFSSx0u5QAiIHFkqe/JdmIGYy1PWrgisHYVhr/cE3sy3qRWgaWz5qqzyI8hSBs4pUUnDKMJr
ONTX2c5tlJnBOrG8J4PwzGNckhmYuPHPPkJYVuvSPU9tD428YrBEQu1485aHIOpIlXKyXaaIXiXX
C5sdcfeQIXpfbzKoafsoEL8xM1+b0vkRh1O1tSfUvHnMbJ/ghwL1QVnvCZF37nKYDgEN9m0ROd/6
0kaGNASnLIpDiMkVR9OcZnVq0A93HN3uCOz7NnLkchEJvlzYGqpXA5B7bjSfsktCUJCGi1QyVhtO
4xjiVKHeh8BJTw56XYAGv2i2ltdOdiaZgoRSpMt5UVimvbXRg9MOlFhA+7C5a4fu4CjKft8k6syV
h9MsYsl0cORyV5b4tWNHhRvbiMar6U/PY9ZeIUzc+CL8A4LS5MmWv1ttk97s+pgUM4PmqEJgXSTo
J9jiV/XsIKtu3XLX+vT+6oqczWSGHCwd6MIpIvy2HMfnvLcEM9oasXTO+Z8LZqW00a2rGpVl78Km
E3N+NsK8OY6NtwkKGwfYFLe3vhwxEseM5KIxJo7Cibyd0M3vaqJp4IfB3l139QxRvrXmwzjZT23s
4TrGsLaChjejEeetKzK0bZ8lmPyjE4YmeLWtQM/Rlcd28MTb5GLAIB3ehPvQIuGZs11ipuXB0MHO
GCJ7i4Av3kzYYw1fTk/o1r64HtDofpT4EIGSa6WekzFCuZuO3xo//M0oJuupm+rhVgDtKtzCuCpc
n3u/t3/G3ZxhqmWkN3HGeqaLyH6I8TSnatlTPtCGLzLSigfqOW9diI7RPZlkjOE0SX8pK1XCHbXu
LYnlfR0SP3OnkXZRU2/fEtM4M6udDvaY/+gsy9lOPvPyyEuSG7jakMDQbHxO67A4gA2nm4KK25TT
xQV6J6gotgOi7/XcSHlssi/QcjmelHyvmaIDzsCQ7q4OTJJqwKt2/EWox1tkm0k17KPIY8Je825i
KviCZWbfYrhbixRQ4tT4EEU4sJo0HQ59nXyWDgfZOe0ujDiMNHgGh/5S06U58M+SaxkSn8V8giuz
cfdwiDG41nor0zG9mzEK0DgILl4wWtspt0+ubJ9TMepLA0vt8njGEQVHgZGIjeM0xT7jRI11Oak4
95Dkoif/wKnvakRhtpmylyFJQvrHAhmtTw/IKJMQZ4UtT+U07Owy7q9+gu9OOi4AgmkboDbfihpJ
kun4Jzuvndc07aMXSU7RZ53SZe7KH5mXiX26nHGMENq9fx87La5CDu/RGIgXUXztO+6vsox29ZCL
2+CA4WF1xbzVfJdibtc2oFpU0MKFs5/PYEKYlplDT02mJTr7LMzvKMXTW9Z+18RPrMfOao5R54Zv
gDhPRlZ7x7rhn8iS8qeWl2zwCLwsIneN+mjYZWGDIpyWeDIsCQNN3Z3LDkVWJq0LgQ+Qx3sSlBOp
Ft1EUG3pdfQHVRo/+8pdNBXwv0ThfKRNSY/cTl77zm9uMlLlsbfl22Ohbef2JVT0NYxQ6ZtMco73
U7of3WA+dUWzFmU+nWyRcSH0EXhCTz4RbxNee2XuiN/MnyJL3NiNvraBbE6FNz6TbiKvcckViNJv
1VdEgMFA0Ghb6EKAR2S2lo3VznX9dxaa7Cgn88gR+EelmuyKy5DphuPiiITAvz/OPlPTBNE/1k/z
ZHpRv8u8RRQkPJdvNib8ovyS2hx2mwHDRGvKe5z6QAjSwdrQNUYomxuSEVrKlAZN8qYym/s4656Z
INPsQ9Yn7g+4yXuIsVvuqRabG1wmXcbLNVxifPpua4Fzph4OIabLE9MiSgx9SIupXMCUDCOj4jg7
XkzaeVuTIluv8YGM2LDKg5+5vyeU7e821X2PNXkdGYZzlQqla15DF5y+JW6m1oHDrYT5alzbbY0+
rDKD9/Sa++qYQEi/DYRNPVNeD2vdpAnTQuwEhhjRv5j+r3ZO0Gk5XUepG8Vr11HuOjTgG+Dyqbe9
LN4WT8Y0TwZ5QqQgqNH0dl0OQmOMY5RJJgXs7FDNO0sNUCNp2enGvD2qMNG5BCUomLKENHx0AH02
UVNKQJ/We806TdJysVHloruoQg0PA68OW9llCOPwovR4JqyJZgzFetfRt1aBV25Q719nU0maPsYm
jed8H/bZj7GZfBINhhcXhxZqpe5sGfbZT3pgQRkuqXxuVq6bVUdPJcFbzwxtE+lvtgaorjNi1qqJ
RDORxvl9gD4hQ9++LglsSLg9ak5oDEKm88n1z1gvm6tsb9VQkrVBtuZOeQNaEcvdp22iD7Silphd
F1QF8jaGUll0yxS1N0nu8No5vqJeJl4xgpxS5b/IaQsJdPP1N9WAY0irfKvqFCaGE3RkaAdv85Ra
tDWZkacg/K6+69Jw8MWlj4kqEa4RHWfKn3VMDuA1ZaDomL+GWYwXt10s/yWOKXSav/zOpG1iWkei
fbeCKfwmTHPYth5yF0ystJFh42xJCB/PfQ8vswE8CyuneG+EgLtmEbVtf+uSpP+0+4SdbcYYQczc
Dy/NIugSfnczuohOVKHUuWhJIhX28Fw3YlobqgClL+1gr1LciHbV0ORs5UvBRhfW+MLCIfqcIDmc
dM3wDbZNvHKDsj6TQA3qygY8zT4jgJagm0etXeLoQHxU9plxCRX0kMRvm0Mu9aGSNp2u5YK1sLWm
hCgUpMdebb819mlRfRG111xKDQfR5d2PBvqv3slNhFSVPBD88i1HH/gORHaDj4hFVvnji1Hr/VwZ
4WsSFIzPUaLkxUKKSEhSm1uv3IPJgK/SgRLJAadnHG23uQjVumOjwRzeoM9tcTumerAOmsHkGW0M
mgJLG5ugs8xrvPyWls7tCuYpG2lJMe+Rn8YYdqC7ruSbBSwDKUWr1x7DGo4PdQ/i6qV0Cn9b8EvX
3tCaBySod0xI5c0Lb2PWqHOT4lDt6iw7dmn2LI1YEz7JF+D6nYJ7AhMb0AsbAEfstQem7IhKG2Fs
lDE1lntt+8ZhqM2WjMSiI3MMJtcQjQmjIFceQYf9MBVFkRyQqcE6D24O0911hvbrQFW0s3TIJzK3
8TbGGUl66VAdVelxXiubZkMPcti42rCAvhlkOi8fAak5a0vKidSMYOVYgTi7FXUwx7OBnWgu4p2d
1KDJwVIHsds8S5L7NAbgQ6wVra7fDBsmUOGVbyJLSL8GqwJsjXSbySQKONdfh2yWrLJozIPRpqOY
A/LeUSvTIG3TL3Y9zvhTZusS5Lm/r6f8e5enzUpMvnvwCVSnH1kwObEKuAoUF4h24bOMTYJKqNxJ
ozJofTOxPKYA9Y8MCs9+mdzZk8Oz1wXZFYDmluCq8taJjpTeCq/KGHMwVOFLQG/zWgg+Kf0FoZi+
eCmAfyew6q292Eky1+eQVhq4ShP3/HjwyNHkn2sSkjLs/K6qKt3Zesl7CykhCUNssKG77tWEkY3R
5+j1MRCIxPmKvMQ/Bsurzk2+jlwPZw71Aw181gJtOZ9ESBa3uhflDUvKSxWOzTmJoWJPnFm3bjpu
K3PSL8zN9ctIQlxW9C/+wEkVl0Fzr+2PyvX7s63I2uHwYF4M1EnruS4VvaikPs+xTI6ln+pNkckn
M8JMgMSfa32ak008zsTt2BIAPl/cOmpR6Bt94iG5sXeVYmA5zA3ybo/a1WftWtd9kJzSfL6PLfdv
WY7fkZHFB5Mv9VageDPyifSUEBOQHUnJv9r/0KOynxMuQ4St4nUIkLjA6zDCUt448x5n4XKoc4gY
GmaK8+xo47IFd++hQa1cAWSyv9MgrM86jCf623Z6dgrKxsWwlk1+f4WHUhvWIhx0cWxgcShSRWgf
frp1nhmYb5ATJXScnjwwRMh4FnBWcgHQXV9dWoeAJ8xNVllvWplnqOAejoQwPuLJxRtcdwxPaj+9
p9Nwn12MxAQO7dsUkZrtl/Exzwv6NAgJNeZ5PMuYtuVkrxhgEkDF4km6OCMeAhtiPBWFBVu8JNsy
97mvB+dXnDS/i8RBpFF43yP8B7od8lvZZbjfE0S8dVD3W9XMKKtQmM6+pfFQkEtcMR/eT+PY7W2i
nlcJx6adzsHV90WN/8uo9l7tyg2wlv4jV82lNxzraLnMm+eJRGj8NfGKtFeEtVn3Iry+Wg9lx3sd
KdMrr8cX4HsXGrhvoWQvyYKCWW8s/a3Tu0cCG0rg70c8U9aRMzcXB6gvY1L9Plf0duVckyRm5jj3
au+5G2lPaQW5wjAMe0PCA1VPT0eplu3vhI+W56LGtSxUie+rQPfBJtP27WfhlF/FVHbEputvfU9l
643wmZa/o/dqtbdm91NHBRdwHGYHYGvvkTfABcH0y9jtPgcfqKUI8jDqmSUQjkXkM7l1GTydys5+
q9IzLLrxCxKsGJ+Une8M1f8x43tM+/4x9/vzZ2HQv0U1xhi6uTR786WXhIy+xztXbvuAJkwZobD0
QAYzfCI6w+8zVoKFyjCki+dJ5Hg8Fw3C43UCqoGhFTK92Renydc0WR3IHVJHlO9kjZySjoz02F58
TLgOwx5XaxfBV/iTH0kNpfFxRiAlYqQJIv+WW9CDR2Ec/OaeNEgVwsVYppdOmcgIzA5CAiZaR+pT
aBb5prYCuUoSwk0eD1GW3IIOY59Bq+bUTnAi7ZGLO2eKdQ5w2awoaZ65WUiFdeoPNWuTM0scEaQV
kKWXZDJcM/TPN4IQJdZUWVXniTvEjVI8cBYyqhDTzB9gSvdB+5zZec0ZzAl90HeZ4IoOEww0vsX2
F9Qtg/aIlA+OIAHxLfwlj4cHIzRbmnx//ows+QS3U0mo99/m0Pht6kPKaUSNASii5S9/PCurYvzL
y8d/cKsp2TQWkySOh1TBTapPj2fe/z57vIyWD6w0zbe5q29RnVsgcXC1sbBn24nQ2JNeHvwCJVdm
GWozQD6DMsuDYvc6zhiJPJdx5+xx3ls5y9MqY/L5eHi8hD7NyCsp/RVhZJcBztGZjENBHcCHsby3
eelp0s9fZBjpQ6SQsjrTVWdozLSCgjexGs59XrRvK/FFThZhVUvTFPFie0of/dIHKtV31UfvJ9Hu
wUfNTfjYj2fp8gzWsQIhntwfP2KQOB4j96Nb/hJsgP996Koh2uglwviBjf0DCex4p5wEarpvlb+a
nfr74NE0g2iFNabD/Pnnw2CVl96UzR7iHKoRNcScq5aOMMNBufUxjByMhS64dDLRkT3ZXip3/18g
9pB5/V8EYtJCp/VvArHDN/0tjv8qEPvv//J/BGLK/g9eveUcY1uu+lMd5oj/mLZjUz0s+ExhIQH7
bzaqaf7HJDUJoLtw7Qfc83/VYdL7jy/8RcaFoV6C/fx/y0a1/i4OI/kUZKHNAM508Pnbtsf7+6s4
DPZlNif4Yl9FlRgHLIHw37MSR1ohr2mcGp8ZcWerShdnyFv2uzdz/jH9ZqLGIShzkPNHi0YeZTA4
WjsWGEERMJxYZfG513QEBduxEy5Xrt9CC+gkvb+uO2r83ci2qTQ1Me0XAGJvcUV/tYsPrt0Zpyll
cRBBpjeGI9edbyCM5Xbn4B8aGK1FCxsNYpIcnd88H+VqJl0XJBobp4fs4BB3DGenQrsHC/4mg5N2
fmLNK6BDlt2mjKCLI+R9rsMhWc+CU2iPToeIqMS7dviC5tZ5rwtscH77WhNQYzt0oWajU+cwVdux
Dw9zQtMXBjByVxetrVWyXxK4wLVEbykOwm1AS2gTuINYRba279AQf7T4RYypspemJcVApYlDNMgr
UtMnU5HmpkP32bSb6j6gEF5lpMloeivPk8L7T5goJMXEh2bUxepFA+a0a7f7JO/tFzP0AWYCkJHR
YhQp7Kzaxj3GCmzCqU7bg+kj1BeyLQ5jEu+SQfc3ZYfXfAyGY+KiJcocm6i+8VdZ6pRIFeOLEZPC
VZrzS67Gad2nbfhaxNA4XWdcR3CFr0MTypWJf5/WvPil+RvPBHD8YDd2buQxRpsAx/UmFF13qOf5
rSYqdV11UbGvoLI9EWoZr/9yz/2XTPtXEq2zZPj+qXJ8XMiOA+9W+IKNU3rcTX+9kPOZqDIjaJ3X
AmhAKgI6hlavttFIUGGghmBhPnRbfm+UZ8lv5F9tVJWzx2Q2arvIbO+DjzwNUqu7cXS5X+atz8gR
mLLOg/VUr5h+h8Q9Vi41ohee3Gp4jlMx7OeItmw29jtTFuDQsMvj06ngRCkSfTqYLrS/Ql2jSid9
bCXpUm8so5ovg6+pKmh7gKO6lXm7jyYDYXTWMwPtsh8ucXlEqrSfNEzwq7ofQ9arl6iSHDj0b2a+
kARbLlUfZ0dPyuQ9kUQ/cTZbW3054UzR5luTYbAqLEETrsv913//wM0FPfz3TxwvzrIIEZNOFJay
4R3/9ROvPMcLA1EVr26dQhScOvfURdNWgwa8ktu9JgjmE2NAeM8uI0jIczIZTyNZmB1iJ1pk2Jfq
iR5e1Tc/FI6nFVt8cUBV1Vwm9CjIGa6AN5JdstA7YGIkNGagpcpwmrdtpeUJSweD8KBfcyCznmRC
+3eBIcTjd4QG6Smrhs+WLKtDksVPdYQCRMRutGHg/NFQKelwjN/NqpRnPqXiAjJi7/Whe8oavbbC
egTnE5AVNWIUYzR+chBtkuVEGLwbzxKZUPVVi/aS4eTac2o39rZ3waXboZtscNf7oJUGr/oaC8iI
jrZPvuPlBzFbPwunv9CJlAeXxQ1jf7zPB9CidZGUH1OoLzYBjioHptLZRrexyHvrkTTuoqRycT0I
BPlh6SPRzNe9FsTFRyX59nlknxKIw+xDMDFmWhQTTSGrI4nH1KDp3LUcSofzIiCCNvG/uKr/UZLu
lUZWcKns97wt41dlDwjUWrHOWoYQISNM4mZeOs/w1rNEzmIg0NqKPhSH3CfxyS4QIBTNpRCwejhw
gYRs41WazAhcHfnuFNiJbBLjRZuOGySLHKHbpd3DFPBAixZLRQQPY5gnHPUNwUJxz8C7qg91lqK/
CDduM2nktR47ycAtPcMEPi9NSqtimIN5fOPRzjnaBogc+uzrIRPjrnYhsRVWinNDQoSdGfe9el5/
QEU/IYEKr8OgSNwrq5+dA7SlMYfFQgbkM/DSH0XUtoc8a0yG15us68SV6woOUwozbE4vTANIYhLV
uWcxQRlWXDUGi90k5S5Afbur2zm9j9OzFeX2E+2MYl2QhDTGxIwC0q/2cDqr6+PBxcVS1RAxJv4y
ELxphVULmZGvuqvNGBuxnPebZULJg4KX7mTlHLgJ0FxwGPEn2EsGU8pVoc3xkAgL/iIYkhNpIGv8
edbenm0i42Y6RGEaXiLN7mh61VPntD/6JtKHf18G/ghP/3PhVULQjneksCxJ0W+avvX3ZcAMhyAI
sUu9JDT4GNICGzaL2mcWnPjQTmeGHXbD4M87TaP2gLr0wE96RgaAQblZ2q1I/ekMwBi7E/RaNy+G
j7CB9SPZ3o9DOP6cOf++xkztgethiLm0KmAsyDyf0MY9Gma1zauKyBqM7Xlkdbfaq76MCyetnkdS
gBVXshFOoH0oqi9+mBFUDf71zhjA3RITtOYrlxdGbQ+2XLfNF/WVvdhwoO+dI3o1q8gknLGsguE8
m/itGpy8zLMudQRrtGyycWXDwlxr5sTY/s1NEax9M/g+5laINsImcBRkHfPk7GARPAcTzrzWA2u/
NoZ4rSw1XSp+PfMkAykhN9bFqqS/7sTi+O5hVpdOZu+B+OW4UjoS0CycjhAo1bmexAdzgN+GKv7u
GDAAICLSPCUqJ0f7wkRHbns1qXPr0hnpnJmZXu1tUX2Yaz8u9KlBcJhUoCVmbuCz45vY0aAJ7uKg
06tYdvZVwwlceRMahdyfqMtUGp7jkK+3GxPSTccsYQFAaIiBJTJjfWj9Kr12CE83HKyLdRnq9OKF
6c/SlQ4dzJcYE+jOdpVBl5BMWXxI/YVJx5tVrAO7zC+y8PYlRNxLTzfp6fFwGIf+179ftc5yUf79
orUonl2g+o6plOe6f79oNe0Vgwj34KVFQgetL/TPAbC/MyS99gA3/wNB1cEw5vFlIANw9qerreio
wkyxEGV+E4G1N4os3RKLShVsQgpBcWruyJEdLzmykpUxvxhTSzxM59Dnb7xngyS3r17RktTpi+il
gqECmUDEexs2R4wTc6s8c1gzLvTXPr3UDWrU8VqXrGWWS9TQHI/ZhYYVM1Hm13vexncn1vLcqXTe
jujC0CFch/G5CFzvMgZOu6YLiIqqs8ULYtWGIpovzWnEh08U9+zO8qCtucMpHDoMtRbjRfeUkLwG
SzSDMKbaTY0q+o9T5N8CBP5aptnLeeIfHzzQJMm3bcJBZnzz9w++mNOWKVPovhCI1m1xq463umL1
/GL3c/BUEIixF/bCZ/UUOmwUJUZEUlXcX2i22iRDGclLXt6KSBnAZLNpN8Wps2EI8yEC+tuoog2U
qYPP4Kdasa+gd/WkuhWNAIYUZWdJZQAokJG1x5KxNsvWPZRmxplADSBRJit9k0Lds9T72hRReZqH
CDmtGRQX0gZXHtv5axcS1zcLXDNUyUfDRvX27xen9BdHzj8/JLDfUuIN8nEo/eND0nkTN7Ot1Qs1
IjtmkuK9kM/tjC6+iQax53d+cUxyvhzMsSfwECPHlWRAOyztI7bteG3AC2DyBzs3UKNeT+RlMjcm
0bFyK0BUzJI3HRwcJ/RnAmMJfbUCuCQmvIOjh+blhDDqCn3rs+yFfSjbS5QPF+D8aG2qSB6JZEWs
G/Y7Bh/+3m/d71OUqwOr4vzmQh5tiCw4VpY4M2aJL8OQb4jLnkALJPOuomLcmF4+bqSXTDdCkCga
YujPRNbsDEFzmBQx+wQt0LvkAjRMG+j+yExZQ7KGzhJHXwwJCa2IPwejby5xb++mPo2urmOFm36K
7DchpwoGyuxgS6/INm4mFpJTGMbDOolzzlcmo8xo0HpvjjvbEN26brEn0kwhybxWXxzNbak562wx
GqoVA2jSFICDQa+COp4UjjyXR1OSuxT6+G8MiqYnaeuYAGbmSEaX5VcNoduMohgNElHCfda/xOT/
GWDoV3UHJnAuA3eTxCK6+Cr+AlCVZYMgSKtMv5v0rb95qbmOO+b/cLi9A0CcjaYUfyIp6OfQroH2
EoQAgXpT5GSsSuQS+8cOZEfFEyFR9aUUNVwl455p6d2bGvipFzGktM3NXGQtuiTM38IAzUwUbeky
+0agU5LMis3QNU5V5BxF0YQfVpoT4QrB6zmuo1Pj4N+PJ/GZo5d416N/TLOGsOPRgJBgG1hSF4HM
MKAT7SDRnxPPfeqq99zMk3tdc8oxIeKbzNXWRcvKE+Z4NAfr3I6g8OqhJw0uJtsj07+7snfx1zoh
+itUkZOZpwwcTxGWiEvtheWuagH4P156RP25efID+GR5nEaqOG4pjr1mS/2N3t8D52fYmXmhWmIa
pjuEllO+iyYdgIJiFjeNobjy4Xqrf7+LWcz+eRf7ls1xVHoKoigNm3+cSL1C5j3WtfpFORQHYw7n
rlK9C2B/Lm5sSi+zw9KvmsK+07t9NSPy0cy6hZWvR9R9AdZmCYBvi/7wPlqqOVuJ3W/jALFh8Wyb
SfHGUBpNwfwszCQ6xGSf0GyIzHffIx8RSjYaqUEUe2KS3rqEgF7gCPRKl3XWasDUxVmrj5DC+SbC
Xt+9NPg5eMOLyCz/LQyLXcnXjEgjAFMlk2YB06GPngGDqwoMojl4qEECJTZ0Z3pUqjLbtbolCNlw
gkMgoYKOEURH36BLm2l3B3jcO4Mk9m5BXYaHHgHqqnLqgl8cFnfVW2cDWTJHJxrd5Hr0X12CApMk
nd8cWQ/bDDfitgb9BZT5Ga2YoiFTRu+o/mldx/zejBSTtzx4dQDWbDkEGVeIM9nRt1uiwmN05XXA
6iZAYg0yF9cAx/EmF9YlCRwG/HSv71SKn/S4s3U0menFQUgJisLON+HE1Nzv3R95GRYvYS8cUHlx
eHYtBqxVeSgYPJ3lUs6EiT3RufHdTTWM9UpRMr10cl539BD2rT92wMDZueKiP8ICcNejRKtmxEa9
y7JhX1DsrXJmeTezpqtN9LEiJxorsxch7+46pqDk4tHX0MZHPCyDMpBU+2aSrHFOzzGDogNZBVoH
8w28aX1WJW6HIOgJqC0Tte0d2P60+hGp43lk0I6FqCBPmmxmgE1RXXdbr+rTA9ECSEzD5BMzQb6q
R2Ftsr71yegBGllmPmfYNrgMiTM98zlsVJv+0CqTr8yR4CkSOX6Kq6K9O6Bd3LJL1h2kqh/SvrPj
Bt/gQoEi7bgjQ6mBWpYx1Ac/OAd2nt5iLwa+1WfvmVTfadjIa7286mr/7IczEInMOmU0M9+yoku3
IfiknRN/5K1hgj5rracgstw1gXHkpbeL5lbkHl+hn76Q8UouRcnx205/BY3+7tSe85x8mMCvTxEe
tN146BKrfI4NVJIRXMGm8c5RxjgudAtrPw3K20hReu/2nOV7uoj11kgyosuRX6zZBj4MXAVow9gr
09By0JEK+O7sv2OLYMec8/gNnmO17sYiOYaqeK9I7tv3ohCnSrwNFniqsrTirx4QyZqYijksL3MI
WbAru5+SUIvzlJvNzu0mgLYpuX8yim+CBvczqTZklw3OLrQN1ACqmj7SgMuO4iiKuvlLPcJM6tKh
2ORK4kJiFb+QV51CRvlajbmL2M91ceOoC2698slF+7wyhhHMnN0grfPCHTIYA7qFn11nBGPgJWlP
DvFITWa0E4TI5LOITYWHSg3r3vPzfV4AUyuQ0MA2ktGXXJJwovXgQhmo6Dk0P+lTmLcorPwNai3k
kWk070AJOHt7sNt1F0uyWDrvDaG6sl6oVjDKzPLi2dF7EnTGFmhElnTNoZ50QhtM5WenmigDOT+t
emh2h9zw2p2EiLmxEjm8yGoHy6Tciq6NNlkRAUvJm+BpVDROCWnLjnk4dJvetoITgHrIw4p4RVfC
+yjQxrPq6GHT1foVTXl2Nb1pxIg/nVD54SdbyuZJfesySOwc3l/nYErX0+Qn+wKH7A2AV+ZP+6pP
/oe7c1uO2zjC8Kuwch8UBjM4XcRViWyFcmLZURQ5yk0KWkIkvMuFBCxFUU+fbzCzJAZc0iKbZU8F
0o29qwbQ29PHv7tXm18uN89TC+7IPqYMJGa3x2XJoOm+H8HSXv337/SofHnJ5BwmeH74SKXIGJzZ
VFXHX5R+W27LYzbtvS3Vl+w4Pb/6/KJWOAlrlowz5Ku0IMeP//lCsvi7VLMr5FN1+YoaQg3TasYp
r4fvf0kvLl9uPnweyTXp95uPTOpYf1ZXP5ur7Y+nw1n2F5D+6DSzHl6th+J5Xb9hiPz23+B4wEdu
cnYMnV2MxwW+u7OU/zejB/yL2MkA300Vo39ctMPVq3akv/x6WZr99CeG2+1e94/70n4L22FCfiTB
r9SqNBE6kWywdW56qOmJ76OxaQBqX5ww78BkdvwA9SDgtdNFWpfBgMxnnj7+o0rLJCfWMmR+3Bem
G86YdBcb7n9Dx8/7v3PfG7iZDXbigapzXC0REzQlO6abUJM7zIQ6SwwzG1jGQ+7bXoS53PC3Z8Kq
v2BeDMJ42i2HVFDp+xoeLCjcCIKuE2D0eVGU2v3OSNZcEOo6QffoNKuV+9xVSX97HjQn57SfduNu
6Fa7eR02M1M28mu4sKAx40Ke5BVDPQrEfboQrYALnIYULqQAuyM9DtTGnkApUIkGY22M4wIZiYAL
Gi6kFLlT/3l0sqDSlGeWiUKWlAV7hZjIcpAJVZFUhjx4xpGIUxSQ0eVS0gebB5XkZa5yrf2BWJyH
EibpKqtU9nupxMVRntkFihTE6CIZyKqEYD5XeE7hCaiwCKwDA3iPLrCXk7aItKHOtR0NJHp9tsfy
7nVa1Yf1QFklVLAKFC/nzV7OEEfEhYzoUKoITIp3wMgnb/unt5xrQ5b2AqupaHrwHpI7dBFxQZnq
1nriB2uCNFEZ6KU8v3nLOReqOuE2BSOnvA/FiUH4IuKCBlrlDNXN7K+HcgEvSWe6RBT8Wy68JKVU
UpRVRlkwOpuYKYqRUo2Avs/oSrv+kZd6sWZLNbUek2VOI0THBcWDifUiu7gNVq8CszddCymodAIa
WZcm9TojOuvA4BJx0ERAgCSgX28O/FwhlDmD8phpZ7eZT1d0HoI+sLX9wQoBE2iyvMQDOiwK7GZX
mpgq9SYyOlGgXOFUtUArlkmWG0wktc3pWniJLGaCCyWlmNQ4LsVmGzBdlVg31omNjS0m0V8Ln5Eh
kCAVwdh6X9qpoYgsZJZVhVQWDBFDViLyZeFkAbbO1QJ5hIqkEqfld86l3Bk4YL3EEbQGtw0bUI3h
25dFwnRQ8hTMwZmu6NSBKpQtXcrihoroyPAb4xIf0gd1leiKbBL5JscFl7CI6CQo7DswDRkXiJ4Q
AUD/i5xqlaMIYA1pJvf60SkCFukZ6eubPMHjLijZ3PzIc0VQ1AnzbOgrK/1RiI4LAJeUOJVG2ITx
Z5aAt/8LdVgaGy/kWeqzqnV8XLAThYVHgSoD5l8zGxkncC4EJeFSijkkv+SOQnSxc4bzIo0aDfUF
AF41XuL1W865gEIAWo/nEG9u3TY9S4WgQCHUikqKt/wLL7E2CXpHk7Vzd4rIHGSKeS/S1y8TK+aq
JiycLg7VXAhUipNsyLcVtmsrrtQJqQPxz49LpJlLXqXmsCa0RTamoNsMkjsk0aUO6MGrxfZAJ0WV
F6reJ9QXUoBCzHGdSbr6UCq+s6Cx2tKzQNVZ19hX62jPDwFJA4JyHHDOyXRF5xlmmlF4wtfXVBnp
nihzBGr/lgEXyKXSpwls2mvK+IQAVLfYQUwTQ00dm+CjhMVRoMZCRh11wDR1d8WmFmmCsYh3WZSg
SJPpylTqpoYylwXiZU2RkVDKJ5ji85BsmVTIBbIGLEakA9rrflu4nHPBqkXbeYiBdKLgPNKIXARE
QUlPhNZ0e5MawOc86CJUthJFUpkqg+NCjCZSi08EEp8XBlfR11YXfqJdwcKaFW0Ls/vsQlzukpUF
d0wfn1MlZjCYGkYFeKTJwlLy6kwNIJ9KqiI+vZh6PMDj3x8bWQHoqcmeOFlfaATgFwxYIO0craOE
h+cjmcdzASlg3lPGn4VxBHhBL1tBH7GHa0VYXSkqsVkgO8L7AWXY59RDs0DRmQQbiqCOFYaBu5iJ
uVBSTizoSSGT5K6QC1YVkEokbo7VUaIZS5pDsRn1mt4aSsvONi6tQopTbcqKADI2dUicI0YiAVHF
LdClYonDdC30gUqLRIFMBKzjopOIXCNVy71kk1A0oT6lfLJ4aQ0t7sI6h6AP4vQJrDcjdJLtEUjJ
kWAQnBpYMAEgEpvnLCzBO8nR2QRFl6s7niKTqOmZLgEjHXQM2KKOe0h0jaaITRMoFlBJ31+nCQNv
gF4sXYJaER2w1TervLGMzy/MKyPNnRiMobKICipH08WPPI8UwffQsEBEDWgztp//0PbJhwJODDEi
qyJB2vni4aLC7N6fENEDfL7KDnzFl65bX+y06JOp6aVrx0O9MXd9Yd/scftz3+hhuzkyFmoGX7Q9
MO7eDtpr//uboHY/YQxnH+4xh9N9/D/3L3j71sG99m+1/5/HXTs0w4opRlMjkH9Mtyj0z5vmXXPe
zBsQOJSI3M2T/OkPwXPOtP+vEB7XC7q2GCumO3Rf+m1IeDLMcsLrZjs24/4Rb5pypJSfNZvuPZuU
u+CpHWBJTLvf9ENz0s+f2rmpcsrbbbvadauLXUB8QuNLiX/bsiO0Gdo5ZQfmE1P2LTVH/fujZ3Td
nr8L2e4cGOldnsP17iT4PUl2WfdYSvmvbT+cho/ssZ5SynePfJzUwsEuveuc8H1H/cVJcxYIoPeP
pA/8YrPptn0XnkiHAReT3p50zUKLOOycmHJ/GYqFa2SSkv3bbd3kEE5iwhC4WK2v9pI7qT0HG5KS
ZkRIN95is/MdpbR/aLptoD081kdOd7jaNNuTOTs8kk5OehybFe3G7W4XyHTmoCli+t2K+Q1NuPXb
wT7kpLEFY78LJDtzYAo5bZb28vfDhy5guoP5PwX1/mJYkrYwADHpfrtb6BAPsJBSftm+G5qF9+RB
rXLSn5rQbpF9t7UOOeHLo2O24o5nXWjWPdzgKeh/3w5jG2gqj217CuI/tJ+7VWDGfMLrKYi/7Yf1
nsdTfODQB2LSjOU8O3rWMJWuC62Zr+8/zQ2+bdbLs+/ywVLyP7LyL2CLq8eLya43eCRhVOPbqsWk
h/Z02bMODmb/Eo93on5qtyzz2XxqFmGCb/2TPvers/6kPXox3rJtruotJf/P/uIOQfQF5ae5wW1B
9DVKKfnXcL8dxzZwKTRjAp5AM75uP4dRpcdbSJ/5X7vmbC93Vqf4xkAp2TftcI5lCyi7EqCYckdk
sxBv398rJf1zg93Znu7CownoxibqxMTbcXf05tDDu84rMf1uXPXM5Ak8N81ccDKfYtpXPXMmTveE
Jjlx81bup3wo03TdBns7/7Sfg3Lon4XJNfuN1aZthm/+BwAA//8=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55508C69-75E6-4A7F-9F59-FF025AFA5B5F}">
          <cx:tx>
            <cx:txData>
              <cx:f>_xlchart.v1.8</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5970608-B80A-45B7-874B-6B87C5575B42}">
          <cx:tx>
            <cx:txData>
              <cx:f>_xlchart.v5.12</cx:f>
              <cx:v>sales</cx:v>
            </cx:txData>
          </cx:tx>
          <cx:dataId val="0"/>
          <cx:layoutPr>
            <cx:geography cultureLanguage="en-US" cultureRegion="US" attribution="Powered by Bing">
              <cx:geoCache provider="{E9337A44-BEBE-4D9F-B70C-5C5E7DAFC167}">
                <cx:binary>1H1pc9u40u5fSeXzpYcgAII4deatGmqzrMVbHCf+wlJsDwlu4L79+tuEZEvmKInfGt9bJc8Uhmh0
UyAfotELgPnvY/Ofx/B5k31qojDO//PY/PnZK4rkP3/8kT96z9EmP4vEYyZz+Xdx9iijP+Tff4vH
5z+esk0tYvcPQ0fkj0dvkxXPzef/+S/czX2WS/m4KYSMr8vnrL15zsuwyH/RdrTp0+YpEvFY5EUm
Hgv05+e/ws2PTbT5/Ok5LkTRfmmT5z8/v2H6/OmP4a3+8bOfQuhZUT6BLDbOmGkSw9S5rv7w50+h
jN1ds2aZZxbRMTZ0g2//Xn57vYlA/h0dUt3ZPD1lz3kOD6T+eyD4pvdAX37+9CjLuOhfmgvv78/P
d7Eonp8+3Rab4jn//EnkcrRlGMn+Ee5u1TP/8fa1/89/BwR4CwPKATLDV/a7pn8AsxKPnnA38cvb
+ffIEHJmMcI4s9D2xVsDZOgZwzpnnO/azZff3iLznh4dh2YvOcBmNT9JbP7KRCfjjxw05Mzg2DAs
RLbQsLfQIITOYFBRblJTDSr0Fpp3dOg4Mq+CA2D+ejhJYF4U2yf596eRDMvoh/hIlKwzrhPGGN2p
rgFKjJ3pyDQsi9EtivQtSv/b3h2H7PhdBviNRyeJ3/xp48mXl/YhGg9bXGcGOa7xECJnJuWY6cR4
+dWtrvttR45jsxMbgDEfnyQYf2XBJs43MEF+mG0AMxDnlo7RboAMZiBunBHMEaXU2toOgwH0nh4d
B2YvOcDmr5uTxObLc/OhwKAzYmKLWAhtXzzML4dGG+dnGEw2zthO8wFw249iO1x+253jqOzEBpB8
+XaSkIw2ofhbZvGHzjjszKDENMEiO4oLQvzMRMxgMC8dM6bf16fj4BzKDhAa/XWSCH15jmNwGZ6f
Xz7efz/DYAreDIwJYoJi6/8GGg28HUwwYPjiDQ3mmXd16Tg+B6IDeL6sTxKeGw+8r0/zPNzETx+H
EAHL2bAMTncADRFi6Iwiy9J761r94Zff3qq29/bqOEhvpQc43Zym9wOGtcw2Tx9op2EwrLlFKZhh
x9WcTs8oYRY2B+C8pyvHgdlLDkAZXZ7k4BlJ0G2PhXgsi5fv999rNxg7lFFEMaZHcWEQ68EWeK3G
wFB7Z29+Bs3BowzR+XKS6FzBzJO3YbX5UOuA6GBOg3GwM5Z1fWC1gT9qYcsCq03fqraB1fbeXh2H
6a30AKer07QQVqK3EGSx+cAx1FsAHIFfs4NpABInZ4hbWIfoz8uPvoTb3tGX49AcPMYAl9Vpmgbj
53BTb7KPNNz4ma5bzDTwbtrnbz0eRsEjskyC0c5uGGi49/ToODh7yQE248lJ6rYpWAPi6QNHjGGd
UU4pMvAAEwvCAxbDxIDhov4G1sA7enIcklfBASLT00wdrJ+rzUcCgsH7pyYBLbZ77wMVhpAJYTSK
e9AULtB+GB34fX+Ow/IiN0Bl/fUkx8nio4NpFowGAgEZmN5f3vqbmI11hi0dQbRtp+EgWn2Iyu/7
cxyVF7kBKovbk0Rl9iwz90NDNsaZScAmtl5CZYMkgYXPCCGYEX1nDwyU2Ds6dByXV8EBMLO/ThKY
eRiKWIr85aP9AG9GP0OQCSDgZ76aw4cDxuJniFgmptbeJDgcMO/p0XFo9pIDbOanOcHM4yex+dD8
Jz/rk84Qxtwiw4czv3kGXiYEafjOESUvn8UuXfP7Dv0EmRfBITCnaSfPZf2BhhgxznRGTMoI2c4w
oKoOBwzHZz0cJtJ37YMFA7/rzU8gUc8wxOM0ldj9JvdgPU8hP3IZBzsjCGGG0e6tg994iAoy9DNK
IZsDBvTbUfK+3hxH5VB2gM39aWKzAN1ePgbtyzv69xMMZmfUYNgAx/EtJBYF9QVmGiHmVr8N1Nd7
unIclr3kAJTF95Oc9S898YFxZQiQEcgmQ/xlZyIPFBg4lBAagwnf2K0PgGnncMb/XW+OY7KVGuBx
eX6SeCxlKfIPnuv1M26Bn2jRARocQTgTWbAKamcFDEbJu/pyHJID0QEuy9NUXquNiD8wGkYoBCn7
BWYHvuLhnGLyMwOZMOGwXZp5AM1vu3Mclp3YAJLVacbBVpus/djUZZ8W6ycUOrCGmQlqC8GCQb5D
YzDPv6cnPwPk5RmGmIxPUn2tn+tP32UWvKj1fz/Hg00M792AsPDAr4eAsQnZS2LR3VwyCLe8pyvH
QdlLDkBZn+Ycv9rk+ebRK/Pnosg/FBlYCYPB9IVQ/aHyggy/qYOjAlnMV7//cJZ/d3+OwzMQH2C0
OtH5ReR5/2+SiI9DqN8aYEDS5TW+MtBrEICB9c0GrALYLQMY+JOr93XqJzAdCg9Buj1J7fb1OYtk
XHwcQLBDQIfFzfDPwDSDRL9pGiY3LbwdQjDEDofQO3pyHJVXwQEiX7+cJCL9FyrL7CPHDETxTQbr
YcluZebA2++XzDIGC2Ne1jcdGTO/69FxaPbPMsBmdZorZFYwVD40aElguT/MKYhDLF/9DQYN0kGf
EchjmnhoLv++Kz/B5EVwCMlpDpf1849skwebF2XyAeYZrFgyGETH2HafjD4cLvwMfM8+NXN8hfl7
enQcmr3kAJv1abozvdV5vokSCGB+5LoLgs9Mi5oIoi5HB02/HBPAMyATsG0frIp5d7d+htKbpxpC
dZpBmv6dXDxn+XP7gQMJkmUYQKD4+LzDYOcMGHKwUXWXsRmouPf16ecgvTzPEKGLk7QL+rexem7E
4wcGNzE5IwZoOkR2qu4f0495hnQw2HQLvXwX22zZ+3rzc2xenmSIzeo0sZFZ4X0abTIJCecPnIpg
awAsicGMwp5a9TcMGEC62aIEMchrqr+hpnt3v36C1EB+iNbohNEab4KPXaQJOTXYAAUjZeffDDxT
0IGwHLDfofui7gYjSr3r3/fqV0i9SA9xGp8kTpdBCFs5P/RgARhPFgaYdobDcLUzh+wbqDtdZ7CD
Xf29xeg9PTqOz15ygM3l4iSxuRf5o4xz8ZFJaTAHYOhQDMc+vLz8wxgchHYgMQoLBPnxpZvv6tJx
dA5EB/Dcz08Snrti4718uv/eI+oXbxqYwRyzXwZ4iIw6WoBB1s0wB6GD3/XjOBxbqQESd6fpn15m
z+6HLt3AkDywYFk53q0DGE4zaukGbMLFA4vt9x05DsaL3ACOy5uTHBi3svx/Y6kBLDok04yX3c8D
S9rq99nAek0YKlvdNhgo7+/XcZSG8gO0bk/TUts+1YtVs40W/3t1BiFqgiETDUGCLRYDq7q31AwM
u6GROfBI39ufX2H08jRDhE7TRvsqYOnzh+5I61dAQWJa74eL+huMJGadmRyiOzDUtu0DPfeeHh3H
Zy85wObrXyep6+6f8+LT/qE+avjAkgI4m4vCEVDHj7ABVWf2awu5vgMIADxM9Ly7W8dRGogPoLr/
eppQtRLOVHNfXtQH6DhYY8A55Nt+ckwKBLBhhSciBDyhF2P7DUi/79BP4HkRHALz/SSAefzlKW+H
Q+gN5//2gDsOfibshzJhlKi/wQwEZ6XArhsMx9sdtxYGh8/9vFvHMRqIv3mS/08n2/381LvXgwHH
m2IzUScKHhx89+tW9bhwzOFAdKd+tqPqzdO+DLj505+fDQKz/es5hf0t3qitwUvbvvNXuedNXvz5
WTPNM1gnimEXAuEGrO+BHHcNWvjPz7Cs5IxwODkPErEGN7gJZnvcR3z+/AzpCgwnE0D+dbcLPu9t
VBCBpVtw7Ad8AQjSURxOaHk9xvFKhi14Fa8vY1f/FJfRlRRxkcMZigieJtny9b2EBcWgsHUOqtlg
EIaC7UXQ/ri5AbUD7Oj/hMjPYlQH9DnFckVjHd81aWiME6/jM1SZxl1NUmMcdRmfqVbd0tC21chi
vG0Nw2DXekxW3UoxH5NFfCNc6Y3dKkkXqrDCME3sfZ03bbpgfTGg+W6XvDBq+dKMi+bcJV223Bdh
wg+rgkTaQgbnPOX43k3CaAn+lDvS+mraxvqkrj02M8yU3BuseArior50m85GnjeRLPOnQVe3DzRJ
R3GB+H3lNlPK/aJwbJ11ZBw6nbNo29RZqCsz4c4idlwzs/f1wEH4oqp8O2h1d0KY09pFhn13bNUd
WjQhYukUNhOhhap7ZnmpSUf/kQTCP299Ei/9zpPLsC88p2GjUE/IaNCgqqowRSaXQRJoua0uk3Pu
1sFStYVNo01cr/EnrttW0wZ31trPs2rqJo619vqrrmkaO+NUjhM0kznOv3I91a6KUAazQPOk3SSV
XFd94WgBFCxtbZrEtV0UtVsmNonMaJykLp/holgjt+jWbqKRWwT7syZG5bjTrMnorecm9cpN8rs0
ipyx7um0ugkCP79ovBEzaX5T6mFxA89RncdCiC1NNfRjxebCd+eqanaGe/MrIXWjkFbnOJNyXjdY
pjYVZbuoreCwULTEYM1Bg6JVJLnbYW7hdetX5wTV4WWGhXfrOBqd5cREo4yY3m2Tt8iu6rwZ+0Zd
zNKgwAuEjPIiYXV1bqFUrGnjm5PY6uSN0Vh4RLXAuw9CFtt1w6tFEqf6WBpNOPLr3P+qrsLXq7zW
xJa2v4JQmXHuh545QWEmRojFdMY9p/RGql7HFZ25EXfPK9SW46rzUlvLa++WNUF83mVVeu42unWT
5FVmV1rkP3lNPSlSL3oonBaNPaKJFS0MZ+nigIydonWmsiTUjhLHRTZE6KgNH72cJqEh117rybXO
Mrlu+yJlNbUbniVT1ZBZrYdg3ECL5hXUttLkkZXNKnXCB8OPam+U8FS76KtxXFXeSLJOu8ClfIDh
CQ/0Ws1ikl3n3RzhLlp0tMCpTQKCFn4cBu64gHj/BNddtiVu2/0c/TCTyDtnERUT6WnmqKw035pR
7VEromYVMAevo4aPLJ+F3dcqrENbT4VrxbblFqGNaNLaLg3aK97RZlvEZAwS4pDiNpYt06ybOQRY
m7AZNcRoZyFzxbV0pGEbbRY9ito9b/yyuad5tmZxOgt6PaIK0HrOgvZ6RFUjpUz2dQDw0uliYbMM
+cuiQtHKywgbw3TTfXMdfWnmhvnkie6WdFTcRxavJzp1/KXssmglYN/clrWKu6VPInl/MBUemV0g
vDSYXSDPaxAOW7z700Rgoulnn4PZhaFIlJ7pWc+BKcK54IEf2gYXyYWWmPKiCAyoq8thfch6UP/H
5VA2b7tgpBUNmRDc6Xdl6t6ktG0uIyH8O1mPnCiPRo5snUnYw6wKZHYEdFgULOOw2NIjQ3rYVq1W
L9FomTNRfHuxV4k9nRqdi20l8fvfSONslcZ1fNtaWWDnlayvhZFlS8f0/DE1i2TjBtWF22D3a8Q1
MSeWE03dzEo21aIQbrDJI5lP4Wxn69wMg/yrpkXzyA/suituG7eLrzSzoDeRV67clpXfWkq98w6W
608QK8pvcZVGdpTl3mVEc/c8cxkaoQxFNs9a76Fy8nYU6XqzrGKrvY2C9Ir19NxqvIkedc48FTS+
70p9pOgl99m0LXxj5kSB94CKy7pt2DenjbXzqszIRJHdiswLPxF3LreKRUG6YOzUrnjAhg+xkFdD
7NjXZ0Ge841tAxvYweM0CIZcNewl5H37wdfX+djKTd0UTz4KcCBGMHX5etA9EL0zR3VrgM2QOPim
7CyYymX7oIfcHGlukS+7vMU3nqvdtzBgp6iW/rgNnWCZYT1YRkm2u1I0zYqugrhzzwd0xduUZpPb
im/f7JvpVYYzeONHbqdoeu7PEq+8ZpTISVOW9VIvIroMMsufRLJzvxWmf8n6wU0depWaRL9XrIZH
dqxVZxywShayJ6nhKz+J0L3ptHKCEuSNM69wiWdrROuS+Moq6zkMyWntE9+1+ys9JIFru6W3u3rb
OuTTGjFtAgkSb/mklaMLIyvJyIq5vtTa7rDgCZr72MzmA/qeN3ASfamqJpXLoomccxG0bWnvWfay
ikZlfGnUYXOuRFWjog/FIq7faIFRjxsZTJ0ubL/A5OmPkIWyb2ZbCFsUVv3DTYpVF7iea/tBYQuh
lcKORGIXlGc3SETZSKPxHfIb/9LwdOPutdZxF98Jkd4ZVeRfor7Wt6maATPVnvNdcl3/C6932f+e
C7+gaq9t+9/r2/a1157ROGTzIBGl7SPhrazEJaOGGnIcMeKuFE1d7YtANbghGZmo2fEdY/Yax4HV
UL8ayRTC4IcDGXwn2GkHJ1IYFJxfC7PBQE7KVjL4eq0nzQ0R1WyKUmOiXAqJZmFpaF9UJQjOa5po
XxJhylvRbqqILZzcd1emmYE98VpNHB3sCb92tq1csOyau+1YB01Fu9RYYhK653miG0vaX+Gepq4U
bd8qE0eb7fnUVS3qGxR3YlkzDtYrMZppkWb5ZdC5u0I1yJI34E680BRLB+p5pBoSGjbUzno52Ia4
u43iVow8aLn963fMILgwfMcYDingfQwcAgzDd9x4QjO8DGtPwtdviy6zri3m+6s8cKqR0ppgdj2W
MbauwbwUq/SVbgE9f6VXnahHMjXa3kx7bJjgB/yKjl32GDobkfEbXoRdaYMCRUvnVTNsr3qa3uXp
xBcmsbmX68DYKw7VrAo1otWVYgQLhNiwYhbuqIjbm1vIiUdp5+ljTYLjkYZBYscVjxdp73hEEusz
T8dirKp6bIXXBfK3NdlzYMdNbNFEciHoQ1eEI8tp6SJMi/yyNupkVIggekwBIt8xm4cIXJHJnsOk
Tw69yCvLnDOMA7tAJnx4+3qCf2Nxmf9EkYFzCMeEcAKbT8GnfzvlubQSmt54+InGhTvKhUDL8rUw
cwFvUdWLgoB1mLgTXIj8Yk9KYxheoajwpBOUrDURkHWQh7aPvXxF2pKsjb5QdOGTcMJbREaDBtXa
8BA8W0NMipJrxVx2goVrXVb+WBjRt7QRaE4lzS/zpswvcX/V0yUx2/Mtb+CT4JKUwaIilXHXGZJf
MSYWWZ3gOxy01lXflurWQVve1wipv0gZthNpaOk8rxN/oa78ut1dha9X+9b9lVszfxEYeTb79Qiz
/qHFqAEHuMAR1P1eFNgJMdBihSl0vw1iB7aOx2OEmCntskvBZ9HBcTGRFS1UNaUOsmnmd2PZgZVs
q+YBo295jI227Iqp6e+hOPfs6paqqm5pJfQyNHA0FX7RrgXBiWEXTliuk4WidDVu14Eis8R3pm6t
N3YIQ9Cw9+0QxyptxsJg1iHRrrfNu7sg8KvtLIvoRLqTJLPKAnzIMlsiX6bRWF2qItdCZxG5E1XR
a5ItD5j3bG3f4kFGaKGFE9hPBLdTpO2lUwpQrAw7UycP5SqP43aagBVjM4hGrBRNFRR8rcZWl1bN
loneZnPTK7wdbc/o8WJ3B0XjCeWwZPRX0xjC//gCMOxRMmGhEWxE7vPC+tvR6THPCf1Wz56CIu5y
MmEJn2Zeq61CK71KtKaaq9qWxJDT2VlctmMXzqIfhdt6z63a/UC0FzXL5m1saSscebSatVwe3EY1
KF4BibNxIevCdpLMH/my075TI76RSYZcGyJkbcHgvy6+aow4faidxB2FRazf6l7XTGKpOas00f25
IeJ0bpkeXgVgNU1Q7We3OIr9UZt77kN/Ry9gen9H4rjBjYW9bEa0BNtFnUaPkNmbpU3dfhNV5Ew6
jdUXKDSdK8URZma9Dn3ftwulr3r91JBSXzKltOq0TWyK3XBavrbsGaVRhmPsVvEornF+zRtph2nj
3ZKUe7dGXRpjwa18qmivHEWTBmPUODdpH0CgnRdPDccR47yvKpoIWTRNORj/TIUc3Nd6DK76tWJU
NI37/rhDfn6tGvb3ilTkIjaIjXKtuCCpN0kLK16XbgMBkf6KGZFcJzSmC5S6kwFdcajGXlKx7oVo
L5n1kq+3VRyKrtgM0Wxvq0gD8be3zbn8jdEGB1EOLQoKh4eD+wX+P3ygcGTY26/d5Z1PeVJoP4I8
mBQQu8C2llnpGMmyGas5Yj+XWBVv1taDIog4AVY1p7QRTsdB1+34FU1JdqJr1tUjfEj9XftZanuv
t/ff/qjw2d8MVF7QRPl11BcVu/F0kl5tLb/e/AMXfE9xrSi4SvwlKY1RA1roOihCesu1yh3nRJKZ
63B6G3emvzBTI7VVa4MaetsLEAc+A0WCiCsI1J0d5nk8UxaqxoNyDDOEPFdVN0rLsREiea73wXTP
eWlVkfd9q4q8q1a9Zx7IokCP72RUR/Muaf52WiO68nQv3haaWz11SYDmiqQaSyus5r6R/R2hPL4K
daMbN7AxGZ4ENgWWUx+746q3avwqD0at0dLLtNXLBctpMqG54z7kTBtljoe/dZ0zdt1Uzpym9Mag
W7zbKsXeLQqaCXcL7VKRGtFIMLISb1xTH1RcWRsTXpTx1NNENaJI8suUcOuS9VcJdV0boinhfN/Q
BJysUq0bKbY9Xd2kLOLqoAFihZ2NdQ2MDeGQblFlKUQ3ArDJ/URe6Zr5WLSs+dZWMp4yRNuZmSTt
N6eUl2Zp1TeB5/1mHDDI4bwxrCEqBuez6LBfC048BvN6EAMra8fK9LRrfjQZRPp1O2602DZJQ1dg
p11LGjnJiBXkb1x5fNH5enULYdv8PGBRPVJVVVTJFzPu0htVMQR8N7B7z5mqqodiunJ9eq1qpRNX
t5Vw/g7CtFwYlZasIbZKtnGuttUmsq61hYphbWNVocW9qVeFwWjPh1UUi5fOJOV0rIUXygiLOPg7
QRLqY2V3ybdV3vJoXLBkCmkvusKhvFXBfVUkQXTlVlmyVjUHIJiEmJmTbTbAz8w9v0QtHlVgoF4Q
v8FjdRWZjfUlbbNl3cdpFJ20AbnghWN9KaxkSMe1DrOhL7JRjXTX+Y0lh2ifFQOTEbJrKmvG4GBK
OL8Kw7FhFsEE4ptvVZuVGnnR5qb8kbe1NY4dJ5sXUbn2mzZo7Sb2mpUrs2alrmQQ53Mzy9fga+T0
QjH31ah2/Nbm+CbUQ7biUkTnCefeRaHV0Yr5nTlhcdTcgh3F7UyIaMOiZhGUSQ7za2jZrAqMJ9a2
vh3rdG1ATHAFQfwYIlxWC3klmJDSTrcs2wzb+Cpmgc1ZNysjx7C9ygjEswH/K7Nx3HrRqOsNrX1h
eiJfWn2xp1VxYuuocW3YAIcmHGb34kZW5jx2svPIaPA99j05bhNC5zTU8H1hWkvH4MlNGbb1jV84
C1CBwdeEXTLWBUvoSrBUV6qwuqzNbb8qFjIP0bmiZbyCDJHh6rOtSweJpy9hkjuzvROo/MZ9VTl9
yid85VUkxWFqycShVTHPE7dd7IuuStpFFEbnUVQY5xi7SWrvW7d15kHCynS6OfVrctmZ9biMo3SF
+5oiFTDrLPSiWaka6JgdvZK6mLa+Xo/2NMUCOZwHVLb5rIYYb/bDx3o8qYvGnOPYBPcrad3vEY7x
CGKX7UK2UXyPMn9Ll44j563n+xOIzHnfscwhFgW74i5JFJvXiBR3Zk+n4LxPA944s1hjMSSRWq+r
bSdtULuomtq8jbEUd4WcqsATyZGqqPgR8Syvb1GVsGdzqwM2V0xTn3uwN/FXtjHWIQk+GFKgG5kB
e78MpsMiiH7IHQRrG1zHCY87/CPyYLz0p1wuVaFZnT9N27Cw9zTiFW1lGxAI3/LEYagvYeTRVynF
O6gqfqq3sR1G8EgsLW49rWsv/IpDYLQvWqqP4LTaZr0nmSLX7TY14vPUkGTL5mEzmJp6bo0UDdcB
GtOUp1OdW80oafJojpqUf0lNTZ+YOIGMbl9NOpKdB4XlgdUJVb+NIR8ok8JW1RLO/7isdLJStcDr
5BeXbgUVJTKrc8f32ZXLxaOvR/EiMiHoXJLGsVUKrO3tzwFN72nBW749TaOQud7m2gZyJbbaBa2N
wO4093sZRMHXvKq0CTI8mFJa11mZnV6NQxro3/XOneuoNJ/esgYMZh/Ss9K0qsaiaeqZlXkMMi+V
t7b6ItUhnKvr3sgTobc2aRrptmpV9dpq1mDrk7mWGaFuKxqvqLfOtKAYYa+NJwdyqWawWWjBOoDU
88JL3BUPHZwK+dU3wUwjEQRuVDVLajJjgRdPVDU3QjHBVu3Mtsyh442MsMoWqupq6TdGvfLSdDP0
1QvykYXpc+mUkEyEA49uW5qKVWKib2oWUyTIzS3AvRGXTHK2dANyQ1oJeU5lj6Oo0+0EQURwb6jv
rXLVaqQQFhyY65qjy3mDhHXBOwe0T1G2/kUqyNxr9Mj2DQtS7m2+wH3hwr5bSBjCVScDCdqOj/ck
daXYFIeqqkIvWL5wHJTPIOsubN8trZnhMDyRUohvppStLbq2WwW163zl7aXHKvFNd6iz6Jw4Hqmq
wSMyhs3T0VxVZREvqhg5N37mf3dycxOglo1d02kuOGzvuSu8cJGFVfug6KKnG0Q/SmcQU78QGu5s
lQ5tTB5MVFXlRFU2VDXs06Z7WtkV50mnz7VcxytH9+QUJj8dkt5Q3Rf8teroNLJpSsRMtbrg+rZb
7iw1/FUn5k6S4pXP/XTiNiSe4A5bqwa8MNut6/Q7+I3dSHims6ggvnyXlA4MdpF+J4FGZr4RFtO8
05PvqUFWAmb2W4t4fCve9WwD8ajUxooOphKZUOEvRWppB8sfsEx8248YvlDLH8ASQJd5hwAHWDTR
xqwY0Q6sRKt0g0tW3onGYZYNMShwDiDZOG6Elk0qHxJYiga7qyGDwe54Kd+wxfRbUIPnY3uJxq9J
e9NBcE+OEI+1cWBgMaW49G51njp9Y9qvfXAqEw57+NUMgWgfHzs0umDZIvxfKbipI1gkBwe5D2Kb
LNLitIqr5CFxSDWKwP5a6JWIMxsLBOX22nQoXVQs0UeGZ5IRVU1bBtW0LTKazPxahDYkP9NZFcXh
Np0Am9bTmQXf5kS5XI40k5nU8nCiHDKzkrtWv4rkNYehqtYvqPUM6qrMy7uMlWK+p++XQtQvjYpf
rYnYs3G9vvO7/EYasd3FgbgL/GbCqqj7ZqAQxpSINIhwZO03XneNzSHGuw54vWXTOlatokYzRsrg
AetCnzoUiW1+TNH2ltAg2r5nHphTg+r+zjBPiW2EfX9To6mWBfatS94Ua5WXjER9jbSgvicZTSfE
D4sl1wK+1NzWm2iaH33LcbaGIwLbTakCxHDYqXvjwFxqo6RILwkF27c29AuYtdtvOKfRed5mkPXp
q4rNgKVMywRVsS2dNoWwdhNd7b9lt43uqqTRL7YfMzaT5hxH4OMqFlUU/YfvmfKurKV+safvedU9
t4NGo3J7P1+2YpR3XjYCJzW4gUg0Gjc55ZOEU/9GFUYkHrqItAtVc2pkXTnBN1VRMh5zjDkueA6L
ZUDm2H2aONB/Y2LBYTv/GECwUw52a8EiI9gs9A+vJWiCPHI8mTwUnhFdQBTaW4WEu6smb6NRAM7H
mOY0zseKeKxZNRQJ/Z7nJFkoR7Pgl6XpVjeqEmRZPjYcy5upqtaUaKU7zc3WyQ0C/TmVzF1WmUXP
W0TFyGkaWo99XrpjnCZyXGeteZ765b0A12cihQcLeLqOX1JSIwbRcnxvxcS/UDSzDxf4rQZ5Iied
qVrXkrJfawdrm+oqAQ0oZU7s2OHk2vK6iepUZEDkQQ9Mb6K8ZUeW3jUkskemdOtbxZGRENJwcSjn
qpoy07qo+0CPqiIcEjsNRD0LSRcvE9KMC7CW1mbStusuLSCqjjy9nrilVow8q4zNsWrKNf2BJxY5
b7nbjVzX9c5lG1djt2nQjcfyatxBcOfGDdpq3PRXfk+TjmWsNGW2swBxmCMFpNJD74p6BqRN+iLv
s4SKDk7flap1Qp9AHpsvLDNgV51WfVeqI5duN63+L2Vf1iQnj3T9i4hgF9xC7UtXdfXuG8LtBZAQ
CJAQ8Ovfg9rj9viZbya+CxNKLdXtapAyT56TCItvnU7nRyVpuC/q7F5WY382lDXp1mxfxF2GRBq2
dHOxeHbPGOnPxvqcYShvZtXvzzAzynycEg9PfPK5L5rNznX64iyz7391G5MMbnEGVGWMzy3T7I9m
LFPfPzdL02r989BHXXi3HFYiouzkIeN6QNwIMgwN9Nl2GpBlomoE3leU+FID+qwKf0i4bJuvLZfX
uPKzn6F8H+opBAvCEesGDMLvvXS+1GFcv+UszNMaePdBuAioXcsj58ml5EyJJOcy6Jt97bD7iNXe
vCqWPjNQRw9hAR9wsK0lAB9zmtaDm28/obmxrjZNPJxxF9xHeeF/+92ocvrRQ//VWIakQy5WMbBj
aFfR2Sp6NSe6A7SoAqtDKILO2AGDc9XKTGxqTcr7kgbBQdhjmRRK2lXa+0G+smwWb4xzgN2nu6fT
pbKibQsS2+lz/yP4Njbw93j6sfUN/U0WkbUmDmiWumTVI+a/Opmv3lUZ8mRwgPUHftwfiC28ddsh
hUB4n5gZjXLKlew6duZKkbsw80XKWuLurajBoRvFwVEgcj12y8WYn5eutbfaq4r9Z5cKmd56E16j
/ex0vdoivbMG+FbcuchGXkdkWa+RRUOEVDPZDsS3sqSJ6LAp2tBOzbC/TCzHgiLyyJHIbOk2Kqs4
8QYv3tKqmw8Or+tTxaSzUU6HmwdvXUj7ICMvLQm+jXNQ/xDMS0gMGl8y59POarvxnVngUriqz1YT
QPEkGpruobGKJIY89r7qo/ahoapc24qxjRn0SkkumRVvzKDpyp3aSiQAyb0xLbvSxyAPEOBrJgVw
muqpol51nltRr0QAPu6m7W2+LjmSf0WFVKKNWqxw05am6TQXtgx/tGw3aBJRI9X4OceY2G7DbeSP
1oFlhUuS0e/KQ1HS17EZ40vW8vgyLK3WLa3UZmJamwHNmnGXdbmVIHohKctKbCvROL26LhInI3kR
g5sd81H0aQ2Ip+U+nZ/n2rZx47r0Zi659aSyNrtaAJ1vMqjHozN1Xz7Hvc6P1lqM7sr0uXb/NWpG
CkeBgGC2raYSecFcfJUBD1cQvzSnUtvkznEmneJO4d/+wwyR285GC//VQ3h2y4F/eggynoxFg/wP
axmDp4GU8zKzcaz1p7WMTWHIfnCAuMeqUfSqwJn7eN7aCqD/CCT0w103xOO6H46ZD8JeJvjdJB3r
OYj6tOvm4TGz+uFmOzXe+NBYz34djKfWq5xEL7Oo0GRL20KszWhFi35V9ALsYgEiiPlot6mqqyPV
H8HBoIdm22X0129Ac49vZc5o0rPIO42ze1OczBX+MmW1HkJk+hwd9TdzQbrsbhRNsJZZfwkMqaLr
kQ8uSgnwfuFqfHRWU9BsBxeZtCynOMJCC7GZy+qr8IYaVFhLX2ixNz2f3Z9TCyfgVzNQcWdcptrE
ireDgDZiVza2uwZG3idgl1Y/epDLnCb7QXhUIkMg5VNQxaDsO2o+jcJxjsRKRpXCSbRWH0STqjzE
4Tw82TnpDkMe/dHvjx49N3PzznPu3XD4pHblxY8GaWmiLI1LLW7Gohl5dYYs+8BlXICg6aDa5mAG
h1zGK6Sdq60xSy+UW1oSd2U+LZy66UBciyRBlPWbwWkoIM0YqcKsC062j8xKR5ww0Zks3vHs3Q8O
y598DweYcLm3scumPU9LhgvR9LbvrPI7qTyeYAtWD9mcW1tVTNMODJnhVs2RSswUyoC2gAXypdIW
/iJDAfKay4f/gYH7/8GZJKiIAUGSjwPDc/6KxjzwOnMnFtWXsmRJOLTq6nhWf2PSZQfRszYBo0be
TJ8gvYNNv1JbY5qB2SN/rxotZzc1sbQegnBI6jmNxpizxFefDaTW+b1n5+4aaBQywsST/dFcMh60
myawv86W1R/rnIwicYnbH1Gz7dcUY/q1xDrT/Fz8xxrzOePUQbj2X6NXk9tv/kgZuMvLLqD+AQ96
Kfjy9/fVd3ZfaO7pN3eo+YbnDk28xZ9wlotpiaLCsV7a8taVhO5NX7k4FboNMIA8QL8llkcT06lY
GZ05CjSc2EAQAjU5gtHQufzVGtzK/egbf7f+/+dpt9vIIJ+3Jk8ZgBCcFD6ANRMWGzP3KTuaxKQx
mT/SP0wz+jn5c61shij5a/KnmfcdflBlZak9OuQUNU1ziSa240ty31yA13spjz1vCwC2eKjmuL5A
X5fifbDte8cmKwFHWd5Dp+HuBEMQWUQ+Q1zgeQkdh/A7y5Ief+3vIVNWwquRHoSDLTkUvUiisapf
8wlbvlWMztaY9UgerYbU97WLZByYY3eo1MRfy6rpd4WlIDUwJp3nJNTZdNZ0mJ69+gflc/2qq7o+
en603Nn4aCgNylUT2f3BjE6+lcZF3YEwao8IJ/AbmA+zeZlvzG/wYfrxYxMN9b2K6/bWD8Edz4tg
HQS03CvQI1fdSAKkNER2LenCkWVt+Y6H462MGu/Bs6m3D0un2PQB7b5E5N2SpHj/a2GmnJf/fv+7
4ZLt//P+B0QVugTMJ5R2c328cfff8f3Zw65pxSF/Dkf4Is++E/mbvqDhtMmrlRpUdrRCLzsWQ3tf
5Lm/NZbpR2aNdMmnDTUNkHfQwHZa+3w/hRQxXuE3PCWuchKSzf3eG4Lx1rahuDahSvOumm6mq27G
YTNYtVwZ0wz4bvwQdgq0z2URgTjn1Bfzk7HMZcwcAXEXUJUBlN81daFbInNPto3K5vVIQeODk1mk
nS2rUwAywstYgpUQ8ekJTLp831JC02IYArmwYebUxRuJV+Yh/njkzaNcymbr+90xV7abBDiWtjSe
+4uPpNfHRTDfTfwqqP4YKJYpZgVZVpjJtQjfHS8LoZ8R0McNuUJyKmbtUf5udWbE2Ej0RlGKl459
G0UMwvcy0RrtO2mH179wAGN+9pVTMoPEdDI9DY6j8ydkIN28RZYt85MiqosDFCDWc06zLz72/oux
lLxUfhM9cTfj9zYpLkg7Wc+uKsYjaqGXaRco6xkipXIbAmrtNZiTNwhw6hv2anrf4w9SMDt4sCgu
baGbJBa0PZo+LuJtI/m0zagYjlZmqaPVTMMxrtxIJJ+2aX3OiZbZxkTYd1cAZHYHZ9x9BHEFwItD
kYknQ6MwxAnT8gvVJmMTg2k+CQR7OaDkz3lBAwVYb9EZ7oHjX5wyCNKwgwflLaa52DIPLrUv7he2
6WHqgpIkcmDZuRuy5K9ptJVT8qGOs+fMP7K+Ky7mUo8du4umqzGABgJ2BrL83Ch33tez5n5iRki5
JJ98B7DtsjTGzXSMJD1jx6G3sSdJ1ejqaiwRMo78RbnsRvRmLrxCimuGvgruxb/6fFHAlxdRytlQ
nOtu+t5ng/fEQhEZS5TUe6LW/IeFnNuH1XPXfWIs+2NsgChqBeiVr3IRzoegoPbBtKQe54+W6YMO
00tsXYGgr6r2gDLH4uA1ToZ0G1F1lXy0HR86RU6rOiHIee+jdpr2I1fVyY0y6PGsKbtTms9rC6nO
W8NFufLrQj7VQUuSTCNvMQ7lD4p48ltQO7idRwkFQEkTfygRdPRdlxCW8xzyDnXirRW9h0X/Mwtl
9FrHTZz4wuFPDVRiqyyCGOm/b6j/UO5GHhhVS20l17y+HK/Q+PcNlYVZUeu2J0+FzOzEHL1aqDat
NK0OBr4eLShVhW1XB3P0mlFe9r9Gbaf6Nfq51oy6wbhXbiPu/9N683FmQeGCYRx0nTsd63YEr0UW
dfKXIiBUoIMjGB7c5APEimisT75b9iniZf0kuqxL8zjUTz6CdgWuo2W5F98vxcsclfNhJM2SkYUJ
pNBeR7k3YZOEGeYENO9WtudZOs1LEDRpO7XVVgUyXueyCHfQ/rTbYHDDJzUHNxMITnIukgiE5weq
g2DX53a7zSUlT9bg3UpIpXZ5UPg7b2wPdt/Ub4EF2jiU0s7Z92r3WMRusI6bcHjmffhsUO7fU3lf
/5pKhsz5mBrF40ujhbWCYpKc/Qiy5JVTQTtFG3WUcQGfTk15dHaRgj17UkfvLp9vIR7Kd9trf5Bi
DN88wVUS82x+gWoNksgwHJ5GAhEGj131UNF6WrUKIIVtyWEdtYV/qWtr2IAXWtxlnbC3o/LlKdQ+
2bnWGB/iiPCDZzXjnmhtH6O2bXZTCDFgXDblVo2C3AkaWOswmuarC1YoUoBa3WraVCtaRvKx71zE
8m6tn7FxeYnio/NaEqsCa0JbX8g8v+J/0n2DA3Amc0t+BJpvfNUUhxxJm12r8d8Z/Lq6TM3U3tei
fR+p57w5uW+v+txpD6yHENKpdGL6+SjJtgO3bTPmxH4r8mBXVFHxqNVlxMO9n+OJ7gSk0lBK9WWK
pBb75rcqKVqmfkxtlCcqVOKpzKp84waWd5RtnZ+jPODrym7zF6bDZx3P6ofF6EapwN+EDXV3E2Ka
tPGYuvEm8zaesocjAXcbG2IuNqorxEPPKbbLwuPvQTtvHNHJI2vKKiVMREck/snHxZghsnHwQYJi
ZQZQuFN3iWnanKJpJn0042W5J+f6yMo/PsZMjkqpU2I31d614n41aru7y+zSPaiwdjc5WIuPIDzW
OHD8+odXvOm5mL/VOJjTsavte7ed651F/WjnW7l7tYoIj15L2vc+71Kzpo6in8q1myfBfbZRuPWO
gQdltuXUBIT1YgQc3dk4Fik/YDd8KI33sVy8xUsx/Z2aH8D8/NX12Y+s5IOxdOZC2lKV/cdn/D/7
zIeYnzAO1Sv3QBMIyyhYQSyUP6qh7e8kj66uRYtH0xUG8tAjmXyxl64o7jgElKW9NYM0iDjoZEgG
GDN2J+Bx4dYnNu3TfhzWkNfdedUsL6G05IMsymNeMcBYzlDtWifw1sOCakE6TZPBjftL63nqwVX5
H9PUBKYlj188RqadAEzHYw3OuttG3WkMwF0zF2NyNuHvFwT1CvCRd82cJr/S8gBpLvBK02Xp4AvK
v8pffXOIBx00gHZtRuFlCFSQ/G8BKnCGf3fQIwhGIrA8kVrFw4mCZX8RcFqv5nNDa/cJ+U8kYzbY
a8VBz9E2BO523y4H+RzHW8g2f1nL2Ke1jJmZcjnWx3+b+c91Zma/fObvn/B7Xcmsbqu7ek6yIUM6
JVMa6ZX4ZPcDOJNRON2ZHnOZQJbaWrRCKYJ/H+jDClGAAYqjiNuruKsPBQtAZF9SbnjAm7ugy3bG
Mhe/L4MtNooudYJCMzAQI5UOcTRti9pJZ/CWoAFU8YVMZXYoPXpf1jS+mC7Tskqka1Q+Wzgx/jUA
dKvb1Dyf7mjcr30+u9d88Von3opVyKwWtJM6eCgcah/hP7Bk4u57B5z3sXSiH7N0i6fOGfRmqjPn
4GQsuMMLgAswhvN+Lxodr4FGQVkkgxsRXDwwUW8ZD5uXsNb0FChgg8YcwVfErhXITTfW4mWa3TK1
nEPYCHVnVTVfAZNyoTZpQjzmOmju8m49Oz0oo71l7eFKyPXAIYLdTvP8NXAbnUxskGsg09GTEu7N
Q7L1Gx+QQhkbKAJADQp3lYdM+n+YAXSzWcnMcbcQ8jibWUgkNVzOz4iBxZoLmz/jLPsOnUD2w3Xf
lFT9tYKy2N9lpMsROokA6E0VXHXVOAcKpGQNzn3wagtrU4wB/+ZY1a8Z+O3twyIdXJMQ6ate+H1a
cAYXfKH8AlJXadUhVnYFSC7gnJZWpI8fFLmsUPmpnMbTaOdtDoigTKTVQw/a0wCVO7T7M3f8O8DM
7L2DLjgZQIV9iURbp3BK2eM0lM4qw3/mWpWx3NSgjp+Dgk+7UYLKMpVDcczGoNk1UROdATdWG4qC
avf4i6Eog4eE8pTzsN/AB5/PXjtBCeQ23j63remVjTgDxBgDM8+68wi1TWL6/ayfV14xYtqycY3t
+Mc0m7VBIpcdzJpqfJoMfk1jDBJvFv/E0c5efHyFKKLQveUod7Cuwqg4Sdp2d5XDsjSHzPLdQeWR
3A6/lbbdpLNkMZhRsXvoZVfil3XbF9bwOx6y8Buvqh+1pbtH0rbif7m+y0tj/sQSsFXhjfG+6wBO
s1Ho2v9rq5Ijc0ilmukJbJ341vnPkaew8aJcxiEYYigGKta+8ZKKJLSkugy69e5H10FpDfSzma2H
Sa8KqI5ST4xsbwIRY5Z98KdpRsNGHttS3MdzVJ0yp9SbohvFrepYl45AO948Pt+XhpcbR3sRkPZn
H4qv3lRFLxbkhynXDt8j+fMTb62yj5bdI3mjxPSlIPWtR8Wgh27pL0DGX+W+N30ZTi3Nmou2Ab2b
iL5hs73Rc5OnJt43uAASXOO5dEWwDyviy23Q2HXSBh7dkmqAZwnhOHKVUd39AtOJdlZgSw8nQusc
DpI96pOxs7zRp3wMFLISI/17wEwJRYglZqKMu3HNo/FJ+uHVMAkN9xAq9+q0dFkQDdwXglQoMRHp
FSS09jkisl3jvXMIhmxboARIOX6XJVSVbh78JFF7o1lkvaKgQJAy2jnXGWJ17P8OsLjfy8sMnDGz
HN/cx/IwyP2fXTncZm/KL8rP9I6UY33pIStImjysX7uulJuIhHxrdX39WpDwTWW+vpbtXD7EkHSa
7imuox2KJ6DEz7KonhD9+W6XnfzCli9ls/O9jL/GjQiPyBJ3qTFHa3qA2uxCl4JAdZfdERq0j7mW
1VE73rAy/XmdX0Cqax89Oa3qeHYSuxIbX0q44PDkTyCP/3n57LOJ1Gu/6bzETPkcMCaYonoNhR5Z
1bqfVqPLq/u4reM13A0bB2U5bEvK21PeTs2ewS08cDAXjh4e0J1HlUKNEO5s7HyIQF+e+XridLxV
VZylIqr7JyabLBkdR73aRc8STifvq5stOWDR/OhEv5lYlhXJHGyjAFzUxJuyRLG8zBO7QRImI/Kb
yssHb5hr+nMAmWJvMmZjj7xApti9vWTTmqg8ZNjf7s0YMjofY94iiv89ZnJy/1wXs65YDbp2P9QD
sV+GIJXGxc4wMKGN9Q6NKCBFXPS7MifWxteVANUVd6R6iO18Dzc+/wmh2r7ImvINWIiDjWJkd1Vc
eQcbpW02nLrkIeqQxS5RmuUHDVM8/eR757R2Mru1dYucudlKOAOHMUe5pLyFv9m61fTWtPmxjCt5
7m3mbQmQvATAZ/4TlFNe+95PS8i3BsnlF6KYWLWRmi8eEdNu9lyx9zLlb5hVFUdUSik3VdE7R69z
yrMt22oN0hd78XT1jDoA6gdYLhvF/OLrxFC3Q4RTcYUwAjtNWxe7vBu8e1KwAmGxG7wT/QUuM+QG
Ve3pc2lkCuEo9HHJT+pFr2AGwAj61fKdaUR9g2ZO7CkIr4OWb52Ix9chmqYNqX1gjQsRSzr+ylZW
/DhVuj1B11SmtvTLV9VQ0NVwe+yMGc/dWfW5vnWZlPe6YQ/uMituvGrH5YSiNIsJ8A7Ip1V8qwOt
7pBPwFchIEb6JEnN5USQaS6B5f8mW01qWFkoOXUxXaQm5a6rii1yBd6xYiMEFzmJt77osTPYlbXq
HaUeWTiGid0N+ovMxT3F3ZEnwlozxpoiqak4Tt6Qv8vZgeg8L/0ne777cAws9g0b9XMmfe9FSGfe
KV4Xa2PG8aBSy8KT9jGK/5au8xDvg/9vfnr4j7Mv9DwAxC4Y/E5s/0Ph7egZEumwtR51XDvgNnle
OrXzcLE1Z4ded9kG4uDmMWvglvguJ98FeIG5xEP8OXeCinc/sTu4BZheivpRtEWViMYLP6dz1MT/
+OgK+sbDx9zlo4NFTdJn0k0/hNr1rECpr6qjBOL7o5POYVQN+yL7wU9LSeurzzp31yDu2OWNQ685
NNJpaDX5Fw5Fdg6n3CwaNGFAQcHTmMGbcJedQAS8fCQ5TdwlO1+g4NUj00j+LjuIGfttTWz+e2xZ
B5YL+R9lZUCZ+9v7gOLEQyUKO/TwDwx0jP+hVAB8k/mgE5JHD6ndFVMTEy9VkCWgmLEtiGL9MbI1
lMim2SmkI+Vy+Rip/SlOTaeuemQi5ylKcx6ASRrOZ8NzMXQY0/qLE/OXqXUwobKBDP0dxFKoDaSG
AQ74ED0Qx4XTGQ3q6FgtOUkWDuseZR+eUKokT5Yo6AcXJ5TUCL6bRdwqsYhQtbE9xPxmUc9yPJZF
5D2RSsDVry6uK4rvSut15PZ4Stq8ScMJZBio+74SGc6vsSP7FFqW4GZPDCJwVoZnSX1rB/2hvWc2
K84B6AIbf9bWIS785yIDoFaBZHMCRBcfwQ+lG4vP+rGGJg5npZ5+ZKA3Sx83CPh44HsM9EmzOFiX
cfdrEYDw8mMRwtb296LJMAU6lOrqKrf8WESXn7SETR8/KXMt/WhnIVIkIABtBz/m6xrEzvJ5lvlX
aMKck/YYPcyCxnB2gTL2GXzZfhzznb9gkK1nN0nQTvEHBonyUskSbz6JKlhpG/xNy3LCVzH87Bee
u1Ry3HTAU3ZRQMnS3Xq0ueY+e+WEZyiPBmV637svKGOY3ZkuczFmzKsNgHd6+qvf7103VVx363q6
MeVNx2IpgIgMCKTzS+vzYvpYPogdq0/YoaIBcZv9ULOFcFxlwclZJKgkBJ/Wjerw5A6h+2RGJ2UH
py5+yLux37uceS9sjjdI0oUP9kiK+67QD9UiAmv8Pt45nIUra3a9taVQD6gRXb3TwN9X5ql1oqne
xVOkPkwzykOxz5xpGwj5M1hCsxFE/Q1gnBBdMC3qnFvwP29Z892biHXq44mcjYNbOJuS2O35w+d1
o1DOQOfdYQVwGu4MQ3U3bVNUT+sLsKvhqiHKzFdQqxcnQQv+EMz0z/4ZUd9YB/xhmR8oHr/57qma
wPDnEhpbpoq1b36jkos9XP9opb3B3oVzgD8AL+aESxmdJSuaJ0vmaxNnTrUSew58ONXMVQ/TWIit
iDy6MYnCjHEv4cyPTwxf2UtNr8J2pmewzx4/SDDgenmr2bPsDXxjcuCZss7RIBFeUtm+BpJd8wXr
HKg4hLwO3jQbKYjicXlpszLbx1bfb8s89m9VXblJBK7Kd+lufNb/rKF1eKubG8DgBiLCfzUs6++e
P4dqsBdo8uecupXkzYa4z6QcwH1ZckQEcOtyO9U9UkZu6eQbMzpAJtk203tEknpCrJ7hz5lCSiDv
qpKwkwqaErXXevKmeLfuK+l8442yk9hh830FJwlEwDDaVKWOn7gcHs2MjpcIWMvqSYqq3aqoLvdO
pdqbWsA3M4Og7oAIhukssKet5FJvpFsu2oaYxi64s4qcYkJcH1J0ktBLK0XoEx/LO8+t2qs5fBpY
WCCu5jZexj4t6eV/WL/XZRluxP9++sc2+ef5v9BtkPlxkKj7Z50eL7B6K7fH6XGOD53laLUvOThJ
cewPq6Gh4dEII0wrVxkCIB8apxXtMwtcsiHbqBolaSBOgQ4f2MSx9ccI2XP7kREWr0NsVdvJl3QT
ZjVQ4YVabEjGdKlUJBvUzmkhWCtRcOcYYmd9xmvdn+uIuRdj2fmYeDV9ZCVQGyesswP27W6V1yR4
g+L6OwFR7l7EvXXH5mFMOBRmd1NstcAgxvtCDj3Ef+p7gEq1bx2QNXAXhumFeqpMy666sinXdw2F
Cr2Mouaui0m2o47u9x2iU44Ycj2pdngYXXs+VaX64szu8DC1tZtSOeSbMEZWQeCs+x6HfeLhu9sx
h1q7NpPvU4c6cNznAt9H7q20E3dfHTzttSvIiz/52RZy4HobtkLdF6E4V6DyvlXcW5m8ki1RXWrS
TXEltL3XVkH341iGx6yGFsVccHyCodi0KLe26IQWXdXwU7s4b5GhKdv4tWgyFNr07O4YkUlekBLD
UarKae0FY7vpWOZfOuxOqc7aaBNpMAoSqLZRUUgxcosy++KBBvfVAWEmaURTJxkRAgHPtGns6KUI
6uE9isomaXXXr+ms6DbsbCfFDqBf4jAsk84vhm855PBd3uoiUd7jUPvxz2Cw7hEU7ySy86uJQLEw
MTeV0pGJ5kW0Zb6Mj83Yj7swsg7Z3NRrZ4KKveqHxAa7+mWu1bgZwIvbNJlCBF7LiyvA3+tBOnxX
TF8jJFt/IOUEzIbEaZ4V0QblguShAi3GqP0w4V+ywHqaB8gWqtOYF/TeXNrWdo4WA4Vv6WKW1aUl
j4K1CBrnrMkE/YEWr2Mkrm1Yi0ewch+dLq4uKKJkPzWW89zkDrlzqejPU9BdIQQApZ9TihDuB7VV
fbLL/BZD173PCS99CLEb/2QBgI7XcxHyNx0CNRbK7jbGtKbwEgmEh6E76DsVyjHJrbp+8y1arjpb
FUc3VmfQNCPwn1HhyihoihitFjWbmCjyLZ/0r34zyABiAq5ZphgblbC+WKSpV0M2PSEzUl/aij7B
O+nvppHiSZq1c9C6H57tCDs1qOF8C5DkO85dfc+jwTuPI9kFlV+UKcqiAdDzQUFfBu0p0/fDSMhB
zOwdOUbM0KiQsI9L1Mz6sEtUxE0mqCaTbKyHtQCy/Aw3Rq1BvcextpjLK2pSO3bUvkZ95k0ZiynV
srdQ7Cj06uNHk/gKYRI8rijVSy/LcUBFrpUW+k7oIj7U/XRtJxpcIi63iD7Xfux9b7QDD4/Kd+0H
w3WWXKRuE3WbrnybOxB9KSKdSdH+p/YfdET0U8+K+NRmM7TDbQVZBVMQkVBs6Sjhl+1sXfJE4HG+
ckuJa720iO9cOTb9o+kyg0PT863WXp4aE+Qmfmc53TtDSrjpSfDYMXvY6z7sUmOSMp+BvLGv1KrD
R9QW1jeumrRaLNFAsVnmg1qP9mid5uUCNtmvVsW8YTsU4dfPrs9pn3NjKIqR2sBP/72ShP0RLN6f
bSaiw9j2dB+pLIYkdOS70nfysy7Lflt0HrtDKnHaeMJrL3PUkXXMUdpD6/wa42TeNbzhR9QjlocC
j/9OlU108lApdeNO9nwZW9msM5A/bmpmKD3ta/tR/B9tV7bcKBJsv4gI9uVVoF2yJNttd/cL0csM
FDtVbMXX30PiMR7N9NyZuHFfCCozq5BlCVGZ55zMbpxbQB24Y36DrnWy60zO90nkNRfJWoa8V8a/
6GFxVmt809MM2AKtEF8T3ho+kHr51UDZdQcglbrrqjb161IH3Q5Z1L1mY7XeUqafjL72XcfQvtnY
WOgqt39zq/xJwzOEL5AVvPaGsoa4SPW7CVJZjHvhl6jDK+zjtLxaBWt3XDYPLr5K21R3++1gASuj
Oi5yC3asv6qW+K7befJ7YZ+B0oTAAr7MVxu15y9ObFR+3WniEXIv7abOmvLkDvzoJagJhpEirmAY
tX4hUAmoy8GPS579psbYZnkFnkls1yw2oBeWx3E0rLMOHEkQe7322ezlGTkQF4VKT8MteyNUu/7G
Ymtc965aH5CmdB4L0f8GbgVulKjaY0cs7Fsu2uRosAgqc3knH3Jv2r5Y1vdEqyLQMhq50+Km3doR
HpEg0HVrgdL94QEmt9KKXD7K3OyBMOfqhhdd+4r0BAokiGDTg7Nbl/lN70UJHIDYqU6U7Z3Rs/fa
mJQn/C/TrVQb++KZtRewflIrGhJvJ3UmT0UFOP7AvPDZMk1xdfhwSMFM7Y1+ZdQo90ZDk50ZZBS3
qCA3awJ3RXgvA7tn9Z6gXy2EzYEUcRtoGgH6JVp31ULT9FlVu+JRDUukTBvraPEu8w2z6/dtq0Xr
0dWKLyBi/Iaqy3CtPVA7SiP+yaZ7rpV6q6pTKp/pyMNKT7X3HevkdujS4jHSew/5ylb8sD0OMc9W
+01ByaJWmfOpVs1xrWnpF1fyKigLw7vm0wEE+36lJ/ighraiKyskgrRg5E61jkPuXSkQ3TfMrZuY
3mqxQdgL/BYLN5ZpFQrLrMG+uvPa82KZrW0joBq6fnyVShSv3bIqzkqEBCD4gXh+7ozs5CXeVyc1
vDMzsL+OxdNoGMzXRx2CtR5Y7jw8OJ6rnSsQVPwR+tqAnkAU38uEvi+6TF6q6cB2hcyLDTbHbFdh
pxCYdqu/Qu70m8GH4XfU50YglfGggt02V7J8JRqvXPfIfeN2mUXjQclwozYV6zbgPrJTpZIEWW1r
n+wkcnZhqhSQ2izwfdWyz8DMZMHoCjxwqZU8jSHQI7lhOZvENgboAaXlxlWlcyrrtu2gpNQ+WaWT
78i2HDTh/hEiXB15NQfwLzyNQJFQiFdX9GJVOCZ76SDqHnS5ZVxTL8YWFVgI4Lm3iTGCIgBCAvA9
kPPs9bpfjaw599zAFhAZqqccdaYVSNnDnmxabtirbmxAKlbca2Iw5zfUotAFwW/CyH2MDDwlM139
piqKPAB5Oh5MBUyTVQjtZCan1ESt9HgQTD8rgmVfejUGYB1woAm47CIBHh+ASu8g92fYfjq4fG0D
Q2/FDAXJKGcntRqKPRsLfB8qVQlqZ9RR2vPCR+n0j5EdncGNjmKIAylIsKTtNtR4eUM+DZRkpS7A
Y2tAG7fx1ARKLf9klzI5D8hrIBXS8E9pVboPXmo+4/NjP48SbB7Qwf9giDuTWsxCBauxiwvqDgVg
IoiTI6lF+NBUP2hgx7G6Lp0+DRyHj9cU0lgrQ2sGMBOM8TrboPax1TMX2IsphBzYLUAjRYEGDCxV
n6S+ahV4AJ7kAgfPqU9tm72dZUaVriEbaUHmqxcN6rCImU9xJ8LnKlO7DSTzIYtnQXJSUUHtzjUv
PNMBHwNv34JpZUBb5GxxGz8AeXJraiXF1x+3RTzBOjdtHCCOgndmb3HLuZGtccuDnopxVyauDoEp
MLvazEYVfoD2oVpAU6WWD6g6GVdVSss3wji6xXjVW+nIbKdga1nr0Qg2mpxSCBcgWIPOUk38TAO5
6VU6uDiJ+aUDqe8cdz+lUaLQ2spq47lI3FYsdQ4iFHgWm860FPI5s5HGdGicB1R55aZrWbNG2hQl
igpMyF7JvoRpnH5FM4FJEUVpXnC/1/wmCaMnYFHY2kx4eLFVfChY+g2bKxTgWw7wfmvhp2Ua0qH3
dKBqLQ/ZAfDa4NIHxz4UfaD0mX41xCMzBYiNqg3plRBvMCQRoJysejzbh7beg7+hKcyvRuQDzNTK
AjYqxo0OdQxKIJ622o0WqW823rQtCjZ6vR8ybs5xvaY9oKBnn9LS8jZVMuHEHc08NAyZFg8a1s9a
bIvHXvQrFQKtz6bTrb1UVW7Tg3rYCu3VAGL1hARBOA+tKs/9RPbJJterhEMHFh0wKsj/byHBlKEW
W/5ww6RE54C+P+C7xrBjNoebBSUNX3rZuLW80D2mXHmJkzJ97MGQNFsuniMp+XMJNFJlNNpDFSn8
2TN6y++gUY07LIbowhJutQ6pmbAJH6wSoCpQt8KHIrF/auOYvEZ5wvdMjVER8qL01QZbZm32gu3I
C0YEpBtjswJ6BV60mYBWcao8qa6pPuL3AzAWmAenA28xLu2VjY3m0VFGAAY7y9hZhsgCqIjYYEyl
AoJNQI+BB25/ypFKQP8KVw2Q14dXqtq2KvHzrqSOhRRLDPlGwETXNFf3umhbaVW7nue2AJ3h1x55
vikYT3hiU45AxpM37ZD7M+VYz0PAtPCDJQd1Q8FFn6G+OZgQ75yuq0ZpseYtEmPz3GEIAwcF7S0F
G12jBzx2w9mb2aKFvkVe7+a5rEfhrUNJiP6EdIwVHxXWdItmPDvL8bpLB+n7Tc7G6uSmR6BP2LMi
/E5T+2dFc7rnnA8vYFF559Ishl3dgbypGEN/aRtI0LHOA71IYfZsa7Rv9Qg9tdnUQazgwUSxOVQr
6Nwm2DEDaB4f3N7tL7RGwVkGzZOCbd1i8HOn6PGIx5wA8OnsGEUgfoP19qNAcupbVcX6CigP65KH
VrJjg3tomjG/tlb6qVXT6BV8ZP2AvhZQY/aG6JWnTbNBrl1uyAvwgPBRI/QO5C1N/pSLsrtGzDVe
2m+izqOdHpdqUPUWh2KIzQMB3upWJChyoqcFZJC8Ct1B1onl/HGaTaemlte6/yHgw6mZa9UmlUgf
RNZjCBLmi40/78kzAeMdvOjFwKftFmblgUaK1ZuXJJKPNErGAgqYRf+DRhx/NOjbrEa5tY5fRg7t
IHdAjY5WTZrR2IRApgSJrRgXGapvB1PZO0ofXRYzHvirQxZGnyhosWdmq61jiUrxnaOMEnVVh2AL
LMEUgnwE9jrQMevfLxd22DBaXNM+gQ+/YX0jv7ijHQZjA1Cz1Ar1rOpIdwE7HbjQegH/ncc+m7qg
0AF9ld7OMsNy8fUu8BvuoP8JebX3s6zMvfXQgVBy56Bg8vatEn3wguyD9it2L5CVQO51XlUId5WJ
EcC9FqRiJFjkWBwgF/Z2SPCocMimA50tjiVucdzF/YuQZfkRgPh0Resv82i4xCxX+hchd0stc3/5
Kn95teUVLCF3y4toAubdue+utCyzvJi7ZZaQ//Z+/HKZf74STaNXqXWy3rQxe1z+BLIvw19e4pch
i+PujfjvSy1/xt1Syxv2n6529wr+09x/fl9+udQ/v1LIO3A8HRqlD4EQPNqx6WtIh38Yf3ChFIVZ
Rea+zZrHrZmW8yrzeJ7wYdrfXoGMtNTHWb9+RctVlxgVdedxvXg+rvR/vT42M9h692aCp/PlivOq
83WW6360/l+vO1/x419CV2/AgbDqvtssV11e1Z1tGd6/0F9OIceHl74sQZ5s+pff2cjxL2z/IuS/
LwVMfRtIdPhZmYkUD+0QO2sORLxPw7ibJAPMQgC5Ay8wWpav1m4YKK4o9W0m0NRPcA9PlJObAgcZ
ARMH8MoJJHV+0Ev0bArIHXVr08y8MzC/YNCRqRu97Fh7eAqs9Erf6tJwAhNFJR+8Px9lBkAvp3Zt
czM36utGLd3A2YOkJ51aw5gq/tLoTXfeJi6mpRVcGBoJVI5F9i1kQtmbkHz2izxPt6hJIR+l5uUj
UJk7sy6aB4gtFY8Ksi8ny2uu5KOoGt/cjWfzIQAtvHikMD1FK7EYyZYDheihikekAo+mWJUCsqoE
hstMtNWy0L+8uu52V8fSQyRR/+bKnoTykh5+jwoDGbjC7c8jkFhyZUP740xjNJuM/SHz3tyLw3wP
sU0FIeWAkLJ/m0Zz6UBx3vsqVp3Gm9IEeVerwGgxeIIqAJ3SAVlCiJQu4w9Bqeuegb6U2w9zgDz9
I/yDFeKKmesPhtpDpg8S7mj9Zj90GnMe6CxD74quK9rznR0PRCzA8yk+Q3cThiY+dWkEtYY/1qAI
OlTY3kIFyu62i43O4szpdqBB/nZnp0Uq4R55NdoHcpLJyfpNrsp+XwNvD8wk6oRo5GThLXL8wube
bCcn2elsOQBeZx9pOJIAHp26KKaEPHmbS9OEycKAGbxBz7N82AAC0PksGXVvBX09cV3VGpIkaGqk
4FMLCDXSdvawSbyyufaR2ly5VjkHp3OfybTYIb/1bOWNi70GQumQA468sc2o8+U0k2zzNWilxUjX
cZ1Iztchh1qNn/OSiy3RdOkMOlC3N77uHXUXInxetZp98zlxdom9C1lYoB2awIMuZ4wa7kFtDCOD
rnmdi4NSKzbOQ0XlfzpvNIOrPoWHDe+GY6Pp9ioSXR6IxHjjTqdK67nIboAdvRyMSkCsE9l8Mn0I
uWdekz9KXNCxP4QaStjTdCJiQ75gxdDVAo3TkLM2DRClRebax3gCRaBDpPo1L6EONDVSWCJiW9Mg
Gtznvr6/A/2kOcDnGzI6U7dQ8F8tJECC8h0bBE2jY2FHqBxNGUB8Ux4ZqqgQroQsHh0gyJ6jr1zT
zaJ5FelJT3ENqmFzHKAW/RqqJwLScZW4TQoFG9bwJIgh9R77QAoWgIPkSdCHHr9VveQ3smmTrQWp
G+1wkKPd0Jjcd+sManIRbRjtO1v0p061upPXo0K8onECFfqjqz+UbTkUwexA8gl4gMFpv8doboPC
vd5BfzmqgmWFtkje1rqzxdN6of5wZ7ZVpmwVfbi1711CP/yuvHUR5eHoI4egffiFmX92UAI8zjE0
/jBz/pHpQ6b6EUBPPhh+0MdVUDHNM/bagxe2LaZmc3TI3s8kNZVbxuTu+nSecWenIXbQ3RbI/8+i
b91xhcQnWFMeSMy5yZTzcihC8TY0o2bVAiZyIifZ57kd2Dh+NPJxvUxDVj0MuqrW/Fnt1gThEDSo
HmKApsEYQMBavVYc8cWQbR4dmsLpT0VSYGPKRL1Pxqzep0bmqo+9hdyBOriFTzF8CkyJqiA9IKNb
VN2Qh3wgkxvrpY+H0R7yIEJTc9/TbegVD864w8+cdgGZVb/QWY4+oPrI2vNi19G67ZTrFrSLEOqp
ANWutKGytg5eNih+MC4HpPXwlwD1HTAFItazm5kepCrfr0bRYrrkUCooyeBqywuIeSFOnTDnq32w
F1kNdAz64vWjvh8zVm+Rp1afvDaHUKUS2j91NK+J27z/7jZF73OQ+q/heywznPEutnc+c1wmq6Gn
HGkoAbQC4miZJ5BOKqKdAb2mfnbXNkNGEkiHN1sJYlU51GiwMs2YJ9M6fTwl9erYXYnJw6FjpgW0
oj3EOwq5nzKtDWotg+o7ZpC3tOog0x1nsC/ArBdrV0BoGP86+6cdgyeipfW32E6g62GJ7FLzFL1/
0cxwY4Hn8kyxJNfy51i1Gy2UaQB9UHSurBwNP0nEGRDoegAyTIrhBCNWDeiqkZfYBuR1XAAdyEtz
yxZ1SNUzTI/7IdbxTdTJV3zqJ4V8PTLwNfBTy5C89dSJirx5iR5K3ASgSWhQ+fXalRlm4gKhEjB4
prPFsdjiyQsEh7a1E7AVKI4OPdSYZwe4Gz9HVPjGvkcRdZlAl7hbiS4hoXYCRWgsTMHLtbPpRQF9
Jc41YE2GY1ZrWwKOx+wh+QIeFJofqV8ivAEoFjJIDfet9qW2NICsKvkkyx78PCXNUAmPtC9OoToo
fqrhOcpGFQ0Q8YGdptOqRVPw/YB8779bNRx0aGMoCrpZ4eFxb/WutdXCDsxs4LNW0A/rTkxn0Wtc
jfuoRra/cZPxuaxLf5iE0cCfKx/0Fl2DoikKpEU8O9voMUNeL9Vr/ClYkry0JFh5/Ym8zFQ/LFnI
AoVirOE25U+UFDJUGLwSCHqnfVQhOL5v3djeoNeR/aKM7IF+h5eIDMDPfcUcaxMLC6LLJtSp+hUf
rXpLz8ljwoyj6RT+3bMySJV4Ah9V1ThayZv3zUYeJvgHjxzw87OaH9VR8NkZpXhKp/aNRpZBRccU
h0btlf7hfYiiaHSmw1g4e5Cjq7OtoCshFip3QnPZIx08ADyqFFg8GkHbQj/XZnM0OhMNYHKZD9u8
7TvcZDFhxPf/0cmzxp/aL21LSNGhSUyjHqqmdc4UIvWwf7DdcbtM0O0x3eEOClY9TQCV2fIbyKfP
MfN1x/RSlWU8L2JA3vESSxQ+6VU4gOGjbXtorSiWDkBNZwGwTf3GnJYfFbfyB3RFeFKyQE3QR6Vs
Rf8kI677rEfjW7INQNyegIr66U16r2SqSxNSQbl6diZTD3T6JuU2niKnYYVN36NhfSYfhZsJeKRe
DspOo4bmQebhF2iH9EcvivqjDAeg0OmUDri9Kwr6WrwH3EfV7x6KoWFYNlG9ojGkzthat8ZuXnOJ
yctEhv4ym9a1uHx7HfMSNK5y51ntebS9C7GFil/UyPsUWxydVFrPPLidwoAdHFWc0mEZk58iye1A
Kustksb2Ejm7KBQFCelrEXRGKIjWoLPlkuhNoBj+316NIrFHjaE6CGSiqovh4kBgMEgGLV3TsPNi
2DpjuHTu6Kx6aFBs7hxhn/2MUW/Z39vL4RBXuXbkBc9stFPBIoP7pMuqf4j0qAE4KXc2HnaWN4ja
81XIx35PQzqkrfuoml1yolGdJNqttYagQAOhSzmNPDOKbiBmLlNqqHCc29bahVKMzPfaBioDXv5N
A/2b+YZtjPiK6BD7o+nThQcz7jeC5cAp1dwHvKe/cUeNn0AEAK4yfKKDkdgNEERWeMgmmysAVB1H
Bc1dpiGq9e2liPRDbXpvE/QOEAYLfeTIBCpavnbGDrKxUzywt8WpK53fl3hQAwHvstHcbAqou1r6
URfLHQ3HpmoBRrOZT0PFzYzHonrJ0+ztalBFqpG+tJ29kTUpUDelgaSNO3Xpg5Zogr8siQJIrJdn
srHSAoh4GZt7A0Q5aPUjIJwmURQN6WAwOwGOpoyCO8cyRO8WcxNbNjCCL4bmok+ONCK0SnFRbBqg
Y28B+Bg0vRg3qMJDut5l8U1l7iqRVf4XL8010ZKHYjPDjZ5oPsj99/MpIoY47RyxXOH9+uRc1gAo
GFq+AKF7kPrfWDE0vFKOhpErG+Sds6s0azAzIggJWP0P3iTRIZkw1iuKbm3m+DI2hisdGqimnqtQ
QNa+kdfCBskjT8J8S68JEtNoyWDx0zxyUUYTijWsUno73r306vK/8WZIiX2Y205z++mtK9TU2qFW
HYHhlIF6k1b8ALggtKUAgH0cYj9jU8F/spRq4h3sofidXHMQD9t1VrtsvcyJ+jJbyS56W4ccEDP+
f1xnufbwv7+ethtV37CgUFZnlnEqhb7tEt3aN6GB562s64yTrLEMHr0y45TZRnIYQAFGV0DjRKae
vHMMhdcg5ay1xgOXZJpCkbQ2DZUB3SOCOoLgU5PWck1Gcs9XpPABJKQ1yFd8xVyWvt2lKwmcz6oy
DblDT4w1ut8x00dSwzywOrcA3cY9v4nwk4cWExh7dH8nP3I50l1XddPs3p5rwoHtkeVTHvAFiS5u
m7mboWwMaB3/YVMnB/rfgZnD9dleQHkHjXynEHQw/9zpVrWn+WSiCRo+PgE+KZBFmeaTo+9y92Tr
Utkk+QA+R1+dgJWoT6NmVae/G5KDQiRUrW0+glr7v8fSShmLvjk2FNG4/VQphuLTmQnQynxWTLYq
U9D87937z3FoB6oAFYxkpput77SxaKgDxqsUDIDZ6TmOTHTgcRd9aMOdAVqQhQZk2/LorDkRyGeo
L5tmDozzYBoAMCdPxmQO8zY9SOylfRpaNaj30EhSAGAey1ddQxIeWSAIjk7BeKKf1xjxTHNNnPgp
AlnpFYcUX1sTzzHocGHn6Pe2LSvnUYQ2eqcuQ5BD9l0EQZOtIrzZG0Gs7JbYpnWCRPhwHSGTYkmj
PUIETV5DEwfBFKhg10wPnK7CzWtI7PQ0um8TaBYdXCObp9KI5g9WmqwdQGmCyq0z5DpbuS01Ztwq
EK3WbYU8mWlZaKk32ULFbPyqtMUcQg6JBVZQZisOlS5/ayNLOyA1bNwganpQk1g9a23jMr98leCK
3ZrJJdtGOWv2sGsMx2No8pzLQ6rov8+RJshaQKebpU/XXF5MFkHrOwEspgKG/Uj2rPEav0aLj+28
1PJiyE0vMHGy+YUsy5Wvmpc6+yLRIwgmYGNnTPtJlyndDlB/8LYUbOlXi1GTI3C3tF+kcGC+EQnR
+jlmWWJxLLZlGXT7SVYjvqfodT+8IIX2CkKl8tyU0tqWrVntmpxnz1Dy+64D+PjjzwEDQ8MLHiEt
Q1JAUgVPxoCQF4kBqrFtBHadfxya05CCyUvBy5C8d3NLG/D0Bhhrv28t45ynwAMNofsZ+FYtPEQa
5NJB4oHKF68UiTRNYp6R2zXOFC2GJki50R/L5vestMxDDImnI5ik+FfVCvpUghlacoiIwYpu9MMR
KSHyyimEzujABUhSs+d+bLPGONjdD7Q0s8GLnuJoORojidSCCl0fEhlBrj1Kuxw0aByMUYuV3VAj
YT/id8TvrLpwf88yMz8CDVwh9cny/CiAiPJTJ9R8miTczFuztmV4tiocxTyjVS9Y670EA3Dqcz8N
oRolL14ctmgl7715LbXjtxGtAc4g4L1i11l+bvNkXGklC1/bFnAkrSvla1gza+U1ongNHbQdLMvI
QxcFoawUC5zd1gCjCWUD76ChF/PM0zaTJJyHGkk9QK3mw3DxEq/u387Nsoj5To8teTOxP40W8BiD
Mw3PCp5ztie1E5TPgGKXqBke+6hek20A5HIMZvc0Je9Kbc2nFUwQutaepvO1y5VqB/kUd52CtvtF
T5MXAYrBTe1q/dLndbYie5F3ZpCrgJF7E6gX9Gc8mmmfw7FuDngDBDqV5OkXsNvESkRe+AAs4PhY
Kc2N7JGe15ssNC0kxnARJppNawJO1EBn85V9NeJk+NmPEdoV4LZ266pm3KH7Sb1TzTx6xHYQGHq7
sH+yr3oD/ROKhLyZvNkJZGHenqyhNwnmE3o6BpCwyMCBypA14hOHj4ygGmRrKZ3sDDSecylqRfGV
yMKv2ftZVCBVSjb2frZ457NkKM9tAXEsFtm3GE+ve3wWjQc6gMRuPlhJiK6N6By4unPQUCbhrapy
d0+xSwR03pEJs4A57bLoEeJ+xZPGs2QdqoD9lwLEsUSpKt/qnOxHMyT+aMrha4TuYuuRpx8jxFQi
+ccI0onKEubnLEY30UgB4aOA1OYW6jY5vkWKGl9C6ioee05gqdAEm1uGx7Q5cZYO4xH4DQqzjh40
Q9vAmxzk9TIXX5qMn6VScZBCpj3Nh2nT2qgBD0fBz83UalfvkPA1aq96lAAm7ntX0TfDWCkvyGDN
EQZIP6tcQnjITkCJKlAf1ia9dTSB/obSs3aEsm7zCB1F+QDt851R4GX7ainLjSX1PqBYOhhq9g0S
dtqRRnXLRnAqux303MUVm0u/GznKkiGauVGj3EYgD1cayI6MopGfHL0IiAINeVRsh9FOJSCWs6s7
2sq1bfUMgqKfxVqnPLFQyjVU90sbTBnI4tIhtlX1oFjTAVjzHHcRnAJba+qgFLTfc9wbUSmYPBQ+
cdp/dVpEaALJQYcF77WWw41N92uIfVmo4WQWtvUgLhS/jWFTbJaWniNwt+juV6NXoHR2ZL/v+kkh
RWIMx0zG5mqECkdAgeRYlqKzKBXb5H2pu7DUvSielgu2heSKngRNbgVNYxdXq8qw0TTTZMv1JguE
zrDTVDMQ51sVfUZN/r2vcm+jd+qIVgToT029q8nWeN3oD8ogbuT4pU2d5oLhB2rqEkNTMi56v5WD
FlDhcRGInsuWH+qYMboXbcK+/0RVy9k9a0f/9Xwub5oGWtLNmtNt2dqbrmw/uSyA+OXK0ofs3Muu
i9epAqqnU/xlmE4s46JHhi7rmi2N3kOb6T5GN7N3O61II7JTxHs82c2pQdJ7PF2SQr2vdg0BpmpS
raZDWYX2WnR8XC02Opv0M8966UHGlmIsF7qE4Ou/zWvcHqQgiuzTGq20+tRZl3X6MWZZsYHw2hbV
qJ/ol2Af6tp6mN8PGkL1CrRovAHLX4Qq2xxGJrdwcD9/nzoPyXNnQ8b3WxjxeqXpvboWDe5spC5Q
CeMnAPXdJQK0GBhWbUUaBCKq85NpQieUomiSE3VQX5ikzP86qRHp+a1UojENnb7NAnS3KpXoIYX2
zKu0soczjSO0x9l0EqVEsilTzMdAsK7XuFs582xyIyesobKI/Buw1waEh5LfTFTe9kohjSsdxqZz
AqcX0XqxcdDrUEJUo1VeqCa2xWjV3k+Nw+iAbDX0Vjly3sUQQsFxahwW26mBZtRfKeCDue20DeRs
c59syxrIyQH3JBxnXoMcdqF5Zz3Co+Z0qfb9ekABZZtxNPt7B545fqD02u2XxWsPX4PKbPHh8/Qd
FJQgCTM1bYWoIb8ZegmetWNeRIEu9GgOyW9TAJkogA6J89FEodNEgJWteeKf11qW//Nasmw+eyzR
Dq4erxzbEo90SLQSHe+1sH3ra9OUEEXSR8/ct2rWPHZd7l27PJ5yVOgl00forxqqiJ7HSFyhFl9o
b9EO6DjXEluZ++jlejRDndYnmzQH7zpgfRq1lfbK8vh1SJlzG3o87tWpEe9pSNQdb3SOYKGJM3F4
8sSLbol2pAEFxVCmB5fRfGYT74fsiA63aQfUFLdABvNbtM4LNIFvDs2gGDCQ3y61LDVdykESF223
8WK0poxvIQfPb1pDBfPq1OMyuTdVttSw2ERqDJAFcPrXOO8e+JjJI5noUEHVaYum2DrEHBGGzCO0
5BPEqRbAA6ni1Id6MBMHnYTRdntHW4mUfuLolA7QcAyDRtO0FW1TyEbbEjpbbMuMOxstYKLqt1Ld
sl3HIIACMgS9sA+iYSCLOnuuZsdZTgx01zfBsFLytWXpkMjs0Fxwo4A/ueFTgXRMq3wDmkG6qadq
6uKVkf5j0ICgQUmP+eApOes7mDwNyVuh5Dh7F5g8welRpY3nuXeOeanJm474JKO3IbJbYBGhp9HL
WEGpK9Sg6O92mvUStvpXNGQqLuRsG30FkTz9uc659yj1eEvmOEcjPqMHD3fQmf0ylKrYF2qVBuS1
IqGsIy9BHW26QIjex/MF5iUH5+4CKCZ+uABzhbuBlClQr6C5NCcrTn0MkXahYW4B0Cc13c/S7gAB
T/fUhpIFwmLsew0ix6hD/xSN4MxNr5c2RC3K9NOg8BsFAEDpQOwiMi7LTLQHjL/XGjbBXmh+zsbc
2qC5Cz5WFlTrsyGHPsyEWekmsMtyIFuBxiuQty22i91jvN/UAEoiz4XmYHdTaagQmHKaC54u+kW9
LywfE4YPk9VGvFq1U38KOthli0QVnfIEEKxmOixusskxioOxRyKIHPdLzOtUHIViZKEDQ+f2aTn0
bScOXQXo0rs9AhrpZAwQ2gv+OAXlsBvFh5iyYcM2bbzvXTSUD9BK1s9c2dAA0tBo82zjcXy21/mW
7GShs2aa06dCP+PZZjFHaCgJTTsUWf+06If1FvufFo3QEKsrBHMdXwdzatpT0AbECl17OwzpVzIt
h7v9B4jCn9H0C3jaaSbwZfqGJQOyxdNwiXWm1eqYfZ13QOSd9zNd3QcANLnHxMhrpHQK/iQyEPhU
ZQQZJa8d6AjXzrO0wUyHYM3vaGHnftJw/0QOTwtPY8L5UTcAhET/IuMJ73m/ipVG/ak0F+rzNc2x
av1tTqgp4UlEDK2501KutV76Mi+xK0ZG+2uD+/Oqg4jLhYsOch5qhN1XnI9fhQPtB+hFSj8T0HJ0
elkGqKgkF0CPh73tSmWrO6K8uZpXY+cDHpbhQW55Eg+TrL8OndA/303SGq5AbdUsbw2H7oErdWdv
9p7M0XUCD5DgB3Fnk1qF8ZLy4SGTbvYjNVIwKfH09gh9TQ6OKSJiRTVeeN89UP7s7yLe1/hlBEhs
rl+ABRy4bfoJuhT5lYAO7VpFdevFkoKDABY/E6CijFX7MEBja4Y55JUBqCe6YWyMAepVLfR2t5VR
dH5Zmui2PSEhkoLNi9L8JqBFJdCStChhKEDsdOZFW0226wRNSwAtxmOK6vTXSK2LE3obYAeC5mTz
kJrUk26sBhNyJ1BYmR53yD6ZeKIWJ1rifR0yoaGn7ySKhrcZ8v02QI8gXkHkIzqNtp5exNRIr43j
4kcbAzHVeN5XOaphkGGjNUdYjdqtYoB0PCDtNrZIQKB6z6dCDkBcyirT4EAbOUn508VoQQcbbS4V
bF1oNoo29UqH5sP0gxzZQTmMSK/JPL/kFbREqa95WycDAFV/dXBbwV5ickTIqM0z0s7Dp3hyREll
nnQDOsTnAamqvBSqeHrL7/SGk28GFKip310QdlL91qSv6BSa/0CmT/WZJ8cHDfimEwjskAh7Cyg6
tuaZAjyfkrhb2bQbS22coy1DywmQLkk3BYQUgTJCj3lyM0V3jgx/D+SH0K8yA/Vun+kgsdNfBpj1
2gD6/7UdoPSx2KGNszazNH79m3h7suvMK4FsFNAiK/+HtS9rbltXuv1FrCLB+VXz7EF2nPiFlWQn
BOcBJEHw19+FpmM52Tnn1K36XlhEdwNSHEkEulevBXqPPGvxLdU5SRqbQdwuUDZ2IWiH3EVYW+PC
8YoOkrGN/SJQeWk7JCGRHLjwtq8XxLIJnhVQWhngO6Sh4zn/fVJjOQDnleqMJFUF+lt9McBTCXgh
9DO66ZdNO1LIlEERRgL2ZHprBXbj2gqaUyqUeuD6Uo7uWtQV2N31iC4A/DuJwKZTW8KiN+961Ipp
BEpH8HEA2QdJ5Ph4M6VjWxzlYH4hE128Pqz2gcm6eaZIWr4vW/cHJHr6I7g/IWPUj9kAcdCqX4II
3UWNSdbIt2sjeSiS7uZwGjtx8aPMTRN4mWw84chkrZtpkAvCWloS3TfYl8NDY4qhO7qAJQ28Bdnp
ZgZ9b9ov6r5/m9AKSGw3k3mXMR9SRkYX+vhNNhj+cn0brVUTB6s0s9WTGDjyqG74wExgufhYgz3U
s4wjOSdpmmiohNA6eQPQP+0gWh0tyRvgUXP2lP8VncXqyQUX9BVyAFXbtv2yao27RoJbjCIrF93Z
jSrNPa3DWnx1hCvVmrxM9PJgod8VbJh4R8BxpPcpqw+0LEUACQnCPqN5pFFSgogSR87mRKshZ9WD
xL5RoNHyoDfqQA/PtQYcwybOniM0s6LgkYAmCkqkO4kP8t4Gje4ZXdn4aW7j+qkBOcbClFBmq/BH
i5DwiSEXJFZmnI67Pi4BuNA5VRynrWWS8AaseBgWrOL2AmiG7IyHEvhaagfNNobjr9IutZZ5VPwW
yH2IAERNsTHLBirAugRn6BJcpEtzOXJA4TB2FzKR0xMgsDFDR24oghxeDyInmk+22yKW2wOjW/QX
spvCkJCkgWYW+vWtU9s35a7m0UM0GQ6ov4jSKi4YiKwscKROUfq9wLMc5Craw0WIW2jBZBsP2sEL
MoK7GeF0O4eCurJc9z3KUpCnXoXhC686dXdLASjDQVtAlBg7ShyQIxHOCCFs0a7wA2vfkyNnAjXv
ynoBQUZ+8KuqxA9fyLZO0YeXuoOuQeEmEFSIpmlptn760smgWvhTEX1tguYiJRLyi3F6rXHgw1+1
6tBBMjQ/Mqf45MqsfO0N/Neif1k94zxQrHiZi4d+qJAQcFzrHPBx2qnY7w+NGUqo8rJ/vXI1Oh9f
2dWvbPD6UqsKeZYqf0XR/uMrD332Ka0Lc5mWznA3JeUGJGZg454cY+tUyvhqS3zOwz5jIMNugzUo
/sMTev6HA+ro1taWqXmfgdBs6Yum/uyK/kWDtjH/J6iNUOmcsq+GZZgv8eBnK4Yv/X2cR8YW/dvp
IclScR67dFq74VQ9+TwCYTR3rG8Q0nh7GxbehhHF8bfeRhLwj7ehpvBfbyNxguq3t9FiY3O2sU9e
9iO+z42EfAWKEMUTqGCrB7vDz4oeOaGJC7B8pa/KC5mw2xKrUNj9loY0nU/AKtGws8d5Ovq6fbHU
U9EYgB5zkCL7k5OsBpu716iyigcctQBM6Nwr9ATc6xDrJAxEkI5ka+NYo3411xVIjq9AGBUPXvQ2
HZJgqCcmLrIJTm+e+s55uwh9lwH+7hkD0KV65CXDhNxKbiNxqj0g54Fqj2XuTbBUrkjXwbGQXUAJ
ZDqBDRaaeuZ3MkNdFFIxOop0aiiqnJQ61Y35gH1LtEzqGnyYSjrtadAMKnRh3TBgfwwy6AT0j/ub
A9IIiDbfo9XYrqsu2kGus1/ayJ/tqXiXZ+C+AsNEADJU4KzJC87rcE+Fv4JNkOMNQC/rRdF6Bg5M
kvNFFMlgWyVWa69I793SRmgqBFsSdiexeLojLwOL26LT3qYDdqaXHVTXQRJ2N3H7iRFLrR4pz3wi
Clvy6dHNpyPN98jf50FgeI6s7dZGIxlgYZF01TrrwKFEW8B5N0jGMamhE6I3i1Qqp8sc7XQ2unxR
mr9dQmWotaqx+5Xc26WOYQOkkKhXALtWdR5mLyppa7T6wU7ctFkSgsmiyWd7oDTDWBCpV22/xVvM
+YHtm8RvGHIvo2Zsp0uXMXSLyD5Bug22mzfWcYXfTQA70GmxzAt+iS08uLpOotNC+ePnMIzi1WgX
7EDVHb+6nyYlXv6Ikn6qa4uHHCf4BwP/ab3toXARJL6zCkqOAqcWZpW2GB8ahf9SKmsMDGc2Kq+N
tuE/5I5pX8GyszbwvIFmitufjBznNVKqYbmF7RzjaCLSOjaQfSkBTefiSN4udw8KtBWPccwdWoPM
A6RFT7zAGrSkjTwY8EhZsSh4lUHBqufXWjUN6HcAVGrshF8rEPeDrCVYTiPYZ5eNPUDTMIr8TeN4
b94Mx2qaSqa/zdcR5PTRYLd2oUmD3oHW72r9TxEzgblfOc0J/xQxc5abLm9P5J10ZZy8qI4jmIPf
/OalbxMNuc8+zv1bMH3X8KuWneSxTPxxWXqh8WTE6l93amRvNvl+90eckULLfRTtuBVlZh/5GIB0
R39ogYN4VPWoru7Q2ce6VzlUDfHhbEH3beP08sFOH+boV7xMwQU6DZX0zHXt+UgQgcTkOAnOjop1
3gqS8PaCbDfH34bIJbBmQfNubrucvFXHoZD9h8PS6+d44q66wIbEl2HxO7oUVf6E/lUfiMdfJroD
r1u4BKd8vq5IL5OMdSpAm+IFoED7PTrhALvn3reb2VZxcnuFwq/eXsF3gd3SrHHhksU8X9OMW7Bn
FNdYFnvDAMsmupfSRVOM6aaDyie05AK27yazuZi60mvwIjyaPSAGutKLJ614FMg5QWahgW6rjiBH
IZy9hR6yeRLai/uVgLiZsqboAjnSbmHkYf2lq1GOdFnBj0U01C/QI5vtrYJKEQSJnHWTtc2XGntV
y6qqR7uMwFZUKCCNtX3Q09EBFd+mN5BcvcZe/wkiF9UK2nvZVZpIt9Ad2aS2KW2ju/+bOKNCeqE0
wTU9jtxahvYEun39i+Zup0F1nx3G1VGZwCyTNcsLazlK/KLU3IZ+xbqfQIIdQoTHAEHephWptSWh
i8m3L65VmY9ZMWb3iWD/kJmigiQwt6XjqM86ygz9rV0AD1MZzhV7zfJoufgRQD3evZKt4nw1osnx
wXZt95pCqHnlA3W9pQia4CikO7UA7JVsesLggb11zgMELE4A4svWYO3mL4BLt/toaNma69SXD7vb
uR/tFY5Frzr+b3Y55VCfbaIFH3l/yUoZbDI2VOuq5MUzaAztHXQpwyWPuuJZ8hZNy37sL4wQw3SK
kJSoQY9JwZYNPp+hkBdyZnU6PWYgIYuxdZLQ2VoVccWeWC+TB+l3cjdkXmAiDed1hxoPy3whrTja
O/bWcoUY/iGHUYHu6liwsTvM4ZDtg94MRKiAnmrAwjLV48VJqv6lW3mjI19MQ3QQnBrzBQ3jutcM
kwZkYLUXqqQ1xBXQykLDYoSCWezKKyrT4UPQe2cy468LhqIYIPc6a7FkABW0AkIwO/L6lnqNHNVt
shznu9vjFtmRXC0SZEigBfDhMUxP29vDNxrXuqn3QwD5OCmwwDlB5mV+VtNEhhx0AjKkkwN2d5wh
LbkZdJWt6MfuMZmiTdfz+I5MvRlA75i3/5CPTLdJN9vvk7pxao5WL/+h+P/fSUkPtBjYHvDWehEg
T+qPd2EaA+pRC2k331QbH40Uu81rGXXVU5lFPy2962r8NlkE2EyeQSdoz0Pv9yF5b8HIWInzbSgz
dJxZedysQmMfObqzeLSD6R6jmPqMh7+ObL8sFzL3mkdAQtjSLTh7CJilNpCVbk8gghsOUkAsJ/QD
cYf8sr0yAJh4nhoIaaiqab8FDd8LC3jbRQU4N/gJIBRa2N+gvMM/e8xnywzltnnJwdC0j375tqSc
AFjqpfu2JFrKTzE+u0kn5GejYgOoGXGn0IO3gM6B/FwKvCbdSW37a1xlT6CJDUFYuhy7gm9IGyxC
WuXs+aC4aECcvKZh27cQCociJymFkWZYXTD//G4naTEPCQw8jLMUe8FzUEI2eIEbJ8LzZwGpjvnm
o+u/xJgA/ByGKbE3cW/3Kz750T4JQ/XZh5x1L6v6k7Cq9JyDIXoxQtfjM4UlSWbswREMnU3HX9Rs
CHdpxqItR7PiCo3JzjqRNf6v63zqV3aVQ/eDxqpzetCKOM56hKgQdEG9aW2b/hZYpn8iV8V74q0H
6Kq7o7t3+81E9sm15niiuCeTqwEjI+x4qsZ7spOJnP/T/sf6+Ix/eD+/r0/vMyREx/vakrmbEF1t
G8vwHHwgf10GENkq1t/1ZQbe90YGKF2U6bfW9qNsDWw78j9tD5IRPWGOsacUQi+pD1WYFL/S/17q
Znlfbp6egtLXGwsohGs1BKdy9adI1MvQCvIN2Ug7oQfz6UXm5sIeGHix8Si1ndjaozRqzrgxGeTO
whVBf/bBMv+cNPbbAzit38JmGJkOC7uqP4M1xHvOfoVN3fiv1X4Po+lVFOO/2MOn355wMIYC011X
u9Cktxv/IRGJ8wC0p0T/MD7olXnKOzBbUKRw7G7neXYArkSGQ4mOb6cEVIe8BdctxSjD9RatAJqO
ocYyx+hXAPuy++EVzNUcnstoOoE24p6iadkxxO+WPReHTDEeRh+oFScyil0OHcxPZo2SRORH8ZmG
oPrbtkWXXA0o0l0LZa+U7nHNcpuh60lUCxpOk2XvQMZszt585ADCjGW5Iy8tySG4caahXlLl4OSj
JUvQ6+R93J3dOAItihEiWcGXjPIm+iLaAjBxyMGdKJfSx/UETbwk3tDQyrg8MhOaRUPDy6cYdaOr
k8+pFApoG1A+36YL0ZjL0O/XVmdDpTBOw4exQasa02qhtRxAO+F3ABr3A9gf/h0hg+7YjnjU/xEB
5BTS4rrk8Zc1fJzfV2NiQx8ee5aCrYHEQUrFsx1cJ027P6TGhoj0Z9vsB6k+SPabFiywbmlYW7dx
UJVgYDVFHaw5+TREyWQeEsKGMDVcurPphql5n0RoHYp6N9GIQt8nMrQjnHiMVuqUVXd9nh0hP+hf
AQ32rz5jn9DG1Z5BEutDsrwJ1shvj2tydr4RnhVSVp12kqks80vl5wystJidJW66Rkt9u6HpgSks
nETbb/NsPQlSGlvA+5N7MpnBgE0ViJ+39A7GIeiPHHrAC/LSGgw1uNJkwwOZZG2gg0j62Y7eAtS1
m4PLPBMAkF/vCKQ/UP0yHsnSmQVUn6ZvUZoMe0rACRDkbqemr+cEnkzs7oIH7QM56UOGaixE31P+
QB8wnnVo+/h9uijqesU9BvrmMgv2CZ4DwO4G+y5siieXpeVTgX2SPWbjXdzY+Iy7zFm6jIsdOYGQ
nnY2iBKWNOF9On6vCpC4Kn8deFV6se0rgSYYHkIrQHonsO+A7z5rUFRu5Zh8Aw3uV6+Hvg+IRsJ9
waHG6Oe59YqJ5KeJqjaClZsCNFOuDDNle1dD8C2jUTuUxS0NvRAPqAu7i6hu800A1gIJGaTPfZbY
YDvNUcHItZKUlnLRdiBr2Qf77/GoGZ5Z2PJ+j9blERDWDEgFnfn7IwdY+0m9tBMUNG6OD8nCljKB
vgSrZpngN3wYKnBpyOgBKl7Rg2ehyoLtcbgdIGP7AI4A5Pw9tH7JIDxRBItS637sv07KddNlHnJP
04f/iHzppUtXswO3ekmKpTVoSbdpodmnX6EZGJK3PdS7owFNb/pkh98lDzJ+cbenYcvMFQcr7HOC
kwe2Lf8Oo0fF4EJBOyy6v4Y1ejUCMr+H6XPMvBrZ6UWN3hG3F6XV+gGMykMmAZyAMNm2m7LsCF2w
/FhYhrNVQCHccVkBxl5ZwbWPkLpumFt9YQn/knBZ/2hS6N1l/sgX9ggIdMurH33YfFEGL78UTZlC
Gifzr4rhy1wbPL+DQMXbqzTW+PFVPCdJ16iDtaA/fm1s8401BkrT8gjMFnHEfDBDG3KmlfmbjSZp
Co4gtiCxEQbrHLm3K0RiqoOLkg2EeVznSrZYfO6kMzxKC4+D0IXscDuBC+sWD+krQBqFiV1qa7UP
8+Vl6CaIllbOvatG72DrzaoH7MbGylSKMvYk7lBsH4F2/d04i8eT0daR6do5jCII/qky82SC5eR2
43vWbAl/3fwWU6Wh+pR0zSvtkWm3TBtlNUBsXkTmnuwyDO64HQD7kE9f+hiyA7f0LqWBtd1hEDt3
vHhDnQdKfqpjKFVAKsJaJagzQnIunS52JMwlBbjhp6xrnCUv0azeijhfismMN1PiOhcDiNv5YoWM
n0LhrIciQnqLHBQiIbe0LPEl25BtQP/fynSTGMJ0vbgbJOhCOjcbN1Up8PdrKgMJSKEO2DSqz2DP
9SFR6RqHXg8Z2zTh6L/UIK85ugHU+7jWjraKyV/2AhT+k2+UYMKqf9TKNl71TZDVbzcW+HEzAUEQ
10J1sbRy61MTdN2K98K5kxa0BbI2KQ4oGIDRIZrCdc2gipBaUbnMa5DvxFqertR3fQC0N4A8GJsW
in7paFrr/xxDgXRJU7CdcB19W4zuePG1LLsQxy37REfOoeLTPTOmE8mQZSlT99pHJ0zytQyfFn04
fff9t3ngQwHL/ei8tpBlWID4iF+5HQUbFQBjI0FjeGZpmKz7RlifKqP/WlQj1MwT8OBhV/cddM/2
YtSTDPZrEsC34xkNPSmYNQ3z0zSO8yTIqs6T2goJLcBNjGjIjknjGst8kukSOafsGEcjSNrJ00Wp
ersl15SZSKC4xXSwRxTQSt1WWRloBE8sCK9DCyw5hREYNIxCtI+Gk9bLqhb8VRXyznfR67UY5NdB
BN0PtEz95IEbfPJzGzzMwejcZb6ZQfdJ8AP+svU5UzZbCyfwrywVL0kUbyddP6KLrFQIbA1H3ziN
cxvl4swdDxZVoD7EvLt5wNWBRp0JxflOhdOWIEHVCJ3yoUVGb0YIafgQKFn+bhMeGChIlJqCKW58
n0uoI1qP4v7jem6LPXqQdSfwb6A9xfSN1S3DMjjmE1jSgbnRSZrSASiwcj1QlWl0tL7QpAjaTuub
bUrDi2W8Njh2H5IgrHFKNo0Rf8N4NQ9HWXh3ShYpOneTEOkCECcl+kIOMNlFC9st+fZDNHbLq1bl
w/kW7Pqa2Durrx/CIOSerEe3aMEF/gKCmPAsqtq1Fx3yAfvQjl5qxqKLEji3rAC/33g2GMjmEPRc
TYs0iQz8uqhiBTwRRA1uv08jy2uQWa/ph6kju6N651LmXbGSOpg8UY4K3MIUAAimYg7+48ePVi+Y
bYFsEW3pmu3Q0/SIMSvRl0m3JhEf3lxklFbqANUHbIaeQhp4H+L4YFV8RYFuYqE9yK59e88cOdvm
FWxV71rItDl8UdQF5CYsy7lPsqnZuUmX70vbVXcThCChEZc2X0bIPfpGbPwIZLPzKua/dn4xLmlS
4aXNTuYWmEfCXt3ZWHKeVJjemX4RnLLbIUfkzZMi4Nruw1StGRT6FoXuVPB0pwJd6rFZImkVnm1H
WsDV6KM9uDY46K/QegBCxrc4nJrAXCLqBnhzpHwW75PNKpFb6KNB3hjlnDtghse7IpPNmXlQqBes
8CC+AwoUM2nVoQrNBxp52kR34C3Jd72n2xP0VFqEHKURZxuzBvzOj9rybZUwz7sV65FJTawgStal
g4PmmDEQEt5eCrUlvBsgaHa02qjSXZSm4iJAqrAOApms6RtV6a+VmZRXKLmxE43aKOzOZdOD9w8+
uoSNKdceEBfrtArfbOhcfYgqI5i/i+iqLc/1ZN9RPH0VQR4v1jGXzfq2kIzEvQ3Z4jOtg+Qw6DeU
nyLJBEqVWvNfWVnyU8jUv3cHiHeLCKz1ZBee6y+t1mLHNi7HZ5bybacC60suLShZl63aUliGEnpu
4WDfTgM7/KdlJ2bUC0+ChouWLSJZHmyCBbZGb+/QNRitC3fqNsRCRsMUufUPQ66HRFlmtk20vnkj
iaSEWf6M8Vh4HqApdBAZ/pU0dDiy5ZUXoBFBe1NXc0TyGrhEPTRTYA+FpumnIUoGyTmru2wexkqa
57g2fswroeJxSePyK41i4bqXoTM/+dM0PXel6O4M6IiRj1s2v2/z8EK+EcjF+1bZ4AzAK4JRo3nA
BmsXgWDlOTEmA5gitSFfMTDr0QNhIM3r3b69qi5Zkq+e4uTJK37W+ORtZQqsex+Vw1UWZQZarnw4
eprcCbBhe5cyp4aWDvii5hB00zS26z7QKC1zBgxgYm1oOFjAcJdZeKERTSqxQV8gQTAcaUhL+kH/
4Gfpk9K0J/nQZo+GztqWNXe22GAMkLvh9X5E7/6FQlCU4RdoUOxvE7pCmFs0AgBBoRehS18kYl4k
LpphbwO6vADDRIhSdu0t0iYEmrl2HGPBDJdDZEuEK6efovs6r6J7dEvmuwTyRguTYhqGNruy7i/k
pQsFq0MZxt79HJS1+HFp8RmY181CMCWZbhbvbpNur1Xql7FSUNiGWemu0HAFDEkYm+zo4o/zvhco
ZAK0No0/PP3HROXr3kcSvO7Mbdrnw85Dt9A15u4/PJ2K76UZonLgV88F6NL+FpC1/nOoqnoOwIN3
2NUKhy69Qo7D0qMPHplF4kHTvrTi+uznhv3CxGaKiuSlbsbmMiYxcNra3JeSbzMAxzcoRtkvt0lv
Q+zWU2Sypqk6zk/GkYX4jiS8Qnsf5JE+XPoIgDc+KKj8wtHqZyvdQebdv+DAk9hjuCJLyBj2OVlV
baO8hBqe64SQdc3F2hUsfRYFtoJJF3f/VMhVGcxxfgqUsWpfpV/cDkmNHPhsnLR7HA+x/T5YdYtm
Oz09gtjNPH0KzPYZJY9hnebY7bcaC+FpfIRoHTwu/f5CI98Em8LUZWJpKQv4Du3tA/nmjWO0yzdu
BcSUnvo+PwzGcmOGYDBNQGGNXAAa4Qfdo5LboFXBF+SKun0AriicBQafma+9fCJ/BG63FbPD6UgT
cz2xo+aWaXxq8kQdfN1W0XRBeXH1HQ1jL8L3NBpO1gStbbBwgJ+xqeSJwihiMuJq2/Ugi90DfNQv
A7doUPFUxtwbEOVptUgsU95bQ1BfgH0xgGZF6dSTdYXPZ63FSX/NsOMsfAAhIDjMc+e7LwJxpIdT
3ybhBTJo247jSb9sWTxswKTXrm5bPT3Bk3l3JJMETd/GDGyApJEeFak3vkZ5vQfxjvHDcq0ThEun
LwLMAksf/f534M0ydm5vDju0lwK1qSf5LvoWU7PZTyOv7qbIKReZKvk5112pWQJ4tIQk0Dx6t7vC
LcWqkMWhtMGleCOZASwUuj5G74Nd1SwP5Mjx8VpXuYMaP4ug5Nqb6tyAIe2l/1lLq3+J2RiDIxes
aGET2i8C/F+b1JLjhoLA2vo2h3mN82J9d+J8J5syeegbm19ZYQMYn5ugr2rT5JqLqj3hF+cLOSfO
6zMoqs/l6OUnW2X5Csq4EFjUw7DHE3BBt3SJjBQ/YdqjxgweH8KdWqjHW5NxcL8BEpc/OMpvLjnw
o4tuCM3PvB2NVdWwck/DDBULqGPK58zSRzDgbBcczDCfo7QZga0wg73Pg/SIrlNvie3Qos+E+DQV
MT+bhgpBoAsYAIRku5VRBfGh0kMdJnSYGTf8jHwlNNHiFsUwoLBWoLLhBxq+h1l6NYDFwI1GoIKp
/YbODjBs1dXX0ENOXWfMU7OVQFr1wWUMy+qEjjhv9R6BkgRaAFIpl56OiDpQylMENImqr3HztgZF
GFCcAxcROJLxg2Q+diimracGPSBj1ViPaKW3HnMRblpkKe8ookhSG4iDcFwgOwWeXT/1pgV+bdSe
gh0bjdlCtcBcYSrNaPWaSEe2a6eSU7GsPWMzDu4XBk2tfQY6pkWnmWHcKaqPNIRIjf3s9uJtGI8q
2SRoVV6NjfB2dQnBMDqre/hX70QlkxUd5MlLQzqt34KdTkZHJHXSBVW1OqcDVXBaDpukDQyAlIv+
IBw7OJpAbc3VsSwCJdeICitNIDuVzlo1JlsFDNC80m3Cn2siUwRVwlXGse1hOYBuvBiy+zDDE22c
/IcmKmEChuA4suD1ZhpSD5IITiGXcZf36dLnhVilRpdt5nEdT5qzPLH389iK8PBtqvJCS1SFl92r
scf5UE8G3m5eP0eLLUjqxkOeHItYZifsdt4uU5AC7PPnmFf1cCzaI9lpRheFNmhUTaKasS++BptP
QwTBYB+9lHZksAXZXO3Af3+1LAGKWt9oQOgOaXSUUYG040lxnVzlPo0CMBmV3PXCcJ/IYhvTHvQR
/b3QpsE2m0Va9/6RIkpUJFatgBJaa7QedlRolRQNOKRoKoeU7AHNWOGChmiJtS7/45V8u+nvE0Bc
WlThwz530Sk9NcWx05dktDHuFS+AGZqKI92Ru3L6EeTE9gjexvc5MYWTnyLrqQafz5+35DfaoVlD
SivZOnmcrUg3fF/o7rAan5MVa0157gHAP7t5nq1yk9nH0at+iCjrT5bs3y5x6vQnsnkB+PVcJz+S
c9IRPdgakEd7DyHPiA46UDqDV60wHm5lqmnw+dFUzRfx3lnuoMxAJipT0cXoQFGpo2hEoTRx4t08
ca5o/Vrrtvzva5H9/RVva7Ffr0grs7K0j+jFxs8nfoyaDJ23hOAN3oc47rDntMPPys2L7cTHIXlR
EOc5a8+Oa8jzyES0x6Pt0LEUiB2yzbcBACr71LIOZKNL6dXoZ9YXtBmApPSFdzhBgLdL+OrZAPw+
SI2Xumuqb6UdvAT4IHwDFfR8AzzpfPOby4xG/xOkMg7aXeqZ/2OJ//MYSIChywv83Wu3d91TM3rO
gogeCp7zTQud2pkdwvah7FLXpnvp8E/+xIKnZGL2y98mRQFrZ3aIf08a09p+iW0nOckSzZd9YYz3
dOkSP4dW5vJmmZCIu/cSvSHPuBZ9NTWbZVlbWyvBGdWTlvowNe+XRtRU0bzkYIGrwxx1UkK/gs7p
3TcRt7ZZBCJYsjmoUC7azi9BDVrW6wE99fvIF/knZUzbsmEAtWq7aWfhzS7j6s3ug7Ft3wBf98mt
cIZ8t9/if7dXDfrXqHo1F7509QqUl9BkVnOxrAFt7akP26db/SwfWLMd3GBc3upnEiVMZGGTYHMr
ivVO/CWPnfFIptnOl1WEjjKquU1GlJ24XT/dXrrHD862abha3pZpo+Hj0uRQVj4vTQuZoHK+7z22
nCx0CApvQmIwByTlkteetzRaUaAPYIwuswe/UGqPvpbnQtsormURFBSBINnSCvNcWuB9FQl2HzQ0
6UXfL9iezivdTLc1myTb4nnjH8kJHNhj6ub9aUAb/2osfOy49UZm3nngwVcrB6VZbQrAM72rcgWq
Lj2k7Ypbxqi1ySg7ks0LQHAAUPgdOecwva6HUvjmZivZz9uyhgo+LkuTQgPJrFSKDOcobINo2QGM
1uSkS/e+bCRwVFA1dlVjZ7j7usPOjvYzQQwcBA1pP0NDLxgkGpFQmrgNyYteNnxfslMQ49QzoIN4
G43T17DDkSj2zeEEQnHs8WjsayPd0SWJSkjEZu2WpkZgWcdjQ0+h8W2FqALBvz20j3/Y55U/vIjK
w2ThB6XcIMUx7Ec/vjJnMF99CLGGkZt8L/p0WLZjGlwg+NudQOOBdkJVhV+t5kwBLlSJl5UPTvlm
rOtzCR2RFTm8rQ2NqW9Qdm5WXiOTc8jj4sInYA9Q2kq+e+xpqK3pq42m9BV0bEu9bY62KBEj9yAg
3IlnrnotTEcsksyO78vScy7kwBEAvRXaYaDFbnbUBviXI4Y+irE5+BYHtaKrIVCjkI9kk50LlJ0a
1GODzODGjg15F+Wc3Vmt+SD0pjZFKYlGsjP4xgBjPhSBIfIY+z47IKuyp6aWW6MLDaHu7B5Afj47
KZ7sdFEoLR3cxNv9adfLgh3aOFRWt/sQr+30Atlk8CMacmbnH9PRvYv6sSnnt3frt6EwQCLL41Tn
29uyDJj6cxrIZWOI8ex5KOiMwOTfDREe12g0Sx5FFgL2W0GxYWzDcmk5Vv3iixZtfLLNX4MAKAAp
y+9hBvKk0ut/9k65yrLCh37oI4pBKU4puVjWoR39ROkMMO48+zYm/6BHr3l2+l6tOX4aT41ZVkcL
1dXNFDjYVIJ8YBEXQffdZvHSmPLiJzi4P/Wucl5CY0RyH5n3i2eY5r5y0Lrv40z2kJbBsJSdab0q
Z9hLz8p/mv506FXYvAK0CYEusB/6vVhwOUxXk5XpNnKa7ND4IrtzAh6vrHCQr0DSb1Wd5T9MxT/3
eao+DXJUOH1a5Sm0eueEb3a19ge/evF7pAN1qN1N+8QP+LFpE3dZx2kPCmxXHJPAmq6dsK7g6XBf
odEMNafI6U7QD6sfQdP2jez4xyArMzTyXIK27qEVHEDqJFgZIZrrQIAZX4yiTM6NxXHYt+3hW+uu
vTQpvwNcA5ksHcCEp7booeTrlGXlPZpfyvsqQoMXEg418vVucW9Bey1Y1AXe8ZTfkQk9XAYq0zK0
+WI0ql1sdOlGatAH/quNBxbkyQJpY3mw9XNvdkToFpii6p5G3Iuqc8H4+TYpr/DUVzwBief7QiUK
xit8mdKNQRARbKjfFqYYn1tiUQTtdyJ7mzQfZ5316tgVi9LVlG8z8dt8pRi6fBjXYzwdBbCuvRUc
IGGzcD2weFS5fZkxCxOkMZAcSP8fZV+2JDeuLPkr187z0AYksZDX5s5D7ntV1iKp9EIrqVrcd4Lb
148zWN1ZUuv0sWlroxGBAJKVSpJARLj7hmoc/MyqzwBofKJOMsnAPFt2++5fo8IdaTJfHI3KEUui
o+B59SUPuflgIWh2+o29LbOP9shqvoikfvcvUQC0JPYK/G6+uF5kPfQ+0FRzJCvz2vqd3xVJkJOS
4AalmgSCqqXgX2iqBtwTHr/HF5M/t5Bk2jWAcG+awTa/jHjw+loF3/AKA31KHRunQYvxDirVDogy
AEieRiKnmz/308g6R2DIl8U8khyEBxAYjbRRUXGnI4iOqz9H0mcyhRJFGikCh32pUXxEDljpAXvh
r1O/4g+oEI82+MdwT10cgm8Y4tU7u7YL5AUCG2rhmkGP2ga9qm3F3yFdtBkKNfrAJAZrcHSZ3yMO
ZCEqZqNPYmTdyrU66y7vfGPbjm1zkGUznJBnh/i4ysuHEo95wPPa7AXLiCcvRnHvIngYdQXGsEIV
k6oIf6kNli1/d22jtv92bX7BPlxbaBgQ2Z2wXwTdCvo6XdZ20BxmcNbURNV8cyDYV20ZD8CR1Pui
i+NugcgqKOQoXOdUqlzbIRgDZqNE2nbt9IGxQBo7w661UZseYmbLoPfwrZOxzkO8o31xGicVr346
ZJqpTe1D7FwV/dbuVXYwUBJy7qTuz3RGBx3lYCjzpFzdOsrS+xbWzFukleo3duTbe0cVwYMzTJC2
AVS/qDw5AeJZfCaPgdsW8pv2M9A/3RJ67P6hx6PEvqX1P8T451NyGuFEKQAVhWLT9QG2/WCjGxDc
FcoBBsVL1uVUVlzbdbMwG1QGtigLepICJdI8Hr+Qm8dAcyqKAhG4FnuNMGyaSzO5tT6wfNPw37n1
uPO3GUoRIWOl9HOVpltAuZHXw523sUQwbtOp2SXFMoJuyOc4K9khtiRkx42RvTDR/zFErnOPRHN/
BzZtINYnf9t05bLWCpmradpUZ1vyHyL1Pm2OuPFuTIFsB7U2GHY3DmrGlsguhnva2lKzYFG0nze+
Uy8QG+GHJmKZ4T4qGTLRJdClDhWu+qFoF6bZirWbuewkqNoVL4lWbgDPuH//RKjTHP0GcZpktJoT
QCagl0hBVH2CQKdnbfwCoPJc9d2G+ulgqPA1koW17TNLA8OCQ5j57TmvyxxQ/kSAQcaR/YKMYV6/
+9hS62VR18j+Tt7UoZXfg/8SSgtxgeQttNb1WXceigmhL7Vsckg0djGq+ZG6xylWXs0GjG/NwkFo
sl+QsZp66MxBpcw+L9XdzV6YFqg/5l5tr8wChYY9VgYCr/FjTTcabqHg3MQc9xydBs5jYScRFM4Q
N6cDclRJh5Dun+0G/EIZeP3J8mEktcc4NKFZvqS5bmMgJIRQ/HSwUmWveZ/I5AJ6sGbDwAV+KUzP
PjP9bE7lXnQgM52NQWcvZTRk6xArFYU9iOecRj9dkktMtsHNKuj3BHx9m6EK2TN2JwFo+hydLQyo
kh3c6UBnfiyaDEwKEkbs59w1WZux4ijfnbyE4lA6r4cd+ZCJi/zP0TTlrU0+1MzzVPDlrUeaKl+Z
EoKSVYeEUZeF74cI0cgKeHm0k94pQTjk/zHbEuohd1GpfNOmxg+KQH4IUsZhCJWfAOTpDarZT9g7
foxm/hLcpMGO8J+N0PiEKmj7bBngB+zsYIBS/BCdyyHJwL2kjStAaNaybAILMZ7EX4AxMnvr/XiN
IsUMtR8hhGuEF/yho/Jb7svmSzUgb2/IgD1gweOAe7Jm+HfM4z1eWi1YcCqg+VW8lni54n4QGb6L
qBtO86lha+NgVlhTZXEJJNHUQwfZoTJrAC1ej91gE1oA7YEO4wWFl1eIdVaPzli4J4AFqyXZDQ3y
xbwKyrvYs8d7V/RYv0wDAnAFIGOUiyMHvvjJySGn27Hs2c/HatGDke9Eh6Ez0hObDjcbNXWn66VI
rE0+oiC8y+pzLf382UUV7EPteEtmVQHqWlaVzJJn0Tf5MyKvKG8s9AM5+nlyQZWUc0etKqre+qwc
5kmgVwda1STAfTjNmU8bWjyIuj01k1GMK9QC8S01G6dAehAB7g01h9CrsRurnJU9fSi4QsM9shv2
knqRiTcOZQ56C+p1ZBuemwYrVOplvVXdIWRwpU4sXcNFIQa2Sw3DHsG2HFcAZFSHBosDhJLS2Dvj
t+Wd6czoii/gy+52lpmLcWGVXosA/AAmeDPFxjCFMvN0RgcfqgAHL8Th1vyd320YjSAXGnZr/v9P
dfvIX6b65Qpun/GLH3WoutP71nz0AogsG1AJyRd0ejuA+EOscrvoFxBKSI63DhWCkr7M0z+HUPvW
7Uwz3pp09usHJA0ykqYCy+E/TxOUf10YfQpdyWy8fSoZZVXyfCG5eR11iL3bdBG3IdScXeiUhhRF
9BnKm+XesMP8voE0pEAq6JRNjJ10KAaBKhDDK5aDZb/bOjqL4o0BUaPzMN0BqI3W9abSMbASf42l
EXmEarleWeebfWTAbo8JnkT0qbeOAfQ6neziS+YEWJnroJXruAjd5fyJf02MKBWA2+Dw7uizE51h
l1ya0WqeigYH+iVRXXA3T5Vos1gHoVHOLq7hXmyQEG3BMKEPUjN9mM9U0r6f/cZGLr3DVYIbG+Po
kP11drPJaZrbrNRxs5VgCV1GHHc86N3ch6JV4KYKwKROTU/E7oO2IKHdxdZdMHmUkFfbBY1ol9RZ
csd9yBFvScuOnedBnYZSIEA8iHyhRDTTdXbn2PYFNCnlWzGKiyFZ8ca1ugQKJxksjhfVJxUm4GZy
mbdXVf9MBelUhu5PteiIBMz2m4k8yJ6W4x1Q5gs2YEOQiOgeBHr8GoWRuuCBtKYWHYwRbM6J3by1
gx8j09egIq9wy3rpSA8sBir1j1XCp/18KV+av87iyHy30VmbcPkSBEOyYHmqXuZef8tM9zHWOr4K
IeIreK/lqW7GI5kgDhFfGxTi33l4lkE1r/eX5Na21wBkTPfkRYemqnexnXdnavVhFF+rLP+cqwxM
GtPMZOprcFZIw/L3N1ub29XSiVi8JRfqSHQK0EUOEA/ZaM6ghJyo3/B4dftUX2l7G/dgoL7N59uJ
tVdmj3ot08EFR/noHLlsrjSM/iTURZRQKi0+zG6WoOGN5ku4/QkxdpQd2L8uN1PmVfe9q4LT7cq0
8sKFCZpEYFLxhZFvLStvYRhSffirSstDGakFuipyoYM7ggOkNmtz/qtoUtW6EN1LU728fSxrMmdn
lKhbv/2lbdUaB+Z0X25fHAKk4P3Xyf52dX0m3Lvcf6G55n9Dty+mqOtwNzfHgh/AsNFNYJpuryyI
JBh52r9GdfNkJWn8FEGy8aAYQ4XuZIeenW3kzWXEOhzFn069aUBltHfSgj9rEN2RE5OWuWwkq86h
LYyVIfJ0oSHA99j25qeuGbJzN7Vk4Y4b1IqAObl0zcdK9tW9A9KrxonNRzK1Jqi9/NQPj2TrW7/Y
pWHOlvMAYfmPvbnxtDbBxIkSPayr22hPk4MTNz4gKmIuqEkDXPxYDGn2VzK1I0KJSd9WW5ocaJP0
FNnZH9RJl2uE5hEpXP9u/vTG7lBtFso1TeaouLswXlzInw5uFL3msTJP1OqxPNx6ympBJ4I/aDR6
/4pKlRV1kimHROaCV15/oGY8FvZOhQjWkQtdQgdkHBsfyWAoaLy45ch2dAGg9WAHX/fYSmJP1YWf
WWi315ErfV+M3ZvXue4XSLsPaygCDju/RzPQxgqkW6jRjFz3VFQpFPiAoP4CnkIOSty0ORZtiNI1
6zqbWyjw6bIEXwhiNMv3HTco1HZznd6tNj9G6uPYZsXiQ6GeHdUQEzftBwOXXfjeZ8pf+yz7pmud
PxVIsu10DYkfRGndp8mBUttYA37j9VcDQc5vkUABZNzxH7Gd3DXJYL3oqBmgB2plV2mH7dYprf7g
lTJGnCJmYA3k/VM8QBk3g0Dn92k4NEr5jxDDVYpgMH6i3sazE/w0EgZIwoQjDx0DzBZmDPBZEvSf
oFEBLmfYb27dhD5PXIU0IgJqs5sE9p7cgI54n22Y3G6zhdF3j4gOIHk8gOYb8A5jkQ5vqQpQXepa
nyE7XKIo0Ux3dd/En8qWn1RhBt+A50mWBcqjL1pZ7JybA1Jr9hB++2tkl0CMgkbm0kfZtm2zlRFF
SBD5WfKJzjJfxvNZ9xvb7/x8ZjI8N4vkQ57NkPZwBDPY7kNWb86xieHREKPcU3pt7lXIkq2FUQJm
8leOjpxplqSsd2Tvo2SRjUjsXoq2KLYS9AOfrbSY+axk4pjr2HaqPaqQIM6b5DOfFdbSsEcNCLQt
1/g0+TuIkwGlhjIFMeTgUbaKzlpPtfPLQLrgwS6D+N+0u2WkF16ovaMbQ3YEpTJxfklHgYSL2a2o
A3nC/BJCQ9BeRWO/Qg2Vd7y5eYMINoOfqGXPgebsUKhx1GnbPgWdla3BUtZv5uYIIjYuK1ySpdon
3ZkjCFyTE3XSoVMgDAOo60otmq2PzffZuNm9z+bbhr9pddYg4uVY8YI4syA/dOocs7pQq2ZJvYvc
tFpSkw4I8oKY068vvHRRsDl51CAQW/JJSoRsv5lj9pgG/DzH7z7FLqH9WrTgngwGXjwasXkkbgYP
6qS7GFirdT/dFNDoC6dYdHdXQrT7kXfjkUH8dY2HozoGtR8sG2fkpzrO7U8MdOkzbZ3O8gNYKIuV
j6q5L+TmJSU/mczfOlbeAlQvv9EdU9cQrigRs7g2jDXHxm+dFfPj8JtOz3lpu1/bGLSrYzOGB5Ym
2eM0kPqrOIeGjoVyITuM5T5OMI+sLfnmI+ATBE33DdnSbtlyN7iPHdOEmOsIllE7HyGiHL/7Ciiy
aMgxZisTydMWDL3g/uBs1dOZja1ql2kH4QKczb3TmR28iqaHirsDmNB0ACmm9rc1Cnq3ouFIymo8
iRosI8Dvr8ati+fMtVRIrU98afM/RtAMq1oi6Er/lknQRlcoy00aXPfCZeJrAq5diCl2X62xZ0sd
Rx209Pxu18jW2DFkOu86QMKXyMuNL2Xfn4hD283A3hnm3VdWJpCDBP7C6KL0KQP0HtBtnPlVAdlQ
PJKfjEi/2269dJYxVq+7rAIzEMeDEhCN9ECX7MkkOcmyep2vePpTZAGyL/JIA72DYkH07KbFKc8N
9ykC4dMBT5TpLuyGr5M9YXhbWEHAD1KBKuVn+4hExiI363KHx19/xoK/P49CdtCH5vk2topwUbI+
GhbUo4JwXDSlCLZ5N0DXzIAOguNOQa2pebOpOBl2qG2rru10qEGsj+wFbNSkjpstr1W9KT2rXVKV
G9W7YQ98VVx6e6pvu9kNFY1bhtrhRUI0rTdlK9eursit1etM4+nhG6Z1l8XCWIfTmS+H9zOy/a4X
haWgz0Gt5DbCr+fgIHWwqUdVPFdV9mYjyvgWlvUGgbjuq5l68Qr1U8NFOw4ie2Zeb7JEyaWVjcbC
c1Lz5BAjAgWKqS0QkcM6xz+QiQ5qiiLTGdIU0HItRgjRonh1EykNtPIEuKMiLrKBAAD6N7Y8I5CT
X9zp8Ztp68UaG7aLuMAjuTD6eM+ZgbdEGUMDva19DjEdM3rzcFc4lhSvhRtEK1OI9OLGzDkGY16v
e51pYL2BF4ea5xuv0x9D3jZPThA2W8/L072fCiilTZORx2hDcT2sxStC+9HKU2O2UswZdqAQpBp1
OrhZVq49Jaw1NTuA9x7kuwO3xVamKcrFh+ZxzDxA++Mw3SOnAYAhFB6uUAZ5t5XqbHjRPgvk+nea
FZ6NV+3UOU6peJUFbIWSxc54RHQN30IX+sWKsP8xUlc75HotvMKg8gQixeoaIBgz26hJHahub3b2
0lAgQGh5az0DBt4euFVM3NQOwocVpCFuTQkCRXyv9jmyfVRIO9JdxhPDOKRaP8m68h+VaJJTO8Te
khi95Z92ndvJKbcneSZE4Nfg8k0gSlgscNua38C3oVHzbyX3SssBXC/4h0hE2D4ypwLh0PSoHYJ3
3zYAo7Ft6eAhMEFerT0ksrA3HL9yBmWeXg+fIRfzbqdCDHBkznbyH7PIW/vGCIxB08Q73oXBBkkO
5PWcEc9F5MrBbgNQSJwkOzNOmy/kETQh30YQ51tgsZUuZ+r5xmD99rdtIp5HvgwoGeG4O0uCGi6Q
NdTP6CvV1ccm9SLi3+3p+y/D7m+9v4y9ObfTVKVj6O3oj4duQNIVUujlsUcEYJNVpv2YoSQMMsfZ
+JZ7d0XfeX/YY/nDFo7zrBMTO0u/906oAq/mMTotjHU2AKlE9xsbeLWNjCBH7GlaA+lpwdNNh8Qd
7SVjrzfM9A1XXYBMYp+WEPfhQF53Mq0hUDzodyT2zQ+aDFibt+kzZzXD77SrwE2T2ptEoLg4jMvi
DBB8tkbZU/mpUuZ3gjYa8jseW/HbbQwLx2BleOJFS/xjEmoNFcbl5tZ0677cQB452CTK909iAPRK
9J+p+j3PW0jTBd5wcbjTnSyNjUxYeuZrHc8Odv/IenOBbEGJChHcEjlWmAgL8+JEMjTp1BRTk3rt
FthO6sVe0Xqm3t+NjWWAzEWagUDVyC5YJmBdCQFaq+ydY6kZlpqTvaskCAOG5qXUTm7/0LFyHqBH
uwLDrZ9eA38CMOjwBKZuwb9nwBCvQKvB74wCqn+DoeJnP8mrNZSkxjMgX8lBFrHcjkVu39tRIZat
kMFLa2UPaZLzHwD2o77R1W9B+edwFWiUb7SxBSJ/vCvAj+AiFOOmJ9G0HqoH+k90+5Pd4pncqqKa
1YfcwUrvge0+ZhmEkW6CRGkRNFuhA5DhjhAkunWYBYfgh3EPBhswURWo2kdwZVGKsDtSsxny9yZB
D/F2+Ng7/Nyk3ogBHvZvx+YjanTKLF2B2vYkapXt3WmBhWpEKLI5ZRqcqU2HycXLx2wfxSo8mVh8
Ep9BpLs/PJEH97Lr+QMb4wuRIdhZZ29RNhptyGtIxz+A0vPvsbadvchsDTa8+gRe08r1r7nAXzF7
ZXUhN9qp7TUilCgQ7iv2ObTBDYf72rtmQQ0+bjz8z8DIIAfltQGCLp19HlEqDnHE2n5o8rpZ5mbW
f4lc+7V1VfyHVTYYPuWhRFJiq8TiN+lCaLX3BYMgm4972q/BjdINSJO0Znj2TOM1MTw+Lyjb2ExP
eRS80jKNNggOUK4Lx27jAy3WXI7fIMDwxZrYvIjXS/decjYqvCom5i+yN70GtGOy885Z3lzJDpnO
BC8Gt1yAsHfcAjSTflaQF89MJ/iWeoBBK3CxXaIk6C4OANQoNWiCbxGkAQQD94alQm/788jYDMf7
LLU/Z1jZnEHBlJ2x6s3O2IFEO9Ebnxw7DI92FG58Ky0fkyRq72WsUNDSQRm0R8xlWXmM7ajXaEVz
8n3n69zLBvlWA/xxxOIIuxbJDUheIkJGvnQAcd1GdJlxR62wdOXqX//1v//v//ne/7f/R36PMlI/
z/4r0+l9HmZN/T//kuxf/1XM5v3b//yLu47tCMHBYSFcsI9I6aD/++sDkuDwNv9X0IBvDGpE1iOv
8/qxsVYQIEjfoszzgU3zS4RuXb6z3YlVAUj6hyYeAMPVWr0hdY70efa9NVbzPtbvgvgIxMo2phVW
J0S7Q6mZSC5yDNKtQ7xykEvli2Aow+2sMhiHzU9t4IgvAQphbsuMKBbRCtmYFAIhYCaigx97H23k
XKbJiuE3foA8Mapnp4PI0v5sT4c+aqpNjoceGJn+7E0q/QVk+ulOtAwrdpHKCvVITju70Fhypgmg
psAW//zVc+vvX72UXOKXJQRy0JL//NWDHi83ulrJx6YLhx2SwD6qpsxxnXKjfKliJE2m5UQ3Agdd
Ory6Jw8JzBOg2gxlYr/3qjLPOKSB82Gejk00G3avIVZsHISog5ckrKxVZMfdWUES81gW4MkYkJv6
NIL0GV+vfJtcwT+NGu/JlXlQGvGT4US3mVkNdzqI7APnFp65gDSo//C7dO1fvxzOEPXFt8NRGiKF
FD9/OZ0Tlw5K57PHeZEuCwFcfs4/IUORX6Eo214B1X+mx2FYZ8aGHnnUnLxQrpVdhwJaxVbgviIG
rNdSpBlY0/BgCrIaYg1CNF8sXZ3VtEbES/Ehi1j+WRgFJIOKDq5Dzo+1ug+MvLpHof0GCXvxmE9s
+iW4bUF3EHtHsoEyLN42BfgfqZcGVGG/ERMvP6JmUK2tQg7cnp0uEZyK9qPKwNrvZYA89h44M+wu
rpa1BxRh0DxCu148/uLLzftaWnsHyh2/LO1JYc7Swj1MnSQ/N7Y+0Ekdgh5Y/rKTycM/qs5Nn5rp
gEhhUYkIBGBopKFsFy2gh4fULbInS5vVxjDHfE29NLrrknl0DvLeuzneyAuLrS3exB/I5dtGTU9l
s9lQR2mx4D/8Irj70y9CMOaY+F9AMVsBhqzs6Xb68KTCk8UaQCXjPwq8oiAfx/pLZ4JemXCGYfnJ
dGvrlRZh3Gj7ky+8/mIELpZoRgUpyCg+k6rsrBJL4rGzPCydVm5RFItmUnsLUQQI7Z0ygrhMXB5p
EHVQ89/a5sl8FnvbunZQZTPYTrJT3WgeGXfMI53xPrbLRRYOqLZCoojtuBPtb91/85kNvNLb//Ds
+fmxP32ZIICSnEnHtUBE58qfv8w4qJiZpMx7UH09IBWbugsT+IV7KzRcFH2n5rpN3OwlZ2JNa13y
qKoAKL2Od2C4BfEs0oiFA+xxW+xq5Bmm52w1PV0/HAAyOrca4m1wIDM0PhB0MgOE0/wxW1axCXpX
i6VX043DBQVbqIOlxnsHsjMhogSgdTe4zpZRUYDLxnOTq0Sdyz9/K67620/M5ooJZVqg3GXc/uVb
wYqK+1mTyAcGudyzPQlmgNokRgnbpHJLnKi+jKJVX1xDOSarD9TLOQQNiC6ZbODPAzDWAZU8USt7
akAdXC+bVV1FBri403pJpYC5AD0HpJD9o5gqBiN/q3ShPt+8aonqNMUg3dhNoaHCi0CKERr+jpp6
snUOEErBYP/NRn7FFGqanSc/sg21g6U2N16qid57ofyRP+IxDF0Ry4/A1CXLPfWEJTS2vAoyXNT7
wdvldQ2BXO6eAm1NP4HhK35OxSay6nGXCRSqTHaW9xLPCAQVwZqCHT8I+x0U4wtn0dZu/2hNAJIC
QGSkbrFTmlpTXzdAQSlpEJaDRFjgZ6B37kxvD3Hv4qKbEDTzY+MdnVR9STLdPJApx6trlSCHsaEm
dZgJIFTMfP3n34gl/nbruNDbcE2IC7iCYxc+9X94Dg0uw+tusMuHIDCnqHP2Oaqr8FvWoejQ6yW7
R+YnRHkeCoDBrxd8K8CIgfy+91IgrbSBbipYMpQMn34e6VYtwwZmOLmpEQLjCi4W2UUVYlKgq6Wm
E47roNDjYxsosIr42SacFPGK3MjPoIlFqenUxA6j2TlqYrmZmmkF8tHSEf2OmgAavU9JTUghr0OU
mq0dG79yQgSFnlWvw1E2H6DXQItjZVRVM3AIgapxn3BA3WbotUhBJAElMHOGXkNtLr/zbPEBel34
fb3WXarnj6DPGQDMQd23FasXy1L6Ki3Xv4tb4F97gHhebG1BKZyx9IQKBfVk+uXeCwrzBawizQbP
VG9LblEE/vMCua6ucVDv1GIHQXbJm9fbtLY/IgI8DadpC537CMUXp1rzEXWjkG4cyjZ4Auc6R30O
onWVqvdDjYwAYAVqCfaL8A3Lp2yRjqX3HLejtfKMPrnLUBu603lr7Wkm0SADeJupY6n/4BY9wMnQ
yWq9fmlBNA7BaWCTnelAdlE1w7oWtl6acny3UQf59RhlM2bPczjhFiJW9Z3jI4KScZ1+BQH8gZQh
m6g5in50X1DEKJeRGgLgJyCfqprK3PUhAvamZdu4Aif96oT1ofayZ4AZ4juGx+F1wMYImhcQuBZ5
+4Q8lw85Oz9/ytOxhkxA0W6pKctE7+sWhePUhAizfV/XbBNpO78iwm6ucpaoB6vMkztWqq059OqB
TH3oNSvP8saNPdksXtZQ7pjdvS7JLlaR7SlYC9EgsBsmck8Bo4AyZJOt6RVqo1sGQDgWSw6o216M
zLyGlUBQL6/3tleVP1orfrWj0QHmtfaW2Kbz+9K06y1PagP1QCPoGoDi3BShzh9+N08S7/u0KLcI
WLTrsoUkXhYWD8WERkEZJFSSJyBKZuQQbayTDLcUbHQQEA4gXzniKeWEJXLy/fDFyfPVOOTDcxQD
oOGU0kSuBTt2rG45ABo5XqQTuaFIihWARf2hq5oKGbiu7eJzHeXlsjaZewU/abC1nSKE4kw+nGIL
0XmUJKpHaSFRIPPA+QZM1TpJff7D1+6xbZCRoeEoB3Cv3A/CLQqaxs0/PwntX9+WWDVwZjO8GKRp
mnim/PwgRBiqbKzeaCEYbyLE2nlILxFkAHRT926gzR2owhARIVsL7aigaZ/GRpYQvAFLvlSFeY3a
DOuBrky/5/hVoriMf755oIbfR6LaC3dqolghnhUNklXsf1p3TaQqehKwpTNIOEIYd+nXdTqvI2xU
Hy81H+KLDhrrnjoYMiD3//w1mL+uS6evQTCsG6b/pKQd9of3gep71Hk7TF/ea9qVOyFJccszKB+D
xAthANsawZd5u+kT317x3i5/fRjQiCJBkT/d/UEBPjtkyqLlP18yN39Z5yjTMR0H/3IOHh78bztP
IE1NCA2G0WVe0I+eqsCE7odfERNOpqA82Hbibel6bPunmd7xlYlSqr+bffA2zmZm6/ArpDZu3nXU
qJUIywwcTWsKc6bKDZ8tAS6XPFkPQQ3iYKQ8VllsBg+GX76fQQiBrzoNmEfmm3w1TGc3vwwSef9h
O077h1skROCdjm0wx8bCli5naP/8c+6GsQ+rUcS7wQPUSyxtiLK0I6S2FRaaCCCph27sIKg7AU46
Hd+j6K36dPPwDD4iP2T1i873oNpoAcoQ9j2knAIQTCd45wAFmgePgqXloZt6qUkHH4ngQfb+KeAM
WlV/jc86EQMnbJrfWHf859+ANUUXfv5zcfM6Ciwh3FIKmKyf/1xALdIBmSx/N2O47GI5R2QQ23fP
lp8hcQkOlWo6xKNfgwcc9nbIgGkDQfUilmBx9HULYj6mELb2LXs7gMs5wH4B0N0P7Vs/YcKc6j/8
mvGPZE/RgA9/jGAW/hLXtS1EeLjj/BrFYlD1zVUY1NtEx/ygIRe+RKUQKtg64X8JUxcUeCg8d1QF
pCTvwwXZUQGkNuBiRAI6zIIvLssTiB0JeTGRc3hOkRcltywX2dEPEHahZi5AS11HHQOpY4jVct8U
B2TMvqHYKvqRFhcsGvFGynwbGSnPeZmohpeIDOoH7iXNJmVleWqSVh2QRO62TcXHe2Cz/RUe5dbn
aZ628cIf4/g+j2WA6VEimVgUF9MP8AIBg2R7QaH92fHj/GDh7jan8JAGA5Wvz6PxXIF340JeZKbm
oMtxB/TzK9nJRJ10GNrSW5lY9i/nTyBjPU1Zm3270Fnmb8n24cMc1Wz1ENXHD7a0zdJTw8qV6Ero
TdIQ+igB8NfWSqr0o418DFHlkwZai4DF368aUtTYEzrM3WKlVe59BhbEBMgxqDiawGc6SbYC2s8S
p6iwEK6PTQ80edpoj9TOndxfNr4ZYnU7rBOvllBVG+NhCQJlvFFkkz4qHajzyL07yQO0JpNOPHNR
N0xAK0SkyN/4/Gjw9MfNoxPsB0iwFR7tPMZ6ESORiFP7RkFmmeZwp4lAnA7SAi3O5MGTMt4hNo4A
9NRJNjvma4Sugvv5k1J32KTDMK7mOUKseKMxulPVNqxjMMVN46zaydama6r1PEPulVcb+pa3SZU5
hisAPYstzcrHwruEiX9wBBP5EnBAKFIU3rBL2Pw5je/xE6RbPpM7zdMjrb9oQKR5oKYXOHxC7aCu
c7oEOpQ++DQSaZ1olO/4xq4q8G9CV0U22wIcAbnuC/mHPAQ5h2cGK/puht77aud1eHLADYdnTLux
As4fQPTIH+wRVFjQk3DXjRRBtuyNeAHFlvRKLqgxsAFhgxppaFn52op4s3VbsAnXyWvSJcmmH3m4
54ZVfEpGDwsQlbyiArJeySa3jlAd7R+Mtv1mll78irooLCWyxrw4vhvfYXUqF9SRyf5HWyrjGnp5
fBrrJlnRByAyfnSmcsa8HS6g6gONfY9/CvqQxHvKC9cG+2qfbJOic7c1N4ovkN5eDqzyNlZSA1rq
Io1jNMcuKpF70AgGLvF0ifZmrBgw1vjKEHlki6IPWbn08BDzTD+7Uq8pw3YlsfPfUjMwXNQzQXh1
nqrCb7hEjObiuJo9QhAj3HgWAnnULLOK3QHSuJt9mx74bEgF5Buvtr/TbKpQxhYiu2KJXbj5aBk9
f0jtI/XNlgxIiBQVb/OlOkaTHbBngdTKdOV2gv0VSEQAG6rx0kQ89v2ap5hohGTdlq5D54yfbJ69
X3MnnTuUE2fzNU8/hw24DfI1fWoiUME+KoVM+vQB04GuG/Hmbr6uf7pmGtTXxt+u2Y8rEPYj73bX
ZP2mM2Kx1ZW7L5CbAwZNFyjsMFosLej0/1F2HktuI9GafiJEwJstCdoiWd5pg5C6JSS8t09/PySr
mxpNx42ZDQJpwSKLzMxzfjOlXQ1slZxIGTnW3pMtrlLAVsxTbN2uPVtIHbHlhri2LbiQZY4BRPU2
iNz3xBAYScs6FXlRcZK319qy19UVULsgVxJfRCwARvIcNxV8jhqVN7Yg6TO8y/S5ynCkHLxH2QHQ
gLFRoVJtZLFUE/2JwbKjHIIDmOsPYsi3sq5xSRZ30Ror1OlQ9On6axjzNqIFl9NV6G7rffqshlZ7
P2n27tYjq6aOP7Mr9nKubm69M+9I3q+rsryT/eTQOhyxY1PH5iDr8lEdTpMZf87V3B1co0p9Irvx
zmxH66gmeXYOx5qd+ugHeXlwkwJ7KzXPVqkop59i3qa50/ya0vkvTtD6m1uQXIjrIAcTjvDd3Jgc
LPU2fBwDdGTyXs++6ZpLrphBAGY56bT699gyEOJv5+xJPnmcCusYx6N9QBpwV7o28kL67Ny1sfhp
DHpFmlRB3NJ2rXPEqrE1y1CDTYdl9pRU3loNwDwozaYyEeZIQVl8d0P1goT2kv4kauOOvMkxQAER
6cXfShf+VeHs+mGParI2hyl4btCn9LFhUKF9zF/PhsVfHv94btSF7iN8CGhzQgxvoIQhOGsgCv6P
52HRDZ+vaMqtN5UomKN+vq3RAPGDFAudvNfYcE+99h1i3iro9ebTa6DaC1Tj9iqxjDfPtI9Vtsxa
e9ranTE6MsZeu8+jhFyOHEksMhDV9Bx4Wnl0MJPeyAFZvpv12P0GtSTFIGdoDsD03ZfZsx9k+2zH
xHS1ariIkvA87Eb8zpcnZV6I0JfpvPC1aw+jKpJtpdfBt6DeXgcabr/Ru7k4aioRLkz+Pq4vBNTs
Ssl54xIOBGed/M26WCYEuHQsoi5/m10x7XWo4Nus7brPpJxWsoNiwM/Duy+7Q3ypevJczKfkoxoL
8nbDruEhBANxslHA9GWDYjVbj1/N9841zJ2LVOlOJKPyXph88sszkbir/Fm4KSlcED94JFfXt6vA
WH0F3iV8shUcaoLFRFiOqGMQPwSSPtvZDnfjXNZ7XEimt7nAZ2V5o5MMXQUEMLOzPSseELxYX80s
Sa8kq16rCQePCDzBvggTbMOuiW+y3xbaCcSzbFKXixCMbNBC51kZMedcVtNaia2ncrm4KXu7yoiV
jVw+I6+nwf1L2GNzXVDLLJp3Bbo/azlI9upB705sJ8+yZI+dh+vGwDJcFPqOba52hEG1ckDFvKam
ojwmYXmnBX34PjoFbw5kz2sssq41YE5qNm5kq52Fqa+QujvI4CNI0l9p6aoXWVpm1EFRvObLjMjT
IaxO/NKqeO4/ZPFU4DcJKeQE9tQ9dVbP7rSvRn0/ON29vjTAdYNE9luzMpZ7fvTtw1zGeNiBy3JP
gaX/czsJG5edefw71L4NZojYd9dnBME8I1kLR7RrlzVyVxmqmayxY9zpvWtcGvgmT3OtirORqfdf
nXOFhN/YZf61rBMvhKFZtTjdLJM1OT6kavyYRl76RGqcgL/wfnZ2SpveudlGbxv+zeSDGrP4qytb
bQMSXd2AdzZQ4rLj9zRU7E2meAXGNhSrAUn2QCTlSRZHQ9+DQWMXVQTWcz6Xm2LKk/dQ1GQyFlMv
NtLJO24J7q5Wg6/WOB0TH8Wm6SBbe9X5bhaivpdDlXAzGyqMhbQqHwi+vMrnZLlZHeWLypb5oYz/
94uSrRnRR/miFBQ+2Swk1S6YZvUkUZ5XvOdSzEmArwJOMlexANnlKiPwGzI0VAIC7EsnR4oJ3Ca6
dpJzRksnK8tmv2rDDUf6NbCk+BkcyPxqgHZPWtjBsqQOBVs01NhlydWMgzGrybWUltPJCIvhQbYF
rXePXpd7L0t6qD5XSEteS6Aq37vR0S6yLQ+zH5qwoqtquIrDPLkRczhfH6HW6YrvRnCS2uAIrNar
3JsAhCwvLugKNAu01L2TrTnr/ErLTPI0shX/d75TKUjbLlRfbcdL15l6bu06OZAaK15m24l3iaJq
viyGqdqe3Tr4cFQ74r8Yn9JwQm1MNqotjyqMxjvmjVK8jElfbPOYEL1sHQIjOzUTv2jXsS06KW76
IrtmOVLlBOrZuC8PFd3Qb3B8SMm+M5GHAsMR9H9aD80lNbAWSJNM88mvNxerwucXUA63sQBjMeHY
sL1WVsKjqWq0hzjrzQOhhwlLuGUOFSBIZmQf9SAO4wxGHXHE/FnzhuxSReKiKppSABadObBpBnZC
S6sVNe1dMIE4C7KqeJZ1GF19szIdINZSFXkDpvHLQWiSE0warAW9aPj1ZfyoAZ0KBOaOsihH6OVW
JL36JGs0wV5vstJkK9vElAwPhEGu3WWPYcTwuiuJJMmiS9gT4f7+aXbGb0jltCdZ3SrAGvkH7Y+y
GDaVCdMIuoAsystQ6y9Gm6Zn+SRvhl4RsXpBWeKFyotq+Xhv+PyjpA+DOaobQ+36Db801TZvC8eX
A/tCU56Gn9e/tqm82Z8gmwPLY5Y5NvT7JI13upjyZ9ndyknM6uqsf718NzQ5A1nvXoLf1Bq+KHz8
cI2zE8rejmE8JM6CzFbc461K3iWjswXJN55l6VqF4QZpw3HcQaj9Go7OvwF0fOrXKB0cRDk6m9SE
5zCBgn3oYze7XoLGXQwXgqPXFcjMZA1yd+OYf/UzvG7Ydg7Gfp4oI39IQu1MPrs9gwTM/GRMxV/B
QYaZb+2q2f+v7XI8S3PG4S8ttmS5HL8iRXTXtXDzpTv6rShFdG5FqEPIzyydoSnSme33661Vjm2A
Zfq1p44HlwzWfWNov2RK2HYFEm11be9kSphd23nCiOCpZRcqewWx8zoN6BWH2eBtrx5Kuvbad1H7
6Jle9Zga6ZtEwpRx6G6dsvS2HUsnKdnVZEOrhGRc7G46W6lSZyfBsSVJIlGCAvqni9TYSkZR+Ujh
jJtpKJJp5Xj5A7qH8UECpK51EiZlj23jX83d8PwGIFKOKKDbqsubhpCymE0guznEGXT/jFfZisUY
Bsf4OqTJEG7HkDhdqQyoaWp6oZ5F4m00smMPxnKZUL94CLPyx6TXyVGWZL3b6V9DZZ28qLYy+hOH
tnvLQOs4Qpz6bnKa/sVKumbTVqLZDkvRVDTnYMdhtJathRl791VtHmWjrCr73vcMVXuUJfxykOed
suIOD/bfZ1O1bRTW9iNO2e2Tkpw7PR8etcX+fMhIoXtBq65km6yzQwUbq2ggILT0l3Vecm7rTj/1
cXa5DbSnUV3J4h8DjdwiLc4g+GADYYr560lyQJzlwb7QXTe95OwTEF3QCGGFzl5Rcv0uDwb7/7pj
h7/VnAD0V0v0iEgaUYqFhQA8YKh66yRL3ahYdxhjfJcleQHyP61jnM53RjYg1N274VNPPHUZLKcJ
olZZvt2R3zcJqtvLjK2wrNMwKOLJFoCk0hwPyPlNl39SjKy1bwrbRQKVt09e4rq+Sw1DOcvSNMCj
HQftTZZqZ+hPdeHOu5TM2SkKBY6SyyX5986KvG7XJtWn7JFq1VcPWZzSdG2ZZYwtodkiQQsJaMay
duWhln0ZqtS7V5eGbGkoTMCsCMJC0y8G7x6y8dcI2K6/5lKHrmOlh36BKBjabD6aqF/OevOULTAF
h5/2fVMSRpEdZN2wiAEpYGGvg5pCMR8db5s7Z9sa13aiR4Clc/MiL4M3YsOGh+62x1CJAz0Nwl2A
ztPSYsJfHA1CarKfbAVc+NLjyraXylq5Z2OJYrt3UljL09DYX8kGWV5alSD8C8wn/HuBl1DuDfrz
7S5UJuGXS50S0mom3u+tt35jYZ0wu/khhqH6JDhLOoSP/0LeVX+qyEbK+hoPesJmTblXx6j6FByT
srG03/qODQ8SnBy5l/rb8ByXmrsaaPZDq6NYM+Pj9M5BAgH05a5e6uSdrJOtst/Q1+LPVtcbvsYW
dVCvvUHoO2U2IMm1ApEklPiPAFA2supWL+8Kuw3PnWs2O89K5hczDc4KJh1/LzdAJgd5gyn8tcap
cfK9WpEHfBJd3ImjUmsPacAZIpKfnLxtvBmzHncaCJDwmdrLRTYYsy6O3j8jXP7Sy5UK5GDcAsbD
mH29GNvd4FbaCx+lshvSMPdlMW1AGluEbVay2IwJxzR2CmEd6d3aUPTtMMQx2CGGeiAcVxXfvDul
NbQXOXEdVwRWl6KwmdjLibUHRHjRCZ7cBwTGNqXQx4u3kIOSEYtQ1Qr9HtYTqeygNY13FMOQNEyy
cq15qfmu2DnRWiWv4LlVxntdNp+TZaQPIfHPl/8YpGiT6ueFbp9zbLUVJU7YK/lhCOqSb4wfyZth
9lmx7L1t2NY2U/R8N4HxJj7O4iuLRmNysloWX1ls8VNdz5moHqcpNY966ilrZKCmDxXRpHXfWdmJ
kEv/DiYtN/FMkL1EaSrQzbzxw3MR7UXwKTsZvSJ7ycH/1ctQ4ILkmi2IhiT9u6mc5Qxl2309Vhb/
eCy9mnQotpUyaD75w+xyu8QGenCler7VZBrr+ApM1rqurfIkG3AXyS+Q37uTirDvR57xXWadecUl
zN5nU2VtEzKfH33d+OmCWYodTAzCsnVPMUqw92OP5fkVzMTIoI6T17Rqv0ZqQXYdKTuk/46s9My4
jpRoJywmH6ei3Ud4VXxv8t2IYNWvGifKVVX29quFSsem6IfoXFdKclcro771LLt4JtJCbsvpzb+6
uVvJUUkxfXZijt5bgvE+qDJxESapVc0ifgcJNnmKm0CswyytfkSDi8oDmbMkYEVVyuZjjrwKzZZG
3CMX2R/cuvhk05/51WgSi8J4Cb2nyf3GhhNMbRf9WoxOElhvn3mmOeugsKIHrQ30vesm9r4wNJJE
4O+x6R3GT9MusLFhbdWU4LNjQeg0y7sElVa89FAI1iUeIXvNK4oXlVQVdE9vXpemKF+GaVDvW9wS
+d4VL7KHNbr7cJ7SB1ll116zjl1XHGT/OeytXZVpqS9bCeK3F+TRHuWjZJUrRh+rne5RllphePCN
8DGRc0dRrWxtPJWRhuXF2KFRAIItv8m+Y5HVlyyyYHxHioGZTpS9ELq69GlefDMiMNImkj7H2nXB
1s6QOhqt+DYFE2qenck/BV4eH6X6Q3ZXNLBJo8vGXhbRZXCKdvgsjK7a46zXbGU1PqZ+a8YZXIpM
PxS6qDZy0l6xjgVfxhc7b6HkGeYBDFnylBQmvj0m4O7G6fGnKvqApbBirSaa/FS2oIzE1EPyyodk
bYd1t0fFSyFBupT/Hwdfp1qe9p8TaCEuoHFboL6yKDa0MPvRs3iNNcTIOq20VrI+18bZL8PBuHar
8/G3bq2b/t7NZrN0UNknn6dIWoKTRPw7Slpv1TgafgntbL6rOO/m6EG/qaon7m27Eqt5+RFlf9Dv
PLgZG1m0K4s8PIGCkywGxmsf2u2bMGrzMmZhQhqTyXrbgkzcIXEY9yubnP9fsNl9Vc8JTgBsuos1
z/tmGrjJYZ2oPiHW0m/HpFXuAq/q7iB3u1sjKpXHeELwTcDx/mb13UWX4+cEGaghqv8ucywqRqcd
UGjFe7gMvPzilFN3QMZ62sdB095nk4KqMFYkbySIfmZxL36F6t7SDV5HpemvbuqOuNHw3VMWklkc
V9oOZkB3bMWMW2ufW5sI7c8Xdfmh4PQ+/lDsBi1rYmL4Rfb7xFCD/aTUod82uvGaR627LyuCELI4
ASnbJ0oSX4uYnBp73WuSa3EI+ZZmWJ/5ahGbr6k6ki038pz1lWJrxSNFu7h2dkhX7yuMFK+tdh22
e4eI0HWsKBz2eanAanAZW9pkT5pJw/5xeVXQezJs45T+2ppZEEk7V0WFcmn1vDLah5oyXVtTL1B2
Ya+p19Y5jYMdKXbIGMvMtUMiBEtw49pqaTg9WzqC43IqEanGTm3RUZVF1jZtN3cNsgXL2Hwc5p1u
BZimLM/Ven3cYd8GVWtqDo1btvtgyl/xHhrHFSzL5iwvfLxfd7Fx7zTzePqzh+wmoLyuSOSlO1ls
SkyGc2FhmrTYR2am7p69uQVnVAb3LL6GgziKHW2rEPFTWSn7yUtYxD+cCGSpLMlGW0F/ssuGbbyM
v3WNU2JRaUwu7FYn71pdfdFzLE1vczc4s965wjo2UcCKJ7sFMZzbCq0cX06sZfz4rCLY4xks67vb
w4IC+5FKKR4SDuS/PR8KR4PIUR5vZN/bwxw9OVhuU55u9V2oZEe0q9/kk29zR7nurgmMadc5nOfA
0aCKLnYr8qJEOK0ID5fsaWGV/VOdpsJqV7KsY5Xx761FKg39FiQHDCXzVQAWp+ut7NqWqbISLX58
suV/ma5No50ehKQWlkdOyzx22HEqkmVzUlwkRjx9o8UuezN0cL1B8w5VyH+5LNpW4nBuEsVZtbzw
rcbDTdZro2scqlplGwv46kNroILZDXBnUM7ma0Y0QNYnmTceZjFCDpSTY8tDjgRcITEQNrQaqQB5
KdvYO9XLRRbb1qq2agBRXNYNVUWSmhx/uVJ11SQyFTvn2Gmdc5I2fucZ8x2LsElsbGmwA6ffEPhi
XUly9tmyo2zRImwbl95iGXurl3deoH0Nk8Xr2Dq0jmaB5uqPKm1206QrJyANqWtmZ3mZzAjBquUi
72RdRMLIBwddr/9oQGocAuIyVnaOlX43qWVx/KNe9pBDSZMH25rt8vWJ//UwOVarvR8EEJfIHKHf
dAimrbrYI07LBVzX16WUBooptJKDHaqbWhZvfQYjVNeqpww7vXHilaVZEYbSdXhwyizdDSJM36Ig
eZSUkrkJYv4t2t97eIDR//cegVK1/jS3yMN6KIh6XUvwqg3zk646G9PAa/dW5aQx4gi38m1ErSfd
3iiqM/SY7CTrr52dSXX8PsPRzuq69gGteZgtJo4dI7ETj3Rf7eyxpSpW1WS1D9fKMm92APoWIVfq
iuXS1Gm04Yyt+nKaa4Pm4B+ToKY9q4uN0+LtNCqTuk7ToFvf6mJXOM61XEjvpluTpiGnupIjZeVv
7bLcNGhh/DHdf3Ycl1cgW+RFzmhr7lfdrci3joVd9nHzCkeYbQIBzffIuIyrMpzK84gbI5mdolLv
KrgpqiEoypYuaPTOD9sabiWf8lZW2rW9mIJMRuwnNdqnxtA8VZHKb4keOQfXSwiXDHXyqLsfsk3W
gDiN9w6Rx/Wtzrbw8Yhy2HRaYtVPAqzAU/Eku8tLanhs21XXuT5D1plCjRENEc1eL9xhr2UqGJgs
S88E49JzQ+xjL1CBqIJCG/jfdbnKFtkHLGcLHrtHx3npLRvgTmrbojeQDMtS/VhYSd+8BBmGv1aF
FZ7nhs+ZFY2fWgZmvbayljx0hSldGgKQyJvpOFWQ6tk4hg8IaWLQqMDATDg6r4bMnP6GaL+GhDKE
q7QbwBoZHpglE0GBNOpelIAkXm/USHc4SG+raRIflGXfBXep2BjjNL6UDWDyyEZZX3OTw3UmjE4J
rgQIPnZ8/dIsvwRzhohqW94Zlk4e15nSkuzQP2V5Jy9N1BR7szEQewrDs/3vhdAa3PeRn7UscvWd
6jafsvFW/0ffeazEgm37zzluQ0Xi9kc8+TZy7lu9vLvVzaUbnSJks5dX8MeTbnXyxSQz0ssuLoT/
dnVzM9pVdo7QVmg1Z4RhMap3QmM7ulmzqeMZ/H726DkQOZWidV/KXH8osV+6V0mkvjSdNq9mp03v
+iHzXuaga3ziLg7vAa1mM9hbg+3/Rl+K3uKlOytAcORMcV9r+MaI77LRQiroKeDrwp77VCdWiQ1b
yFcd73WuwSJnSwYKLIMsy1tk0ocjiNaF9zF6r1mAz3c6DhdZgsr5nOXqcH8tCZPAljs+XEu2s8/m
Qn2UJS8hQmKjG5Abzjv4c2jDQzvfy4sOEHaTB4YKRIG6vDK/GmoQlViuuO6mVa3OhuG/tCCqsgr5
hdrfZqjQCbiPQ7HL0wgz+n9nhhzvbXID9KWHCSd0p8zcoD1mP7SAbh7Mwon3k+nALOtLoCXLxSAq
cs6wntcDTiPsSqnrjHBn1PPI9pSS7BtHpr6q7Qi6OvY+Dx2mSbEyntRoGvyMyNYPVHgqzf5Ro7Tn
q0mmnwyldC5TT1pNNlSwzfHtVD/7wYLDObc/IWS5u6lpi2OGWQMigLfbGHj2kbRuM6/jUC+OrWbj
3TUqwQFLB2LOECptqy5fRA8MnBW+PhDcK18yNji7GitsX7ZmkAvP9ZC9EYxO23U3zCu3i5qnckmq
ojIzrywHF8c+9DAFgCGFrUiXq8dGC+brJcmH34s/lNnOEPpVwjuiQvBSlrtgLsRvRdnwR1269Cvd
HAtaOUSb2w2/Lda+Bg40CkHGY8rExhFqDSs2ih81q4YJUzXVj6a3X7xRNV6SbjT3iWMG27Tsg3cF
GsEIlOZHNSM5mvdTe4nVzDiPZDvXVT3m92Mk1GYXhjDRclBe6GEMwUFrErwiGz140JcLp6bqMixE
tphw/wYMLJv0ZsA1hkbZjSX6J+Hr+CjnkBdhR4DAwy20VHBpwpzxNkfK0DSmb0ZZorRJIh1XqC7e
RT2I8KC3xCVGx+FSVALN1yawiURQvDWIpZiZLdAnAxOmW4NiW9VZAbjpVDnKuXnjfBhhgNayqJ07
G2Lx+9D9sJfqAA+oQ7cEB8kSVCsQzOFeg+uKAtag4I5qKyfIw+ZmCDMSP0uDrJOtlsYxF7F2+gCH
rdZoEK6UbHbuvRaEuOuY0Q91Sp+aqlJeSqBd+2Y29W1a5cpHbilr2WHCYdvvqsQ8yZFBDlRHWq9g
M/KUaSr53S8riNZKWe0S4z62Lf2eiOSwDTMFB5F/6+RdHYtqvYQztpM39XAIORn10+jyj8lYebHq
VL94xYssGAU/EKsM0N9hLJy/nXrqkg377nRjwuDzb6OqZXxolP2qmQJnJxvkSwnAPmDhEyIyv7hi
O1Dxla4RbxOe7/d9qYUrEvoEnOt52jlV42xkNzcgRWCbHuvu0vr/Pcrqo+q1w3xJMfT+AXGi/gE2
AlIfBj7JZJJOt/ouykkUz7PLcZBusiFJVfVEiPUgB8l6/l5EH9phCXE5xj3ZbiLsg2u/q5b6IUV1
Ym+H7oDzUwkb5Ps1t3xzGsX2ew98nRGK9tDgGLUHmWXcW2XzNZp39AP08C8j7H4yXXi+6vxJBUBn
kaYRFi5OUYCh500aUDa0/Xifp4nq66kGGLhxz5OGqppUpIp7fReqkXuWJVm/VMle3iyC3TXxq+cF
gD/TFs/lpAePSvYESBjKy3KZsWTy42qMtrIIXHSxUa6mXRXPCFu63anR2unemjOELMm6r6FUzQfZ
GDnjtMWFOd/IVvxux7ssx4dHttYZil4TOC7ZKKtgWgC1Nad7WbICYgxBcwo43uS6v/hNp4udRg+g
1E8BpK9l8eZXfTW6keVx6dNUSruWntaq445wo7Xp2XWR7dQVjEzZ8s7PCqweDhPj67SUZJWq62/I
xKZn2b/hX3aHTTyrztLDBUb02AuTAD6TeZApENkAKaZjo6NHF+yx2AKO/PqU6eOk2uwezehMXkr1
eUHDI7J2OhvbFb+bj2Pdl4Ar9WQ9ZRN+e0qPS0D3EbaW95AcbX5sHh243ek0kW1NM2dnEl3fuo5n
b80i/SjjUgGkbytrQXpyTzr2gBBw9OgF/LhrcBS/uQS6zRaFZk03DTQuzPEi7xQLuFFVIuCo23ys
sTJk2LeXi+ixtyb+xCpNKJbIGUvyoAa4HTeB6buFThQ3WZDke2d8nLxlR+Qh7RvyfCQwpuJo6PW8
ftUjWN7IZxz5/o8rYGx/FUjsPZWqER5CN/v0+vC7iENvF0Sat08ChdgWx2FWyYj/ovnViqZ0Zy9o
BrcZD3Fd8rein+NG2BSb1mpCTuqhhIm4FcgeJAHo80p76Qztm6fp7koFEeabXUC0U3FWtUGCSJ0A
/gxht+4Hvj1ECXI8p1psu9AMUR88T0X+nDzhSp8FBCASERtAzw7E03JsfDIdm2HoWJfVNL4bgS2u
RNGeO8LxIRH7vxMrR2K2MtpNWGjVtmyVbDWYAEz1tF+jKwnQKfrU7G7+3lbdDv/CQzNb90ZZq3de
A7aVxanfeFGdr7Ro+hV03+sc9WXOvj+Rwua9aD5RGdzFXv7eZ4BJ9LKDils86aDVVkONubyuvId5
srbqimWlarEfE+b3NP9A92tr8M7kHqZ5o9P8VNkm+Jb5BhugOgI55nSC2cvKjHtCBooyrPU5TwFY
Wd/0SJ8BfLOn9KJCrOnwCZl0U+YssFOG2VRVJpfIBlk9h+TtrASPgrHodqBFvytDnr90wa8KCd0d
JLRXhego+4T5Uo4EkLJoEZwaUxaP2fFVTb+Ax+QvmStUmQgvAJEcfqZxWF+0ycAMLX3p+l57NZxj
D4JyrQTiRYMX4hcoG/gjvwFEPM0D9uIXcx6PhVBx4kqyy9Di+aRBkdnMCR8Gid5+F4EnPUbhwava
jaNjnhgUNRY55vDYaVHN5rOtdpGN6GDfdw9AP3yzngZQyOZRK1xlpUZRBtKue3bmgoTlVMx+F+T1
UcTDoe7A5iK1RGoW+LrSqfthgGNWmDnAV3BdyNaT7Y8cLFRK0kRth1tcjytDFNgX1wHmjGuO6Cp7
13YR2pmRurZBQAqkF/bzDI/BxAJopQW5duRY7q6HTmHrHtQHYtgrs2onUBzqMfYE/PCqivRNNVXN
sUsQTr+XtxW8t3T1W9usq1Tkhd3vGrU7FCWBLtCRjJKzaLL5OkGIR1Ac6KtsnIcdZI8ctrNZr7B6
H9HRmJuj8CJ9a3XqvaqX1REg+cw3LHKxS+F87DcTIJNOn36yVtnQZGbvsRGLmjw7gxWrX3i0dcQV
8nAdlA4eVKn79xN+Tp+xywFucqpoles/dNt5FkG30snpHUK4qhsn7v8qGz4e4c0PpWkj4Fui3UwG
vsgXkezeu6/TJEI/GONVW7zk0Vxt0g4gct39zBw0SwDqOsimluVmViL3vq+DQza7ynOAwG8wRXea
0b3mVltsUS75bPNU2ThBw4eHsCPqP/1ZtUVPCp9EtdYUz03Ufwtrs0XJMLJ3iU1CpRy6bdDX+ZrX
m9xl2bjzIt6QrESzRc+s/lwVvFlaKl6ygby+XnF0CcQuibPtTEB5b4vmlGUF0j5J8TqU6los3jD4
VGIThWcaGc1k2xbBqS5RlUj4Mqpa/1AG2kekO4RqmvpO5byx7ua+38BctI6Krghi9ol5SAUiF3Vb
/RJaUazwpDbU+hcqPfFqNGOsyZsUw9Twsc0NbY9Cbx12lo8CcuE0z2oq3ipTjVaeMXL0dbNL5Njh
tjYG9IVDsKm1lx10jU1C4iYfbe3Nqy5xp7XTnMo2Xbn2ZK+El2P4npXutiDdc+mALNZh015yqyOa
ixwJYmrwsFqhoknZdK/E9OOV6K0PowhhZBFyuheqtx9SNE/c5lgo00/PQf/K8j6tIcP+0xgOOZmn
VSRIF7M4j+vJAs5X6J67Jgw97jl5pWTXULNJs+ouHlp+g93R3GKeoa+6xenTSLU3CN0j2NX6ZE6u
58dlj3dGAjlVDPGdvPTCiu/Ijt6lWW1DHbYzYLz9s5tAsCCytMpsZdW19a/YsN6sYfqr1ltyYJF5
Aox9V8JCdCbiiKbtVj46CO8NZqMbJ09fkBW3LiPL/aqt03pfhk32kE3g8JSoexTdvDK7LN1kbOp8
HWIWolgxDl/aAJY2s9edhrNypQsDQSA32deZG56wpQlQ+zGiu9nLrEPATu0ookQ7xoMBQzPK57si
ToZ9jgjyCWi4sdOEmM59lIVsZqG1Ao+ptv2AMSK5Jm1TxonzkLVhtAnrc9VB6zGFTTIVA0i0M9gS
5xU+hxHiv+sFBbluE5W8uQkk3hLCerEND7vAWVSvTbPvFRu/gTx2X1uS9uvasTrU9iM0hjtgQMaE
JRMS+er7XHFy0qq++FAqcqJe0o6H0jItH8prs2r5ufwYLZg+EbyWD2jFLeBksA/gVHH964TxwQKG
syJUrY/R7jo8fIWKt6aFfwZxkY8QQZQVP+vDB/F0DmxJ1X9oXtCvMlBSH56FFJI1u/VHWPATgY5h
9QGFbERUG4m3UDGOGA7qF/QnPQISTuDLYixm/ZIrsIjG6GNuk3INL8kE0x2228ocWWRN8xjZnImD
0OwvLSKul4a/9W506y2AM87KLEB+6WVQLVPHOrPXJqLkPShzrby0CW/ZYK57m1eJxFCClPc4oJGM
KEwXGksUFDUfoFHAfkMc9OzR1NY2kPGtqioNxinNd7dPSTGjDQLHv3gmpzNte/REfJBC9ho3LGP1
P2ydWXOrOtaGfxFVzMMteLZjx3aSffa5ofZ0EDOImV//PZDuTlfXd6OyBCaODdLSWu/Qa0Z2q63B
8SeRGtuUFLBvWP1eL1MPT/Jk2M3VtU/r6dA1SXid+V+UxL6AWXzP4lC8kkjtfDSpWLKkot6QQkfR
r5hfbXNiwS7lFJBIAF2HcjeFKXayap90AWSGdmcsJqhdkQQw4tObPXTl0ZtxWkXaEQ+Wav677Ep8
Rsp5X+PKt50q7wNw8KaTQwLxhec/nEH8TrUr+FdssCEYDrczaG3H3oZpHPlhRqK1kejgCF7ukgTK
kAjR+NKG7NVW0qu+TN1RRuLKzju56dAOVdBhY+EWEB9ICKDFGlpB5+WOr+YlhUiWhzYJ7cdQeSTV
rXzXdEblDyVJjdKL3E2KAZzfUFneNnFlbyZX9ieEOuyXRGgJN90MbqEhXaaZTKgFIfTNKZNLYdSA
dI3LhDTdtrem5Ay3o94T+Ft8shu6afVBQzFDKE14bnlUEYeqfpnO3GHEJqxDjxRNHCekkCdH27Zt
WO7LSGSBmbw3tla/RtOo+2TU/mb2psI8iOlUWH4/9ZUfN5Fys6umu472qPgF5fqXRgwiQLOZf1z1
TjHWG0VJmidt5SvZbsANHcCfUqJAWVgYaDuahjI9mpc+orSuqqVX6I07bonx2jZUG7FR9E5R6OKY
mrsvCLnv+0jJ/N5VbyYJna1hT5Ovtcqp9cp3IWznUrTKHznyQ42WZryYVV1smyn93RjgdySi4jjn
vJadTC5ZP4y+kkyOP+Iy0LLuowrBsqLa+Qkj73A7hbgHiR6mdBeGmK4h3SEc5Y85msPZDIFvjVUc
xN1oBY3gPukqPT8poocCapAYncby6E49ziBuWV/QHLuqki2VAVTEwBJRx3IDsCwRmcjtsxw9HF1G
gidN9s0eku02HhUoa7WYD7mVNUArq7e2Ke+KCuANge1m7zTNd01kemBIzeQJy3j4PPM2dyMsuTk6
uhGuRUtOtOvjdIscNBF8pE0bld1H5cXiBEdJpXo1/900Blg5woINDwUcCnzWg3kccR/qvO9ZWJh+
6/TkOpBpGjO0oRv7Rql0vI6ADNEsanaZG304iNVsR0/HzVRk23mMbDbDPV9Q34udHYXqVjjZB4ZA
46YmZbZFclXdZjFowlKJEFrRq0sxoofVhCxRuW0avoMk3E5Jeido86QNRBjvycFlpxTpXVvV7TMx
/gWzyxYZ8+TV0DRlX/Eg+eH0mgHgGPJE3Bv2s5FFodlwqZsIeCVt3bBjVaVOpM/OrjKicZ9XtrZJ
ANj4wkVONrlFYrQIb5o+yEFIbiwnvceeONuWK7ctErnUrXN110PHO8yO6sH4ReSEORwqTZ/muw7h
97mzS+S8ErwY0FPfhZO6bRxX+tCVs13oWcwkoYi2qDx919Dd2dZdMzy1nLRQDvum1nWsvjwPz1ID
4a86TMYN5o9PfiqXHIv7g/RnthMKTheTsXEyMDIRSTnQ+o7E0UQiaKeHOTCfUXzE5GfguQYK2EBA
7a0MekKKXW2hYF6jBAE6vGwfdQaFy6AQ6FHzlyMI+mw0J18lkjY7rMGYf34iszCcRZLdlbCeg17V
whfRGN9tkzr83FenpEvFsZiYrk0FOFdJNaNyzg67TKinZ7x3NxoudEFdaygilSHUuRCcUtqcWr0A
5DVmaDpGtR8isLpXFfYsfW3Jz8aaQUGYZY41km3dQy+dd3A0McNIIaR2s8JOfcwTgABefcTysjuN
g+hP66uvJrLN7pQnQKfg1LBSO6TbwbfvpyJz9/y41cnI1Opkk+/atXN5nRD7PSGJNJ+SnE2bBy8p
WK/mthQDumzc1xQYkaE5k71wfVL9V6F58pTWxYd0cxIohTnIwxznbJE9WM1uNiFL3E2nwejQMnca
vHBtLc99y0KdRS/MY68shnjVfpzm4sQqUrAJGsOt1ZUfdgwqoO2jkuuTamnw2c3NMlDiMmYv5Yan
tSF8JQ6N06tF2n0XKqo8zZ1EL2uw9pLp8CTVFOxiTFjq17J8S9L2V9MW3ed3tb5av6Z4ttA+n8LZ
RfmlE/twcaNc9xnrK3fpLtZ8/N4bWRUjH5rGHsPhZEfvkJoqJrqthtQ/uwuqsp6TfBhFVGhBo9bp
sW1nCu7zRhvSu6Z4CW72/GMU3yxkKFGCIIJvmjAMmKSWD1Df+rK5pgrTBRK6QZxOYe7Hahju56w+
DE2NsEKBK2ISH4cWXqJCsAYMdjRO6ydAzIO6sDO/U7ar8Ksw3DlYXzZaXLH9DQ0/bgFRIhUC/fut
LDy2VoNJvgZDqhNAB/0k4JgHlQOPrf7pztlP8i4u32yIhlyvWy67Y/p4YGGDGovj+ltV+lie5NKs
3bUxEfPgNl9+yv/vcIgR/X+dPThes5sGQXKx2GvVEGC2/J3NSRc0JqpwW1sxERgp0kNf5x5FHU6I
Kvy/SzdBLH3ypSfBZwqnBnJH04P4202/BZ4SVABHTWkvYdbFx0zJkXO/ddgE7rq4vxdhdUmZB06o
ZOOQVuU/kJOLSJQ30LQ6PGZn/dagDU86XHG3TioVH2A05YQomR9hnRfM3XO+04bo7lAVC/Mnvuvv
UnWNfb+kCVTLyk9jhEyklPp50rC22UNEcJ6d5Bn2ehe8ZF6+eSsNEvuBIoJI2Q9HpbRTHh13uooJ
QTbLURqiJvKMHuINdZ+dQlWgy90qhFWQsc58NUe0YBTLn6k6+8oISMs1dD/1IvOJ4lFRVenJK+ff
/Nj40wBaPZpDgbemnrSbmBKZPrTedRCzsSepXMEaCxK2EBtLNuVNzSE19myjApFVid9lUXmzEirO
CFkh2l/sIdrPG6owHmch+GyMKNvicaO7c/oXqH95DovEDLBELjaNMteXFOEMQyuVj4ppdueM0j1m
+BLd8c6kJm3N7a8xFXtnbvGeb82n44hyzyNQHELy6B9lEaKYkCg/utCsAuRpexCjIrsqKvuexuu3
VRaLH1EVv5NJCnDgNr/3kbgjiOr8yQX5NNYFvVDsWxYSvhRRUvtSxbbNbOyfZOZdcgHMUY7adgeS
JQ9Kg3BcuhqiFdmSTRk16VFHcX7j5OZ8QMV03s+UDjagNI3NrLTNlvBxU1ZDslfrJd/hkZEqyLS2
orOvAP2xKxT9o4BPYiRl/D1UKhsmOMUE/ZlWarmQV+KtatjzoxnU722j/VUMbY06OYRJqv3UYfBq
SdzEQwdoKDZoLqd3kaQ55NZ0YpLatlOeneu8Gs7Wkr2bgPoOhqwPXi+Vd6yvt8IzSKnC2NuEXbYd
oyR6Byn4U2A09WJKXXkzVEvBPkMdtm6Xg2y0yniXydH9LslfS88FW9+E05nEZ7TJTOSUeirIBxT5
Ny5K7j8abzACJ3W0GzsA4yiruNk3cM+esdnCeqcS/kciH2x5yW+JITHxtGbcvTKrFu8R8+AZvbgb
dUhqQxHFr6z6g6xATI00rvxZ2t4TtHG4i2IHwnA947E1p/ONFMPvSW+P8yTa59C07r1D2CIuwDNj
NC33KIEzHa3174wPe1pr3im1tMz/6n8eXs9cB9f+2qynf737a+z/vcR62J7DdZ5HrEw5RmQ+YX8s
psafL8sBu+O1v75a15s+Vjlp7f/Xy6/jX6evY2vzP2PrddaxSWuLjaFWo8/eLkP7rSgqFtXlpeoQ
wpBO/feo0ZsEBMvxTAGyu8WP7V/9z7d+tmKiDKhYyi5KRX1am2pZZgezRHxs7ZvN9O8+6tVEkX1y
KSc9eliayuPg5kYAiCh6rGNVbjO7J+awX8fWRoWbrsZDePkcyu30NWIa+3pTi3Pj0UTN/3NsPVA0
s6S+s2gdLxf/HEuUxte0Xj1+jbHjDBCzN26lmWnb2K2ivVUhNV4qtXVVK1O9hrkXs/SN7Q/pah85
QOSnrirjaQ5FvrUxILqX08z2KZp8JN7K7zGIi32CAeSBwgisZdiJmOxtNN3rN73MyKWExYtd9s3F
TLK9yxp7xsmTEGlOsyPMsX3Klv9cINm6R9zlvZCZc4V+qG4Vtl1MK5H9MrRjQoSvvqRje0IMJT/j
3iuw1AHIDYpq3hqeZmN6kqMfV84/hIPsJF+09ySh/1K0Uv2O3lqxEYNdbNVZe6Xc3LHF7JBpLNMx
aFA33JuypNKjIsik6RDlCL03ad+r77UzABht04VNQSYpwx8KC6rI+CupfhtN17BTBtDYRdbHPJjV
Joc798hiRAqqsfxJLn86r0My0rurl+XHtbc2EIWjXQP1e7Oev461nf7uWb28rL0+LmcqTONL204e
OLVWbMo8HR6FCAtosPGwVaJheKxjcUmwCzjquvY8XDnPcZ3/QYbmXyfMI1LVZCXBoCzXWJtc/yce
LHFfL+NVc3xUsS70v07oO+weTEVmx3Ws5rm9tEp49Rpq+FO5QS8xetXmXMXEM512jhst6Qmm7XUs
suJ7XlBBXYessgd1m5W/1nl9HYqHeQrUStP3azeZmvIxkRX/vEKBBbYOUGnFvK4gV+Cgr0mVOIek
YX5FsuXfoNvPU5qZ+FwLv32N/+95pPgL4JCGvluv93Vir8XPkWocO5t8CFBwKl+QDDSPxrjo59Tx
6K9ja9OXavnSLk2UKMA59WleNJ+g5vznwNfJWjo7h0pXX7+G1ldTFpYvX2Nukv9RPUn0I2PPd2WT
vJQ6JWOBWe/nq68xW2kBEUjvtJ6hUGH6PK2I6uyg6IBhWh3V8aQyMUNR8/Y9IhG0DYkZdmtXE2WO
G0IH79qxmncRhgvIZ8kVLifHg8gPiRCAqpfuILoKx2BwJkg1sfcS9rvhZeDbSpMM89I1Kaof9Abk
fjt09vtYyOEgFCK29Wg2NumhldW0iUy48n1rO6dQEpTYKdk5VdEEImmZ/eb0BVswT3ysPSvX0udS
J1h7sRvab4ZpoZLU5vd1qOwioom8mi9rF8SUGeDh+L1G52Gjj7X3ZsW9giRYrGwtz3PfNEKjg1oQ
1K3dEqkX9NcIctaTDaaLVxgM5/VgCKLj7ZvObd0Hw2TwXFXVq7pcNG0Jd1vPKy7ridgSE9NNHc5I
GBf669jAyrMVDSpUHvt7L656SDQseeO6sK1rk6s7IenOpYzT9tBFAsPW54OTNTvh9BnYzyjeF6iF
vEXDvapkvvMUjKGzYdG9HOwnSQKL4q/WbUtQWe9K2pOdytRvXZSyuk9F/m5p40SczyyHaUxGLG44
5zmG7oyOaPbeKyPFFi/8QA4aC44R8WevM/drr64G+eYYR2bHeGvjZemACjo5uu5B30qRoi5C8d6M
ZLKympIUNBr9oBWREwhqAkuWzwl6kC7bODO7HWmsJTfmEs7nz6kzisDU8+jg6RvER91Xe/GDWRs9
OximcjMK+a3TFax43Hq68aGR4ShH8tUZexfFgBaZUDwOIruCaqijIYhqVvmjLfrXMKzVN5wMV8SN
L00vfObktdKaWF1Var6fSQNdtDTrK7HEGHZpvkRFlH0OaWMYnxSjfyRN9quyXePQYGNxFRb6cBMh
7jmv87+IvZtfrimu/Zhrf7DZ2KVeY7FZujXT7BOQF9Sw2xa4hJX6HuLK36IFfy0K6Ud4Y7ybSXOM
AfL+0nKE4ZTXDBuTh26XZ5R5i12pkactlKTYukNSUfSOvxH01fvehcggWk+gT5+2r2ZfShIBdvxL
ih9qNNt7r9EWdH7hbiaVHGGRiBLjbJekrQoy1p71+5wMxdvQJQu7MBOntZvV6I0CmrjAvLdfw26i
DtUNNVwNY3yNpbnwy5JmByo4OTQ1GiGWUhywe8LEIbPlgaSf3JoLrZydufEg9OfPz9QgKVBsAEFt
E4VCP0WtzE/0NiZ5Y/umfsd18BHNzEAGU+0uCvUSt+8C1JeiVe+606JZmxd3i93aez+72r1t9N16
DOlT79zhoe2P9u+OyfndFI73zCvk+bHIeO8tY8JFGxPm5diIEBy5ZlxNl56K3uKj7sncL72eYvGj
wIl37aEHXD0aL92JsLLe27LGbLfI9+uxzrPUuxPKw2evMut7O8xHU01VZC30Q1pn8zVfmlYdznPS
6qRr6FVd0+96V7HRMtLt66hrDnveKffJ6KAZsA4ay5HEYo2Zpvyc69K+qoPG0XBq560Zxz2CtUt/
PbQ2FDCxeeqva+fzUnndWBRVS9Ko+SAOQ5+TlmwEhmmuJQWEIZTD1m65/AGKADbvXmDPVC2AE9Ed
W52zZ1edj52Y3j676xFNVv0pttJrnvV/mWVSHnMyXte+r//VoIDpbPGVq4P/OTCo3vii81G+zm0N
RzP8ZtRqHwA50iLLVeKWZNCoJwgGmGF0M1J33IkeMqWWqdGNJwmSgN3P02XxMFrH1vNcrIFua9et
zVcYd2QZlvd/jc91g3yRtBV0GSNJKBdqGzGFAsYpTZG0BQBjKJZDVlFEXsZik9kTIaAIOIfdvuVW
8V6FtbiuPc+bwgVaiSP5cnBoE2WvDHbCRrro3lS70F9sfD9AjLSAXjijBpbK5vi5doSkxoRe/XxZ
u1oLlAMyXrZfu9VUJMdw8EAOL+9ExjO/zUP8+YfXIduaglhm0WPtWflAinVAE2Xtxni/b21zSUQv
bxe2VZ3gYtj+2s10x3qVUHDX3vr52kg/ZHYuX9fPni84r9FKFPw0l8+9AIsmXau2a7fCXJ5bs8Dt
Zv1sdo4MUoIQ1NJbrxaH/WtWkeKlsExpzdIKNVDqRp5sigUkkqeaudosm4NqUxmKMP98d8Zy8pMo
cn4AID5LXuFJx/PUWPM/5C0+JjKh36sOughFefHE55ulntDQx6OzuoLgyA5VaYen1pjFOQyV+EAd
sjiUiHje9Dz5yJBn+91OzsOc8Gt33Op3kZc2lsvpeNIqTI3dBPQNuZ/495FCfEMGn42BFrnJNRuL
BCROFJ0pke6TcX6z58LwkeMEvlFl9ks7d+Xs57XG7c2T2mf5bW0U285uZEORyA5/OCg8Bn0KA90d
auppUd0DuAJ6DodORWOzg8XiteMZsPx8lE39E9tM5Whp+fRmdTW33fiq4Qf/ge/ar2J2Awr0KHdX
4U7Y4k/d5ektTmJ0azNH2UHTVz8qK9EIWtud5ur2u7D3lMSyb8Y8DztDiZOtq2TnSPF+Ea6rJ1PG
f8y4/NmNwqS8UzsHDcQoVTYX4yyExkaZZCgwQX7whJH+PVAkyibLBYpUU6x0eLDTevQ2uqC8VAME
eJTlnox8QskP0/O2SDB/QZ2YKoH2rZ4j72B5VD4BvmfbWiCPaTqAlQaw8E3ThxfrbxfW93UotIeh
NieI6LVPFSraqSUZMQu5SxIvI/leldhcOsZtHP/WcTwx7mVru4cp75A/HAEoy4A8o3LQFOpqcJrq
Hdx5HXmQ0Dj9AuqhXjMyYBv0lexNYReLj+x8ZHlEYtOOvte5K5+zzqLNkH5zKNwD7nYEGVMaxRzF
ZfSSX1OB6eI4oJ2L1eI/MzSYqtU93ACjJrB60d4p3mp7q7bEKbIKsvJx5W6iQjU+QH7+HKyk+sdE
BZNa0J+462rI34JkfVkhDjG0na8iUnfEuW94qKUWv9agVNbe2tRWq+0gzpMcW85Ym7DSQbqM3jmE
rPJARkUD9pccwEZsE7wYbr1mqs+J0urW06l1r10LIcVrnqAFvxzsQRc+BwMy9mj3l3XIgH2wd2K7
3jRuqj293mhBeQIgWnrrkGZYCL61WXpa37CsPkeDlZnYJT6UWriofVbdcwqBtJpxdV97eFJF28wN
sdBZDo7sbKhXt6e15+la94yVDISAgyT9OqbjEXLsvcKGRcMb1oagZMejgb3o8obIVaZtWqcqaATO
IKpOXjud6sNyUFmacSDxp0AaOK5nkOoeTmGJCtTXJSM3OyG+mn5+5jweyiD2pueUkO6YLE1/NiHW
aIUUpywXrHRlm/xjtza60sROD0fYj2z4XeGJ+0ZOM5gMa8SapDDeqrH6JVKEJtZjpGjVAHFK7wBi
1HyzNfwMld4btuu5haFHpxqbmmA9OqhUerBft/ah+cp6XwGGkVN+8gQRBFS0+LE2iKOU2zoNy236
nzF9inM/qj3Eu209fkzRCMor9ND+NveZiI2nW3bGM50VJn0wLce1myhed9Rm4CHrKdpgG08WsMnJ
48/zi4Yy8ohK68Fe3l5HcgfcPUQQHW5brXTOY23SpGG2a4bx6ESJ82jRRr+OiQLNXAeAVpoR7Ggc
afbryWQExR0tOfY0YVsEoH6bLV/QuAXY/K/rye6fMlfCLcx+gFHYpjzg0ulY3DXdZ3cda025kRrr
2drDxLTczzUAu8+uHvKuOd+HADdu69BozJTzukTF1qOOnuvYNIcnreDBWHuyVfpDa8mSM/ija9Pb
060CHPLyOQQLEkerwfMNp4hfHZfHvEU7y55006e2S6XYGKLH2niq2KulMV/X3hi6zTWW7r7UszgN
5mbJAsva8dejZcwqn1k6qbMmTXZfY4aX/vFUlUWvr5q7FsMq++PgLTo26mNtuI9Q8OipVn+Nhebw
LmN1vKDooz76KEwuUrP/+johZZ+C8kbT7L/GXOzK2vHzok0/IFiBjFBgjfZ00ePktR29/MoamF8p
oZ96SBCntYdRpq3660svEw+tNdvjf42tb7Oa8qdsw2ijVXUOyKdw7mvjSrKEDoQAGOqMVaoCSJda
jBw2KRzVp0zC6hmmFek1L4n361geF+QqEyDmoiirYKpD1efeD4/ryaaBR2uJSrFhAv+pVOywMqbZ
bdTF8inn6tGSKHxB71U+yxSRW1MoYaBCB8XrYTg7ndnzBXBQAJ/aUEgFKaXZ8qlOMrk1iXtcD65D
+IxpJO8b76hNQ3WdzPFsS9Hzew7Ge2MO1ckbZQcqaIryFxlV26LaKupQbZrGkRvNimaAR2GzMxXD
eelTKBpJH6aL/dgWH7dvjRGW8OH7S1j1L1YfodguqEnBS/gZdsnOEggepBY7nZIIwKu0+jDG9u/Z
LUCwyaPaRzAnFAGmW+31TUsMEjREH4WHv5Ce+zMo4WCMFYikIav5Wu0DHwO73gSDrirDCcTEuyad
eB+xIJDgVoGkA1Lue/2szmjNtZpiUFyAneQq+2zUP9h3MdmAXthUhnrNu+yIGbVyqbsKemw/uMe8
hwBnGO9JMyRs/1z2yaA98164zzm3tNNERZt8R0sy0Sj9vJhaOFO+OuKkizox5dsJNwCv6lO/nVkj
2Qy/qP1dE433uojwTZAY7Kk24T1GxsVsEnWnYIzil/HHPM9vVIQ2catVu9Ju3XOf4wZDIoCXX800
oABvG/UZ0bJvICxGXOjaflc5Ah9XXQ+vffGby4gTciuGj+7zEDimQeW2VLRLTqyaW6N6NzKuPNT5
fLYQnI0EIJFcwXIx1eHkTemh0QZ5kl0ot9hHDpvGcaJL5sp5o7b6t2jEPwDEVLeNZiga6lzdLeAf
91o335Ukrg85ao0XZBLBlbCmbLPGaS9VWZIl0Qf4W3MYRPXUXwASHDqJIGMr06CQ1d7LR+9YGFO9
yYgb2FqZwjdw0wpk3x2sekEERp22NQc73QEQ/olU04/FTPRgUiUP+Lb6ADhcF6DORgaP+8ZuFOB6
adueNVp0EoBroSXBjr0zWO0NG7aN+rNO9QlenSnPA0CDo7IkPIzmvkbU2hJWE6JwG3XUQTKBMEuR
IhkRD636ruc/elu5Zhk8X8RRgiy5g17+Z3aN+kT9TWUlTCWaa+ppKmvtYcLwMLntKffackjB3zh1
YBQivnRFHZ2ikQgj13h+J4EvT9ZVyO0Ny91b5aSsnB5NCid+x6iXADMlh2rXUu6FPf10TdW9jG7a
BqQCW0Eq9BPsgLcatSXbOUa9wBEigkyjFZiWlXLJlHyDCFAEQxL/bvIKl+zYPLCW9ymIFeSt5I4v
9B+ZYREzkoan+oApR1tbryRGdD8BXbYJk+bpuQ0cM7fB/U01yqOQzIOJYgbz0DdB1ZETkMUrmqbq
pY9j7dIujWNiWOlAwswKX+hRuDU7kHpC09mhKE7H3Gs12yhN3QBQ1i4uo98KlQeUGGIUhUhl/Oqt
ofpokTVn0T50BTZ2jgunSY+ogagj9FSP8PglagDyzHd2JG1A3bOuzCu25rmPG8B7lqiCP+9YC4R6
M0Euvo0eCXapdxNV4eiBsArLZ1uDUArVDhy+mVxGkJc+tllEFWwKu1SFw2O2JK/nLNrZ3qI+W/e/
IzfMESgzgDe6egaIwSwAHoZ7MWPVqEOY9zsNKlP7Z4A0GAP73TYecD5pO2SdHd8sWjVAaLrcqmUH
QrlTMGDRVAX5SPRioiiksFC5z6meHqOwmwupxjyYuwlRtLy9wV5+kGlufAs9+aM36aBA9dA6OrZ7
UsLeOylp6J6sBadTJ92PxvUuVcw0azYK01hW14cZhSUsVP8eAKLu6677G+8DA06wHW2VKp1eBryK
Lg7J43IhEEeZ/swc9wz+YSLKHkO+weHvkV072Y0I+FKSbHWjC/2mhESRJzWJijYyqbpV1qF269K3
UrvdA10vAcV5FqAbFoMdZOaTU1CU0ks0t5COfVZW55LlKbVNmiT7amrNfS9r76/Me4PL1Klt+Gu2
5QbOO2upt0BklF+x0QeFlUcnfYzwR6zVZsNO3Tv0AM/2FjhQcCeUpJSQzVsH4d6xSpIeqrkhZnzx
Rmt4zQY0ihx6iMmk29aM3opcsc9fTT2UzmfXJvI/2hKKGDZfVyskdvQGCxyjmwP0rD1vF0ahFwgP
9TWNqS9gy+zrasSjGJrGeZYJZVOij99ZoW+LKJ1O6ox8E0JRdy2J/liLQxRUnQu6xevNyO6MhXhp
FvEcsxi1i2rK9j707XRtk2XmpudVUXuXMaFuLbN9FTmqCDKHnxFM2FFp2X90fUbkYcUfaaajc2iW
r5Yx2ruxiNl/L03ovsxeBw+t1ZJt090zp0lPgu3BKQudeGOUEABgY8dnyzbvemTA3vBG7ijsHgcQ
V+T3ku2gyPuMQSWJPTZn3SJwpuWHFQNmLxVpqMLAEk1r8boCgfmfRumoF/Vom5YedhmGQFIrrEBq
jLnXkmbBr8FB9nwpBCizvtVDbF0x3IIjgRmoB8c66kFjTdEwseMMeS+pkQuC0kdu1PLcmNOrKuYR
akdob0ZUaYJp6SJTMAW9yY9lZi5AM0dk8Eo6pCdnDXSRZ5ZnEBmHYYKRAlzp2pndXWnxfyrMJN3o
mGjOwYqZEwuB3wJ/tnWGqYBTMLvXMdM0QsEuv3mU5k5JU3/MwI3e8doAbVj+EEOcvasFLjFe+9st
Q27uNUvgLKkCOevsdDJuKMdztZe1mVjCAFh5yiZcz0YDHHu1am0VwJ4hSIFJFuZpvQyulW+xjIpj
nlRM2WPnbDDsBh5CSQEQXDkHJYppsVPaPBd2YDLlvQwalF4JUAD/tWGXNvw9JEfCl4QE6yGdxYdA
Cg7x0d2EtdzGcUYI7gveCID2JtX4ddH/zZQg6+U/7GvaczvkezlKlklQgamDpbWaQhJq4XFKeXTE
97KojG9IyKPIOT70NLIO2aA8ZpIAC71V3dfmYjyQ/K12xiHxRkG1fuMls3cUsXVNKKUFmY6sUqsW
CP8ZIMbts2vq00XLkrdRZZcq6ggZRQFleDFpqkN0bdKGvwcU6ONTASLKZbezKXiD5arsT+GIbPqn
GxztCWzXRRpbmdgImMzT2oKrL7K+2ZSZ7b3CAnBu6vQ2g+B7NQAj2EXU7Ook/VYRGCBfGQOtrCim
rt0503NivioHoKko+7RzBfGTkQF/sTZF1BlBXZX9AXZE+daZsjmMsEWCtaunTgPeWFr4hSrNC+Ey
/0/b2Ru9in5PtjLtyySbzwh/vPYzYG/TtdNbhJTLLWo0SWUYKUynd7KtJe16X0EDNyLYGUqKxFzO
x1uYGu6AVLAjKDKWke/MY75lF30zyHMwi2/y/NYJwGI/CvsN07L2mC+YmWrB1QkQFkfTucULblQa
k3oEGCEWJOnaTHr8oShGuE3+M7SOr6fny2MnT1XE9+q10On8vMxoV6Bno4Oc1mQdbcLdhCPkwRJv
SQNSIHyOTZTtIui8dmvALRrGJ0LlqBviefepq7FihFbcUG6yYXATByXvRXBjPdCF/8fYeS3Jiaxr
+4qIwJvT8tXVVmrZE0LSjPDec/X74UNr0bv/mT/2SUY6oAqSJM1rUkiS48/JbYI7cFnWfGSwyi+R
qLzRVgWX7CLRZGYFCRYWf2+oC9C+bqujIFQq52mBFDKWze6KHrh10OD14O8SRVvWEcgNwGId2VX5
5ij5IVEDHHL/MvsBFPNy45rljBLb8Im2lqjzUaCKkjnO2ZRdpGbktNwZZBGDP8e3y0mklhaq0852
svQgvzJBa5oNWITPFle/c9CoZ1EYcbw9JPfhCobzV7c8v9GMnEuOGrXsAUuQyP2XaMwUmS0tjO8k
mWXVOSwVHf+Z5Tfl4D4DvDMuckn5GTgvh1E1IE7SV0evLP+S49IxgGO+PMb1CUum4KVyn10XayGN
bnljqXdnpFbwZAL0sWJ/pTVAu2WHepzS8ajq9Q/BA0swAKPuavh1rKciOZJVg40ZUeWk9PFuc5RN
7xXnFarB9x7m4tFrQp6ojYToqU2aj/Ls7cR9Glj3Oc21QbduDRF6ewzd2d4q7lKH6V8botm2PTSw
wzoQ6iY4yOOSpyGxEo/PZCdRaQVWqPvsK3c7r+jzO3wdPdBnEl0CiAi0DeVc4fVO3zIkM0AEYM5Y
DWME+iYqRzs4UoBEdo38bo3OaQ8ayo4ucr2xaVijbg5xm3yZR/1O7tx6l6CW7gornQ5yr+WuJG3B
/L/VEF9ZMADyTOQIiUne2hwkLYGR4hjSdCEQTUQfh+6DPPi1acqt2VqDlNSsfO4qMOwHuRXyI/W+
5v60QaHvWUFnlGtVP9vFNgS5y/X+mrnTzwCvjFPGaIBW91Gr8hambXjKZ4jOrT590JeuQz7bWWw7
5zmYQQJjx7dToXOihNugJ2QlefH/XPjNb5AotleQ3fVQX2uuTw81GRxKe0M/SBcg3/cOufGLDSBr
/JDC5V1v7gqnePPWvAFVvL+DBtt4RQRrcm5ORphr8zF2w+9Kl6nH7Q7TCd7pjgule+tc1P45w8Ty
JL+l96un1J7VExqN/bxvsvC+HXQFmMfSDy2vtRwpsX/N87pyRjggTA7SEvo4PTGEYeqyNAR9RNrJ
hGO9NZ+lgl3NVDD1/YAE20Va8NhZw2XKLaYl1TF3BoyP3AVc+a/XtYv06odghb3cAK6wAFK2tjfH
D66+ABiNwq4XeRu6t6VblpYkyS2vYPVn6ZEsfXaOvlMNYFbSZydQ6COlvgTb2/qmia5RKZ8rb7h4
jbmXlrAegq3AWfncNmwQSF/IhL05o9B93d7wrS1LniSDpRWqfX9qAOmdQyc6SZkpjV1qbMe/b4KS
lqcmsfUYSa/Rd+WSfJe3Ntuysu0/XQ+2cmzwp+Y1gCu3S4HHFCkgt94G4bx8OHQPommgM1Gd9BM+
FOzTMy6QJz7YOsagzlM+ty8OYwPmh/c6KxazWuCxnbzkgFKGurtZC1Z1HsuXfHC7k2nODCUaXT2o
QcHaTY/AzI4N3pPwDqZ8sYs056E+BFH55GBevD14uaok19dpS0vm1kzeHVIMaXvpsR+UxihBvXTX
EtMT6EtmDOdJ7r6cpADPOIFZodn1PrT6vbwlsNrJleib3ME1vuYWIkoyb5lwDT5CqvtmC5ci5IZ1
sZJeWQeHGhIv+IYx0T9FPXB3ZEyOco8lkMceL8MThHKZI0/pz3zS77zYyE7qPN4Ss0SgzOsu0slo
9NotnN0S9dxDWATrF8Bo/4KUn13lhPLkJUZP3y5sGDsa/poH7xmzOHfFLPuJ/dHH8+yUS4vYOgNV
U50rx22/T29H7dBPEO+3u1hmDj1psnxmMjezDr4FXUhIJfACvoJLNhiJe8iPShX21qCcGOiijJp1
XHXMZLAFXrc6T65znQDmsJ97hh6JRnFk7zMcw9bR1TqLirSgYM9N19ZOGC71Y20kxknOL7/Lt6Px
2upPs5G3J9U0XuSpbo9WYnnX/YqNKdqNRYHSPxTyPxO0reNQ5Nsv6XVgx/S0xJGG6QMY/6OW2Tns
/DYfHhBkNy9A06o7Ye0MUVfd0RZ+l2GWrc9XnsTWx2wPhg/03yn0THPy6oMFQRpZDMfA4aTgJXDp
wQ8oBB5Lbpk8GWnWgcraowU82C/wDflvZy4Vth59e5Jrg176++0mbKUSkyr//1MxVhthLz1sXb38
GEmuY/EtLbE1c46w/WBAizCDDHSVzr6oeCxKFbnsOuSSKA6bvGprlH3tP7D69UMpv/PNKGM9tszd
PbCAezYEscfgQy/jVzZHWLqW12QukIPZB5P5Ha0V1pPDPrkUTRiqR6m+Rv3lCxoBBumCdB3HSUuV
Ed0WbHnTnLHloKEUqQETWwZh8ne2YEVJSvrNWHb99eU8wsR5GAt03XriDfD0k80u1bxHr7dgE+qn
Kz/ErO90V1evMiyTQZ3EJFhPvQwLJclGEJrXAQSQrbJU2ZIS24LtMW552zXeHRvlnzqEOujD6DOl
4+wAAuQXScubxx1PmMYv5euPn0ut2EXKoL4ZRsojXFve/COAaH+V5hqhpAtoenkGYdchuSEt5Z+j
cvTaVQHKaS5umR7eU0ECmCLbFO4dJ0QIHlK6FWxzQCmQYKsnycH/NWh1fl1//dKSV7LH9s6s45m1
MUuup+cd+yf/fe8kttaS6Pu0HLSe9U2t9xd4f5SisbHR2q/ajNSs9Cvb6EGO/ae8rYqUruNsiW6B
PI8tKTE57l/P+mY6I7Wl4rtL/VPeu7O+u1KwdPgYzdVdCKNvecXxcGavoprXuaq88BKwlAI5ExoR
k/dlmW0Ltrw5wxMU+h11qtYgulaS7lZOvlV9UyJR3wxACLEFv7ZoeVnkPdlelu2l+te87TB576Te
P+X9X0/lz/lC7i9i0H7jwcWhjWHtMhaWD9cWrDPZLf1mreKfqr/LW+cTy2nXK8h53tVZrzAk3r2m
DL/Vzgv30jXIHFRi2zda+pAtKbFtQLZVfpf3Lin1/B7BgP6XViOJkBQ2RD5eTvbeGd5KE16jkivp
maVsptVZlZ10r/i4de+AqaCNb2llXmjkkpaen7FQwIqSlVnuunTkB1Y776V7YPUfSdYGZeA/dLW1
07BV1hCkdynKGRIm4m+Hf+put6bgyKR/q7M1gy3vXXORpJSOQZOyZOHC9BrU2Tx0jp7Oe5n/JgAM
WC5KxtegHaLT+sbLTdmCtVvd0nK7/jUpBdurK8mAhZQ/3bek351B8uYsATuhJbxGW2e/DqzXcnk+
25ENXiVM3rKrxcKIsayQvJk5btXkWAlkYLAlJfaunnSiW96bPy4l7w4ZvEo5zsYDqMDnGioFrgFS
g5VyQwPJsXy4Shzx2o/SdflZkmUXuTNl0ufZZVadXZM51kVe9u2Jru/+m8XMN0OFrarE5PFGRc+K
3lppXeTKHURPjDhCJkVHK3uYvZLtGNRctOlRXtF1nVJawDjrcfNVXuQ/q1q1GhyxzmbrpGFzMM+z
a4JEMCxxSGsS1A27lbst7VuBgv5ZaO3KRXfYmS0MyOiQt5UPS9eCs6n7N+FsW2wARCraNXJX5bnU
GVQmvSpeyxieifDJ9eUBzy2iO+26nvnu9stNffOI1qnretdlziLR9TWP2JycPXM6yl2Wy26B/IAt
KTf2Xd46q5OS92TOraYUb39JD0N9b2Ott8PGEKu4IPc/d0U8ng2EAI86jFmSUM8QIC2u+ExSauns
nRkOMj1LqecB89STBO+mOvgYadlZW86hJnX2UAZ1u5Nac5eNF2UuzYPaZ4D0hqHYNRGvugRe5pp7
2wPgqYEpuk8T96RGoZUfkQzCcJmZ/ZFVSVDDk3Nt9KB5gpPFXjOisRDPMwf3oli9T/3xdUG0fwiQ
gf0A/6Y+oBo3ospBUvIyBI+yhO2JekQFIrar9EPsOSgLmt3DFKOF4ABbOOns7Z89y5+f06r5Bd/x
0pta+XnMTVy1Uv97XjIkr/GBv/MDFaR41rz23mz98FitZ2fXD9hw0FrUcYZhFzR1/aWewfQyJS8/
6Wpq71HUAV4VIdulFostgMlS8pxbFfpNqnqokAhGGaoEx40RY/U4LiUsJWEmMOAoECbauSns8nGe
kupRYhJkReGge5bnCAuzCG8VcXAoK+SH/Gn4ZrJ5dm7VRcovUysDOxKUOA7LAvDO9Zm5xUWM6rUK
4dPwMRJVUTA8tFkBJshrB+bDTeHegdRge81jsb1F9Wvqp+h5WAKILtGzrybfkdVUrpJVZph0o7uI
KleB8JlhsVvjBM8NatjPKjuhz6miaftpHANmEBTEtge0KrW5lzmWonjI7qZh6B61pPOe5iWoM2B7
Nm0LdjU1toJQz9K9Vjq4og3szpgTZnPjqKML4/89JdH8uKZAc6D869DmtuOryPKeUJmJ9lXY7tA9
NY6OZpmHaWpyNN4A0xeGZt7ZDlBnYK3aQbf1pN1hBY8MBg7gpReW9xVUu/tmCbYk7fOcFKyhDkgb
2XDTSv0un83U2Gumod1JUEzBfzKLvlL2kwfL3QtTFpsRNXjtfQCjrj3235Ih/2qwlQ4uHLo/75YJ
nxlkImiFokIlpp//ZrvzS5gn+repSUArIIjzGowZsGt0sJ5mjb1ka0qsW+Xm/Z3ex+0lTePikUeg
Qflv1Q/NqNC4stR8UI3+tUY16MGNkqfBrhqor0r9Ie7ZOHIQezxKUgrYCv2E/Hp+rMddj3HHblqq
x1qKKV8Mlms5jh1sshwF2i19xuHNwVb+3Uln8yanqhtTe3S88AI5DKfODFm0Ex+c6rD9gjZIfofh
nKznrY25fWq69piryNrsfSyW+yD7iFHhzKJ90TBXts0bRIvmA9zz/pGl46ukMNptP2BaBxkqGxFr
WmpInmOU7w9K3FfVRY8L10CA2tB+WLFYogoMunv00/r7emBZuUxRO5ECByWLKzKYCWg2boVuKu0Z
sU1tL0m5PVmqLp8qB0zYcn/scQToUi0Dvfhsj7/Xv5MmuX+2ixrO2XL/UJ0GkZdNHv70tJlxMFFO
kagEVTDDcN/S0trGFgnJN5lSLCUd5I7D8ARwBgReMOzAdWGpUFZ0Snr9ta6D8NLbQ4DGe1h9L8uT
lMdDWJ9SHdWmalYcFqwVF7dw1gOvTRAF990SDAm6J67hn98U9H2KncznwLfjIxSG+FaOGR6GSyAx
yTOZZWPZYKOoFmtRg9/gv1SUQ9ba29HdiDng/+WQ1B3AV6ja+f1p2q5A5PZlfCxVVgP3736d1JaL
TEWpN/dpu/Ao2HY0rRYGLIqUD9ES5AhMPEhy8n0UCyN/gLyuxiyuL8WlinL5bqskMRz0bnz4OvaR
OTh2WVUJy8rDE2NSlDvnswUUH2UpKX13qCTlwi2qoxcHIfD1ULnamyMy3Tx2JQCN9wXLr5rKGLLj
y1zYX1PsSUEuzW56a6cqvbljBOBEQ3mzy9hnVNmtOCZFqH1Uy3C4d/X6Zx5q6sfBLtSPelg/dnSw
j+xNw3RBdJCvX2+g/+XUrX6zgZZ8djNOxWZO+ZCiZvA5qpQv8JGDJyk0y+DBL2L7WcpACh9TCHUf
8qXmWH9OBs181fyo+KQlV6nCNyf7qDYN9MvHsE6n+z7Q0odxCRD304edmdRE7Wbe0WeDxluSUgei
KRs5vvu3mgy4l7qsXcJcSj9nXo2Otma0e0kafTNcDFxTD6VpoYi/s62u/4CNFdJF1qgfIwiVn5se
WwQVvt554Vd+BgpWHuzMNy8jlpnPpT2+AqHpvlnlj9lt3C+W4rZ3WRkhnWTr3bdmBkihOlb+jIgO
Wrph/ztw7PYbkC39MMe4iNuN/6oBPkPDth3AexKLw/Y4Yw0LX/g/WdAi/xS+y9MtB1RsNt+Xg1cf
8WsrUZhzitdMsey7Ju0mNLf74lWHMf0B6/edFCrA2F5BYHyByas+SJbtN+wvuEN5luSImsRV86Zk
L8k6ds3nmV06SckZu0F9UNF602FE34JpBpdQWKFxq9GKgRZd+6iw2fkDi+5xdwCLh6wn0rLHyh+c
OynpW987mtpg0e5wO5l9eh4EY6LPvVr1ezg+0Z0knUi1gSlE/U2SNkZE+EDq/r0kZ2X64fLNf5TU
1GfP9Nf5sxGD7/HH4BJGg/KSZq36EPnQiEMfu6ohr54B+hyRnehfSq/9lMStegOsMLzoesurEqMq
XyXuvVSQfHQRT6VSZ4+SJYGJylFkQ2CoOx3D1QL32MwOXqR6DB3tOTdfmqY4uZ1bYVhYH5ExL2/2
5BS3qIMst4gFlzdFJWi6ykVmVp0OsdcjOm5HzVOoOViBT9YrCmHpN9WqvCO6meVFknB0gNTrxefS
HJGkNHqwBEs1rZ/8HZp+oGryEXdltQUoXqXfQFFnZ+j4zkln7+ObbRm33FWsj2aYOQ9lYgGwWKq1
k/r3BFryyqdNe2BYp+FGRMxdgllL/T0reA343f/kbVUkZint31Wva+d/Ol5vAcB0dvxUj3PzOCoV
cOnCRfoOVJfJl+jvXPU/meNgf26cEX2gXC/us9CwUTauUhBxw/ylr9wXqToa6X0dGd7XusnVg1vH
1kNaehiw1DVqKejCfoKO9EtB/OoYF3sX2NC9WvJSuWP8o9MAiFmG2zx5ZhfcKbaTnKM0VD+iqlLv
5PTO/FUtveZXx74RMCIzRodxMi6s2Zao7pbWi2ejOc7r7iBsqeW7JKsLlHHRqLov6VPv7TI89L4e
39WIk/8pWOtIcbnlwiMB/IyM/0GdAzU+SHkI7vFezhY7Lpl2BZ2wcszrmpRi3dOS8cSrHa01A01/
sczEOqv2AHd7O4XlmDcbePmdE1rKMdUKHVuqwblY4H2veN0095phOic7yabnCR+XQ9+qzSfeRhXo
j+t8Z+z8gjaP8rvxXt0hYUg6Ftbp5aPdFuYvOImIRZr087Q+XtoscSCpBPOxrqr6Mdbb+mIa1XAX
ua2Fu69fYkvQOehjAVal44OZqZfIYvm9/y0Oxk9JZCp/KyAt1wtluYZUXGH9NaXDj1BRnK+a3WSo
HWvzx9BGG5whSvAEhdo9Z4uouKr46a1PY+vMckD65EIFAuPcWKyf0ZHZ/hx+owP+DvlQ+UsP8EEG
ncQIm0F4Erjm3xnKyHrXvwZYczTth74Ds4xOcfPqtcwJu77SnsBtdMBzcFiCd+UcWFzz/YuuG3hQ
jc4iaaCmuMVpXXaTmOPUbAEigfDQJci64F/zQXMG7zVPva/aFCsPZu953APke+swre8k2Rkoz+VO
3F31uEeYSmNcdu1KoG5F43qfAgjpu2oI1Ye+Kv1PUT1/061Af5TUvCDAHd16kqqe5twizfKfJRX2
wblNy/SDWej+J39mL7Gwmo+l4Tif/PPoZ863mE/luR3V9uy0Q/C90M/1UNvfSxBZWOZU9WUIhuIr
Nnf73orcD8wj7zF5KB5rX0E8P4C80fWhtlvzloKoYMcZZ92FyTKeETuaeIkQXjMi42+xO7QQUwud
oPu0VWiM2jhUdmedBiwFH7sloGFMhwZv5IMkpYAN2+KxmXHbwrL6BtiJKwddBboBw9Eda3fFo7EE
NlK8N1cxHnKnmj+wCvC1K6Pp+xQtQI8WPgc6UEjupfrXeB6m72MdWftxyY+W/P9d30Vyaavvuz7n
AZ62bwIXwbf/nH/L/7fz/+/6cl29GmBue+bRzK14PzBhfymHqX7RHVM/20sechn1ixTkTH7XPKmC
UGTzUi55747ly4mcleKdY51vogTWwrb0qkY90TKyP3kq9tFebp62alI4xp63q2v4BkH5pGStBWES
zteo1UNwdHjXDz06Nods1IonCUaT51X0n/Wd1lRHPUzU+6CCiEcnJQkU2tX7dgkkaRsKpPs1nVWH
nukaWo//KZX8LSlHSB7adrc8AtC2Za1n2tIpnd48uk8lt+tHj/0HimTetwQ+E42qzK+eD5dUH50P
k917PwwE6Fgt9IYny3UxHE3QWylSNWL3FTYxxONrUyonQ/fmLygyDOeOs4rg6WdoWVe5RpgB5+ur
1nrACdt79DuNja7l3JhXPOnctU/gRixcBwzjpDfteKfXIZrdi+GOOOqs5jpWWEDOZfIlBRL0aHUf
XUBWMNF752qmZom4Tuu/ZE6ivCAQ3R30i4eNWDLPaLoYaMcgQu6YO4Yg8GLisT4rVdafmfwhi2/8
rsz2OxIjw5coxgk+6dr+KWp67aLGbXb1x9R8DAMdTwylnD+nYfob0GH2m4ND7ODvFNNEHQvr3xf8
ZM7G2AWPVdE0L8USGCrDw7BALnGpYOgLFakBsmG15aOWwotHMlk9Dl7RPUp9qYbB0xHTyAkDNMRp
ksWTHcg8XrJ98hIg1oGvWpM+IzqEQYSFMZrRqeMJH7T60Qq65FxBrXlIMkgVxmjO944Lshh2vH1z
siG6FkgZ3zwzsq4sexR33jQPd1k1jldFjcpbZhQY+/h9dJ80PhJPg+PeJ+WE12vNIknUJf4pblsV
Bwa1PrleMUJ0RXQZAaj+mf2J8pjGTvfio/aEbjDYQXoc0EBV33+cO6x+MHceXyMLeeTO3PVdyKJU
UKifGvag9+GoGp9H10XLG93TL3jP9LsqmsYHHx8qJKjz9FBNYYQSFvpxfJsgfPjp/DNp3KOPH9lX
dq8bdG2ihWs/Rx/Bkv6ObHX+qSTGTxZ+oZdbAQvlgaufspaPsz+Y5345gxvj3wEOrMTiYWRCZU+I
dAIx+VmAS9Q784cH1oApYDbc0EYdn2uM1Bc1/hnRtfrBs6YOKWTeAGZG5SVrNIRkEO8bH2PUWhiU
j5fcVKJXX/GcR0eDTStG8KHZQ7mz/OHSp8P01bSZO2la8OoWvCnalBfIBqjj1wgA4DEoh/4iR+lx
cq2NQbvLHW04sJZY3MEIipmqLshgy8OQw293a5Y5IYgoVST2JtNeSiTzfclWfcxEn5ALbOeRvKpy
4aGxgbfPcAx8tMoWK8dW6T53GFjejb6aIV/BLcnQ22bdcoDpsSRRtPOOU1vgc7kkdXOCtGRaxVWS
flprO9iJ8Q6TB0hytsOkYAn0PMTvqTSn8jZ6SYWDBTEJtjoSkzycxqnd6ECUhhw01v/huBnBqBKC
+v86tyTfXNrBR+DKSGj3Jm87RK4/RuV8l6VfmykMX+lz/V0RO9ZV9+FW9LnxUfUc/2wMobKfcx6z
4xXxs10VF0nJQabhfWy7zHuwLOWCdNH86HUNlMI2b7/0o1PtjMEJfrSB8gqhyPvL1LRT7tIdoAO+
D7Rcj6iAKG+Xxb9ZzHhCHST+WUV1zGenab8udvf7xOrKB9a5byoi7g8QBaqHXKvCE3Km8y4x1eph
K5BSBlh/6plY8hSts1e7z0BkcG5eziCHSMUt2dujs3OGmj3L/17k3amVMYEvpPufUzCqCGYuF9lO
IMl0UC9sfsV3B3dQnPtuDDAgwjoUxxelD6GQ6M6ziZLjc2ovva9WgDAwQ3fNg+mLpVLqXhyWCh4c
FeOSWEXqf00ueTh1Dw/REkgeEEztiC8auyBL6VYg9SSvqtXsZA64AkiytY38GCELc+jiieX9qv4Z
QVzwCrX+pgUT9Le+nD47JZP2emr8j/mc9wegYv2L3sWoYTpj9uQaiKrEiLg9TFY/XApQtSg4RmD2
sa26WqmHJsjSiw+OGj3mqVqdMua6zypau6wYsHqdWrXCwnqRfeLXhXvWvN0viY0CijWb5nc8Rb/6
TWr/Ki3/TmUhM0AJB15TUicMpT8VZWsj38ciAxsa3e9x8u79PC9+GU38QzFZpaa3BEAPasiyetyw
TKQWLCQ9szkbPvn10KBpzgRCSkcnLG9hBhVQSnMsPO/9fm52UhqnYYbnJZpyUjq1dvpYK+b3ZDkT
Ox75U1pXH6UsNl3WnBBaYkwePZWtqjzGOAkRD6w5epKYBGoWfJt1tbpuWRLDDTU8xPj4rEdtpaqT
OeeYjaid5DlNiNyk28A7RRx0v9XbrqMO2UNjFvadP+vUnWNcqWAifRwTr2SLyGfzREu1m+d22k2F
RwVnPdLO6YxUjBRIMLqoBu2VpU6tKFN12o7RfOVXOZco2/33NG+qWE4Mh0xOvp2tx6Zj3ztTeVjP
K8V+GnOJNzVnW1H22GGZB8P2IIItp1eGGoogDNY3B0rBekn5gWGm+ifPND+veYb8gu3ik5fQBH2n
U69N2B7+8T9ttf+cV/srC9BtWH/Dchck9ubHLj9u/U1Ssl60K7OnGGFXqOJnq3XVW7FUkwq+WbPM
I1EpkWCS2y9R0+2Qbhh+euwIPSjdcGK0gZ3a2Dw0SVTtawwsggiqWdDkP6yimdDQA9PYq1c79Oez
43V/A8udDinCimr0q9cTrCNNGz8KD30wb+iuYdr+VWe+d2LMdHORMI0qPTpo9rRI2Xq/bAWL7Ljb
KTUdOUKzJnL4rscaY4O7lVsnn5lnXiDhfTKb3tv1vHboekyvtV8BLu4+acHIyaD5oYidPPZqc+/E
8C8rUE8s6BxTVrcKU/8RFsO9wq7nVGCJOCHBUC4bfoXCpkMC3/cCj5hpqpfcIkV7qdtEeVZjprwl
fkbPlX8zGYtgL7dkDWMPTSpNHtY8DROX3VwM2XU7KmAl75DVSC7hm6o8SwEctB/tDOOqanuonPPH
pvrYpObwPDAQap0aLfScKfkwAxlBvCzmhwSflBKTFRxysD2oOgdlh3bcjVBNTQ+8oZU+9tqIA9gS
TKn/Ug/w+LPi5gSDBeqfoGC1eA/HbDzpBVpjkpejwHCecVljwfQ/ed3MQAJJU/1c4aJXuJb/lC0B
chRe6VTPrY1cU9qiizMyhnmelyBKjfLiTs60kyQ9iPEco0YBYahZs7b8xja/RFZr3EmWq1Q6umTj
jF1oUxwlTwJD93W2idBslCpvClDMM6ZmvbBkW3rB/u5U5Fe5sOT54bCzvdY4tFPNjvXyI6UwStT8
ZtkIEC5ZFsvqj46jHIYgjF+K8lhACH5uNS16Yc/89xhV/nXQjAeEyNP7EbOqZwncGa1/ZK2s05aX
Tn2OiRvK/ImqxAqURt/A87q7S6zEemax31qP7SL7OBc+7kdh2+Ci5TJp81M8hmardM9rGoek6lQX
qbkH50t5WFr6bRk8x437NHuMDvq5Yq+o6sxnz0uUJyu6BUvCiOI/wWjV3zpWLe8mM12mhfB9cP8D
mLHVGxNUjtKZrldO5KiFjXdF9IzhXfdYFtNhbVFzGQVgjdsdqsjNU1FnwYvJItmLHhcfSz8Yb1JN
AoZk+g5boPIiSamrobJ+sCqQ43KU5MGoSKEkJA/M4ca9pwbec5ob3jO63POdYXTfA79GJWTJ152s
x0kq3vmxC/NfqqGAeWXnPnyQGoz8ntVIM27RTPsrpqi9KIFnP0MWdZ5xEKuOWujiZTDOzrMUaC3i
nmrJ5owkpQDBFPOxShkw4ryhoBwbtmwlG8a+j+h/k9663+qGrJ1iZtY451Sv4pM7gZhAzjJ8KWFD
HLBnSY6GgzLa3mkr/2R4Bsrh6Le8IPUcvZhtAzfUSFg/GFkPdY0UU6HFy0QCxi4zblm4eerzyGij
DLDDUzAL8RelPh/h4T+xJYm+3pe8xcsPbw0P/N1ireJjDn0nMeyaM/av79qFJdQtEEaJSTAIUHIJ
mNQCnJRMpGu7s6ez4z3GCL4U02u4Aq8WnLfKsLv+quozyywts9iF+LAFjJGhOkg6E9ZDb2ZfzIV4
1C1Mmnr5CXgTwTyyhX9kVQi7oQbJogC6u3cS6FU7zhgc1Yv+xn+jeur9ihIdDYwmR/ZRivt+hiEq
0RjZGST/k5htDoTz2bRDZW+9Y+6EBUmCzkjs2mwhyl1cixF7uS2rMme0T7A7gGEGfcE8KpOhQLHr
/p468y8ftYi0qM4j9l8HS/sY4Ot4V3T9V4fbeouwAzu1mvk9nEzvOC6o2oTTFN6NHic7yv/d7rbE
5AmwhxUezYB7peCSdlM7/VAngXlpMWq7s42ivNpMEpIqrneK2p0H0/6U8q8ta4ShD6lD5QnTBLSa
MbmLIP2sWIe4hsS8kNLyBXHtLA9LYhmiDccKWRC+u71216BsEVQ2G11GiRJfko73b24MFGXum+01
SCg62l5RMp/1fhbcqtD6ZWahcjSs+2Kox7smtIc1MMxovPP15c5l0/dM06s7KL/VnZdXiI5LNHe9
XjtKVKxXJSZB4vgVaCcPNYwFO18sdiylUUHQYdDxjw2r9Jz8GmUIASwc0eVvSiB/eEt2mYGyjIZv
pr9wmOYFoyi3oxDOqUTbmQWvPHOmw/ZkpJ1uSYl52oC9FQReOu8CnUACY4H9bYHVmeG5M61bsmDv
pR1IEC3JgS2O0xw195JV+hbmDoHLaERsDXpxNLCVnufbF8WHVGtq3EeNHA7Ywhpbo06nD9cEkS9I
8tzTRR+iMrExkECScYQKsRYpv2uGlMMNY8h2NzdOjyuKEo83xy0OBjZdbTFOuyDDWjfEn/qguhWz
GF31z6z9/OWl46tWLsK6jEfwjS0wnINKP7F1ftSzHt5o8pAVVbhDo4yN0rkM722wMA+B3+3Zb292
w5Q9ZhqfiNyrrIOHyupNrdo9XUbJFjori2XVXZEbWKa2s/oC+16/zAMOQraLJ63zpa3b/GSyCQOK
vevxYmmCU9RiRGnmO6XP2B8BJnjgg0unET+ZumbvJ21Sjr7SYgvT6ye0/5Gnmz8ZZnrNy5L1OyyJ
osb8Vg0VnoVTekJ+KTpaEP2KtrsPg1rd8XGEmRwWxaGBkBF29wi/gieJ2dJVVLZeg5hFFbhUe0TZ
otNQLR7RrQEKlyUKNqf3c6kP+Bu7zaFEoqJxWWvsx9+Nw41xew+rFI6fe+8+mJJ4H2Gw5eexiq4p
FqWRxnJ1ryJ8a8So42OaWfW/Yx9GtgqSaj/Olnv20bpRyvbS6iE3AR26yLS502YIV7wZTHAxw2fP
XZYuMYJkPNb85fDpXvoWTUM7xrGveXI2lAkisALevxuUMyOKec/+43cGz+HRneDvl4qdoE0ETMed
GXuacHNc5NGAb/LHg9ybLon7MiKBdGHHU70HTIt7hosDg5rzoEtYunDmuwDBYDdwVby2OhPNKVhP
ofK79fGWqceHpQXpsd0+pOH8t0XhPm/4UFZMshXHfyz07leVoY6k84rutaHHrGka2G8MHRxz1Ng8
sCB6XyQNDrg2PDEY3IeU5QTDhBQ+J2q6t9tFUgSt5d2ot198vhcHVF53+DLjD5qxheNyLbvyIjQh
5n4PKmdC0ct66CrllAWN/zKhuD5X7s8yxVUvUIMfU/8/XJ3XcqtAt62fiCpC08CtQMmWLed0Qzkt
cg7d8PT7k/+9z191blYty7JkI2hmjznmN4zd6LMRVNYcXQrAWTrpNV65nRukPwYc1k2jySa29PoW
dAgWCJCW8esRkQjXyMmOjoWSF+TmPcQFP3SWMorT+Wmx/B1BuNhHUqxYhjDptrJDMorvorOm3drp
KVrSst0Z/ktq1PXGzat425c1+sxc71xpNKc15QXViDKYWdY50fkImnI5TuYnO/80DBZv3k7941AQ
1dqT14Wev5VB+26NM3gWAEm+Q+jxOL/gyHWAHeVpSIpntaEatMIV/uomIDB1My662uReenCFYW5m
kF0yFy+AxDqBSRLMV0l91JlRnZO+4kMMNa3pYDmJy/eW1ySYP+Ok64E6NT/5+rbaBfC1Mv3GnFtF
g/1MhOLzjF+Srgu0VHUdgEy99DZGPfkRWpteJg/JDBOwjO1/yDcgTOR7rtzbRtO0L4OTsHlaZakb
x6T6Z03PtzOpw2M7nOJ1IkC2XvbE80rSZev0sHyRnI1e/VTU04c1EShvjsudyKn8p/WC620QAolG
p9EnWKFrIJMTnmHAhgnnRNg3E0Cw/HPmIG36llBgwzGOrabISoXVheOeY29GpYfgT6TAtdPu+sqN
78k2HLe0dvJQd96z1FXk1BMLgQGGtizfyLgvIyug4T30Y7YZhuoVvyhDjiN7aF1k5CXh3pQ9QcKX
nFic0Xo7GOULMP970Gn+ZnidJQS6LiuYu1dHP7N/GqP4qTL7e+gcwgJ7yPwmeygU7n2tpmXnVzQL
Mgsvu1/iI0qX5M1CBdUVsD+1NI9m3t12F6GqXi6N2F9n8IheUPzCKVbZYRYbuHf9VhvyMu7cnuc0
32SNRC25GHW7RB8bi5tChUdIAu+D9cKqKZMwt459lZ09jBibtmxuq6L5Vznesevk55Cx8dLiLvXL
KhJmecCogh4Uj+S1qJi5el9djaSZJaCqow4H+nZycog8ai4iaZBGbxvjsjHcWkexY3z7kI3SeMaI
njlbQaiUPXpyv+j+iZg32tCV2KMC7N0VJTOtn2tt7gSp3js/lfiH8axkLqeZ0bwFZpNfzWGS+heG
2MPspNDGy5dlHcsI/sxT2q/fjZavdrPczzK0K9ntZKJvVtCchYQ8N5A/aUl504Cx9psBzmBj01ET
w7GIY2zacq8yI/Izsu7fl6z9CJLySbbTSUs8jaZ6ScfyMODBKTTnRD4OO5BsoGnmUwo4EEMbYLS+
dKOiZQdu9JHTc31ClXfLQzc0ChF3gRkHHxpoANkVifuxjPqDbOpq45XG8+ADshkz+32oim8FTs/p
9DvzZb/YdvHFOvt1zo6TqJ4WxsjD0mwe2gl4eQaHaS5wVHM8HgUhYvuGNgCePwftaFj3NCCBqQ3H
ZJruyTQiQ9BHH1ej9zuIATQFd1gytol6rwXIXwDKG0MoIi/NGmxTebLH+r4AzbOxVuVuRRDstQyO
79UAoA/a0LHR7ghvv8Asv2CPSMnRJI39mlCM5pa5YSx8Hth0myuyjVF2UIVH99usxlNhqreJX4qt
32uGCQPSZ/kS9MY1K98j5rJ2M00ehz65tUimb1x7P+bqoJt4NxwGVe8GDguLBDt/eod6Q28vo/5X
oIC99jZDpTqM5KmZA8FiOjgVDazPySnop9Q7lXH1Kj/+LUsilAv8abXuX+U0nuxgvJv8MiTP4b4d
kw+3Yt/ICBnRDap895iph0/azCGtGVIeBNGfK+cGHQGw8TVlQ28pKhq99R0Tg/G0F+wzjgG75aa6
JXq0pw7ITLQqLpfpVY6Iymvp6w0cnnOZ62HTeRABTYHhyKmSp0aWv+2o+001lirqgonESIYO+9Q8
zmbw4DkUkUsKObtO5mtnoMpup/hjGrnu1sneSWDe3jDfOKh3kFOKCMSdNEq6oV0MShTvFMjdVxiE
GJ0SJDQH7bCfHQ6yx2Ek8mRlQbeqaLK9gIF/39/Muaqi6nGoYETNhWHubAdmw9BnDwTAjzFse25w
VJL3wY+pp+lkASJjN+Ye/Hh8MsQCdjOYPsQIaXwxMnwv00c/BLtkBik6ZGQUB0UQlUgEPQ2OEmN8
VJsGFw9FWCfysEtQBCbTrFCsi0O1zv6RkMlXLwPewx18mtsfa6Q2XhSXZwNfJ89OwmhImFMwFHNO
ly57sFh+IqaTcDWR37Nm3SnJmn+EjKYbYU20lZznePAJKqm/LMh1/tozJWGRCBZnPvmc9c2UdNeS
YjEZ69s5oGlIvgioqxsGiF6otV98mhahm1yyImz9vbjsAAp/1rd+wK1GLlHhT5eEQe7mkgCpfICj
2r0WdsfVoULZr+bZnStNMV4WG+FTg8kS30aS/ZvRs8drt7kQslwN702rZ7dRW8t2NYUVoRmZB9tB
TneG0u0xM4o7J6EgJ5O2tt1676BMdd2qKGjTec+QtjPIKkIQepZp8gXfCnZqgWcvtTquAE4a4x+i
32fWFMdYOppk4JFu5W3VgjEDcS82JW7bw+omfTRAxAxUHuare9NPAd7U6dc1rohaPmUEs9aI0AAf
8d4V7ZZRxrt8FmJn1t07kIWrqV4hPjcXRPNHJwiu1oHFsH6TPrfCoxLCA+UjEmw6M6HubDIwk1jQ
a3+PacklGtJTYS4Z7pELUyHuZz6BgJzVQma7tHfCWZ5sU566nCsw5QgXglAJupK/rhfPUTlCHK62
qSX3mdQfq77COfNc4kjdkAvSbSuL40SU+C2TGNhGVvbrklmlcblI8O6rAZnv4m0LoYe82cO1Ye0k
gUebwDUeRSN2M4DbyyLVbOCgMgq1YKDeX+hypH8ULGyGcw068H1OnS9bGssutmdgyYyQQjRke1qW
4O2oCN2As78xmB2gMCE2MWV+hRp/zFIYSYXzz5FjvZEaud+FmsS6iYToghe0zfvMN22ocl5UkHK6
MQLOEs+1PxFcfslQbq/ngq61TeN+IaqosK0HgH1VhFWGAUrHisyicS8/sM3QiCPbprHvF3vhwqW1
tD541uxTB+RtCGpugJ4yvuVWB456vDYyzramF5uhbJ/zsmYcSV4BxozWhvpZjQGpvogUG1mme0Xi
ONTO9VZiYW/Fz2IF32215hFGtpbTdLr3avXuDeobkuhhXZZQ2tZHozMXWrIC0cvwRax7Fz6JqkP6
IGYrHufCu58Gn7GMvLqZ/YkGSmfSyA7ec3ck0b5ynuLxYRImqG4YoiSIkbhjenGk0/qmdMVJWJJL
NxnJc6KP0ZveuWXXMTe1itLMvCNw5NmeScUMpnqXpMtDGrszXkDvnoYKAS55DLN5ffODB18amETs
C4uvGnU4jjkFNgUm+Lokyu0mWqDYEnO+mfuJfkO6N9r6pi6fweYFNDvjA+dk2Leps9W5xU5stniq
ndVbw5ZO6F8NCcBORD+8C2SDBxOek9rbqs58M8qSVstk72MNc0/HhOGVYNA6bwqTefxOO6z3rnOk
vhjqkgJDeRuXqpLdlzqbxZFK2oU6XJJSlQWh1cyStyEPoQyMMMabW3eOFfp+/rN46VtKn3JZpio0
ZtiAeWAvR295bURWbmN7Xwoa0jVzqMygJltJDkwjpreiTi4KNTv/OOdTC2QfckOgV9JbKK3k1Rn7
nCHSRRbPWnP3dkn13rWKkmOWI23CgfZwSkh04AUwlH/amIyMIm1vxyTdOQSJ7IJFX7eF/VUaDOym
OeT3C2+oG79xJD3TEG92Bh6VTccVvw0Mj71hwKWk1HBbL7sACvCyILfj5+qiuEigszWMBXZMIpR0
tfKB2b8yRgvJsp8mLk+mZwA1z1uShWKX1lM2HFIAGxtMS96mb+wf5YCdKp8t6dX7pLE+PMs4eKtG
Pwlw8zjtT9OAOoXX/QNv5pOKWu06O71dQQ5D9i2KkDRYKATruU+JcL3T3E25FBk4rD+xxGD9nv+R
b3kbB0QsZ6xRFkHn1ey9BJa+XnpgJHDmyJJ3+vPci8+aDwskyn1WBPbeuEQup+1yKl0T6ntWT7ss
Y59mUvu3rXrhGsUGgqn+shzKbZ8se36OLviUAL5Nj8QKPReWbUQkYO1fGCSNN6qLcQ/9BPq1851X
tO0nr5qoNjGmuiuOM6KrGZ24LouAbSpLVOxQ8HJtYrJF6+167DXvprQ/OgsvVYVnAsH2oeHgbWrl
3BtlgWQonLeZvqWVqDki/efCUwmSU+qKp2SVB6ukQBcJoXysTlQAkPbYw/o27NZucjAaQxJGsLoL
0uS+/WXhjen8KCYrdTrfl4KdmuyZp8kVsSjCfEt7ghoWuyEPSj0BIC13eLjucm8+0VZg0M8ob0WZ
jBGbwJO6kFsX59H6TGr/05uGl8HkxCzcF7IvHm1ZRyIhp5AIYCjgBMkuV0PP1cJYFw7xw+CYb9Po
fhnejK6M021wyK7LTcSYnPu/t2YOExPzsZtuiw4OOAsANrgLvNl6jy+bV99ITiukQpDap8KWK8Ld
8N12etd5xktJJPHGSx0VqobC23RxM8ScLVQxU90EjIoLc+OK8qqJx69aMEKRTitQSuxP/fToleLa
qeQQ2sZETVVjvzcBVOvcMCJxyeedAmvLKDhR9HnznVbpAXDFVZ+lO7Nwf1K/R6fq6QKSpEqUYra3
l/a2kASK9l15bGciUyez3eIK/yysAbuoTUK3m23zgsZzPuJ/i2vAwe6WX+F6Ss9eVmMSVqfasOA7
SSvdMPQYK+chHhmhiON/a2082UQJadmkT0bxATOxdlc7NBITN5aybxfYY5EzWt/eNB7tIHtsFJ11
JgB/xvhysNPyY7Hm16Jmrpq0BehXDX9zpm6XQt00Ofa8OPmkhPgkWDXdeM28c9vlY2ovc3kmN3Kj
CnAErg3scRu3HbX5RanUe7p4aeQsSLNmZhMAb6MmpB+BSyJFMdSnqiROqXEfKl8JOujG+5qok9mB
kA7qG5slXHj+fmwaP6wUkLt63GYqe8vKXoT/Orf9dp3yK25bvJZ2c19Baxy9isVF9qQtuSN4vOu1
VtuY/HhcTsxqW+01c0aPtjFjTmfylymLw6LAEqZkg+a5iag31TNnI57zVTiRSU8VBlfCLEitQjMc
V52TlJgVuzXxrpmg/JSi+yjX9TzD+aKtJm+4Ql5lAa3NmKKgbvBg+sne7vPQUxOGY4O0qHy9ZXjp
Cmrtuu9cZ+uCN+D+Y5FHWYa+zdU1r+Z8INMBij42cO1PQNb5o1oneNAe4o2HnrJxqOg4i+sbp3yZ
RBERoHrXp+NbOtMCv5yC60LEFMYSc5dIThTmJ27XMt6jiL/F3niLcnuOAeWzS2AOreysLSlE16Wo
HsfUfq+0FGz0Uspa5qn8AMqTGLkx1tnjn1UgMRFlEI/bA7uxR0K139ox/2b3+8QU6HgEm0+m8hpH
zL28ue2pb+N3ygP8GCklSoxQfzJo5PQWYSvT4hZbv7IPuIyQ9fLFoWToEvIhjVPjtcYte81XXaHt
rpO3Iy+7jhpXKvb0OthVKyiaVZTFoe5v6sagQcALbP3C+Gbfu1mYhRBZ7B/0ajA3WYGsJCQr0X5y
NWeKTSPkBHr7RtjmLrHFi7tfhsq6Mko6WB2TCHQiPDZqfmoynmHtlyXojozHZZt+IYNJW071YCwD
0HivGPZ/X/7nMTD0OdflUMaRxwgHIP7W5l41EjbuVQ1ZBpf0J/3miwwYNwEW0tNL2AXLsfEYSWfI
6UOiI1sC/6nnTMaBv2e3WhSqk4hR+oDYs7V5Wct+2M9U6L3iHjb3CJDZ+Ei+8Oc0lpfJLu4+q6GO
wpqDvRf/88jsDJfS+sRHxr1mwO6WmyIh57h8NyaAqo1DaS+V9RvXPhcNFXYVx19OLqYQiciPwAaI
wAHibNb8TZJlye+uMnUp2VLjOvXw8MXedxrY3/OAfXthEY6n+AiJGUA6itUY2K9BAfTb3bWLcdNd
3i67dGAciX1KQb4P/Bf4eWAPa5Il1jqcl/y0mvKhas9tLuZNXqrHOqH7XPr+sW8FkqZ3LmymyT3/
p9cuEP+ku1vc8j6/tA4Co0I21P21MBMVDr3DFRGQAs9U2RX5GHXUJZ2mhz9GFNeKy9o51rMgUMdl
93ZwklQAm8DZYUqIBJbXwkQtHA9CY9Jvc7c99/n8pqtL0KLO533sVP9Utg43I6SNBHnbdNkpO0nA
DXZx6A84zjZIzbds8W6C5J89OPRke/LQfDacbebXLI/5Y6VeYieDLuSzR0sTJ9kwYr3RIywH3ejQ
D3L2zp6rNvRU93lmWq9FwGoNO5bdLRKLrsiHsrJrMaG+yFncssd+kmb1OlR+uTV6kWG0SN5gjDDC
7tt7ppnMEKMHy+DFdOgRO4RyiEg1hRfZczvbDKvbfMb2pdu6GgRDukWxJ8iUn7KvHXphO9OXnyuT
/JVCqoxnmisgVBhxp+OuRs0eziB3ya9LPyyktJhomp+sEiCg6YB8mZsWWxWCldv+FHkH+6VWh3JB
Z7ZKNzja4jhW47RZEhpTw4r45HnF54TIx92mMTY1poehbNJjks+XAtp+dxlx2aBWJuBOdH9nVhWN
Fdv9ai6tp/ijQ2EJrcKgdh1PA5olNtn+KmE0cKIYuY8lZ2XdIHZOJnMn8+3MfF2IR6XdBrULJX2h
7SEviTVTh+KXrZOiX8YJAxmh2PcplArKu43ui+m+IzM9Gog3ugD5r9HlbxK3C8sJ3UZD1LAUsia1
VHvM5w7iB3eEtBNx2E2ZeTMqc1dRU24Wj8npbCWxXJjnoBXOXphTt4MQeVy73NvIot6mNoEta8LN
IUnEcK3Q2wsfg3te6BdZYzI1x2e6Znz+9Yr1B0U2zob8qmyQ1dm3wqnNJdEr8w4WAxSJrs5Oo0f/
tOsR7VtHGwzFwoMsg2q7jg43YzW8gejZ1u6l/mwYjVvno1uwkpZZ81LL1Tl4doObWTTLlRguPaEe
Ow3xG3j4vKKnri3JE2d2YytSTgtDCQawB4RALjS2WdJ9qcq+Cj2rjkOQKzVeTqZe2zwksq0GAHW5
JM+l5i2KhUvYKXs3FEJc8hS6kyvy11FybGNrlIc8KzAwcdkz5vPSS/7izuUtmSdCiUkkyxotGenP
r27gYiwuqhOoT32dNPcmEgpnVL2J+VS2aTGA+x56tnu8t9UuO4JGZrrOVFkevZ6t9NsmzJP5INi4
Ey9cEbE6iXpPs9iBEbML5psmJbyFWdlPU4rxobLj7Zwvr45i6nL25uchZtYTG1C/rwmiYYkezzpb
eZLxT5AShKyTfLWOnCLPn64SeqgIh4ENGCVZkM1l+wO/mUO05HezORmET/tMwMw+sRs1gwldi5/W
RqGzCRuZSNisOZPdGNwaFxJT/+2NWEaWG13bR0AlzUpZ4XLOidb60Yn7adr/Zr3+gJ4h3AJQuNvd
rYM0IePE6NDxJ/AtflrYcmeWTFDQMoReMzBkgu5hqPlW0WOWpPjk6bwdUuM96IW/nayewLWsaG7o
/HnbcvVJxxP0dGh7haZFpcM+h+FeKlb2tXvAPiKEiVFE3LaPuRMvVzI26W2w9RE1lhwvafTOgAWP
D/lxNEpz1/t3MC4oDM3lZdbWYR1MVGHdP48zHRGpxtBO6iHUKrAoFMuV3z65SYfxvZS0yJx/9pzd
+ez22QRzV5xnjdWI7cCkaUCngUHNfuiZGz8n5JEYDWHWhDtFajB++mZ+dxJyvcr4ppjwVorpR/kI
+m2OBI+78mlEFCDvLYD7W0vED+d5jtke5tAbtgzofBqX6bXUW661R3RBlef3hmih57sLp9zaNpsG
K0pkzez5vAsTf2jrX9NRX+NsUrFIdbBYe/YX6LZqyi+8G6RXQj+l38vO2Pb6B/6inLMqzZFf3HKf
gsDFbBgVRn6oTAKd+9i564Ygv2oGzm2nixIO8mZpA+yBNMGtLnC36ajUbetvHdyzka8FaRvT57I0
Z+6wOVWwsxEt43N9U+MDaXdLfhnYHdl3ENqGQX5tf3KGrNgq5I+2GcRh2iG9po2b8T+EkzJppnMt
mcw1vtHa1YeRHOi+mqCdxO080GZbdf3teRc2i2Br1A8Y62Y+Fctc90mwDufs8o+L+lbhpL36e0iW
HVFGKA9tIflrh0sETawPFfZHPLk2aynB6r4RQPHv5yVqO9bhuLWe8inLOQ/M1wG8RGTZthcmzsGX
0o3EGrwmWSqYckPTboZKbfuYjUylmIPIN71uumOnh6fZa9e9nTvZdu7LW41ljN4x3TmnL7s9Fw/B
xv5UwBHW9GrpxFHCscYypQ+mAnV46/TDdDu3/kNZc0DrtdxUrdXfjsHYkuG987np+y1MlpH2BtSx
cx8viPzIjGOqv9RkQRH3aMvnk/XiSJyF7fDRdpBcmOiiFKq2Qe+dKzpiUbuKIaRo3caMDs60WGHm
XII21G/eL1Es55H4wquin/QO8DfOxfg2WJObRLJXYVu2K+w2DZVRoMdY6soif4AiR/+y5AKP8vw7
y+nvu6lAhpHJS7nQ/xTclxII0r2x/NPkB+exY91mrjNHY10lO6MkGaGz/H+ei0ezGl/0OMcbAQY5
9BYz9IaF9dlZf4T2D71DTHb+z5OcoGtVfnea2VrTG6n9DEKM6iW5Vk773BeYKUZOLnt4Yo7jOuhx
+CRxuo2zHorHZG+8QHxfJk4oxKGTDIHthLHtnWyc1yX9l+2cyGOA5eeKQcVn6xIznrQG3faGA+CJ
n6Fk2JI5ogbxdadjH6hNXj4Fkj617ZFRBAvkSjbLeXboHrgifk/vcKCwqoSxWreTjXV/7m+WqSj3
2DKOyxyfiQth9AUtorA0Vh2P10yW5bWq3d9+1TdCTGeqVLDF6XUR8wzOTgND0LArxMTZfanO6KOc
ZZ4KytmhQjlxDp07Hi1NDnqlH41ltW4mvEA2PuBdkx2qnhJ3DJxfu3CmTS2HV6MZV3SugpsBx81m
MrPD9NT76fVILw3N7dMW43iyCIvNU3/ZGeMYRMPahIFIOVuy+xIyQ5iw1jf9HqzSEc8kt/LCtJnv
bz9KSZxYrB0Sp43fxJ0+C1F8jX26cvbbe9XxuYiM8ELy1ndyHT4SBxEyzy/j9DkdNIeMJ7vxk1CA
KENhoGPrcpjnft5hfGKFvcrH/JnP/8H76ts+iBL0AmRaRP8hMDeGYlvlJr960A+D7f225fjqL8Mj
XYg4tHMDTr5HcFYAUaqL2Q4I6+LeoY9qkBosBZZsIg/8zVStHVt+k66zFzvXgNK+rFj5YVfjE7t0
s+qR8Xx2amVE7M5x1hL4w9XiLHuPK6hOmn3Fwh1L482Zsn/AzWqU507vGxNbG+Pvaf9be8MrOVOo
0XVz7sTOirlzsqZDVw4OlZihH9dfduHjTdfbyc+w1JmiJZeBudP2Ej9jLBjsYuvHs39paPrbdA1u
NJa0qLZAI2C9zjoTT2+QXml3tTZ5lt60jUFqpVOdJNNqRd1V+3FxzS22OZfqQoVTLfeW0gm0sbYj
gqV7sHlhCGtc/oW46tmUJkx0ku6YMngddCMr/H5p89+06S7QqfHo1AZ/N6mcQqLiUN6yCbtkoC3q
xVrT4BplI9QD2eO+m1lb7dVPadvfORNBEGCq+TWySFV4XX3Ucua93RtZsBXqaJeH2WISXOUUJ5h6
99i/gf7plo6VpomhCXfCObXvRqPdqvY8rqZ1XVfzTtVGEnUFRVk7HJraom5FE87qjE9P11s/XW+y
igUoTrt6a7bjVeIT3J6YxC7gOLICY9gGpcG48vxW6n7bzwMlwJjcGRZFv6qbn4SGXpcTRhkkRhYZ
i/0px+4szPFQBeWyHS3q3XIsJHqQw7BQCZElVndj4ny14jpxWDXJCfRoh/0L8Dg0wmXMfQ5+yUj5
RPwSnf9CB2WviYFjpuXaYVOaJpQROrHPDKycU2WeMzXh9rCObVJWOwt5QFbyTtvBxcpDOdp2BCku
eF3b3n4ddPaEw5JyFA6VO84MatTytl6dx9jJHwRrys73pn3Rr/ugta5i7uQMi4ZTQ4OMaMptnqNG
ktiZZ/3G7rQTYaPkKz+h2GnxxQwVqjmz3FmT7pfZ2nnjSFWC2BiQWbBpjfIkdP8T5/NPMdCryNeN
1T2U3TRx0TDyFzdvdip/Mu3+TnMDr9+OHLNs98Dv6ZctgBU6du0y/UKSpWHf1j3imXF2mvUpdb2X
3NMH03aOXUqpaoz2CfwO4x4Cj87EDdEd/Glz+mcJY9uZLTcM0BBzIHZuxx3WVF99DTaw+BKOIIet
OCLq3ksPJa4cm9c1DqJ+WcU+Ha3ngBzWrgve0+niiM/Sk6EwUmC0IwWi0ie3Ive0sRG4K//ZhOI2
xc0Z4NGM82p+7Ga0mDFhGLbx5A2DYwTaxe1DxSDDJliXUz0FUba6pCjxFDomJwdOCm1Wf+f6/YPj
Vp/9QFaZYXqw9jGkmfNTIJCXnYCxAtd/VKNFweZGLLl0oGEkYMMVzwUBnYybgBdznf6zNqfIwKXa
kRqqM/ssLY/MULiBOZr71MaHyy2PvsDrWhfuRqQ1s+mM+sSde985w63baz+k18i2m9C6jdE5d+Uk
h22Np0f5OB/1eG1PdIMT2im98Q3JgahHtNWN6iFI4ku1PT5aRb+8LC32pd4RCZ61MbNa7mvrfrKm
l8pEAoOKdJlI3xsMdg+BpCihUFRMq1zagPCkMrATZrIgDlD9xsNH51u7qRenyfPgobQkQxas2QAt
vAZBcxpvVCvGG6vJphsEiJW2njIO2EfUZjBafawG0T7kwige2FZf/v/3QDMw/winiNumjGFBxmli
hb1rDvv//TZPNPS8JdawO/89hB2APoQr3v/7IrlKctZxX2/ddWgf0GG6B+xij60JvOPvIYd419su
MA//ecLlWSUBpjt+2zT67wshpDOlr2zj+Pc8zNb6XnfE119e9e8fZksOKQOVtK35zf4eG+Qwhjjs
XDAu//dYmfmhBdTn/PcM2F0LbpccQdst1Fno+X//YW9374taXf1/jwtqA1A6iobW/z3f6iQUC3Gi
T2rf/vfhkmi12wSH0d+L/j1eNgvRU6l7x15k19pdfJeT6fnUxRinmlaNV39fyqApLhlw6zbT+fQU
9El5bXdoiXWiJu4co39PBkJYMn4zhrWnb5TJ4vv3o0sfDGGCWe/492VeBvmewQYR/eeFk1idyCpE
NLu8bV9CnSus/zz17638oH2l6yJu/t5JZUQ2rrGfIEjwdDV11YHttBH+fZkxeXqjAvu56gx+D9M8
O501PP69jsVPImX03envhdwaU19XB/Hu77tj7oYLnl6masrm/u8ft+z6XdFzaYHKStNwkg2sC1UN
4d+3cTQ397xhdujJYGYVvzynytYU1xVNrf++TjEsmv1AvUeksHfj6GRnJPZ01yhd3tGCvzgH2vYe
RJ0XNUk2PxQgNaMBqsLj0ncyjJm+eaL26sNEyfJlRH3junPVa7rCs/NK13urtVtvSmNqPkTf/hIq
y7hkX7/6c15967ZmbDB3fuoVI3vpN/9GTUVR0VOhw9GEs9mycKzmXaypaDb9CbUKS24FhUbIHPsB
0cSUOzPPXpt9Si/kl0bEtTOu3U/Ze/ceDv+vTOXvfp32nyZ7Aqq3IXi36d1uirxcdlmbEI0SWN09
YfJwNUuPJegSuPz3WFK0jFSuBsXP3HX3f9+wEstjkYjb7d+Xf9/oM8ShPCkNyh1e6j/PaxO9lVjM
or8vx8sLNJ7tb2ftQ9T7f+9B1nODfZo+mqu6Jg3X3jN3hmNBIb485+/1A3qCe925839+1b9v1EM8
7euBntbfU/5eXxsmPv85pd/fdPjZmEg/rHNBXCQt0DNpQdVh6tycSNA2veEyM7ajofNHIAZZ2Fvu
+FGVxq3ttiqhR3y/+nH6r6vcTwzewauStk8E8sjYrPJKVJWguzbqxrn2bOXv2LzOXP+VTV/cmd9U
PL+5DSiX1N0yPcAHtBbrfe218l1LuwmTRK0PgZU1u0BW4HaqYb7C3e/vSW2Oz8SaDpHTFeYLjsIc
YFJ615nFQ73a9q3TVoAWHKloTdALnIq0u/0f9s6kOW4dXdN/pcLrZl1wJm/cU4ucZ82S7Q1DlmXO
88xf3w8hH8v2qT7Vy150hIKRAAFkJsUEge97B24cEkV+Hl9itk5bHa2FcxwbybYtUUlJMhJcadyP
59jUm62egSrIDJL/raGmZ7UdtS3KNv5ZdTVryw/FPsUxRICcCZdf2SEDdLItoPbvdDMKbliNsKRT
bevFTw7oSlhfG/bhi7rxx1vZNDQnhajMn02Hrv6tqQ7N+Vbg8b3tGpPZt43vQE9FJ7zPtr2Htilq
y4QzZB0Bz21XFn2w7rELXRWVIOvn9TepVuOsHHnTWgun/kYesJe1lzpyEhtZVOd2agcT19cLc1sw
tWHcHRHLRtXH32thObz1CyKCyo7mVQeS4F8n3PwQqiLSD9b/uilcZG/gKbEbdHY5LipgLHvIwPAS
bnRUhVeAdoa1rOtzx7thdQ9GH8VNckK0k3V2r6/6EXkmWeoDL70gUbaTJTkQ/DR3F+GeB5yZMeTB
NEwP42Z+Q+914DkrUrmWtm9/tCP/sdKQtruSVYXrZEi6Vbu8wkJ9SJJmJbQedAUBlGajRAb/O+wg
gzVsRPiYyhQTy9LqK5vHAkCAuZLYZLx8K9dlhQAfcdy3lrKIcD6hpvnwPoQ8kZt+c2WRUkdz2kEG
pq+vVG8UOxm4z5SED8GN+X+o9E1L7BSVEL/sKBvKgzwBD5V08Nx5mgrg47Fr7f15A1oGlX7piP9c
+WkJrAXVwM9EDWuSPGZ+rRUIVZgTfJy8JeGo29lrpuXuTehDvHFL4umyPrXdO+Q+xJ07L3fLElqM
ErS0z/JjXqAKZY64TXtjVq5lfRuwI+rb4oksjo040YC9akTqMjWxnFWDXjnWNnfTQr5sRpxLs6FD
ytxUjrKqimLOyvLbS1n7fr5zIa4lqfLtt3pZ/K3O1Bx1n5bxuneIoeJ7NR4Dbfx+EKK+CVu+62SA
F08D2/yoRpAPRBEXn0nafTWNwnpW7OyxUdVmb1i6sXXUKFi7qY7qBxrwj0aukj6D4ZFpDvOpr6LL
VCXhE46XmBozYYLKUNa1Ph4dVLa8MdJXoMKZ/7LhMpZl+joWiHq2tfbRN2sBgjR32LH3yqF/2mlq
h6yoIHW/EL3u77w0Y2vdQO1ytPS5cNVP+JMrtwhm58dMQ2YwtCcACUO7KdMieeoESbRRSdSNAoXr
s+UtGSBdt09d5RcHtaySjYAgts9bP310xnFPMDJ7Vns9h/Xkecc06KJbz/C/ybebNIf/YDnkV3ae
dhfPJ8swzB3mzwGCkpxWBDYws3xji5zklwhJ0rM86NnQnkujBV5rOkgcKOzSSwCSZ10LjWEh28Dl
nF8C04YDZxy/F38MIZunRfGUpkm+ex860YEFG0rXrNsSasAwTHt0W9yLLGUxBDS7Q/ZeFqMKFAvw
1H3v1BebhGCzr4mAgA4T4TIvlepp7MirRplRfrIn8tbhkNTPeZI+AfPoX7BoPresR1/rzoKSlfk4
2OfTInegCSwUNvJzONr14bekAwgZxzdmun0KT7yBpzyLy+V2icKcphaLEGvprSy+n4gTJcUHGZxl
R7j7KnxUOmzEdQSpT44VlO6mLoD49oNV7wO9PciSPMgm5txOFsuZXWT0PvGyxr4JB6HsMwdeVwpL
nV16h4iCBvlqFc6nZZtK8cQySYiJVqZJGx6rL2zplcNbF01NlpXmm1dvjfk/XVScJczKtG8gDDHI
j/d46997acWdxXvUQAqOQ9H0m2UDDvvWj9Ps1pu3HKGowOr8qHPqtlnFhMCA7iAJB3NFu66E45xK
LapOcFme2BOb9wJaFXpj1nVR20jKRuDJbW7Ekzxpomq/AgdS7EQBTrDp9GKb2eBdk0b3H0Ivt9dF
hziCFg3wqKB3Yp7TQXUbUut+SkDZuLmvvG7Ir3mvWceSVK8a8z5lrDUA2fg0mHqwKqIEAhFIgTui
meuBsa51UzfvpsojcGpr7DAh2bE3R9RdN5poIc/aOpnOsbG9E+l5BEbDMLkUtVVdbBBrpNCr8Etp
p4cqi8zHSi9sOBU+ciBTGj4VCgGEuYH9a09yqTVBdSf4Al7krafFjLUsxlq7JrdExN0uk/s+gaGE
gGd4E3keulFqk5MiSextP1raMeIZARwmbcloR/mJ+a3ZjqmwLwbXZ23HsX6TJ9jfhUKx74dZsgg9
3kVZGs62br1pXKSzB0Nrj+qZVGdC4BLVrbkqA8F/LubDW7umMnK8LZTvPeSZZhxxSO4NDwtCyO3k
uNcgEttbS2+Du8JCsyJE6G0ti/JAA8O22ltW9jMLCOGh9wayjgaqQTiQCEi/99zWwJm2849WllTn
PujTdZwmzaMWRi/yX63q30KzD75G3KsE00eMLuY+DlJFR2Puk9jEFKrIqB8nfU4f9N6rkb31ydxE
XWhO+r1PaYFLiZPsCKXKParN6B5JeZLf6jUSEmWU+ZuYZ0OFGzanMnnq95csgvWV0oabZCjTFpMC
Ax4frrqLmm+PyjM+6qOPCMPCFA7HbK54PzRJiAEwqNf7CSLtuh1wXK/DQT/lmRavQzNSniDJX/Xc
hV/NsLs26l5/greQkRav/9LUS9sruXQ1guG6cMPvTX8b1ZgEHut5GRNGfNaqTH8QXlXc+91PhbB7
VjtLezujuj+d+b1P4Rb9tq48QChT2eEsXouBZyyMfxKiwljLl7GKIEA4Hwo3QmHSuRLodh2reN6v
yZcZGrQKnqq/1soyyvDVYdIJWbujcshM/whlxNgmpIoPZOWVg6yH+E7wVFaq6eCgizy3JunnZgvZ
qrXU1tzJBrWslS/loXRMcmV2Gy0KlDO+t5dnRtX/3LpVcByZ5699fhq7ZCAwp6Zldu1lanYtX7EK
fWxIph7e6wfPV3eOTuJedv21LWjT720btHsXaBy0yA47/lkeTIQ+uY9SY22XKdolTQv3W758b1OP
pDt+byNPW8JErKXDWCYEZujfK4i/H7OsEcSn55eaAuJLvpKH2ufZBTwpWLzXdZozluf3cmxN8SZK
0TGTnaE4otT02ziEK0nS1LXFdOWQI/tpDBZO9jIbBwG+poCrhVxf54bXCBlk174IsusyGW044p6+
ckct/fnErukQ8HuvLXTdXpFp1VeyozwgrZxd17tqbikr6h58mMWSYwtPI8Vp5mki3XjGDKFcyCJU
pnxb6ygtyaJmQBlV4GqeZDG0whUPSO2+cDXtOk6Ne1ndh2i3NgYectGYjU+1SqqXLYS9l2cVU1zh
pDndYJRt3NXZ9Da0mxjtsY/aAj0lOpHxGNfoCrEfnT+WmqAmmJuKfunxVXrSPJxJ/vppjfnTsgwL
NmSShqf3TyuHjPm0aY1AcwlLfyuV0FMeF5sm98FFz2Lpb+ros576e7GsA5hoLhAaeVaemIaEmV2W
E5F9StQk28nSmJZHpkooPom6diPWutACw/AabbdhVRPPXg+1PQJlCtKlh1DBJWcphHWSZ5J+qJDP
kq3fOtp6AHa6dGZfj/DaVOrwGryZz9aiv4nxvzghIH9slcF5EhpvP7oDrCPXvS67+KGeqzMXnk0V
k05v2th5Gho9WhKID0/ybGNFeGKM8aOvgp5uDCx2hl5xnipIY5usioaN7KVpPeHINoourpK4j1N0
km/pKJ04ofRKBnB+Ky+KSORWmbKVxTEeP034zqJhVRf3te+t5Vu6DbkxdcL5uu0S7dGANRaHzrlJ
dDIeQkAuxsjqjFO2fe5Lk9xLpFoeuFDjbhwTA7mhH6cHBQzDe5dpmkYmUST2TR6tugnrJOju/KDt
7jBaInSYAA71fIpI3mAg04/P7y3U1nvoIz05y/a4ntRbvYNoKYvVPOCcxZ3Hkn36KjWXaIq4W1c3
t007VldDBt+eBQBQ+0rh1yoQyWx1y/8a3LRBl3/FwykFJ+jPXgMGbNupcSD699GDadVfXF3Jvsae
BvzFKj/qmlmuG5QJT0QjrXMxqSUeSK79OVLKlWxaOuT5tF44t1OCN9woQp4kZtXfToXbLeT7WZAU
k84qn70CqKJSDizGlNg81pAq13loOU8AB86yaRNpnzpHwEHULJUPRURHfofc68ulzT7qz+8Qs4d6
+w55yppKfocK1tBDmJVfgO92G6+MjU0i4mkHOCBdaQh7PMhiV8XZSguE9mA09fezk+vrPxVFrJU7
kkbpBrYzeRJdiR4FPukrMYrqAhi+35dqXO+QTUZHVAmTlY1u3sdx7J6AQBvfnPpYJ8r02pRME4iQ
RxDK6T25XnWpiWfmLYILvZ4992kZbNHLSpG/S/riRGQOy6j51W/FFpFnbIaNZsk+gNZl2Y+wI7CB
9prUuiSqvvYGJTyRNnKWCXHXtawvHQ0sEETn7KSb+Tpveiwj/JYeuhti/OIOztsA/V63DVy11Nle
z7bFyTDAgs6lMvJB8eTV+HayqwJ1XVUdigTzCdlEnnU7LT+SQEBFPyJBhRLYJql882wQ3zxb80EW
g6S3jhPmkrIk62ULNSV/RNLHRpk6i6C+z337HI+jwEw3Aa43SynADtP1oUDo/y70AUzWKjgLKYRu
T/WD5TrxHen04K2+SOxlq2r1Z9Q2YJt3X1Eb5xkG/OXGLwxv5yMdtHWCJLuLe5IcjSK6r3ovlghA
t88C1aYVMo7qBelUHNDaJNwMpVI/VkJ98Ku4R1IHo6wxc5/MCA+VSLXjU1uUPR4g+ohq/+hfs8eA
jJ35N9DK+5OuNdaNOR8MDdyimd+MUWjNimLtGQjmEf4fWMvKiKu9NrGseG/f1nW4EQ1bNlknu3UB
KPwxbNOtLMoTIqxeka03D+/NbJBUdp2nV5A3rZuk9Oorp1OW7w1QlmFpFo0v78PUul1umwlSn+wk
T7RtOKziJPCgXDCQrFObbMDsOkz3stjlnrXJwgI0hMAbx/XNJ4ct3bF3AQHIYj2OwRqlGrGTRTvO
HxrSXdeQqbw7GOqbumnNp2L0IbC5t+oQGWdSF0jw++IbMCyxjaqCLY2sk4cwzOoTnCtoy7QVU65v
vKkq9k2XfQILDPXc9bSVKpzoth8z89rQvrTEFiDOYFexR8YMyut8Mq/y+FYYoVgJskNrWfd2wis+
6aOmHmUJKUXz2s2+yOayJjRVsWfR+vM4UZILUBGNsq7sroNI2tSffDhUb2OwuQCuXU6fIL84y8ol
Mx2R+lfnCShE7/XuveR5byU5Vw2oXLyf634p/egnJ7kfLWU/ck79ndaTq54nwB8t395vPjcL7vyb
fu7gg370+73fj/EZZmN8NmPvtk3HboccS3x+r5ev3urKgYRZD7KB5u/VWcVMv5DleupeEh9gPv4M
Zy8187N8JQ91OaKpoiUtBmJ/nvBUEQ4/lQ073OXCTw9Rjw/l2zDvI3S1Mq7VaNbum8eXBzkWi4Ju
8eEf//Wv/3kZ/tt/za/zZPTz7B+wFa9z9LTqPz5Y6od/FG/V+69/fLBBN7qWaziaLgQkUlO1OP/y
fBtmPq3V/5WJJvCioXBfRKSZ1ufBG+ArzFuvblWVjXgwwXU/jBDQeC03a8TF3OFKs2KY4kAvPnnz
kjmYl9HpvKCGZnbvEvo7xHKtnWldxwMGeK1sIg9OWjrLrALvWy6UsHdZqGASkGz8KDYu1WTqb4d0
Ui8GU+uB3DDXGrUk4wIqv9gqqt8u3tvJE+TcMNDMQySTi5CgqJntyszpz2aWDmf5Sv/xam6BckrG
Mg7cacDW5Oxp6r4J2/ymCIHSesb4U8nNxN4M3HHz91fedH+/8rahW5bhuKbu2JruOL9e+dAcwfH5
of21wsb1bGlpfulbkVxwt5hfw96uyW/MNeXaHHEmA7YxIB0yH75XR5WLbGBZe2eF5OYqNYSJ4M1Q
37ihXSGhQN3gWSZwUtEFsPr+LBdt9VImVYv7TPBYAte/CsmGPwrtMYmb9kGHNHUbg+WWtU7bRGfV
g2Ioi4lKUmXQFcTz5z4m3IO1n9QV5P3WfARrkSwnO0uO8myWxz+NPxQ/ja/oYt+3FURLT8X11PMa
xDrq7kz0+e8vtKv/5UJbquA+tw1HhfJlGL9e6NbJHBasfvZKRKRHL4brJ6+wn7pcVBMpC4h9qOXJ
a/x+us+RRa2z7PDWLqhbmMLoiB4CY6pOhHXgw8bccKk1tphmzpWdM+OH5UvPM+aXtva9VWFar13J
uqv0C3ePZpW+7pxmem6axVgTD58wiNmIVGv3bWo496anXsvzKbscIuZaAZPTsy4V8sbLunOmZ6+O
7wdizPfMAb8NmAA/uBWuDtBwOSTolk7mcN3ZdnBq++IsS4gEjtff67trfJ5R4OuKzFt0OsqPwFz0
lWe8N6FrY2RvXTXFqFYT65NdHoHyCJAOQcI+HG6FV96Pg6pi8NYRS3Ka+bv4ykfbXo+tKT4J1P93
gIWst6I1hpcMDuud7mASFOZmimEqvf/dqHP3SkcLQd4a//XL9FfL6fAlL8Yq9IPmt+K/tq/55Tl9
rf9n7vWj1a99/nWfp/z9bZNz+FLlNUiC31v9Mi7v/v3TrZ6b518K66wJm/Gmfa3G29e6TZo/p/G5
5f/tyX+8ylHux+L1jw/P6GcRZsWcNXxpPnw/NU/7pukyG/14Tsxv8P3sfCn++LB8TsJveZWFz3/t
9fpcN398wDvV+KeKXprNLt3QTdOwP/yjf307pRn/ZKbB6gD8gKGZNjNbhgJa8McHQ/unUB3NdVWh
2Y6uCX6rNWQdTunaP01dh6PnEKHXbcdVP/x5Ab4/x97+c//+uab9OruaBJksVVMtTBl0oRsYMP/6
o2+QTQFp2A4XCPHuWs3FpmgG4zQjP7Y+TlgPuTFkiEaF6PuFMBQhYpFabMJiG3ottGVuiFQkL36a
n7rBDTaenl1CK1iV6M6zEblKhasceFB8DhWnmG1Tuj0GRrvaLR56YFZXLEaHK7dxrP/02Jhnq/cH
tvxihnC1+cmNUwYbyF+/mJGBK3PZOF98rLe2IP+WmEq9TEaFfXnjZzBf7WClpm20zUjRLFuEPvBx
HdRLERivTTCBPBy6K/yVhzM5mmzHNhOQpNZZ5woJGtFX7bU9kxEQ8Yh3iHTjAgIs+Ow53tcu7sOd
GLLb3G5VFAvyasnGpMN5seiOsBCbrSWyb00e9Mdq1oKZY9FKhvez3yEiy+QbHeMGCOuA6AOU2Bi1
i0EFVhP01x52ZqsaLdEH/GOcBXM5KoZrE/zsPhsd5Q64kI7BCjRU36/C/3BNLe7Vv1xTy7bg4rim
LRxN/HZNQztwLHeE2zyRqcewBnmMzsC4pbH9+84XS7MgFiIDknqohMB5o88QSr46BkbIoVtqRyDL
wNFicdUh8bFr0O5cZ1anEcTfVnPeJ0Kz6Bb28oILrT24rlMuKs/8CGehO3QJpOSu6LKjP4i1bzhk
lXqwqVko+vs4R6ogsKK7gf2wtUhiP4QFXMAqmBcJxgCApzTJIvGjQ58sd5KrDoCDaLsmwmUe0Y9R
69V73eZautP1rBz3OPrmqoMfuGpM4DoxOcaxaw92Ad04RDIOZIF5Swhp2uHFmT5qzYWwUXnS9eQO
70r87H4ciKIOgHvBf/w02Xz/Mf+8KFX/+uPlASNs7nKL37Cu/fbEtgEG9EqRIDVifomxHj06caVz
6SIFiS+gYJGnhcfOMK3z0BlIAvDIsshJIAhybHAXP2iZeWkbQ5zCJlvrgbJ1m5VbluLx7z+n9dtt
Y6u2rTq2DnVDzIf5tvpp7WwKdhcFaNiL0JT6ALzxnFkpxhZBH67a0XL/w9tp84rw55/+/H6u0FjL
OJbq2s5vP/2C+38qqyC/kCJVgytFfS2bGD1BRQMNVanGZWxgdIKSce9KflALYeBX6bb50RUNaCdD
3Nq3+uj6j40u0j3gAKYz+wsi/SQ7Q+UxD5Ju4aEvt809AaUYhc5zPpGVLTQbJJLwrPN/uH6/bj5M
wdXThGZqYJph7/I0+fUC2rYesi5LQZMYOnbZQXDEYnoWLoCWVLCwWPpWLGDtYo6EFa1yYqWQHKtZ
wQ0U/m0Yav4KcVpg7nTSR2bDulCv5SE23Fc1Izquh/wER3WKVz0uk8dhQi62RkVWaytmdpVvZ2dT
v+kxqooQ5TuUDuTRMIXGPwGWO4gQckRd2ckF/SOklKbIfnJT4HRBcEB2OLioUQt3Ay4Gy2+EaCXC
qivqjV8gG+yRuD0raBKqDfZfmaoNB7jg+lKp229NLYKLUgn4OqAYVm0YIqnmQOcqENPa+VZSHz12
+QsQw9nl76+7+dcbybHnx6NuuZoxbwF/ve7Cas3MNMGNjs6y8QYs6xSzv3HM6iPORUy8XQRRt3J6
Aozj11h1olc9xR0+yvvnMrZBH8eGdRUokdgDlsA1UbO922hEazCc25KcZn8wfm3b+GLE+n7QrOhz
lDukcZ0xuIqDcSTlkoK7NNGE7DLLeDZUb97t3sI4MFeIE+Ah1U32UivH66hI+xMovxZGqavs/Uy9
6zWCoiNQ3F0wOchulCLbkQApN5kxGJiUWrB52EYMSNjBBMmSiw9Jp/OqT108FFc4QFSPhn0jsxlO
bTZnoa7//gJrrv2XW1s3sHmDJcZax+CpMm9KfpobrAoSPqoa+vn/W8j8P2whE5eXgGf8Vu3Uae3V
/knRPWxDNXeHanFet+dOZerr3EFfR0oxw0Padtmzjn3szOnbBLVmMzYPo9J/63K4aG2snyJj+oax
rbXqxvC+iYPnZGimVRAPX4pUoILfwnrpbSde4ivTuqJ48Fr7EtVavEhqC+EBMMxayHI1N6dz1op1
WKn+ts1S8LAkfls16TYE19a4jiCB77EBKxo8Hv2SZQIJjwuppZx91A1+UyA0IVqFCaJ8Pczv3gvD
JSrPOL7CYsD0NQHSU+VoSAx3fcY02pKZAGRk50sRvbI6gwWqTPo6DQ9GZi/rXrOeake7WOHXMkLc
ILZxhp+hG77TbGKrulY77ar1XTKMEWpposmKZWohEGy3yjblZ7DKXAdNIz2/BYrEA8nqNvx8PxvJ
Zweg5cocSVaHnbPEgdbYIlNM0tIgkTurkIUOQeXUAiisIGkRxwVyh6W1RprSRd1J/TgR8MSi4oDG
xsX36+CoNChFzzB/x3TbXWVV65q95slEtoPq+GMMeCOoiWuqyfAVQY470prtKre028ivznDLHPIc
6e3kG1zguthiWh9sk+6gZN69R6p4hYHPMhf9Omu7F3sYVmDa4m2jJliE5qV+peN71RRLLy90WG7w
OgNwbAAwlugRZ1vHt9RjLpgZVWixY4ggyU4p0VEILIhObnuMW1Ry24BofeRUKzOGYNPZ/Pei4SUs
k9vUzpSz5jBLgoXeFfawwaNC7Ecb1Tpl4AbLHAIrXnNK2xwCTmfuB3hbC2NCNNFvdmpk8ngPylNp
jlsLZiiCFBFB+zjjSjcAdAhEawvQ0tiFtBGrG9haWmw/oH6JtACcd1hHixRG2lLR6nZtT+RYCbwg
U9Vp+8pWtEXaYwmKyOc3u48PyfBomNFXK283+VB1a0QWbiEpVifHtA+5iMdlTkJnAwRtHWndF51g
Q4JP0FIJbxue87OG7ykrQTPjQhIVNRi0DO34foTKmexw3z2CR38c8JO/6gvkUHBr5F/WXcMjQC2C
nd4k8rtALzR4ZJa1Ruofl06tXSNPhRRcrfZn23c3XWn4B9dDnivK7klVboUTkjrJZ76+MKDvhPih
jkMGVRElL7I1ydfJQOJRA6e2xsd6KoSPCY5tsupGvzwFvmf0WMCiPlFUSrIVo3UxNdw0LWiuALA0
jFkQE+rVEc9u+0un+Fd4XqFJWMePY6vE7OyKcYd6xWEEIrs2Y3FIfbw+jFnHCd7zjZF7YLTaaB14
z6lFOE5nsbFBoWjDbr05CKLQjuWPl+7ejpIrLAnXwqgc5BDQxZgmHE6go/Vrc4gubW2g19Ma1SIy
63uAp81GndSTYiPtMNj8lAd8cibWlwsYMQ8stsDlug+95WM3nuQnVdTpvtHKT9xDuBdmjrPT4xQP
grSAg9ZPiLWX5ifF4foNZhevC1QHN0YOBzJtE4FeDEjFvFrbCcJFEOXuNFaoCx7b2Q5SSbjUlFLB
Gt557esSkQyzzlZKaB/ZDn0xk3SZz1caDYdpbTjKoxLqzH6W/9TZANw79K+KqXGXxrQ1w+g8lE6P
egKqNSMU+SgP2CiNo3E0ycxjPGSupgi788SBm62N9XWN/XhUGfsWCCj/AMiMlkUKG2JFvPAa191M
HaI5DcIbqER/jruuX3Aha3inuBw8BXW8H+LWQWDImCDxI13its2F3AuoUW0/eDVw6gLaWj8N6iqw
bhqwsmt9ZNPYpO6xGtF2dl24mSIhR5oIxFvUFhhOqRy7q75ztCPOEbbbmHehSJBMjPGpJduH6Cqg
ZK1K7zIPKScPDMKSfdEO7kK2VU3QRN1Ja1F8QOLxHpjzyfb4D09NsHe6wFmOnhuv6nC600oobAO0
GSgf6rDp9Gd+YN02acOHmIkTy4sa8y+t3GJOcZziMFsWvaGuhtjfphCyBxeV7BED4EUVUazs4hGA
6O0CzuAnIBQLPEpCFJUiLFx062NVDhcM19Yom25bT2s3tl1syhyRkTZFPD4MknjTx6R/jFDZDhHM
c08ZRnIeKB+J0N330FpWra7fqQqaqYA2mQHAB63GvLlvyXvD/SfTj9CbvXEb99h4EBcITFzDYb2L
ummX58FZdN5rm8WvaotaqNoN8OCmlOTx8BFLIaifgeB3Z/ToThVo5EQD4OQGfV+jb1Hkbyf0QLMn
C5Gx5cRNvugANQPzWdSBWe6D9FS71YYJJix046UP3d04eupHzVS6tSuM/tj5rnLJ6hxBsLmFPMhi
TOL1SljBcPTMqUNFlG5zf5UL8+L4vHc3TcotbgTDruhAaPqxH92Hjfgmx6hhpyh51z6Bvgw2Riq0
Q48n3BX47mw5zWNkzk0HvvELugIh8mhqcEEwqj4lre6tdETHP3VptZZj2RMSPDbP8BtNGfI9W7F0
26aoE0VBJhYTzH1bKaqvWqoeLWKSHxXEuteOhhMEYZf+rIhgWLmiTT8rOEHJplx6/D5in/BI0I3s
3vp4H0xTdVMZ3Lpvo3XniPj4i2YrPcrusNsE0fwDXmPdRiXU8uAV7kdzfl/RxufOQ211bEW9HoQf
nHp0Is9wrTA+MdzxMypH6x5hga+4rELPbMv2jiXPcWDXTP4Bi7GuU9Ub0aIVIZsJ40k3CuMLejGz
0ExWXY3+oB5MJE83vajCR1hXj7KlORnYAAfaU+vDsMT1Eyy6UvuXAIUQI8M4oVM+43G3ykuz+oqZ
a7UQlh7duVWloPE4aju7sZQbo9RIR8zfxcCroBJZ/WXIMVivJie4au3cPeDoG286UTXs4J17eYHU
pLzmcVU+JWatr/kd9McyLrGItvtolSO295yj/SWbgo4l45Ojm1jEmD5budHtsjaEAa3jSiCbuKx2
ncDxnhUTWVtHRSjF1S3A90oCa9nJzUfPDe5kU7/1b/toDhuUwlkjApMfU+67S6UjmpVa+Ck3yNO8
XUhHQSQIiP2t6k31zkFteqf2jbj1cjxU5Gh9l8KiddxF6zOGWSMJ1qojABJRkvUbEbkLRJq/9MaT
MiXaM3A1pEC6SpzyJG8u8O4gjs4NMvSmIIV/icIGjrFSeadOUQI4E6SpvVHPwPCyv+zVL6mFiACW
3vl5NHpsU3I1WMkR0iXUquRFWGQbEjI0Z8+yazL4CILDtLe/QNZ9+yhVS3QV0YqzQ/z9rBYtUqq5
wzMZaz1sUXeyFUs+BDB4L+xAFP0kGwg3cp5H5VZ+HstDBTAbQ3GJE6M5ubVJ0m+a6ucOctvbB4Lz
OKM5vMtYqBEyl7aLPYzpfLb5Z8kWxCEqxIbT8orJ0zwGo4abKpyjz/VQv31r0+0RtJ19WBK208fG
tQuMLztEQ7gr5Rh15YdLLlBw7TtmekznqWne3H+ywpymXFoAVuTYXa++jn3dOUwJkhuzZ9+nbGw3
8rt4OmQPLbd2YYTbbaiXE2KJmYtrejh+jAbY6/M4DZIai9K24htzrMqDzzMXrQYl+ojWFFQX/kcB
OUwgGdVwU2MJdBgRFtpAfNOeWB5AGKIF0PoWTXdIR1NZGHstxV6IZNSy1WycM1V/aQ7T8Bw6iOab
YgyPJeput2YpXlCVGZ758eAUM2txORgsncXsJGbPHYSWnIhLmg+Jpns7YbGx8QKt/6wijDZ31Mxo
APfXotk6xMlaF0GN/lf2IE8WuRMQQC2sS286zWUoSGjJUWEQ3/a9aO+jqrb2JtzBdR6H47OFDglz
IVYyFW4VGDztXdx/HzQCfPLjQ+Hpl4S1ZuiIN1ypCdpgckCUpD43ph3ftbWuH8LcidayPkP0PKmb
/lMxQlycsqjZ9YOpPU62sZMfMddHHwfJUT1FTahfm6TL3ka0YqQpkQiF0RyB8O9G5mo5pIXwAFiG
4KMzNLgpKCgzACOIPwq4zHLIbkDq05lC9Yj7H6LGI65UiFXjC+fULq6GKiivulThXoT6aWp6BG3m
7z4UwZ4wz/S/mTuz5ka1NGv/IiqYh8uWhAZk2fKc9g3hzDyHmQ1s5l/fD/hUOSu7quOr+G76hgAk
IVkWsPf7rvWsF4Fw6Nhoo7NPR29+q2BfYJ2cr7Q5Oky1xE+OkCOCJIUv2rnK2+enWlxFYSJAcSeW
CTuVvsD6gIxnMuOd8rmfbQQ0XsYcd+yyjxah2vIP7JaoDpTJFvmu5BwQ0kqNWBcPn98ONpotJifJ
tTx0bq1Yxp9HbbTueaAw+uhoQx6MRo7gb/kjcuWsc6N/d6O62xtGyU9mFPaz2yRMT3lc0RQg4MtP
rIuG8G792U0uU0M9PWA//zH23LojUE2BZ0JFNbi3E8LkYEFHPdJ2eXVqUvsdjxB584ZVw4DDPqSV
Rn+w8WReIFBZ8DKmmSthz121ewA/KU6pY4AmQCkWaKZ2GFTMf43X5cg2evcubeeHCV/FRXjSB6qF
0I0ZLLeY7/ZE6CvWKkg5g40YUw7QhEaYb7Rf3h23oj2jIbYrBlc8C9c7JekwwkaujWCEE9eUzAFX
kaljMKuOzE7fegmNtxluv5Kb75QxjnnqWi+dvtiIF1lIZ7f6PnY4R6VVjX7cN10wtyS0hzWR8Osi
KnTAuUQSL/80QiBdeKn8nlgdLQLzul4/NyPiQ3fJ0Pva//vz1ievC2PJ4/vcXCLxonI+ry9bD7Du
n/uG91hXv3ZyGfewxljmpiOKibmTiXc164krM/GC9YqkXODK6cKxBMRTJff7rHwpHUzlScIMKCbn
/SDc9iWJvxV0uBgQFzl+ub4KZGdWQb0ssk5lrFshVp8woQVaKIdgaBO+XFXZWe5MEhJf0T63P5xW
nU4KpHx0pegyZpNA2L7LO24CY+q7/Z1jdvbnE/opa4NMtG1QLIt1LTurFKeOxqg/ZujjLGzRQav+
IZQlfy1OKhGsC5i1ZL16KPOjgUilofVjhFNI5/pvCbksZ9gCAFTzjSR+wDct4BOOceNEoGXXr4ez
TPp6RiKqyJpwYytMGNK6f17/OKqjVQB+plArrhyDmIPW/I7ZRZwVZir70kmetZ4kQSnbJzWNx63M
eEE7NHxXmqqSDwxnJNEE/KRl3/oopnV8+Ea1izsofxBftrGD5L4sHSIKbqKqNbbrB8MU7e1ExSwO
mx5/8QyYiX/ageHYkwS3B6pRucZF2PtC72/NFIF7x9TS8QxfKwsZuC5pnNVkyEBE3HhFqfbEl3Rh
EGYx3ENDWp+/j8+jWw2hm+v7FonmbdMRTAtI5JMWpkcwv9lxJuXLj7hU0WIhI26ma72zLUoOaZIr
ZLw7IJj7VG77trkHCtkd1JhGatoBcdWlc0M4RgNlBg/Hhi40DZHKA/nbDC8JYYCOqLFXR54XMFk0
WysJYjVtAs0jqbXpR4qQkAy3ljtCaFraelUFW1VL9YkoWsMOlDH8MUj5M3VC4ti6hoii2rgl4a0i
os++ywEd7/RxeCGihuTV5YyUS4LqutbQOaPErxBI1MYmJldcHLCWjZc58ewLkQDA6pyrAkDkDHCX
8WFaAUblpRc59D1UDdA4Ta0wT08t00+dBZ+nJd0hdJqj7GxQAqFOlFWfTQdLwxxg9Fp3qyRzeorm
/gXN+nxuEaCfy4U4AviJKIIpsi8gXo19aoCwnTpE7DQhnX0oQiPoO80IwpH04AkJHB4npsbcGsip
UwiYMkR5h75pT65DeI6IeFQrvJ7q9BSZQ3jNhJf6gImEb6n5/KCUVBl5n4rwPmq2GerSANu8Q30F
N3U+aNqxKnIdIZF3mdrKgUQWcjlxrJjpUC3ygzSyc7rEeK6LYjSunlQx5gv9xl0uYPESo/q1yBSt
hFeP2kd1lB9RlpC84bZbBmBhoIjuBa6DL7ORvPoFCK7WMlAVTnmnf7fcTNtPo36NDVJRHWkxBXfT
Y2ww0fFrRv6c130CYJnY117XmgM235uinfTgayHshQMKS2+jFOJ7GBceEFwQj7Htfn7+AfgiN4nc
2HRVjxkySbtgXVBy6oKEDAbRjxgy4F+1bXqXlLm1z/WxDdZd5T/Wei9Fh+FYL/MSh5uP40TEo8Zp
SKayDHRshL7qjN+ijJ441Rr0iInKmRhVu7wLU8rBMs6JClx+5wANGq6GYBr7AP/Lto1m1GhuNp0t
CEpZKjwyBEIGRw630Tr3us/FuqmiYQEQvTyiUj63xSBOw/KXrIvCIOo2LGGMjVYcBvOyIBw59wvE
1+h0Y4NMFnErehWgDFd5clv7z4WrOn+thf9Y42AGnGJ6+Vnaki1nw0Nc18wx/HVzfUCtnF2R2tUx
qm1iYJcF+njuK3XxHJl6uo81MnnXRVFzHQuXvOavfaDC6azHkblV8AsGoUEYcZyi/Y5dp9pwOXju
IogU4WxMZCjw0gyXbRAbCx6qqMetYjrjaV7wLFpVAS/DTQpSOip2dN0ojbpc23V1oAxNC1TfExb2
YvYzhRpTvQ9b9P1FWInzQL4dGUJcL6KlBwv9D7lDszRK+a7Whc1ofSPUpPj8SroiI38l96hSLr+K
9c/JyA89hEzXicgqDbcjSiH7UDsrPUMM2dWTNhy75Tq1XrY6zs6doGZIIyS8Ul7r8GLBO47iYQws
0xwDhC4h3YABY97sqQG0wOiUSYBeayZu4XCq6SUpmp/bHjY+8mbzkz6kC7cU4aVZGGAOvSrAzOPn
Rsi9ONb5sXe6gc/Yicp9HHZPeaSLYFrOlfVysK79ti+y+SF6Lbp2nd9F1wrPr1AbXNK5SP08buJt
JrLypsK1Iikyi40S43eb1Wg8OIXa0t1lMqYLk3DJrN4Tn+3egU3ZI9WbP+jBkGC2YOC8DEQj/Pbh
NNTKTU1P+tKNGGIIzWA/RAHbmbMbAxXPkvENSyiu371CvyS0WMkdbMaz2yMPx8RgeeMDVC7vtkRj
IAylD1IvplId01syaYmTsq3JAzky091QV2QXtQrZei7qTMJ27NqXWHLIAe5jarG6daNZkA0zO74W
Q1a4jN6LdhcXESXldJmuONYtiheoJVR4fWA46o5In+HesSymUZoaHmNoT/qsoFRuSqrEtnEN3brc
6h6tGwhgG4fiyzfNM1uIBcvVOh3BzmQ9lm90YhttIhPH1vPsxqmime6Mq+/6IvKe8j792ahhdVm3
qMUzBIRbDtnAI5bGs8zXEQgYwCTtvTMV2zdMDfWFjk17NGt/3e9UPV0EPQZnaWTNS1M0ByFS68Eb
xFszRfrOywxqSnVrH/UJAYw+W0+VajWvWJtB7yVavutAEb8KbYadHJU0hZZH3UzdgqyGcl155AIW
0UQ0mRYrJ1Vwb8ZV0bw6dhgwnPe+16bG/8OYsTsLIO3owinl7JNiGB9aQkhSebcuDFkliCdG75TW
GLAYLJIKoDSIBwrrKerCjokBAw9p5dO1o93O3OOlbomJJS0hOeJauNBI6XxFxPqV0DqyS1Hz+3Ey
iiMhypw6VpsxnDOn+zhvSCmx7Gk7zZPYof1q+apxgY15OhG4R9AcmTth4MxcgXIsYydcafqRuKY/
igYndEe+8ovXZ/Q2IJY/eiRA7nQD0Znrmv2ecQNJzNwrv/fRo5f1+KsM9WV0k0COWbxN7ah+cvSR
lOaxJ3rJeqSerN5KqVh8CLLXUs1GWGvKGdnf2F5iAhOhMuXhJk8zboW4Re4bDNlnEA7hH0YGlllK
pES+JrvT0NTVS0ODo4tEDj4pRfQ1Gre2Vz7QmdKfkthon3C75k4KJn5q01MzdvKu5K+wnak4tkYL
Em8507GdGeek3DsTra6J1/Bf41ZXPuRlvpAymsu6pTmI9hS1pnPjoLknnmAL1i++Oypjbr46Yw41
QBTfB486W9in0W2fj2/1SOQRbVFq3xb5p45r6ffWspj7+YaQT+9cqGbGjMXh+lfzI/OgT1/RPm07
pBUbrSGTNiHW794g0ujUx3TbQiMjOhOxSDnR0NZDxp5hXxrfdIqVGzDCW6fS4u+uZCgByoW+dveG
7gokipRWAC9NPJEzebXs2n0Hcg2mPHYrxNt1t3UKz94DyVNpfUzTDze3fXeO5zfPQ4qc5GT5Ri6x
nxV52XviFtvHtqi5gtZz8mOMkp1bOfYfEGBHCNf9EB0YnrmBqFqfC1n8hgAy2hduXATo7r37bkqZ
F2GfXdwutaUmNBAZveuLGc8K678210fpcNIktRgqChnWj/bIxXmczG+E35HhQvDwvlw262b8BikY
xZ0+/Cktdb6FtbWJei+/mxADnF1k9Vw2qABbNjEkVC2Lrd1E9EqTiboJ5V3V/uEVtO/DPI2fzJBG
AF2S6RiRCPIwa3Dmm4WtaBrz8FQegFWYf6pt/13QTH4ty4kQdmUs7vKIUVKyREMXSKkPBXngNBua
PdrE9NlMxjcy79IN54f7oUv3Hlte/cdgC1ozUCI2szhS/AHSKuEeWhXZLIjbKJFiuAG1H8lgcmz7
KZwHLAuMCA6KM+u7iFww31hof0muveVJNJ9M4PUXc3Z2Gul5L1h8nSI1n3vbHh4LzvkSQMZdokQw
bScgPfyITP4brvAbDKG7TnZtMJm2da769lHAstBqo/VTY37PdRGT/q0zr5Ft8iAVUFdN1ys46Kr+
ldd8yxpoMm3NidHQKt7WDuG10xpl41VM0bCZvs5idDfAPPFm2N8MOvxFeRprVQO6Jw95FKt7gP8d
BdP4aFBKOlJmSraWPZhHEt7U5f4qfIWoK3/FN63sJbrCTBgXuLKZha0PecF5bCaTYFFR2kGeGfT0
LOEELW7RE9Wj+QAX5JJmavwWY5khJ1X5HmsKPbp0ZO4aTcpu4or8Q47wrAd6sINRXQzFFHhueu1W
pt3LqBB84orCukk7+d40WvOYR1UFcJX6pu02oNneRlFFB9la2tNAivjZawsNUpoCEiaROSNfuA3z
7HyklQbWCYiybdu6P4d6dNJ0m6jBNAV5OFOYc0XdnnpMMGSBeszOWjc/0BbhJgY68wapDHWFRDgH
ul8Cn6UHHdZULikibZ9+cfVQNQah763Qt3/9B1s93xmR/mQXBKyDBpIfABX2qJGVA2CO/OSK5VtR
jcc6S4yTmuXVuQrp42oa9LfeGh/ieVRutbY/rFuWDQuce4q8yLJFAkIK94bm1s5yEuMnuZY/G0sz
9wX/fT+CjcE0wvn4dFJnDMVAekGKa1saGSSIPssR4YXmJuab1z+XRArd2INLwGAolQvWlOI8TXKR
Eqn4hue/LxpxcIgFpZNxHdIQYaFiMLRI5pFUAFLnYg1DsDKREYB8bhOXqXc3ZZ13x1k5If7WhARs
WvwxWjlxLJhPjrSp0se8OC3GoqCZbND1qvIojYhfoYRmT+TzfEuIF8AVpmJyLKEDwrbeZx0ZBnoM
c3adTMuia89hrp+GQXqPuUYyQo9pviuQPYy2J2+5RDnCvc0HplXV8heifyKcJ2SAVQ9+OjwX6tRd
KF64t5KELeYVPaSaOD4U3jRvxlCrTjSNq91MCLSflLy2tQjx4nDP0K5eEyZVL/q4eL+G0h/Dunpb
Oo8fCbTknZkO+EjkxAitoIHAX5NfzGroCVhPvECBWHKwqvIHFd47ICf6PTnM7j6jPLarZKpC5iPB
zhqw67e2DIA3yRdbpZYOUHlbLKcJsY9is8Lsssn6rlaFvUzhh3sk9sXZZGgPh1Uj91zIQ9tT4M2M
8DlaYolydKw/wmVEqYxHGwEs5nBzK9x7w8DR1/R9/93lxmJ3XuxTL8qRB2nJFZoi/ftQASs3d89K
mPqFFAm3upCKEoE0W6xkwz4us/TGksaj6dBlsRNlvtMX3/aACPsYeaRYEhy3pYUvPwg+A/jaFH9S
o6GrpjnFzeAyWtLt5KF2q2SXE0F3tNx+2JYGF2zSmvOzWQiSj43IOSkqxCzpAq4Phw65GGlQM/6v
0TiasbmrHJG/4gykxEK9vlwysinmet+x7u5xWhWPFZj4xoFMZva2h7kMQlAFPeA8iSQC0xUB+hb0
U/WOXpbdvxWijmjeFjl+fe0gvZZ7WLIkDTkDHzhE9a3sCFiUF9x5fq7iONnURl9e9dTqtnwE+k8a
UyH+7NWuGLUz8aQ4lqs0I5cFAa5PAUt7KOpUfeAEbsYNUQ3Nh2ky8TObm1UqXoDy9JVEQtWYe43r
SkyyQaX2B+4fyKI6vTkbdducq4S7PEbyU4QA/8CIg4BRT899FfbPFqZac25ccqOYK98qNpqssB2e
IZ5d6qwzToxNyl1p6pT50tg4M8zi7ibf4rZOr2Nn1Wc1Uy55rGe3Lpl+3OHM+ELlqyCySY1vsjw/
mEUrz1oSnjS1UK5hBFt97DmVc6phrw1J1mnZvbTRPsmT4rZ1jfxWqWfMjVYMN4JdRaYhp4WnqVf5
dFvp2VOUqM5Tr0JbqDXvtU8aG3b7K6n0I6WThxSW9kaxa/3Qj0L6lUnkmqBO4mjHNhacMNW86w1I
r5HCUKewDjrtineD2JZNKqx3CwPnQ4pPfUOYu/1drbWtIaLoMSObaGu02Gii5D0l72OPIbs8tlE7
vrboktJy9LZFYeYnRTHlI4GlO5KaoqPrRRK2pQVdVS+MGrVL+ci3QVEK/9EZJcwmmr633TLdNd6J
SACxO4bhcZi9MUiS7GbqGecQqeBsGcs0Hy2y4p64EiR2jk5k4jhj/OCbSKdufMV4Ai0DPQUNJmd8
ZcyCkDJsHjrMcTCFs3vmEOVuKBsyioTdHC0KGEvtIAJdwwKMEsctNZJvoxZHfOs8rYuM0u6kA3lK
ivF1KBBDwSBID4kR422xPSw4ihqEcZdfCPUZfROeMoK8NjvmbawGGSC0XVHI6p1K1bU1wm+KpZBL
LnuGVlwK0o7pq9u5+W35rk9c7tIOupxpu2IvaecgSMkVZFt9DrILarhC2+epnWnUgIp57aHrc5fS
bgnuIF9KMZmrJ8WT4mXirFKtTaGkX1smNF6mTEHSSfJoq6aC6QNqP4lUNOQDMUstoj3oHdplkkwz
Re6QOZUCikNka/GbZN42Dvl9B73mkvbeTWTDltE7QqfmgoYzSF/qbpBmSAEoAnhloKY40bLeCEz8
lhfHpUdFEdN7cKFKe3n0jtXfe+mI/AtyhiNoREX4MoMH3r8wyS9xt+TlHQITvwcpexMfNFVEd1Fc
Z89WvESaqcOl1pduIPjhuyYyQbW55TetibU7dCxnDHf1yejs8tkptaAca1J71Dryk2msKFakyfdx
CtoU9LgePgG0GJ70mYyOJvtJC6u9KFYk75kBF/T3PCKUQ+z6RSEEZp+0vjgDjVcVqhbarI4WhNqC
KpLYwzMxkQUftvkRZBwhLcvClhnFMWM84wwqgMI16ZExkHYeSQDeFMKiPTyo1lPctndRaRYfnu4a
iL8QpDTRY2WQq9Z3mXjDTk0Dx7H+MGizgzqugIBajOIt74BTOg2wrWsXylTqpaDVckGO1wZDo9y0
kDqB3LZvTo+wtm7j5Cyi8LWlJnykg0e5j+k7Nedr0mBjqo2CFGm9uzcUcBVFSZeecWihNupHp0Bz
zxV6xp0G8of4GHGyXIeSUV0YL6prJPtkUij/Z5b+omNa34yTkz8OEHpD4cqfyZw/OxUynb5LZqav
strT1CbEYqCTrIdwM3r3sXCqS5wVxPHOVjAKimRTMx0TiyvdhqIHlA41MvY6VZ27sVcj5gTy1ZbC
vFt3xbF0/VL01dGqBDVD7pp5ooY+t9Vs21YDVU1kljdEt/8wKWltYaG8gkodg7Crh2tiRuMVCEq0
97AA0rnpEBHRTU4tVzvko5q/MOO7xapU75qky470Y5wN7MT2SPfdoPIR2TepXt85SCBakj0vA3at
h5Z6Bo5G5dnp2v0sCY7DmpbujQXgY3fJGYFz9WBbnExLDAY2XYvSVk5TZKI4WVJUPbpaTC5dKPQd
xO9n4vk4+ebiWuNM8U2TxLnc1Z7tJKmPYLEZMGg4zZFlH+mKIUaERu2LkKCe3PT+WiRe4wVZSSwc
16nqAzymfV4XiiRIPMEXSMnFA5fTqpQRRP3YKIp273QiO6oJ0Q2ERtjFpmEeigCC6MJ5dE2wHPQO
mvY+XRY16faKiQLJqe1dS1d1p2lncieyN61E2jgRP+vbxM4ELaMVSt1GiopTSdHcdNHGKNLySC9a
83O3JtpirPS7pCFmBbdfe+wVyobToMCPm0bHb6ikYuAp3aAcYnevJfVjZzsu+XSTe/aiON3JlFwW
kgwKqNNS3CRE4j3K9MlcrruRlriHvhiaJ6QhTORlq2+VVv4sbGQm5hTPu2oYq4D8uJQZliyOqNQD
r1pUMOWHDIvoMvWrGHTq7oaEEzNUn42+ay8hiE8/q6Ffwj14mGbFuR1FZz9NLed7glHsc17dx9O8
pSNNjRoNXNu8e3U/A8VmDmoRrrFfNxGI3NhiRiNOiWCjijIO9FEz7yqidpGXzsTlWdU3Q7bGdRh+
DoPWXWcZYWUQqIE6SrAX5pL7TCNOijFnzuzUq3eEQh0tMyYIF/L3PhtUFQh0d+VEo5OvA1EJO/Si
dhM6B235qcaCYAk8EcHQ19IP+6WBnYTmeVwX4y1VnzoAH0aMXYyc54jeNrAzXb0thqTdNUP5Uuhw
lBAaG292PR+L2bDv4YORCSFOQhj2TzOK0BV36fhAvOkNowPvSP41cluRpc+0A73bZJGTw3UJrIax
tWt65kMZeii1qellRhwUlKMaMs+cMEULaVQQ0aeRHr9e/kzqiClPIm/zdDA3/C76k0ZBJXC6fmOY
uveAbjolJTI2j+smYq9+52DNvc6udgOZHs1a3xjbzOVcMRT1gppZ+FRK7W0/5epFqL16yQedK3rK
LVEzIvk4dm+FoicPuiPlo2CIrET6W2mr6nNi81VESvnX2rpP6V2QkYVxcFoF+SSmq0cj9y6UUfq3
eaLEVU09wiatgcvZeDZ4ai4ZGhokzKgdLcRoeqcw+mgMzfiYLNjmPs8wANgIlruhaO4sCQ8qzWdj
O8veejZdxJqTsNtv/Ek0xpJ0iZF1n5uIECBO9UNszdQX1fZKvHlL3UFl2t6GhIxZ8eh+X1yyeuqg
0I6j/JSraJ4A1FUnqnHhkynRTuuxHThxPt4aKmazOJGLc0DkJ0y2TaCrWhhk+9wwh5s078sd2IHw
o7VStPGV/a1PLWcPrf8n2ZGRr3Vw24nNM/06V5UHSsjVViVk5A3h4mtEc/IM+pMhHbPxk90iTxCe
Et1z/URuD10JAWpCYmtFqyAnFuxxXRCEhP1m9pxAH4p6NzseGX6Vk9ysCzjR8lDHxsdawY3RWWpK
FO2qrvtD5xJ5qqNry9XrmCljd0ypv9JP711yImkzG4riCzptyKs1XJBJnaJm14oDSizQVCEhkbJv
e/pZ2ZKPSQSy2zokq6UK9SdTsQ42va+jRdl3mzW08erYYwpEZ/Lofh/V2rtvKXBtZQ62j3aA9Lmk
GVthUVDWjLO1lIdrc9A/eTP/EXHh/wem8E+Mhn+Hbvg/SFygawSB4N8TF/6rSWZiv3/FLXy+5O+4
BdX7G6Hcmsk4yFR1Y4GY/B23AInB1Uybaa+G50e19X/gFgznb6rqolNcetIazhIcyvIv3IL2N0N3
XSANhqtZnub+J7QFPNkLT+FXb7JHKdugqYuhV9NMyDb/7Hcsai5NY2YPN0w5OzRCXN/XxcjdMNAS
fQ70eaQESS986y3dY1qHLFQ60p9ryyYDu9eyRR4+tBlRzdMQ95T9aZCva1a8KWRBqNjSu0UjWH6u
rZvDsrnuY6S0xCItz1GYcx88PT7R6Uz3kZieYkG88NZbNBSo+qPmG+WWGz1uQ3xWRhl8LYgfQOa1
bhcQthD0m8Wrqc+O3y1al2Y5fOy02GhsokpID65trgIascUMo6pgXeh1OxI1DLIoML9WCe38kWS6
pJhIzYoRDw/3/Tz89UyaN9zI8yyddmmPk8nW01r9/MbcKa+PpD76qUvoHRHVfIufDw91cZbo2tT9
UJQMMibkJO0iLvvazHNaVJtSidOgxikoUD+UM9ULOsasEptB6PWnOGzZXrVl7libZJNhQtzOgja2
WP7yr4VmL39+tMp8suXrp82DwqFAhdBpIxqyCgGC06eV6rsSdvWGSbtWHtfd6xO+njU0+os1oN+Y
+fHup7p+AM/YBCCb6Bosa6vual1LOoPY198ehq6Fc8sw0mKvjNpTuAi0sN/xJa1PXLehB/BF/vLQ
19F/OSYJIMur2ppC3oTn+bd3rz4f/sdHWo/x+U7r6tfnXF9YVIdq4reWKZkO5mEZoC5rzKv1wMC9
hBN8WV13rot6xgxpMs/42rWuFcvL1jWrVrCFifTzGV/7v15gSY34KKJJFA3ZTenyzUuYGZBI1/V1
99eC9Ffkaevj685/uf3LodbVhHjQPaknT18vWdc+j/P7IX553/+xmno/DTwkp9/f4Zcj5fZkb/CW
OttfXv3L4//Lh//lBb+sfn3oX176Lx9fn/n7R/v9mYmdCpyIxt5BsbXVXU7/r5/3uvZv932eF78/
nORGefxtpyI4mdZTh5kwbqPf3qGSgjm3MjMT2ZgNWkadS9rXa76e/dth1wfs+R69p3WiPCyCVXGy
rmkll5Kvzd/2CQjsObGCvOR/rK5PXR9a19bFeqD1kF+bn4KZdbtYD7euWkPLkf/3d1+fuC7Wt2H6
8aR0Q07YH59Hxxrcf1tXe4xFqp/KWTuog0PjDBGpbblVMOHuJTmwy+tg3bku3FzHIvv50PqsdW+b
DNa8dWhSbGSdDjuzVdL+vD40q6k9M7jmqKoFKujul8Po9jIJqbQMBDRt/s3nsRQSitNzw1R6n4G8
2k25dvGUhqh0e/yeNOZbOFfUh2C+lzFF2rHpvuMLwZvbjqPf5z8nyJ7gJ2IffxG8rKoE1OAm54rU
WD8f0d7T0eiKwHCiH8bck8rOLQhMmQYZuakd/5dP+flnTCbM3ykBoNKtiqjlOv4pi1pvsv9u3yrz
XF/x+bLlztCvt+D1Ff9iE/80psPfDv3/cBgsJd2B3tunYouYS+456zt9rq5vvx7GXe/76xv8209C
qB+yyUkcfv00ZJrtK316qNY72apd9YqRyuOiZ22XP+Vr3+/P+Xr46zlf+6rathmK/PMhfjusvsrN
151fh/jP3mb9tF/v8nWYdZ+XZm8kB5UBxPYmGJdbl77cV9e1dd+6yR38qqXqtP/a38dy4F64vOxz
dX0oXe+r62t+O+K6Wax3yPXhz2euL5qXt13XPh//2v48JvMVJAhWvps17LyOUPBKVxas0Xe8QMU5
nosbMag9owui1sZuGA8SfA2ZzZpHOYJsaZROROQZIJpNG25AXH3PenveuZOXbLk/02+LnRFxUeYd
4BRjx/TEkUL/waPDs80y990wUfVWSZDJd1txT1pWFQhCa30rQh0Fn/Mwlege6aPSDZH1j3QmHwpd
RA5u5xaf9XyN6vAgq9El15qQhzypnxDjYnkS8lueEEJZwMOftM7zBUXwaMCPlurzFrys9BbsdYLC
wyKK1crig0kKMdZooFB52W9AKPiyjn9kyJQZEttHQxLybIUDs7xsX1Sj9PsxH9DMm8cqq0FpJX9m
pGNumHGom9S2b5gixPTxmOrLLPuYqIVtEP6WZzrMYufSHs519bUwsvG2SKoblQ41Bbl2R+P4sQdQ
imVp75EIta1F7fmFp9CUaKds2w/Jg01w9c6O8mzz0ZeiQHovsN0qqrY4vFMSUOdvIk8wLACS0IY3
VT52UXWtKU1G9VEUauFXznKds2LIF0REU5rAmpyodD3dsNig26WoPaNwuTftfAWJBrreLK0jQaqR
K97FMA4bl6Q5LosQMabYuNeNn6DJjaAIMf/nDmwCkDMPRWvflEn9Bvdm3HVuuOmm+6iIglSvzmk1
/lkV2jJjwKlAvkDH/6LCBt9KBF1U1jZhGSenduLRbGou5ZQFQ8tFtVaNcm+iBS06/DQu+MatU3s/
Uo2mmS5xV09GsUPJGO0sTyQncJBvfXwfNjCGqiTBmY0lf0f43UEL1YMZWY5vbO28ZOxvJdW+S/iz
7Hk4jYP7VsZ6etd31XzffXMfyVzuD04CkNaSyh8K/u6aGJw8Vl+EB66fXBkM7TEyjNm4GnQSRbmP
rAqRrFd529YazS3u2W1fxaR7laghW3egZ2MatJhzeapTVLgJmc07cEjODuM3nvvE2YVh5A+IfY+G
175FWfcncejjjrZoR7DBHZX1AoeytO4sSrSkLGZ4Fiujtc9uhJDGy5PtWP3E8RbuBy8nigveRy1U
OridFniy+rOszavVhdq+qvg5+KS0SZ/ianXwsivIkR5qOJ1TWyLvQCpfbI2i8nYFWBM4Ddyi7ZyZ
jWmDEXAjvPj9rD1U8yCJL6OwaoaYX9PhrZ3He7tdeCBYBTad3gXrK6YqXvyf06UU8lqGUfXmWvkx
0ehwO86+4PyQWdEsTMwNypb7jtE+kIncPdskh9EFokOrdsUV3FJQi0k76yn0b/6eyDcj7cdoNbkf
Dma+taKpuo6lfZpGbzo2uafuKpo045h395CegOvCnuJuD2HK0pLiOqFdQ7aFC7iY3Od56LmHNwtp
ogvbvWNEGvQ38wk9JjCPtH1sjNg9znNQzKgwN1ODplYTFhMyhtB1FsmL6qI9jq0DJrbrODD965Fa
+niCn2OFII5mno79kInTSN2t76SGMr6h64sRck77DxMC5mYcyoh0GW3eCqURe4JRCprpvqWEh86K
xr2ekRvFD/UZPTZCsNYwb8J6iXqe3g0GIzZMVa6nFXwPV3B1azhA0jeWH2EjkGa9/2/2zmu7dSzL
sr/SP4Aa8OYVjt5JotwLhnQlwXuPr+8JRXZmVnSPqu73fmGEKOpKJMFzzt57rbkk80DueL3TsM/3
2Ojn1U+vrc56ZqIvJcFcysiIkMTIxlXU9lSPFmSKoattcfXoL6tbX8S2jyYHTXYybiveXOBx0feC
xb/A6h9j+dex/gdFfW1XFoCJmDFb6QDVygnoBIgBE+iAcmUIwNjBrr1yBToAAwMOaxeFyY5M0MJj
KZyR7MAjAAu4AY+IB2dlFXQrtaBa+QU6IINuJRqUoA2g/Xk1qIMA7RjDVwnBFxSEHBxCCRbBnQv5
AefbM58+AAorO2FcKQoZX3VktpYrX2FeSQshyAXGQ5tpZTCIczE46OzvyGKGTa98SCW8hnElN0gr
w4HG0+O0Uh2MYeU70HMcks6gDakf01B6IqiBIwpQCFF7t1ZGRAUswlqpEfnKj6At/KisRAlg8aEj
IBvHZ01K58qdIC1qWDkU/UVfqRQjHzA+acqmTmIcAqArIGH3zP2tg7xSLVBtoKDSb8PKu4h/yRcr
A6P4pWFoVzDDZ/SXDUg6rr1xJWeEIDTS7qXhFAUyyREDlrsO1AYFApQP4BvAHCy/XHkc2krmADbW
bLoGWgcn6V0DvqOX4XjgbfXmlewBacBltUO9uVI/EDYwjgUE0q9EEAg0o6MCCVEw6i0wQ/oBswzS
F4LEmSbrc+mok/U8yyKkkYzwogxLZTcHH02vHQa5oGuMcNopUh31MYGtxjTHRLSHxRZhBkKpSn4s
pjWsIIgbLzMOsk7itFozdOgmS8IiRdhgwsyJibz8Vpu95FhNHto4GSFFktK8nfHJU8KXb3TUcnwW
nIh6PfYFTb9Pw+zrUn4vlkm1O7PYZiHvsEH4gh1ZCwp+kiZTrX0qVsZLryxYM5XonJrl6A2zhqES
BYXTmuSOrOJMpUC78yB28nRGdefDyMBmyGfDQHrgs5B0jOE+mLwSmKVObqwT5rQyaSjwoNOk4r5O
gS429CugIzNw7dV00ybxc5An2Z7R3Nno1U91mHCjLOFeXEk4GkgcdWXjLEBykPGhconJyNPnY7C+
0hVAnXIl68wVK9/YOVIFcwfEkWkrZvxVSXHizCoHhXZl9HQrracp4faYgoWAHJRPD9IHFwNpfyA4
dGA/0Ur9KVb+T6BBAlLH4txHImyglRI0gwtqOTnUv/ygrrtaSt0gxkXQ38nVRdOZSTfigSy+Se9l
1rOUE+vKJUJzTmTkYw+uiAfxtim3SSMGb8lDTMbDZwXgSBUT0y9W5pEB/KgZgvooydGDOmXAPZLO
H5PoK52edbBJM/ikbOUo1StRqQilXVuMk6OoqLVwQ/eAp1ee1A9Ex9wWVzSTbKh3dEuYm0ALBoMJ
dcoUVq89ppwC2SCSeAJ547QIdjVHaNxLx6paCEsDFLkt8dwZWEYMQdlBnuoBcxwNfiOYkIbsSClr
XbWG2V1Dm1pW7BRrnJdLFsFGRfKApP5PD6FKXVFVMcyq7hdetWKsAHAd6giwVQDhqq62xQq8shTR
DdsdOVTgm6yl4Dy/RkFOcFtSwbFWbBblgyOr76SaK5d2BWvVK2JLnybsmMOfAvZWSCI7rzjmnNB8
omLD9UIOCbSuecV28bI8TGoB2reoTqEiPjCf6V1FLB61vv8KV/iXWIk2urRXnBqVbU6RfCSW3hNj
ud+Sx+gt9cTSHCXRASbAOaUN/YsZgzeGWwSX24ogS1YW2Qoly6CTIUdPnP4XWMZBoVoRZii9gZnV
eJS0tqKBMJZER70P3fwuaIMfKoDQJIho+YpGy34haVq4RYc5u7A7mE4Fi2GTIobiBboaE/FrFrIZ
R3DX+hXAVkFi0+KvBi5bswLaFEhtWbyvUCB5sHhoKoNyw73oIFLkcGRpEUS0hWt0QKpEpJ9vZqrN
EU2wR1KZnaiUerceMVhhPxhWhNw03aQVKQdy9QyahPnyL25uBc8lgq7gwwg8sGd0GsYEPJ2YHiBv
hBuSZDw0GaegQRJdhNlL1C8hRGKUMT31j0y/4t6VB8DNqcPHi9OB1EN+HGl3rLg8hC4f/Rw/iWGp
u0Uw/iBzPRrWIO2kefjRwzvteJBA7fwz4o581iIsAOkK6MPCoAB5gYyRrPg+3U1WmF9I7hg8lmPV
Aau3ejHcmMIpt8ZPa27TE50jP9YUUpQmNMBpXGOHD3chXWGG9MWHRq6yPXbYrwdxp0fBsjGs/rsy
q9nNApTe8Z9BThu7VgklKyzU6NbYgxfovpo8QNYG5s8kozcmRAdFO5tCZVh/dLJ8ygSnWWOdNKPd
qI3OjskkvA3Cm9mkz+hWt6Nk3tV2sOyBItlWjPmpCWre1f4uQZ9zpWCobENMz4PYHlmlY6fGO2Y2
OMFkIBgqeejleBTw5c/lgN2VTLoqjRH+ClmL/lGKtoOsypuGbNUYUUbT4f8XEy24VkudXevgoAqg
guzfu8ZpwIOSpae/7oMrXKH3H5EY//OnQjmICHdmlFyt9/1+Y1gUJHbG5NbMKZUItUT92GbqeB2l
cdMZDQQptBb2uKSDjRY34Q8J70I1hAI2w2Wf1L3hDUM32VN80FDEx7QIzgNQ6lu33swZidFI0EDr
HIxw1Mh854Z2JPbweeEkimP/r/vIPKk3S09oNaPOf9zXL6iQZDWWN7UpkMiqBZd8vem5GCujvvKh
QHLekXw65bJ8RTMpI6FUqq05GzPzdb5kgqtck8aIL2NPRs4/H/Z7f6urLzHH3/3v/aZQy9esmhY3
H1E7/+uxgBxlzK/IkX8f8m/fwKyAaeqvX/x7tyYjPYmZN+9+f8HvfUE0gmXrFOw/DUrqf/5VMTFv
B02fH//6ybyKz4YhAP+Ikhu9QvxfKPkkKb6N9fQzxXWwGyXlJM5JdpwmTb3+3gBe6R2m55r/r/uy
eSg2AYwbJxWFRLCxYJGTQEJqqqXaNV5vfh/cE8W5lPA7Zpj8TlGAbMKdEur2olUm1In166aE7IJZ
E2rf79dRpcmcjKZr0pqXxWINGZZ65LPTq1cLzeFFiw+wNtSrQnnz1w2l1VufRAumj4x/MQuXltga
hc3hn4+bUthO2SKC7lrvM8RSP4R5fM2rvD9X5YwEcL2ilioGAwARxcryFo1oztBfMMObnJSPxD5M
h9+H/d7odSnbgQkW7/fL38dK8M9drR5F7/enfu+TZ6wKQok6t59Qloihdc0KxbqGKX+wovTvZI5a
19/7ZSMfLjo2qCAxRZ7H+rCgn3eVIRPBuP4kVSCxwMzmie2e7ZJg3q0QWvq1rkoD0EpU49k3yXOb
Fmz16zekLml3YqVlABz48vcbYSqq5zpDPpOkBER3VtT5ba4ozhDPnNwG7fivx0b1GkGTwmrP5Drx
zTmBBykE0Rr2ZLqTOqeeYgRF6BhdHfiKRfetrev41q83atd2pLqiC42mSfz/KoL/q9wGWWFe/1/J
CM7f4//YfuRVG8XN97+LCf7xk/9QExjif+iSZEq6ilqASf4/lAQGEQyaqSuWJuuKbkhrJM3/Cm7Q
/kMRdYQC6AUY72sKvON/KAnIdNABHJuWohiSxvxf+X+REmj/Oa1FU00Y54qim6qJdGHVLvxnIQEG
2SmsTWPZovTepLF+UnLOLLEn3OtjtjV0Z0EwbewDfBW12z91H+qf8KkjUZ0jrjuTSEgLm3GNgHz4
0AcbidkhRa1F7wih7dYikVNw4YdG9xQyUbGrgodsQ7CeX3zQiFDoUtLPCNzoLn3VB8s1dhCkkv8m
dEla8wT+TSzx13O0EBlqOCf5D4qNf4dDN4E8S3IOYV9cjOdekh44HbELsZeM6p++6X8EAf08u/Wb
FksP/3ZBXP/6Lf8O11etv9G/f3+7yjsFrkY0RE35228v8wANM2DSrXm3xgOhZA/NhVaF+N75+U8U
2KTA9D/Go/qA7V09RJaTPgq+ebIeUc0vl7ry1JvUnKRjvZc/8vOyS29p77ZnqHbjra+c1ovP84e5
tp9s7dFI1hTUcjv9KZ+jo3IVN5X5HWqAWAXoT+l3Onr6VX1r3REkH3RZfgZkNjhBm1XL7t/re34H
KE5RokGLMTwMIyBVpcphRLYgfcOPeESp6otfkz0oW+pes3YhviDZMN3msT5LMH4P7cbcK27+Xt4x
OUd/kieejo/C/2fZCA8LcuNTsNV7O5Xt4SM0t+OxvySeaPocnreYCt0F7A2t38r+kQ9163QQShNc
1PTBPpfR7g1bcPNPul2T6gq75n0w3Vz2mjttQY7XsuzJkR0+laVt3QNsgsltvi5EyJ9wMTTmU3lL
v0MVVoItnMonbbM8cFQrXvLxiRFAmbi8HOFxfi0+dJyWDgZL7SfBd3bS9R2IBGRtRYJzYDuY/oiA
NcH/zWHRTmmKza8DrSnltEhwBiSvEG+q6M9QRG/N+3jQP8sr7qjyLD8ySzE5y5dbtkDUzNZDvBHO
2F3P4Z5eWXjVDwMdF1fPnFZxqo9sX5NRihftVrrKD/Zl5Pt+Tpsst8fPDm3C4EeoZ3RXc4JXpC4V
oaVPXXQyDyo4aBxHugOhzisOy0b1Iw8/JfyUuLC1N+krOFUU1afltQ1tursXQhTfo5N8UkJe2rai
mnPwvOTwvzjjb4wj6JoCwv/BfMHOUKhAUtzsu7nhR57O6BTVi/gmwxx+CHcGIWQGnToHK+FIf+Vp
4JUg1rlzDONYd7a8TT76HSaWi/wgUQ/ew08dOO6BfTJ+Ce7mjRBNLm26Xp3ba7ay08/5ZdyJnZcr
R+PWqh7cJ+rbT2YxzKC29TZ7tVzWE2sb9U5yYqd/XmoYtxuDSCevc3I+HXb2DWOIV5OW8RNtrfpS
7vRLm/nUGyJt9dg2mDW8yuubRpwDIlPZHgM387oPOHsuDQ8ycfHvEQbrlL510/YhfKFTWzkIq7Vx
J3mgC/Q/DZ0/niDRhp5BAxDBIi+kzSk8Oc3boNqqWNOc5pznDrXLKUXAqrIGKgyBaBGT8CI6PTLg
0GOmLX1l98jLtsobVU+2IeZlO11RMumbmab1Lrl377O7nbfRHfUQPSsOCOHF6Nyws7Wn4KP9Edo9
wib5NAy7+aXaM00C4n2DajDh+96sPn5YdBuYIXQ3zYvS363bcOreon2i28bb/CC+YKR1I9UWH/Br
jP/N4vw3IZtqmpLMLgTRn5hSRdL+JmSTs8XEF0hyaht2EMuXDfTrFzNu3f96Gf7fFuH112gknFgi
m52s/y1yBvLn3IuBVG81CcMIvwLs0G4Op++ljXN7JkuCqFa2+H9KCv8PS78MBeTvOw9KQVk0NVVX
8clY4t8SN5SQMnWy2nYrCfmLMqPoJ2842VYT0TSFrgjvtCnsjOlMUD0noaW6kvlRKiNUDh0jjiHo
O7Wan8oAvuViynzUsnLxSZOACK6Ix7SfLlMoNA5jo9aXlFlzYkiBnjnJJpmIUuXDahjJR21J8mPJ
yJbMtUr1ICpZcikWpT6q42y6SmLsU53s27Z9lqteo4tOF3QQe8vJihL2vbk8oM4NfK5yQwjnrawM
9gyXDihi/xiiTz5ZWXGoV/tBnlLDNjjZdiAZjgRgM4UN2cgCscKiW+5CDdt7bviZ9gdIn1ND6fEb
XQDfQ3Ve5j7m5b2IaW6jiMvO6AnW1lMaHbSRN4IeEAbQNMSC0lYbR2DWUjFcY3xjLm872Uc00Aur
9etGIipezGuABdaLDA/cJTKzcqUm/ukplM/EQbc20P/HVA9UxhO1Ci5Vh/opy9Ua0L1PzXmr1c1N
z2jJiHMO0aZmLqSBzSHz50d+iqSANbUA28glF9hMGgDqA0eyZVKLNmqdm/4kFr4g4yBSEtE4da1x
StSlcA1xZOMz1MvcKNDgBfWTHgrY1442NxyWoDey7TDINAI6jYZdK3nTmFyVUvhjyfxlhbaAkf4A
pIctz8y/GspvPDM6+9lCw2oAjSFoudOVFJFyrD/3sUYDHWn1GGBmRtvVIArhjNbQ9F90/VFbwkex
ahycm2eaw1th1q7S9FVP2sNSCUCww/ll0lcuQPYBFVeMAGtM7cMUFY9JED7JMbQyhIukf1fPi9qn
0O1e1v9XR+bPsektsZD4Wk6A+7RIwEHxuQWpSiuEZr3F2HfRFbqOyDjltcOaJIrTwMOgML2jYT0J
AuNKFUwnHIE9QXXCBrYh9lT45ckwto6SYjNo+vG5qHJHNOmbTRW+Y2GiCZe5TJGesKB8Bca8J8m1
YeFLad2mGyHtZ4SkfcNGoV9FwyS2iZ2hOw+8A3NAc51XJ1tOEHGZFod+Pz5WaoUPCae6jGyhz8Cj
RJtC7N31PRMDwZ+yb6xxPiBAR4k0XIoYXDCAdWa9Va96hY1fo7GEALwoawfZgGvmPSPHwB4n2ssN
0PPYwXBBOM27RtSu0Yh2ysGr0L6T6GOZHpdBo9Qc7mY7Hpkm7ExD9FVmdAb5x9j+7ZYj2jDF+iE3
GnwOYahu4jy/zJGGWi4MDNkDD8em0fTKMRB6s8dLfl4UNynncad1qz+lWod/hVTv4AnM2yTv8SEF
amVr0tQfirp5ELCfbVTspGDHE0B8WiTtQ7Re+4qVz64Us3XNQQ638wALE8o9w5cpcCpYDiaBrHvM
yL7RCjLcM270WZb3WdxwZpMxIG/qzrwGRPA6haC1tBFbEttnpfJGgscPE+Foe0P/SNKAQ+vvXbH5
UgxoPcsYG/PvPYSGpn/93yD/4RORHBZidxwjlNBw1SviCiuSHZFeQOQRs7d91MvfdSgLPnjM2LvG
DuR38bI8YLPkuMgRgN6T257KGw3/eAMnkiNj8Cbfl638llRe6zan7DSdpA/kGGR3p45uudZ1EWzW
7vRtfuSzXx/BIk4/zYagA04IR8Qrb3Z5i0xbfMN0pF6ij/ao+tOJYUZwLj/zA0d20aaHIL/yHumv
5qF9jLYqIQyYNFnnL0a1MVqblR61bK7yQjli58IObVrHOItXtNgSx9PUbfT9qmgBapzZprGTbjTm
QyKq7OZNap3ZOEqsCaprcEB0ELFpn+bV/DJ39Xc8vOGeShOEd47a84PDT6142vMIxx5ysi1YTN04
9aDzcbOztTGeyycO8uEVSsGzsTE24iWmHw2oAS4bBw3lJ3tfSMdzzM/lnZg1Y4MNiX4OaBPmiylb
HkazAykZNaWKPxwIbSrDPR3uSQSJnZwNxkuYK6TDmHqh7M/jds1c4HQ1ekp7kNSdxjiKT1t3sAJH
PDUDY0pPE+1Spf1vV7UHQ6Iy1/O54I36VZMcmoIpNBVvOeTe6MWmTyPLoK0Xsp84iDOmGuuZE1Ze
+JJhpHc1DqdnvMkGCqhdBSr8Va42ikQL3ilnB4FcpjnolLSLvDfjHTengqfXAtVB9+Oj/tHd8ZXX
OOXzNW9g4zbKVub10I9T78sj8ik7ZxxFe4jMVy++lbxanC6/tcBRsLd/QpLh7antdvKw/08s4xdL
x3tnU4XoxcM4wER6E84sYdZZ0/b6mwCedMtlkQs7XmJC6fLw0TirXySkiqlHSdaBShzwtpIVwZkR
tDnJoAgtzkgb9S/NE27Lc3ChfmrfGvyAxUP3NDUuvzt85+j7ClRnN3xRkxWto34DrTrrp/wDEZWo
2N3LeI8nB9KQdeZjk3pduWXSC6GkvJPT/BhRamGYfuMToHzmFGsJ7UCnr3nTKDed+o7TV3WZ/tw1
jqqLK0O3Tzyr8gK3eRkM8qC3DJEQ01P99CdotXwmOUIJHiRJQ7SfmtRBS04UeX2XUFqGgJDWf3oY
rqX0WjIwNm3TPDKYjpn/pg4vokEheU4bB95Z7RmHYG9SgZrUNbxTPv8GJEveINBywXOfPofLJtcd
PSWZ4SB8qsCOHkJpi0J4dfNyEDsDC8k9EXDbdJp2wzFt7TL0uXJVMhTsegOpIPWnPWRYkCsuJxs0
plBKX0XrCMUcRJVh6yhZOGwXu/ITnGpANWdHnE0YTr9yXeFWmJgV9Q4sRGErs2b0n4m3kkaozKNt
MTHDdtNXOBe6w2GAAgzS2XMMFvPSbcCKCqObKvBvYNWBBQYbjaCVS4ToN288giLBj7WcLK4aSlT6
Al723hA0PiIZc6IbFTnq+vQJLZRgW08mY/sXpFfKtDEdZdc60qvkyxv9nm1o5rzlxBSwfeyyU+wr
dyDRrWccDyWICLzF3nStRbu+ZjfqmbfOT3bEJamnlGUMv5ZrsXB/RbEdbvMz4qnX4VXdmO88hxuV
LiP3aD9sBmQSzPiOWe4yZsKL6E6XUCIqA1OdX5S+eA4ekKl0iHxsSsDRpSzvHtqL8FYftEfwkN2r
ebNK+z3aEf5GI4Vjwi2YmFhRbINqfUxm39wsLPo7y7c+ZS9/ZgvtrgBrcBb65Tk8N38WRHAG1RVM
DusChQ6zvHqvPolPO7HCqk/KmQSPQ7hV5X2o7BH/BLMtz/YsbiHbVd2uEq/6TT0Zj+UzpjEOmETM
FqELhyTRts0XpUFEQ6XZSa/w/5YLJd2ZHYZWCDVi/NmhZyDaJvRwb7YGHjwEmXAcCE3Z87rnLqwr
3OuMRr3mVSKvQOEyMM8afATJN5DQAOmDZiD5vE/kIfNcyvQmTscS93iCasge6Cj0foEF2WaSmpRH
qkrpq60/OVXgRS27o3pDC44wwJZ88yZvrEfA/nXGQBPxJilGRIg4sdcQIL6LZBfF4XSMiYzzTOtc
n5uIDelc6xB8bPNnQF+047ILX5Y/+fl3mVO9cJ+/012hUS+95yEkANvy5mu+gd96C+O9In1GgpOY
t3A8xe8jB6/ssDT7LrKT7mAih8n0E4t/P+/D9BCMTz28llD4sYd6YxpEEoE0ca15pgR7SvfD4+xF
f6QXwXKpCMZT9kYHQnmVLjRABsWWLtlu8esbiHU4cfktfGdfYjFQlA9r8PsTKa8PcWtrfzo/RKH4
IoqOCW4FNxEvwAje8MyT60JKQbDJWKTvU3UP0YDoYEw2FnsL4i7Jl1jt3og7NZz0InMuvU2vQfAo
wH7mALpTuGIT2dVIq/IWIu/fQ8xFIGEkr/qs78gzg6P6XMUPydUkeFbbatvkbT14Cn78Ma22CXuI
3QZZzD65LMp2YaN4gY7rqxu83bmNirDeiptuR3nan+LUjZpNDbDy29TcDsOV5kLaFdHxvSGJXM7B
Y7E1vOCt/+4qu+IU8MSYG52/0rh8UMKz6OV3tD7BtbypTvhQHXM80x9otOsfxe/fK/obP/M+/5CV
W07MNkUdSqTTcBhHLmk7e2TPi2+WM18HkUChXbdHWPSuMjG/s6ormOz5V+mNndND84j7il1E2ZrP
Om3K3LYuNJQ+FF/85gtJ24zhbqLPTIt12gSJndReJjnBk0z38qA9YALQIj/Kbvm3gox58PJvzUBx
cFusA8hewTMLXyHrzK6G66DvArbFWXxXabdk6uewiBQnyIvC14XYiiZlgyJzoIWSRAeLwnZUWelG
2Un7xs04AtVxQ6HuGdXIpgsEdiORrXUi1iF7LQAdnRrlp23+NJHbXHlOM3sUxOtd+M0Zprg0HBJu
SmEHoZNxStgbndc0HujL6i0hQpdj83fA24g/DHICl/59xOcf29HTcBy+jD/je6DbaMuWz/qbqtFC
zN04wU+r+xMbDe5mc08vWXsJkW+vu5AjbYz9cprd/JhDA7UldyRi/ZxyzGgqr1A3MMFhrlSHDiLX
OfYW0Z5RI3+JO46IMepvJzyop3pLw4/lpfbCc/ZW7JLNyhj/7CvPoK35VB/K1kE+xU5xMTf12TQP
4mb6Hr7NM1cluPD8aTlFJ+JEnsJLd8Iurn6CxH8mAp6rILDr52n25+JHWq7M/gs0QAzgkx1IKQhJ
0x/DxBfmTxalDEF8XOgCQ8sYO9hghjI6sxnPr6zyOk81zvKFKjbSDPEwhhmwj99vSGIHbrQTNmI7
N16Xsdv263d/b34f9/t/vz9mjCELeZq2LMq9dLCQodV/Pbo0FqBvM5qSbjvmSXRroUyH2qS4a0JG
HLHOdHWruqbYyJ4h83pVkKE3eaVLboLmEDQwOqYEmMrEBzvH5p+jxoKclt5iKzrgoeFvszo6t0QP
+fAWtO1iiBZq6lp1u7QCkzKkZF9okON6QIIxRnAbkBDu9Fn0WgMfe9qINKMsjT5nEIVel3RvUqpH
Xg185lHKkSnnRebXMh120eLA3THYcmvAOVTCzWPbKqZbBvAKI7QukVC54ay4RtaEbthkskuwZ+ON
WUPTXA5yX4Fl+xzHvlarUJATQ/LjsGucQQka+ER4q+qCrbCsy+6h5nRkEqBr4e+3GxiSTsZEdEW5
HFRCGhneLDRSzPEQJdlNCOrFGXCqn6IWaIG6AMxmfUj6NNoVM51MVUgeqnLcm5VxMNicgqg+DEik
JCImOT9yQh7L4JbFwbuqpO2+k1HYlhPlc8L61y7wslHDEKm3B5iwS8MD9fW1q8TMxdBES1zOGcMj
LIZtzqEi79RdOFr3KDdAksS9Hw3mvjXCY1BNr3payLthFJiTdfo1SD6yvsGia0nfaoUQVRsIOBrm
hACLIGb/FTZJr2ZvKhYI+iiD5SxmBT5y6WBpBRP5iTcc5xqZB6+tQLrVJHZvRb/QXoYNmoDL0X4k
VEVQC7PnIcrYV+t0oqdm/dSFcZDaiRwRAgFcseBvyGeY5JPqjTLKtilfXoTOHLbdpMR2LUY/S6DR
RqIaMsPMjcYBTTy9vLpf7ihK8Q8lQkugJZqPUMfWrofjC1D4iTMn1akESM/Cb4AcVLMbcEg6c3FV
Qj8YJzIQ8UjeEhw/2bFibRYATk5aIBRo0L4uL0CSX4YiOuvsodgO6DYO5UvXUYz9/myeaD+iuUsl
SIxkArst/TQSoij5M/OS6agSmll8QrX4Wkzptq8hw+EK5Xhfs+vgRXtmVY7s3gz5C4w/hEK8lBrY
8JyCuCo4oipld0dDm7H5EDFpjNZnM7kIOj+J0Nun8dAfsNMwMMuZIKgADSATZgjYejqOeIltUJij
k44zUIreDytKBjJ/OVnVsQE3NdsgAA53D5HGUKmEMgfMvt6UUkwx08JarY0bKdHPQkLY1GCgFDfE
t7QaP5PVimYWwYboDkqPbqfF3b6RyVexkkGz1eQOnRz/ncKSkolUy1GbEUQUL16XK7CFZrnbonzV
bauI9f0gsQGQxN5PRHYYymagLk26QXQIvbxNbFMtyDjiIp+CKPnQiB2j+2TAKeu6nZwp6QZmMfui
bFmOMtC3EEIFBU1NRy9mgsgS6YE/IZIj6F1RYd4W9tXFtIpbPDZ3qUZ6NRgzhItWsiOpA8mMaLkW
gRuqHcp1WaeSMZDXyy1ji6BzEuCsrgxFA905LVhdQFRe3hReWq5Oudg2KkdarVFbe0j7l6QE2hhk
zGJYw/OjVT8rJiWaVCRvRmcxvkqC+awWuZMgcRzG5LjorRugmvPNQoQRTS09DZGM+l7ANJLOMlRI
+o1iOfi6FZMXb0AasRakf+n0mJgYJGClf9QgjBE25vcJIX088F6h3gA3hfQOBWd9rmgzdF3wHemq
C4TmpSqJB23R2Np6liReBZSWg/K0bwfyKmU8Whxkq+5NRFcjVWfmGtvKgHlrdu23Ba8I2LwrtjUH
/OJUzgq9GXA3zgOSq11e14+EFZCW1GyGERkiJI5xlzfNV5XtrVn8CMOc7bToiXddDRtCi3gNC+xb
KvgtaDYbas8pK5GXM0vgwEOJM7996LM1O1B3tzEpp06BzcVWBPnY9XRFGmGtVc3xAQE/B48kvokN
eVGZlm+VmrHvVPbY3a1HsnMhovQzG2sKAQnQM476fZCs0t8GxHciZg/T0L0NFamXdb5wPJFDimXO
RHkx3EpB+JgG8NaRcgmHAl6edhknK+Td6JGKJZSSUovkCzUtuQS6o2p8qedysw1ScRMZ1MQFSbac
ozLDLa38Xk4jd1W01ZpxOGRReCfsAOML9rVWwwYyZhmj1ZHu7yBvWlYzWzdT2h2DciaE5zkbZn0T
q2kPL3avacXysSCmksJF2CWidMtNzqBZV93HKaOI1rvHSaGDSzbkrec6RV/NAi9bGwwXqWsSNYMU
XXVDlbJqMLQNLgo/rRU3iKutogibuKLRB3RGQjhc7BQIrIMZPwo8/+eY5jns6tfUSCN24ojTIhsZ
qUZEtlijuFMH8SBaAmpm7D3OkCisUw1E8aiisDfI4bFhx7Dtg4nbJQl1x4IjQgyT2A+KYbikkAcA
jhouCSEDb4nlRsso+QpzHSxIFMCxTGmozx9qahHEPOWZU1bpbhGlLeFsOzXpeg/RtGBHfZrSHNfB
QU5kJ8uzO0azky5y67Qi7z8IMV+JqMskRCxOkAjXWe3ynVapiduYBSV7XpJhaRSbZJR/xnqgjZu1
zvg0CKLmmTp84TmhdECl2spw6Poh8ha12M5m99jC7LGFrtkFvbnNjJgeRKPdRqxObrVAWJ+sc8pL
5MSBcazgY7pVyGbD0CrL4sd6xrRWt9qLPFUEnKT5G2HH97GJCErRia+NrRdDDGn0ocHXlDFwYosA
1yHUX1U8006bEDYkKSR/5AU2EdXwebtHv5Tk124INRuiHp2YtWetydnDIgiHqFoeIU+qnHRVolqk
io9xro5P5v9k7zyW7Eba7foqCs3RASR8hK4idLwpb8hiTRBFB+89nl4rs7p5qvn3vdKd/wOCsMcV
TOaXe69dlNj8PON7n/fNtZW0EGlmkiSsCh5g0D2g/4YN+NURsb5pQR2H+fwzgftEbi2E2YBfqLSs
bT9RXzM0WmyxFQncXwjiSRxYu/U3F9sJf0tOiQiC1qabWmeT7owck4oYCmNdCOM50PvwaiAlYmWh
jsArgsw9iR/TPOl3DNCANfNQBdUMZacAoVYL4EwizyZGNOaRugZGimuy4FBgGNW1q0/gUf37IGgR
VM/Lso+L4XYwd5onGJePelPGd1unNh+tk5r7bXEikfoYSV5QnX6NGRnaGmZtn0Yv+jhR67xm9rex
Hr6GMutFTeqBK4AblrFFzSmRp+KL3pfmqXWKb3aptzs/9eEG65qOHQBmnx0NVPhkoEdo0JGVMJPN
NAATix1qmjARAVR3pyEMy6NF1cnOelnEheqlJv1c3Wu56e7An0DMhp5XrIQNh1pEELTVpCjQn3Rf
fNLbTtqvSYy8wFqIPU1apzsRak7chcxwsWvYHq6tPxAhRlXMtIs7HZjlfoAQfoXPw9qr0e5/o4ae
5urHf/zPt+85lbe4JVzyW/dR6uei3fugC9i8dW//411dePOWc+CaSMzm7Xv5r8f8Yg0JWEMmoQ+2
6Rim8BAJ/MUakhgiuGJAg2zEBcCGLgpB4w/dgELMkbqvKxngXwpB0/nD99HZYyWWgjdD9/87CkE+
xt9FDDDrPc/1kSJ6wrRhs/0mEdTzqGKIc9HOJMOQsRjCixtbSA72r7n3ddUk25hzDJZmVPNqr3/Z
NgU4DiDz1qsP2+XrqUU14e6H2s0Lxx0dpztI7FRVuZ3fRwN91SLDXZ8qvkHbttM6D714rVbGEomg
JhXJvRib1U5NQSIkSZFsU3tl8vjLrh9e7rLPZbOawxSPs68fvwzE1yAJ/+ttfnvXUYXVXTarud/2
ef9krcZgRU5pgJSsvz5XYbSf9WQgMiajLOw2A495+mHFMjYn3XLIFgH830GXkWvVxHXavy2npf3n
liWSN3E7PKqj1c7ZAKfGeFLzlx0vL3bZ8313+bYf3uCfNv+2LixKj1aicy19ob2jV8fLK6k503e5
qdfODv4JrBwzpZuuZtUk+ZWEpxYFBHKax2R2vMfj9QhmV4vfuu9/ystf8bc/qlos1N+f6s4ibfUV
1PEKAF5jSRSJPNUSyeEoJzfeksDEWatO0jKvIgrjlf6+o1qnDnk/Tp3SaDBMfOrGjTpPZ7VObc7h
ZNZmBIdcvkk2Yk/q485BCyPf87KfGNED9O64UxveLw75idTi+4vKRTNaTYZ2ozKuaEM5XFLWX5lX
8WgMxz57K2Jw8nOISRtQF7f9VE4Kee9XiyiSOmJwMCOhYid+rCSxCIs1s93cMSpVh0cjyosNDkYA
3ZLHpSZ9S8VS56+P46WPD643b9X6+NceehrsRdHo+0bQ+gskd4roHSAyl2WzKSGHO8UXMcHbUhNF
eFFzCs1iZFBc1CLmq8/LXHk4pfipvBDsnl9Yh8mWyY+EZklpaRwN5AW6BwXbUNCRUNHAPsyaMfa/
mctjZvw2LTPGZVVkW65mVY4b3osBXesdnkSbApN+rb5YoYBjahb4CQGFWZ7TdPGDhBaNK/JbjeEx
N0mcQ2LB3NhePr5rJO5G1FCwHXnuVvLnoNFGopRcVBPr11ya19deC+nU9kEWdTiyGeRfLArluvyN
gG9j+p7be/UrKFKOmlPvpvdQqCbLXSdGM0EWiadTQlI54QRzjT7IjWlo99N4CuOaWZtMn02VFvYq
S4V7wlXigj+gTjSDScW3Lz8S9FHqa1HCGVpSlWP4kg+l/iYWerI+aMVBrVJ/ocvfKmCkaChOGdgc
+GVZ/qlqi3D3vohDtz7N1KjWTSAH33WBnDLA2SVPOZkj5081qDlrIcqoHPYqVU5tU3MWTFxhZdlB
xaRpClSngULxJ8kVUxFpdaS1tOD67x4hlAzERS7XSaox2tTIWbVcLMmj4aXVzh6s6qQNZgEITc4G
ScQTS85Bg405mcKrCyOJJExE7BeEUggRYIU7hGP98EWl980ywk/NXRa9hYFpa4l+qlV9H37xhsmR
ZV9OCVdjwM7LkM2Z4XLdG+SCqlVR2Il97CDRTr3PlZVxv//1ZT0Yu3zZX8sTpLWVmKijXr7h+9c0
qeCgM5nrU9UZ4gifGpNL/eFbqkX1fZEu1ScLONHkNcGe3Jd5rVtDvL7QoVyVrGarqeI4lTV6VndE
oStD0vqJskcvknT74XxVZ0eZtujDYZqT4Skf/u9XsLyM/V7b55Fp7C+rLCu/qSOuPNFo3IFNHvGX
SbiAq3DtGBaffMvSq8ddrQ93KpFxlCltZNRDDFQpjXqJqEUt2wY1tXIZGDRTz3rFJ1IT3csrTpt6
2AGPjdfOYPqbSnTVxpXnvCPz/HIXgFiSD+O6qYrppNYFxfzqll2Cwpr8OjVxMmpqXUmpfoxQ3JiL
3a16g6fjJCvAag4FGSdpkTbTsXEfDUSVK7fw6FDVC9GleU6PW+VA+jphkMNEcc/Xpxx1r8HzW+X6
qRP8fRl4IQoAP+LyDo2NUzVcaurP38g/pJoss8fKemboXtQMlYeLCx9CuBS5TYkR6zSdYTgUNn5X
IrySP586udXcZbFrqKGWCBIRaDFELrHOahKGxmdyKAfJIQTHpPCNcuLK2N/LOrVYLgWaIzWrdlSb
L4tqnZmE0V7MzlktWTyhGZKSL/0+q9Z+eJ33WQ/RgdNx33Nmhi+btr5SlCMFMBLtZB/19r4UzrDp
oQZsLCM1NwOsV2RpiNHGIk8JDeA8y2RTslNNJqPgrmHJla2aVdu5qdwCXEhWeoYptJDwqFGSqBqF
vlKzaqWakKpNI1JONFrNNDAlfutyjFoc7s2e4NfLkWqtWsTMzzdPBeMRVetUNE3kcixf5PJKUUCB
S8R2McoGSvi+mVow7Vm1J3gcmq/yGEyXUDHlJFUwrsvyP24mY+uvPdVB1MH+9prq8MtbvG/+7d2S
yzG2nyCR6av3T6CO+/Ap33d8fw1XUn7CwBNrhkarUznJh14rc4TVMuXVYRMGHQIWlS0sJ/2vObVu
8Xg6qZ3V3OVYtdgvdXRiIEEtWKHLg1XN6razQNyVL6UxmvLne76vvbzO5a14IuoMKGdonH693+Xt
1dxl5w+veHmt3z7ib4dc9pti7hRejAqMi9WQl62aLL/mflsklZ4qIQCZldog5GOslq2Ny8Sy82Yb
2PN3tUrvJQEU3vnHXX5bVDv+p+vKknBlYPmMXMs3MlV74fJ26rj3d/nH7f2Aeq12ZL1OfqnLF1Wf
Xa1r1U1KzV72UZth1HD7el8pv+plH9sI7eNQH/xqNA8j1nH1wmqifryR4G/caMYImTR1HtGeUvfP
+mFTqkZePgzX5OW4u1a20mzZEHJVk08tXybvK5sCfa5fAyX7fSdTHvn+kupF1LI6/H2lWtZnMgqN
AkmDh1oKNMS4rkYdijTjbacuQ8iqazaYhSYuV9jIqRHZDXmQdYXQ0yKJFqG2fOyBBmLkdWqRatbt
YYBosekNdDC6bEAr8G2v2pKKbCuiiO/vATxkFF4vt0HvWyd/0S2CEpiL6pxgPzlnxYO7p6t/AHNF
n1G2n3zVqkqAgcMrEThYMqJq1toZ61wB3Eu2+IglrU8gq2hyxfL5HcqJWkncuLYeBKJfeOkPIvKb
XUYOKhqlyDvpUzdTd/IIhpCT3iqrYwyaXBXEVNlKzeVDS4mZNkOjFzoJ6UxGN1hObWMa27C0v1q9
3p8G2Q+6TNQ6hxbCxsQAwW/dxoTCkIdVtqZ2Eu0SIZNwbOA8ycvSgMTJ1ePYk09iNWE4d0A79pko
IL6W+iVs2a5SP4yaUxO1IZM45W4IinUsY43fJyKLDu3i7QJ1b1Qk5GSRt2sFSX6fVWv1AjuTlfho
WAEt+w4ZMIDr+L5hMx9+39mQd2t1mNqi5iAyV6bUPDcwgy8Tsng+LqoNal1cG4gE/cnegCFnMEWi
nZ3EYlTQjHCFyXWXDWpukj+VP/n+inCyP/++au4yGeQ5oP7map1a7AxZ9Lksv88t/X20MFyYvvcW
5AuqDepgdVyMCL1zLPRn8pF7QT1fFjX1iIxUZ6+VD95aYSMvu0YxYslAR0T5YafMjPdxTNDdQFcV
QFvQHhi3ZPRMpkjj2PBoHBkVvV4HoxEdjAjeETrjwaz6KzXp6xGbNaMB1KBbHgoyyVlN+lxCGi3L
2+CPqd5v4DVBAn/druQNnRiXaVuB7Fn1hTefMrPekNkynkzZRSMTfDxdFvvFihBi/9qs5tQ+am+1
WAV6dvh3sZZgIDJX/+tiLVYSE+vXLxfXv1Rrb8k+/Fip/fOAP0u1nv4HPQpf1xlQtg3qtZdSrSep
8K5gK4UMTNkGNt+/zNzGH76Lx9s3DdfhPxuX2F9YeO8Pil664VmmcAxXWsD/9/8Cuh/+KP80mLW/
Lf/Na/y73YwqLQl3tu0aUOaF5UGt/2h0DkYtHKLCto9FxOikZ823gT/xBLTbVZ6H9leznxFLfvUG
UH0++pDMt9LN0HovtY/AzbYs7m5jGGwbazjW4byqGrb7ZrIQ5TfcZSRYoiSZSDB2MYwXOH9tv7mv
DAc83ICJlseuINoQi4yZo/QC2nNckpuyI8MH8C7SSNQKqR5t6Rt5K/hY5T6bl+iQGwI9WitORtuL
7Ye/3j958P7hJxE6vzm/iqBcLv8sH38Sv6fTa4CsOy6aC5lGxCZNPO0mq2JiIjWNMTJU0FFbBdtp
MW/0MDoQJ/WqGY6NOhsx38w37Srkdb1f8G3CK18iTFvoTiItnZ03aCgdfeeFtNXq+F9/doM/399L
75ZnmmQUWY7t6BjXGST4+6cPIpFVTk8gVhAGL6Rk4wY28/t8cqged365p8t2W4yfCxkKPFeoKmq3
Ho9QLj+XCUE7RhOaq4nQH2mXYwyvFFtnnA99l26dKTFWCZQvAZkRkNbXoYIkbwpGNUuPXhQas1VL
RqGJToJolAWN4nKPkg1pm9b8yG1UE1XQnessxoRbTud5CCWw/zodrWFF0MiLGMJnt+rIYoyNo76g
CUA4aTCedna8O9Jm4IcRy7GL/fR5ucqGYDlogwBMznBg7CGKpdZD249hbX/apDF++cX62kQYeiNn
+DaTPgBnbZ1z3HqMbhlCBjGJFZLxSQg+TvedlhACSbpXHpKOY5gxth+J/ACv9jMwLvZrZUZ6isRC
+1TViOXx3H3r+pSWmtvZtxC5Dq5wKZUMjGJ3ATfpsNevUHHiB44GHBm6e2SU/qkQlNSaibHzjhfB
IlWvYbDdM5r7LUQfsxIjYvkESaI/G2/p/DRBgFylk/XmRUfDo8wb1B0YF6zaekXuY4MvN83bM4Hr
uzBLviyLs/UDoJRlY1FTs9Aqx3l7XVsL0tbIpNi3iL1bFG9LOntrx84JD1gANQzNS2VjHyjHuFrX
4FC2MFT6Fc+tronOuU8rMe8gONgJJvM488xbQZTW2kCjHRhX4Vz396n26KGOOWSIEaXqLl+QqWbD
RN2k+xogQ7Vpa5L/iaU8Lt40J2cophuhlupDAbJsuQ89wA9zNX/Jh+dmmAGO1cWnarZem6796mb1
NrH6F9ebvNXQFd+B1t2LqKlWRhzfNmlH07EfPjukkC7Yayxk8507o+zUlm3oIa+HMVUtxFxNSLnc
ON5Opbiu9QVfWkJ9bcZ7lDYorSsDOlYFO1aXus6yZKS/tmayy+vdQokl7QYC6/p9JLqrqARnSJaV
N43HNm2+ueLe9IdTjxqkNYKMcs30phk2WkjoO2ayXdCvlx5qsRID3kQTgIJQvQJX9BohmSGmt6fY
XOAohS5q6Rbx8O5TlsYnS1uukirSt9GUYKxOQv1QWM66z+fbIS4fEqd9KwUpldmA/TLb2VxJ4Mn7
1847mEXL27nOuCq8Q2sYWEn9wKAjQf6OH3BjdZ4kBGjlZl9bz/sZ8FmabCZw1XzTWvBoouOG7uJu
aif/Lh7sl4S/p5FEt3ASz2md7Lumfp5o/dZDeOfa9rfA5gsU1ps1j83eha4eFMGDl1TXiRREoAOh
gWk/ZBbCUwtZLqOSoBcQjEDhG/Z5aPwouPJWXoT4drCy5z4FnagzYJE42GZtmUEmFoCf5gQ/udWl
iaF8cLtsZ6Skwi8dEsjBmWG/ZuYt8cwbct/gPg33s+vdxVNKZtl8gwYQ/RPO/4pm3Ux3bksrj9s1
6OexvZljpD1OWFoo9wA/Bf0xaSI818FXYedXWhE9+jOaU2eenqvMEVCt7QZ4s47MW75vylhlgFSW
sj7B1cgzU5deMaFpLdW1hkupyeNjAJgMl+/WwF27WOGXASYtitPpR5ajF60DCX/DytgZd0FlkOc+
/Uh89yVFJIA5/CvZAQ+hk23oF+L+CHC1et6rN5lXoXcO0qPb+iHe7OFlOc76jNTE8LG1BfsyW6Zt
7OvrCG3uatSQ5euVs4dk1hK4h+46jgBJ9070FIy2cUB4ehSCW2bUOf66NcKdYY23VJqPREd+Nu2t
lTQkArrujeOWn0O/Oaex/dJl3MK8xao3zpuOmXtTx9MVCiDQD36zLXrwFUmE/bpoMQD0CMd7Yjfb
BlKabdConpfkiCrXWbs83tZ2CfeyMj+ZcXTIMgNfUiHGnWmZt1nVfAqi6c5xcVmGhfvJQO2YpC0O
IBdrWG9+h2ILCo9ifsFME8T5asiHRm2a/foBB+pV4SPtrjx8ZJH5So4x5qOs2CQoWSIfPbhm0QGf
chi4M1Q8J0Vt4izDz8ns753YX09h/tXRJ/00NTBsYzDe/kgJJYynZleaQ7UTs30bdpaDoDdHSNM/
TRre+lCfJX1v284gLOzU+JbXOBDNoNy4CFxwUdlf0qnFZxuIt0oLPjdRf23SA8fpAyN6CnUkXrD/
ZPijSx1AML64GppZW/cz5kl/tsBzpHsKyo+JPW00z31BqwRZMvejzWtSxW9zvmx7xzbfbBoiCanS
jSa6FajQnjEfyKBpg/PPE1i5sBLUFSJjOGzjQTeBofhSNjamhyjumjsL+WKkAz+heAviG5D0bSTQ
/3u5X8GcjPVz14bfF09/YhQNQnfvTyt5wmstWEwXh0yvlxvdJn2QjPofMaZyGCglbgCz3eZzsqf7
dOxCbAA5KaqM9T11YYxUKDi6wDhXTe7e6dbIH9savy+xCSxIzNSMxXPUtMXe0kJot6KGEOs+jfgW
iJc+iW64mbBdRIRMlDax1bBKPO5bwdK9ZY5DxBmnxPXOzpLrMeg/Lx6GprLMnRXaxLGzHjM6xm6X
dl/kT9cFCdpO/h5Ual+AmX1fCAPnVNJfRhfqt0Y5FsbDZxSPRF0iiOs7Y9viKYSqV2H7jrF8ZN+H
YgAwTWu7i+0SkzEuuEy7G/vh1eKBuF4sEx9+8Ywua1oPGQ6+ui4/ecBBRoKDI6c+9rPzoInxNqmg
McfpE83Pk9ZPKG1jm5x2OB7B4h8Nwuo5arWE9rP6djwe1xYFpTybM8yg9dl0LMDQIIQS50ebTJzz
k/uJlLR7Iiz3jtVuR0z4XnADp+9W8xs+uDVuomztBhmCv8aLcUv42V0/fIV8W61gj7f7pt0jUDG3
TgUc2G7HY5fP7rGbcPAPY35vysgUbvXGLLbA0Z/Hbv7CyGNPLdc4TJoFSjWbyZ6zQfsWY+yuUdoQ
FIok2IIRcNAcWj4+gOvKscifX+KtVeXdufTHu8wF6aOVCbrzQrSM4pgn0mLjbZOTGt8P1VVqZU8G
4vRdQil5nVrmN69LMAznE+aZZdwvcf4s4G2vJpneHVneU5JGFPsXxKZd362RgD4amJsLjGmBnez7
kkBQ3xiPtEv6A3kBP+KwCbbFAg/XS/jh03GMCSNdxCZtpbWrQhOZB80NRQb9oSgmHoRhfF/nqbZH
OAi0j8Rzblh9u67g00B8n8IWPzb6xDZoTJDkGDwmYUAdxV6cZ8gygdCeM8sGCDNoYABCCxhQkBMq
WD9GqFU3wAW6zRBF5z4T2r5FisNgF44DZ3HKdRZE5Nji7sCKhQ9hU7Y2rSdZBx/kRJfV7cuimjMY
nWmcMd6rjaOWjiuNitBGbXw/wLzLmmWiZUTd8fISam7Wl2HnDtodwD8K/KPub+Yav7Aw91G4OEet
l+NTA8hsQnWIa9REONNW5oRREyE/kHohtVhN4q5IkmFXy4LPNDSMtKjZVA/oXwQVKkfvyyRLRkVk
MlZmj/iIEiI7K2EgZkZ1bLpYgGM0s1CIfCDNlR+eeHw8ugwX9slM0qFd8bPIl5cvo+bUW4SqvKRW
Qigv8EIZqH4DbkyhRlzuYXaoLxo5g4FTPV7FLdntgztu6xzjVZUgvvUbXT8HPmmoGXjAm8SXPSbT
xjCutWjsreXMKRPdNpoR3U5ehLdsJjKhrttim1XEdYcGPuwoCLPtNIoGpSkyeoqgj+PEQwHplHhw
QwwXTdJHO1owtOayGrTBOMPadkogJ+TQ3tvCiE+4UHAXWZSvZ0rwazfHABrj28nLGfBV4NW020ci
C9JEv00jbesM5SvtEdSJoR9fxVHzqcu1iVZiAQoY472BgEHvzOVOy2k8eHmxpbrn7zSjsgkF4f1b
XAtX42AzCm58W2DPHvOcVmrbBKdeQ3adUfXNMdNjm7MeIiNBcE7OrW0v8ZXTcn8oKh4VXY4NrY1s
oAE8kLwEZ2lWDc25lvdZyxvMbR0297llNWdhNO6WgdhHtAPT9bjQmdLzud11fYFrnFIHsbbhrTHF
9NULG5hVYB3bIUju8UhhT+WSoalRfB26qyXVfHKVeIC1Wl6cC4OWWFKH7XM4x90q0nxaly4pICRc
ZC+uG96TfYHpN01wAcdD+DQuxU+T0Y7jCCLHmJru6I+BeZqH8Uud5tPeHd3lmlPE23iiK+iMS+e+
kFZCAm+R4btnzHO+nTzMHVx1utwvVGHo7lX+fGs5w12aJv4+7cOvdtnNR0j3X7PJjc5pMKTbyWnr
TdXFyU0XdPGNZo7UQ0P8+r1wTvNSz0+aoxmbtBi4W2biAeag9xRqbXFEmZ/DvMGjULfO3QSQBphB
xeDkkNBiLRJPXFVyMujW3Tzaw5pEyxRkSyeeY9e5w3iSH+J+um5nrYIXGtyMiZEdPLNrCdseiQLJ
GF7xN6Bl3TuPEnSfPDSG6V/FmXOIcG5HdE1InqN+mzS2cRor6yV2GISF/zMQj216x2jCbzw6odgW
Pk9VvX4JaI1seIjhNrcT/5gNJcLpprqpapgZVh5aRycDP2Cbd+GY6getBZtGtmF3yFqBb/HJILqC
Nrpz7RBvfysELI0Qfu9+GsJTbBXFLsqD7+QeVw/GpG+SglESDGMMVxs2P5ixfBnIGz7E3V6b9PLY
F+nZHPTybHPmNngoNd18zuPhROYDXuZxanduVHwOFiN9cIseRVXTnseKLqieoy13OSFg9hInmofn
kKoM/E8jnVYdCOYbe6Je4jnTfTyTukPgBnYqK7VhGNKPJ+waR25Laq3QIu1MnG83INTqG5TpIWGn
CeH1t/3kfQlI+B58WjLT0uyrcW7uG87cqA7RAoblZukXExVYu6MGTgTBDFWItoSgDhG/mnE5PNRh
uNW69NTkRXifzBVhCrAq4qIr6IDk6wjMjllo58qb+XbkPyOH+bToGX55khX3MQx6qqWUXjp3oqBA
9u3cnYG59OdVGRfNvU3mRkyTBiuuhzHXmVsMqL1Z7aOp0M+RNt/Snk52ZVN4x0DDC9b7t7peDTyr
iWkO3fkmwCJwajILI0aOYSLufOfGdkbuMk0x73U9OFkyS97WRvT0BnyQz3WDdamf+k1KleMuwFgm
JhqMuW4/EFGOWSQksLawML8JRghcWuedBA71QOI3udmK7WSjfm8n73uY5/N+Gfv6PGXLxrWXnag6
e0OtdIfYnNKaYz1jgugOg82IP+Mf6wn0+aHSUcU3XXHVpM+NSK7dgZyXsBsDlF1rr6vOeYnQY8na
syhb/Z6a5YpRLQue9Dxi/PVr3z+5cqLm4viqqnkka7Xm0jWSs1NzRRc44OkYaadwSBhcGnLibivo
Azq1JK2ZEI3ggsJowjDDOtcq7ZRF9c9CMwg/0sHzJNSLVyiLyRZNZ/T4hlS+v8/G1WRSUaizU14f
vWLUg1uRZeZm8ZAVOrRLqC8mu1EGkYJuIkwjT/JtZgNhivC2Rm6PgjYYvbVapSZz63+aUN7t0g7I
tfSMLKfBFcAU1Wxa1vFRl/z43NZPs5yoOWFPwBmGbvxzuZuzeKMnYA9SOXhmIeI6qbmCfjgtfOI/
EPmEJv2dYq02kPhDjPUE6K6RDZfakUPVCRgfvWzS93UAuWi6XDY7PPvJEk1fuc07xEf5kPx+Hate
QE1+W3dZ1HU5tj02CWoI3ECryyG1S3s2LGCHXPZWW3G8cMiHWaOiZEt+c765HP1hJ7XS05xhzeWU
AXD4+zdQm397C9/DfTSFEVBC+WWiGpM4iRQAWeRP8k9H/NO6y4saE1cu3rJdJVuL3AhxxBG6sA3K
2FzWDDJGqxbS/1ZtrqVEVowqIbB5YEwQ7jv51nTqmLgECZ0onqJqVcueXDnBbYculZV442Y6b06e
DxtngNZYz9pjVnhPjp8TDinPAK6rbz4ln61dzqW+5RQvEVFxKhBoQwc/aMij80T26BOhK1Gtew0C
7nzOsD6tJwYWKAEw2J9Y+utULMdmGL9HeTnuSCkjWem6F9WpyF0GjoeAB+Rsw1h3cchyFq3ijHa6
PTxbKVjJJq0eyXT6SRz7LfbqTQheujTCN6dMS+I20xsqsT8bwK5DfFdPvQxUJwGqcsAetOHLEFeQ
RW1vbeTmV6cFHUXBB5pPo71J97OzIFFNluqg1dO3NM8x1mCf3ZAxZKHX93j3br6GIfczcGgA+8Zj
MVrPSTo+RWTGbHvh3akRhCKIqfBm4zcTkkZY0jNyRPW5sX54E5Vc2xtuc304CNxLOhUgvcGFGkXd
DwtaUWROZzdKz7kW7oURvgr5ncGhVABMBRFD2NYDGogR7zZuOtp/ST/tsEOiXQuLR410NNx6a5kB
nkLBLmzrVtj9J5xYZkQxPas/kZzyYJdtCtfJ2nex9r0luHXjt/GtqKdHz1ie03KYDoYFnaXxy6uu
aQ+V1pwy2m5pGqToJANgMv78UIXOcDMEP12CozZpDbgF9zLYN3ymrWNe16GZEbMCOoGbGtStoEHD
vUDNN+gN+FA7TC+E5rDsvHNDYwuYG5QPnzqEXxPR7nJPWlsJzf9Qq6HPPM/pTJwCXVMG0tAYv84a
wsYpOBIEdFPb48Ef/OuuqLlNAkOOBRC+5AkntE4qn/+I4zCZr4mcWhfdcF179sGJ543fvQK/gzAx
at9Gv75KByPdlyHgj+RTJZLPUxARoBJgj/Kq5EwsVL71xzGh9Ro/eEIEG8+pvpYmeB6/9bcDN5K9
mZjueu7NeDfWkAM5e8bVKGpwCYgGNgGDSXLIa91XDELkJr4oq7Kng2lwFQL4JHyOhnwoOzJOCcW4
hkuokZ2yCDC27cHMII5GWsGQQ4pXbkn4AasRKK0/0xekp37ycLLPD2AddSLXve9un91aLvwxPAAQ
eOuckzG4F01Q4fWEXUFJ8clDdrp17eA5Ll1IfO0nOmVH+hIOLC3+dpbuw72zIOQD/N9UiMm50pcz
wtEfYOjSKH0sM/+nN+r1diiRq6YZptwFXVrgi9cWhujKaqfNkhIwYlFRXYsMDq7r1KsEI+7GpX4v
PpcZHq0ydykEZTEjEi1IY32qK/gEZXpIqywnCg9GMdFK1VKfR5ffzQ/TF0Tkx578CApFMtYBvTvM
Oyj6rxkPuZ2Q11rl5HRaTpVt3Mh/Aa6adUbTlQKnuU07nq+a3TxxwnOncRBq+Q34jRRsVVNSsqsz
qgzNwsNREkisRjLodDPCs4gkNcKdnOP+jkfwON3iTOtGhDc5QwU8zVxwLnp4ZWKFd3xM8bMmtlnI
kzsbCwrFX1rKPee2TGEFEZYglevTRoqAGb4dt42XvqBjWrZm3tigy+rHIHMhqlnZbdqCvw60l3yC
B7OMXFeOS8HOeRXo7Pm8/JBGMjD+Zec39FYY1QoeB2t+bW3/W0M9hL+G8eohlJnENsChnCzTj45x
yCZNH2K/3Lpj4a0DgkrkgDSjXVAauqjbe062b8Y63jp5TdROOg8yeGpaBzJYzkgxEbt2Dj5uTI6m
hym0QIWPZlZ+/c6NN15NS70xbSp5QPnrgB6zRX9wMh3e0DbXra3fdaDDt4NTfxN11O4TMYfbWj+2
DKQ1GaahEHzI02T9HDx6w7V9tgftdpIF+05ekUV/LLIy3AjSG+CYgELxtW8iSq7SrPzWyHo6MdoJ
ox9Neb72cDPbA0bjytQg7DkHf+qqI07ZbzVXUEPZWTOMT0NM6aab4y/B9HPSoCenhYltubkZDYZ3
NUrfQLwWndKp7vxMKRnsqoqhAyoyayzxh8heigM9J7DMdGYQ/nkg7hbwBzuLGizROPaX2GDUOEm/
mZnItnZG8o2TVO7aD8d7BFbfUu6hlWY/u6lxzheuBmGIWy0fpm1vWG9dK2Fcfdasu5bPlJX86BqM
6KBwbpMUJqZTtP7Km7oNVzu/voO3ixZEUqs/hfXEwBo2abK6uFHNnBABMVZEZD54XJarHC088qyB
0z7wydwjha3TDpn2o0GxRt2AkZ3e1iYeomCT8qkG53WbEeC4mRcQFdjSTQKprvu+BmZdudu0v9H1
ot5W/bwtzJ5YCBCqVkIjqV5oHIgs/Lcq5/8rZ8HQdWQb/7ko5/9kb1/f8rePupz3Q/6S5aC98Xnc
O76HXocKHQ7GPx2UnveH5RoCFyTQ53eBzV+yHNP+A2el7eI4ZozFcX2iHv6S5eh/CEHAhw8Y37F1
0zf+O7IcQ1KeP+YP8DKeKT+GLkykQTLn4aMGJTEqYbUm4NoO0cZOeFOyNgFLafFYHsDLGnlVHNo6
1EngowE04UBfk52Y/j8Q2P/4MQh7cH0+DY5R8dvHWIy2mYdl0A5EmFSrORPeuQv6r26rf/cJUwnr
RDAIW2nbPoXY3MlB5UhM5vtJ/jfR0keRkvGbnZTQK8c3DNNEiuW7jiXVUB9/DSqqSevD+DnoeBk2
QWZl29nQxFEDdzm4x//L3pk1uamsWfu/9HXTAQkkcNE3EmgoSTW5ymXXDeEql5mnZObX94O8+9jb
fb7T8d33jtiyVEISQgyZ77vWs8ax+gKX+Z6m3Jd8Bj4YVx1l84KiRFlS6jaH4XZMOCx/26P+iVDI
sKwVNf73n8kxUV3aumG5hokq6+8rNgF2aAxHhQdnoPlWYPbeW2lzR7isey4cMGrTxLWfNHDtRi1g
apyZZMWJngO5qi2hiMMgq8CWltyHPSD/uvLOxpQzF3f22RS651aUC66q4n6shHWe/3GTUwjyY5vy
Qj1TxClHrvO9F093S0NKTKLNLwyB6tPEVGUNvqwu0YwnTlb6h9a48sZ6sKNHwFU9ws1xj6egRAA7
aviuyh9eyNXOMpEwwmgK2q49OE1+CUmXC+Q6IhgQWlz0ov0+rHSsZay3fO3yoqfLJ7dSZNrP72HU
bc02rXZTFzjRTTiMXFcp7VE+GU5RhoiF+OIB4ZgszF2jNbdO+t2bs3srHeNTnuXe3mu6ZWM2+Xyi
3/sUUpCAcdDLoPVOugZqRYjynONw3RkeGV22c3ClO56rJEuPKi6Z12F1Qt1CRws0R5gfqZof8pTV
yooftBmKo1YzMDNj76Nbf5AyphicvBS2nPdT1wOHjMiuBN3kZyRtbRk533gUKf2kc/fjYIT7Zk4+
SiYum8mRQeE1P5xyua+86L4xzW26lsOmoXlIP6F7fhudQm3boYSYXXmMtvqOsQ3N/joZWcrzSZYC
hWLWhByo4RwV1r6lQLeRPRIRzbJ2piLaKlQHh3HsBoXhp9XjzYwpPa7W4n000E6qY0g2xfjs0hHa
aBSpAg0N1009NW/S0Hehc28szmvkLLBubPAuWhy+YCXO/dqYKqI79Idu6m7BPX8Y1kzzoyBpRRUg
jVuTYb0+DjGJHV8N5qMGHTKvnJO7VH+Lhhp2DR1RSLdgvjMOgInudDZ+MJrd2vXqNG49Y89sl6wJ
7BQ7x11TS0vgxbPR7tyoN++RPS0+NnH2CgDZk0LOkxbyfY4Mhq6pQTAysyFkFtaWjgFZz7220kEk
U8O+KfYGYDSgYJHjp8wvLmWozjb9Hj8Br8EpQKiDl5s3VW/afiyt/kajI4qaxqH0e72rp2N/8+um
6GLbJx213lz/ptnNG/m+S3DFI9RTfCej1t79lJ5TAgTNsFppr4+vN/QRng1PAKiPADdcX3W9l60L
/3p4vXf92x/LKeaC+1SzD1e1cikG3G3jZL2gC5PB9W/9at653kM65wTWnL+IuKQP+FP4nVhVe/q1
oLEaEivlwEteW1PXm8oz4mV7vcsugxOLTapgaEMyvr7w5x9/3l6XQm+35o6a1s8XqX+80/XZRfYu
o9/rS39bk1nXwXvBA+tarN1WA6TyuvivdXOvdqmfn3P963xd+evbO9cVu95trqvLKaTcpiSrWBI6
DXX8j9602L00dk8tMt7GbKawbXHwRDYZzSpqTl0M153wQwKEadFTcwwwPvtqUrC5puEpsdrvRX83
hHP6WUpxLgt5U45wgZxm+WyZ/Y8O1XWNgHXrrc3+sIaDk889DKKlBaBuTvpR48RO2zZyb3OlDsyC
HslGgvSUoIAZnPQxNZl2SPOOZrF3mJvuQUSutx/K/jXHw+n0MTKjVlHgJAthY0dIcVD93uLQDc9l
+Wro7mWqXQakKX16zt8jM836oxsoHZVSHUoTLlgo1Nq7SHNCf41PXqkn+2qobzUm9DdLnB+tYV6e
hFntQ619b50Zur5F7s0aU1rYVcbpuXkoF2a/U8jktY6tHptG7QEaSG1fdyBMJ3MdMdpFHEynlHYR
VZxRb4M2xtdMPR852QTwKJndAE+x4PS73Gm28dFw/H6F1iTJm/cTzVx23ffMoUkuE2xsSpapL+Kp
D/puvWh51bYHusd8MNq5LRpPZIiTTtoR7DI8SVQwsmp6nqXB5awUajdoTHS4wLVTTFbgEh1GMYeg
9Gx7l/Tf1Vh8WMvyNuiKKr4qH7XBaQ5C8w4eybcAoZP6rsx1ymMRbAC9T4m5/MF4D+xhR25b18Du
ixEOkrb2rZ3AcAP8A4eC2iaQkuuoDlYuhtNEzYW64upiB5w5dFG1JppzJS1Iv5Erc2oAOgOzrM3v
XR2mjDBIeyY5/QdtEirhxgm55XfDrccdgRdB3dyBzfmSeML0hZPGR6fpEU72TBwT80X238ohESfD
JWWJFN3poFUaEgTylAergC1O67M05JsogHROk0DK0zTBDK9oq9HM8qv6ZMjpkrsWxaZqgQhM73Oh
Q2YL0GbIW0kyBSzq6ewBojF3rUOXBxok5UmmlvOeIQZ9JN3y2bHvJAS6nR4x3gQ6haWh2hlCnJqe
GVs0x47frvmSFaOZI8K1BScGlddo2aUAmWhavJKjsfjoFOdNFINMLN45xI+DLR+SzClgnNrnRVGR
d8rnsKNqiMjySdq3tJZcCy7T1D0WIR0BTYlvyMYOZlwWgVZDZ0jc+As+qq3UXSr/ZC1DAb9LF4KG
APOcTNDCBekCmde420ET+TlR0b0e0wKxl8dBmo9zMXyhCQsx0yUTFFflThsisP7ynpEfSbgwepep
OmgJXmIZTbQmrWIn4Rfym5s/PJcovUicJrRfXC0L6mR1vXcLqsAN+eOxV79bZUZz0lkVTeACgbpy
FcuST6NHR9UbBtPv9yWpUWZ9N6UtGDybCJF+8gIjQsQ4YdnuaNG79y7Zl63Ef4tGBmBk9hVr8kW3
nM+KosmGMvZm0Mh/QlK3jPP9lCDLj2b3gU5iYBvDU4Xiid0jtjhN0vkkhPnRCV3OLnFsbuOoDybH
5iKs5ta3K4FQcnhJdbDOcBY2qamIA4npCGXNrivJdGtMevGyuIHBTZU0OcTTfJYd1Xtb088lTZ5p
gXColkexQMFzxUidM6xfaxOQem8Zn9MuWmMFzCdnObkJ9PQkjC+6nj/NCJHcSf+G8CnTwmctBntk
qVubIW1M4GPkFUib0vlMvNr3cixeSCQGjJAcvNPcV9T2YWf6ZuTlt7g7oekioCpu8wY1EvEvzKbW
Z65/+/m0kUvGUhQIs6p+arjIHPJBfLkuFdb4JOt+Qi/P5f9WYxCzx+0BEFAgHYxCQ6NUW5S32Jrn
s5goScXFfCtqO+iERh+LMEdsQ16x+AtQjkTVHI1iiXwaciYNasSXFjD50NV/OIehauYzGUDwFpPy
UVnhkShB52J2wrmMBiO9aiE73kHVhX0K1tbCJY2gHCIltKfEcfiG65pYercEEuIWZ1WHzTfA8PdM
7GVqgbvb2wRXJT+ibinvJjSFdxMCxo01DN/GWA0QuBHk0fmo6UpOtCuc2bwAT84W/gVnyLfuiotX
iw/hjfFW06ZXrTZhuYYIuczwnHaTeyz06r5NEkmKqHUp7cxvxNLfukWWBLpZE54n7+h5TDdLF92N
wjS56HVQ8ODBISfLL2/6qtxC5nskCfQoAF9ijgZQNhrtLQ7BB0QJ+tEp2uJcz8ihXa3ltfTl4/VH
xDyfIoQnJk8X4Pvnlgal2wzoSHHtzeg/SBZFXUtVsrcaBIZN3d9mLQHj8MPHMsxuW7gPB2Nu3hJS
JUwLy4KXEibiTctj2I/zrTW5JBFjf4yK7EcsWUdvJVgOfAyqRQB0dnU72tnFwOTFENx+gZQKvKvV
Dwbs6Kpzvro2v0quppq53zzcCqUfB6QHXJeom7rlXZ4Z4bFkLAx0sCQ8e2kIU/O0oDFmqMpthUhw
hkvbueNtvt54YvzAxmjtCp0dXS6fcw8lMsDfMWIyRFkzsKhkElUddreumbx5iC0OSeiSH64qv8AW
SlFw+e5W073tvckEuhrms+vNsN4jong2tte7bW8s5GGsfzWj3uUixYwOkdYVGXG9l8YrOPTX4+sf
rVph97veja/PM5FnA66v/Kd/bC16MOaCpqSvxm23mk2v6IrrPWRq6v/98LrIlX5wvffrtdeX/Xp4
vffrrbA+ca7KKfpeP+j6Bpy/bRC26AjAivxibFwf/uu//cRy/LNlGk78sDyQxVsLCP31na83jkgb
QKP/eFzA5Pz5zM/3+vXxifD+e0kLY0Y4WMcGTLzupD+X/+35yOo9I7i+aeZKgBO/3v/6fn3fvyoX
+SVDJewT1fqZWWNzor7ezbHXAtd4JpqXUUGY3tGSyRl4mvkLvpF9V0XG3ahRfe2ymYYHU7xjGrUd
aS9UVEvHpa/TEwufRcU9noWHZIUTKPwWIEuIwJMFOS1WVYAxd2CQdwU5XG6YX9yiVTvYKUBc14dD
ZAD51rDTaLE97cZ6tM5Ga35OddvaLyZT6dwma9TKRwR6UvYHVCLG0XVdIv9y1PW6+uTg8o2t9IDH
JT8D9szPdazwB5lcwwzQnsvYDkdX6Xep40GuXexZnWdWD622iHezd3C6pTpjhX1mIr6chxI7xvWe
ixhjp1UeV9r1CcQ6y7k0XdzRYXpsm+SvxaLFWM50nxSqNxpgpblvatZkoTJeyPKSJhVyoZk5AUpJ
lPom/bZuMQK9i7bKlOJmyMPo3K03BrWLNsXRTnkb2u1oST+/tTTtQl47EMKyMU8iIsJ4nthGvCHT
eS4vSzWdOZtOZzsqnhph0/5al1CRNp4zbaUYZwimWuhLRM7XBdP0nArDlHx2hKovi+vmjN3wiHhW
+Q6ORezCnhQNr20ObmxRstftkzZ0h7Bhjrnk0PortDx7OSXfwoZeeZcmX5Qnk33kVvpZz10dowL3
rjfmOOtnz9aBkeRw2VM72VH70Ux+gmHJCLC7LlXPXolKD1GD4Xr2qSlKiYLKOJQKkOhsOO8e0/mz
Y0PCLiNy3dZH/bqnML+gTmmhbPj1t9hZ3Tf0bofxsS5XnP5SWOfrjnW95w5jtEvJ8t70hpgZOHbn
fuzlwS4WE41/Z+6zNH1ZPEtAK99OmW2cnfWp6/MIicyz2x1UTDMvFnyVZBwxAlUL5FFmlHPVnWiT
KPpImsNQyw3PQi80gu+4lyNTZQKGqNgr6ktSnJ0uaVHM2VrjmyjKgzxvXpYe+ZIcl0A044yDYMjO
UhANYjrdV2Vi0Sed4/rXSJuVL01kDVrlpmfsBX8teV38eoOYMJX9ExXYbNfPWXdjDoXnWzNX4mT9
icDXdAiM2IbdutNfb4w+qUj4RP4xtzUTQag3Szz+daMlEUrA6+OfdzUtnddZe7npNYRe64L9+pIq
7UEb/7bg9e713a7PXx86eoIyN8PM/8cTvz71uvCvh14H5BYEHPlmf1+x63LIRYubuX8xUxdcE4rw
7LdVp8vPFMDydr+t369V+bV6zXXNsbVV9A8xv1+fGdnhPCvV97+Wu977Y/X+eHhd5I/V+PVNhy55
z/vmogCM7iML1MhkRswK6uxT1jtnfGS9v7r2fQsQ5T1tZftg1uYX0tq12xSS9Tai8hMwSk+2GQDT
ixfDoHdaUjgq72Tq0ztikHq7ZB5Hg7J7v7Rz46bKhThTfLyP6IwfGNXHc7fcRelL6+hEGMVmIFT2
LhjngsjFMaV3zHStyg2J10BPGVGPrXVTX+eW8auLoA+CLH6g1g3GcULflQh9X3SwWaQw9jS6v8JP
0i+yz7/EzGv2VDeYjpr0unkoCH9cSGnC6LcBHgM227iPljm6LGH5Wuiz+zLE32ocLLWajDsn2RRq
UAdNDQ9wT6NN1yXI1Zg8QWcZVJCV2Vf0LaBexmU8o0YD+tOb773VvgMZsI5rpSMY0g713oQ01hq+
tqF7j3YMkSaE1jhrT6nxwjzNPmGaIA8htgPO5yESJWyOGlmCp4bgKq2PvU+hrQtshTNnooJ8gxjA
XDhHJ8b9cG0kKZsAatHvWm92DRgdWPkRuWr2KKrMpoIOMxOpUYZ5orL9emzvphWjWVYd3ifqPYbV
JnviGLItSPO3sWlfO91GUjEzscAwskvqL0tqR5+KNtu7npAE/3aXceTyX1np/dAIUvXUdKcN4e0w
U9DhULZu8sMCZYcpGNrSTqoHnUw0lSWobwatPOBXG0825s0xudM6SdsamSSoenme3Hnxq0rEFKD7
+rZ7TUPpoume6yfw6GipJutYDSk+rxJRBMUvm5QHAueMupJ3FsB49BAIFa122Q1DbT8aabQrFWrr
oZKXURuNS6iHe4zV5k2OT8LHqeCemmT8EGWE3aeMTNIOclh3HVAqamc4GbGqklslNLiXtM0HO9KO
DEhAmyBZz5gSB3qhg4F3NIPu/IDNYl60h3qOb3tww0dZguwaUIBu7b4Wh2pOf1ixm93pVkWbmT2K
ShvpdsmIFR1Is6cNIzEwmh0AYX5j1rdJJ7kAQLTFkVBPYgVk97Mt93/c3P8FxWCsHdvfenT/A8Vw
+ZaUH3/r+f58xV9NXwnl1pQk65piba/aHrCDv5q+DmxcV3cNgAw/eQt08v6bxeD8h2VzrgFoqwt3
7cb+o+lrmf+h2w5EZOo/VMagHv5/NX3/7Ca6Dr1W0LxULNauovyDxdA5qa51k7YcyBq1KRRu8NuL
zl/H3u/GjXrtn2jR+YDH7CNVlN821D9rZv7ZcXYdF0IB6ACovbphG398eFXaVSN1bzmYpGjotJO7
Uz7eQkiX3X6Ne0ZlLT+M/y3L+X90mP/82LX1+/7tMSmj9j//zfj33grtQSV8rPqCmTwu7qAAciRt
8X2F7cmud4Rk/+tvuvasf+/Z/vmJ66/w2ydSiVEh6jEYDea2Xx4Mhw52EIWbOaHS/vlff5YFdvnP
j3MNqvYOhjPdsQwQG3//uDbX6jQaGnW4yrVjSd4l9tWpw/VswsO4JG0WB2bl0m/0yLOezYwc8oIE
phihEaTNDAdXuQSpFro7SCFEac6FuR1pyG+pktq+4RKRRru23xHc8xI6gwHFj57fTDZcn5Lg2Hib
iR9+Y45OeSgjoHfKLLo9KTLkwTRhEKfjXag1wi/S8WJJdGDJ0qa+PbXUDhpaKPznt/oxBmh4tCrx
CF/XIgUSxcuEdEktNkV5WdzSG4hvwkr5paVeMg/dpZZMz6aL9B7D0qfJycNPlz5BIS/q5DCOix6E
YO4R6tHWjFvjINU3SKzseeY3GHJcrMr5mYsvsb/ISq3cvmklXl/QoBeH2F5BbiUW9+Mounez8m5F
iFDJK80PLkOXpG5eTTE8j1Sx2ra9aPb4MgtMiE7Hll1Sg84mLcTMAFw6UkSVLWHmUJ0A0L71CBq2
ciaqZRnw4Ln9+EyRv97WtXrVwcIzqMeOmGg7dMTxtqiwG8vJnXyzOjTZu1GKD1PjdaPJLyGyxJeC
txIRYWyuW4DQXB4qo8JYkc+E3I1hwGZDhDt/KTXkylkRdCjs/B5TUJEbmzKh5VFXWBut6tWJgE+S
Qun08wdKtOdYmuSX0P9R9EZGgBd5WNNekqsHYfkwzeI5qr+XRfutR9Ttz66LVzYFutVr2zlDYe+M
9WtIzo3myJ0o6Zabcni26+JDH6sg6brV3L18FOb0rM/23Vzdy8ajLt9aBolG26S2MScxjHZl/BjZ
nK4YhflLqbFIhcdGtNi+4V6hUR/9XiNdpZAT3UaT8njRstXcWmD81X+0gu94nFwmwUVlfVBfFXuj
I9qxwA9IIyEUo7Fx0uRHm/ENihabU6x1Z2YFpPSajA9Frr6kJmqutGq/exWefi12EI9l2U1BHvFa
nf/Qc5q6ecQ+JyCFeDR1DKOCc8GYE7oDAZpLuUB8GKIg1VNxyT3ngDuLWK+GdXba8sEz1KO1sJvk
hnGuUpR1A42VwNQpduVafOxylOLAflCZsf80WTdSjkTsOet+EsKhjrNGscvwApIErz+0x5h5bsJv
CJXueS8IKh3n+JCNMQqcN5q1GvU734jHS1QLAAbgTtfdtxQedu2mejdSWJaTmz9ExD0R3Evxv7Pc
x0yFObYRvl2I046KMeAV00ba6cjsuO4301w+wX+8nYWNgC3vXo1GRttWG4KqIpDCcjwNBpiaN4PQ
+QCCMEu7/1jNH5s51g94wHYcvidgJ+mxh/tMxUIGQ6YIVp+Mfdu3F7funrVSMRbq2XzXPU/PKHm5
Q0nnpH4Vgu+RJzTw0zQMEoWbxV6PuMpBi0oecBPvvEEHaD1zzDaWSPHDMBsXNbUkpqZURzg6M7Iu
lKZ/FEb3SYzpbSYIp7U4Uo31xrSJ+2t7zvGWUjtPjs+DwzZubfXqUCECftE/KAr6m9Sb924ZkZqn
ER8yfA4H6CW9PTrYzmG0RARaQUkBYxTh2Al7tCPsTm6lEc3LLIj8icR36uQ5Nz+rRlg73SU0zS7k
g03MXSo5IOPM3szV/LmrSe8LifsIYhphS8kp//p7ZvpapAZ4VHSX3kYV1OdxvylCvhTcBl3yIWlk
fXQtJ6ph5hfJXU7+0+iXArBGzaZA2/psLQLR4si52PMOiykfY5OweFaMPvYEe6F6SKzkATPCvlfl
syYytaNrm2y8RF1fPy3dzobjQC35uRnmZ+WRCaSFd7pkdwYqDGUhnZ6xne0iJ/kEQDPgpMrOOFof
KHLp5YzrOUYVryqxn5syGKKa1q0yP5gFPRNLwU60Un0m82G08gfqWA+rbsZbHH/AAQF2nePY4hdd
qKfQ10c9OlSIoympb228slsi2fH0Fzfh0hJ9zaYoJn6dPj0DKUFIs57coR5vasdFtkvvn8JIig19
ROeDHsrZqnm6qBwCyeJhvBVKfCQOws4kTZ7y7g6eS7N0n+fsgIduYu/nq0Vu2tJim4+tp17XTYIz
HIOyRXpGxNFU0BaltbJcv6ChQRNt+pjEOHZ4pC+vTZvelJ5TA5MLWj6TiSjX0aSy907bfeWKTESh
iANcuVy2wjkM9LZ4cKz2wqX9NTajLyqLjU3iWHvpLNl5zb/qHWDWXgKfbgLW1Qkz6FX+thiyRhHF
Wc0OwaGMBqY5Q0E9ysl42yRjEoRrrso4Zg/uCDawqtuWYHpY5dQCMOiVJAV7yghchf4gts+QjTmE
YjUD7ioeVMlBIabx3qqYH4VwhEp4EytMO1+vfGSjX8y0e7C0qscuE3/iGn3iJwx9DKHwV9EIu+Nz
PTnFzrIphmVpVW67yfvRReUeF6bw40LHglwS4ebyFTpgawjb6kBbXBg+HLE3bkK4luzmZ28Nw5OJ
HnCW1fZ1XQgfyjupM3O4m9uTGp+WiCBlJ7vrBAiPXDbkcoKVUg3C8V7QbIvtNRCNqE6DubAzq4Rp
dpsHus1bcVH93tpLUBfWfZoKgwvgdM74/8oQmcPuUItBvIyx5tOC3+fo17Qw7U9j2vXU0Br2Uns3
lIU4LxptPqtHKJAkVrMd7a/wUfpNU4181CReR2O8QRC/LeO63VaKuCDE4FgzIu9uURMARAJ2h976
hnUbhX4elcAS2nCbM/3duCZfKi5dNmcuix0Q/adhASEkgDVjUMvftAphgisXrhUAS8lIImtmjpUg
nxZjQoXPZ1oiAnAEa4SohjpyaW49bZTbiCApSSjdnBNy3WmvGhA2LrQzW2MeCMQD8NW04FAgSHPi
Q1PhHpXXuX4qbMyGzHtLjc5kygCOr1JTmKI4qfeLe9AsRfW5uTNHWZ7aJfuMLx4JxyS0wFwwdFnb
yR70g+sZdNONeg3Nw/boUEOihUnv3sAXZJCFdRjc8X1xajDGptq4g23gRAHg0g1PbtdbG1doPlcH
gn9i3QVM4t7MJtd0ZY1asLTfOduNJzlM58iktt5NFIKY7j+l+BRR0ITfqoYL0M+VSBp0jrN9gIYn
qHp6U/JqFB4oG32M0EbmI8dHzNigqnAbIdgAWEbBWNNfNKDE26SrDxJ9EFm5HRAvvYYigcVIpJ3a
V0xCSehDlW4mj2bsFL4DJ+hGCfIEVWcYgemFpW9UDH/qAW3HNLm3Vk6sWGLeKK69aRNWxyTFFGU7
x6ly3jDB2n6uFWJfE7+wTN8Hh4MqjA3Kx2kOW8BkUIDNe+d2CZGuUa0fOlE9lsgsNxDE31sOzaCq
vycFO0Q8xO+WQMYwL7RMUvqC9GMX32PEi6uoA3hHU9ievi/6YIDiAcKiIbWFx5RxtHDKbTQC8XKT
lb/uUZwoEsfFFGGHl6SS5CZPSBFpMWOiwyJyNsaaVL6eAFvXInePLUGksUQ9Exuob9IoTM6TFt7n
9vco58duZZUGdlle7GzJA0pHBABPSzBVNiG/btgEZpK8Zd0AB6FImIGkmEE9qQWejUGdyS0jGzcL
iTbtMLs1Uu2cCGtuTy/J14T+nKyu6khkQc7sa+vlDRrc0f5W4BNksHVcXDXcF8nMacAutnYU7kMu
4bu0lYyuxu7HBOkCHU32xqxo2BqCDK66sRgLFwp/YO8xf4i4ohPGzm6c+p1Zl0x97F2pi8+2gFPT
wW/1Fda7rVHdOkmmYWQz2FbhMmzrOHusdbRL6RA+ZVUf7z0DGJ3qGbaItqnQua16WrGlxMtZsRhS
H7zN2UqytxhRG9e2Y+8I5AC5GLaTZd1Cv/neM2ElpAu5rbJFR14xF33L+V5E4kdpLRi47bWPe4Wo
CH5XGDA4JCAWSLvNtq1O4KCe9S+5HB6dmua7UTlslzA+Ri4sYfQA3QOJZuiFwDbFTnoLj+cH4o0w
sGvkMJTVnk2cxTvYNeORMeqtTUqsyGW7JTZkFRQNzallaNHBu9BRzExTlgaMKSVSvNbYpm3PZAPb
ZEzp2GemsJNz0u4jJ1xLpESIgajsMsOmw6h9SmrnUdQDYYJa0e5zE8vX6EQ7MECMmqFMNqplEDvX
LTnP2Ovs5GLa4afwkgPGfGwz4o7hniOBHW7S1ALMhtqaKFVeSzJzWuFtoUpdHnn05ixdDFBD7kZv
IIqcbgT1c6SP0wC16YW02e7blHufpDl3R0ZW1SafJFQz5J0+gC9O4aN9ZiBc7IeJ49obvbtxQXaT
UDKI0R5s0QtiRMYvsOt08WQL605zpzcLLIKPmYDfN7pNR49qMnFvYS5HkoCnN9e2MUrGHGdAsqoA
nhBzd4JFfLYuu3sH+ZisEh/SCXKIkbana5E92smJWVzbnaduPdxSNR5kL31Yai5x9Iu3zjbZPYlx
wQasaCzYpMOP656G3MZHM783GwQ/SPLovRobZXgwxzhbbpc19A5J4E0/DTA2GevHjTvv+KlijE1U
IOCE6jZpEtQeWuoNZRZoAxAu4n63HWbnA0qrUzXWly5HQuah2RYhY74EDkZsLcrX6QdMoBiIwfta
GnWg8MreDEX+5mjx65iSrvaudDoRjGo2td18q7ApcSYxbjLDumn08NyLIljcaa8NjUONpHjQl+Yj
m+cjkWyQkBV8uzjVgYWQj7OjXniQbfkVqle8rUrjOFf1Q5Vo32qo4ZikmHwVesPlBEcmNAEyH9n7
Wuk9dvHQ+lgF5Mweq77rY1aQHolYTZRGuXcSaIOZg14EARgQwsfeZiYbdoABaRK8pUgXNzoIJnIf
a+zRIvtUAgk8oNI5hGEwuC74n940ziEdPkUQ6WB/1ian3C8YqQmmK26FSwksmdk/SYgKijKxA63Z
Vn2y7Ky6/yja+nEo4k9OGX4uUxJ2ZN4wZY9J5IxyTqrAhkzd1vwittQRdNULGAPh5yXusNAN6Esw
4BnxbHtOBsPfXSAvmgR1sAZs3fOkzAf4BBdTqnyr9CqlwG/s+tycjhbmjiKX7sFaO2qLvRyqKL1o
IZUUkj0XRrXmfa3lrCWeho01FaTzatbeYoYCQK3YFXnzrJfUTyZUuOG0gmjbgSDMmhCfFtaTQTUp
mAFSbbqh9PyegT25LZwEQ2wsshnuO3NCr48uZ9vr8rNkkLQzsCsXqgdaBhniRPL2MbnXdHc4zHGH
hyztf8hYNn4KVrOiQFezuUQbMUZy8FfmC4oPM0/3TI6Grd4YIWE4E4EgoZ8XWXnA/4rG0HWe6zkB
9M38LrMbFczNi6CCsZVpvI1LTm9p6u6v1Gor5hs0pLg6HI7oVONznjL8mS3tptLFYz62X5yy0+ni
EuM8IEXLHIXseOoFgxW5n51s2cW25fcGku+xbWd/TjiFxSFtwtJqfSKpgN1Nw2XqJhA7IJg2GSXB
w1zMKFWNajpopgIIzqMqr82XPnXO0K/H3YLWdm+hNjhV2YTFb/E2pl5rSDtTEEQaDDxhP5hYJE4l
g6BwPdVnunOjh9VOQ/DIMQcbMnZCY9vOVH5NkmXJg47oaurA7OfFfItb9QQw5044qEzJ/PYwBGO8
h+iD04Pw5Nr2LmOxqGM/5sdBiDv0PPZpgrplRc24rwuursVMWtcQU3BqTpxwmNiv12rZexg9mKal
MbMmz+OCTQOToW7oQDZ39Ngfl+alWki073E0uzFn9mlhCm8o0BxCuozknPDeM9FTjTjYC50DqUZk
qqB8VtMy303j+BKmFQRHoYOymOObGvvytnJMdWzG63kxfR7WlYcjFqJvouqqqmg/hkMHarbIA2VR
am3sl7DCQYnReaskKbyF9jVffbxtNuU3KCaeSMr1AsQwO9og6ogMxGVA6e5q0lSjbLb80Us8dKYp
semce404tHdt6X127VYDGMc2LbMWpaib7QpXkSJPb3BWJwQ/D7FG1RBHByfyqWLEkvkplTa2TLkb
pcPhA4nGmLOSCWVrYqjWJLDHeQcttfWtdf/q8IvvdQuiKmioPBjZc3JNa5m+vUsMtjeFLT57EfXb
vITNm8R+hpI/qL5KZYxn3Dj5PK0WkWMFMJ3WIsVH0ps4Voz8x38RdmZNjXNZl/4vfa8IzcOtLFmy
PIDBYOBGAQlonmf9+n6U3dH91RBVF5WRlfkmGPvonH32XutZpY7GI4sJDdUw/YOw6Hu3k1jzLO6Z
wa3xreHSZLTAK2sF9ZwrwsOYtnvE0qjtob2us4wFqRa+SlIsIqCdslh/wuYa7Slqc5+jSAqiD134
ldfa8owNUhp18EviKrY8LUXFqowMFQzmf4nMbHCJz1Jb+FXHmtvA1h7d3muilCcBqdLOAg+0a6zs
u5zZ3wFSpl75UiFZLow63I2a2NqN0VQkqVKxZSEC/UGDhydhe++M4qRZMe05jfUHteOiGQjAUrkU
bkY5mk4CjAEzXkxcbYhC14DEY7c6nSCLLGKxiSa6tKr99yuLvXnroLC4BG05mZz9YUjvIAgoYAh9
rp2VInWB5SiUmOoki90k/0oEC08EcEOhWxG6Dxq2c2NrAq70xqupQdBp1pTEer8rpgqonwrEp2Uc
EEqcEhJIXStnJt1KOtoxGtC9eMjR/xdjcRO+tTA8rmtv7Ioc99ESa1esVvu+VqbtQ9trY7xv6vqA
cvOz0VBzYu2PG67knRZ+6SEJw6l5objaW+BlV0sjUT2RLCbu5l2ZlaNONDVR4dDxeukk6LSxm25f
dDzvEz8F9rXPrAV3llpsp/RGB7tzq3b8tmRayomUX3QIs1qGpjJKu8WtnmZ9U3UJtPhnwe21YnNJ
ceb12OBqvTtFdVjBJpJuAgGBstlFzrhdMhh/O6IWX6MyPmhtJdEZiAHjZso9BC6tNs2nKQPsnAfh
SoX6CZ/BXoblTr74iTnBtZPY7CYhqBOMIKvcfs4Znu2prjbSAySYufqkMXhPZuW2CuptyvJ90k9n
gZmjnSkWKsw6rR1W/Genr8+qUL6rLX+QCe3R6gbRWUj1ogFWu7pQP+U1iMeOwxJVq+DiXkQELb31
DcHqdWKdCtaCXSnVH0UQJX5u9rMWq/lueSXc8AO7NW8LfhOmmtwSMxLVjYqdfCjWXYOvTitbCALb
vtAm3IFzY5dzvxJDlVOkSTvuMRMM7Tk+Y2F3ccQ6OfMh5KqQSzT1qdJV61kJUWATSs89kUTPsAGC
0pkkKtbU3BpjFj0FuTP2cuK0h4VHcmeF4QjjqTXtySyMXZ2m07UiHsYw5g8Z4AgX7YeO/hKkaci3
tT4/cpE06J/7ZVjQa5L1c9ZV63npjPuq6W8imndHLiid4riaXLW8xP007tQYHtyYcnMnyJmiE/Gr
jq1+u63grNsueXlEFwHwOes/RRGRfLXZMl86jW0/EYAcF1HKa+Duty5N5/SGgVjUqp6lUTGvWNwo
/KI5dUp9qQ+yTF6zHvbWdSo8sfiZRuurNJVHQeYx16zmnQB6aI4460bzBsmJ75ei+EYkzCg56gCa
dyp4VoR5uylh1SvpQk95u9j2iq+FLSwnHquctBTbKK5m3vMRpmyQc4zZn0CMnTUsIAcl44bq5qmF
HW4jioidhQy9LWajQXJoS+hPjppw7UoiwYXGeJzTsjpNTByuOvJnRXwtJinZd62oB9qc3NOhicgs
zrs91i40lmJ8rJjVYb7RX7RmUuGyP9IWSLw21MNjQe2CohgqIpKNtsieRmNsLro5HKo+b721i1JP
lbzUXIVzVim3eJm/O4GsIYGm/5Fir0VOiJp9Rv2GFW4GmjpjvVg5TbqKQzfig5BDnZ2K98wEtEID
sL212kuByu2gqFrkC2DCkCL2tApak4xL+lfNVqf+PQsjgS+QQmI0LE6DWb9EGke2OWQXRaABXNBU
BXh1bhQ0s4JWQvqsjZuGDZfnGZMZBL49nGdmozNjRJEP7+9Gj2KhtLspvPYaFNAmTr7+Ll2A5Fzx
xVwjx73ZKtCYtt8k/OaSSiEETk8szEdRwsANNu+SrNEe3S9WXZC3tl5Dnp2NizmKNBS255z7yq/S
8rnL6VcLzt/Om/p3iGLXhBQHDyZOd2ldkSyPffPvahhz62Ztr7Hayq0mW53epHXRVFtFRB+xSavK
qQhut+OFRmhv7fSacS/CDX9OKr5kzWkWp3XnpNjGBsnUd4mkyWC2rE9rYkyahKpb5+bipxkVQGoU
UBylYduI0hJZNf0OUGbXQX1WaCySYrrSoMtdtp/eTXLcOnSHEf+arrVyKq/dwOi7nbiyC7/pOC2B
tIBmKXGl6obBM6gUK/UJL1LmviFjk/Z7HFOA1FafuxeVIwFN+FR+E6mWXCu2jGA0AqnXv1c8coHS
ReTqyqrixEY/X/7+buhGyWGhSgz052RvhRhxB7LYdzmlQCJyRPTROPkqfngb32IFAdssHcgcL8R0
Yp/OfNB4ssAzm/YFtCmyKOxyXqpgMdmtI+kuJ+GReWUeSCPcpzSmTSFbovSAMC86VBP2H3oNG0ae
Ww/no98KCP9NEWuEVSQPvZj/5CqnzKy3Ay0F09FDOX9rUoWYJcuDzfMOzmW+IpPmKpk8xnRm9pDO
v0vRYEwqm0xtpE2EGX7ALgF6ycvf1cXHMqHEGycQV6lxLmNsDYNlk9aTXixLhFa2jgWFUnMvySx2
TS5TQiAmXefA/XxbeOU8k0OKZ467HYxTJ8HpknBon4jv6+jrK707NDWYk0r/MzGA12SY7kgNqp2G
q7DECftuVM3jtB1oq/ag1K3IgQfCOVbS0WUMBlAmWX6HfjymPeY4dBGPI/cIW0u6d8C2Hq3/77BO
zkJfSk6uoNSWYw3NocVcI4mQtRtReI+gu3wYoG2xi3MDulXNONiz0f1YzOUdoaPVSb+37lG8M6Cv
gIOMFMiMVh01TfR9b2gf8gazE7Nq5UVx3S9pnUtJc6pL4imwqHWHps4uRd3IXik3AwVJt+HGB08K
x09hKssbYDy0hVnu0dd6KZe6OkyJvMFHaN8jpt2JFvPPRBGDEIk6H8+I83tJfU1BUEd1s3XB5/Gk
1moMesstazV8kbme1aOq2UIY3yS1DR0OPpMycFEPIf8Dt3hhOh6EOm7fyUgttOjmeZFQEdWF9JnD
TN7yDiRvYjViFqKWCzO4P5Uxtl4hMPzEG3dSsuVXZiDiDEjyApnekqdm5Rv2/Mmx5JnmEFP+fTzv
x1CfjjLunQ7Mk6drPdWRLHtzijlcXOFepnhQmNgCK0+FAWfNlMBMijbthORqqkGjdCmn51pcKkfX
OEIpbKxdy6zPNNbmyVDdeGh0b6isx0mm0amvM5dwU/chz2To2ceHDDNSUK+FuaPjCueZMJKE+1DU
aOZeyo2H2ogkrh1W3AV/f6k4xQNFKrFWoDT4f7+VRRaY1KmYL+oankFTdpf/80+ZH/JXf//bpm9X
ZL3bV0jEG1x4O0eswM0CGDEyVVhtfI704/myadEneyUNX8So1g5reb6Vidk+5JMSMWSLFI+bTbEL
R7iX9bRaV4snYKfUEgrguLZ8sKGZUKJpT6MHKwYV96RvWQu4+MPLYrBYSvmr7I2f7LpEgnRI+rzY
10v4UHfTMYOZ/8jPkARiTWxIqrkGaknEwKP1IMo1EXFmhAVbTq5lwvQYKXGGAOZH09jHCtyLCNsy
5vt8v2eJA301hWeo8go4iJMwqYdS66t9WtfvkLh6OgnTe1pIOwyd41nU49GbTLVAHYBePLeUc9SS
jbxg9/OUZH2Z62nYM9cvd8qA5Js4N89KeEeKemNmFRqgtColoa2e/briridTMhVpSdKMcmyTMKOy
zp6KosKWklUvs4wwA0l2sOHh2ZtnPsFiuPdVeNJB9i3Zljks9486pAx70ic0J117pCeFwX4dR7fP
Ry0QZJjTsZSpBwXd304T5+2GVbEhAKkwql9aixTpWn63qsIpEgO6bQjUaEsZHeiUNnYlpUex2J50
FXmehWL6iYCAyziBVIvpHGIa7ayAKf6hIQPCnTDp9q3F1WeKHFCdjNyRVpn6wilsIQWbksncG4bS
XYaVCgoXz0UR5cJbVwub5QxMuGOsRvdBG15Q6ZDmsC7QoOX6QAMweYhFy5/yXc+NNKiE5WcpzeyO
oMI2SykY42g+lCAw7CRm2tzgPdktOD7scuxHV7dkAt9KFjtqLbvJiwaAQczoq84iVw91GeMAz39W
199rrBj7Ojaf6nqiM7HFPJNoCzdkkyGNm95fnbV9XrRgjGW9cJIOkF467YYKabrF7M5Yq99U0V61
afkzxDhojEQ9aYZ2ZPbm0BiiGSmRvUZn6Y4sL3ajobyxiLWLuhDs2Ld56/fxqj7rj6aQDNchIXNC
BrwN4TN1FHEt4WaFuqNLk3EAKMAAu8AAynQraNGj8qiMxjkkr8DTjJymGRdyv+0L85jSLjrEnWAF
4xha2Lm6eHM86oRV58WBsCjlWIlVxx3E2sT54erNmayc07A295kyYo4OmbCn8blr1PCCHgqPv5yK
j4YUli6moNJfmfagcAEf3Fdd9CTRh3Q0SRuf6MAOziRowpMywRYWKOfNqJife5XReiv0ya1Rkb8L
YGJvg9Usu0g1ihckOzCtjIoCOCYOCF/9fJBCLlSQE4hOhsPxOnGN2RVp1r5abcsKJ/byNQqpTWd4
Ma99wxCpnvX8VTJxaxcTc2ERj+CO9mX62m1fVF7a+JVeKKI5KYtewc0hi6dIfZlLRARgcc0XNiYa
8l1tvCCvqnYSIY+PYWa5yVLJdLiRR5ktisS//zeNV/mihQA95+RtIO0BoiCzdXyVjBYbAYeaph0S
vZsuYaSOF8wD02UCMH4aYuaY25/3zdS7tVWMzKkM7dxJ/bFNDV8adPO1z8yXfkIXWa5f+TwlzpBt
4wUB/HVhRu/p2oPPjQGGqTAHHH1WJd6lDQY+JUSBDAW9dVJHHWGuJPKmkz/MK5d90rYabWpdJYqJ
2WgrSstZpi6hMZJtUL/iU1jWkyhK1WOqp6QW1JeJ/D8vbzLjEb7eRUj1UxmBTU+b/KnQ2I6ZAAPM
DC32M5A0MJcNPyTw45hNGHiljomgWqOUUEttE+wAMK/ilga44LZJrKMLMMazpo5MT6aQOI21V5yy
HZ76KD2CPF69ppuY1mjZY5sk/gDuM5g3zVe4ssmPI/PkWclPYYVNAnZq2GBPobFPZUc5xSHQf5T4
pHyGbFsASPtthikNt+wC7C47Rjl59HoxgCkvC+5HAAOxinOvZUqym5CDsrmziZRjd2pajgY9bpj6
6d4aIcRCCFYjEJDp8sSK5aKi1G2l6ijY81FkVZn48zRdP6cUm1yarL2pLMORvBsV43hoPBhVemLy
dexaUjbU0ISBZybQLjDx+iw/jReGn2JuELGu+4kg7PNsLDj9FkBEqrFSpeUxVBdd504/b5RE6pAY
sBZ1LoNFNX3Bz988Rsss2wpNMbbt1VPwggdcheQoeV3XcX2KaCOcjAZtS6mQa9DF+K8VfIyDJRIP
S4lSVorK7D9nK4naXTY0eONmegL8kOshj/sVVgZWlXo9m6KE0dnUCRYd1FOejNR5hmES+g68ekgw
W+YiAayRsN3L5AemgghVFeUupPXPkrcvmHgNVtbyoNcMy2dNUs7Cyo4bdzg/O3YtP480mpYVvdqh
TU8ieBEGeNA8Zmt6QGgxG2zHhIMUAWc/aBY9LnfiMt6rmfnIIloLWV4lrtBZnY5qyNVDNh56FZZI
FzOwwZhRBEI8iuz6w2lGXnYwQefbqVk1JyqzS7SG435gvTFaz3aKGFc3rnUSaiNCK2ZrDvpZJdGt
HTuvVgeXceyw52YCe9wQWndaUOJV0Tse2Q0unnfeMjSPy1xwNAB98DlD32SZa1CsmFvzx2+NFhO2
IO7ULk/3ZWPmXpgpDTlsiKt6PQoGE3Yqps9rp3ADHikInGLAeEmaFBjseWYWG+K2y2DX8IjB/+r3
EyCw49zpD38vjryTdlvoghc3q29Ap6ZdgIJg1Dw0qfpV0Ft51wxa7gJcHfa5bJw1PD4M5EbdzUTu
0Y0oowwXostayPWpI1zGxWRZuAUZgqg8LLqEiPF2U4FuHILkqxKFeZCt5UEXZf1o6f1pSbXeV9P0
ETgAXZI80ndKow4HI5m4C/VRLh2japCO68h8sN4O/79/9veXcftbqO3I0rR2oVlddJpT6Ibit3rn
R5ohgiepTWGnw25XgZcdlHkRj8n2F39/J5eM+fFIbR3xHn/s2Wz36nXsPY38yMhBqaAHG+Ka4fUV
igdy91vkNIfEkR7LN/Nj/ANZjXFhfIfWAC2Uxm7hqK9cF9Rrw0JQ3elqLufwE/BVP127xsPTy36z
tVWWHc762LKl9whKu5f6sCG80tX/8AcP1bPOP0VGL3HfIE7nVb4m3WV9N1JiknaI7LTH0rIBN7Qv
xinZr2dB3Av+K0E+UFypStYHaKLWjRGh+GUc5Euq7JTn7Es3IOQ6GMRFb3aazCm/6xvYYas5G/UD
NC79Gr2qBQjAr7E+syF0jBi3SCkbiZXUuQsxLrIzRHtg6sMZZTRodtrWLDPL9JKaGwOO3lOYe0hh
5Kfmi9ClwS+wXhs3QfjDj444b6+8ZD3uQJce0/TdHBCW9IwiP6F6zRcwfHW7q4Paa7Jb8UzVrZYH
aE8ickX2jiseEkClr+mr8IGUgFYStge38gbNVV6JopCPsmgr4H7jn/6svFhBylL1yZZQDT9imGiP
x+aEvg1yRvoxfhbkY11jB+b0UVp26p/Zm+71HIxv8W14lfakUCC1PQv0pFd7eeZUQ0LkceOUXOQi
44UQp3rX5qgw7PKFxA7UJMIthaiS2vPojr0DFmF96CYnPVkl8xwGPrQrsZXvAK52wfo8+dhfqj3D
HiF1mW7BrYbfZpOSdypepQftVk47Vb8Osp+j8D2rAVCwcQhm5hDP4tW4yYsjs3AECC4Hysu3IcAb
sNIbJtfmVBzNM41jLpK39JDP2wqIuHEsfnRnYDfuy5/23LwL1znIUeh7xWF11eMLwkk3PuOgb+4g
rxHU0E3+01HyfrYOvb+L9D3T7rehmWFzeGg54z6wQ9zZgAvlUNWulHiT6qHE6DlULxa5GTZTMwIq
SUVQDumLKe4GbrJzYNBk5lF1hluzLy/cw9ESkMQjBvFrvumqHT4RCABR63Qn2U6D6Hl+Ebz0onnJ
wXhpy0ctOeiRE0bOXbrKj+GB2hT0S3nHaJ/9tMeCbBObLO6tt7qPVM4du3vvnOqtPYa0Ae/DXnWE
p8RO4a30du/H8R41SXyZP/OgPRuPtfcJrLg7KV7tosptHNOZ79kHhpBn44rGpXrDYUgvOnLVbJ9E
bmzu+t/0N+9txBNdYyNCvIjKY+9LR5o+0wdbmfLFnG8T1KMA9+h+58jyLgpvDEpNv3y2vsA9NR/V
i7BjZFJ76q0/gs9pJl/66j421ApPtCucm4M47FCBAoXfkZd7MJ+3gLs/ug32wBseiufN0YMUF3ie
nz3nky/c6BWlPR8p7SDxBr3wT/eWfoaMqVzD064rwQH3OnfMZ+6J6y8U9z73i5P4rFyta5weaIOF
h5UG8oV3iMt6GgBu674E1ek9yo3SZUykB3FQPehv0974CE/tMfJKv/7t9nG4S79gii+DbRVHg+kJ
XxyKhw1XPoQ5+hEeB+Mpv+b0usBv2fkLffs3Ef7fQ6o6sLIznDZ+wQaEeQY10G8knlX0ugNHom18
o+NcFgwwlwlpjbLDY9ve8Cw0nDUsGhk5mA11DOmjRu1Z2KFy4J2369f4UzDwGu26P9xYZxc8F+pE
hrG5HbudLz3GqI89QOnAXMA58WGzmEoikTiaNu2DbT7UV6j3ZuUQElsmR2HyDG2HABp5HTjJIHxR
a3LQdmL7hCByJqnoWWbu+JS+oOcWaAXbeeEBTpfOi4/xTvWZxuLX/Rr/RBfzXKfO6IhufxKe50fr
BPmMISoVw9k6Rdo5hMmyS0/CnlsiPgzlxokoUbu9aTfj0XiPnjkS3o2D8i2cOrBJNj5qxJSMvHig
Y799hUQ/2wlK0Z34YLmYGXbxu/4bHZGJ4wKn5fmOjVYF3sBSZUbqSxcLtIjHINcKugidwg4BsKg4
mLTNZ4Ba7a9IMkuQfgCJCZ+kg/TQDJ/pqbgT1kHXDr4DRMp+x60NmcxG++blPEBsRgPhN+yH4uSR
hkQOwaFY9umv1b+SM2Y62sSRqZ4h1DLoFSwnIlaK7RB1rTO8Q6uofUZKaCoM1vlBODOCRWW9OApi
GQYg/nqNS0+U7dKNnH7axURx2sZVWWx5379aZ0n06iMmSM2wG28+6Z7FYyI9CG+ZS0gKY9XH5Cc6
p5VjfovjQWdPfVwkIOr7wTHAolE0zY76p/T7IzNOEJVJ8zL29jLtsMfD+NqNsVtdynfrjRpdOjWC
bRhwBh3hkz4/ctzwW7tkky0/ZioZkjBJRbv/IkGTP4vFcxuyLTjCVX+OxqsOzuhIJqfX7SIMQF5z
juzxq7zLt+WNnFPzi9ZPHJjH8lKoLlmtr2SrdH945Dan+lH5Ep54d/dSEMYOb5gxPfBGEHWXdE5y
y2Lfsq4pmEXpIDNG62lr8inxTNvKXUwC3XTng5adyFT0JW9FpPHW++SQWnDkY1v/DsGhEkoGGe0Y
io5xHn970Q/pfcn0grzytUMwuBtfhPeVd3p0Jy5jD+aR4GsECeXylB/z8hj6Fnd/uznFvvqlWtcB
KADKlmW37Ls/4UERdlayH55gxpFX0L0AR8W/2IcYaOyCN++IQXFxCaYBGDc9aMNJjz3cGPLJ+IWx
SESaptmwzwC5XwnlUITnhXoj2Wmv7XVCJv9Vorl0BZwejwJ0J2ZLDhNITJRq5fJglh6oNZ/cnHZ9
YIV1j0V9kEonFncMrJA/DEcYeCZWpDKQn/jvDQFOEuBvd3max6MBFwFtZYYL3WaOpMd7pdybWsCd
PdGvVApp9aKrZ0gLnXnjIikMZwq2+qd96q3nPvVDytCPtDhIVzYo5E9y8kJTsHzqHpKHEk9lMJFt
/jzcs8bLGLxo7FEYhxzjYFK41H9EgzCMXfSqgePCp7LnVowyQPej6tJkAc05yjlUSMkl+jQ/5DOb
RP6TXscPg96dP7rKR3VqDnEwHPt39anOvYWJMJrSZ4X0ABgbeKDi1Y8Lp3Ybw7c++sIzURQVx0rZ
LeVDaThYAOOdGT5E63P1DZstxrlhc/VLTErzn0hzsXuUv3i7CvUHb9kCZdnFhpXrNio5hIOb4Lu2
+73x0Mq2GNAmvQF+GI7dM9PO8E6c4Xpef6uT/ly9pVD3/S1OzJ6D8hUP6k7pdzPevDP5VDUfFtYR
fdfwsPIpsdiuJNy1KFB2+Qt1XF9+RsQZ0xo9z/T17rxOzKGYBzi+SFjGFGabT0zcwvqujVfhsXjG
KQNjgHKc6XWKVPQLsef6w8HWYIw4RpQSthkexTu6leeOW0cgKPh37PBi+h2C6Y3puCMe74yOPn1d
9jDV1C8WvhCMeUDdiuHHoWFefiSN0/4Mp86ReGQ4nlDVIch/Ldmqg9CnbnGKK9FfraPtqyDfm4fk
bJ5qvGAmVfDOOMcPVA7RB89MfhyroMYCQ2qJaNfP+hrU6X7z22Yo2N3WuoVYY1htWqBdDOjfR/rq
9ClUP8TBV+8zngj4j8+Mf6MPiQ2Liip1MJaUx8z08tdQctbq+134qOcPsboS8ta80XWGkhDuqaAS
D4kCQmrKs7kliKDxzKehdonPya99ydgNXIVtffNhcKpmlPFcaA7wL87FbX4hOGb8sAynDdTYpsv+
vRBCesPQwnRSUp31sWXkt2/uos/HGD6FSIomzrtjTOEn72kEm7Ifv/CAVijH92pQXCMPka3J/hnk
h/xUfY6mHR3zW3Qh9A+ecnMnri39oRHwpH4xn+EiSsFquthkrBOKZeJGEIsHyWP5xMuWHsUP8arc
aGbwbXFHcUd4x+sD3ZBaXDxWDh+ucMw/6N1xUch/uvCIgGSbst9Ism3IvQpQVEFRu2PY/Up/Wz9l
pHeoXfVPCPWHuDbufNTIdnW2nvAy0terT1NQdDvCDt34u0iZYXEf8nsblcxbG6QuZxTrZXijVcB5
PbzR+uibXYuxxZGd6EF9Et6LvfhHXEgIs4kyFh4z9kOEn7zl/Sf0UfVP+8upNRG9ue6qzpkO8ego
bvgnPHb3qD2miHkP8klwjKDA5hY7zWhDbhP3zbsFNJRsiztv9i8SekGzCTXk8EEr4YTzXvOsa3vt
XxBz3s0FuIhD15cnfQMa7pdT/ElVnf6y+0m5AzUu/1po8EX2zwgUnFNBBZhrc8r39+EaK6f8W3tj
dT5BhfIK3wqdOXGso3EBJCR+M1tAdGGtrzENTNcgo5Pd+EM4iT4MTMUFUZM47P5QnwLBic8sq7lz
YWwFAJulR+l522w2kRh3OOMgPdbbJRYsdenRz4suy4v09kbmhQQrp2Wga+M552BsPnK07Lt5r15Y
OHxI8RWy6w/2V/Mpr+zkN72NfzgEAK3uy/fythQe2Rb6NfTmg/HMHsVDYXwzdTsppyVIMQq/Z6Ab
iJyHvbKb3/vIGdYDwSE0byEDxgcq4vAH5TjXdbS36Q/RSlAsGTdy9sRn7FXiE7t8ZBPSQi8SD8yt
ulSfyNGt09bfFJj6uER/P8c8T3Z4z39Yw+MbJfQSoMcUr2C5BweYqIDlzGbc1d27u/be3dke4yfx
iJHgsdlPd+6uYBlP0t44HrKr6BpvLU9bg6C02rN5sllq79TWL+PH5DONudcvCNQEZ0FHGoyU0vvl
jQs7NObuVKOTbJxuLzLyY9j3agWspq/22gi0ZXYZorDSmW7m2zIfLWe8hH+m+Z52e6HwNNGrVO6W
Nqp+37hktP55bHD4cIkjSkiyxfftAZovzXSsf8O9JvsrhEMqgGEvNn7k8R9WnnZcLvUDuyCaQytY
eLGt1z5pAcmAhi2eFMBR3FXwGMc2FEpaErOGF+iQcFAy3Lps5TNewi8SPC+xO7vid2N6Weeygd8F
NvJNuGDXvnGuP7s37BQyF0/pKrwkpFBp/cijNKiegQh6svIwEBjNBH9/l836iAO1Bu++iqljtDzS
iPcxNH1EWciHByUduuGUSMkRr2wsZsfk758TMkfmUd+wVKzs2Emj6aYt5zieJ6jmKYYpZc3fhFwh
J7LX+LmJ9pIDUQM4i2E1I5GS3lmT4i5JqL1QKaMQnYbHTEwbLy95PXE9YnVeeBim7ZcU2c1uYLKB
x3tVkMF1J/JrKZfm6v/+MpvtmYQ33cv0OA/mCVZPr1JQ5m3eBNaP9VORzXCyhMEcbORcNGHRJ7hF
LXBT+fuLvhLsScgXwwWamAiMybVvE8qH2Lwjsmz9uKYwR/eIBZHGs4r3FCUHLdpl/Ra19CZkjxEd
i4mAREQDEtZnYmBU+VvORIJyUy5zOnBbft4gaRj/NcXgEP9HDSBw/yYQnRvR8qPU4TnsQ5kSFsKt
OrylOsHQciTiP+aDGFTZR68MY3BaOR7nq0E8g7ditaAzw+AsrF/V7r6oqFe33yfm3KAW6b6FNL1Z
ef3czt1TT1TOBmAiHjD/nPSaFupyX2pB8XpV9Oms76XFeMyWyK8F+aJw8bTG8KmU1Gcj5HJkyBqY
2IUbS6v4ch5eQ4Y77tSbr/WwkpcboQYK5/VlWuUHPg4KmEoN6RPV36YAn9UYB6cV5z+mrAmBFcY4
+gCwK+2pK+fuMOCyYp/J80NrULoasz8RTXNpBUwnmDEWL2wGbxSjZEfeMFPMzjibuTUfx5Ii0xpp
BsIyYgy0qp5lyX8WmsawfI3QThBnOJEU4h8FTKf9qhPCRyHkqYOpRZA65cIgDgEG9kvaEFMkSObu
f/3/YJd/R64BAfSPQBcT8ZJBRIiKO5Nv+k9AF33O5XIUzNafVPgQlQWmYOS8kMPk0BWglovGa9U0
qBWZw7hdXv7zt/9Xvsv23S2JfBSdCZH6T3wXY9bmXquM1hez6TecVUfsIloHKV0MgoETMsR0ul0i
Xun//H2lLfTkHzg2/NhbTI0FSQqRxD9ns4idXs/yLLVMWoi3anGKtbqXGNPjouOFX0XU9EV7xoZ3
1slCtBknc7OtlINqTcF/eSnbz/ivL8WQFVW1/qbF8Pf/A6kjZZq4IA/dGPhgEdJGAAsh/MSViSry
IX6IauaTGxCG5TszPRtftLBZ4ervqzFa/styIILnX16LLKFFVUxVky3rn1aDloSSLFRQE8umxFCV
csBvWIF8qT9jvGjhRo7/zz++8u8WoIzFw8BiIuqqvi2R//HjZ0zs1prkQF8vafcZU/FiKBo6SSqt
Ye0Rb/L2G1L/UdchwJjSI5pCbWZKe+QAuEzyQMnDFIkxaH2stHYmU+urGv8ozPbYbnFcte2riQak
XlCm9gUfbz0wAm8gR3AhQhzmJmZ//c8/1b/7TCEvG1hkQaXK4j+t6yVSa06liARyIr1dHTyMrTfT
f3l4/i7Sf145isyzo4nwtwxD/se3bsbpvPSW3Ppjq91g01zHwiD2juZ3zxNT04Ilp+261iM4Bovf
TOZhTrUz/o8Z+/r/Ju1Me9vW0i39Vy7Od9YluTlsNu4poDVS8jw7/kIoscN5nvnr+6GrujtRBKsv
Gqg6qFNOLJHc3MP7rvWs5M4KGFFJXdz2l54hL3n220IaH04zM0uKt6SsrqYRgEZhlVu19m7VNviZ
V2m1+fpm6X/Qs3gZhW6ZukruqaMZ8xD5ZQg4JtBNXxccBxy2pr6dQyuw0DjRahlTninpyKmbwtQf
oD3Bcd9WEspd8uxrPQLHGMKINXz4jv4h4+qpnpkLwodWMPX+rZfK6sw7cnLuEAaNOxYvW7c+f/7L
1xW1Y+V2yNdlZC1bDaoNhqvlNGOntLR7immpz57+t8G8iAS1Sx8BHDWZBejW5tx3OfX2EJclVQNF
PcLQoyHgIyzRFDlWbmzSPbHLeFzNtJExoCZU6iWBHrxPTUeL3aeN0Qfp+9fP7uTrK6DWGiqcN4uB
ePTs8Jv8awwOCIpWFcjXRdyFiETHJ9lG0YL4jEU9v3n4sghnnCkxotMfIvLsFzNOZsAmh419+PBm
IMqE2H9JQuVHY8cUXP2rIilg9yScsiEqCmd87ALvO5yIC2yUFEyjbj9TlpoZQ/X1hWmn76y0iMwS
ukEE0u8XBmG9YQCplVsTN95SYrcErkBUa5sB1EwToSWeNBLRKZxHkF++/vRT6yIjbCaeqQD3xNE8
bAye0RopawJs4Vk2SlVxopva9dEWVvtTZGYUSPrmzDWfmrUMdY52g+8Dye4IJxcPbdaNSV+508Cz
RHDzZsn87esrO/cZR1cWmo2OT5QBi8jvarKqrSHTM5PvyTHJy6AJouYMmtzHYxLYaV/pDS9FqW1E
TwtgZBZxBgaYmWd3wycmyAjXZtle4Ze5w9REMx79cJJcJl55EVbdVafiDyURatWPCV0qm4pBMAZv
IflxTY0CuBOM5FYZn4KCtXmcgVG+fV+E3vcZOCY9VBpf3zhtfpV/n+2FqppSEG2nOkj2j9YUwyxa
AS2bwxvi9EXDMr4wknStI4JaRoTEAtpKnnB303IAd0McLl2Tgq1vQbDo11/FOfVNbOmwWTV1zT6e
dErLViXBqKVbZj8Vn2Z7oFO/tgmDNKzxbqga70IArAjExdef++fuBNWkRFhnW1IX8vMO/TLxOr7W
TFWclO40BSTq8E7W3OxlXnT40Zh0K+/cfmge8Uf3nOsjUQDjvEmk4NFoJe44nMZR4g4zJPwIlNls
ZV+LKnr++spOfo6hqxoPmNncmK/8lyuzOMMJp7JzV1K7mTx9q/SYGUrvzF5T/rntFZr9y+ccTWqK
SCwP4UjugqRoFMdYofnmlG+R6IAsQMsN+or3SZjv8joamLeLb0ZESgERyXKuNXRtt1GcWXMl0rVA
j6WJQN1E7ITm2A6+cTZKfgb5oEfBVhoAblqfmpHhDNjvCzXbwg9V1oOpouiF7tM6ElGF5z+QKrEi
KZljfiR2Zln7m6nb5GmQXvYGHTqts3MCTw0E8HmzDvLpBz5zZddzoMQz2SOPpJdftD86qSIviIM5
Mwu/GECRQ2+vOJ7SavPJ03MS+U2zUUqAfSwwN/Uwf3fIkLRHfIx76Qff+tRSEa5C1zEH484nbohg
Y7mKPTrYtimpYU6avalM81Xd6NF0y6G53HpUWHOHBnhnYbeJYsQDcgiew2l69MObr0eKdmJhYkNp
m0wGcImFebxbSpJJERzTcjdKAQLoQf/QJdmd6PUHWTnfqUZ0C3WM77DzvDhpdFs7gQGkqcfqT8af
uR8z4wHz+quplWstKJ4mJXnTLNJfdNFUCwDW22kMKOyU1ipU/eeqg2s/BR7Rc5q2HTz1varxV9vx
HbY2ulRG8Jx3tE4VgKDC+Z70/YPZONdT0z7oRO4R074xIhKWldS5rsqAzLVg2Rj8hSgJl2JoV0GP
lzO6S4loxEtypzfdA5Y5v3qPxmwnhPZOmB0BXPY1PJh4QZ7foc20LXFyxCBy2z1SfI0wTCg1rctq
QlyBZ2E5f0/dIOGxttuHwNLeP/9eZ13WeX2H+pbYdwgVOnK+JnH2A+GYJm3BtlIPddS53sCcphmv
Qs92+Cz2SZhdkb8D1Nu48WPYEEH1pEz5FW4XmDtB8BT08bcqKEC8BzB5PF+5b7L6ymjtd8I5qebL
6iXHjngbk1iYZ9kt1rj8njMoY8rDcHVmhJxYKHQHWirFJxNVpn00mXgp1FK9GlFHgyHL/WrcN5BL
l5ZDHZKk6E2YOu8hAnYkGRVyFpXHHtcDTVBP9O6Z7zJPkEcTqNBtA9yEA8vDOT6iUGXpur5IyX2i
cFaiiVOUcDaqpWuJXq61tG6P8F5dKkV/GOzmh5arD3WFsiYIJInrXUE3USr+rm+GM4uY9uepQ3BC
U4mn0yRUzOO5vfLHTgkgVbs+lgHqXYVEKkvjBXG5f+EN1TcvnaAT2nri1jacrUDpd22remcWNXHi
e8C3ZT2T0uS/x2fFZoxl740teFn5BBEg3eL/S5X1JzcEU8diiAaSPBPEiSLfVTNNo5k950bnICtO
IhyN1g8zvUiwE1CWH27h/U1Xuacgf8JYohuAzh2Us17VEKGk3Iou4VrChqg9UtUG4swIpLAWWDaS
//7hRHA+ImODMBGev360D6vjpkhiPFUQWtvrRndovVcHGFSLLqkeyz57TNoR6Y+YgMXkh69H3p87
aGNeTTUbJLTtmObRyh13Be4mLcKOImk34VdaDeP4SLVuE1rlZa+n95OCeOjrDz0xpti1g7u2bTZG
QrWOrrio87z1uzZx8xjJJ1rCIq4PE7EqiohuTA+ddIZHbjikkU1em/X+9cd/bgF/f9sMVXDZumaQ
4mkeb8z8MCkyg8gsdzIbg95ix+iwdKR3pNNMxk2UWHcd5gDa20R4Zgpoi57qRNkZi0GVL1UrHtv5
xzKMb8YaL38xSCom+WEc70V7BcZvH+VY9O3q3NP6c5rgi3PoYNNumnz9eUr7Zf9TmtStLQJK3Nl0
HwjcwJN8jzDhg6A8czo4NTAERT+L28ROyDz6qACpsCcbJ3bjGK6BjcPDt7ep2V7Z6LyxjHGibJyX
rx/MnxtmLg9iugByPk82x9suowCsqcgYJRC/3ikO+ag9gmRYqYX29HnLYy9dG7p9Zjz+ua00VI7k
Qp0363zw0UtAapZuNZ4du0rb7sekcw0jvgkt9fLry9NO3VNTpdwlJGRB/biMy7ZrCEN+t+tn5p3V
cYbPedEouLFU5t9KRVzGhr4hc2gjYQsYNbNsJXBateMuRBQIpIosRTHZL4p3bmSd2C5xDzSV/bvU
58Tyo1dyUPQhiyJsvxU+oCkMHgQ5SKHlXTZhc9F23zQvQuQTwYjSzg01c15pj9/HeeqzTSBhrDRH
n80C0pA11sSuYwKXMDD6UQGBtaDaBIIPeb9rYLotMGiCa4BEkgmfVVqiKk79mwAT/KLvvIkEmfDq
E3grNYyAkpdaaHiPhzSGWMNK4IcLXnsKZpperXDGIQop2mzj1dl9YmAiH2aCzCd0rCkMDPS4SfCJ
JbOj7fGTZUCs9drsgRd9/nGAeA7sJKBPmMgptYKD6/u3pjb3VQeSYcrV2RTvbwIpyiXsY5Ac4Xfq
eijfBuB+St65gLicpa6VBwDPm2I+BpwZcPNL+seNlc5cmiGyyDgecFMEwzUghMQde+XNi9DLESdi
jfu0Qo02B6J6ZrvPM0gkmKbeceesRVHffv0lTr5cRA7QvnB0+P9HE0lqlGwe/JxIrwaxWc5lq7H2
KO3mzKHtRL2REexYnHuZ1C1qfb9PjrjdRFaUZIf1gqYT2kRJyuSMSa3Lbs8W6hHmAXpwnk0jzLug
1S8rr7vs5XTui/y5U5kr9BptIknxk7v/+xeZIhUbMWhWV6vhXrT8YzVU29o/xOn4as5WzrpOvlel
eT0b4VP5/b9/w7kLBgu6IVX1uCLHa2B1ccBsNsbe+3y/K/RlaeWdmaz1Pw/JFMGYGekzUL7Xj9/a
oY6JhM6ZMayYFoMD53+RFAnqLPsuHjUoD8xZkWjcsCP0tm8Y5ZDnFx0aE72CIh5jeODk4E4OW965
fRcazksKM0f3CBsYkAfWGgKn89PwqdmGGAqDE75zoiwjrYpAsamLUXa2e6Vv9kpRHLiVy4xQIiKl
z836J++TLmDdgb2Qf3RuEm6SbVH9ckficLQWJHJcHFrKpiAhJcqaJPzeJt8NwC+9Aq6qZ0dqlfuQ
WPczy5w9vwHH0wEPiiavoQnCSY7WOafVATz5ZexiMsalA+hfAn6AQFlCrQzRfmGSypv6NmA3wZbg
zpH1VpXfbGk8pmhr8o/Bx7oSpp1bs12KWCBBTROmOvGPjnxdKgnmlel4V2OjPxJvCyuNwaCK4mA0
8bMjmoe0yA/OoF4WgOoJz8LLVH2rpLkufQV1LfslStWUIJ3HSSvvBbSmwgln8PBHmNNsD2Qq1rlu
XeIxvu8ECJjCri6CVoC3UDd0+FeebQM8tV6ykGMuw15FcTqoYC31y4DhsIjNENbO2+f/tq2UmFbu
clFSUQny75F6blU1Tj57mwor8x/evuOtfeXVc0khZWUrCY0DtiTjbt/T5FzNL0TV9+iDgtE1NcJW
h+i7xZ2OHO0xqrJD5Fc/2qDeTarxqITsMpueCbusygdYHLeTUfVsS51lXAU/ou+aA3KkJaoL0uMt
Di83h0UWz5wpO7FQRivWe8fgkoVJPJJA9zjPxcLmRyoEfPBSBW6dDidB7t83Nf0sWzmzDJzaYGiq
wTESgzfx0sebu8RuhygEIOIqjbbQhuzeH7y9Gq01v3zKq/GgFmh1vOTOycczZxz9xBKkMRnOm2aa
teJ4v69rvNUG9m138rR3cG2vwP6fbS1Yl072EBVvrSZc4Y4f1mwsMxHuBK9qbl/mnjjIrnnISoB6
sqDrV8yVqm09IKDQvWxDvQdLldM8BFWy+3oSPzW7UtPSLPb77Mf+OHZ30FaHys9zt49QtNnZrmyp
76T9QxVnu6mI92pvb0SAQwuV5pjx5dCRLHq1fUga1BF2gHUmuEns6Uc0GK+pVN8nWHCRfNLS8RDX
6pkz1cnHq2m0JenFcKY7Xn0NxYnCSta5i53uurT6CtHQs98UF6oa3vlstrJkWI+Rvx2leTZX6MTG
ms+eK8+6ZjrM1b+vuEx5fVMbJWOL8JSlzmjWBuOSt2Zr5itTiR5w1u+DSX0vEvWdOvUGYts2671r
U28fsOYv4oZo7xb4tFCzq6+f5KnDLl+O44xgD8bJ7WjWTb3KADjPk5ya/BXc2GaczNfIZLr0A3vB
+fRSzagt+aZ5bfnO3hj85zPf4MS5iiejOkJaHLDk8TawsI2wSTOqS+XYPczPp7cc16+BmDevhtM9
qGr8nKfErMXyOsRPhs4jj8RrVE/vje3fKZnxmgHZVwxcs7Z25u08sRxrAlWNIwzWpD+68x18y2yi
Do0SuuVcnX+YZvmY1Ayg0C/vZJudawafGiyCmC3d1HTULccTESPDy/V6ylyqA5vKRw0Pz2QBeXVV
WMFDROp8BUri60cwP+OjlZd+vWoKQQfa0J15hvrl4F5M/VCpHsUrHMsvc9DtgDfcbq58krG//iTN
PvW0f/2so/HmKFEcGcZcKHPgY9Whh8FUg9TFCUcLD2SlAmCTyBoNsQ3U8noqyNvOG3khR4eX1lph
WX+cib6pYW98+nlVMRI/bbwAqk/p5JNOAm4pmbYFGZ1geNRdrRSPWGIDEPqioVgLReLCvija6vGT
fIxEM6X9CJuv+DAyzR0F+0KzA7sSTbs60HZEV6+zvLsZw3dft9dOnaGks/cSDzYlF33I3SYft2rp
XBRVd+2kQF+UcVtN9bXSl48xAJ9WwWqKATTprtJu3IkWl1rZ/oyi5rGr+ZY+wdsZBJPUmx7MhE6J
Tjo1h+8ZhWWDsEmGaVF8l7sg5niWGw7MF099JcrmW1xbbgWyTBnFuASk7QyrTiUkR0Ck2ZT40T4J
lw6XsjFQSeLGM/aE+yFv9ctNOqCUVtNDgTSLymJNDlZzMfljAgs1Yx2xSpJ8ckYgeIGtISYdKJIf
7nmDcYLSatlGfo9ws+lh0wGK6seIgIg2vm9TNonCIXAefH7Cr5ip+8gSYSWY18FgB1vIQkjGqWAv
CGF49Up01pEjthmxQFIp7sDo4dFh1E8yuwN1vhIF+zFbHXZ1xlJoQo2L8Qt3ZAc58YeDPcgO60fp
yQtTVh9dmN/5VXan1A1aCg/Nk4GlPf9RS+1FT/AtZnH+HA07WIYL2wJ3S+PgxQaO5BWYvIEUO4Eb
mPyu2LtSCbVqAQeIwNw0ym4eEoNV3jmjfSGtERMpX3KeB4Ckb9G3bkUM99ALLvuwfc1tf1hl7bj9
+g06+f5otq0xOQhkK0cHVqusy2a0mJD02ltVFjNy0N+OBYkXqISM0Vq3k3PBJZ6ZB09tUqh/cHpF
TIFW6ehjzWCEoeKPuMho/2iqc53FKfX87MxMdHI5Mtlh0uGk5Az45vepyEAcBLzeydyezOm2b/FE
QYJPcetSTcmR0wHdDO6cSicaeFyW2vmdwqkZn0XVtrjHVGGPD45OQex40Zt0FPBwJCWK0xb9e69Y
l/zf1wgFOPTJhedP90z+6yBE8QoS8VKtACRLio8tgTxNU93GOpFa0roghpMOlgks2SOIpoecuUi1
jFew9lw/yd5zv7lvA38PV/zCGTtgCqRNdWaFQyGjmu8TFOJjIE77djXm1qNowcDFTJftOPcIE2Wp
V9BKg3F2OqnjQWSTm00E7gT2UnPs6zRQEfK/63WMMKfDgE+u18IW4X1Z3FUyR8NuYBpQm+kwP80c
Mhj+ryFeych65igVpxbQhhF8VnRXwVuC3MtO5M1TeoQLc8cuYN4QcPRWmh9SqOmiK8kmlayCCJwC
Vag6tZuVHnU+VQYwjhoI4cQLt0R+kEKAQL1Jig+MVIBJVdjcQweWH2FE7xtEGjTGYzH05WZE828X
RIGXTJ1QNuFQ0Hu0O2tfq5gok8pftAMe2y56nuIC+kY6i8TxfIYeHzBjBb9+B0+tl5bgiO6gd2Oo
zu/oL+tlqNZmSsB7Bv2QHpP+lFrJxdir21gjrub/66OOj2hdAW84B/noBjYkxQy+cEaNHUzism+U
M5d1cpdsca5Cl4IcjePc79ellnqRl0bFdcVuHZCm52frgPTyed8eaeM3zSdeDCc7uOEzl3lq10OV
hpIUWy3OYUdbZKtCVpAlTC8DbV8I6GmK5aVpru3AudAKni///vWNPf2JJpX8Odj0j2oDcGrULXAM
3SqqMIBVj1BlDpo3vuRJ9dGwhkB1Wn/9kZ9Tx/E+a9bHUutErWwfi3+muoDqT4KCGw1JsDQIOezQ
OGK2dAgaVavF1FgPNWwmsuD65EHKxzKG4liN7BGqfm715XjMmzuFharG7IrPNG3YkYbT1hmRNphK
DnWC5BE7NS9iRG8UujxMcdPOKmxrOVXT1veKZmlL3rceVxpZA9S2Lzo4uivelYswhC9F87Zeat5D
lWCMa2DCpY5w81R/GpzyNlOyceFRiUXQvAqaAJqwo8QrnfwEarM9ruPZfV7WQJMQABISli85fWZL
OP7fIgl1wgSO9/VdPTlqGbOCVhCtaTSov4/afvDISguc1O3L4iMZnx1oI7E37cDXXevGumlXEX7H
6Vwh89QAggdEIZOCrvHHyaDuCKkudCt1IVR/RBOPz5nqw5g0h3TWYAxVcQf35/Hriz21+tN5QvGu
zv/43F3/MvOoThUjSIZ8GLOE5OBqlg46rXnpr3JzH0ntJsnLx3l/8vXnnprxfvnc4/NzNBlJl5tq
irF52MqEMRbJ+rrXtZcq766//iznRIWaFGILkRjHUmaFo1J500sCPQhlckUW3Q9D169CZOs+1Vi9
ShpiXIqfJmFudJ+m7agGeNklzAzqhgRnLz2vthdm7Qr/PcmhH1nWcBP54g5W5ZB6AE5FgshP0d59
Cy9WbQDL88xvERrJta4jyxuI3athDAYR4BxzempakCZT/MDcCLsX8tQmyHbsabFF4zapcWuT3Pby
aS6xZKQS+4TtzrmOc9xIpcJ5QwN/veDkRcE4Z6+vZI/EbNRYQqg7e9rW70wy7pqaND2CIZFSrTOz
/9ZNRk8IHMcerTG3yL2uPcuH5NwDvyTThCW4gTERL30dhnAshjsjCfbzvrmsxItkRzzUjA0iFdZ+
MLwY/kQMVvMY5e01cQ/F2o6ViyE21z342VAJfipTNa7NoNmTMdtcm1VAWhTmVxJ6zywxp14aZw6g
pvHA23os6kySokZ3WVBXLzhd5eKlA0fRqMaLWZgXNHxfGiLKzsz0+qnB66DJwA1h0yo+Hk+cL31y
C5kgrMS+1gHeI7v19JVWL0tIuOGcDqXNLbg6dFzLi4g0TL3rIYwi14/Sh6qlrVnotH1TUjv06Gfm
Fa/o7Qm36qYZLRFfwOKFl9ACVAebtU46LMCaCQ3i6/fihFPAwGOBzkNnuqFWefRe+MqYoKlMYB55
6Qb9FA53lYr3UGnXRspVkb9VLEJMfcoIfz1WAsL2HAdh9phTIfcxIipOs+1aZuEmeyBVD/0WVqct
qQU4ceG3E+mRPHdi41kCeHwB8bJRCKBI1DkaWiX3NewC9+uL+qwvHa2J7PZNbd5MSco/84j5ZUZz
rFGmjS4Sd9CjdUlRHZSafGxyoiwqfdhojles8hR0eKprjwF8Bc7wGfZen2yQJou3YcwxAGqlDOSZ
eeiUEAPRNq2jeZdg/1GY9QdzKryOybaQwWUbJgclKe+CHGO0aWBEbsg4qeB41+bwCPzxJhiaK5PW
16LzOHk2tf3cb9Ig+2hiHhSUemRu6cdIWoHd8yvaTF4QWoPax1B+nrmn6okZFG0EUgEEbjR2jrua
auT5FmWjFH12RZBSjN+vHZk2PHVP8jMaEe7uMOXhrg/2Tg96II/i6cpRYTf0wbs6lvoNDTS62wnE
IOHN+ZxtiepNGw/+xOsyJt/Jh8zWfdbcQEeFe0KyolNQ48gs3hYz7JRVBFeV3E5ethHquCnDeyYr
AJVZbrtJ7Bik7WacpaTY5zoJOSKgLjx3vuCmBHsAakD6EgoUXTdzTb0PfIr3L3UpArSGjrJWywLl
qSLupRm+ZMiQFqI1tEVfsFeSiryMnR92zxRsRe27b6orz2Q3k3UuQrZVab1BLP3wPX8/+LCf/Mhc
+SK/m9eTzn4iBvNt3hQ2iXipq+pRa9t3nV4fffOXLtQ1uv/8YqE2jwF7/r7vdk7R0CAPLqDWdys/
7H9eeaq4dlgNfCOKt1QLsaRXJZEpjn1HHDLHR4iATLEdzK+icadk5o6O6luWjz/OjIVTQwFBmlAR
rXCoPe6qjTQTkroRqTtEeQIWUizA+96nfj1sOc9xf0LnrjMUQjzn+QufTZxqZ3qMJzYtGAQlOnNz
XtGPC7zEXZdlOm/QnJzH1yfFs2WDGO6cknuDnNR1xnI94SNdhLCWz73FJ2Z/SiX0dCjjskM8rr5n
9NjbPg0zN24JkSyyyDVyGGY2oPuVKLFX5ZiRLqX5YPIObFIvAB5au16Rk/scNHKrZ9G115b6Toxz
BGDnACEkl0s1d107eFfQMlcEJj2GkuBQ9hZbdjXsCavqX6vYf/4Y/of/kd/+a0qs//lf/PuPvCB4
1Q+ao3/952Oe8p//mv/O//kzv/+Nf16R3JbX+c/myz+1/civD+lHffyHfvvNfPq/v93q0Bx++5d1
hq5mvGs/qvH+o26T5vNbcB3zn/x//eF/fHz+lsex+Pj7r8M7jwAaMbbnH81f//7R7v3vvzTHZEj/
568f8O+fzlfw91//s4oPWX2o//w7H4e6+fsvRTr/sDhusUF35o66nA0x/cfnjxzjH5ZmOXT9DMQ9
Em3XX/+R5VUT/P2XsP5hwujHgEJHzsTRyd+q8/bzR+IfKh0T05Gz0VNyZP3rf3+73x7j/32s/5G1
6W0eZk3991/I4o5e0bmRpiHvYpWhBWiYx4qMMix1o0C1ujMTKZciNSBIpQBBQvM5MewQ5zLQtt4y
fsCwtLF6C83aWU71zR5Kdd12dej61vggrfRb7eC4tCaJBJws14Wm+E9UEfEK9uFOTO2w1kUI/oyw
BekTIT0O60gn3DMCyAytz34hRR1iCW9HgI6o8GO5b3y4DaY9Xa0CCatXSeFFJtpobtDCEnnqiWUR
a98lBI1IrWkVhd2SOGMsmnZkUucSHR5t+2fcCU62YQ+k1ljpbUTrz/Rc5iXSZlr244UDvSUaVHOb
6pSZNWOA04SG3x6DWyNz9B3J8lWcvu2qIniiz2ldyBIaR1v20NMm4zqV+XQbhZG2ioENrOq7wOpB
kklSH1SbOm+ex46bJ/sxjKNdSJ7nLVk+y7B30Ljp0XBj5je0YsCDR220RrirLXWD7bmResPSb/OP
zLQ/PFvMcQI5dBKdzTqK2AsS4MeJxmWQZ+pSJXFjca0h14X3ui8cD45GVV/V6EcsPaJMFY3Pfao/
pIoFMTgNXiCBRuuhiY3NmCoZj7WpNhMG6mS4IT7pNomIkC7VWN0a3Yxf7gqLXhAnvzY0Lqwe0Gep
Oje2Y9RLCguLvkU53Bka0WhxuG4ytAVe7G08P9xUllVuPLPbpKWSb2ip0crukUJociNLfwtFGqSF
KMGKJ1jhk8hbUIL12RPTh1FRX6zkiE3KNx06JhhIyqqqtmGfr3yriFy2A2+5Gt/ndbWz8UtWkhW4
TJ3pGrm/DdZQnVZsEcLd6NTXug8vIfr0egIlmtTsrVQQHxT+Uz0nB07QCLIfUdks22C4h3WYSUIZ
2gzLQGQOb4FEY55YGoRWg24JaR596+9Gq9DcxpKvamWCfa06sGiO9q6U4ZNTrz2neKwSme8BxnJd
mn0whugb8WsguluebmnmB7uDEer3MckpUsHPryi2SwQsaMkRwf1EHhf8irjw4rUeW8PSbtgPDaXx
TS3Cj0kHK6fnsBxEQbuE3m5jADVNihW86w7cErTvPvUPne6bu9i7VSJ/WDsorSKhu3pKFiFkt740
cfLUvnNvU3IVyoc5UbWtB/NHFybGNs58N8rqdy8IgMATm8cN1e/qXj4kQSfWz3kki03Gt1600iII
hmy1obVuK3IuejZcNbHNil3OZunoojP6BjAg21Yv+BFrNcwSA8SVRVmo1MUbmQXRuvOgeOcOsAYA
p7YWA2s0IZ2UEOb77D63+m5rsUHjJBE+B+2cwAQMf+CFDvTkuVCBApNjBTP7wg99omwIvlHXfd5f
cU15H19poQSRlt80Ul6aoX7tVdBWdLPLlpmjhfBI2xX50tVWj0kllmQnJvYdDfy1QVzUWLaRC5CJ
FmWtEUVDISJQ0x86nkpcxultaTcS9GsIXAsCkK/3V75DomLKYWmVlpyFCEJtl33W/1QEfl429N/M
Vg2WxGELpYr2UjHe6iQIrlnAd9630hrQwAyBtTfAOJLq3LqIRHAIN+ZPdsUY65PBu/DvZTHj5bxS
eYBzj7D8PcF1v0mheK/DlBq+2aR4OAgTQQBA+BuYvhS0sJ5VpM45/mssBVA2o2CYG1Iucpzgy3Cy
v/WA54aB0gEvZb8rfMxrvQfzXioZV8OmUjBARTdc+TotihE10lKfcs+1AyLV0gn0gtUBSNRJBl2k
4fDWj9TqVJP6umJ/N8KryqzeYxMKtT83B4gVX+U1cRZVoGtbntrgTMkmbaMbESM0HWP4o5Y/Y5u9
SHElviCtVp1dlFX7gFcF2C8a1mpQwssGB4/F7ONi84NV+Z4PRKD6PbQqX97qoQW6M1HVlRPrclkm
NuHObbdWKH5ctL1/rzc5aXax0m3I+Viq5qorlKsR9+eKdGvO6wPq10Kz9nZaUPqx6mQ7mIyMfLhM
vfoqkD75IirREXOZajOISNk247jWKMoyoAOF4HKqN0mP+LUp02fPzDCB6QNlpTpcCw+j6dBBxlem
SF/l0LGIjieVOdWVw6Alugt5nyUW6eHaabKbbii+UTWVl07fXA9lXq6HenhV2kTdDe0r5eV6iWF8
znpSloGaTcRYQzszNfrryPMr3zcumAyYlDMhlqFOKoJHExtPEScuNupDvI3Gyll31dCQt2M+y9x/
Li3FXpddxRHLRJanmZjkIg/qWThKikHtdWLpYgvKG8meBcJO9+NDEfZPUV5NzxNMN8PB0SdCf0nS
d4dbCDx+6+rs2zdNhvrF6lw5ol4zhvIm6wg+NomyEVAvjQw6YY4AsKWI60nA1USsuXERun0I7n/Q
nOfOCp5CR9KxEmzmHYIucRVKrJ1VFPJVW58nO0Go1oVZLQKmXdtjVe1Mj0/VTe5Ogkm6fC4ly4vl
UVUpJv5gMYFA7TiYUHreZ/H4EGf6jdXMIWtMJItYhgo6ToPohgZOHlXmBJDQ3Zhab34JsbIa+t0U
ajhXyH0ccicmRmBcehUvcq4mW61ogyuPmIBw5CBQm+BNVXCvmReu+rA8jISPRPpF5tlQKgvjpyM4
+2vjJg+C+ilAOFfMjNFkAFmFBG7Vho66apXgRp+65Eq7qDOfl88cxJUHXEgLW2uHr3gpc25o2Dqu
OnmwGl7SCAhRZWJAJgXZDfDheQO5F1rcg3y0x1vzpqXDt4q18s1S0bIqPQt0rwAXYzJbRRXY5yYd
ePpxuNUZcASZVcwtxveKF3GVqO1rp0A3nm3QFskPq+nVJmtgzA3guZ68zdm9XSTpWMNcN3x6386b
FpXFptRtdkB9/BgpCvl24I/wgnqAfFUV8h830PZgcJIi761EWr9ialS3gVFc2RrJfK1PA4O4SvL4
9JIQ6Gg0tznhTV6fHIwYs2eNXGCRxfC2FJvJqg7ryLXVaUfR/Q5xzEBkADvB0IAhFIpyZdczvnoq
k4Va1tAr1QEcbgbx22/0XVTBNPfamT4XSDoSgQZcv6TB0ZvhOmoCCSbTm7ONkFBMxCNNKJJ27AIh
5cjdIHjq8Qi7Fu0YatGUul4XtpdFjXmsMTXIsXOqvO/Rk8ZQvUwFXcb/xd6ZbDeKZWv4ichF30yF
UIMat2E7PGGFHWH6nsMBnv5+KDIrq2pQ99b8DoIlWWFbMnDO3v/+G2SzP4o8kT7p6Dsijq/sS1Pg
1Ma8jR17ZRZzgRZV9KrjG7KI53EiuTTqpXopnCBKMmc3Vri2mrH+RnppEwCdbFyXkIBbzZUr6XaW
Ln/qDFtuyIg9wQNbHP80qxCH0rXPjeFkR2mzBc5EmWChSGXRYYeqadiQZZaRblWBzjHCRjFK7rw1
88wYZt5Sqz4uRXMYou4xIQPItxbN3UCn2rachK4fjjAOX3sxzEcta5pdVkUAiYZNKYEOFwkgcbfC
Gw8FyLSFqcTW5mTiUmZ7wWzExRGWFxlGbwW1yx4bfaa/E1J8Z3HeSbz9EFGMTWQVf6SLCHRiANZk
xYowFxRlWTGdZhF7/kzLAeA3fml97MCP6Vc/PBblWWIpYrbJWraZlJuUmpE5fR9raVzll4TKOyck
SNXGpdSxr04LNL0QcN9atzqIfDCJmRjCpkh7Fjd3R4nohi1x1YO+6QkA3fWywYBeg9w1ohHcymR5
dNoJjKbEkt9w6tDqgfrGRmynhkks8qwq6CbXoOtoyc5S8WRGU/vY1yzvK69vcUZrmw2gat5ACV7q
2Y9UVe8IYqPcrDdIFmH4rPN4SCWqXx2dn64TB5YqwBCVivuk2yIrVI92MZ7qkuwfbPmssYGW566T
AU99nuWRUJlNVxNkktb9J7XSO5VeRbIzTQ+xDnDjtxYR0wFTxB7793Fr6yDBtR4T5mPjmJcoFmpX
uw1Ge0TmQRpnOeK5T9sCq2Y+x7N6zIh3uYiotn0po8/FlvjAs+cIpzIQOJLx0/e7YnAVrB+xDDR2
eTI6O2xOShxMsJIvi+HOZI5pLcSldRaUmbxWTjk34LEzdNjP+PrF2fDqJlif5WP2XjJIdDKlwXA0
6jZlu/rIWRV4r5AnHAbx3Z2xuk88cURsyuXhyu+qwD/B6JZD1xhfhVE8jS1Lqa1diAOkRfRGFN21
FxS5ehfj1Jc6w96M+nNlM8aMO8MNpG4fMbQ4R2l0VHI13but8RI7DXFMQhKiWuDMxx660IXBMzjZ
+t0YU0vEqs5UfsL6q1PTYMZvOLaUT/Jn1IFSlsAnfI5z2Cs1FzKhDjB2lH6fp8pHJgHfwAIwna7Z
4SyDmoRmRwsE3NidrsYhk0ua+YGQbLeoTWQi0D0oatnPtQTLVgoxP4/hafQtg6YK41ezdCExGcUX
88Nr0ju7TEu8fZ03k9/M3vfU1F81NRqePEd5VGG0kR5FgihAbBZ/cyrOXJ5GchfTslczvUn7aDZ0
8x6xKyz8RDrFDY5iBEJruZ74xIF5O7unysowS8tMYfpFnT97JHeQrd0dagEv3EtudmO7GXW3YHKV
GZt+msjBFLgsJlpyUkm1wZ0M42nPbV8YyWN7MQ8NYijrQ+mtb2TTctr1N8/CNRSVE/seZZRBblOy
os9yndE19QzVjVF6YYcMR8nG6UnXSCz0G7km/bH+PvRK5MPQJ7RIvss0IZydpSCtXHefJQjuiXgv
VLN5NmEaqXoapLa9Jg3dq727WuMN7Hn5drIGbO3jPvHr7LOKk1fG2dYZmuVlUZg/sl9O2pendO8x
BojuoO7MboHOBvKy0XsZ6KWh+5EmzmjJkbdDOLQTabKH4A8pdGhNCyQYIIjoGPf3Vf4uh7k467LH
kkhmV0eVP0X1pUsPEF4u8HWEQB0F28yS0kJH1PqTbVbbJZLjdhmcHUmLWkB+LlyY+urY5KPC2Nkk
ztSFpGYRrK3huyPci5oiHTUzJSgVrOFQNj8WURcdBDmr5UBX6bYq7eks5GHGSaUuhvNgWgtrKhhV
n1Q7x1Wfddli42wsr6WDbiOPSLxicakj7ZIz2TkMVDx2Bko6SoV9NHZxanMb5pnUJXFE32QU1UWz
Vqtfl/iMblJfmtH71hncafbwYrfusmNK8wkVkS+QYTibSH/JjUW7NCQXG1TL0uMLQXbPI3luzDxB
LUbBvVlmT1OCkWaVAMv4WRE/FUsV0ovNl6EFGhoaTNATVdUfqyV9w3Osf9RgnpCzIH8s1p4UrubI
WOjNJqbjMkCkT5fkecHahTPKApZiXwiNqQ57wbn+/fD2PCt/kkZfH5UUY+xWWYKmG9h21gOkmz2i
LGIn1mcFE5GwJYV275rRvY6x1FzCWI2SygvhsCpoutW7MVUdbhKBk5+pHSOt5CPMbrpwNfFQFu5+
AHvbJ1rKSpaLw62ZdDvT2xUxZtqJ3Y8PicTwspVfldHnx0SzuyDWk/ve0V9ET3RKQ0DVAasJumNY
rQMr8qdU7u3EEh+g9ce2wCR37K3q1PPIV4XdAXFI7LBSUtlLAWlLaUlFGNCE2M50tJUFwMIiBc3V
EM+wQMDew3lc0/O79XYlbi+fA+VJdRIThYe8NyLnokibGnLOBcnzzVElLdMXWkpLpx6MfpgfI6We
KE6CUS2GR8VqP1mKqk1s2Be8h8JcFu+2lEy3FbmtSSEiFv2qO0QXmt+k4eJjmZLiUCfRpmy4tBsX
12lCS31VfSfVHK93gZF+VhAmP7v6Y+G5OK87zXe2h5OmDmGbZf2mzJYFdN86Rwg1N4Rymfuu0byt
U7jXfLC/e43+RjQaxLoGHWwzfgoYM/iBnjBKQEpka2Kf4cO56ceCiKuCZYXxIhOqbc5Fq94Lr7to
M/MIp3Y08Nloo1ca48G2vzpkvx6sonpalICS7GG0lHxfDwMpuc74VpLajFswoaNIeUIpBXZWZLq2
xq6rEpIUrQQxeLtE+7jIT8AJV/SY55l5784azSaUKJ8wlEWdozpjE+r/OBhV1YTG+l9uXyOlvPcV
Y6p8d4nqUE7lGOiu8tmUhR7aS3zXcyntb88IL/rWoxxMR1CTti/67VJgSXm7Oey0qUOkezqLDCTg
QthhneZGOIQqlJmw8iSoDOMwY2rfjELl/TG5Z9NbXxyLZd72ps1Ktb4tZVrkPl3o/RZHw/xp/dqA
9xVW8TIh5Iesz3jM32tzeegySn4mM014O5Q5ks/N3881TpSa2cnx9hZvh7lCnfr7LWcYowKnH2s6
o8HIvB35Esym6zDzcsynx4moIuxILnGPmYzPRLMK6Tbb4+C+3m5GwwHR0sfuYK6f/fbTtTj+66ev
v9vIUwDS2C3FqeWXFEpV7m+f2HIEzti3v8PteZV43c7R50fLEB/eqJ9EAnwie86uJbp9lLQp9rFi
kuG0mJRT9GMqUz2johmLZWh6A0G4+UDswMibXN/pbRW5PUXtjUx57Zu6dVW7vfXOIPWY3YotRvQh
MZW4fYzmgXnLQBJjHbjopoJESMpGXTwMfYSxmpVhATmVJREF08yCq3heRaqr98ikogrH2cTtth7x
6RxYE0rPaw6kMwNLWWU4l5OyN+y+k36aYS9EzPVJ67A3H6dEBpCfZKjGA5kKnWNvy2UmsCOx8pqY
IX7PEpMtaBWLxsKRD6GjOH1oKYZfK71+sBXTVn3Axbk5rBXGbf3NE30IPfJmYVSvp5D8FbP1qEbz
pA1RlLfh7dHtcLvi1FT5WtSpDOYq4TLTYwBmVy0Ov2+V2/2yHvQ1U5Q6HQu/fqhDQVBesSGetw49
vhkXI/IPmzRD3JziFFX1lb2B1UOhl5LQUx+bGYfyqbF+lbHQw7Kwri5IwU6dxRjeDgbeDYE1rNbb
+B2E0ONRajoGloEZ6hi23j4G72a1IWEwhTNPYgwcWFFE+xyVG4lqdJLaQNdzuxlvh2a9nm+PkhQb
zyEetkpXYUNmeWkTxq1d/z4s66XxKWzBLquJ2gjjZjLQL39TKxyXb+dBL9zqzzMCmuPqyqcyWrSC
dvrRSpjStHrLuTcHeAJx1u1jlXRa3XK2VlrezThZXdT10KbJTig6Hup98qJatHSTO//5mtYpewvK
1tGZaguzN33cLIoauA0NUwkicbZdkK4itfe3/1DJqT/hobC5vaaV8tzb0Zc08Yo3WmWPVhH9Rk4m
ii5jJB1x2Y17gxsNbUlVXkfTIGzH6w89aKg2dtg7K5GFVbkFBmFNwgtkvn4qEhlAr57AFkBwO4ok
fX3TKj5q20ZZ+SsUGpdkoi1VRp6SXf7hzYLt0RDnwTFPY8+IeikvwiMenKW/ukTzVy205IxNMxgS
gBsWTnN+TLvs4MY2ll0D3TOUIxMf/F7XLiyZ+mXsBH7ksCI2Zl4Qp0dWnmhJl9ZHvAJosTaOq3xv
4bb3IgPlrMneiioX++cuarfNZD2o5CEjUCvfmxm0x1KLN9EuMrAaLgZNup9pV96XOVS2uR+zvSAW
x0dp6zZLkNjpGWpxcxIepDx9Js3C1vqM9iSJmWsy8/ZV3ShPfx+cSYeo7eI3XUVnfXRs/Ai8B4Bb
FdLH3BankmitWiwDNUg8+iJlq0MpubVmXQ/d1fb79sjM9EDRdPugqkV5Mha3+H1wXEBOz6I4E86v
aXZSKHWoar26J1wh1oljMLTw9qhdn94e/f1C0jd6OEWV7udMTP3bC2pCdoHeWOX27/93+ym3/2xq
6UsPvr5rVcUOR1O3Q73OCCy4PYSgQQiEmWwLxZIhRp63r/596GTt/P6mqsMMv7bK3NdGgxJtcsJq
IMMCtyV2EnDyMI5UN5xUndSWUkUCNG8LKsK55+KUrUrqTjd8AK6Y/ABtjZbdezJKTkilnMlrjICt
gPPC8hgbJMyzcR4bVlU5s2yWMPwB5aVNlnsuCZtDA55JknNKikktkkeIzdjVkwK9s1gF8OzVPq2E
RDS7fyUM+xfoil/bwxvRndxe7rATCLbSnB43d71XmePDXxgNTB8kreUgrhU+3UVjRsRhwok2ZMPo
rQv0vrRvGGZIkOa7Ji/ZLMExQNJGBPJbRS8+J7VtA4M/WdH1n57DzNvFGw63mcx7M2eA8dQyM1zK
5m9s2TrpMYPuzxKkq+6eHJfBl2tnICcDfXYJn6c2922SPidqsfiAGSQeCMy06vK16LNdZGCgWxmC
TZYVz8KWtu8b/goWcFuV3btkFUcF8Z1tnjyP5TsadJd17c6Yifdx1fKuJhhz25TRt2hYb/Y6UM0i
YB1cE3om0KGWYoEIFC1D99w5VXN1gbW1zuauj8bQ1YvhtMKya9VvGM2XozQMv5yD3Wb3xmxaW5wt
GOAUwwc7g9y5+l2hTCFz/PupxhEwS97amRmbVzwPDE65sBhn2VDKq+fOwXktSnMI0jVXACsl5uaT
vaF1aH0jyu4WftgIulhNpMDVA7KwpgYxLvB+CdTePDksijFUch33iqWZr2WuM9h/7gccVUdDv4cX
DRdcREFHg+vrLYlq6qJe2ij6PuDCkGHcXGPXPyG0asr0R8MkwCmTXV21V9hfl0S5V/QmJI74ZHsF
IZPbQRQQGaPqamvkUabOMZm8n6NTXdsoY6Qwpj8gbgSTCERjjOxoD5FLuHLeE6BRk1LTaMZJ8Tpf
mVdNAWJDsQWN2Ap33GtAfnVGQibu/ND3zwCBNa2qepHRuBeS8tNQA6YQZ+BzU5+uxZeij4e056xa
3ee0RspWxTaX8anXsdyztSfNPkeO9bMzrnnZAoTpNKQScI0B8rGdvOw0K/a0tZCaIM0xtBN3+5od
+tcBpY9+miFl8k6z92aB8j07lGy5uSQ7SAivOlnOm8wuKpD+BCYfHjjlugQwcyBtSQp17/bZg2gP
nkv1NqGgDNWK297uPLkWZzzH5n7ZpihMNlIf4M1PYvIzEEYhzZYejpVXxrnxPaH22BTDrNMKMYdb
+0ywCk7mAFoadusBD0NgqWbOuDv7Lkhj5yqUbJviOR+KuO5C1EiEj2GjDaBAuXY74Cf+0JdLt2sG
oONNuhZzs2s0i99PH/ZCIk1R0sQ4a8cxjg0hR868Txp87Wev3hTE4lL4rC9C8u7LIgRxbUJtPUy3
Cq1Ux8EvgZqJoSGkT0+JHMm4V6oEi+MWvyrCWbiHc60j9chWOfEM6GBrWv5YEQTEEkw8T2JJHRwM
GaOc1IqJri3DeD2UtDyh+m6s9fawKE9uxSeplHXLu/2nrmRgkNiVn+gZf+rEaUOaNfKQbw+nrImO
UxdoeREFvRu/6nLg45QphnCApeuH+l09MgwyBawMpXAMcZpiij0dmetWWStUo59bdo2afubv55Vm
HVUZD3tvkEx7//712fpGGOwx6WZtQU4QljneInYbkXGgqF14+9rt0e2g6PW55tanPiIxmFLFOSDg
DKJi+W6Y/UDnWr1YIwke7AUaEBwgU105DOlqA+WJEG9qnwIJj+uwkPLXFpiaAAWKMHZIk5pTBPBQ
6NmN1kO8cMPGyrSvwIbD28FKHGx4leww3D4hmb3VFiOjGSQg0/0hXu2jtSzdpY3xrVBYFoOJ6PGN
5hB53nQq67QYFS4Aam16L9qN1I6DvmdF5SFfLHp7CCURZjcK2v+T9f4Xsp6Li8B/IuttfxH78aP7
9c9kvd/f8ydZz7H+UE0Yd0hq4K7jtoWY50+yHi85MJrxJ1/N5W0dQt5fXD3vD/RbtAiI9GH4Gyvd
+S+unvuHuTprYNtl6S5eFcZ/w9WDNAgb/Z/Z6p5q2XD/cCXELIG3928U/Dwbk0xbsG8e8xpeFOvM
oo3tDhVLKAFIwrS0+iA2Z7Tm7CN0TspoB0yRkfOPFFEl/JRN3JN4yEwx9jMiLOfMJI6HVmo7Yzl/
sjJRbHYgY0PQ9EN8GitII249bpp81Ley1odTX3Y+c8ez6El1V+J3F/sehpQDcxjbFqfUjRn0KYO6
1drkh8oAiNgZ+yqtuTymjY5uxUQdZm+rRDVZZtw4SOf6Vw7Hfm/2VrZz+Yh+ji/lWPVvmIFd64aP
pYGIi+LdVKi+sDXfT1M7wOy2Xd9LnJfZIFczT0iMMzoFw88qDzrsb4MIP1WckFUWXAt7EMt6qrPi
pMYdPZSwSOCLkuVkzySwkqrSOGl76TSLKHQX791yOrpCJelbHVokOfm9HsfvdlRoT3TD69D/HGUl
69cya1iDP4uagFWFGhL8kjkBTUXrmxml6tRCtV5i9fuiEgRUMe5bdOtJSr0JJjPPn6LY+Z42u664
GJ3doGnuk6AztV9L5Ug/c5orrA/N92YybBmhIc+dVVaf9F3U7HGKHmQ5CXxrGoM/p8MQ2DIovaHZ
lSVx5/aw4xr6ygkFQpNvAWBmw1MTox2xNc79TtWHlxIu+naZeuZ0S3xKbNsf3fgnCF+yqSJkj1qi
P3Sj/mDlokdth2+zFOhzUnjxuzum0ldQEblV4/xrNrNt4cCdV5EIazWtJN66pWk/R1HFRoeg3++7
+WQ16bLzsvanVhM4aVEabnObzForK+8TfhFwN7Mu7B8GQC+GE/pDRZLlbDjnaBQXLVoDoqfqaUzJ
PEzpQ3ygbJ+6JoN2UaEsjPtj7sYPulue67k8W+pH15T3DExD5hRAthFEuizjpJAD9O7Z0XFu7GtD
WFadH+GKY8+Vv7fWCDekrp9EXgYOddVLPkb+tFnKgWkWbr3bCIEjzb5ygMZKAiMbe0N6o2gJkIyC
yKG+zSM++SigX1qU/r0gmwv341056jV4NVIZgTILRgRSMaUJykn3O8HQcBzgc5Tc4+h7pgM6M3Nn
t85BNJ2HuEtOx1FlcFHWlOuTUe2NCv4q2tFq06gYIWbxM+ZvNAvD0K7UtK/MffSG5ARbj0rX0+4i
U4FUGyk03I59md0n0fXyzu7Kc6mCVyzNk63MINxRsVutxyqtS16Mhm5Bpl+Q2KIS9UshrUPkLi4I
5tDe9dilZPMT0zNCuyYNU9ncxarkgrdSx8ST0Rea0P1QNIyNvKb2+zI7M3xxgtjI8WgoiRhzWtQd
ds+UMWepybsxPTYfHRzde+tqFOjCPEO5Oiw6yBxY2xRAV1CmONtG2ussUQjH6vhYpo4C8gAg6lAA
iVnHdjQEffI1p+u2kQ1AYiqyh8ncPrRzMZ1h4DEcY7ACtZAYvcSouqBKG3Nf1lDdCB5mYlw8uq1n
HsoUgm0OPSXKDYbDYsDQIiETeFy8HSGushW4BWILWSftEtCJPTEaIjh9KL+gs0JmW+KKKaT26aSh
gvl3KJ8iuCYjg0IVLJ9hWOxp905LiJ83y+s4P+hGdhoAYTaGkdjYUkdbN1I/s3RMt6VuvSx69ZTG
0A9GqOW+JSL7xPzNOWXTqB3R+gSjW8Y7sDGBKwcxYo2+lDvJGzDaoTulQu9OusxgqirLz5Fc2iSa
d8Y8vWQYYLI2MOUeLXdvxMPA4C19cCbkGp7GzLaOXPYNp7NPum7Fx0aQoVrSbLDw62tomapNTJuL
inGFqqIsqdOTmRaan0eZ53O15GerKHwEccmxoOepc2nthSsnFh3WURQOhEZCJvCrFVQrjf5Ld5Am
NtGinCg0lVNa9Baoun6v4Hlxqsa0QWi2ktuKtjwlhSAXOOPX4eSfHSq5XFEB4xzc1YBTswpnoaRZ
XcqtjKcEUxAvP0MieMUeLNtjn+Sd5rFtDoZnXyAkWQziZqjonYmJ+WDav98FEcTK6fZ+2uUrcTIn
vD0pBzkduNB+v8sqyadTLtZ2lTZvAccBTSIs7/dDrNeO7vBiefUSxrbxXKuGjnwvOcyIUnedqT9M
BqM1oljGhMmE7fRGeHtU6ZoRmsrck7CJpqhexq/SauNdPbfYwGVvY7EqjexiX5B6hHzNpNebzfu4
MvNg9pbLrYGKAYuPWhH7Qjg058pyaSfV+H+1yP9JLeIgyPhPBaiPMfuvzyH9FP8iMvn9bX/VoBqF
5qrqxobExhhxLSf/qkGNP7AnRLZqOK6JYtFG6vRnEWrqfzCi0AwkVisCRg7YP4pQU/2DYpHK1bDQ
eOBwoP03RehNsPIvReiqRcSInTwbzbFAjf+tCLX0GU0LlPNDV6hQBSMupbg9mynGP8lSrbf58DYo
X3mHOk5lH23qZQgqppHcmzZ5gW5hQnLvXe756rWpzTt1cJ/dkejEuGqi09h+TaI4j66JpQaGtmnN
naCmaDCU1bYEEtssTKKASKOCCkPVBT1lT2ZEivgPvk61wAAlP3fWlquWKA+NR5w6XLUf/ZR/cyCu
F3huk7YuLxSTWBHdq4EVkeGgr7TK1iEVWuNNonQ4Swnwpv1gBWmg98Jcnr6x68FnTk0seB4B5Z87
aW2VBRxrSb6Szr7aVvYhpMeemFxkF52nAbhE7a65BuQOxrnaszAHasbubUma5ySqH8eo/d4XHUry
KeiBZqA3Oy+mkdwL0otg2SIUsBD81ukXTi3GZiI1Cj4MZRKK5c7CELTi75THvOfY6d7I4sagZmeU
+h4lepDJ6jp4QGWayejYvI5eBjGOUawGpJAvvbqNq58GOpCuIw5Z5c8W9TVBaHxLFlkIOjysFoYS
x7wiJ6tjvui5MqFp56xi1Axld5MnJbGnLe+hGKkrVczSVZggUN9X3robNKp7NCf7PcKXP+r4vnSk
9CkIT69leUqrEvlKpPcb+3alKD3l0kKUxAKnpyOqNmE4nk/x0W7tFAqu+bA4AKQN4oX1B2cmBIDb
2caD4afZICDi79AUxhC0k/uaCVAWMkhcXC+Lhx7xh7U6EZcZTQgClryprKNFaK8ciSkx2WfSXl5F
tQ5E4QyIG8O9sTnxS/wt72HvR45w1/3pqzcW2FxZdajT+Jo6XDr8g0DSW9DSes0faue1G9wRQ6f4
Myqghg74JLNvokGLL4g9Nz0WKg6Ty02vZuTSMtzfYXHsAh3M98qoferdpwZR63G1WdIKUtZj0ahb
9IstJatvRaFJvuCuc5z0ADKCcJIQiZ73Ki3nOEbAkugZbjdLBKDqq8kYLK1mEkr41TgjvdlsPIAS
p7AGved2il/TpbjmKecXqkqJu+mYdrqva/FDO1TpLp+jYmuWcGjbio/Z7OKMIF1yOKfjCoVTGzcN
DDm70qk2V7u+R1WuqeAegnfUX74LaVYU3q9odSwqHxvdCLRq3hem+gW1i7oanu8GbcKxSCAy06hd
kTl8TR60Mkxb3A3gzaslDwksscjMuRPUV42RINfotBk15AhmdzYll4gzUkKXJecqrjp4/jJ+02p6
m5ugG9ouNMm+e5MZvgnKsYzdNUaAW0zhpgMp37dNeY5QNGxS49nx6BHGBj9ybcEj+yNnp0WSBIjM
31rwLlQt/jI7bSvkzlzS53RBLp5r9wy5MNh2uGm6scGYm3hhuttja04KTyJG+E5OjcjrGDZ8GJpD
4v3kIX5to7eqw+9UcAod03nWO0PxXUiUvEJ5D69tQ1IMbGqb9dSAH+7HK7HGkkXgOf2bk/N7bYee
ibV2n/TzebUDz6mEfNncV806A8SEjHRWCKZNXn4oLGR+NrRHhAx8k0P2Dl1FofdW0MStugHNoKmA
0NoV2qNwDcKQ4xbuL+NbX28gkcqO1sfT13tWkBs/p851ylgs6677odfelz4Vua/0BVStFqOnFgk6
MiYyh5UTw7Npj7jvPk8WzC4MPTBaPpCXvPTAEwFhGuu0xDinEloQOTX9tu2Zw3uDuYPKTwui5hdy
iFChle4lRiFFN7jxUuNJMdG0DIoJS8TcmKt4SM3yL6MuieJVqnoHmnqVCmdwNK3er2JMXseqwkZ+
dr+pwjrUrkZnhcrsopbABLVAvqOWNN4ezGoe4VvjIGePUVPsZYTYasrHYMSDYzvmLni+6d1jmrYz
jTul5FQoUXXWm+gz1x0/1rSc8N8MKl3xZEjOVm69yUGWaF+Q/tZ0ePt2bj6anLTzqreeRzZf3zYY
g5qFy5AVl0mqVKo/1hLIHg9zl2fb2BsegR2e1E78BD3/1tnQe1zGdUzq4nsn/3m7yifvMORAy1k3
wrvdS1OSg9nTSzVOfZca6Q6mIMttZXbH1qB/vG1YIEqpvyi8UTgMkT/2tM+RZ8Bls9IPY2zupnn4
AUPkK4G6mC3ie40qHv538ZP5IzQnY/BwCCn3palbAQKJI4a/o+96hJwXanJqM6+FDAB1ZLJQNja7
ORJHJU5Xhx/7ukjnIqW6CjtZgaNRxy0jCkRqBRRH7FOL+kuFn+cuqH6SYn5YjHImeaH9norF2dxA
DkVDqWBMGnna9grCjF3H5lRcFSRp/s0Mn07xB4KH165RQ22pNunEPpmvvbT6i1Qiki+i6Z3MYizP
TEpmO/6BgeXoj83Zkt+ToSassMNwINLaVeZBQoa0WWy83D56gu92hqHaaQzWiaZSt52EwFTELFJk
kDEfYvGRjvLcjwtLhYvQNRL6wyg6bMamace4Zd7bE4I6qG8U8gYmE/Cw2ynatDHswWjkQ0ihsSYn
iDFmjNMK7Wo4nNdCHXYlhu+b23bIzYPonoqjWKuvDLr2pGj7ER90X4mV52Ue3qZ8AR2BM+tXHYut
ZT6oKLVSTU1w8WenTIyLNYBc5Rllg2I1T4rksyTexehxeMrrQt0mrVqdey2IayW5rqULWN/F6eEo
4Ep7nRf17XbleAZQlMsAzFVmLOcUO3Amhek/W9zOrOwc5r4J8UHp70gteE2zEoqw1ZIf7zlGzoVk
Vr414eg2JRAWFwlBOXNWDV60yRBX4c8NNJ9Wv1ypYRJu2Q2j8OjHICwrGMcEphAprw7p485LWVMq
4VFyL+x8hys3aM+AHUEzZrtBMx/5k2P3Y9vDadCnPw/tXA+nTo4QR+YO5n0X2EgqQkPr9+6ACJQK
/HtClgFB0cO27xmMUxwzae88Df1h8VqoNNrYQvIjHxks/IidFe5sGuS8UQcogLGSFv5+rkL22FYj
KBK2P5jz1sUdYj7MIA0VXy6GaQ1oS6itw7TagVcRZ0EqtHEjzU6E1jrguPF7bk9vByiiIiQ1Pu5F
aJsf8h8MJeRKtW/PEo4CNtqnvHTvTBt9NdaewC6EgYEZajbEu/5EHhSihWFnu5IgeCdFa2ZetTLR
9mqKdiTJIzLdzDbTSC8T3r7Uydk1BzjV1TrqqPg7YoFUfLM6r9i1txfanEuOUa1C5R0P4TJocQgn
JW2RMuOaE3MnYaSV9sCxostPSXWFIqAG2O3CHZq1+IzO5Yx8SvgdkYsU7X18Zip4VmpdhUJj2HDX
Ifh5RGUntjnBwho2XVU9RdYve6qip34BzSE7/bOuuxEPdHU8Lw9FAhzYGsSEFa4V8lu+2cl7A+Ml
NCILu82xOBYMyggK44Jxe5WY9DFSNP/2MHd0ShwbEvz6Qkp0ERU/0eLakj0hVZBhto76bo8KfKIq
UqJwgmxOWZ2K3aQ73ytlYSTMxeovwn4jearf1WvbL29QADMLxuD/eE6Sgh7YVfKzXEejkKkhEvx+
aCJynh0U3GginI3SAUFoSoQdVIHZWyn7dEuZwzh0cpc95mrnth6VU5fBYIwteATrM12mtFNezPxw
YtKwHd1COd0O/fry76eyeYGFG+3senACGhXG+0AhJ0A1LdBlw7TdsccTY1B6Q7Qs27xKJegf1s6G
bpmbuYuv5aJaJ+Yd1qkt8aC8PYrMztmag2Ig5eZrt/8iSDKs/oe988puG9vWdVdOB1ADObwCYKYk
SqLiC4ZkWchEjq0/H6CqTVl22Xff52N70As5rzDnH6pxK+nQWuc5yrSRfjrx8ZawDJpKvMDr7sLr
ohYcCGGaXiyf4tI7uZgfk4LwgLu2VtPusPsj9ikI+2ikF47W1S0KWMJljW7dqQNqUShdsiuMBleM
6mTBr9b91TwJMfpSSQMUrDr6ZnknykfArtK+GokndW2SOYOU5ksAvL5bh0pH1twHBGbE17Emx6CC
+6e0IWCWN5a2wFlggsZpdM91oCcNdzsw9OOn+MLhIzf0Wd9Bmkbjn1NGjNZVHVC4jm6qjmQE0YTP
AkeJJcijmpXNuk4rnP4mJETwHsZ4LCon4rQlvRpkvd2wHTIUNWm9/n+Or2I4IuvYS4P3/PH4KCvI
AwmJBv+z/k4bi8vSoDPJQFAJ4zc6+/JsA6KDYJHGP2jV/qT2NV26gcSGrE4C319V4+j8C2o4npp1
MjBOnAaMVWMd+2RAGVAdnFEV12JQ+R86Wf+XfP1D8hUlD57tvyul/KOu8j/Z+/84WdKkr+HL50Ts
x/b/BMH0v3hiQMlU8yMGdlZNMYy/UOsyUW9TwJpNudj/BMEU8y8LlZVJGUUyMUDVWXTOxJpovONw
gMG0gY6Z/t8EwaZs7w9flSWKmgg8DwddjSjddOWfv6pBOsX4r/TiWgDbBUsr9d+1cQfIeSkSRwDj
aYtkwyKTbKX0XasCUPe3EP0BH73JhLEq0VuEvPxwRNZddwB1JmJ2UzxK8NTq8PDpNv+iCgBd+Yuz
pQKQiNtZ6KvP1lufRM4yjfyaafqcbU8/N4BmgETtQTSwNPXUx8HK9xWyFf6EODHWQireTHiufLwc
zBYCCVA+Rv4ABddjiq9pFy/UxLsIM3PZKfpmIAjUMYYJJwFg8nxogijfK7haMVDjwLtiNwXpgNjz
kHPND9PuBj11vGkea8QAxvAm+DatwwgKUkxEjhOApGatO8tzRFI906FqVAxzZW9iwzHNmlaZdlnk
El1fFY53t5x21Wn5tsLaSMy/qez9n5MqCElN5zSd4HzCRbfMRNyeEByd1gnZnc/41Ot0CKusmwmM
dEpbDsncUS4oVx3c3hrJ9TReVj7iM6Z4Na0TpPqiZAATsCmLVfTN/ZxNplV95gEUGQqaIFiIMeES
jGMLVOaKskEcBFdbRP/E1HvWq4IuBfsIgZgUAZgzkp4F2xbk5/2ByMTJ7VILojhhmQjPsWqtKu1y
WiMOu+uCten8xs502K4W32UAiT5aE4p6pVU7NVtWbBGf2AHHmM+LgxfY0P5zqdPxGJQDVCRfJULp
azEtB42mBPP//ZpEagWfQi4ADU8XwH5UdL89IVxNt2e69ung83wkfOAELqfydAu9qcyyKkttOOpR
fBQ5tUE53ato9chlUKFkwQAGkbVVSvK4Ufk0aId1ym12iOQjXRcXOL4DGSaks05KdTFNTitX+MIT
4lkPSKCK6A0USUrmvV02UUqO47Sb5nsjnNrWQxTlGdPS1bTfKm6XIcThmN1Nu5ApW9A5T/CGprPC
8dP5Z1NTRp4kItjZ0c9GZhqzMEjP3L9pt4tcnRKX7TJWkWsIpfoWKR7ItvAAOINpsy5Z6taTpAiL
WPfWbTEsW4u0X4RfZYpKraUDsNIhHOO4Xed7cAaOSKDvpe1TUsLxDW5vR8un6wpw9TmuUjzaQEsN
ysFLk/suxyQ7RO7gZJIYqwwSUMZFUcLHJrmMwTxBRvmi6cPGPZmNBAtr1dXg5giqHePTo1yhgSCE
OPzEERGGQey+nVTfRTaQsdBEuBSk4EDAfFHB3o7DZqF09TWsGCfXq0WD62cYK1dUYv/Xhv6/qY3R
X5nkQ/+9Eb2rX4LPjebfG/zdakqiRRZInAxgZxHtKQn0d+pIktS/wHpgroHPEF0hFWjRp9QR6HTd
1Glx8ahRwVD902oaf4n8UUSNVM9kT6f9d62mqfzYEqGBCrpKxHx+SlPxYk9qeZ9boiKD/zqYwwUA
lADAxsSDwhI7334q6jPpCP2DgtznxD/6uoKarBQyN82yq2AsOJmBhXZA4rqysnp1MgBb6h1aIJnW
gf5W4ZAXIQki4RAYUrcuG3NflgJkJE81ge2P730mhIfTMJaONAykbPs4WmalwKAXoKut974BtVse
VpExDVa6hrFY9BQI42MAYNpOkNVfI6IZUzv0KzltINqjiuUgi1mRiCUknzbgHFAf0yAyzxSw1Dpl
V3NRkDJzvJ2LajoS3jHHrHMR8KwwRMz1vzcIm+SfW/FpN/NWn+7SvNY8k3HAKiSYsELprEXFbMJy
EgrT28e56DVUSKoaHGeQ5zxr/oknhhA66Pn2V/MQbvoH7PoJ96oKLbyMect5o3nz8+Q873yY0wyY
nad/Kv7+6OcTnEt+mGubISz7DQDTfCuaQN3mUjtNzqXzgiqGxneenEu+lkOgmovnTc67mTeZJ+FZ
BY4YJqLzq5UlTR+h3k4H/bTHj7nz5ppvcJy5GBpoxRXBx8l+Oafz8eZ9fTnUPBlML4UgqxDS/3M9
OQgy0LzTdOCZsnPKCZzkw8RLO82/4Yx0hmDNUH8qJhM3Sk8LqL9ltppnfax4mhacV/nYx7z2x0rT
4vPkp8VxFXA00iEw9ubivNaX3c2T/754PkR3Pkt/opahtQuU3GKQbEfgtrbxdP7zmtjh0T21EDtz
y5qg18d0NrH75pXm1edJYtfRtruZ584zznsa9Yn+N08n0+7n0nnLU9qh03PexhQaHWMKObLLQLhS
cqHY1tIJbLN2LjYeUlSpBN58Xt6jG+fmmgUBUqBJ1yT0xBA5VDEyFFqXVCZpLg0CBjE8bwrpncJq
b2AnvjRqYViPIUAzsumxjTJ+uv0oSjP7mrsZ2+LEoNTm4jw3qI2dGvnBap6af+YN5/XOk592Oc+c
F88rnreb53ky7P4sOgWwTSE0oUmTvQJiQfvNK3c4zyvUFOTxGWuhgZLUz2cyq1L1VOrZXLUTEs23
UlqSQUD3Ehg5SPXOCvutang6PiGiGw+YLKnFMcN5yIWkCkbfSvt0i/FXSYJiE0RcPbid03YunX/m
eScdu75MHmGAT/djLLEfmaD2VOyl8qBG9AVtQ9LXQDIh4wZdD5WDH0T8imU4Sscw7Rm6QIgUt15L
L0vXrqvQa5wcTOGWwCQqUl0RAuVmMgXWqdZchdxiUzkQM99GcgdrJTSlDMQqfWN9ItjmE5XRmOR2
fatZ1mHRbaTmXlPaF4Ue2JIYZUHeu8l3VoWCumXVtBCi4i17abz1EsDweSOui2KE70rCEgopPNK5
VMGqXxtwYGe6pxmWwULTq4kIB8lz5vJX+cT0nIvnmWELEwgtmeXMjpx/zqTV87xyECRwA2AEZprs
/DUhIIksorSxjGRgMKeL4lbwr9BkEFY6YFVXgPGIZEZKxhtlNrIbYuueyuYgW2338SIq05M7v35z
aZ5XJCXiUS02K4kh7gT4A6tzYJsQMQSR8/RcKuSm52BWOazJRSIp2PbbOEdXEeop0nWnU0DnfJ4O
TBb1Be6dcSejCa0asKwqRHTdAQ00G7wZ4VpxVPvtR7GGodJU8iYYsbHvSnXrl+jX+Lmo277PBzjp
IcSZZH78FM1G7SA96E2EPmlZmVvQAOh5mCdkT2caST8qeEL5S3IoQb9AvYE0cEmiOlxLwzV0ruGW
BJ8SbKrb/tkMVo1nQ4AEQTreJ2vhPQtWvuIWKWRFMkJO/AaKNj6E7Sr3Hxk85r1biqDyHhfflPwS
URa1WsuBKwaLFgjpwmhD2GsLzSc9b6xPJkJ+l754kIZFob413kubTruOSkex0MIGsOnW96RRgE2L
wUuqoDNunxLYGbvGxI4NswE3ApqZPQbDJh2/y+CNtc7Og23YLcH/oWsjCg7D9i4GzdMuO/VOn+jZ
G0XZtf6D8R1E86DdadYiaxalhNnJRabfB8qqSPZeADnXToedGu9PwUUpbnJxbZbIqoPgdtRgNeKk
3tRurqwqbqcsgJlgeM1phRcS4tvWRoDVOTrCe5+DFJLJpjWPZe9KIwhURBKugsnTYImvj9DsB/Pm
lKy65iEVSLf7h7x+09tVuTV3RuwWuQ0WUQtRFHMMTLOSDapEjmmu1WZbp5CwSbDSxDmeeOlDEUHC
jviFuVZeOn+0T4jtkG6JN3K8T6tNizmZeBlYToUpEvdXOYYKXGA7PQAzHxB6QpQus+t3OXHEx/Le
FKBRrpV3Mj0S/bUr6SKtXCFZe8QmAvRt7cxaAXhp76NdD9P3ykdx5q6+CF00g/waWOUyI4Zco0K6
6ZVVHuA6YmsYyBjOmOz87ALumRSuMwL0496UX6ORLjXVZGNX4160rlE6zPSVWa6mLLxxiJtdFG7b
ke8CpBFDQ1LnKP6p1YXPe7TLrel+T6K2qLZybfB33xHxNzSXOkzgNe0D1OgcX1mQW1Tb1ZjvtHe+
WVV7C6Dn9m4hEwbZSu9ZeX2KN7CsFHG6YdwnAU6CV295O+EVFiB7kIRJoUc7iC+xs/oZECuB8rCH
mrccakcA92A5p+iCMSmQMwRD8eQDcCr1Lv65NxpCFerRgpAl4o/iVpu0XnslrhRLI9sl4wKidlnv
DVKb6Enm8A1R5NqP8WAv+uf+LijtaC0B8NGuaxmNeoHYwV6rl0O07Fdcpo9skpasG8hp0AeACn+P
nnWBU+3trkL+zu3kmy4lObUUj7IA6vgJ38zQuAofgasg8q63JDHogTvpk6VsKz4F/LilQ06OWgxv
RuJWROxtvtoy2oggXP3AldSl2tjGAB/N7bqd7LutRtrZLuMtZVjKg0Kww65JaZSvdbqKfeIL0rEx
r9D5gLCN190kivmWE4C5M2uHLPolqWXYl7h9ZRYJSHqQRDKW3VPcoSKG7iPBsiVmDgyLskfiQhYV
Z24ruivC004JFSFe5FiJyz2/5GU2LqxLZZeugERVC5KEtONmY6PJAgALmRQHcQDOJBRsJcOz746B
EzEYqNpYfj8CKjGSRb1ubuQ3T1nE5ZpTI2mWe6qNuEmZrzgnjyxrupdBzSg2sIK7/KHSHDVcKZgX
IeS0wOM4k29PnkMW3qIqlrp9S6oJ5+PXJrwcLbcBXPCS8LgKwluDsKrCy9a2Sqi54MHuTg/pRbEN
rpCNWtQjwnRLUARy8awoV4HnNhmO3aSepQVSvNgEKkgr9ntBvSiRXy0QdblDRLMwF4YA4uu6RbMV
1vM1WhiSiuuqXeY2OP/6YD2k3P9v2b2xS9R1v1YX5S0RyVzd+NfjLoaGCYHsAY8xE0UA4n3oYyJw
w7eM1uajCBR4xJNZJoe1rhLaOiDnIGbceITSb+N5Fuxz4YiwdDMe1XE7DNcdg9LqxRL3dUnD4AQk
XcD2qA6rk3r2S2cYkSW8Ba1/HMataWo2VIow2jbJwtBXp+bWj9674alVGT5gSh4GD1AO7ba+kP2r
NiBvxYS4BBCCjGVi3ogj4n7r2Nvr/RoHhizcAllDwrLL9xL47XjFHYppCk0bvHIIScEkHYmyGLAe
GzYBxNr2zXzhLK+CR0Sm2Xu8Y0ATkKGCFaDbwVF3iF/dZIj2yehMof5mJw1QmVXiKgWQP7t+lUjv
r4JyhZDPUQSY5MCBdwQ7WhqQT9xvGgJOD/ng6gcoQhv1WomX4xIJ4d1wgK2gPHvrOnIyzTGQKreN
RYy4wFtOdXDvHyPkA26NS0KAnDnBPUjkD73let7aInh8px7Mt3wNuO/ie/nQIM1wGdU2kp2l5wwn
BzmoOyaEheBgf3KDWYrjrVOHe2oDN7KDpXbzzf6eL5pv1VJ3NwHoq4NyCQThMFAp0AG4U7EE9e3T
Q/QALEtK7fJBAzvqKAYUG9Q6Ft5RB9mRL4LkglXRyKvajV678UpBa/ngGYtWvkvA+USrugI/6ABH
RwUMo8/AJadsZG7dLv1uASwfui/IBSd7rlb5FVn+yQab0OINw6UMTtCI2NxyWIRbBE8dNBnQTS1V
tCQvx61CEFNyXy27cMY1ogiNvJQeNmrjds+ghJX9sPDXBtjHS+GbeC+hsYDo5ovPZ5Bus2ttnV6L
d/42vrAARJ5shP286LKt7ewuW0Wc1Sq8Np+IUrNMekjjRZE546vBWS+QDwYmFmSbzGGkhdYmv8zD
JcoNr6tJKdGG+KY9wDjjPWOGeCcdQVO1t/J9dXlyT8v2oO1J4baHeKc7CiKx9rKxHJWb5mh7ZV9d
tody462ewaqM+3FfXCpokzn+WmDSChYXfN6AexEZHfd9a5fH2qPNsJcjHYThdMsacH5sRjp7bRk8
1RsNYbSXYWFuve1z9YJy8CU8bFxiV/Q+9tBX94Fsj0tsWh0AdAtYITaMFju6IOJts4qbXUDPWcpO
dKg3cODyY3yZH4XH8AaIyEt0tOzoaNjie3HfLfKNZucugg71k/8wAeZc64hrjw76IHL5TYFEuFj9
vtYP1GS8Otxh9LTB3dJBRFQWoxmknQ7jTbk3AyffxJfCWnONvXbMXcNFPmZlHU5OuDSeIN8KtYsk
WumMTyQK4Eshco/ctDOp+j4J2Lg5Jo3LE0F3Z+Wv6JRskh2vw310rPfde3xprtp98ZLQ6yHy9Si+
P6aX4c2w8N6Dp9Nbuha5E9Qx2k7bNRcWjK2TTf1521ygkbFsnsW78BqVUOSZeK34qEL7KH4/uawo
Qo67kxD/s4/Wa/MMHUtdxLviOl2bL+pd+TQAUGIw4qgv5VP0TXW6Swwl+9t4F+/kOwhxh+JavYsX
osNNXQFrskVndMlL2WD1HGqfJUhCl1ihtkcUwcm2weP00q2Fh55UX2GjFTeRjJ5J7jUXSJwys7fT
a2l9uqJJ3BbfeVezu+Rkb8ZdtKzuxp1PHVM/ZPEiu6B1ir/P7339EF0B4eNfz1fk9ruU5xW56NTX
EzaFRJaTi7Z3cview+9oQdYPLONjIvivSzuTMQq3RrXZLOU2QaGizXgdX6Nb9AnJFHgQl9slaDl1
WGkixpV8JsIrcrES1ai27DeI0/O1HPStv+43PQ9kuOzfyieQnwiOLXnfT8eOLvk3hPKQTbkXrsal
tPTXSDY3kbSuSM/cd8pjvBI3/ibcoPwH+rZYjgtlK1wo0P3ChXGDRRFdu8oNrLfJWQkwMPAoqz/E
DyaahdYyuB5uxJVxNe6b4Tq+gMxEVYtpWmWLT5kDa3TtHb6H1x23uneQsZZGt6OrvI2uwuvxoZ8r
wLmWAAlGpVKQurnLvvsI5dpcufYKX49/qI/D1g5pBl+7C52K4L7enNx+A9rNfKmvcBF4TZOFIDjd
jRU75gul8il41PbtFQr9nPW49yOnuoH9D56P597eGg/iXXkVA/ocV+n11D94ll6LZ04RNaRQc4vv
7bAfH2gQ29eRx0heBpgrwrhgQcGWXFRUS6jWkS2zh+2weG3X9PBQUbhRLsG32yQLHQwzF+UVdSnN
5DNSPugKVXcJGhp2ctVdcF/jtegUC4E8tS1dyduAL5QukCM9i5sEd+s9lqUga214Q5aTLwoXP0yq
G31lXYkr8RKn6drVjv4DcgnuQLzKDqjG7v31a+CiXLDqA9q0/lrf495Ggxddcd59sZCoJEWnXzIa
eyhocV6Nt/Gp7hztTXrSrkza7miJn+9DvtM39S6AZHqDFVdnLPDCoEmTD3QHicPw0t71a4Xqudx0
TukKO5i4q2JFD5U9rw7wV2/oU3Tfzenq/S2StSu0h77Dvx/XeJY5hSOto2V0G17H1+B8lt3NEoi7
NMkj87X2cAfvWr7Ma75Z757YIg9Q/Y6K8SlciPfDy/CSH8pjfJNe1vsTtaDxzboKjsatdFUmzrjx
tvoqvTSvxQVp/6dXVChu+l3L56ysp786QPDODktHv5dfkoOgLSI8M5J1AZoXHObjJOKFMC1dKEcI
7UczuKClEe8rbz9J2NygcLcl47wiV5lvGC9cR0vpkm4mb62MxYqdLKmns27THxFu3Vije4qWsrkY
je8iThOwYWN94CmOtWsc6yMqnj4iHKCv+GKzG+uBk3j1V3Tw0TtdNnO0taVjpcuGwtiI8dEcdiNP
yLvVSX//fMyrcLUwkT6ag06zMt9ckqY0wlz6iEaZUrPM8PBlFEIYFzjz3z9zJOo8OZd8dKdtuVNU
EMfEdOfzQeVs2wRW7naGdBt3Y78J/M4uvC7fKHnnSHVlbCTsmmEE7irhuSWYA+VmSUqFZLUckhzO
/K3JVz2dfih0cPXiDL0mH530IliVic8AePqZ8I2glzez5NissjeXqkop16AF3VkGr0Ioh57PJA9I
AAh5wLkINDGkFeioLpMq22CUC34A2/TIvPPNMl2MPgl7fFtusrHQQEUqDHjHiHzSoBSHUiU2CDe+
2UrTLHwf2m0QSDDrh/hVqnWiLzJs2YAedd77JKj6fuqUY1cXJxcwmOkGTSJpRLXICIiRCCs0hjBQ
e3m4wmrtUlYUKtxCuCJQuy79MqHi5JwUHzVWLXvoW6jqTTykziy4VhtTemQuNj287WwSG/2kWjjH
deeQrzFn6Lqi2KWeDwpcIfw9/wxT/k4uCZSf5+VCE65LnA/804CScDPpttSFVm7b6WeenH+Q1oQd
1jECm+Og808uCIW8mIu6513XTdou57jsR6xWHtHUkIuQ3y7Q0WTME0DTk1xNP0WGZ+GauaQhBvMx
71eT83rzZrGA4woBpOEZWVwC3dX3WKy+i73pkFulAoihWAoi7UwtIdJZIwhmlZdJnXNds7LNYCFn
UkhKv4qy8TL1NpjFAG1pFGoilag4KH9UYioye3MJdardCG8UiEJ/yET9JC0gTCDYUjRGu5OU5go+
krRsBb3YjnJebAui6sRI9XvshZvNx9S8ACs0A5YRMftPM+ftPqbnYosLzAncKa5MhJip8OWSIDIK
qsSPK22S7Pwoz7PnnxO5yi1MpoyHyqrz5HlpUXlEXNtk9WX+x16UpkQE7bxIxzDWbIx6CRJbcVox
lBzs57SL0CILCiJwAPFPZNPrYd3WEuF0xL+zraC28sKSevxdtHKVWermvGwu+TlrmePINcwbKHpR
iYt50fxTyAIPTa1gEWU5chbzSvNGRK9R45PmNOJ0PMTAWPNjV+e5H9PzBvOm804jYxLhnIvn/X2s
Oc88b37e5mP3X1fvNVjiZdneftlkPmAHid2BUgjPfLoXX3b99cw+Tf/yzM6HLrQ4WcloQX1sMh/6
09l/urqP4ryld77Hn470UZxX+LhAq2GciXQ5gJn/nPOXEz8vmI9sVFisfKz96cjn+/HlYuatfzqD
8yHG57FW70jTPVVTS3KaKv9xEvqcf77M+zL5q1XIARDX+rIbaU5anVefS+d15t1mhc4I7LzOefGv
5n09zLyLL7v9WAcVo5uafNsSxewTioRTLtaPhmxVVNG2nhryZmpv56VfJo05w0n9fPpY0ZyzqvPq
H8V5/YxYE3jDZvWrXcxrzD/n3Xwc5Xw2/7rdlxP7193M652PNO/vPK+fsmAzoOb/8Lt/wO9OJoCA
w/8de7RMsjJ8+wGz+/c2f8OPTPEvEeCtLioaEIcJM/s3+Mg0/gLFq2uWhfsgKFyDRf+IJ0kgjADq
m7oMPEnD1u4/4CNZ/UuTJzlJ0EwGuCjrvwMfgX36EbKrK5qqqJKmIeCgiNIXIDx5X3E086xZU+PV
JMHK8EqIsmhX5cUVxhSSq2O8tQpTId4jK0OATybAlBW0yPkBQ/BgJzfNpVAT4zFzBIINrTyRFACg
mfigXptTRXPUXlRaQf8KC5WVFbR/AtN/cTLVJs49ggDoSMHK12G+/oieKkjFIznS1yuRR4WkDMRc
IZUhGSLadJJJdY6FbDeW8WZkQvJfAvk/Dm7BlBANFStT/cvBSyVqSd9q9aosAlSaqGMSNNTKIVgg
UIShsOdf5TrA1xgDEE8Jmw9Y/Q/+o78jMszH57Fh323wjqlfoWOj1Mdo76v1KjWrg6J2sSt1iL9O
6sWp4TMAR9QwRIkILO/C1BidfnrXf4Gilr68Px/H5+pVXm9ZwYvgx5vft8gmJho3X9PqgAxqe+Mj
cG4rgybZokrQUVFq1FBMHFLhxjjdgKdkCp0QvhJCJraSl8IfbsmvzwjK5/RxYVT6BUxXQ4LzlLye
5LTpKElRj3k7CPI/2OdKX9DjXLgm87kYIOpx7kID7ccLr3xTwY7FQ3RrlJAJM7NoUaIjfJ97eA/p
tY8m9sm7HCuie3IrrZtO6A5GWeJqYRQyNkGkcpNe10ktquZ/x/CYTw2kP4q96FqI+oR3/Awn1Bjb
KYFUN6uqeDM8KJS6EHxTFQsbD+8YqqKIDxwD7d+/CT/fdk3G/gl+Ek6gErXWjwf1AmiQppIhp48i
B0o1VkLczco+mqF/fd9/dddlMJKWaYgWJINp+SekpGhWciQxykBCBgGD0eQyykxHZkEh+f37C5re
3E8Uofkufj7Ulwesq9gC+tg6rbCltODp41zYRG95hAO3YqhoxIFGDoPh4vdHVb6I2c2HNQ3oGAqa
erzAXyrkIYhhEiKDvZINsQHvWJ/WViru6tBIl2M+ae0SYYmG5iLPuyMS1dFiKPCGw7/CzgXS9sjd
KIsOfz28G2S8/gyP85aXGAmZrtm0nQ1GZ19ovYidktUuAKq/lz7pV8GT0bZGCOJU+u8VWhPrIT6U
ZjYgvK6hPT3I4Z6QmV9fS41A0FYL13+48umGfrnhCqNENF4005B/em3Nytdl/BPqVSLX8VLqw2ul
RiY98LkqPHau6wlb3rUCSTvrCOoB9XZ1OHSn1nD7XmsJnN5iXlsAdyf20xiSnZvARpUhqrD/Bgre
8rLIbQvqFBMYJ9GyS4zH1jkJjqJA+2GUlT3Eluiir76FKepJPi5Pa+8R8QycMKNmL8jRw+8vWZJ+
brs0BUfjSaBGRlJ2drv/9D5HVqLHo5bUK8Z86aJpRlh40fc+g3ZWYWwUZTGMR5OIqqb169Nk8CRo
75Npq1iHy3yMhL2fvZ1i/hfFJxkTRxf3i6fAI2UaTu5FAJ+XeqMhdFfruAglxtFqSM2Jr5FgBndp
jxtqZ9BOCkUDg4LarG7TwVE9DArEOt2lVlXbjcAyNSI825rXVpbfIZcsxWidnAiemopxIdci+lrk
nftdNGIUpgSGPEHEtl3TXvt5d2e2u7iH3pylTehm6i00ojtTS27LSNPWli6g0HBqFnWLDHUGojJG
XLZUBYNkc64AZOtoR9XwHlkOE+8Ns4YGbvp3CobBRAGugFzZCaYWtjl034Zczh0hP2Et6YPoGVH6
MgADmAfDhV8jrNu8OaoiIoedUF/5XbiLKzVd9vldEZJaH1To4VmbbFURv8JorGNslsmFJ61wI2UG
Iv7Wt6DUvmVGedDUo56hbJIW2rMs6eSW1UdEkslmWv0mRUoTXRTihLXJTsq2udN9bOgjDdG3LM3J
3UoFmKKyvkqC4Q9v1c8Vl6mh04nUmKpaumF8qUH6ytcaDT7DqlFrsAr9ymxjDDbD/uj1CEUi0uB4
CcZuv3+Xf3lUHL2RCJ2YZNaXo1olb4c1Ti4WBGiV7rrJkvcG8Z9+FO5KNX6ILf3x90f8SuKkqjSR
FzUN0PmWpavylyYHa972JCQNfS+VhOgpTqnbottSqKtF+aIZ7biwsKuoYb/k2vgH+tjPHy6BPHnq
nlvWRLn70sb6DVqIXQuyXjCyx7yUl9EgCxt1jAVUk2Ed12tDeBM6I/3DbZa+cAXmi6bLYdLPVTBB
//p0U9ET4BJzn9XGuLT4whZKmpJy9od+A4/4JWXM4GgtOa4kGC9x6oOyfUpedMBSWiP96Wx+bvW5
DSbiq7JmSKhwfXnqaPGMkp5bFdKj9IIgTYCCymdLLrygzYEvs6ukywoOOeTS7ApymgsUOlqkQXfM
dLjwGioJv38t5F89GvrDiPJJmgLD48trURR4y4StAeYIHTEnSYRFrqsECcP2PveH97bqdPKPmWdD
kfVp95KHVMluBsMT91UiPcU9CV78WOttgBwD5p2SilIGQpo8V7cW/aMUyRd1KCLiE0ntqgeEU3vA
ZCaxK9XD9ypm17+/pLlb82PTiLM9+mWMCBWLsdqXvoivCgJ2kQq4U3W0VicX3t+lZHjp4tQ2E0Qk
zpwW1XanVVScspI+Xo8V+bVEmz78lNFaJeov8kjXRUdAFuF1t8vz2tWtylqM+GoaXZIsRUx33dj3
lE2jmkdRzhCj1IPR7VUsRUtrbyExsdYyLtgHmqPQrPZJsva5R9BX0j/0viZ6zZfeAJdsSbAz4StT
nU3LP7WMnlTiwWuCHGvjChtgwBfADY1gAoEX0r6twRlogboJOiFxmtMJtlvwHoUCJnR0+NtGFdZ0
z6FqeT2+qgXCW9wboJPtIDtdlD2mfQF0YBrM1mj51MmrYHZ3ZZCY2+QkweLqpv4PnvBpXqK2pKEK
oMm5Apot3pp+5y9yDzREEA4vY5Ui3BKryP96leLiV3bbZfrb71+Audf30wvw6W58+c66OulUPxuq
ld9gHTEkQ4mptAS0loCVmyPAtKBeyJ2OSJcutdGkPyQ7hqHdtVF99ftz0X5V09MBp5GmFpKMr1Wf
OWBXPmhNtbJSo111qglYVY4fGs8ilSIN+1BrDScPAfCWvk+FkEhXaZ/FV4aVbyw1WY+c+N7Dnh6a
gFUzVB12hjUJQ43CCPKVPk50wjpPjV81mZ2ERfaCK0G7sXwi8l6BdyY348huj6WJ0floeIkTtBmp
akRqFqkZvienGithQwbmp3lLLdUf0xyvC9NCCAX7yn6Fghr9d3GD4DwdCsVMXfhj1rK3GkAC4oOi
ei+old8BZqZtz62FURcPDQghBTeKfVjATCz9N1OKku0f7u3PLz1wcQl1bF3TRUIaP770qGWjThFR
nZpq/OJ7mKoIuGYD/KBP//sj/aKShPemQTxTSYUY4vSQP31eVRLrSIFBxsLA/D3KCyc1cvD12cHs
QAgHOTrHKWJm6kk9/v7Av+jyEgtDb1G2VPibKF38eOTCQ7PN8DSq55O2aNoI5LHZq5u4rr7JCoJn
o+mBa25qoIWTY6uPhWc6MJL36Nc7cZK5uWG+qVoTgqTtddxMy2iRhUtPxzfg96f6ixddF1VZR9mR
zgUD2x/PtPbDQkZoqVqdAn+Ss91lVfSC1d2hBwidhuF7ZWR/CmbNnZYvXzoRP9mCVkhoTv/aolqt
UPVhyNcltc0lHESAsoKLoJ076sYen0aYFjh8LgWL9Hnt38ieuZErVOZg5pB0ztRDr5TgjQKAa3hn
4U4UDsdQQnxE+FMX6OfxGg9So+lEktNQf1K8DJu61YKWOqkzs9oVc4OseGzADRTj0NGC6P33T+OX
byxDJJQ6CbcR6fvxaehWFPvYGlaIO190tXyhqhxVPumXVM6KnfD+YgfRQ4H40wv784jcRCSAzjSK
IVyuqf544KiS/ExS82qV/i9lZ7bcNrJ22SdCBObhViRBUiQ1WLIk+wbhQQYyMSemTDx9L7I6uiKq
6z8n/hsGScsSR+Ab9l57Hd8Jdnp2IrpDaC3lptDqkXYFSRj9Z6kL5M7YtO7kVaozW/ThbH83cT2g
niPo1Abmua5Avf/zC/MvoygeYETziIU0ioN/HjVIAoXAMpR8oyz/B0cVcN/+KNOyGy70jZ+FoDqe
/TgNXfq1yLx0mJkzf4XXomAdcBT7Q8Tj/4Xd/o+TGv/f3i8qZN4putvY/+cHecznzPUaG4YnK97U
roEbgyc+VsMqt0Dbo4dhJLSbBHo7zWc731I4HjuXISIOEnwBiKbdQLx4Wn9i2FxeJqiLhB0OD3lz
SixvPfVx8bBypDn3SY+UKwsa7J2R/dBwXkikcxljQNEigce1dpwmmpkSTtgmBESUzO9Df8EXiHJY
M+E5DuP4o9LBxzpVJIR6Mnpz+/z32otdOTvFfmkKjeCL0xppxt0ZZvbQUwP857fxX14veLQYjjkm
Uks7//h8F1YsTNCE/X7OAxwFQu4mf513SzORbjsFr6KYnkNL/ZHLfx1i/0utBVoXlLMdOfik/znE
htXDuF9FPWS1KjpIe/IPwsoyuDgeOq42dI6LQo4w18t9lTHf9Lw+uC/w2v+vXwF6qQAb9HUb8f+d
GTpojGMX+z1ZzOZR+TXy7dK2d2IhJy8qnB86boCmtc1Z+u7wX471/9ZM8seZ5tLERMzy//Etd1fI
6bDe+v0YGXileAbduP0puzw/1zkaC2ElzSZf16Oc87QriDv/z0/+X44yaBDCxIfM4/hB8o+3n0qp
GZMi6Pfs2PEzJUe0izJGWA7uzcXc9F+fMa3Qv/SS1JR2kkREccHU/Ee5EZd+O+Wrw9+c6+Rn66Kq
XLoxfNIMbVIxqpeqmauto/vk1Qpim49h9huWXnGKdNbvc50lT9L60UhsVlNNdtMiBNmmi5c/Te4I
9w4dYd5OiLujQuBo86yvMXGlnVEBGM2hPFuljkBbjlfyS/fiFtX7YGbcRoOSP0adpJ4ZINRWcGM8
rw04A9q0vY3GlzB2C1L/Oj/UrvbeS9//OYdFsFtcjW6ZnuiSO9df5DvZjzLClDFvHNe2vzDNsV79
jDIyWoI3QVLokfFXdslEhVIMBOdTYM/qeXUzdDiL98xio/86AsrEtSH0HL7HJL+tjvycmeurxb1T
k3iN6CCe2yWwrnBjgMZ1c7V5FFnyRUaJQXVtTsUknlYyMd6GxhHAVrzkA9Q9OQVRy4jI9f3HJqne
qGSmo5L5+qBdm0SIybkfx+Q7TVB56Rwtz/GKDpEzZPOmjXy1VQ4XmSTWNHFG8+0a1F6bUf/wcY1y
7HDLLfFHyOfsatkYM7UvUkS/3KJbf9ml8wxw+ttYCyttXF9cTDQJgBjj784MxC/jhV8J+8CeRjLv
Sr9HoCUIFjqwsVrVVpTYFKVT6xCAJaywCuzeCqnzzMrtfbTktHeut253RcUakzbi11vPjsQDZ3bx
MLbteG8Yk9zucuIuuB9jd19dMWjyetHa/vzXtdt9GTD+YVbZHjJbKksvODN6DM+3a39fLHUOdmRh
JhcHXZ0CXuW057YC9JkRl9xHgr5APdjlWdmeCm2jJUyssQVppr7rkCD6cEV7JnKEZrdra42ataoQ
mJVzvj5arVofES27bdY/3u5h82ceRSX9Q7yWh1aF57HJgqe/L/pm2ghqlYeoHoptMJSkKDF+Pwzk
2FLjdv5XXUKSGaMa/shEVvOSkblX0lLdJ3P/ZngH0iKKctgmQfbix23qmMZ5t4q2PQ0FvYxFmWx3
nfUF0iLSyrZ/nisyQnAoW08OPto1EeM+05a3DfIge81JnrwvBuBet5s1Jf7FwFQkzPCoZqu27nRU
Lk+UCaRvVgQZSzE9DeU2suXJRUbx3FcJ6U2Wro5z12cbB3FdKu1QPvvtLJ8ZMM07bUgrWE3I+D2c
i5Nni/mUrR2hf16UvFVGVvuu7aLd2LjZWygHCycq1qx6JREn1Oub8bFxyHxeL42VrW8AaJA4Oclz
bSv1Vn+vrnf6Q1Ed9dTwZeiifU/78jXPEvMSolBWkdN/7Y3qIQKgHOpWD8Fse03yoSV+xBnsPd6u
UbouV98DqYMidZaRGkkaT52jfo3SqC+/30CHUYyKvC5IsV+Ru/lj1j4AoMFN4YxqHzjFtua5fL3O
KEHloMUugnxOZeM5L3bdlDiQnkgvGXbJytNO5iz5OhcNZjEdR3uv5A9Dqqi22lm6i2Xc9YRnMx1c
0nWXMmd7jqBvnqfvufY/5onYx7VpHsPF9R7agc9J65LPh1xxvAxk4vlhV/wuQnCvrp8TpdPafdrm
JGvOQDfpqMf6Za2nZxNrrAYyboDXwKm2tDV8BPoNRn4Ns9DfYdJncNzImWSgPv42Ffc9ZPvv7H91
qtU6HgYrLz8C3AzD9f7Qo8qtOmRis+aw6sXt8DX0LbNxYYMcpgKUrlrlW2PEdw4k1Xfknfx4+SLd
Vj3FTontFTFwLuo3PS3TsxeLS2HeOr93XqFsto8EDn3NSUH9Goi1xDtk/brdqnwhLs2A0LfOWhKY
Got3g9nrMycZSMRh9gKhMXsxIx6ttlj9U8UKdNtJVx28BvfsynDp0LmO+ZpkIQ4AksrYt7XmK1xV
MNSR/VMTpQ3xUQ4vky6cS+KLLwpY1Mt4vXCuKdS6hS2BExpP0BwwdiYk+35pEKL315tyGhFVN3hM
Fvt7cg2v7WMdHZYw+SCgpqRfC/kuungcLD86OHkpfg6fvNELHjEUu9MS+09ZGNGPB1tFvMcDazmi
IHUZ72PyGj0w0/2OA154DqwYnfkoSCcWuXnM49483q7NBYVMW1abYLWwV2uPfZ4msknXXfEYVm9J
D5itnoOE0VjunuxrxGEHbOou6okfDK0QffWV2Zb0yXpITB2dPOZrZVcQfY5hNHfK7uR3wM9gFSb7
xUikskGTsqIdnl0Bn9jTfnTq3bg71aHPpzRai8fbya71+ddCLjT6mb0+3C4C9gZOmSCpJ7H87Cf9
Ls4d9+hn2Y9VjKewGOud7D9ba/4VZg7nHOZsPIFTMg/HqSpUSkedbNtI74RPRJdjA0oNGkdiRa7v
XbOCuCGJMfDFzpqTved1v0VZfinLDGx5ZdJ8FZ+WUXuQmXeBtfi7ZvB5FNR9sx52bRQfVoiRd3Mm
z0MxvI9XZ66rfsv57HMep4HZ6NH/Bj/4i22Zasv465lyfttoJClR6XLOn4N821NDWrV/jqfx3TXj
07pct8rdYxXl17Mum6WM/Hr8AEFUvseEdvpr8Mt1i70/IFh2wTEkHNbwF8/igSif3+uosd15GAty
KKxTFOMBIOhF22O3YRVKkE/ezrtowq5qIZulGZL3Tru+TSZ8gnyzAtHHu6TWo2cwaDZ3/kTLRCbR
UUu/uZMa9kGz4gm1dmZ2sc+G26Bi5RiZTzrO585jv2oihWW385lA1sbjZaNkDXhaXUOtbGNVHK+G
0+5rWfbzJpTBF+kj558G375z5oyqIGBem9X2dhDxr9ipMOMIArbITX1ukuxLaNZ+a2nj7AdJZWLZ
9XXIGG1IBOPrGT9WkkTYdV3GTZPUx3FoCHMMsf831qPQ+odYwzRoiTK2leEJec73prMfGJVA3I73
je1uo5XeMxnW38WCaaZFIw+41tlwTpo3vYVHXSkAv8bqSQHA5ooipIWv5z3ZCg7rEFRyMzsEYrof
7hQ/mAHhzxzwUS3rqtu5pRzA1/UPS2Q1qa0dRZDNjIQXPhDpC+5DYNFHNKoT+BJdgnaQMRNd9GmN
kGXb2PtjNZ69iYOrm31NHsp5fbaHhA4ZAuNdFoY73yXLtmzGHH8pqHcG/za+aJw2s7Cm3TVeFlzS
JSpmtPNFAd7bA9m6tKSoiq/juuL+a4J7JoF/rpSGHEbfMNWfsZR/vAGnzwI4HHuzY+ECU2lZ8x77
8/AWzt733ukQGChU8l/8R2GxjM4Tkg4W4vQ0AZZ3wgXSH2O8ghkAElaOpyRO23LotkQgVJc5y9PV
DX+g4sBJh9o2VSF2uH6aOe064Ra1Py4kM549CQtD2vojcCxrHy3Lo+pmbyvYfEJHXk5Ty3mpm6Nj
7Qq1z8BieUSXH4d++tVwApSdEc+jUY+zxEI0iSLaNn2nT+Vi9Ol2bbgiyEGSHHFVEASu/P2y5h2Q
XK89iYg2lzlj4HTdqYp9CylIcUoaUmN7O1I7sgcwHdrMjGPZbGcikk/xlCtUBgOxum3ACP525yS9
/tSN+dnTSwzff+pPjqWYKHa4xu2k7E/4EFpwmUvn7sFUX6LrH+x90/2FQSbGLuBbGt+RGcZgvCUb
9PbYi1o3qRfhzctJlJK5FqeQ3h2y9DBtZzXjic5ye0sqwHAKrkmrfX2VfSi97mYRP7RleXBzGBdD
Vv+c867ZES6NoWie2tN0fRFKyXIBJl/AFsWaTkUQmUNrgn3Bsp1ktuVYg9hmCXT9AZrA+1jhXfPC
wdrGyXQgaZwwhCWzceO6w+l2keSwBgY3OSi8PnqoxVGNgY9Era6aTVWw/+9V3JxEYL0rK1vS4Xrr
dhct+Fk0kdytioCUtm9OKzy+U6xXIDsUS96EsIxBFGbhEK9jm60jKbzXV7kfhnbrgPg58fCa45rx
nSe85Siv1j+SpU+o8atTeb3mLPA1gmIECTl9xHPWptzK0EVz0a4o8/3GeWuqHOqiwiZ8u19WCYfK
29UlkDvGdKAaGpOfTFlC879eS4r1YImQLojYusEHtya6eR+pHp7BrPr3oht0+tdNq0gwf9rTtPE9
yGheQZd3hUzBkTjdLowViJNu36s2r/+6Ox79+K4Jpdoua1c16ejDWQmGDAHgNFn3qscpQ2O6u5FZ
vAk3QpnPD941OraIhgsUOBgtMTs0e2HjyXmN7I1pW42edXB4x+9IgC4PDh0c6Gpi1dbKgupix5eK
idWl0kBmZGKDlLc6ly85OKd2iFSaF59r7GQnhnzXvDtk+qo5yrC30yDD5jN58b2xknVD9nh857N7
sHp61aq0fy2TdbUucWA1dvLbuGOqY4AxZUbS7zI2G8DxBUnEV4k28QygoG5XV+G3w+lmjQpv98KG
BAg1X4Xefxumgt6ROy9jVGEZZ7fadnG4Gam8ogGQcvs5OwTzgeDkJhO/Xtx+/e2mfXVfyQSwy+3m
X3/nr8vbf20tp9nUk4Wf7fYQbj/V3R7u37+uI2FwS8wc8Kj/99j07cHffuavRxKY6j1wV+zpV834
3z9YwCndae2/t+5M7PjtX0srOAyB5jSdd+NfQPnbteqKlr/x5f/+h9t9f9+8XUPKUaUgQb/ebt0u
llzhGPr7/0b5EKS9Lh5vd+EkWXcK8tUwNrTKMXHXdQLB63bz74ubiesvU9ft6s3B5Sc62MaVd986
1OJFD60iIchlq9r+PNtXdASayG23BkNajrLe69rJsHZFuG6vu0AtDT5kf/yjpUO8Ze4EGzKdf3Ei
wtbEwXlfquJITNwKaGjynkbjDGmVNfoSxnTiuLdIAGU4owZwrn4H8XNBYOWWyycpBPZ+LfCdhvHK
/J7kOba9wv4Z07o8Fow66LNf6ugbFRtcIA7k+IhW6Ak1rnHb59gTltXnoMcHFbjPCFaQfWpRbbMi
e2+Z2N9Z4Wql9hp9T6InYJQ41fqfmc6r+8yAjiUNgu4/G79WkpZuImJFzqEgclEcC7WGezsJXpoR
cVGz9gdaq6fVeKlIZoKcSO68WxieeM54rlQ1buLJNpsEtZ8XZgAiCAXzFpbAxIlv1UyI4BwRVVtX
/U/xssz9s/AzWM2eR/2UP3mtfnJl+2f0A0gzeN45f37Os5Pti5HGI/bG7Tz493Lt6Spwg2cahQWN
HcMiZixMxBQV0khTas07p23jc+113zQuLbv5kpX9slc58GeGkckTmUQ/50YWuzLuf3f59GqNvdlN
9tJtRKNPuQS8JFOrVvjK46sscSIpXBVqh/drH7VNcsoV2gRBbeQ0C4mj7mfYZM6hmL8WyLe+5DDk
7jqRnS30KSfHHM3cokby7DNwsW5XJpAriKwVWxuY/nYSwuH0/CC7362fkzlGC5w6QU7ESdDiZBVO
eDfbc7RPckWKI+jKyuTtxsHH7gIsY6zlgACwVH4YsvUTjSNWWB/sma/iUz2TqGmCeXn2EJ6Junu3
qm44RXDf2HVMVDugni+V6A7B7NtHUwqQ0vWbxUM4BYw+IL6QTUWol96tfuWnbSSzw+B2P+hu5y07
nHafR+78KMI7e6Lka4CA7btpzDeNjtR2Zr2JIL1no1hHNIQtvTsjsHqnmA7wD+KVhsbsBWuiO6Kj
hlM2P6NjSqhMqA2QGpxCFX6dXfjYoICMVSFxsbdyqq3jiqAe+lDjH+uw6c7EhHImqjvqYNA0XuYB
fmCSiCqq+BZJSDHVinPYk0qdR+ZDQ4wyy69jtemCHHX6En9opwOz9bNsJ/XYZ3uZKblZA/dhypkw
DNoSh9JuH2wH9cccOBz6C3gr0sx1GgYwpNC+Jtui9L8vlT1vBp8AgUJQ7wO4zmkrNqsj3j2NuBTS
XLCVLY1T0VKkqrwhRqavUsuqBqYfAogDGbOMsUibabvpKXArtSv4JQlzruM0AUayh4VPTRXvTENS
SxW7D5XLWri0fUr7MAxwpHFgruwfVw1YZ0FLsXh16OuY6Ffrn4ZVstWKb1bb/ZkW7ePzXC0CanMM
0yFyLUIx0zxIar5G/P9Ejy5U1uJXIUDiNQF29VG020Ik0aVYYB9UHlbwvkHOGSh20sz9zuic4m2H
YJtTp5+lvtLmoNp23ctRlNvMXX4L0ULDaUuEMDOYJNVrAtlL2admmYllWOvwaNHNOSi+CZsoHvOw
x9Q5U4B5tvvmEw+W1vhajq0zBZRAVnIwc3bqJ7mQvySLl1F7v7Pg0nYPg2SPY82Bd50Ey6e1dZJL
0XqbeiVr3lGwWm7fosUDC9hr5zHKFU1cMtfsKKN96BlkmRTKl/56QQB04Qf3UTNG9yNQ2b3Vq/OQ
dOXlrwuXY+PoJX+yvqDAYgmxsxNc5vSbzFL3UV+c2waZSiCIImIdGLECZDhIilOwgPoaEM6faCj1
1o3ZX9R5RmKa10AtqjlSXatJdx+o/JgoJiuuqNEjWCB7RigxTQTowjRWqkR/HLNJ3enmh+8Q/dJ5
GI6XuHC3b8PchClRsKyFdbaZirhI81blyFw5WltGMhhKloNvTz9MsxbHKJv5XfXGypJhx3nF3XHv
Lu5Et+smYC3xNbXJjkacy14JiAZEUyjy4ddSz79cCB9kWnDWANUKa69xqBPNZ+t6kNG8vSlNyCw0
vtPK6s6onPczFeyTQ66TpJcBFcEnEmsu6hq1fgg391NCxt7XUV6KjKVGvtRyzy7H4uOG0aOe2kPO
1CtFeaXM65BxlCWl+IpWyr8xbAw2FLdod0DSWXqFVBQm6tSUe2BT+2YELKQmvpkJv9Pj8PjY8/KZ
4pEydUlhP8JKiUKJ2/oKZ5dfGXljPkrSqfEekzVOUNZGFSN1AXOrWx6WHBqSjchit9TXHiuuzH1S
WZvImvRTMZxGgsNJbY8fSyrAvLLUs/K6X6JM+ND5c3nR5fBR9lLApnOLtJ3mNGBqtqNOzkHRI4xT
povTvnQuhU8X0hJftbRLeYpYpgNI851tnvtruqiZjFrt7gyTethCk3gkMHE3ePMXZ83Rz8keztXV
EjN3wtmZb1g66i8zCyRo8A30tqZpYIRac9qCoJmBHpw1GvHjnJe/FyfvNp4T+nd8J1jwVN7Pqkrc
vb8ojrHMug6OWrPdGC2w6AZ1ZC5jjsE1MGhQEXnaXXYkdBlUe6x/WkHinfpRJmedJHlaoalEjeWy
bNNJe0dSy/jAKMA+lxW4CNKinnqfHjYz7qOTtDomNr6VT88k7QD7Yb16yAN5jepxrliaULsHnFvq
ycu+zMqrX7oq31Yyd5/QKDQvaOPLNCaYe+tM39SUda+BlNNFF+IbX7f+dQQCe0Jn0twl2R93lvWH
mOb+ZHcWoK3rTZRx9XYM3fLem1sACBUzhh7M5KIX548lqlPcjTuVaABlQfRRmwEMCavBvIjoVU2r
H0mfh4tm4PlYjJKCTMqD6/bLFiz2CiIUMWgg/fpYQYrfGH7RPrGqFObr90DPx0rG83MXFvkDO9OH
UXf1q6imAyMoBzla9WcMAFlg9M5TvyZyfnwkPbk598tPBhLDpZTYtMYKaeUVpilraIrBROqfFPpo
O8PEt8vGvmERziNZZpFNDRIPUQ+7LcpO09sVx8iFJQnNS5Nn4uBdgzkzypSAD+697f4SpD4EZiaj
r8qdnS8yGtxs/O567UPo1u1D4DAuzMhvPwbDeiRWMNUCsxJs4NTqivBplsHeNwRasLQ9zOPyJfCD
8cFIRaSyCxena6E35jVn14x8RrR7xZ6wm+Rc9dSwS/Oh3IIQAYaXqCqTQ925P6PR9o6J9C7au8bd
aLCIy6T2tpnm+4p9E4GdJAlNsX+udf6JtY6BaBQtu1KuIeFAy76yW5AohWjSvBonJP7hRHaczwk3
MxXzBO0fvDYlA7e4Y48iQbK5W0c4wbMQQXBnZzV0p076qdswEbFYgSE0MbtQ+N7GXobpsJKadUTK
c1yLyt1WMeAljyPFosLUY1QFkcrujqoMzF2Ymbeid4KTh2MBJM818E3XSdrEwE/0ILoXp6p3Q8hI
uUXdsu9COJQsqgTB5jXHLcbjwBkGs41YvDn2cOSIpJF+gK0Y1Fx8iX2iUZBVD0Hy6fjZfJzhmgWD
B5DOCIq+BUaOS5e96XxBtRBzGrVr39q5/nRxSsukYNcBVtEun1Y6WeSuZJHpQHx3GbEe/Tj5ni/Z
fFHBzilk8ZRrzCLVRPwpi/aa4iJiotLR3dHREhGIWNvTfXNezD3CaRo/CSAmKoAOeELsEWGiOA/1
MSvhx/RDZIB6JCSvlk9S9tGD6sMN4hP91R4AmCnr3dFsZSL1LE2fpZanfxlqxXPT0ngyXDvHMlt3
JXKcPW9MdlD+e9YG2Q7aivU9XH5nURO+O/JXZ+pslwTanP14jo8KkK2LhJmTellcigYHjOM3X+tG
D5dsLJ0v8/LalS4GCGQJFxgk5UM9ciRhlL8vEZw818XEeKgS4WWuHoKYXi6PUU2TGz9Q2Q7jc0YF
88dUKnqwiGR05gDxagh3X8QWn9+O8cIcEFkV1StuouvF4OdjqiKoHZSNyUNiP7P2OtfGPgAbLw9q
XV+7YpRnVhTmi/LBZ6wWvcYtJSPwP/phjZ9vF4ztDrJ0P7vWY3lnVxEi1Gu49GAwA+Xmdc2kvnA+
mL/4s31fuMX3hTExU+uZDQ2Ze8RGJ8NlnbKavsBSW9RAvKxe89x6Jdnw0bQwGp7Ysa+VR1IR2mfi
Y+IjFUPHVC5TJAtupyBN0C7u/MYzuyi0m3QipPfsFcNuLOP11DAo3gnXhpNqM/O0rZl1TsC6uQ9g
cJtseS7RjSwsKXsCiM94R/V9kiPeFt3yCRO6Z2e0+jtiXfR9QMPaCjFs56LHVlvnZMoWbp465Fwu
zqms8u6lCcSmRy2FaelsYB4TnlKkKugyGDMB9XsGcna0svwMh5hQVU8Qlgt2ilJ4AyP7g+U7RxGf
KF8tZb0NxWgevRaQKvsRUEFVBkZ1ggpcGJZBTvATLap1DIoOIp0j7tEbqNPtwlILaCjNC9O1on6u
Tbsjo8l5nfnG38t5mHAR2PO9EfG3Jss/LcybT5XnIZVsIPV4zJNN5i2UjE23W8u63hLyOm1bBbI4
IToRTitEQlX3pKatU38IugW8eMjkzhjN7LW47vjhTgVBOkqIoONCddiL+GMdiLcnkOQORo866UhA
LtTNB8bYkY9EInaF5fw0vk39a6rlfqQn3ksn7rcyrJ/ddVIP9Sz0Y5a1J2OAS5raC9KGo9C+WUqy
XUPiQ52+eDcDWc7eWA07z0LAl8WSUkguBI4ykXgM8h+J+6ePZu89aRd0fWH1rbXwh2pfy2/M1UF2
8hFbfHA+pR1y9MbwtxRgbkfPU2lRL6+1I9WFGN41qMV+CscQOnmWwFCMruy5crxCpF3ntSFkeJsl
rrdZrhTbYIxDsljG6ShLopZHeOEP08muo894Ineu6LNg6wbm1Q9r/ziN011sD4gVrqnLdQM/txtH
+o4YncCE4A2pzUjSoRXmrGvX36GPCrdlOU732LWc4wiRaa1xw34C4TtmkDFvuzSTFYSkPkKyTldU
jiWiHER4zLVWwhob4hk9NTXbUjg/+mw3OC6VvsXab+wgHHeE/WRJS46GaREaEOjYoTPdV9l6mJuu
g2+J6L2E/hTnbD+7fei3/p/FPuIfIUUKblsmvCfLceb7rLcOrV3tyorBlauZ/4TZdFG19U3X+lfu
MgupJ6JxmtXou271nWNrmcd1jpJLZ5Xq7LRjvEVNVbPQZInaO07aeK7Ycb6/fnWbDaFVKvX0h2xd
ypTovh8BVUZ+v1Vh33Oqj8AnJrI7eJRTwiy7dmn0YfRwyIeZi+SSkQy1BPo6sFVjyza3bmV8V8ri
o58sJrXM+GlS0fN0hlZOxw+VWg0g1XJfZiY65UHqOOADV5IJt1HD8MsNkpEYMuHejW3j7TN1TTnk
HHXfBuNv5uH2PvbAjGGUXnYLS7aqbH+wJgv3Bsw4ihmsNVRBu9yFsypC+1QHBOBq4gi/9AyXjGZf
O+FeOFnzCM+tGb/0JXTKqQTzXE2W/zI2PyLXr4AHse8ba+Nc46uCw3Tt6y0Ga/MovIPB3gvZDNdC
wCgcz61kjN5TOdbRe2ElMePFrtn39hUS3a1wlzIdpRwNT7xZGl+Dojexe+9xbpx77HdAinwbXKFB
JK7wzt1hhPI3RTF4Zx9VzrFe6qckGttz00gmP4NSD1FEzRmO+sxBeL3TWZk8VoI5iGC2JmQf3Olh
fKWCgoPXeIhliuEI2Exufbz8LD9zcNsq2a92jZxC38V9G21JeFZk3a6vDpuy60QqundcAM3+1JJl
EPPCLZ2h/Q8BJ46Z89qX63jPEe7eN2GJ6Wb5MS0uaakSQuLgMd4rdn4GK9TtKd/y1vlZVGPFlqP5
PdC073UH3dhqPxuSNM5I7OI0CuTvJbiOuty8Okgs90G8tFsS4EjTjbOfrts8ZvI2t2WQbVz2ZEOB
+XfiU51Ydkj6RBFsdML+pW6rYZOPHZzeQFLIYi0kQqrxOc7Wn+x5abJqypdslZy3Z4ZFsSUZLHT6
4o3fmWFsyOEt36PlaEYV3ZfO6GycQPLuxD1b0aLudxj475PV+6EiaafCLkgc7sIRIT9JoWIGYdXI
iQadQwl15HOT/XEi1T7bfmBQQ8Rq13RS7sOcb2aU6DtmjgkNNQLVBNtI7l1PrHVyLKvl21gpccpH
89w1hG6rvjtXOAs2MmzZEK70w/GADGshMytvqQdExTDIlP6vzGFE45cj7/JCEHi0gB4PNOk2M5Tu
ILZ+VhiJbTytKSNHzgeziU/a4+n5Guag3/Tjtia4dJuzcnxMTHEg6L2+Gmzzrd9n3j5i2VIW0DNr
cP+LcdojAe0VwdkBpnX/m22smHhnMrMdsQgS4B9ahiweeH1tWc+5E8CUcEnEs9yBL3Kl3r2IdGGM
fe2+W22wo6yftB+y0Pd6WIoFaNLCH5PT7aJagt8dszVmf6JPGV6IIzuZpyzu/HOhvJ/UlPavSvnP
QWYXD4Xp49QpxCWawR33YnZ2jITmtMnof3Cc8QYPWUWvGZJbWIl3mbTkdU+aMKTgIrvremzMX0fk
rBRMlbx3m/rYl0N1n9u5OjY6ePaaiLAkcG13a9mz3ttwyijy+a5C5/FrpFybVPyeVYrifCH4WZc+
wMyEzHhjPODhzaGeBjLmh/K1YyS0Z12GwmP2+od6Uq8UVeaobcIF16Z6a6iRTDF6xzlR4x1G8F0W
lbRpHahJS0COn0sGpmRSPbGeMXfF6Bb3/4e981iOnUuz67tojg54M9AkvWFaek4Q5L0kvD0HB+bp
e4HVpVZXRIekuaIq8id5aTNhPrP32q3OXbQbQnrDBuh3IjJagQkXhhGlhwagwQPZwJtZyL4uh8i/
ibiC4jjU+mYcgw8P4RqZrhHG8QHvAdatbplXcteYlXUcxshZBPRiMmX8loFFYNDQA+C16GmmSj8F
k8F90Ku3RcQuZsw0IqtpdMGQZltRBbQ6+Mt5jcP7OQ9zd5MGnbm2G85yUZtMaOIyPBX6sNMHOzjk
1NJ7RYQR3nGB3snMz7HKtd0Qbfg96Mu19D5WXoneZozPAZbBOMU/YUZGvi3YU7KCGsR+qm1aZe2U
EiW+JBczXVnGVO9lKfuNj8Vr5RPAjR1EMdJ033LOlWthQJc0RbwvUVBdilo7F2Or9qRti3MQRaAP
akjVROEsYxLaD05BLjjZ5oAQ0MLF2TmWdrcUuZM8ZCAMl6OS5rYtc65WpZ4S1MWF31d0k54GBa+S
prnn3nFO5qgvvamvVZReLJOh70RgUq6l6siLCZ2a43Id1QRN1Fl3YirfLNumdR9Dl+VE3JqPVUmN
EvaIj1TGZkglxleZ1uU18cRaVY397jNoAVYn+JXwd6zLprBedLWT6lvW0n5qLF1e/VQ+lQL9FP0w
8YxWlL84efxdua76rirme84Ijr9FD+totMLJND4A5bP2whyyk2/a2ykY6ndugyUaRFiomVvFh85q
mY53o3cmaDvahFEF+1F1q8ho8r3GKj1MzCeRBPe4mDiIdLrzsbLqJQbpEcliYZ1ly/0jTKVzUfUE
DR4QQcUo79LMD6Ne5Lhl2+FqD4S8671uP0+oxsGWkg/CN6PHBavR59extoadGOqfos6apZ96jUvT
j6DIHodrHxjRudX1gnXDvQTgd2R04x0d5pwrHzMD4/s4XZp6Ga+1qPNWtNbOvhFtggkAb9tUU/e3
aGlTilp0cBUMBQK/hdlr+Hij7MNwjAvuZG2LbTPemC0iNy73H54xkWigVXKfVP0cvdxm68nMXBxU
MUGZeJ0es2L6qTm+E1+VT3bQWbuGPnqRcS5POhE5/cDlB+gcmtWJcHvSiatT0c7CFtvvWK1O4XHO
MYqTKSFVgK2XaTxELcttMl8KBCTBTeZRdendqj1kiqMOx5A4+m6on5RdirMp8r3eVI+WozF+xpmz
99uWgkY6S9Oj4jKCyHqGHHln2E8Qhk+WOhaBxVhF4SMa4Re79/uFnjVwq90wv5mCE76ygmTlWURS
jEzz4KZXDP9MDLpDbBYP7GjpsWq1KwJj3HSpNG/V8GsKhjbc5e7DAPbw3OmkZnPNWImuMtf5fBfR
cka3bpSgvEPb1LPAcvKpYi7YyXukVfotiA/C3WK2yv9kjKeW7qCLq1DXSub5Q465gMYzM94QJmLg
Nlowp6wZXukXVX8Ka9t/t1JZsf3hpmgw/qE69NguAW1nZtl9lkOKdNGtbcK0xAcdgX4ENKnvgsRa
69jBvX6sjhI9Oa8KF6csV/G1H6ynyqfWs4nlffh98FlQgdzobin3bwD4/c0AsevCCDnYqUBFlBrJ
UY0BwRQNfiNBrg0ta89Ry0Mk6be1qe93eddtlcqMfRM46T1EGOfqzdrjukj6qCL/gwHGbnSjnpFM
ceg1bIF1YEUvbcLYNSog+PKqlzgYGwbQdlZ+5CGFCLCO5FaUnbkVbEdf2G0j07sx2XPt7GIWCO4K
eah9r34purl7hi7Qqp2GbehkR/pzyELzp7IaboGec3U7Jn1K6HzX0LfObIVuGVmxe1+G43qEErWq
uuJcTSqhfqJFr7JaP+nM+ueE2EeJQJnntUxe44bxTuPjF+vHdmMbo0VHaywdilBVqPpUZ3m7KlBl
socCK26kTnhtC/fTj1wyF1z1aJIO1cYIbrusHLahK2jaQn5Ma+c3Z/T9I3v6ik1wnzInycNdmQP+
Ufaobj3ukh7fwZvbMvjMsuRm4DZkUWK6C85JXB4AVMdu4wrT/dvhU3DDdVYxm/p9SImvPNuRrZ+g
Ma2ilcY+6C23m/bo5hzwRlbqb7IlOlgVsX+0euR9nYi9ba6p4lQnKdptx+meYw5uhr3ZC2KqdMv4
kJZqirx9LSJSWvug/hpZEY2JoT/EKeiDmvz5g2lNBK1W5NNaZMUfrcL64yMVehaMcKgGnGbpeWTx
6nU/3MfRrY6aDL8HxkH3JEynTV0iVAh+51UlGtOyji12N4yvXMDCD/7443naMKwsC2UnUBljCeGu
2zZydh0kqUWieh8vE1NZBxEq67kx9P94162530GLGzdtrrqdXiELz8uh2I/9OAe7RB9jZyXPeX0P
6qB6UWYY3XurR3ORpregJ+UO8AGJQuETU53xQVhBfCyMwLtlZRi/GL+7iG6oD+oXOC/cpzifHmTg
eIxTsvGJvCxyl+zm2OaIMGhzrGPvYYmKgrZ5m0JWWJgL6gPeTGKYWmYOAWo2wAJdsMnAk9sOIuxy
lpdPTjtsRQFYPunz8uyM+CBLi03uiNR8rQALbtjuoqh0BJTjqvhh1AAX3NRRMACR3lORc0pQbCwG
sqYYZGtcZqh0l7ocpk0X0MtSW48nl4J/WVe9or7TjF1g2PKiJlremmTKl5Hdg+z87s4v9jO2bbCa
kIesuyzudyUytEUryT1B9i3XbDVZsIate8lQFBPAJFUXHlVEwVuI7oeXkwHhnJYGIdnaEBI434oN
60qna19pKzssP86x0JxhLQciAOzX0SmyJ1IO2yfqt2hByHG8dWrqo76kx+4nOZ2dgUGZHL3XztK7
ZyS2tLheMd5Y7Rhn8j9XXealJywcDhvI8aN1pXH6fdCUwbIHDyTzCz7GmmxHdJ3a+uQ98VrlB9R6
xj10DknXZbdahNYxLAauaQZtjetZT5PxKAPNfDX+5KI7+0MQvcQa+TAQRV4HF2J37ngV/ra4v3St
6C+FPz3ggA2DA8gbwpEn5gabcqREnTC+siYu9Y1oWvFLNDjqGdl+qSVILKoT89rZ+WcaoL0c0tp6
RSdFcEr4KBUdSeoaEWFYqj3Forx4ttIuNAyIgGLFjGdK26MRaQdR88oDTSEJw+h2tvJAKHrqnc7C
2GMcs46M7Eg3GIxiEwx4Ztp8KtcBOlAGJ5ntDrSqMdkwUdisKrxzuM3al5ipOHFf5Wdum/Hz1F1d
GRdrjP/9ehIA6Gt5H2vDXw121Z8gVRxUZTnA46LnKGj0Y1dIe+GM2rTiPuFve9NW/zBc/n+i6f+J
aIrREXPrf0803X6jN0j+K9H0H1/zn0RT34Y5CavNRPxhW4AR/sk0df7NBczHdYStx4yk5J/+yTSF
1SeqTsb/839Y+r9BLoJq6kB6g9Nj/j/lJ8OrwIH/vzETbPyrLv9zyHe2bThq/0IFDEwOkbDycyLo
6u8qbYgKI55nan6gQx4GzYRhFmTPSdE86Ajgx1kJ78+a+HwyTuPvFgsifgSAjkYYBX0+a+l9U492
vZZCeCcmKGwDc2HM2nvRG1C6tTOuzHlUwhlQI9RvR71e4c7/npDw664WHFNLJZs8Zg9epTbSMBT/
Ytb+G7MLYJj9AC3GAGt2COSzV6CfXQPT7B+wMBIU5luPrUDO/gKRckFwK+cK7J06ARrfyrXESQOP
s2lnhwJfqZDjpZBtgPfg5dUWcWb+ZaIQAU4ntyfbxXqCNSQzz2VlfxizF8KdXRHsVMlv0z/tPL6G
OQIUMRsoMFKMs6Mim70VNSYLxdgryVyPDV65BrMG59VzDDZzDHjTOH6kDroRLBlDWCE9pcXIAbKQ
ESzODn32eMjZ7cH+feK3xAAyO0Gc+rmbnSFTdqxmp4iNZYQYLRRjs4skn/0kzIkJjI66foWA7Kah
XLExn6SYUEh232ZFxAp3whJqbPrZrRLPvhULAwv/N7GzZC6T8KlBW07aCc/VVcf44s8OGCSXB3f2
xAB2UOt29sn0s2OmYRfetSjKPJeUAqBQS+y0ZH1gtGEPcm4x3pgqXEntUOmoVLDlONhzAmw64NRe
y4iEJXIDQYP9yTzGnJqsLyipVuHUXj0MPyHGnxoDUEKQL9FDeILwd7f09y57ru42zb6htPDvvbTf
tU5nvVdtLfvBlN3fGlkfewwYO+kDPkEk/hiSXGGxcMGiVLCdsmfPEtaGRTi2Ww3VpsTU5HuxzaGQ
3U3sTniHtjadoWqw11gYoiqMUbIk1WgYkGQgGIiOfUD80uyjkrOjysdapWaPFckNj85sitHHP5bz
PXZo6IdYD9ZgChYGFSYSM571PMMH4hk4vWqbhEvcU4uwz09gGFmmdSEpryVDPeG4AdGe4z2N02KT
iDA+dXq6t7Oxg99IFGLW7LiwFKTVHCUaZtCXw9OgGOVqJFFagpE5Q5pw7wTh2yQR9fgjbhhCDPMG
gZ6favbRN4eTUhbiYA2yTyoiIEEIc6wIMSwrRQ13Nn43DTjvghezAeWxFV0XrPWOw3cMxZPwu3gf
x824Krv+w1iOYVSuM9n4y5Q8NS92q5PI9I9Si4I9m7HndLBIViLaEB7woemn6SHVkoeq4tgdGOvD
cpneY4WaL1btQyntcSPCgbChflxKzN9VhggScwuJSEO3C0P8ViFXqU3niZvyE31n/NVGkAAyixwc
SAOhy0lDngzhhAGUqmMp5z+6Hq5+mfZ4hJVa8gm7iNn0TiP2nDlLsO0NQ1vpnfCXZtxHSztr6iUV
1vTEMJLDKP5KEPuxxWweh9HPLnCKGPsFOQmYTk3FRCIlphixStntsQgjPA4f9Mb13jJwm2fM6quc
nSmtt/PQOtEfITMspJX5ghzJ3VU9T2zcNejnIgwqnBVQIm02ij4ixU3Bqm8sKmT1qulR0vnEOJn1
e955zsbW7O6Ys+tqK3M5DX/sqUienCFbAZHC2Nsror8M2mCbQI41RLhZku099AQdL1Bc8/fMBk0t
O2reUTW4wosJ7UDbrhvDxSyuglMqlcdXk2H9u6tjwkNqMe1Cm7kvWCm8VcGFRs17PmFmm0HG7b2K
jH2EMG2t10RkBr1L0J7rHUWDihTVTHNxCXUVUfmMlCXc0EtvLXeojuC79nacfHADxUg1hfekLxYA
toYbtMlVPFkBM62hfehtgbdkQs6rTWXxIktWSfpwSjGHXgyfG4ofhH+KVOPnt9kK80bMqOJLS9EU
KsFk1XVacloN49kU6UuBTW0jyuRIHY3yLEGKE+h9vi70+uJzGJgA4aB7wM4BX75zEjWuYlWaa+HA
wzLHDodNhD0gDCVDX70m7fBdg014HYn5jUfd3mBU7xbMnQrC8Ib32OsqyHTRixrlnGlNslHL2qdO
SUlzSCxYSVO7O5MgMTzSUY81d2x33TJwRf9mm2I6o2m4q8ohoETyqxoxaZ6WRxSv4c8uRZFMz5Wm
X32cTEe8sEhth6bY1mT7VOkUM+JSw1tcGyduaAQAt1ZyGOtrWU35ml0GmUtNKI4uDYaYdUnZxLKc
wZe4EJJnhmXGlTQDr4fJO0+dz87sEixOdNmWbN8dtO1zS6JDlOX1K8f+oYtEfEEJeTajelpLh7mj
cKov7jXu6+TZz6P5lEs1HNm8lOvSDB5ViUTT9NvXbMr/KItqHz2vt+JY2k3+tHFxW6HngZteONtW
9/6KilQ023Xf0tjE71an5x6rzYH9hpzUNragS4w2ZPZI2MuqHsmi7dZWr6k7rFu2VXlw8eNaraxg
SLeBwUbB52acFx2Zcql9Yv0UUPrbJpUIGpJ5konSR3vSOaEp4eV76nnZxm70cotSBcKTP1o8sfhq
caXSmmKTXkcTzCMvIy6nq9HSOnUZrAq3ZTCbxujFieBN0aAMbb91K20bclTt24l7oNLy5EwIxq5R
7b6ZZuEEtxMTzPZxSEKqk/fffXdW1e96kHdnc34Y9ebTZzpgoIGGIcBQL8P5zIK9Rli2dO02xnY+
h1jD1mB1UaO7qQqemcAcllNdkMZppB+ZpriQuNV8XwJxMPidu6wDL1tbWdzSL7lrCANcLWFZkuUq
4teofeniHyE/xgAemx4IWnOveYo8E8AHvsbYYsPUgnCoqtlwGxvEjWWTAHWey13tRtnFLraj6yGl
KSMKucECP0IpouuMGRVkkmIctANivBOQqWnZerI9ZpX3GUcsSIx4fo2zHDsgdvI2P4YR3gPbRGhl
Emaz9vTaIA8s/6YcClg2N6xLMh+GRMuTMaUGN83JfG3NUq2l5ciVpWmkr0tOFRuoTAuoX9bOHtXK
ATi/+jHtcmV4OyXK+M0uBmPrFom9gJNEjVW5iE5CEkzh+w1r6spwl9jU2SZxU5vOrNtVVoo/qW9F
O6t26p2JWAilzy5BB9J0Tn/K+7NvuOMRCZ5/mw8ZJmcOUOF737Bub6aM+DIXnbuLyWWNmO8ALJD7
VJe4h8AkZn5U+b2zXIkQP+OYjaLT4FHqm0O47WsXCqQB6WXMKpQwvrepx7K8tmW6ynxxYxsmroXZ
VheJKYwml1jNyXryre4pQy6NC6JmsWs0DQnb3rAz8lloF5DpXOUyWLNytZARuXLruojWRUcScOvV
Xyg8siPdPHvLhE/D5qOv7Thb16QOXAL3o4glWZC1me+8Avx/LIY3NCEPY2G+O7NYW/ZxuUxVhksH
hbevRz4ubW7SqpuMpR+W9rquuRWwszsY/nCpCvicavQ+GM8ujbrIyAJPLxEBwspgh+20nUXG736g
dNGKdF2y9chK9QmleK/FIe78MTyBRv5GI7hrmpfGCL68lu1X2W07NkVZ73+FffUdSxzwyXvgd5cx
gbapaDde2sDB0fqpEmevsaYaImufOAHk5+6i6fY+DMmDDOVlGHqSrPRV5CGJkRkBhhQRHYEIPsOA
dhQbBh5bmfjLRhNbbWo3UpNb6U4vziAWWpWaKx1JFormAB73tLMt524JRDK+53053bTyI/kwiBp8
BHHgDDE2tVnf/MJ94k4rcXh8KwpvrDniFRbnpu1iias+PM7OI7SVHs84VtGyM071qnaal/mTTKaS
kEh3w0h+UNrfG5t0ucIh4c42HiujPQoTGWZC0AAkSu60c7LyCO9n9El79346UtyjKMH4wQJ8nqeh
ByG7qdvUebJoJnvjt/WjrKLXvr1FAYucpniS0dVh248MDOd6dGws+9u1r8KygFXwAxtL7AxF3xEA
BOHfHcXSEB/0S2NDmeHn0lAvMgO4m8c9XhvxDtiP7Qj+UxkE+GmxuQbygTCqJ5Has8KF5ofrosf2
g4Z7PkFYmhazQmrljsnRS5J9VbH+j6NyOdbJDi7PitZjj3qAeE6dieVkB1sHzdVkJqfCFvIPKJRk
zkUus+BFIW+XpfE+CPHWtwKB+mYwmk8ErM8kXApS4kPDPNdavRmd4Y8WjPvJ/7A97zWMY4bFxVPZ
JXfEGx/CHs4a1XVSTCzf6609xLtaVF/WqF+VaTL6pWDBFOC7ZCGbYOzKwX/CbmFttch8w7p8ckdr
lxrdvlCPhZy9ZPWFgn7tY8Bb9Na4rA1v7ZT5k6PyXXypW26uU4gcp7BGLGt4x8mWpCPLl5HGejmt
sLbiaOJsSOUG/aNmFlcRcqTUJuWhXtM8eE5DamlwKQ4ONaVXMYOn0zvakREs0R44vbbQ7ooAegJJ
rk03AzX0BRSedVdlgE6mdW2QS9dEd0a5PBlyeASa/ORPxKSL5OBm3Yb91MbpnHNfynksfNGhe7Sm
V7A613bSb86N1xDnyQonSWB2OA+MBl4V5mTwHWwpHVS/tnUoRPLeZfqN2ExvnLUirjykjn13tY5Q
VtTl+H2UEt8ABo+2Vp4CNyHRfjjzlz7Y3KUHZ1YiFx8EwZ210T87NvGsw1NrFNcGRQGemEM0PUtd
bFsG79R3C9sn+DlCz2kZ18CNnjVP7BMvJVU5OFQdRxoCeWq3TVqA2kJ2t82L4toO/i5i4x+Vmb8M
7fFdxenvJbPE9iZy8S40/e768acOuzgsdgCH/uC9WOuu9Vhg/x376ktHojhq3apV4glbZJzllwB9
nO6FC1aHS1kUe99OblWZzQ0jmwLxA1zp5nbhB8nYgT98eLJ5ibjATZm7rqT71ObuXxnjQJlM/1kV
9jPS/L+B1L5Q0xxKMmerUF9VQfCQotV2e+R0xVZPQc3OBwtWiPcqxavnU7zFNnJjtklF/AaNqRQ4
2CwAia2y90MTnewK8IDqteXQg1CYHE77sRDoc32SSccfs+eU8xr9tRyYT2XOXAHPNFTjTUr/ucic
tdCC80AxUdbOW281K65py6hW5y6z1nX+3mnpZ8lrEgbZY1fFa3zbD6NdwaMIym1Hmr2m06M73SMX
DLJTNWOl1STi1eVBc4ermyEbLOKtsJqdLsdtSmNhpXCPgvAxTeN9ahvbyBxPncOhzUzY6a4DM3+8
uDVofS+lJTKBo+fJzlPNGhIVMwRNHDX7wzszaLz4JtUIwzEsbEkPLwXgf4Njrs5hXGVd/LdF+9so
aBPY2WjbbVAkg7NAWHVscrUzfKwUdpfdG66uBUptIhvN5agRyJunLzVotW0EWRRJIWpjdMgj7P1F
k2lPLbfNRVjUp7E1D41ubSrDe5lqjuqxRqua6BvCfLC4uWcZ3Oq0uWUOiw1Rl++I0zZe2tK0TdfJ
tmcAFAIm/d4HDJ2sZpO47WswVLfGgtrgpCWdqQ2zK8erjByPJFv2qJG2YyJH8kDPhYPphJ4yIhzq
Hq68FB9G5d7APU9gD8skvxSy2LuavjVkfynnSb5TLHE4r42M1mhoVk5GHnr1XLr1cfTUQ2elq5Hl
QSrKt2CcntLCeLRr7DrNeKonrVj0yN4XFjanRZHSElUOa1GIcnOh14TTtqINtN2d5GLipuHKZJ3J
OAdn09IyvYemkG+xBfcdaddg3x2rv7Ze+RYXFy0pj6nNHZfuT4cyMPbI3FHndNabAWwTzB5quozS
wN00TnhI4/YNJ88TyfHQNyKuEWrwTowezxjNOe0r8SIpz9tEfPhudKIAptLqSZiGrqPcm9OGcj1/
r1IfH2KmFOVI2LBMtJvprgqv+gslb51avwc+XqgdhROvCivb3rG/dTraKOx+hOkdSujd2VStzWB8
zYz+pvjrOm4URnkcTLX29eY7yoiaGU24os702jYlwtZpnU8hJY66uq7H86bV+EJAR6VxtPSG4WF+
vZqueleueglM+VGI/IyLZIsXfdtVOHLqu1mzoUcrZHI/bk/l+De3o58kJZtczz9Dz0hQxWAqDawO
DzWtsD2lySpE/THXiOybrVVc8tkjXRRJqVT0VniJNO+x7MObYcoDPBcPlk8zUWFVj7J9nMi5xxq/
yDX8fR7SHnMQu8wu852RbASTbFzlSLsdIOibEsYyAKqGQ4Dp5tRsGKjMmvvuFBq9vg7K3lnRoD+m
9gdagQudKwUTUZJwZm/5tPeC8hE9GpcrNb21ysJNVtVbJBBrxy0vuua+s2gnZ1iq1WgVfzMxHobu
OwKcxwX8JVfAuaxcMzlk821vYc8bDOamTQe0TktZo4bMFTofY2NLV4/pP1jZLnZh3HKGVNW1EupU
cSwfcocGPRtYOyfKP9ioGrQi0U9MnanqqnHdN+7Om5huV3gyqpT6CFToTy7LX+nbTgSQWDuNhICJ
66drUBk5pdjYVhxcJTArBiBc6sSES7ShhQe9G4WLwMFZ341lxFVt3NMBLPyVkoFH50yKuCHE41CZ
7Rr1drx2RLTrXCxLIo6e6Ai+ptjONuQVtvtOMTKP8GR4LVtZy0eAaMYQ+TG2PqVucA2Nxtz2tnV1
e/si2gpPmKW9NEEOqS+KniYN8VJYvoQOgGRHgv63hk5bxbKxd2kNkTAHJbL4DSvLywDa6AwAQW7r
GkBBsl6gWsjxgrNEBXwIdKAEFch9q7XdN0ezKH9o9bCVxYuwjbS13dwdTe9QwadyZXaqReyBmDvS
82Ur6Kd8E7c0TH0Ek36wbRrBM5SMG8bs8rwIay9YBXGzB6NpPVf5H5YMn21/tkkdRV753NYdmSmJ
vys9XkKMP7qJUg6dKR0yJiSHqG7PoRKadzgsEflcvLEMDTLosShRoir9jOuCM7jo9o4BlEF6NeBx
4IrLtGj2Vt6QjqKRjRpW4wMRSx6vRgckUqAxCtPww+kpT6ME4Z0mWjA4Hj3nwKFkZUi4KlchmlTQ
JZwhImfILY5OlT3mXf6dKmKG8kBsApdfj40yNzX3GrfDT+H73O5ekfnRAVTTMreetdR+qWIsSkBw
HsV8JLctaxHpz9xQA0NzDncOf5xcDJHLcKPEZNmiCs842FokuovZdl908YpOFTfarInFgWU9kc/x
EiNot68gjI9eXV6IE15nBoesoyCyiLB/Rz39d7K3rl/siP2DoqOFI9U/Pv/8Gy4ROuGUeOKAZ9CJ
KiwG5Uvdg23SnHHfmTaIo+aLW9xJh660NHQ6XLvtxSISeDcMfAHWHwP1gX0lcPCrMMWKYKMGfSoX
JjhCCPnFnf4amb5EKuPNo8MaKgbMMtR81t/ZW8XzMxMFQQ4mFAm46yHflYW30mNta5NzxsobyXaG
tMvcDywdEDhv+8F7Qnj2Hgqw9km1mOpsb7vOHs30c0hgEqJu8MYBUneOmHPvd8aCheHOBB8U9sNf
2qo5KQtHfoZNo0JP0OcAKvWsfDcCtfenftXrxr1Pk796Xyzhiz5GqfVltuMphXixAj7yRx+cXeb3
L1ZCU+J5a6ZDz3rP3Sdo/2jVq6XseB9y5xXSFUubM5mRNPBNBnYbjsYYuhd/LHZSuosmSw8Od8U0
JFsoNbUvL9IPIq3v5C4uGYIQPj+cWXK9ukwLF5M7fMdxe0uY+vX+nR3KqtHDja61ACmm9jEa8iez
6C4GDBE9jW9Vlx8dwrEfeqnvmTArukS4AsyrS7b7cllr7gHLLKsQt90znP7rynCXDRGaLHimCcqk
oJecCeaJ0OPPiPqeKCnn1mf9dlAIrPWeb2bsBxfgipu9O6F803XnIrW2W8dF/oiNOnPTv2P5HaUM
NErqRlsyTveco1cYJy1w16alLZD9RAsQ4ueWXCD+kHGHoPcT0/KwEKOHzz/pVrWe5ksyzx4FSGJ0
w5/oabky6hN1DEhj8iLng/MU9XiBETQeA91AiVLX31gfDiM7xXYyz3YV3xLpvQcqeA4RpZPUhQmj
SoDN9BQjrVhjFLn6mt0uila+RA0rRciZzTMa5UvqKX8ZtPHOnUgN74bqOy+bvTGUV4wC68SQbGVt
vNnSwKoeICHWUFwz7YUUG+oenp35AcpA/4+3ft/V5nf/5WP/8u6/fNnvV/zj+yVim40Wq6diNpa4
j0laGSBpeArbBrR5aBTlAb4FicDsClgxT/cyxTVjz7H05v/Kpv999//2YwPLE5KLGYt4fZJB1iNl
fIwnd4UsgHz4sqxJpg7neGoeft8lBUfuvem51TslYZqZxGvrFd8AeiZAx5hgT1jR+YRilRRzbf51
7QH1zPr3zbrwSED5fXOSxiW0/WET+gkX5aAYisPvAxbSf74lgKi6IY6zPCA9tG72ZPry+/7+mv94
M5t/yu/79SjngR02yhqwLiVcexgAN8Dt6P/j4fdjv+/+/oPnR/9Mc//9oJg/0cuhRnC/6JdQ3Cqd
mSUfrMsX4MSSjWZSH9ig1Qdpw8/Dy4PCIIvJQreJNv996z8ffj9WQM3aB92XX6trqPV/8xxvsttC
Bgn97MGPGMchhP2aWN+c8V2MFABosZIeBaq9y2B6LgqGbzkaSeULZlVm/51Jv6dL5QGeErT+CnSd
MY6rIAAGM3GZtBxkscUA0SvLjHAf+eVFJfV4aO0R5IDOxXVU56wdQHc43rBEuPs+ODUeAW6CdMtA
7JxXXY35QdEEYPOozkiyUD8LNa6nCjl/BHYkz350rzlYg28fgq4fkVBNdz/ts4Nph/IYV+Rrjs1X
m8bNTpVhRm+9SEVfnkVTd2dpNwFXVPfIlqHCPeOtK0ftvUaF2LINfoyJrl7LeDGrAshQxOaSmtTj
VuVr4lyNWEELdIY27Oe91us3qzfEWTntyahQjUz4z2sT6S91+OIZ2XF+0lFJR6W0zsq0rDMsAc5+
aziEmnuZrPrHK7JkzZd0Z2xkq6K0T22SuLOT/ZrIwd97hhU+ZGZIBYT5TBs+DKSGS782v4Upi1NZ
Ub9DfDp1MSUL/039IWRaMPKsZgHj37jlSh2Iz35o8cZaVXnRxFRepuSH4AAH2fGE8JrpYqr0bC1d
XhX4cJS4usRjnRXlOfa84qxrT//O3pn1No5sW/qvNPq5ecB5uEA/tGZZkiVP6XS+EM6hOM8zf31/
EcpTyvSpW4V+b6CKYAyknZZNRuy99rfILo0naw7qVVimpFQIt+VYzG56jXJ+9ufOCcm6cyJGug+i
/FEPKodQVjUd7R2GQX8YhAhmUmwLu/IwXNTngPIBfKYmXkwsVbN5RR0mS0adeL9Wst0Ms+meQvDF
lHv4BonvhNyTQnaO5Y2mIhX2HbfbSkV2AZ186ZVZzZvIS2Fh6p9536k7wnTPLEDWqvgQha26uiCh
kpGTY1aY85uVVLaxln3XYTmCkpJa+K7gB3OYo11eGin8xezV8NzvnT0fC6rYMA0vnuDmEEKr7yGv
3cWK/zKOsOfGd7syfqhd/DxlwSnB24J99GEYteeoDbJFa2qfqKquFopXfnF0CBzaTFS2mh+Hue8O
WWqsTEXFJ5mVomaDOycBs1OcZVWld6URHZucdV5cUVwNtTIywGw6lM1Eam8tC6d/NQt91+OXA9lR
L6mho0o4RCBr+6xTUck+VkE6LvHkMpe525NB0fpnj3eVMroPA4hggg3TpcLygYDWHdtbIAyUCLut
9Wnwh5M7JW+DYrJMZeOp2s1Fy5DOaPVduiO1zbJk9Na+BbdkiBsUekZ5zpxTSxoVLGfvwY6pk+gJ
7tYKkgCrfAcjRXjHLciD8ttQsQhzMvVLV1LI42TeekCbuFK0g4t108KfjT8s9naLSsOU0QrGRz/i
yT+NBZG+oFlSYLDX7IuPahRjy2ij6MV4GJLZXY5Z/7mzjUdzfpwF2COsg0un6Okx9tBspIB2dD1Z
lD064yiiwlW5V2Fe8CCkgGrGA6zqlVe/JPOqhzm53aTY1db87oOfYuNaP+J4i6Xqo2Xd88R/9tqc
6LCTv0wUYimTcawqDem0ZT+4WrgvW3ic2gVM3ESQnJxF4bZfchQfSWFPm8lh69eNP/Ky8PaoY5WL
MgIlLTtSaqquHzREoXZQ7mYIXSuLfR4akPg8z6pJ+TE/hnRCga0f1ZgVZaPvOxJhY651i6YFJ1rk
5VLDJGNhsMkxIvyQjAIRbAlvN4yGUxEcHFZxq6hRQXFlCXr9kUocI6t+wM/46qDNXHTkKlWKarZ1
7D1RzzPuQkunVjS3tEMVvPehpr92FgEXq7nLINPvo240VpRjvWrKfcX6rCxQoJh19T2tNB7T/V1R
hn9omGktHJVq5Tq9eCzOer1nZxygFVMijUIucDMFG2glTJZpzRs4bOY7sZRsDPUwWaTsdCeipr5G
6V1jskwJcfMeuy2RepTiC99iW4bf1CL47jZ2fgCbg1SNzc8isI3iPBJOWOiTu3Ns6HnsdvPHuilf
UEx97c34R9x9x4DO2vT65K/sOdjx3DUvGT8s2CMLHaL3ZmTHTz5gfIG7NK1Sb3KInbXt5h3LvG5T
EV5ubZNS0srDTq4dz1o4duvKJvlY+egCE+FYYL2HuNZsLHaUfNznEnn1m29pP6pwPttRpgNaqN11
PDbLnAz9og49dT0PKn/bLbFCW2fZTNAjnMqAjGanUAnhm6vQKDElDc2O76cZVxgUuQs7qB4wt03W
ik7pK9VG+rp2prWn4K/Vg6pW0vlZmWPwJpT0Qcm7t4o22gaq9hRarJl1YBlLtD390gE1QMEZ67c0
/zEqybBo4ontME82Qrr2KbaQ6BRUcrgmZQYlyjcPILvV1Ca5M7RfVuiuHb3+0sHx3Npl/UBY1tsZ
rnaOSErVVviYCqinQaYCo87gkZz1jsiQex84FEg3banuY9wqoM512c4DkrF2LYhxRUqNVzMOd4bR
/WFX86cMC2Dubd9hDn/s/Cn+lHbn0Gy+B2P/XKE9YKEGBm9Q/XXtq9su9i9EWcA3BRXRZ+rAeNqY
2AwCGfMD7WutjMMi08RuobJ/FESAFyxKh/UoSKQQSVWBJu0FpDSBVkplPf8E+KVmbrqLqBVFwynh
CQE5jQTutMr3Cf+yZd1SQzQJJKoS/MgbEKk88wzgYdSFRrx3N4lAqSYhUNXQVd0T/gsrTQBXVYFe
LQSEFePViVQxYFbVaahxE7DWVmBbHQFwhTDGEgbeByFX/BPuib6kWwszpTtV4F8rOLBU7Sh3pkDD
NqjzV73kxWYCHesIiGwiKLOJAMsOxSseZ7jjyh5xmAWGVg+fDYGlzVUAtbA10oNdV7yqghKAbQfJ
9tpEc7KtTTC3AD/MDZtskoti8QcKdxRQXHlmE0TeUcqwngRdN5IUXXk61wScMwHZNQRtdwa7K/vl
AawPjhPQeWm1OxVebyzAvY1A+IbiLILqawu870Q8lT/BfK8K9G8pIMCRwAHnkgzc2kCCdQdcsC7A
wY5ACDuwhCcBFQ4FXpiH+yEUwGE+oGMpOMRwwIERCyxxCJ9YdiUCWYyyJF9WreAYDw1I4wq2MRU5
3s6FdqwL9rE89AKFPJZAkR3oyJTBYetWI9r3BTp5EBDllDDIKhVg5aAH4whpOeATRw8IfNkVGGYg
JQOmLqCZKV4pDmhL4HMLcDN0g69aAK4xh+ncwXbuBOS5FLhnU4CfE4GARu6orjqBhc4EINpSUeJF
AhptCHw05j/f2LbmmwwV6WFgewImhsRFXAuDUQDUxLdJTwkoNbGF8tDCqU6HUt9qkl1NVWR16CXQ
WvyUqViDai1w1wXc61YAsDuBS8ktagc1gcd2JClbdjrQs/mVIggeAdSmdLleuwKy7UDbTgR225Rf
MCLiBpC7EGjuXvwQgpGEQQe3uxIA7xqSt/zeYwH3lmeYIjirTqC/Gxjg1GlHD3XPX5pWf9MFJtwj
55sKcHgBQbwVKHEVpnhoAhevBGZcmbtzm/ENRFRO6aTgV5TcH8u8cRdUR8KphVdeCXB5IxHmAcu5
Cao5P+gNhd/pibR2uXIBn6MTChRA6I5LNMkeg5XmBwKTD2UwIA8f1Wq0MR/MR39grTd5FTRO+4sB
az0W0HVFbTYYWFI/KIDsukCzOzDapcb//5dD/FM5hCoMgv/7aoj/k743ye/FEPKKn7UQmu79y6Mi
wcbjBfd6WxQ8XGshNEf/l0mZhApiE4Yy9Ql/lkI42r8M0xVm9yZ2fZZmYfb1szTCYsiigkKYOzuY
Khrm/0tthOEIs+NbaYT4fgDfWPiJai7ftmt8sBVznX7Ksk41f8xN+wfco+AYzlZ0T0QzXXm1Nr9H
MbAYrY2/k3MBSRNqxkMdN/Fec5x+W9QFVbPD+BCEeOV1XUY62LKKp5rs+kNHJaDvpuWTPAQdNbtd
inIxDKbyKahKk1QwxuswEUuqvTxWc4lKWEtcAZt7uiPfidx/DlJ2umm5MaI+OM1o45q0ON0ODqv2
kxu26DWnCAfQZqgysl//OUf2EYBXjmxAZUNeKmyGaifrNmagDKsGXtvn1EGwXNXdDy0ZD5PWdW8T
cEzSjpZ9nwZJepeoBnJWPFWeTLVnOwJdd+3MJJhztahPme5XJ6yAyp1f+C+3LtkvD7e+Co0eDwfv
TvYDgW+OQ/egGISdgE7woL2aECQBKlHR5Dct3Xm8ej72uzrP+qEoxfZZzJaHa7vgpVot5AWRS8Ft
OnQ7R85HKCSuwh15n1tGt3CwsGGl3TQPwUAa15yUkNWKmUGx6ayCSoGemu2JutX/OPWjLDuYpZLu
EW6LbGzuDic7z8aTPJuhyE4LFyOYgxiVA21VBNscBtNGjZWQbWFdvUWCvu/3PbAXL3A/A+MIMq98
8/wy2I4ojXgzjvcs3CcS6U75pmmRhz2GScV43JmfNB0fwKGs3kbdzglswTmR04ZIfSCrbDwCGR5+
ubwKyAcoBlZ+pdNZWD8oULtct7pcm36UmPe2r2B54Nv91s5VEo2me7Zt3ecPBOFsP1bKqjI99+xo
hXe2xMGz2dd0GiX8f/ZTneffsbV6kF3y0M2zdzZT+MxRRpW+7Au9AEFhMGbosWPUw+LQq1Z/nLM+
ZXfO79eHATnl1tcgjVrAWivW1IOgNzdMaiab6lW2utlskVSKgY/tUEkZ6tLWOaT4pCKAM1l4/jkz
rzMdd7Je/3mlHAGFtvarAIJ+G7WP8qCmLbJHxbmnQrt97EqtPdR59FBlXvy9J0A2qWH2DuiWxHLp
BS9Tg7F4VODCTJ3pvLWpHjz48UDuiUXHFrpbdwjAeA4vYdv59drXM+U+ZGu6UKpJ2439FF2uhzRP
jnkqCEd/dokzxYX8xrrNW98Got6LLt/1cQx/XismZnHjr2MkRMtYJ71UUcaxjjXvGSdf/mXiYOp8
zp0dmutbX+TPRw+Nyykj8PRIrXbHRke5XuRHcbB3oiwHRKCbR6+b82OCyFc0ohjz+Wv/9VTC4yav
dNdBLaxZxaRBHEjfhDjVhHjGT5gzAmQCMuNOQUaax0QAwXOvQ6J034p+Ss7p910yBjlS9u11Xgfh
7jqeNep3I9Puph4anEJO+hEh2/QIjkmcXw+DXiLSn0ScCRSi7MM8+1Od+PWxEF1jkOVHxBafbxdR
72Ah1vrtprh0iNlF0J8rUnN8jGF+cVO4CqqOLmCmde1KumYTD06/lM1Ua/ILMBUyJv+ee+u3JvLp
GWVyS4O/6btszpE9mL1/GmLdI5FpZd8oC4HPPX9VW7taKV2WEKtKmWD9fCv88wQq56j1Df7ROvTj
S9ZTPUPXbJf/LdPQP75ki8YGkNbM1g/bc7pdy0/8OBq1dtQtr7c3TmrZW+QyL4quUdmfmSVB2GgG
UCR+iiRBV9OoW2cKY9RHgJLFXp1y4m9iUPaFgdayOcnDu3mIrJOWxfvMrBP05HH8NcV5BFekGtpR
8J7o/IamfTU+oH7eyJY8DIBq7S57vjbK6KiGc3Rpw0F5tigxJP3kdcSfuZgK+GFJ8X29l02VyElj
Fx7rTcL8aWopd8Y8KYjJ1Ph1TqtLAP7xu6ZGn5Ok015QDlG7HSXOhkzyMQt7pPVDrF6i2EQxDaP8
zm96ijOAoK1BgOQvGhg7gj1jsp1SknYxWL47HakjaczefIR7az46rgYAibzOfhpj0QTMmc3BUbbk
NLdJq1Va8qWnxjFhs4lp+06LkgVYr+xSkNoghhyDR2kj58VyVAp0gv4rSiKNHKqHequq50PnBf7K
xan+q49fk9attaxxVjNVheNDm9j3vywiL9cV2P/IO+4e5W3zv/+nrv/u90vxq+N4GKiYlmvZBtKz
DyszJ9ZHNIv4yA+Oqq1S2CAkaLX5wQhg3eoIMqseotfcVhfbnbCz9BvCbvGYPatl1h5RbeO3GsTj
waioEldm0z/wPFEOrEU99GyI96oCGvttQJ7JPjlPNj/03a79MPBXk299rDCxGhqdfRrp+bqMTOtU
momyp/LX3wrqy4U8lQt3SzE/T0735MGa+KMmKl42RvANgqiGEjcgRjaECUwxpzHuhlp1EaiJdsgS
gaix6L2eyl67tfC7DqPjdbqYKPuhG1DYg6vicYjtGLgUWN0Sed8Z5HC6yhKcV3ErP8MZ839ESk5l
XlXuM8/OluRcVBj+3Uyot28oXc9otoLTKE/HtDrH4JXv5DzZNcEsWVto5zBEdTJeDdbXsUq8Y2vw
tzYXWbhuit5YYyGfPFC2kTyopcD2FKwKarNIHoxeSR6A/GYYHjswl0SfnGeS1ttlbk/UXFwmDwPI
OKpqps+3LpKG2cmZjT3GjZAs8aPdMT0eKKwwXhJqujBotQ/yYELWX/upRj5HvPdvA/JM9jVRx+bz
r4aBhlNgqYcKab9/31CetTrajoXdGO8zJJaj7QWU6I7aPUU11icn9ZYB1o7PoM6HpxAmahZbYNtV
paAM1giWWhtqX23H3PmBq786cwY7DInCfghC9YmXyzc5QU/SH6VlNU9E/Ks9TivqBgEI/lCduzXL
QfvqYdyMItEbznbilkfePvNKDqRbdMTbYIapCYwCObY/k6uZ8vA02XqBR1KoE7DRg3uWxuFT5beX
qAhVklt2+KQBKN2RwUfMLAbloVfqy1Rr6km2bjMqI+JycdWf95Az9Dz3r/doYwp/Bj0jBeRXMzqw
xHcpOxWn5ODdO8Vwfz8dL/Mw4XcG5WaN1k755Pch9F3VtHZG6CqfVMOgMMzlbSBH7RrXGMdVnsIk
Vx6HrNsSe1U+9RTSbP/psfX7ftJRedFZJvV8qqV5Nvtaxr+9P0Z5wENO+19+mIyRkhAQTnQPtJHe
l4sB5uzXkrhenyCVXST3aIrqcNEH/TFuHf3F7QqT0grlGKYo25eRMQIPL9MC4B5vPDfBDYiy9/Qu
6nNAbnE7TJvZSVIcdfLhHzzWjd+dzgEWWIbtWpplwJp2DEts/X/99hVoF06BSei3wFAIXhYpAuMo
6XdJ5paLa9uLwvDSVGYDTqMtdtdOt3LL0zij8W8nZL6k28LLrCJkmCaetPIS8NL+si5mkyI0sOOV
mfWrvNYnaq7s+Cz75MFOPXuL7RxuqWLAEgcHcfO2RwWBDvjvPzARf/g1AMAHRkiWiJVNeSWvGffD
vxgqMvad9uh/V4b4hP9kgXd0zkbdNT43Rtnt8yFwEXsY5udYZY/e9xVbKEIEz1WRYZZWmp8NF24y
PjtUq4im3xXfMXyuL4YLgdGxgqfr1ST3N2YbhohmuTepkIcGgWXU3eXDl2icGwiPZXNQ+YmguRWn
13br/DxLrIr6XAsD6kMLnXtdTHm/Kooi7s+hB/XOoiY/7iy+CbPbJ66FtnDsE/cQpY5zPZA8GbAe
FO0hdqvVjMPros9wo5Xve9MP1hFS+c+AsJrNSPJw7xVl/cRT47ucQDkcUWBVcR/nOXX2flEnG6o7
mjfYfUsTt/D3pgkTAvU81K251UHBqeomb0oIXL39axOUKSYahoJjlBmcQGqFJ3kmD2HJBtt14ad9
GIhmQu9///Hbwrb+l/iP+PjZ5Rsq71rc7zw5/svfq2YEZF/G2P7eN25t31sA9oPerk9jpp6bKJoe
Da/lgI0KwHe8LsDmTo9yIFXadazb03Va0Az+PgzSbmEPZEY0dU+5TKu7D7GS+A/YbnkHIrif+sL1
cQ9CeTxpZbK1AkpJ+xTHoqWaD4ZQd0UUDnCFnDgHATQc2zrIK2S/vfDEXWUH5ZKuvKtsySvkXTMt
1Je3u4QT5XmxBeNQzgNRd1cReYerbd1pIJfN5fVUtOWZPODGYt0NNjuehTzt4nml1gaI3iTJN3//
KWj6f34MhPpMzQMBorsGAcPfnzt6lKdJGVk6MkaQD5FfJeesTh89N4IlhKT6LA/9pCXnGG8Hqnnd
ciP75Fx5VreOsR5QHWJxwhW3gbEa2j355s8f+qcRZ6pyePrQnYivrgfxsS0IsN9uI6c1SmxQOWwo
168u+64Ho0/WTdcSxP7z+/15RT4jl4SB+mEgb6jJCtjR3fpvX0zBQBTdtoIS9d//lgjPVRwIaxib
1KKy2Qk5tAhcoHGL9sdTOcG3NSZ8PP1lbmgUFSVsH28m2q1SKiu7VDyyIpQc2GrqnuQZ5VW62aGE
ibunaAyejKB2j1WB2RcVaAU53BYGoV6E7lGO2ARej7JJAVK5Ab9eUWdC1tpTwuGl0bXX2WuCR2Ju
471TIFB0lFl9SzOvWWow9NCUu/kzepuD7Cd8EG+G1i13WRhpb7r9CKIYBBxxuX2p1WSNxNV/cVct
r+bV3//i6vZ/vj48lNCqa1s67xCeZ7//4sZFoSVDr2ffCfPwCds+mOiu091TMlC96WMnI1uUblL2
CV8xXRNjBqAvpvwyMsS70U+ra1c7qeRqTN2ljNUzsdH6czLljt51TlMm2XGKQUSHfrdVgQQs9KTb
Rkjv77V5cB8822XF56AEcXLvQXblbd4gDAfPaeau+6CLQznb6M9jOCCyT85D4tYtVZiHW9k3pMEh
YwUCejK3Drk2WAd5djvIPjvELIBHNIwRMc/Rq5RiRHEqDx+u+2XYSoYJFDnb98g3P97/w2V/dSsc
Qihts1d/NdVrMcFK+RkdZnVUjjBrFcCdnEVR86lPLAU292/9o2je+tAW1WT0TbEYI3J+u/7DvIEE
/7IebAt7399uQNE72CB5Q4gX3crlu8Wy6M9OeUeboODOI3IYdpZ5oIjFPBCUI6mMiV+T1M1GIXtK
VJWDOyYRalrU/Nd5tyuINz74vjptb123y+Q9Q3Mb+U/Es1Wkj3BcVaUdPrW69WaIYH9CIUtLZOXd
FkX3hE2qrU9c9gLfYl3bbvXFndx5lZL3PaF8cI5h42ADafr2m0doSgY6EMWXiFTU9IkkbbJzqrjd
YWG4GtLKP+tg+UvBpgSjEpzLtH3Dm776FAdJeewqrBplU3gQY3OAR8p1bgbssu5mcLZi8oCs2jlm
UVEJEO1wMUYKQCYVggzpv+gJtVTHDi11vqveGyLAhhwCwnpfiRBHVrO772MX6UhiiDd6Nz+W1NlS
uFMrO9kHCWe+TJF7vUB2kd7oNnlYoSYI4vlR3skPjAevLMKTnNGPBf9Agnpr8G7D0vZi4uJTjaLi
+sQbrbFHwUPca9Iqghc8KeVBjt6ejLeBhHeLpROJv3UN8ia3B+rtK9365Gxy3D9v7+9Q7YtXeDDP
vMdbD/2YfK9f22Jk0iyyOJp/unXdXv/aX6wG5Lzb4uDD7W7X8iNA6CLbqBzCf1gsGGIt8NuSzWJz
ZYv/YPSTWRSP5F+WbEadNpA2k+abic2cbkeQ2ktf33RV/GOsvRkH3aopj9fTwHttS8W540mpfgsU
/7ngKf5JCw117Y+Wd2g8JCEscJGPAdBZ1UkVHpwOM0u9sfvTPBres53pG3yQ3c85AuxdD7ZtPTqh
9xnU9HvpN/YFxVRK7XrwRlj/4e/fLyIH+vHfqlmA5FwWR6oGMu73f6vmJa4+Aj7+Zsejuazj0abG
zQd/HtoX2VJVinhzIhfLFAd77HXtAuo7mzE5Kqra71I9qylhdcwNlm3hMhFQ4hFXoYM8K43h3KOh
ob6EfjKedg1+lVN5sKYGzdeEAAOkFEkJ27+rlL4+tEmrbvuibc9hNPLKJQrx7GKsvuy80lx0dY6z
JP6VfF0rCo4BDAnUnJZykGeybzZ1nCIdHzkzgx+mybld0iMCkMNKLe4VRf19MEXVC4swa+O4WFzN
caV8aqcMKJ3pN3eyaRraq6J41lm2sLCvxrn95OG4c+mq+aHBi3v39x+T9jGNzL7Z4xeS5YHK2lbX
PgYrfUVTx7K2FCBRVrntcuWLkfb5gzwgv0tJ0MQXvk2PsE6UqadIzXeY6OQPEYWvD3UXZOeEalUP
AE+whH9mX4BA9FEvKmK6d+rk/bO8lybu6podqQQ0t7evYUV8pi4LLnk/2U+hxgvytVWb6PNDh4Ms
H7/voXJBqojgYoaDbOuPaZyBfh364X1otV0GhvkPNx22eWq77/oAiQyTzeBpiucWkXPuH9TEadc9
Uh8KCYv7WzrInIU7raElv6aIavvR8yzjKFNEk5ejiNGqv7wo6ijmXEZc4IgL5H0Vd+xO4qu0Yaql
yxI/xl++gqVUlwiFyLKsivYxw/UW0Xh9HyVq+yi7+KOY1lVowBsRM7TeK8BrpMFYrKrJsY+mX2OK
URaXwYi8h9Fwnwb+qj7XdgPgdeTtl/ud/bkKO1BpXvw0ZmF6rgfUo6Xo77MxWpuTm+5zf5oWcZLi
lEv96MGc0o3dDsrpdghV+2ezbscXP+mJsT+F0HcPxLF/HnTfNA4ptIwKkV1j7lMrXck+OWVCsXUA
tqNtE5Wdcx0X3av+rXZ641VtKVfOKpXEtWgqlKRDWZvsjV1HxmvNC3Ix9Dl49es1BQicRy0I7S2+
qNU9Ji/mMuWf8a2xT7Naql9w7FwMttIf+7ornuyJzb4a51+qyZpWVqSYd87QTi+IH3YZOZcvBtmX
tWIk2b7AIxgQEyF5MT8LMaKc4xIsvWhCBxEXv+UGz1ACud0VVvpt/K/gB2Wowiw4/zVdoGm6+jF2
xV+dY8molefqrvZxKW4FQ1lj5FB8dRt2NEbp2mdNHKoZZGGbqdDXRHPoSjyTa1Xf1S7vidu80C2H
A5THYzUY7cElFLLonJGi/anzXnv8S2MAuYBks4aSNjc4mgUMHmPK9wFK0ktu2byQcnvvhFFzkV2t
GXvb3mpQ8P7ZJwcsrPpmNe1Pvs+VVY3jXZ1RbGSpOlujzEB2QbpgOGghaj2rR0cim0FAfT1RuGk4
XE9lr203IGV/mSBPy5KcTxyPe9lqxd2us8XVXl1j4u1DxuuhWSxMxS+fwIlEuwa/jh0hYPUxEGWY
QlxIZT5edXFThEd58Jl4nMoc3F0EDenWJ89cMfrf9hkJHqC+/XybJaeSI5vA+2CfEJYNqIiyc9YK
NLV4aabQO6j71feW2Kz4Yitjw61qfA2JiuianLQ4Y9SJGJKW7AKqi69QBvgz0v34ojsDr322ZUbR
TG9VDamXWkiKB0p7eguj8CC4vM9+mpik/SDtyWl8MOBb3ISKx9w3HvvafJT9qGGGdT0h7JZNnR1O
PGdvVuwuEDAtYOknh9iiHhVjjPC5FQdsUEbUPU/XnjCjZimFgB3atQXrOSsPodUiBexqPgIOFMvN
izQc4rtZs+snlLjqXR1TAydHw7lH3aBO5V5xNWs1xUF0j0ylvmtGrADbPOke9Vn1FmxY/a9DhZ12
a/o/EHO+kpKuX4eGcnRVXFSFwP9sytg3aRDBptTrhI2SPHWEcfD1oJCHx2WVtqH6/raMKfYghl0Z
K90yXbJQADzMNlG3ZZA3C1fJdjK3k/dkHC10TluZ+FGzfNgjgLlzUeW8sojA2mz20pMfuvMTAc17
XHm1t8DPsWJulZECfpcqznF2LsKFBmM5TOVEqyoL5yLPXLVYevhc3rtpRFaCKrZEnfx5IZ+5bjT1
u1aP3uRzl2os7+eAbGfziG81ouIPz+fIMh4xo7FgPUQl7yjKp0Ps2B6cIi5WQa0DPfdI9LZJFr6Z
hf3dSdTy21hMd72bQQPxhgcF6jT4WRp22/v38uBWdnaMfXutOrg7XwcUxfLvi1z7HM0GyWw5oHQe
EKCq33o50BF/mjm4mXaUTYT8c4e2gXbd2M2ucsrLdZ7ouo7KNn8e2LeLg5zHr9hF3mps0jNwNKyk
w9gEe6b2T/KgEZpH9vVoF2Sg/LhKMVdO6q0cC4qwOJVa/yJbnZ/3T1UdfwWVqS7xpAUG71r+WR68
KoZLigxlfevDskU5D763CbLGPt76ncQRe7j+B19JOetqxQ6MZzmgjhF3TdkpJ6sg+vZ1nN8nDv4c
CEHSz5Ph7VorI/dFiPXSdfFX2R1HJi5nWdttZLPnFx2aQxidsY9zKUZRVrK/dR1qK1OsvXWMZz8n
YwjEL4mwogGrPl/sQvtSKCW2xyUPghxLjUuZZ4jDNK9+9xPS8Mh3gge0T8gWjAGG99hTyDH10Wr0
lRajGA6JbgOvu7VHaoCXwQDzvBfDmRwO4lI4+OjtQSuddN9hi76uYiW/OJ6CcJ+Kj++YuTsjlkbk
eEcqhKPuXMSNTWa14x2WpM6nMRsf5MxIVz/Fg+e+WNQgbhSsfe68UP1wr8CljCexywumf9qB+myn
2shTc0wgFMjT0Yy2ZdkFe1W4mdv9Nwqxqe/3bOoCA7t6gRIMUygdol1PmudF9SOY9bxBNixb6xeo
W/wgw0Zby1EvG3jv+5a6kqM4GSR7Ck8gh4rJDbiDO1MbFRg9NMNezY+A/th2iCasVgxGTfsxmCmi
MvM+/OFB++n8Afy0CmGCzIDzJfbBRkRAbZ7mplFwJdZ8fuf74k6B07UbtKUOGzBNnPtqKsP14BX6
s5m3GuWB5fTetPDTa0P5kujmngxB8ExRsXuZ8ewkQxY3y0JJ3vChyE66EofPhRr10HrMAJiAmWMu
nU6HwuINM2VHedDI913PZLPTnOw4iMNtiuJD/NGsnFAQXqQbLY/XKvLOgzwQB4aJFcYkfnBkJL2T
uZhl1GaHHeAQnuWh8FDO93n7fuuSZ7NSaxszKmB3Zhm1S6Yxfcl074wQJ3luqU4/yP5A9MeqclaS
6WnsawOUscF+N0h83DvD4p7waoGDF2fIy+F79tPP0Uk0ZZ8c9VKkMIOP4bmJD/FSn1TrHnprc8JU
x4Pu2lRf+1oBJ2lnb1PQ1ZtGz/q9VVb6U2kE7/rMChi56C702ppK0ri+l2c60a8Vm2x7SeSIz0lx
GZYjrg3msQmsmscxfbcBefHUQBgznCnfygHZd72DpUdPDku0rak3R6gKSxS60Rl9HTnryoX9IJpT
E1BIKpo+geuFjc/7UI/+XTHX06Eth4r4iJNcZqhTxGNx53XYLi/sbuwuTQuJBzyEdXXUyF2rIkKX
WeC9Mdi4NZXaHjb+RJAre/fdgl9izJ+eVb2I3npD2MHAGH4wWyy5xqo1D0WqUmzfTViNuWr5gFzD
oALPJhwchcWWv9z03HvmpzzK1b0hWrKL9HN6Tp0upiQ1rje5RSqcHwvDGSCptauJH2xdnVysuB+1
oZ+BCjqi9gZtL2AB5GR296xFvXMs1bSgxqnq31pH4D+7aDxFuj1j+GKevMzt3iCUZLhg64hHxOXo
dxZY+8UPFQ5FMnFPgMK9k3l7eXCkd7dI48sBqMjk8m9zzBTT5dyq1hrGH0+6GW/6tG9fU/4+Dxly
KzhnYfsaG0A0sRdxr6N8dhpFBYNzlKMqaN/cyNxnaAj+Ja/Q9cWTeipUP0aKVfiAtpr4VNhkc0VL
dslDnr9No22cIaj4l5lqVGgn3gV4RbSq9KzY+1XTfNJFnVub1c5BNlN9fG+nwbqXrdzXd6paxY+y
5SprHDu6JzUTgLgKvFtp28dmGmxqWN2yh9PDqWzLQzSM/gLbCgDTf06UAx+anVMYaMNA6P8+7a/m
/tU924qMoDp0IeuQ1Dp3ehDtjDoCCUlgJVmnrJuXkRlnazV5nezO/t72/FmZBuhPgmnnKkqVt8az
qF42DAxfxG9rP6jTYUpL4tAFRnTapCY7fyTq+3/5Oq8lx3Uli34RI0iC9lVSyZtS+eoXRlt67/n1
swj1aZ3bc2deEEQiCZZUFAlk7tx70DKoXQqS00jIjF8geLvAfFNAsII9DMLf9kxD+ZZ10pPefW3S
MHgsYQJfFMVQfWvM8mxHg/9metD+GBl7sBqlvbeK+IN0QABxfvobwyUcI+1oTW3B78Ovv6F3vBjA
pn1JFct4qCIH1oQg6Z8s9Itvc0P29AMCuuJ58GuxQyA3Wdfc458TUnxyblEpVME3U0FqzrDPBXpw
S0ieqm99YmyDPITOpiODgjgc9U8zIFw2Ev8toeLy6D7wl99fXelchpR1OnPVy30qefTXfPdr6HN1
VqRPxSq01Hht5iPaaiWMxE61pgI//lJbAghsMuv8aU78hSAP9KP2SCxUTCAayvJBuqV5c4SQvH+B
vCPcZ0JRqdAbq8PQ29UhnGui7t1utsWO0rLAmQ9l/+b455S7rcgpEszjylv9N+egqUIqiENAZXm+
CGPBXYD86EtbR9+DwsxOxtyrRgfa0N6ctkhUiwWqiy6iVnmTosg3Y475elCbt0LvXyEnh3KtMrSC
W5DJgciM3Wj4fosg3U+49SPFP9SzswqfHZrSZrBXOnVJvgsigVCffh/NNsWIyl8GwnhAAtwjbOZs
S+ZGdu8NzOfGodF+3i1/eU3GYC5h5e+BubWLosrrp3jGxo1giYDzNe1edjX4+1hcxtA9UZ3wQuVr
Bu5K+Yx6ADmlmNxlmCcQvmioTCtUBn8mZbWH4sj6MQ72GxXS/VvmW+aDUdX6IUpt9QTfvbqqibMs
YD2FTtlOQWh7lLBnwlIu1ix8I5vBoNARtq90Y2mJ/yhtjdI3FyhbZWeMDM+m9Kzq1wTt9jWSXlnj
w5Pnq/FPDfkxyh5/dWHwM1Qdcj1KzK4gmKZTQGpqX019upmcHlI3dt5LSMDzb8mQ4MFJrJEem8K1
PtQarUg3M8dLawEkF4PxoIUIXXtuvQqUqflWdmuJeA5Lx6a2HV4ia0b1aZTljPmUXw0lgY7ByPRv
zaRcAkSWXrUmNDamarB+pbztFZ3bpxoiwC+Dbb5Oapo/2XGXPam2w0KhFMlGduWAUtXblJqMszQp
dkoum7RYI97ZLYMC0IofWly/V6lHsYtdN2vh+sNeneLpwtaQWmEkxb8b+cGZ4vJH2pWkbF0tviae
UkJ6BumMS/r4BYl7NFVml3pEgLDR+k9KOawVDBLecXJ159jzulu13dR8ml26ldclIM6Nyhr1qTAr
66HOvP48WNPvJgfsdEjRSbrboe+EOKiLQPiXbJuWd+e7z9iTLshHDda+2LyGaNdtIMcL3ljqqati
CKAVlV0HpYQk4EPI7qRB4Bh5ybSXXTMWcKbUqnsgmBa8mTOtdKnFFSz9TIXCxwcBafvMoxQay0mc
i8FuH28TkXb2Ux+iyvlEDRonr2/Sawtl1u29nQI662NFW8iXtrS1fUQOsbJOd5O0A5LrS6LJDRrx
bPgiKhngPN4A1/wK/R3wUWjzyl2eTN8BDk/bVq3TS17yQylRyXtrRw16g7h2f4ykXPUxB8IB9zCk
5G7+JczMjNLjEs5Bb94IKkBtLa/PDi7Bi02hZc2VqLq6VAGcwgvmUDqP8sgyLMFaF7MmoGzcFnlH
cEHnWy+sidNayg5GpPjm4CjmtBERInToUi/8Vt8rZjycZOPpaJhALkZ/dD86xLEnFAHfcs8ODj2c
V0hYTO5bqI8IFWQ2updz1+09e8nthTj83K1E8qOgMvssTzUTaAdUwmUEPoonkZg3J4uK/2MhYtim
5nNy30q2WZr5Dyq6qJ7B0mTqDXQZ8tHV1mNhlw8DT6eFiGpHY1cY1vAx5FSlyaHczbWF9BfyX5Ci
crXyk1Rf1rN+l9Y63T4S6VX2ctNvLv9pV/V+hLlv9tWTpJe+ItDrmxuY1X/NIe3SNCCWcyRU9Zqr
KRxvbIbIYukPXUtG2dbT8B3ygJsdEVwo1vO82rmz/T/9pb2r8vyl8tlyWMI7tLNOmzzSU+DlekKt
jhITLB8Q59rm5cSD6c+i0zRIbkw9lEGzybEd91HespW3b8jw7cqiVCrSK/37fY3435Z8emP+LGoN
stn/XE/efdu414g9txDXWR8ETfpPIuDd1jMj98GeuzBeXIiPshBKIv3k16R6pF3EyA+oiBAcQ9XK
XjrW+RX7DV+Hei9IQ4rcEDVSUlX5jHXlC0yE5lW4Ij6HLoXQ0m7BYg8bW1YQ0HK7Bz3vrH2vut6e
W49A95+6jVqDIDCJx2brz0BX1hvKo6eX3OX0ZO1HEanVeup1qoBnW2qb+sMUtTC6lt0D0Az9sRoq
8zlK7GJlIhG44es1nwmaq8idwufjFyjNS5c/JwyAG9kqRwAWUbt9GfQatiM7vOpzL4ZHdJmn0Uuk
oCRb1/a+sybCdlkzeGf4WDzKjNLHwYR0i6z/PkuS5tD5FlJaRXNC5wZB3LnR541XbNofXo9CkDRF
8wYtmBuLoNYS/GNMgoYUnjJ5ymJS/NFdZXmr7YU3nG5dGT804uIUFhbE2HNIsZp0HqiOA3FO6W1Y
BHnPsgHg+C4Gq6SsALLhKdamBxbv9kM1d2F8cI9GoXwx4sauYAQp1qyuxkfpm4euC5N1q9xmE+Ec
d7YjeIPDUnkWeqc/T9+HXoUcXUFSdWEZYYf0SG+uXXS8d0b0loFW+aV61Kq4ZvPhB/Bv2Jn1wwpr
Y6VTj092EW0MszOss6pF9bXKjOqqBdTXz6Ys69iPzx7N0NhnOSjdZpPjaXtqO+COkIAyyoGdo42q
cbUKtfBZrdR8y4IGqT99hj3I4ZtnCTn+ahACtsD7mdLJ9P0fcd9CIU1YDZoTcU0NY/yYYN7bED7q
1rJLvcCXhIfXI3oqNy+tIabmNMDOQzaKc8Oahptx6oDR/rFlfhbsyJCWlDE26NmqybToIMaO0Kbl
RYh8LKRbwUF2ZTNBtkJaCT7YEo4jOI1mRy1R0DaSh6ifTdZSHsozmzX5zWLb1BZELUFXP/nQo1AN
Z3c/AApxoHff1EQFDFCJ+tJ4bQ+DCa8nr7cA2nXKF1IT3Q890tmLa9cUYrM9euGtv2k7kxQ6tDE3
vRxidSyo0Fl4FL3aP+hVJl47KhjSxFQfzUwVrwM95CnURznWU3Ejx9TZcx4rqli7jf3v8+SYNiOC
/5xnwPm66IIY/bgYqQkxZGTURq/dgbnuN7wGimdki+tFPoN7LOhPDGKCEVoXLQIc33pQQouxhUMe
zYQcyqMyf9BAsH8pWZsVk/jW+vO/XCWW0XVhfAZ0CcvCPKCJYGlp7Jiqnh9NVQdiH5oNN2hp8yqc
506iHoYcJXwLIEXc6L2Wb6EmVI5AemAn9w1zj56eua+T7vfRYOVbuOaCrcghvri53Efl0f20wChU
6sm86MxyfTGUwvpAOGXcFDHMs4ObeB9Dqi2CzEi/8ppqHnQtjfcWj+cXvqZHiwcfdPkwxJfR1L14
VQBUK27VtTsq3YsSxQOR8xryjXm0U2vqEQlHiMxGB710kGBpRYzaUNq9UCdPIFg1JnRU/pmptkFv
IxvUveAPM5GoDpUXt8fUdcUSBg5lWchubfPPn5vOsUSzkIc3x9kYK9Gbxp20kfZ7U07+FewZpfZF
9cZjv/5VzTEHKht+sOTtFl3oJi+FZfszJVCBLHWoHgzYdyHZHKDPs4drN0uVwlTNkgiggDTJxoRW
Uw/q9iJ7RLCH621UnoBeew3gBfW+P3NULo/vpBz29zlCwxmRrqnepCnlUXLWih6Q0FwKDFzbPnRz
uXAzN/duqvjvoTqzBcmKYjkAyl1t1sZcPSz7sqljL6ZYqVzKCf6e9V/9KPSfSt1wKEg3060GpBb9
GUV9M3RgGFajoSHmN9pbN0uztO5g7stJS3bjHFz3dZBKQRbm6yQL0tfAdqdN0lraKrCy5DXKSn1n
BRWCsr2avMI1GBytDNGZWzegSkl381fZKxWwrG5ZNUvJYlJFsJXIo3ujhA4pEtmPyGU5N0/JchI1
DYRURYsOj9K+eK4JqaLf9K9hHdV7FA3ipexGlpkcMj0zF6WaDq95ABWDZ8DcJEftQXGO3QBRaGKZ
/WsfOuYJSonv2dzLCHeco2h8k2NNmYiLGxZQVHGV2PfE4+gHBzmWGKF5LW0FxmXG8qKwnzwfpoF5
FjfjjddkP+XQgE7Nq8bTyI/CcRnFUCqnxov0y8Z2EVVEROW17d5A8m1wVkFbw9HQWtmr14+72CRV
CXY+f0Xc913N3fosx5wIUKweDWhSzYP8zNNl6lbRXo4qsHitDFbUW9nNO+IE2TCoayPSyPsXziHz
ivBU/GcD+WSn9tpRmqe2KohQI1Z7c4s0Aq9QOKxaP4RSWPrAN4APAsDTNtGr6++uPFGOy7OjFgkW
LzBgBS7gZyisXt2zHCDmxCsbSI+ZiKNonWGpkExfNZ5w+VfNxr6sPFCY0smBWddQIaALe3063Ztp
8NXTTBiDnK8O5ys9OSjt8Uj8mzpwt9r0E9oy0phpVLEv7k7Ez8OHumrnBY3yqytAt5HyBbfaa/Eq
H6zkKJvABybd3aqVZOu0TXobgnD8KRztmY/jj488RNwEfRG+7Nweh0tsj91SD1GdLo2ofgtL3u6D
a/rEY+hWevk0xWr0KHtGm6wm0Y3PrF7YauTH2C+haqjKWSCcBHk4KWJ+YhnXoIwhuwtTBEhddB5h
qgepJbo8X8cG99wytcm0+yp5s1tfq9xLMIsgp4ZuXOU8TsELPBOP0zxfHoUNKtceAGwuIU2UH037
MW5+SdPNPiVwlgRGvZR/hLR1Tk5Zb4cIAJLH+VpzERU15l1UPPn1xYcHODY8cWrmDVc1N9KOuOoi
0FRxkq5G2UOszTd1s93d5Fl/fKU9dcbyqOnc9y1kcV88xMwULVc/htButkPrNuuI2j5p9z1r+kDX
rtmaatmuXQPKchYqwRHOph6K2RJ2o7TrnkY77Z8CbRs4jXGVFlYo+pY4p7KwJ9dLllEGhavimCg9
+Xb3hLKi8aix/7+NAgiiFCcM3KU8OUjjnx3A2pXVjvFbO5S7IUv1q2iTmMJClOXZpD1raei8Bl+l
sYbH8LmCIliegPpIes2t5iDHLNb7F1cZ3+WYT7j2pOso3LdNqD85nfnmT9UP3cu7l6j0refCWiPg
6TZLpntVXE85GfMYAqP20onzZitdO0dMG8hKah4WjKaT5x7/zKOPtZwnilmv9iGlw7WmX8S8M4Ls
zXwuMvGsRb04yZ6vNsSCmqGHIJjNkht61Xn2l4P57K/W5t/+xG/7Bznoiak626NxsdMA0FLiQart
DM7eKkz4JPvCeOIlZTxBVwA71+jmu6YKzKdMQ+p71lKSg9ItgOZ0VfuE4+9nmf1zTunWVZ6jF6Ld
oBFvLu8noYby5Hh6dJLneEru7J35wsZ8zb8uLLt+FB3jKny1rE67VGZVowYXeG/QpfxyKzH9DMRL
rgjU0gsqjzVHnz6b0G9BqwjAR7xm1iW8l1DAeQTWFDZBOQjJa2iPzbK3HfPNK9Ktn3XQPwzpcz03
ld9TgaGAkMnyJH12HRYSOhKgsic97BIJM9c1mp08y+3S6FiNSI8ZtpkzLXJtoJJbkFp2v6MauFjo
cRCfO2fQd6ndXUBEwGJWyTb0XP+kqZ/S42aiEDE+y35JlglknHrQZpO0WxObkywqh5Wat90lFzVb
kCQuP6daVFCha+O+roWHNteLk+rFJ3yL3rbvmvbBDGNUaNGe2RASqnmEKuqydIviKZ8bKIjVRTAF
xU7ahKYR8GUbBOPpE8Vt+ZNHEBZ0B9I6ckx6FRA9UKZQnsy+ExcxN2aGqhrCz9Fa2motFhfIJMTF
DuwrGxd9fzeVojXOoXbVa9YFC3l6AVScH3y65BdNgcmPyYrNo2wUxyXUJQ/zDnmcRW744ypld4T0
4T9O9dD+diffa7IC/acb+O1uIDO7M7zoO8+Nn8jXk/EckLXVvACJEAi2nyn4RU8N2ZKvmWVvNF0o
v8zOXSu+Wn4bLUssUKsxn8cgdh8mxbaOkai1fQif0gyr9q9QLqBA5YPTQj9kqO3PIEmdtRaZw0ab
uwrJO1iSzHdHePYu6lBVzJEMes4DKCmQXBFbM1HEu4vKKgV35qM+ZNHLRHZVmus4iA5KAJOl7PpI
ba7SDt27/+8kUcQZ2lXofw0Epwst+GYFpr4qmkbwaxj9i58h+dWI4oN95aehgqrpIA59KkvvKM2V
RiXxWEG124ZJ+ZGh5rooht4iwTyEb2RibmcPuk4Y0U7bx8RJ9wPJmE9CMTB4gBNaJ8Xof4oROe4e
TJ7CY/RCGL+EUgc7bDfaih/GHNz0g89yQvnaLD6CTLNYaEzRKsihuoX1SHsAb3lUPQIoHTvGU6fp
iFbM2e1qprwdOxGdQM7GL7xeDjLNXYVBt56cxtzI5DjVXsueLM9bA+r9MBaVv5JugloYqsCq7GLA
5HEdR/NDTlvmcQrZpw+Uab5K++C0XvlZJ/BRoTUWPcjMejd5n2S2e2Kfdc0TdUIOeE6xT4USrkzQ
Abt6/GZ2ajQuNDE+R3EgYI0shnwT6E4AR7PWHCeTPELcNu5GbSDqW6VN15ybjhKGIeoPBFc1jTtP
2vLw1MAlm8890+i6NevheIeOuHKoCvSI6z51X8JyVC6mmxxlLxbG9DJznsxDTte3B0SymzlsQW0N
BWvHvCJPH7ZU83noDXB35cFH6rjfi85UfnhevSRZgVBHw0LH6avxOzwjCXQUvfkGdwwCbUkP5606
dA99OCDEowwjVFollBNzt6NO99FVA1SbNOTIDQFaM6Ng4SEQnocWm9M9+0CreJA/hUNPp0/LVQy7
8kaOKQHk3YFRUrLIYFDHeMTaD2je42NMScGa65LUigVCDh37i6lMjUvRqtoNBKYP5S80lFL4A0iq
2SxwVxIchhThOmPT/65VdbEVhgnmbRDWZ5UTcq3h4YWo+SEJKK7m0fpL94KRSvZyVqKA72hVi5En
MAJAijbYe9lQvgEgUx7iyGGOOuq+nJu/x//lej9fNG33+3xplKffhquGeEGZ6VenJW40FHGHdDKw
ELiHZ2ICp4RbAqB2cAldJfiq+xnKQp3hvlQl9c8gYdQL4XFESqgfhYGtQp0sqmFRVi1ksFNU4qCc
QnfXDVgxD413lbaeaogl97JYd5lKYDjpuA8T+HeyYio3LZDnj7GyvjowLD1WlDA8Z6nYBDwg2K0i
bBNPFkhknnvWQzsQJALF0B49HV3sE1y/4dYN+pU5koDMwH48QfZdbNVAz7fgbhTEk/kNFaybXkWs
oSkk6pTcmle9T8WAALAFwz56HtW74iqL0snDVyh/gJh29pM0N9ng7uIiRXGCtcI773hkvjzRbeWo
45q/KFJ1z3JQmmS3yfuDQf07VOj9tHX72Hkw+lb7JCJ2ajvPfNYzzT/ZQf0SD469yNUumkEOXFzX
onWbQyCuz10wdtW2QnaZ0ky6FCYoe8UjEw7BVfgqwsI/awFxfcX8zPLgXTVH86WuM30NVix/qPkC
XoQ3I2kRRkL5WjFfHJITZ6OIXpO+duGr74e1Uolja9rtczcjPDMIagD4ImE+ziBR2KT83ZSoiB/O
o9IvasJlxQLwKnv9qMOOkAK5dEr3Cki42IOzQ7wHKAD3bT1819qS7UWWfvGMCEm9qWd5ozvquS1M
fSk9Cljl0Db93hC1WtbIV549lHmPdmXrq8mFtqlGaahXprNVhkevQq0NsbwAtFjc7k3hpR89XKw9
r6HX1ra6cw8NO5o6uHWJ6T2wEtU3ohqrReATH4H0C6FCDYhL3gUPScltHuoQU9iGUM4RyM79UPCa
4fdvvui+5i9EWRRX5LKjbSoU5eT22u9GTdBygpNjd7c3IC8TY0DVOeshDuce+1Sm/NKCcf7lpfGq
stTkexYS0bMqwE7UIMZriGp5Ew1qf7AmLqzqqfXUFGgdoBvof7MLfR3p5vhL+N5+JBrzpdbzaqmO
vns0zQhtobhqUdvpq7dQZNEeap5xKbtVYFkbMCtk6eZRPYafIkg9cw0+rXojcZuvbM12tuM8aukE
jCyjRDFsHmUxRBVvw39CITjxNoF5zcsivsqZipYahLzuX4DpjC8jkmXyHF3o2dYrcuvSDsNXAF3t
L8/ZGWpT/yQZjAp9rBWvFuU0D/VoZKdUI7iPXEm2GYnzXlXgkssxMPOvsVNtqdFrfqWluesJtHxB
Kg5p1rCarrEeUuKspA0KjsF4Qlgsh+6i1V/FnKp1KN38abVL1n/NLx4BP1IrVt+aJEFRLHNz7jgq
xBNKUTcDPAaPpgsCWI/stVnzPQLj7/ZK9gJoVIOi2J5lE71m1gAY7YgUiRFXiPbRyKF719JDQFUO
vGX/OidLqKrQSlfZ8vrIz9Xc1GBOVshEdCs4J/Mz8SUgbHJYq9Fpv4+E7OlYseMjR6lqeXXZSTTD
Lnd4F98aM/dZHfXNuuwT8KrzQF96ADOyWv+EMMvbtbJbRZEDCyGA1dlFNScDekyvI/mihQcy4lW+
kIejr82HU1ZvoDY/30bQAwkPXeeVwVoe/ss/cC4IHVlX16jXIdGR90kV2YmcIpCyuYvMQ70VgoeD
hhzBu9rqYkXQZNrKUd7U5WLK2/4kR0mqw9ylqM/mWJbP85RDoylvcsqwnVDymrtyyp7s10p2fZY3
tyllF66EjWmU9pbfoLqvG6JVPuVYkJSp4eJuk0e9jeKd2VcQ4Mv+vZHn3bvy6G5jwYLSXXMiw2NQ
Wv/aFCnl0aJzHlvfdh4darkSK5+Od7sxDLBJJ2AmpAf7W+cxmVGJDZFYMlT/nKpXfDW61fUL6Tfs
DUFSludzvOmD1jlV85HmRL+PpI2t0u/Rv/z+2yigBOc2X56gEQmbaxzr9r4ZqCeEiYgKWcc1DATa
5kPDmFh1yMObg/QlmYdirtPVt1OlrZLny8N/nUS6xN4XGnLqY2CnFAoo1TbsAOqmiBc8TqnvU7Oh
saysgOmUmUvy8c/AGNv+mWLypXS7290YjlmeF8DtCVXDLz3P0hj6CVRxj2LIPxMrkR7u63D8GEzT
3jWeq67tWh32+kz73plGBlXa3J+cZNyHag53/H3cQC0BwfTZVRpv/re+bvjIrxLup2rSXUTqJXOy
6aufWxXSKogPB2HYP+ta8yHtXlUszHEcYPMOMpZ5ie7717TWlMcMzYsHbvZmVdUWApNlgJw1qUcV
troB0tmpbKwDKMubtzyFxaV7iYsX2SH3x1m9qaxdUlwnaZONSMAWA+HlqaKi3INg0Rw8natkFz2C
KQR5YiT2hkzZd31Maao/vnoiba6FqiOIUMRvRlGMHzAIwE64LoNCfW1eK8/uXmuvExzrcde9FjO4
+fexJSCeTP3pQpm2s4ysXF/3otDZX0GbBGTpZyVa+6iHyfASViA0A5XdUxh5wwtLXeQcWYGv5KhS
58mpntxvcjAphcYS6QAuIWmXISLomvAvYuxANBqle5JN2pLkXpje2Gw6xY0Wt/59XB7ZZbtVESna
t2g7t5sGZatVkRFddaOiO5gdsYqFJI+XfXs2yqO/bE6iQ35FZJKFmIBQQzfA+zjI0CBD519ap//d
mDZ0wUM0leu/BigYgPWpdNTFfYD4nn9JjSw6cb8s/7LLOb0gfx5hrtjJ3mDp/bHyCCTPtUGyxmfS
+nxnGjm1Wv+U/Ui7ySaNUrR7IRE+O4Hf3XQ7cqgeuk8nbXLOP77S9NfseuAfNKust8YwxQrVzFBX
mF67deM0KqhEaEfSdH2e7zonng/py6MMplTEfcOjHhQ8fWxPnCG0Ms4GKkgw6owrrVOKszWiw7nS
wkxbRQq097dRg/VD38Gaj9DiCawyn64aw/dR5zbKjC59kN3MM/MVVCblDtxw9C606Kc+Q5vkYGw+
8SuxX/HxHkkwPpaaEr6DZXT3VgedoXRCkK/icVXqoBuYn591sgQPWR+k8xB4p4p09NWxLPJp3BPS
XKdmBS0tosDyJN1gL6d8uUEfUEEuYyt+lJAG1ij1FQsVPMnjHekABv0vS659RnEXPwIWrm94if97
ntt1avPjPkc/UCxGufK+zUYwBQSag0OleqO1BEAPNGxuqGxsVtmU8JzIipZyRaWNjikFq0d51Ejj
NKFLFetNwM5tdpLjYa03v/1vXvKEOCWjDvEX0Ny/JpHDt5MiO4iP7T5nR3SI3bbedK37QoBXQVJg
QD1MHoZ95lNhhXHkB8lDg6IG0H52B8aOQkfug9AjGhJ5yiEkOrLIs/Pg/mgcDzEZYo+zNi/SCjIT
+d+TknIIQECJKgaNIoJ101fI5LkDdCEUqJb6jCat2J/fSMlu/T/Dtdor/flPdwjhqV5IpjINNiBE
p+Jh2ZdmfBi0qPGRcYLhTDaNGG8XiEyyLOc/3dsM8PkMkMcgYEGxfX/VPi3TFFfZVJbeniIjAG4f
8PTqglrZhXaFEmjWimtWJ8Y1Ln0qRhDgXd5tLs/gVR3bJF7nqeRAblceGgxkGO82VbU+3HhqDnIm
aee5uqrBj1NGxJlCy6NHxa5u15OmyjEy0rPtkzwnsim47Rp9F7LHoni/GI6i4XnVeW7HChUZlgzC
jpYL9xGtWpkku2aH0fPRUI+GvT+fWEgneej5JB61yKkf7quxal7Z3bt/Lc7uA/cF2//vUsc1MsXA
X9ZDx8ZnAt/gI7px8YAzwzY8N1b/6I/msG95zZsA07CVuf1GBNbYyZ6NdM0lE1p5sd3yx2CWoKr/
mKTHqKOc1sLoux1NqIjjrlBOsKyGqD5243syUU45tF7zNPSp9ZAUindym07bGlqd7HUInI+1M/kb
kTfVo2KY/SpKw/R1mko2zZ3pvCXt0B2UVoVwiwSJA0yTBp2S9FiUBy0L3aPu+Qy2nfF7UHro+hgd
DaSiVTbGamJGj/mcWIzCyD47Vvcge7JReArsE9H86EY/joChhv2mcMuaigXPWtVWYuxrn2JzP5xF
ZsfJeemUik1rph8aE0whKe1HNzzbphlDhkgT8za+NlD3po7dXGTvZvfdPXtB5UgCYppr7eovnhWa
e+mhJklydSBfXpC6NrcGsq7+kgINIAl1FWzus6spRKB9RuL8bsvrRHmYRJKu5DRywrZsxw1pdT7R
/EeZczOgw7YrggANYfknuKpoD66lvRj1NPpLC2aKU9B0m/vf3Foie8wJn/7np+uHEQKZFND8/GdL
d3jYb5/ubvrzCe9/QWSgdywi39reLpmx3QCowvLhfs3ItuHMzMjA3a/ahYr3QCnc708oJ6zC7Pcn
vH1bYeBA9Tt/utvcuumz3uHTSW85v/yENTRi9z+ynz9h2tz+f7evpS8oAo+H359Onq3a5l5BHPJ4
682fOk+zL5Femfv79DZpx8VQKdEKGF75DO5orndVi1Nhtc4TqbLnWrfdT4pvYJzLPACWmle+59qs
3Kuk51x3jQd3QkqgsfMLDybzOdOJyAWTx1MmjMl6JoZ+VDTxVQ7KpgSMIUx3vPlXHUXzDQHQtcyH
9lHQHp0i/nH3dzXih7zzWXA6qAEJhbVeOdO0p8OwqiNHewr8XH+CUeroDI1yiubeWNr9Poj4auWg
dLM8KOtZbQewQuLiNQF0FA6Ux/McstGbYnhIO7v4l82LZxVsu77crjJGNTF/T1/Iy8izGiNEFcQq
UmSNmWnQxvoMuPnWk2cNDXRGpVVCzvnn7w30HvSB5jxKUwThwxYyiXx5/3vhDP+Vq0l9kB5JEwUn
W69vf6k0we1OHHSIA7J9fCBpE5+x37W3rwSwP8r1UQqMX3wZ3JPwMuRGFY0C1tEPL/LITFJKp/qq
2MqubSYwuZcIp1O42kSrv7zdWB12FdWO9wmkh2y4gpeNv69wN1sxus7unyvcB5Ky/X2VnCIU+ONZ
D6kdHMlqkD4AZSa0zaJjrSPaTkm9H+9YzkNmPbnDgayzQ7q9Ks+ui1TCoAbNVYAuWJHPsV6UwPGX
nciGD7NGZVUbxPgtyptT5XTeL3ciV5MFA2vCjqwySzO05B2d9YkafLcN7Wdj+8pHkLoOfFlt9qpT
17NKYRu9UrrE1lQI9cyfq22soLMPttI5Ozdzqt2gcOeK3JYyLKy8NO87P67xCFSrQO1Qtoih7xvR
pTs5Mgh3rjjKyCWjvp6Ox5vVFu5i4EXwAKIi41/Q8F/OlmHdEO9XtGTdaixPlmU2p7O1K4JNxlMJ
/9AmrItdWGkhMVPXv6CAPVIc0CjQMXbJMtbT5jTVlvoUqfWrtDs+Ym7RVDV7Hq0aNZVilRW28gme
VVu7umeRSOb0ARlGvYWCtkfzm5+G9iDN7BAPiMurL9HVnAKHMjAraaBCdamzXLNMJAhJxjdBYdRA
7KwuGmqU58NJh7XCMbV9r/k58cVgFTpd8TCNWfrqWqTP2gFxBMe2ktdCQVbBysF3yG7XUnIV5eov
2ZuUxoEh3T3JM+F8MZ9gSV/CFMy7eG6cbAuypHmRnT4uNjC3N1d5bhpNr4YfqmfZ45PAy+sF0VG6
Jj0gwJZQ/Y7wgfKSsv/c8VNABcso6pBYPY0YtHCJ2Kt4mMLwt21KqeeC4boGKGwS9pOO0aD/Mzw7
Wu1U7L0xB2/8x16Yc6ChQ+bWnaY3tOyGhW2UyXunjDr0/7z5ZVcUxDzF/7B2Xktu61ybviJWMYdT
5Rw6un3Cattt5px59f9DyNvy37P3F2bmhEUAixBbLYnAWm8IdW/nAdJ6ZQ3wIhtFeIGuPr40xkIE
KakTn7W85XPMDLYawmcyFVYC0yWxbVDOl1xQAtPooPDj2FmjfRSjI/VvcEje8wC66mpo9ams4+RV
V+xgP9ZBSTqei7J2zFYmGIuVuMjIZQmUb8DmAYeVPer97sqbGJjiEApfHifAhweT21+dGlhCsqNI
weDZWz6GpLWGqFGvTaSVaA8H0TLjHV6JwW6w3TN1xltLdJVN52E3OfAVmi53KGnvldqg4tXnFCCR
BX2WGi9kec9MJIIdDBk3Egjmn4pRfUPZAdhPMNHEMVi/RHphrE3c9eDM9aj0STyyncasJmY1tnsk
I94rC/qUMpXRlQazKKBL3023yGdRksnPuW9SatFVlUS27mw6FKK2jjROeJI8WKKsmj1XMVszPpTd
d/Jri9tMRRpt867V3yMdpoIJMfyxwRqTDGSQHDU5o3KHQ/0mkC337FtatrCVKHkNTOkH/qXGR9xf
b/NgenWVsFp5a4yuBnzVSlcH1YeFO464NPXx84it1VOAH8RTW+EEFVnpg+gKK32cwdoAWT0NFk1S
rDIy6Usxym9jdGj1DojoNJqjLvxU7+9zUY+bslpRfRDjlpNgJWvxIZPeUqdpn4Y2WRTIGb/ipaUA
vwi0mWhquWGtTL8pELKuq1d2Ylg5RT30iSlYS9wVhY/2UXGT8gFq1a27NxN/n2YTOnqKijO+c9BH
+vUgN8a+k+p4phtSd5z0KRZy5Xdz3Rz7o+gTB6AI/TGeDmNYmwssnQiZrugQsh3ArjIi2qqMYOl9
WPSJUeTgQE+l5l6usNFsutE9VaaHg3CGK/WgjfY7Kbid17vjSz5i4JC5VbGGkxl88XBYzYPYfpcg
NC8wl8Zrp1XCS0r5Blqvar2n4fCqYD7hUdmY+W7agWvsgsv9YNXusWKhs4fMWNizyHai7SiZ2P5O
cXFg/Qr2AjSIdTk9RiY8pplJqm5WGHXF91+02V2sioS3JzDS4VIhaLYbO6A8gh2Atfn3ckRZSTAH
alpAenzUnGAVDE7wXTab4CTYAdNYPUX+X1wnZtGNfmsrZXCWR6gCUkUh3jUi58E3OufBroCP2OZV
9AwySR9kcuqFGBN9po2hqVOPZ9GKDawjqw7lMh8TuBQ36eqCaG2PzSuTZa5qr0ZcpALVMB98PFYQ
vU/YmGi1+aBmo32NLWAujImeyjSkpQuffRFnFaqNYRQuNQggRwVUtl2W4TwMo/JFydJfZ6LP0aLm
cejzORiK4KvT/dTMrPxi5Wa6tSC4LUW36wV7x2p0ir38WmEdg5RB0gVfw1H+DmW/vfpRk50GDY9e
EV+lGlIRmdWdHE1Orq6qf4h+w8ld1gGFiWwN3zPHLg6in9/WGu3MpNmGRuJ9CXWK89PtSJ0UrzG8
LHEcvd2d8fvuus7usWjlLlCY2ReN9evuWpZS8051VxVSKmHRZR+FpZyx88y+jGFmLMyol49u7RT7
AhuZVdcF0fPYAlEgT5N9wAafR3WvnxtNTRaNrrlIXXqYgExn90PSSMPabKODYzZ/9otYXdZfPN32
n9tWh3hjql/cvkCHLI38Y6E00ONlN1uqiWu99mp8dgNb+RFq2QOoOLzQPf6srsykfaiN3RF1Cpij
ul+9gZXfeqy9fyhu/hVrLv1ZLqV0Zeck37Wglk+dNwaTaKb7NZK8pQhFDglHJyevnjLY36tWb7yd
DJX9jHpUP1eVgS/xoLdIcQ8uqLZRt7Za6GzYYERCLOh1TMt61o1D/NXIg295UrnfyCScMgQ6Pgp1
XMr87Pszpz0iepKFs8ZE/gbGyAzqx0rPkvLD8eULZmrNN60NPsbWNzaS6XQrGeeRRxfwXpY/IheR
PbZlwQZ0cJWV6GtHvTxDHNukWZfdIpAr9OZOrJPGwGFuyIIHPw2dcx4YoJinM5j41aKJs2BZ28iJ
LH0UxvgPOPtSpSjN45V9o1FED7fR2oWXhJ11sIwsxIsodzfM89cltz7e1dslYn5fyRS8ooN6Fdut
NAulWDrj/q7u4wGgXORl5XsbvoA/tr7FZePOkd5WjvzDzKOeQykvp4Fm+J7AQ34PzS5ceiX7AHMA
opLLHfJqUWh9G/UcRkbjf8m7qF0FdihvpdzAsSPElF1E9K35pMHBfA5S3dugD2oD3jPL5yZRHkUA
kkTJDFE/IGdVVa5VKVB5C6gXAcUEXld9scBkb6Q4yVclRjBWE/kv6N+r21h3uqXdy8ZXc2gWgZUO
r27Z6xtbxTdE9Jfyt7oP4rcGO7d1A/xorTiB+TVOEuOrZpNR6GPZWhdNF78N8TcxFsFxXrGt1jZY
toyvAxbIol8x2KiGVaKS8+r9FxLKG/ES5HcsTIODtWbG0hzDaqzO2EvsxVk+Ne99YkD3y/8jpNMd
HT5Foy8+XduDtN+h6o6jJRJ/4lCG4JSLINf+6EvxfT9zE+GaOgJeRL+D42kAtX4b1Wnjx6d+tYZy
63v18VO/iw7lsQHx30bmMK9gLc+7rnvFlre8FhNz0UbDZ/+7C9Z7dcWc5tZFla0kiQQrVmJb6+uD
sshx1Lt6maEta71H8KR1nFWu6fnRYae3gRXb7+Wa/ydlcXfrmU6+TzK/3VSofB4NF0WdOsqpYEi4
+EVoIV/8sEITwC29x0RpUYgNWYyGqnwCBpCdS1OTV6bSurM0NVw21rf3Qh42aCSwMzXN9Cz6xJkb
O8YOZtBJtDQn9JAySvziWFGQCuIuPd/6wjLBQjCRJ3P1QX6EDO7t6rEEwOrqQ8Fez58DgO6uYtSI
62JhBdiDiqYW2d0hH7JvWZnIj5VeNifEFg+x56Laq4YBFV0j2oimrivdLM1D9zYadONadyL3geqp
91SrzUJE2SPrl1JnHS/DVgT4habMYIzUCTs3PPilXr8EejnHqxw5ZotM4ai3zVI0mzr6ATd+uNhJ
G11T9p5GHQMSdXRtmZtFje4lFyW4VWVUTDZyhr+rZRrVQ2mTBdbj4NjIeCFGtREcWx7+YkwcvK4u
l43ql0vTVMYYIHRz0Q1TXnsgSLZp4CZncVD0IlrIhYmhnZalt76gHhPYSp6PC6gJnHEKFn3iDAYn
nu8NBc57nyv57gK1F2UG8jAfl23cUxuZNHgSp0l2IaSmdUz7wnXI2bVNww+U8+yomvsziHc8MOyP
sHB/qk0vvySlNAJLqvxznVX2Bn30AK1FUz91CvzdXMuLFyXMA+obRfsBltfQNOenVoZP4VNayjpP
qMG8HerEQqGuTa5FlGFp+r/722nwUx+5DfxHmlls+D8Lw6vUkwOeGUqGPC51gAXHbNQUsJHhB5ZE
A6ouw7AXZ/eDZSjJWokaWNTYuznTwWcdAutxOg218qlVqRDfjd5EvyrB0xd9t+DfcWL0HtyXSrGM
Zd3dSLDR1pitDqCNzOBVVSQJ7UDZ2IaVF7z6UfIemE515sEdvOpTFTyuXjzX6kkNJ4/ikrGo1B0l
w24ugmJ2sCC/YHuQheWZMvDYGDuYRUZvac9mqCuLJBqqc6yo8UaRiwT8gmYeijCOV37ZKw8WJLF5
B53krRutB5LsE5Cf5RdFq5kLkz1wWYb4ulbOoTvWD3rFEyQpFPmgoFW7S23J24yFPJ5zPx0WA0am
L13HLjn/wm9OctCNnBJAWHUzElxytADeGh+8iSblNFAhZ6ItDkDyQhAOzYhHY/TXiJhDhIuY2zWi
rUootnbt21DpydWfpK+VvssOfVogxUZXOHWBQDCOYVevRZc4dLranMkVzMQ1935xpk6a2Lc+Im6h
v+dHGmx9m1BOyNMlUXW2/TQ7iHh5DKSVa4wVQCzNWRsktvZjERa7OuscUvCNf7QrTVuBiYsuOFnZ
CzYuw2M2GDUFY62Ynrk5VkWat7AbeGd6pCt7FFsQMUgmtRClrKOV6AyV1C5up7aHQrNLNm3Yy4MK
BE1hP515TfXYdjFIcN0lWZ3IyVpuOoQR+1zfDklZbNMpMxmiyLganTK+5JJIZaveky5nydyUq+IL
PsI+OqGkFluESWFzpiyVh7U7baJmAAuXbVcgNeZm1tqyh5kxAT7aQgp2bMDxe5ualt+4M/gS0iGM
k/bld1hjgS60exgzma/9CnMr08W0jDCH2US/mM2cwsC1/BnGKsQEJzDGh6iuy7UU2xT3o0F9DEyz
vPr8gpu1bxRzV4UU0KJIsCudWH20zFTdZJ4Bk38KtrF6eUyh9kyhep5kcwWs20aEKnId7xoJuLZo
6laN4aVTqJvOoiSEbJD8mPgoaxqOEb3kHrueZlTNL3XIYph/v/IejUhJ+LXyQ0pb1lwxQtvkKmY2
aa5w5pVrthmYroKnWVZRUlwlqdLnVQPVvAxbNJqahNQhRYB3SOTHzG/IW4T2xisz+yf1uWe3D4u3
PDHyuSUV+oMGSm5Vo6N6NMNI2zZDom0wTWtPYkakflJEuVxUs9vefy8zVqc8u6bc8W3GIgG9M82o
t04+HyaRQh1Y1Fbscf5uF/Spj4pYsfMTUtujsfEhKYaZ3qf4zQzJMkF/CJVuScuTa1Dn2XPRFM9Z
p6mnwW3TZ+4yA9xokJGZBkcpQ+rO1sqdGLWaKkS/02g3YpSqR4G6k2viz8m1pGGNVUWuu6+aExia
Avy7Fr/ZgXwwJg8S02J74rnOl1Q3J7nRoDk5YQUws1Vctuc1hLCoaGeVZtUf48r1pPyjjON+pmtI
Ysl59wa1wzm4UvnrUDfVsIyzWJt9GvjUNMuK3RbkSNE/BhnaIQ4WgsmoOwe/Jg2N+Dqb1tBgh18E
/Q9WZAgy991PlA9fMBT3vzgJOsHwirpzGPfGpoKXA9fFzs8JBeEFMtvm2tQHZ87jjbd9OjQQDPam
YiMh12vYi4vODFdUjKWHiMq04fL8GoNZoHtYIleV++R63fRFUWuMGWkmrVMuy8bA8mIKxiXAXI+a
jtzG1PQbBx1nzJBvU1m505x8qXkWl47sih8QPJpbU6hZN92cpU+witlPwIv0xmiRx2w8M03qtdcm
4eenWrBv6P0ZkOQe54cA0QFjkUdD9yHnymNKlfHdbc1qplqm85Ii7DLHczd5lBs5WCI8vXcSC51A
f0CzNRyzbQ8SB+UTRcrmddnuWGrY4NkZVSw9XkuGHS+yyE0fk+kwUFmg0nAVPbLrHRxr3MoMHX3f
dI6qkhkjvt3Qp2XTTRZAhDp5IcbLgYxw1qJXXDXuMSQvPy/03p6lvvwUWbCvzIr/+0D5aWW6aTkX
ykJCOCicCLB1lk/W8cBa5bHCETFWXyydP8+O1LNoyaTQQV4/4alaXRQ0h3dllpYLL7WMt6HNfliJ
kVxzp5JOyENT9DY6vkf4PEzZyCvV5Opb4jc/DN6zNx4uDd6XwAJCrQnmKDZfcJvvThkkpmVg2yCJ
HQvLTKWrtqUH3dpFb3LAOwe7HXk88G35qoz8QOIDgv9b3Xor0wFhid5b8MPhH6OVkrKJlFDakAD8
NpQImyc6AuQFeui/uCwoRKZqbr3qg+6usTpJ12aRN1ffzI+xO6iYcmls/cvku1yj7ELS2b9YYXHt
JD/c9n1g7hHxRhFyOhjx2cvfs8KvvZnXwRfNgvZnp65kTV73QeF88TO3W9aaXO5tNhBnj1uchw2L
LA0FhxWu2/q5HBtv3pGLhC1UhChFO340q5vIgvYpnzWlGd+VyWIV8RQ0Ra085xM1rDLZfvXR2v1m
2wHKKh2EMx4o4dosUUZxZaN7dUzgWqXut989Y1iXXkHhrtGe2lR3YOlJV89MN7WO2MJgIToyROq8
rjGZ7hLfXkdoku+zvuo3pi3t3DFLl8rg7Me4amcySQ8SMU2/agPNXGVu88W30hqHdzuYVekQfEOX
6WIbhfWR8+VByhkPWGTQV45U1zukX3cO/OYTAZOZOQyFUzqAS4+AgfSeH17FAYEyZS9FqNJPXZEk
ISuW2MaS2o5y7KxBOcpd/qW380thpmTjs/IJ+nh8RthZfs4kBQEvxTqpYV4dB6O8dCFQnjwJw33g
fIRykx5kRCecsB+2noUCCvD+TD9IJ7eBqeibyVsHKmMNNh1ppqkpDeZ5ymw9mGrbnRqzhrguAWrT
pTBYlHLj71WnOSp1Y6NZPyEOJ2Ci73DGEuFHlPtgpAbkC0S/OEDGAk8vQkTb8auvLPrTResOzz3e
QuciDp9rJatOJFr5Jo0dFb6ual9kOw1nkCySdRm0P2wqIVdsgrVj31tQG3U/mLPayA6cXcUgovHd
FV8E4Mpj9I20PhGdYgxbJ4jy2a0dqFY/Gyo1BlSXtsu8t4uXQgubJaaQ+Vo0Tc3k8eMo6Mt6I/w3
Jx/mXQ0NlCyblu5vpxa71r2rw/SbT6CKfeTpD5SCpbnfYULoO7u0Gi7FEBpnOwHV2tVL3dF+sK8r
ZnJYf+t0o72MdULZKUPmswzexpLvYSip86EJq5+d/tjZFio/ke8cCspMM1So2kUfQZ5pQqzIA6lx
NxjFkXDi63xJUPK8pNMZZehLosYFJE66xGCbQZTqOn4rRVNW9eQkKeW3CFRPhu/XUxnJLc8gZKFE
0wq88TjYJMt4zj2B+ewekiabQ4Mwn/JMTmYBMAEK5/2f3mrj1Iwjjaeub77/nbWaiBADDo+HrTbw
6r8d3CyUsocg/lm4ub3rC7Qf7QZ/G1g3ySbQYVjBz4SZXKJNxpZ7WGm5VpxHu7QgW8oNORzv4tRF
tslYqu9Tm7qcz9d/wzOE4lyGlAKCh+MZUeZs6QaB/NCMkYXLUCc/5fG1LFmATna917YNw02r4wgf
ek59HoKp+OLE5Zvqpke54JsexT1u68CZyHJpc9PCcl1rDH3TuKO8ASuNk3mmxkvFsIqtYjIb4O7p
kdEVVKZZl0JIXqpyaX7YefKoDNgEVZksY1sjLTsjzH+yyzv5/Ba+eS132PlRhkRT0GzKoT7ZfJXW
kWp3696wh4ts2d4CDWj1VaZAqZpJ+DM1j1SygI7zZb6YfW29WT46p0WrVA8UmJpVEdcZWJcSbDRp
LNZc1SWr9GaeVlb0rcj6uZ+V8Yfsl5ggpEH8bAINXLWom+zHUUOlxQDL6zudQk1/OKq1bj/ZjqPw
k70iy1W8B74BvdOWi52rdxZ4wu5D8SJ+KG0LKL5RmQDhm3CPFHG4JHMznBLHzGetYXwLldx7goo4
bBSEU9eInjrP7NGRiky978hYACBMk+FhSPQO2k8pr8q0bV7RRd2JiMCsR1hr5OfUrsrWTV9tZMuL
t2hCmFuF+sOB/2VE6a82z0hPOIsAIf9l05N0H9RgOKSkfWd94LhPhq6TDir73YQ96TQUgosetGBf
x8cAoB6MmrJelgY21R7v5cLE/3LLw0V6acLRn9mtTfl7Gq0aG8cZQ3+S5UmL1M1YFNU8SEsgFZre
dtumIXs92kr65sTWRwfS9FI4oX7JNP8HZu0pBGhnloOjnsPjQ2HBkc0tJlLDum+j9MFTp8x11lTf
TcSzkqBRPtjlfBRyYD0XSD8tFSV6s4cyX1D3dC7JdACzjJIqtaONa0qqhL5HpSzGEsyS75bORQQ6
jgk0P6SIfe/Lpd4k+8sPyzSLCIvJK13s29y3yWITc53m3LcdyWbJ85d2lqdHyaswIBhjhJ9aLT6A
uvhqAZg8BpqxzPzqEQnqYK6O6mGsnL2ekMe1HFs55pi6z8fBVxZGXfcbJ67ULT4kwzmfDsEmHUi5
gDIINrnnBAvdbNRXc0BPv+z7n5DhRr9jx46s1XNJvn1W1U627BBI4ucy9sYdFYS5r0sGRlG5tpEH
QGxxYSrkajxr40ZSOucjz/dVib/4jooMjI0JjCbnw2GErDpPNMrRoan1i86IyNDLgwWlrmnaWVQ3
j4gFJRvRdz/ACvsrpLLVbtlZnTZjNXLUKRW82lVHGsbSg5dJjXLRJoZ2iRzfWfmQs93EWFORGg8Q
jNKNZ+B406kFij9BfexKLXlEUYF1NS57YK/0fiv6lAToC+qywEEl+8JWwPpQVNJQ42RHZj94Gqtk
3CbeZUkadr6ejTvw2Lw7LhWMAFL/oQF7xEIw+iJVlB06SLjLFgHmTVL09lXG3lO21JZND07z8F7J
lQbscfygmcdeEhzADKfbYCRhYQPzWBTWqC4033ERd+kePLLhjmFSwh9DyTzWIBRd+GpXKfOyK2vp
ie2MbcRosmryQO8+mxgBYEfus8iL6/IZly+S6JH+xOfHBKMzR+E9vdjN5CvcPFuQkS9kPpPboaAu
vShQCFsOU5QYCIvKPdX5d9HA6FReUjCNFpZVjhcUppyZptQ9VRZtvNz6ZMNcq7Gtg38lRAywW9DP
BhDJqSfvwmguGxi411JTHnrHKg5NE/86i5FaQKEbGUZErwEpi5jbKb9EfK5iuV3FPAmPpYG7ryQb
+TpRHBdWJQc+Bs62qS3y9+l4NEqTB0ASXutCivj687PICtbCERaFboxNoJCUhnUVfbWdkWiskC0N
bZVtUuVSpCOrC+pvPcppusiK4dQgB3SRUTaYa67vXX3uek1qLqZa2KGa740XGzDRgS9d1SkLdAV1
HtOuvndyNVnXof7W+m109NsfJMHLU9wM+cqxXdRiAhyIKhfRTXGGpjIyOeL0fqitU1/0A6lT7Ed6
UzYxmrDQq5biNxdVlK8G9hYzQ5fqF37vlXkdut5jYZc4tYWlezZlPhRBhGhPEO3NBm9etTF4tExN
cegQ9YAF6WR9NhNDak/eOu0WUherF616CIQ4k2zG2PPwBt+0m2TScVtYYZQvRkgl7HrVKdWHgZsQ
WBKHwldYFvhms1I8WbsJOJV1gxlpr6IvNEk4ibgOXyv0os1DlKEjkIdevGgsRd/VAXx9BzDXk+Kb
1QPb6ZncJ9kTyo9LYJLSdVqou02lvGqxUxzKJHBvTSNPknk4dOEKARc8VtK2l5aYl0rrGJDvQ6Vn
36FOgBFLu27Hdy2YdVSqrkYWgZdz4nFtOC6Aq1J68fG2euiGZK43ZfXkDUP5lCX2JUdM+JR7Uvnk
aJ0xb4eh4ReWpm0r7poSRbhwa/dkZHl3bPPBPaWYraPPGb56SVhuA9nPIW540asZkZskDxlsxGgE
jxqMPKUyMepKGFelkfQo27r8wPNjI7p7q00PsZ+BbGKjCUBy9BFvoIJpaFW8gA9hPhtxhIC3inY4
jCrzOanIfQM0kxf21DQGWVnnGY93KbKM5wSWEpBQJV6Ka1Wn9dYofDfL27UNyGGe9hoKvwSzwqtW
2eh66KQxVdT2AaLt8L9EU8Wkcokyv7wSwWkHJl1HdvQ2KntRSurGz9e3a/veXSD4I69FsAaZYlH6
tnsbjc2qWVjQ7DciWA46QE/tVIYVrzv60lyv62gNbnRjWE57br3BWiXBmB/saJ+RoXvC7atV5O5p
YtI8JWX/Qn3OOWYoC2xQeEBdX+u7c1PHWyjtzt7SJNRYRF+tvBcjzKxbV6t10UkHqeDKuRogXZrq
e6ojO7uzu7OIT8sgXrB/DrAvx93ESjuWeAF1YjmMsa2jdpEo/fc0N9r3PPdVbMI14wwvPdwE6EbV
lMMujRE9NzJWYaaTqjty6u08dHrvtSR1vNLQOViJUaXC9qMuYmcnRjMdSF+VtRcvsLWX5r0qEm+j
+hmi5R1puzAxy0UlFeUa5DLPLdsbh52DTYWxDA3rr9N4OtWVpFDnfwT8caonSr6KJraXZzy4Q+e9
mPx5kJaHhYQM0IvGp+3qxhgRTS3J6PRz6A0PohWOaXYqQOeJFhgr46Dh0DMLJk30sUTkye579M6n
WTHo1FaTutYiNCXtPLjyr4MubS0JyuG9mwV/votdwJRT0L0/1tFc9IfAnH8ayLxQnhVuMqzvwSKE
fAR7HROt+d8v57ZsGI1SUZ4xJljB7x7e7NF0F2PtdIdBSeWjrJLualSAgyF7ZH9AbCKYfITEoZhs
hcRZrBmTDgbGsKOFo5DoU36fxdlUZG6xp/00IILFKKq9mH5MM4vL8Pz10FFAyGI5AqK+zVqRWwb2
RFGqmYFkXkTDmO6yKvh1gBuY7sh8pztxdh+4x90HPsX9ByH36YGbIXgv5r9fJ5r3mPsr/Qchn6a6
X/uPd/mPr3a/g3vIp+krT/rr9v/xle7T3EM+TXMP+e/ej3+c5l+/krhMvB9KO+Dv6AcPout+G/fm
P77EP4bcBz695f/9VPc/49NUf3enn0L+7tU+9f1/vNN/nOpf36nt+SWrQy3DtHdgaRdMX0Nx+Bft
P4aiyueqlBrh7apbu9Gj7M/27YI/LvvbVxCdYqrbLP8u/v6q97uWO1xolveRP2f6d/P9u9dnM8PW
u9NDVuf3V7zN+vl9+LP3//V1b6/4518iXr0exotRdO3q/tfe7+pT3735+Ub/8RIx8Met36cQI/H0
L//UJwb+g77/IOS/n8p2SqRzS+19kIxg30jtpJAI2Gwf/z6IkWgYip2qXUS36BFnlbjgHmu6ZbgX
wyUFpK0TY8umdd5DpjX63KsMuFW1IV2zIEZAre6f2AUjZDu14hxOXQu+ZRoX14yBbu6ovv8U46Lf
RSdqNZYoYok+cah61DJMHRBYjdj+AbnoM6Ie8bmwpXjb2Q6Gzx08X9uMbgcUKuNjnqJAOkVpUYST
nBgNLAk4mycfbn1iWI30jxYAFZmzBmkZMVXu9/Ccc1Ve3gJdVCUXlRHY6CQb8EuyEYsddvbgMDFT
XfkRXq42ejcG/PmuOOskDajbh7B7puYQWMW5UOLirCiNtvb0Aui6uLrVqmHjFiAb/rja6h2AyWnz
hrggM4oLKzPHlsior/e5xNR+p1UkNb39bb4gKZpDmMbI8v71kiIs7bv+qLKwuIXpI1s0S904ctlD
YsYvyJsM7G9m9cgjQ1H/w7i+keFfjUO3Nvi/7QHlege/mrzsheG96BSX34cLcCKO5Oi7pGtAVdh5
Aek0Rekjs7Z5Yfm3hqMEDmiYqT8HjovAFcmr2xWi836ZZI3RnKJHvfzjmltkNZTLLk7S/ecLR2Xw
t00oXT/NJZpGZh7JdBtbpTLwqo8xWhvlzjsFTeKdxBlgLw/f1tJbu0BmqWszeh8QcZ0zRscRZukU
er/yNpHWPth2FJM3DfSdOIykznY4I+s7cYZh2rBNpGQmBpPfYaLp6rqXQjjhigxyNGaz0qx1ZOBl
uI35CI81hXpqJUk5id4WM7klmFptLgZuo1O4OOtGmZS36h1E7D2CipO5knIkPcBr/Iq9j0aK/4jJ
kErC9n8NamOmb3TVfr/3m+AJVfS00owqjyuvxcj9xRw8DEHVdUiYTHf9+75uzRSqHlRDeyluwrA8
lXekTFDYst2dOBhZhmP97Xjv7SKT3gxOCNnCKTYB2YLx9YDz3Rh30h8T6EVOwiDuYuk24e2iPyYs
e7ReJRQaFirK6Ht9OoRh3uxFU5zdD5/64OkhG8tGbH4f+K8muF92ew21d1YZ0nYpG5+yPyRsEXFA
VpOLL/vpJTRSdlchhhJigHxbhAc1JrWTOSW6tPYOKgDmlKIN9vRXp2X4TxgtyCvRD3rM2d2vuMeW
wthSTCOuvcd8auZeDxvDqbejHL1JTUolIzdQctPD6DEAoLa1LZIGMp+w16LVNiICApfDntvxL9YE
Y08z2HW5GZdAqiwk/Cc4STvBSZoBUE8+5ialx+lUdNbTiDi7x4hLqn5l9dg33UNF9981AwFRuc8U
y+PJbevhOjrGRa+T7qlgw73LdbVcDmWcvnu6QUkJgBWpswGRt6kEJUful8IAuBoVyK+Fde3OpHrY
CrCxQCGLQ13Z7twwnGR57xOw5RRW3TIBvzUXAzd4suu44Vqz+ej/AXr26jbaorz47RbYwOKuAhRz
Mbhyd07hODt2rno6E6figBa7AYSgwtP+1ltO5OpCNVbaPRKxUxcbzimGuhE2sdNBXG4XdQDAkrRA
blY9iqEpgury6NXY5gTVqczRfRZn4pAPCWzbVAfV4Va/BqLfZ7EHyAElZ30tgmVNww468tFEra3q
3KfxS+g6FuLDMZBTKR7wDfmrL6SUdRYD/nT2T/1Jn77Ev+eI2ifSlvmhdvLoiPZ/dGxKa1E5pD4R
9frVJQbHohvBk1RKvkWE9iCP9tDNREzVgaCm7okzfOpE8AOnuZK2roK1OI0b48MO1Gz9R594qfBn
ji74QZxLpEz7XksQutOdXTIdelNBkfLeFmf4BONLYlabz/1S6+z+rq83fHcnYfqEp/sUc5tV9Iq2
uEYc2gHqyVyMFMUgb6gqt4apXHTdz19q8s2+DJDdjH39maxHbTb5i+elMg7qHbh+OXtRsJA/G535
KK4Iczs+ljmLxlwnW2s2/NDoUK73fuq7e3GWdPnXwbPNlWh1Q+Hu/4e08+h2W1fS6C/iWsxhqpxP
DvaEy/a1mXPmr+8NyLaO/e7rHrQHWEShAMk6EolQtb+gISSZh/svl/j31c02EGaKGo6P+oRovTVc
O8tx5Ih/vVxLts4qbzPBxP+j3835Z99IRYXCiTZqGBXbajaDB0WtodBXXvrO7t0nazS1H4hre5bJ
0a8bxE+pk7SfvD7hSCfuw8cwdrlnWrFytFs7Pf41Tgf06xgONbwbvsQnTW2c/aCU7D+BHVi0iOec
IuQlpnMHFXDTx4ReEotg129xonjrFFrXwmGjnAPTLFnDHetOnSg4rPtY3GzSRVO1dVK7yv5mlx1u
VekmbXlp2Ls58dBq+2NIq5w/vsKtvxFzHNFm2b1vWSRCpYg7OFDJt7KaqmV28bL0QoBtUi67HDWL
IERtKzRaOF8jClyaEY0LoFoDB+d/FAV6vei9WrC9F7IpHjQ41vKyDDJUYCu21T4Y/aqw18YQE+Xm
Nd0m0hJNpByET7LoTAASaN0/yFpQAcC5eQzCbcAjcuZfHsyaiH/UkPfWqrxZcewYnGsJSaralGm7
X4xraQSdGZ4nCURKhZM0/nefW5+bTyOwS7Ihjo1gpxKrB0GoNF5ghSS+Vr70DUp0vyq/WiqlUjY5
2VEkw4j7nhEU6xiUw1LeBm93xWKCjBuKhpvteh8VDebks5EubquyuA11a7h1uw11cy4QbGK/Nsu5
r7fzE7n+48LlxP0wJ+jF6JkTcNZKSlHq+F21bGCVhJ3+OIpGwBjustOIzJa+o2Jbx6gRereF0Vcc
q0RHt9ajO9kalfxF8gyMuaw6nMxfzGA8IhykPtXTuic/piGSjpAFIXfuFsbK7+xwnyN0ccocKFys
icpkJS8Bi0/Nwi2I7CQNtd60Uz42i8pQf7pe229d5dUQCQbDxFpFVtllJ5tpJAgvUYpHl2zji98a
2vPEoefSSBxzT9SU9hzWjgvtPvBRnC5BhanmsLTF6auF5OveMqpv1ay6LFeFjZjGgCCwrt7P4hxW
Fmagmfuobb/JWifObKVvROrOv/qKMW/d5ZUcVyuUeg+lKz2OyVCRv858SuNzuDNrAmakrdfI1mw9
39vOVaFcSvJ011PbozY3BuVybDLtMMsibQhwKoSc4EIaPjSJ9gLWxyHI+p9X0uWDt5FE73mh1jui
d+qDrgKW/K02KCUHZbWIiiPHIuFRmlqpSthkHJ3Zai4Q/L/0CaVzbZM5p4w6ocdIFn7oMWrl0bKd
4HgdQLbcRplzcNer329j6hsOyucgXVpR+Z2j1PKJE6jqSVHSz5z19ydT1DTVGneETCJlJTzKSq+e
iqhbgT6f76W/Vs0IEY+kSMlGxbKbB71l6150l518P9UIOELr+/oCbpqds9wit98oy+XAVsnCTrzi
KJ2JIpj3+kSmkHx9FCLU/eRyLAm42umNt66pjbOjEB4rq04AVHluycqR1cpzmoVqJs45DxT17Wef
vteMs5LBGfcrz3i79WESG9/rOmp/IUzLyEm/ZsTg3BWi4AhTuwv1zFqPQr30ZpMNmVmgk5Cg8iOr
spAuoRk9jUQnHm4meUXO6GizOXMbh7ND9+DnIH9/v9zVUyfX3B89Yl3FW5DF6JgQ1PNwO/hKe7RY
e5bQBvT2qI/1zh6CaedqbQueFlOq2wZZK7IuL6X12kd2txsOEQnFrZp1OBP/3LXFv3QoVHI+k0jZ
aR1LCFmkfeATdSXqjaroVyPpLj+bb45/2WbRo7M772dn2Wwaqb7ViMv/e2gr9dwMbc8/hi1JfdkZ
E/xGuCDpKkFx5l3rvIEnrYlIpx0U75r7AhTZeQV0Vp+bGMlAZ0zz99yfyrUbkF7OEhvQc60unELV
Vp6IzEcKOj9aInJTXknbTCA6YcWiRRbF7ytZBZNGs2elYHkG8eAthr3KnPkEl7q718Ksv9c1y18N
A4o3N5utVsG5Kf2tNA0kXUKZFUhXY3LHvTTKIgYMsbUJ6BCc6+7+VthPcesX90RnOiwVLZI4i6b2
CLjnBavYVs+ZRTQbKaarGLzmruS0+rVr+ISa2EJyWCgxk/9LdrXftUdTVIeWCFYyhP2TbLXd8Msw
edNFdiUC9i6r9epetrlmue1MO32UbZHSLojASZ81T/NeBuSHIbx4tvIcQcq7J2CzORY+EamiloE2
uF51XooIgdY3e9kwWkF979Vut4OkxXxEON8aulDZq5rZIXiBm/Qlji3YdAGBKTdfOToiclUShtfe
17awJhxDMbS1EgT+xhtCOARpUNzJQrWQhppbBHRlFUHjnw1N2YCmUdVgc3PORSuSE8MqTErQc79H
SUatuAtC3VsPXYlA0O8G2cMa2LWLFQcYk6lsbEjbe17H3ucaqjGCS6l6SYW4LFelxFre6rdmhAsB
Xsr61LbVrjFJXg6TeVtw/g/lKejvfUPn+yaujOQcowF4x5nyT0vsF4PY9eEPJB1EQ1+2NRkMBJOy
W7z2lZQ8/diDEwiAdj94rXM/iYKsXFSAa3bHUi1y7sPMcu4tzXe27Zg4i5vN1BTtRIbTUZpkV+kL
xmbR5npIjCKjyUYtCKLry9xst5fxejKOe9g0Ry90+j2J2SSnp+X8ZjPlXmVmx36kqLrQqEjbNx/G
XmmeEtPZBqo+E2vSB8eUCNNlJKumk6zTLmh2sjWqxi+xL47qic55qfj2Si/YKoDvWRAiWsHQVaPl
G7Ac0VZW57giilILvbOsajURn0r+lhthd+FJlV47oc8CeRhSw1p6lYalLOqaeH5ZzR2AnTqC22bF
19YuC5QWwAHtm9LJt9x0jScOG7iTAxL4J7LBbwPE/wojcFw6SH3f/eVrwglAiwXfPEXlnenjiuRd
b9Wqs3HsRSGvZBEhRXV0qtCvYKDTohButeiNpAW4STWpm0fDa+O3IWm9+LnMu/atVLvvWhdtXKeq
HspB1Z9JSyc8sm6YKUah8TwS7bEKrMHfytbIZL2PaolBAAbOE8rfx8QnTCoRzjV7iPekgB9ko+wf
V99Sl9WQtIRl/CmoFQjXwlspAfvPgOVVy1JXKT+1R1mQfKVa4eNg9eUjyZwze0kqsMvZT9Klm7Jc
zU0TMOpv/7YvtkZoWRfd0b/7GYJk46Cld0PBnZLpJHR8ohHvOlHIhjHP7X0wZi+tXf0yiQ557pbn
2o6XV//ODg5xOJ87iSgV8Hl5dSvaf7FNmfV/+d26xTHf/0Jpx5WZBgmx0j7EnckkY1jknOpNqEMM
opBXfck5yULW/2omFjTahZF/kvbrCLLLX3432wefElbHht/Dd02tdCYZvPCHV7p1kVd/v5vcZG9o
ZFq3+K+OcsTb2NLPCBVrXXFXgdSNRsBycKFK861Nyo0l2NKyDtokIniYgMabbRgNNIw+1EXHThpl
n1tRu058KMtBeSBw0Hrqm/ybUljDSdbYctU3rM2sVc/35gnhkF2UFOMp71wNlRwyNSY71tE3zfU7
aZNFn1tALl29WMtqqczE7lb9vGfPlu9/V4evRENHZKhpHVqBRb4xvak7J0njkacSBQdFkF8ZlI1r
AoTCuQ6IQQ/CO3ll6TxtCq2DjvxnAypj7B771pu023MWg6EQLlr6oxk4SJJjZIUbAocYdW5zio2C
LLmh14Glbz1xYOB/SxEmOWZtWhydMX6ITCvbxr9N0l7ZdVgu/r4cyWjHygd97S3bPzj9Hk3a/vuQ
pe/9Gr0tgy1BTu5aG7z83KRRD2iBTIOSHJNFZPfh95wwT5KIfvCXeTdgY73NWtGufM1N74oCkiBw
P3032ZV2ZzNHW9l9Vy5J3fc4fGjnU2gSnr2pQ1KJnMYZVx+M8lIWRkCAet8aPuFaxGwT263Pp1vz
BOK+W3Q+HxO6yV9uDRF4WJTY0LxUs+KRpy23Y3CkskamhHlsivmTrMliKE3xpRnqtd5MxaO0qREg
mHp2+XFj8hHN5qg2Wss2U5jAn+jbWTG65c2WZa27mHqC1W8DjclXX0O7/Doq6WAH0uTihRxD2nIP
tqyfjvFG2pgcRctKj9odnJG7opyQ+EBm6bH37PEMN/Mcixpp8tXjBIV/AzRtXsmqLNjD/06gfMzu
JG5pY3l3PifespM0tWRbbyEb9MsaMDR5wuNEJJmPNONY6ncp0fFmOUeXVtSkXQ9t88jc4SBrrjqb
RCnqU7V1kNxaSOO1aFT9zteRCjM6SHPSFg6qcTGneNFkdby2PaW6RKXF6Sxo3l3qaMaF/7dLwLOj
vfQ2Byhqb4b/TKW2zIChkMzdm4fcjIovYUXiqguVCtiRoqyTuXJOJoSSg9eo5tZhU+S+Jx9yBYJF
fbOK6CsnXPUPJ96iqBFsuM/UW4fsufvO0+1lUQXY7K7zFgVz81PXegfZaisJxPt04iuO1qi9U4mF
3KdI3KwMvbZPpM1/B6kQkkChIektTLfiZrNhtO8KtSPfHA9pV8ap7GFZ/+pG7ub/Z7h/e1VpE++Q
dZe+DoiUr8XxZSuKTpy8yoJko1VMwO/pZpIegT5pm05X+YMKX2mT/WWVRNBH4t2tvazdxiVLJocF
si1Ilzp0hJULmeXsuepTkkWdz6DsvbuGE7apyatdoavRJR9asn8tw35gNwjlKc8HroQO6QJZDOvz
aHVPQ8I3WBmbpTVwxskq/3jlq35ArcrLycv0dV2ZpMoIsqpuWBTyShTSZRZ01k7sWkdz9mPWy+mO
OxqY6zHsv5KscqhIq3wLgBttyS/vd1Xkx8jYqF8tvmO73HXA7xRO8TqSgLT13Hlay2oztv0aoaZ8
K6v+PMQr1TLivax6uoBfIXRxnLhVvgaQrEg3Ar1VqapyRv+ZuOYc/FqluvrLqOU/q7XYb5VVL/F8
UGT9z1ZZze5Lcz0F6vd+nj3Ir7aK6lBqEuvb5gnR0QMrGFtDsYT/zCpTevUsa7LIwkyALPTv8WDk
2Xp09rrNRj/bBgbpMKpxvRKTdRJjqoFDIBLNZIOJlMO1lZ+aSYqS8E5rS1+X+gB79nezV1lGuZIj
Xocls3Yx5b6ybpGKWfZpXxysJEMnELnY1Uz8+VfVAsKge5+VebDWsxZGh6528ycjMb4i4pltyyAg
TqcLirMsXH9sT4N7JytTU1Xd6tZoKIG2tGoklsauGnYADV/9vCKZ0Kv1hac7yqUVgiGcBgR3eQpt
ydKMD/ayygNzMbjAJ6O2Y98AN9kLAm2/n3uULjm+iD91OoxK23K/tEPAgy4p4cT35GV0Q9vDjCi8
L2CCvmhlXz+ZxpQcmCppaxDPw5eE6XFqeF9Mduo4qS1VYmF17dGc3e+yH+sAHt+knTyMZDxyHtGZ
PHcj64okU8cnU7O1z2SUot1JiMheLh1lkbEUCp2Sx5RYTcoiqkj7VNsKgfDccSENl7NzLj17JReh
bizk2vJgqfmtetcksXpXNP6nOgq0vazJQjbGib8YyI073+yGrpunrjTmCqlKtfFe7dmYz7YfTYte
RVRwBjK39vTR3cpqplgvqDovUWNFE0Nga0wtDvnU9PAkr5I5zJqFvAwCN2kWtybVbVm01BqR4XT5
4PjzEtm/hdnaHjTHeTzFogjYhclXtTG8O4XdbWUD6ls+0idR8WabORmHZR02/K0HoofkZSiwO7EQ
tRAPnNO1ECSfa/3q1HHkpqH1BRBLxEzLqOgGnpvG8jN00BiFS62wVYye66zvWqHd0xAuz1M9NnZt
pusvau//bAV9Fx+mAWU45gnugly64OvsJNs6Ns0fEPb3TdyxyQekgeWjv7cbp7iXG/mpXs0LNcjD
o6wGWhiuKxU0mZs4L804o4+UzJ9t3y03aTuy+eg59buwF5U+fSZlFiwrX2GOd5YVEVKHQh2jd9NN
gBl7zXM3QYHMov67NLvZEG5LY1xY2c5mjXaA3A2pWVyZf1YnZRyEfCHN18ure0i4FdLhwHN/9/lr
nKu3hrxAvriNGXjOg0MexLbOneGkBMWA4D1SVtag3XVomZuI+WKTrYk6DidZFHX+rIyBs02a2PbP
0gYahBgavawXsgdBJhHb02LUKp+Tncb5T4n4K1rf5CSV6bBJfidz8Qd05oVstaL4U9Go3W5uNZ2s
BtEjCltOgko7Ikvvt6PMAgPpY5+s9gvL2CQBbdkzoSmZhNQthxhbpU7sTQnPDNq1rqmrIGh/lCVb
+UpaoRNI3guZFb/E3vm/IvveDT8bpAD81SYIGX81uLlD8uttGOktVeKvwvF/jv9vw9xsV/n43z1y
C7IKv13eTSTeTSTkoaX37b1aof4YmLmx0JSmWrHHUNyjMJbfO+KK+AISmOw7aZHFHKIiVw+288HV
S9uJ9dDu2uX3CGM1ZdzG/G4te8qhTVftLxN7WdJkZn2I4oVlso0chfFmjq3AW2g8V8+lO6w1WZX9
sjItOM5UzY0akDZOml/fnSIiQm/vTL46+b4ON/y5394avLbrjw2bjte3YapCBExZodzsPGRsO3Ue
G6W6VbkPaeOZZ+JeDrJNFaZicAB1GBOzI1GVDW3ZDeta87yVHjMPX7KC8xcN7UIN2rn68Ee9s4H3
nOQo3BW6B9Rsbu3E/rV7qC5nx012btRZl9YqUp6vGUegWqMSogPZ4BLPpnWRV25QG/ugbZ+ufrJL
MKT/5H4+7zL+GWx808PhJ7FrGyNa2GJU6XcbSsSFTk5ZHK4vqcHKiMjKWg3itHHou4AUvLLcySpa
5wgBW6QiyaqbgfqouycEA9wj+hLOtfirKhukrffiaFNOYQx5kNg/Ix7SBfo29QMac/VDFHPmZZY6
GV/DVPMxU5Bn8tEmnXkKtqt0gNYhq9JP9m1j5h4mG8zXvn+N1zRhuy0bcrE1VM+PZtH/LLzOOQ5M
GkiBh7REMtWvBiFZXiGEAI7Tipui3sAuhzkBZrDSqmAlR/hwKYeV3rLFhyDCDw1ppFlFPArxTSQx
ywxN+Db2TqRMs8k2WKill0Omrq51slDd09Vr8gIIFnb49UOLJTsVoj/Uc5bf5AkyDU+Zr5i1rxxn
sgqZX1FYSakgw8ypH0AfXTskYxmdIvJcoc8bhzhLNwF7nLvYIa1qLivrwJmtvQvM4VExBrKsoSIv
jLlvNyygps8Juwjkn07vegATgW9Iu6nT/mrP7Xq+2odM/2CX/jPhJFd/M+2UM6qKIFlG8ElDVV1q
oa6bJiyP23KKDrPQ3h0cpAU0BPQ2jRDbNVi47PhFhSvZGoBmPfl2wgNK9K3yyb5XlWjXCV+kD9yD
G/ivIEznh8bujUVTQ+2BBbeA2G18MbQOeYygj8CZm6S46o2+SGMvufRRmT6huHRXQRP/RJhVvrGD
RgGw5pWfPDKZ2T8qSfZDo50Df1QTszMpmvUZdDUCQhUiQINbX02BHQIo4iS/Pmu1wl5aRni2dJY+
skFWZVE65LH7AYo8QSiYLzdHeaUIpHMxfLsNL81ykJttCKPPnfMpHYt5UxtNoG2q2SZpUWG5tkKI
tFpyH22YRokmK06q09gZ3MUzL043bCBli//oRSxVfDA8Y3UdRI53dTKT/k1TjHoXG3F0uRV2QRT1
MC1vFvBI0QWOJVoJc2Q9syUZ7KXt5iKvmtKdl76mKatbgza5dGPXNNhafUbeoXixq1FeFjWRHdCb
VkZqfnwXhsNWXFd2X9w6GQ6BP/UHT3V+FtImq7LhVv3gEldKuvhQ/z2MMvvm0kdWaylbb53/61iO
eGGlLcMdms170B7zNhqdcFELhFYL2R8UgFuuSsUzjnnogd6SqK0EaNQ54XxnOVkRm71+PamoXNJH
LfijTLN+lC7gByLISggwBUFp7cbUcZg91sqnYdD2ZM5B41bDkcMvwS4X9mquvhsJpI4oDvVL2ZqH
Juw2g9If4sYqvoaZ2/CUNJSXKDar1dgow72tWtHWga1xdJGeWHbpVCJtpwO/b9svWePEL0apOPcF
icQ5uLcXn/OY5yI4yCZZgH4gpFlt0A3Em3nFQ9OYCzR3v1VoBT8nhs7z01CWsmYhZvTsjPzI3KRb
Tcy1V46xsJUoeQrCrn9KxixeuZnfbtPM7p/UoojP3AFfZaMsxsD/7DJbPMkaOA5n25jkbsYq20JL
BnPFYJ4T/hxsbtJuy0bweepaDvzmgjmMgPj0ELKJORFVyCdrp9W3VQoNKIqUgYfwLyUeKYyjpQ1g
Z4v40ltD1ZRfkHlxQCyzC6BkIadMY3IvI62IMryr2iy5l0FYoq0RNdkWxPFdo6bqYmqZdThWW3Jc
mKgLYvXLR6cwi0fm0iRL5HO+lVXZYBTkCcexc5Gmxurrk946z1d/0SlQhFxqwKInnfo4XQ5m+zX2
gu4oXTjJcO/a2V7eOmhqu1S5SZ4azVwkDpPgpIx6C1Rw6u+9TLmL60BhsUTg5wXJsv6SDQ3n/2pK
0ooPynNrOOQsoFFUb31fM/gQ/WZZWSFHZOJhmuoJbOMY2R9Rk4VsLITHze1/t009KnxjQ3JvoqwL
24VOyJraBTeynuLMPY5jWN2hUVItUWnNvv3fHhljjH+O0WkVmiRGEeyqJG2fmkl593mPp0LU6rwL
d/MwaktFMZsnoxjbpyR91800eZQWC40RlAytYSPboslzLuYIJylo2oc01glrrswLa1OUubO+/zrw
yA4tJX5vHc/YNJ4R7YtEtS8dNwN7cP1jzWOuJl2Xy3H2lLVbEgCJ6rsLDnNGbGlu9ZcJ9NK1qve2
/tL1vvOhemuVzv/WN2fvbwfzNpv19iQLT4V8wEO3AOX4yyav1A7iBVvBPqcguQjwnDJkdVXIkqur
sRPRpHHn7DLbmA9zCR1bQtk7FJB4JjnPvTYru6nvCNXP9eiTWhlLoJ/hVwInCQeL3BfdiZFILInB
SXrArkZ0sQZFvyQQZEhu4mdyyoJyfW2049bZ24H6FpLSwFGP/1o03CI8e+62PQI2q8KbjecqNJsj
xx/9QlZ14OD3UZMg0lMr3dIw3jS97J5kWw1gIVGq8CJrWjmVS/cyR9zK72HguMcpUZIlAQDIi0z2
dO6r2VgitxR+dQxnw0zJeuvbEqqIDiHLnpTwtRSCYMJB9kyEMEk9QnSSPZlaR1/nytrkk2O9DcNQ
bvtkHQagv2cihut/ogqdw6nVlFe7H77WVp3cyZqqvzZdq74QUtc9cLh2TtMC5e/O5yRTT4OlrOr5
kG0JBbbXxOm9Z+TH76vazmei7JV5VxJ1radsDamisMIR5tTvqzGDlMFiYNjIBlloZWpf/RyAH0eg
Yctb/7ThEAX5o66BAOGHGydHRWt0O1bG9ZRcvE7VuWOm2iOk5mGZlI3Lhz4Hi8apTXBcxrgs3aA4
2l1VudfLzC+Lo+ZabEE7JURG5VtnQOdmw61AamgkDHziKVUYA7I4XTs86b7QDM/M+Fvq+0u2Hrsf
Wdzfm8CoPs0TPxjTqMr71kvKXT/Y7BFqmX4x4kpdhRoH9jC7v8hOk7svoRB9d6whW4RqXr/kPULr
teP3izpAAZzzwR6iKL+5ZjLrXZvY3TN7EkJrjNh22VoXYcAhj/lNNjpF4D3xwcgmWSB3/op+t3eW
NcNu3KXhDkSciaFBF//rWLKxUmb3z7EiBE9MQ/POpugsx4r15yDNzJXcduutLkXdKGp/7td9qPej
4i6zDuJQI+bWrQ77Y4YHs4MVYT2nWuxsqj5P1q2Ya/dxDfpW4Q7ci6o6GvOFXWvOfakpWqk/jcmD
7CgHc6xyj4LHwDOPdgSCKrK1Mu8ox1KN8d9fKXgpg4hHjxH41yLQW4vQ0TCJNl3fdAvZ4vXVz2ZZ
vfqoWaPtifPY3zrHJSuLAH7QQpsMbqM1MW5H3UbbjDBWzgJT7q/C5AvsuRpqU4QsE5dX7ywiuFbR
4sMMIk91tU+WGhJm3Hb+ZgiK6bMxw576Ze4qSLvSrDr/av7DWw6Siz29P7ylOYzjf7wCtvGouv2O
lZO1TaDRP5tT8K236+kbkJBHBQDRq6nHFslVlkrmZs3yp5vnhfQAs7gZeo9sTj8sCWjv3oxYG5cG
J/BnZpOQV1WlLc6y3hE3PggulDd8Y2qNbFdh/siD8oKujPtp0GvUjip2tR32U7c1nJ2D03TKqe89
fT0XQ/MM2HyAK9eM34raEDce8wcbQ1uow4su9+bnnsAW+CQqMV7iU7Nqwj3+xY6G2rk1S/U5cGHB
Dpb10z9CKOrmf7ML/174+w7+cnz5gf7pf3vdgHH+8pfv50//fxlfvv9avH9nKtYjByjPhmd9D41u
+NZBgZ6TFH0Yd0EmXQTw38p3bBno39BP/2eMTecA5LZnwmlZO+hB8cZ3/ekzvDZQbLXy5ugwjyth
R7x4+gyRZ2n+tuck2l3twn92zX7H7km7yBBcOTZmUteLNFPsYzUYDgIevb6SLbKQDbeqvKobgy5/
NRdxd+jCcdzd7JM2WOyUheoTss5wmbJE/1T2zYvLqeoPeLuZ4sAb6+ZhN6JRsxzBsGzS0qtB+1Gg
p1WfZFVeyUIZOC4PzLaBhMIjSSFFq5zbsyyS0mvPkShk1bdGawnipV3dbLXZsY8t64EyxxvDDOaF
7Ce7yIaphCpLTmcN3t9RP/WzgdRbHbwUrhWd+sHRrvYpBnEypjZymiqKJKwNzEs/gH9J0uxQOR0q
6inRXFsvR7gbdrtyYqOXvDmHVOTZEPy7fH4aI5Y3XsFyy5meUAeZn1y0C0gp7RFfFDbSbiaEXZlw
RDZpfrZ+T3Lb9NSOHghcwjIgH3t1tQxGl4yCVL/IVjsSeVZEia01I5yfOkBcYjXMZLJdGqrhvcfh
9KbBJfyRJvcOJMNgYdvER8wiTxCs/rpLmbfoBWEHvdp91slwG7Yoz4UXEFBiiWkMSPlC4hp3qhMS
GaABdlOr8iBrI1sjd/Kqumv6arxeKzxjV5ae8pmNBAKRw0/WUBaQel6RmXiu83IstnU/MWUGqLfk
cHI8W6Rt5bCgIP0Y/Ve/KZZjOZnwbktlHahZdEi0YX5srBjkLGC53aha3tptw2bjjijGakowvraJ
AD62ebjX4258ndxYW7AAzNFhoHWuEp4oCOCZWTSiUlLxxPhdIAL5s8r6KD4oXgWPHhbQhTSo/qVx
uiVzEU5NYo3bRhKgiSOq5NkDvevzVTwa/JcMR9A1C2KJ2YJf22Wjv5eK0BBvEu+OA7f6aBJdgjaU
0pMvGYYbBm8XVUt2RO66+oMsmNzfGaoGyjCAXXa1gx0wlfK+IXL7oUhJTIn0Gez2ry5mVA3sG4bv
N9MMpHOnGmxo34bhnBRhG56M164NYMplOnf5SvMRQq4Jxjkns268geKvArV9Kyw9uLjAPBfSrCY6
Chqm/a5BteS8390gwU7cVMKG4krRRbiymu/rpPaUVRfXrJGK3NzMvZbduUmQX4sMqROEoUFg24Si
XAoiK7eqgQ6b1XTTXRb0Ntk3mvMZRPOmNIPiezG070Wtja+mow5rRY+bEwpvw6loi2o16F373FeZ
v+KIPNo1WjS/sr9AGE1Qk3wxaNNr6HafFWJNSBOkpgYW85tseDLz1nxWiZ3izzu/5ijz3Iez9yid
KvGVIedBWzgRpGU977aKOiabyoTfR+7L+GL03knhufvFduFgGiPBOVGE6iQpmXDpxqH9Uk2k0BVO
6j6MkMWOg0YcwESk9peKzTfDc8o3yPvpLnCCaNu0VvtJHBlJB1R6YeBOeX+oe11/0qPqtWPfdRuw
F7CrBfi19TTtWUQcbZLaiQ6I/pIECcxqidiX/nVUflS6Mv1DQCl3P/LFH0PPiXZGGRk7t/HVhzaA
7Q14bP6H+CEAWsq3OnBT4m4a/T5wkK1uegfJWUId8qKJj54gSMvCn2b1ROxPtplEaMXNdr1ygUy7
LV+oa4slHEONj9gxTIzO73H4bGyEUJFXq8p8PASzw9bi35eyLgvdNMeDShrJfzqpraJy7BwM48GK
K0YhgDEkRghUgkqQmRFp/SWoI+uhrMf+Pva+xKaBrHqahfkpmPxH2eZ4rfUQlr26q3NiUgdSCuJl
YoXmui9sjTMsUQ+gzC65NRdg33D3TBiPpbvNKih/U6lru7nmSJpkdod5sMaJTzMT/42AZd/dN01E
2L86XGQN4G13X9ouO8x5oq+lTRaCp4BWgXZByIShpK319fdMU9rD1cN617PgwA7FDEu0J3erINYC
7RgR/1jpzgOn9/FdqnqIzITuQ2ZUzkOeWe0BTe1oIauBM+p3qCmyhde785dGGw6jTqSL4iXzrlVM
c8OkQ/1EACL4U2XfjMoDO0/9w+hUycG1dG8R+MEPs0zElE9oWFtPdsXcpOXcbDFCUH7RkzhdNX7V
8PopQgBECZ6dhgmL45Cyrma1e+xCteHEtujvfCFXACJ2euo6ogQnU8negwDZZscBVGfb0AXI834o
/Sb5iopfsOgzE2GPAaRa4jY6YhAxoRlOnz2Di0ULq4udh46Nv/U0En5I2ri2aauGbAwCD3Z2rhvH
nknvPuj5GF1V3CNUu92Z85CcSf/mVmSPyR1SizwWWQU8TELMpArK+Ql5M5XtEQTZRse1YK+M2jv6
CQkZh/yoHUC2behU/5jqtC9zAeH3LTKGuxmJgyycFnavOS+zjTxu1NUsqoOaDGk9WXlNUL8TgYQy
hFEAHzac+r1MF6yFgvdJtYsTKJF0Kb1Sh5xvI3WRHRGdQL6s3DQHi6o3/cVq/JrftF0jhVopr+7/
EHZeS24jaZu+lT/meBELJPzGzh7QuyJZvkonCKlVDe89rn4fJHtUkmaipw/QSAeqCCKR+X2vCVxI
kS7RiVx0j6avLNXxFJjnLilCPGuG7CCwUPpDL7LvpmpG76oGfDGMHHxlNYu8a5JMAGUtpC5SvzpL
ux6BaL9tOWWhL9S+7i7OTCOTTFrJuAWL2SGH3z04Mx1XVvWxjzpL0omD6yTF4wR38YDJdLcoq7jb
DWDiNtgjqZe4CUP0K7SzLIGUBZgyH1AubLYx+sS8IX0jWpd6LxZKkVoPyLGIxThY3peuLS+4QDj+
gletNQva8ql3YRbDHCmzcJPpOW/KXo8VwFEJnq4isiFmNPYdYSp9WvkQrlgntqdbsew8sWlMBJkc
0tLchijaOLGmqgc1rvHZQmZ0kQivvJOHdE7eVHzzw60yznao1xgn2aimBuojxMjWpYmZR+KACmkM
PzonerqxFKTvR3BgPMa5cY06V78GeVeeIRii6vqvqno+a1CY9IbRPn7WD7FiLK26KzZaGPvoRGPY
ubtdjhkR7M5o3i4lL4zlaHuqq/5PrZ7Q1h+C/CM9173TfCix2S4MpxwfnWpy+UuN/sDO1l31Tf6N
FYCFiwYp5E7NAjJhUOxk8bPhViR5Fbt1dvdb/WC06ipCV3slu30e8pwQhpFdZY3hpIWzGkatXQrD
zdaDd1CF3z3IQ+Dw1XqiU/eyiFK5huIvSjxD3T0o/AofkLnMtr7j4C4/j5J1qGnCXtci9yD79Q3E
l3jyNrcBc7dcBNmmnrxxJUf1ldE9VJX6giVpfpJVg4PXbFdHZzkI7F6O20iwK8hQnLWeQNyo4Vyp
Vz3BWGT5mT3Fu+Kn/sawdP9AWFl70CbkXWWPwa6/Ed1SH2vVqfaVWfcbr8ErWM2jfZ0Xpo7Ji/DO
ZQPfv3XNE6okSLjiJbAyjVmkCmvCFTKw1Z64pfNm8XIJC9t4CUItOvVg0JaFZzlvelAzFapVxC47
N19MD/uT1AmWTQ5iXtOceF+nunYCnxZuoyjqL3nTFGvURtUHovXW0qjr6KUsQw19mRRdemv8omAI
8UfdRfsi1nXebc64Db3Jg1fCoQ2YnN1sFOxuiMZbHsL6yfjumYmzbCZ3OpZxZz+HibUOiol69Fe2
2oRuqpnpw3smiEp3yLp6RCJwIddJgczDxxxYWFAMxaUtpureC/qvcnjhCGuVmsiyC7LXcZjeEWzW
964L1Lwthu6s23a2DnDbfTJLzYTCmoVfawv3aLnlqfp92PXWn4gcPJtWnL+HeV4u1VoTD9kw+ht5
xZ6tx+2KNrqtZyXtMZ8arPypHAYTaL8WfjWD7k7Egk0UV8xAVXzXyHiNf8zeM7oInHcr1LkfvaWf
9DQwHoMeGEaf2O+9DpRFQX1gb6Ai/aj6CbtIBAqmQs0w9MpuKDo/M9ojM0e7lCg6UK3tcsy+eU4Z
YkDlOctKq8TOdyn2XYJYUt/jmky8Bgx1Y2xDBYtw2TrE7NACINlL2aqXkNptqIV4+5lHxRXOCs1i
/1sSrHn5a9/KVmsw7UrVkxnWyWVUjGymqg1PM8KsyMW+qq3xmb1+cfBFFKwlsOzX+nCul0C0X+sL
1gv/qV72V4aiIiOZmjs1ifxN6moBFvR69Bx0urJtY/QPbC+Kn3uhFAdLYH4pW3MtUdh3jLyR5lbX
FbipD8ndpM1JnKb+JuEehtIlh75HpuAT/SHryHeSjv+B/lAGIznIOgkQkQ21SV6gBhxq6wgduzi0
3TmTThpZicR76TCz18LC8qR4b3C8fqlmAX2CgCiczV2TDzPetDmoRhkpMMbWOMszMZ8h6H8ZlCk5
yKrP+jyzmm3/Y5RsICH+11CvMX8aJYLpezXVxk5oWnRp09he5dB9VmaByrqskwcfasNOFC6uVpB4
LnXVtSxw4f7B8zKW3RR3/IU/huAOtnXL1jne+slreR6kyWYmrvxUqaietbIn8A6tWYfKqjPyalch
dLtI3DrAcHP+hJhPkNeW17mNnj/BKDp7lXoacSe9de+tSYNppw3Vd1f/KPJo+GYWmb7ka0gvpJbN
Q4BB2EZgt3sJtNjEI62210rqsrPUuuzFUjvYOaVod8NczMwK6eXYqQ6yFTGHDihT0J9GNcxezDb9
4ka9dYbTnb0YEVt5nqpDE/CzURM+tZ7U4h0MH/JGgRGdI8VNH2EOXWS96eQ5CA1IwxOOSu92X6xG
18pesH03jkUf/jXcS5EYC1FRP+tW8h+H+4Ba3q0pvw1HhN04+rYrlnaqg8bQQ28Zu0R7Yn1kL+C0
0WvdvrmIGj03Va1c/YREeupEr60eOAdCPA2eNkX8OrBr3ah2DVqKe7JwFaveitHDYU6vgvPQ4M4+
oA+9q0cskhR/7FZNUJgvU2j9WSS4U5TJPdRkltgzCQO+xiKy8rOjG8NJOu1KP965it87dhzmvyx6
f1RVJZ6FfRp5QFirdl8l5UOEOrW6hRPQ/FTEO6bdYxX1ULZqfg7iCoah56Yr3TBQQJwPadp+SZBL
2Y9diXHg2ETpRUNxfBnZdruRRdlPnRvSUZBErPTsdoFqqFaunoDC6/TxafCIIkR6/YYDYUmGfDRX
oJHmgAKC22hyJ3cDL7UXs0kWsRk3b4ZuqQdvcJSlHOX7ol2mJjbRslV9G5H3eyPQEp7SBCc1ON4N
q/coXY21VxzqULVWhDWDTZfwBkdjoLPgMbIDs43baY5Qdw0g9wR+iChJR/Y/Dup0r88yOSvW3s6i
6Sve72iULYk+Rs9OE4PMwiv1I61B6nnW9wgYAmFje3rUM2xoh8Hwj4YJnw2piHCt2HDuzSrHr2gi
3Ew2HX1E81vPLExq0EfaEtuE7eAV9h7utnWuQ7dcuWMi3iphXuQHGWGwi+FCYg3Hi7RQJ6AGuRdd
5JlVl98VJbBJBP5SX1aNi4E97uIpoc/doLDh7FSzO3VW3Z/kWZtFf53Zvakc1RCoOB0+q3/rijt6
f2ttu1lXxSoITMakzeI2SHcuVla3tFnPDborRfQmG4sZLpKHizFxkieZ/LIV4ytLpexONuEfkK0E
/hZb2cgSJLldqwxd5ZAOpJODWPhXTOzMFUZNQJtC2OyyzpvPiLuvFVWQLsal8FZfeqLedWRvF7LH
54AkRFrKtYcSlOa/LhKm/FOcEJGf+WNkvRwVd46xcmPsyGXDT1fnA41LGKnFPVuJ9rnOnLtw7ECC
zCVHS58VNXTPsmTX+XcvnTU5xrR7tnF0x2uymE7mXCzAMy9Kw+mBTjBSRbRmKXy3O7T11D3HXTAu
U3zy9nIsEW+sJSNj2smxg8qEPfaBsb39GzQURrwO1wQ51iHJtWl1NdnI1j72TKCPs79eiQVnlVpY
KHZ98eJZ0W5Shf3FMhRrlQB+gDwUFE/wB6+3elQ5VjH7+ZM6ZM2DY4ivsl5eJxxr1DndZrpaGdzr
rpmcL0NraMy2TXUJwtg9W8K0CENoaAg26bCqB2wlSyfor7Aw+6sy0/MrXpOT6gI5+1FvCjNYkbg0
WaHRQzb4poZZRYYCy1zlF6riIuw6XjLMSo6yLjXiaMGMaa7KfRMB/tZYxa9LV4z7mMTmU59P903V
4xPUEAsc7bp7smzIiDgEnPq5dKsKUDOp0JyVpQi+Gl7mSX+UxdGLsrWfBOPGi8EgOm1rbTLJ3FED
r10U8ynm8Ruj6oJ5CUNdO7N7NHC9xaqJAkA4Mw5Xm+Jt6k6HrLCV94Yp1UxZkbO13iEyyq8LROR7
k7o7TNTyZ14S9RGF2Nlhl3o0gv4Ycb1RtUezz/JgNV6DstSOIcvsow5PxmmJkAsm7YXZD9VDpmTu
LhijYTtEyfiUiuEPQv/WH5HFPIJewmteGMnGAXlxIJgeXpHARU7Giq0/nOzBUof2WyOw+LU9Kzm7
GqCAugb1qtipcUQboV54rHuY5ijKgxf3xnEOzAD3nyt/OnVlrd6W6Yb8MJqPc3tjavHSnbeaLO+X
GBJ4J+LXhrPqbTVchYpir9q0sc84eLfseSKelqAod52u2+BraPDNGsBoZw6QFJmsd7KSjJZzazaD
ALKJa3WLAaWuVauhd6Lq1vSAd665nY2lsPAam5TZePjA3KXCpiGaHnyXDSciK2dZkgPIHqqrYd6q
qkrRpixs22WZ1NVVdvF4h+2nXLMWOmrAD+Z88AXiG34Wu3tZ1Ds/OQfqDsbzFco9Yf3qxUR9wV9A
nH9Q+Se/B34cY5cU5o8q3JW1mmIxUKDKsre9KdizW/LPiRvih0Ts5THwS2XBg9986crkrysKciD/
umKNbtbWnTJ1jVWo2BlajKZFVXlvCDF/VJZeXQOYBNg9ui+yetRVwivp5G6duVdh61tThNoTu+0J
03dhcq+p79DHXQ1guQ84U9VvWbqS/w+TUz9YOlte6HR2XsDFToafi7hbKguSUNYyHSeMlnqjOkUK
hNPNOJ92sxWQPNRaaeMdQp8CAZRmISs/++go927NIlWXYUbYUToDa2LcZQ2JqohncmGC0Xwe7USQ
B5rgAfu5v+6rxnlprPkXlL9iLOae/T7881YCtLmrWe2tAqPNX8cybZhavWzve0q4cjyv2ygluGvh
4tSVdrypvL7b8pPN3zJET9o5cGtAgVnFRYz9J0K096ZvxwuszaavLUhS3mBpci/iOCF96sNW/CHV
KM+k4OJNlfHWwkabVa63+ezXRX26DK1UX2Z48/Vt1l/H+ZCUDnF0v/hoUzRAZEnW634Ii7QcWYui
v3zr5iZVeSnMN9nrs7oZWeCYIk93nw1lQQArsgEwyqvJz6vVTgPvqmfx16L31wZTwzmpB3yu2jF8
yMDyLIUFCnWsADD0QV5+0bTmBdPL8CPTyYaKllnX1bZZqxVsAQ3/IJwaUynF/NDHQH9zyzEggpMO
T6KPh1VWlMa1QwJmI+qovmsFjBLRGzOhs+9Wn3j5LhjapVO4UPRImJFh6YP6TjbX8EFxhuk/ajaI
25JwMFI8eYxNXH4/tRY+OhowrkwpiL3HAvM3jCa522FzaMHjvcHMk90j4iz7uKuDZVX3+Y5ZCtnF
OjJWwTzhykPTREVwK8dmlVULvYZJ/o//+d//7//+Mfwf/yO/Ekrx8+x/sja95mHW1P/8h+X843+K
W/X++z//Ydgaq03yw66uusI2NUOl/Y+vDyGgw3/+Q/tfDivj3sPR9luisboZMuYneTAdpBWFUu/9
vBruFFM3+pWWa8Odlkfn2s2a/WdfWa8W4pkfKrF7x+O+mKUK8Wywn/BESXYkkJOVLLaaKY4V5jt8
5bSCTPAuuhedZKmvPfsJ2jt4o1urzsoSycuLbMjFALWqzNE1cxDqMrpk3TZ68eY7obN3pqRZySJa
g9myctLoNBhF8dauQFSnb7FOMiiZtGQpO6lx161cQqF7IwufMyc7T81QXTXDK3aun3cLTc+hj8vK
rHSgqwXeSZYIqVbXSlPGdVa78cop0+qa293Xv78v8nv//b44yHw6jqEJx7bFr/dlLFBDITTbfGtQ
zgFTl98XY9Xd90r+LE3h9QxMUTaZ1kZazEed+iJ7sZtI2EyzI/C17KOYOTPyYHZai6dP/AE0r7rn
llMfxe3hRy9zjpT8qFJ9y0CVV22XhR8NLwm6FZNHukCWwAZDRglfgiZpH7LJgcxLH1/x6nNkGkRF
rv/ly9B//5HqulA1w9VU3dDg4Rm/fhlD5aWN39vm18Hz1vqshq3NB/ZPLYs3zkwkijwQBv+qLJ0h
WFUkOX6qk71bcvzHOFcMOOPzaFmWZ8GAOLA6pYQQJx2BqKbdEMNIWAhY8bkKkuR26IYsQvVcVkCO
VVXkFOgly37lgg33u6McI+tvXUgEP6NK4qOLUGvqIjczWAk6dqV//z1Z9u/fE3s1RwhXdzShObo6
P+w/PcwCcOjUsaX+NlV1s9GMNt0YrKH3hHuT56jPL44RqV8zJyUR1Zohcf8gugRuoixkQ+EYz2gQ
e4/QsqNDl7rjOh5K7Air5hGTVqw9pyR46Joo2d+KwZxikXkWlcD1tlUiDHqCpIWr+qNF5mJGdO/j
Hku3z8yMPBOKbt99jpWjPi/6U2fGy8+VPT7rvQHYLxKLzAtAXo5FNvpHG0Z+fisHOnaffFtb2WrN
XT77ISQY3Ea4csRncxKlmbXsdeH/l9lWiHk6/fWxdnVb001hz0EGR7d+vUO1qtXovkOC75Sw3PSp
6uKyhE6S40I8JRzD/h0LuXPkVd2paFzEDLq8ebNrER71pMvuQzPK7rUEl9Skd429rLsdOhgyflBg
3Dr3k3WIAKfEeLp2K4vtaGX3fSEcgs1Jsxnlh3teQfI7L7s11BkPuRDo3LGhZ81iqBT0q/WY0xLm
AaFkp17Gtlac3KSAL/TTaYMw8y6avKun1rACooxvvE/MHXOYdZqGMt4OvR5e8igRa+C1/X3EzLHC
sDJ+8jtCeUQzvBel6KHiDZPyngTBN0UFpK8I54Qu9/QEZ+2hMrRmNwEgIxzcxldBTPgqz+AUfecC
KFj+qMobxCCjJn0x3GlwbgOK0ofBmoKf/RzfdNAvPcKVocKslc/CeJOVl/FXwk8QuG3EqHy1tJeG
2eOHLEzo0fNZbE9I2svTegrdW6UsAsg3Ds2fZkyO3F+CaY/nsGmydpsAqLc8+PHOcEZlTxI4Rulb
qfWl5gRYJSA2cMIqwDslStMdicsjFEBJ1lt+xV7jp1PA32tU66fDZ5/cZXG7kmVLWN8iw6+3Xt7s
Q7UIngO1LVYmOYpTPhnO2SWPvtTnpECbzsabifnGqzjfkGU19hiXk0f2WvK6lTXe6AySwTB4PlaG
DpTXmfAwdi7x6BpYlmwEpBxd+gpdBNObiqVRpeNiVCNswubOeuOSjs7CL7ZuN6fJ7dUzqNK/DlmG
UQ8xAXvLfn4Si7pL1XOkAV9E3n4j+1nahzo2wcVuYuduzLCwHzwr+OL2sGPi0WRb1tXm1R7Qu3Nz
PfxSdTkELc9JwBEZyiPpuLPRed4zsatu4UYHcmnjWfEq1V93eGyS/gVu55bFRVfgVyDdi8V4OpVH
WZeBeUUTVCsuRHSe+wKNjYqdur9mK0wADAzsbkTM2V8XJotbJQM/IsfJIfLMDSIIRwl/zee1Jgfh
/ISHZZ0ECV9sBAZvbUxesLLZVqy1RrDCQV3/DBskP5peZV1qW1iXMQJ1+PdvDrmc+GVe0i1bdx3T
clxNGI5cJv705jDLCHdjxSq+KkaULW2iQtu8LPAWBcj03pko2KFr95I7Tnsknox+wVzvRCglqoU5
XZJJ8a6+aXzvC2vEp5b9C8uJ+mCKQX2NymIh6wNPD3dEQ4uNLGoZFqEgOJ6I2uknIxiq22VLrWBB
3qjpeTKDdJMIrcd4IQk3wvEd5pTYfu2RN4pnUOxv9am/NIo2/+KPsbPuMQbaJ+guvoZqfgMYR2iV
3upxM29fE+LJEuj7W/+MegkYdkMlQsfhGFZO/jjnJVdFFhobWVTGJr/ASt3FxLsKhJcFDO+gy/dR
mxePGGSTYWnqj3FUtPXf3y3n397zvENsEmEm98sUpDF+fYtUZa07ZDGDr13Q4gSt5a+TVXv3UVra
5z6v+kVjtv370AbgB3zXgq3saM9o5GywxO7fzW5Itk4rwq1ppM26DkC66OBLjtp8cMisHWVRnsm6
wBTkamz7EIk4u/IeR9JFZcFV4oV8RSwQu9iBh6Yv1eLkaWN/KjDLeG5G8xJU0XRBlCh/doX5Qb6j
uZOlYA5SNkVQH2UxbcN+Wbl2v6/mkaXPVs2fdHsrW0Nw42s9reqN74r0EMyQMzCQ7amb+UTWrB3f
Lpu6r0+g9oBayhrZ9tmr7AUy4g67haxGaaqN+u9MZtac30uFRX6M2OYD83Oxi6OaYEqiEsKIVbrq
cTd3rRt/Z3uQM2t3tO9spNymhWnk9l1eGecqN8d9OTfIVlmvNZb9X268vLE/P6aCGKWpqbauGmzW
tN8XeD1S1F3v+vqXUfjVKrcKELWm0t8OMT941Ejcl7yKrA1biujOKh3rPp0Q3rURWJQl8uDJxewM
4KBsgWdTqW6de0a4yGpwNWOPlJk8oBWVnR2bOc1vDIVFFp7jDqpThFqGc8dSb//3P2rj90W+MHWV
n7OuwoTVdV37bWkUG2bp6FqkfbE177WG1HzXMMv8dBh61PngO2osUCZ7kSIufQdqpF8Zmedey1Tk
m5jtPUZKaJCaWe4dSie0DioQml2XTNOd1w3VpsCa+Qr9rF/0+tgci1AjFm8U9Q7QNSihZFo7Xurt
DfB7B3lWqFF3O8t+nP2n1s+6z34k1uL/MlX/28MvTNcSjmY4uunOm/ffNkMsTCb27GP1JUrTjyy7
EJ737oYoss7hjOWR+BxTpPEKxSNz9Vknz+LWEScNg63bgBKNmoU8jaYZRKyX40ZeQHaWDSjZzNEP
7ziStB7/gnp3KAyUwRigteL0dzf4tzxVh3qWahqTdU8MFNwBhFEBoAdumKgvttQxmevssNXubl1A
fd2K+tzFR3NlgdbsiAxsnV2rOn0SjmkcpNkQTsTZ1VfNZmciogsBi6I8yL55Gt/6puD9nYVZBu3O
V4ZNH4kauq/Taot2KO9AyjtfAjXBnt4BjEeExGYTa74Zje9+sXq7WcJcQF1E651rlSDGKuYGxIYI
B+dBdgFZ41+KyUN0c27IRtYujTdiBm4G+V07qHN4iIZoKl4NAJF//5jY8jn4ZQ6w2A27AFtt2wGE
qP8eGUCyMtHQsv1iDSDHyzok+IW7wDpSevulNLx+Zda1tQvmotKD4Vb1JruTrby6ce8lKjwWpvmU
sXSS1aMFdoqX2zfUQO2XVgP/4eSGupSNrsCGxeNR4TC3Ovl90PdPuBOVZ7M07TvTD8WyRVn5GzB3
GFX6+DbVBag/XFP2WegXT5VSvcoOnZLVC6sdm3vkHuNj4E/JOvEG5WsTLmSHXGTuqnCD8egVmYtP
vMerf740fnpPrG+tJ1Yx+m7QFdzIJPHSSS3Cfn7P/UXmaKtqUX0/zgfoP3/VVZlR3csDUik/18nO
n2OVqKtv/T7rRIRSEmuKX671+/VLG1QQ2yRB9vzRttVzACfkPdGxF4rLIdvntWK/9RG68bX93jVw
6JJOrVBr8qx3u8QOHMoiC9MOXAkGI4icUQ+9EmpCnVnXLhvQvE6ghrpuue8KEn8IhSQ8JrqPXTR0
/wj6XDX2RxYeffDi5s2jI8C+iLx+cSEI3E1G4zwCZ9PXvYu4W4gb8ePoVx02d/geRUhXLFm4gDAf
2ovsO0w4eCWV4sFapa+vkQyr8ilZyNbbIW+WhhtN9wkbopM5aPpW/BBKkXonv8mffIqsYKQ9bbFi
vn5WyQG/jf+t+NvlWhh9q9IU1kKOlTIrn9dLsRw7qAWWRrndrLs+169moTUkOPhYfT4b5jrZqhau
uJ39fb8czfCNq5Jj82aMuyXh7vLUz71nvbWMWwOxae3kSoS8bHXm3vKsGHzAKfSLyRFNOiSIibUY
KGo1upeH3GsQM/DCdDmjaW51jWlMezub4cJzv3Y+qE0LvyUWl8+hkd0qZzG1yz4axRp1o2fDccd7
W53qpdZ39VYW5WHItHbRd06675piupd1Wgo8WIH0JEuyvhjdfe4U491nVWtG6Oe30TXTzeZqZh+e
Rqq4TnA0ItQ6vmHr9UG+0b+6imY8DFpwbkZ7eDNLSwdNg3oTDik/9+pjZhqolecxLcDlwxhcRqOe
lsvEP3tImz24qjI81n7ELpqU4dbvpuFRlKN+mvmHjttlJfFJPKDAuYAUpG+XKw5kFF5OWvwoeEeg
yz/esw0sHtUhbdeW1ou1LI5uHN5nY7mUpVuPsdSWhi+ULYxlQmc+e2SEvexqo3uGfgxFx+qvz3bY
RNo707D6ei8b5CHpgX1uXFOftaz6aiF7y5bGVu+CpCgfNBfx7LIx+7vYdrSz1wJIAkRafksQIEuR
dXzN0zTbZugp7kw1L56x/rqXHb6EwrcPgV0rIWp08DrcxrgbHGcgpjIOFyiw6RkywOLWQ2Mlc1Ri
4/TZQ3bziwwXNasBmWyoDovlymF3HGBNPpjD/J0l1VHzEZEPUoqJ1Xj7LOv1NWoNJcqaBCrswUu/
6QjolLE1fMeoCGAxlpoP3eQjj5M21s6L1JG517FvXRKeOdey/7BIKkt2xTXL0nHP+zhFseK1hemF
Sd+AAGCd/3Vw5+JnXZEa3MaZaLkB4eYuAnK5b1j1LaVyQFrZ6O6pADGjMrcvgcprWSoGTGPyYKel
OBU93/JU9Cg+o9r4ZXJmypKmDOdUJVRlYCYiDDapIL+XRaOVX+ANgT4K3BwuTdu+Q821kqz8MgHy
33r1VGxlMRGHYvCAhw1juZtGo97IwUhCLnN4bq+9oiDv5MXjWtYHdbhrIs18Lia1OyS9Ya7kZbTK
PqsJYTAv65EOaNGdTEzLgC3oDe8GNsaL0pYGRdN4j5H7F1mv+WC3wXdLY4PhLR6OwdxdNIq6czHs
W8tehWpejNoi5QsC+k63CgXFzn54H80GCYByEeO3tuxjx3y21NZeDE09vTV+HeP2FI5fzciHt16J
73qU7UiT+IAwlT9zuJERgYpLyY49WJDm3vR5Wn3EfnqvDJ1+P/lhBmPaHK4ZsPklhAlvE8di1vZV
Wm83iiZnrTcE9dqLkkWFfuLFNZXMW+gaDMGKr3QTZz4q+dG7CFSXHVZZKXderyl3g40OWCzKo6z6
rJdnau/1/FEsOH9rMAJdWU982LYaLBy6pvjiJCGyPYbiPY+ZnoBodpWrmxf+PTscZ6FD4SATS53l
99nZFME9KcpTpOr9UR8046I2vnnBLySeZdnWskoeUoA22LQM7YFUJJHZliWDq2rBcx8DuAX6EoMi
acNnlDrsS9yVzFc0Wl48PPr6R16G4XOhimrljCmeR+7Q3A3zoRAR8g5ZtVO9rLlTHZvDfCYbZbfS
0IulCYlvLet+61cmA7aX1hOkHe1UCXU69m5aYqBTR0/TQBrcB3zxEeKb0RjeR2cG4cJDeop8qz+t
fRBjt0EQ+MpNlGgLE6j00RYIx2ow0joEK/VupxjN9VZEVd44jTXqMAt7bcC3e24yDAyqgsckMtPq
uYQouMYYLNg6vlU+ZzpylszqNm4xFEVpYCTq5IhezsXQtu1dgJb0UhadtisPLDCjWxFFRfcILxH8
0dw5nSz1ThT+90Q8efGkfgUK/kcERPN9qEtv4Vem/ZRUol7ljhXcw/7LN1E/qHeDUg4Er0f1kIzc
pMQqkFjBz2dpqaK9wrCNdyr/7S1tbM6Q8syVX40am+zuu6YF/Z88GkqVJH9GrOwWMdYIL2U4Buuq
ACL8p5OJdBVbCU+AGlnuqS/FDptFHoDCsF6yMtMPhTeO17lUNgXflB9kz6CAk4Wi6RMipmr6bPsG
kGhfqQ6y1dUyNBfRtQcST6vohh6VO3fayCJZ42jbE9BbT2OWPqNHZSzSVolPbl4HFyG0P5kMu9cw
SPNdAc9mbSFM+ernrkbYr1BRZaHV7YKTCJr8ocmYQUwfYZu52i6N6gibWU6o3WuD3u26GGp1K1v5
saByn1QJ+Cwu2ferCpjSi4GM3sXujZ8+F1JgupZj9HbYCOwZLbWrH3Acy4Eml1h2xVZ49pFaXDlV
Wr8il/4KM4nfZ9QvyXi735zJA6g1DzLhnmyHwMQqfB4UOCC1dGyNX6cguQ2ynH7pVIXzze9TBCrs
qH7w509KRfDzJwGCq1+zyn+1FF/5SMvup0+C1bubFGvBXGqCEp2T8TJFLw9V2mz+yyZvjnXkMll/
y8qTHhKGahE4A4D073GeNvOKQFHhU9hRoCP82cZHUWXiJRXR++RH9QXhP/ES6DEI1rp6GkqWPv3o
rWQnuNjYGgO1vg0JmvEQGaCKZHEGTG5RodO5cVzCGZR+hTaJvpNXRCISlEURk3yaW8cwusRY0Fw1
duUHoj/hOc+9bBck+CywWkP4w5zCk+8m+SKI2FLm4QC7NB1wxkqsJ9nDH17RfOseZXuA7Qif3Zxl
KdR4FaWjmhxGN3hxatdCMEVnN65aW6/SlRlI6JzglkIPmou1kkW7OI4i8EYU3aQckNd07Z0sGo0F
M7RoxDFwxkcm4hfhWNmDHXfZQ8yWAyQmEfqu4FlY+hEPb5ilR9kKYqS9+/s7qOn/Fs4iw+e6qkms
xoIlZP4WzopsZpOydnp2eMO4JUA46WQlJyZGL0Ucq/n/nJ3XjtxYtm1/pVHv7EtvgNPngWR4l97o
hUgneu/59XeQqS61shqqiwsIBF0YZUSQe68155iEaUenVhPVg15lfKn4v2K082ig6qN25WWvsmhG
N0WVxzclIdY7M9Ya2mMRxnILlqgImHhTi6GwGvOiexI7bsxtqjQXvzahrRTTLhHk7mnq+mk7acg4
A+BwT6UCeWOiBHbWVRJy0Id/Phx7SLMza346/fxsRYtD1jL18tQTT/IwIs9eHl4XU74v6A4TwMVp
5SynyNS0OqaoTx/NH69pWXV8MK1MdZazfA2gn8TV8bA8B0wkmnWjK5jR4AxUAq9kCHNXBeELPpe3
889dloYmRhmAti37loVHFM9aha77+VBwztJRLfVHkRDdo0++4jZXUnhv89rPff9t7ffnGZH14/ms
P9e+PEscWtoG6TQ9RPG67gRvEwVh6DBBm+ZZ2nQtpUGy1toud3/u86V2crtWUlbLw5YDnSqXjpoa
3ebnPkMzAaaNcrnW+ukdHTh4zFrS+OX54k5TKGNNWg+pug7NG/jvuaNnQfssd9od+rEAEY6wYgcG
JtEsz0rZ1d9+//3+SyNbUZgjIMjQcaFTtl2O/0fDKNOZ5IRyEzwDqgnjvW5sayW7w+DVfOhmu9HG
Wvom+qbmBLKhXEqY+rsqmPQNZv/8mEO/t3OEgzYKK77k80IA6+/qMUrQZVOum/Pv37LytWuiGJZm
KBQ3dcVUTVX7UjjTJdEPA7pS36ZxcCNrqpE+sFCTgsxnw2i2TJNjuxe9H/vEwSDimzw7W07V7tnI
6gPWPuTmEhYr2giYp9K0f/bR69uploqnHmbYrTCmFz0V++ei4gOSiZTZpoGLbbrwM/k0NhWlzUEl
XztPuMnrlikRm8iRZW1ZLCfSge/JrQrzv5EgKOaXCxP/cdPQgSjrhoqeBoXKr80jXPQoDLI5fkDn
gqklZX6kP+PPQd6sGvMilf386BV4zilg777sXzaXM36eu+xLtBxWa6KS9Tc/yZfzfm7+fGxuYdzB
1RTBhFX7GwW4+SHQrGeMA9RAanUkoMHwtbWp1hydT8EJ6gw456+WXai1hh1X0gk2LQeXJ+lFYpxq
M1S34OiGG7Eoe2AaV1qU85RCx3fTr1qoLfMDlicRvDKwkQX4h+VJcJiN55jouOWgVrfxyit6dWmU
HBJqhAw5ac/H82JZa2o1t8Est6svB7IUVru9nKjzU3FkCZBs1RYGOL14cgIl7O6MRB/P/EFu2rSD
7jUvyuEZx1R8+3lcpzTKILk+LscQZ8hZ1hzzhMwbvWxgufqBRGaDIh4TqfyxtuxbFvF89MvJy77l
aN2oxk7zodP0k18cRKul+DAm15pUFNTF/71YDk4mwPt1ro7FYdn+eViMQBrTNBho0lrk7QqTsFbm
O680L0R0GZHUpmdzvg8jD4lPU5Nd+s/bMCL5NWGtLf33+eic5gOCM6OTiFpgeZKuTMVrrV0vx5az
wnSqdlBXRwYq8738v72q1I270FN/vGqUDqJjDhpShHSaIOgS0JiA3HuuUbLgSiusC8ZN87Js9vIo
PMs9VXwFAMOxG+TskmbNC/nCyhmqvHpe1nRPZQZISoZeFirTxAlxyXIgYp5PjERdrpbNn4vlERVc
15+7RJoPdivFYFKaXjghcAHGJmfmOhB14bTs+7kIdD9w/CJM9lSP4wMMLxIA57VlUQvemNvLKl2r
ZA0b9RK1QXKM/AwClllkK5OPwa2iolqlYDagSsCDpsg1YHxrv/tlDj+j77LbuqFu3Y+yuPrcrNv2
2iI2SFZUL3e0rKL0UhYdeXScHFh9e86i6UjxJzn59PDAnmqm7TWq8jgMsr5qtXraLJs54YC2Oo3x
pQxq/6FixCJZifqYTGOHYfmXR+ndVYpJhuFmE1EXkOtXfs37EdHao6fn1Sbvmf7keVBAtAxvlhMg
vY22EXj61RBa3UErchDCg1W8ogadn8AsBNPNEAQdAAvJV+2oTvZyAAnUNZWS5r7z/AK6DEDZOEO9
HpryfjlBK2FSCxRdOpM81cKJU0/t7nqLSasHo42Zc7WeTTgvgws4EfFQjIGNIbOy9UJZfVBrJEfz
4ciMUXPrzFfSvtJXZqAN+1lcjO8L9JwQCIdyIc4NopsZwLMWY4ZfxLugLlJ8uVZzGHL/h2FDHrp3
+gnFNRlo47kqS9pTSDCfa3VaSWEjXOAtjDejRV2pQEO6jTN5uJGhLF636nE5tuypJKNAdRPozrJJ
7eJaVVV9T6ZisKtDRVnHopQ/jVm9Xv4W+tB2TtBM9TlNSlp4o6Z9/nkBMbtZlmfPksKPmlQecTcE
Q3mrEfi0PDKTYhBohYYnoUaAI6i+tbKGMfiGV+Pzg5A9IHu9CaNTIavjIiZl5ugVYAShA3mZqbBN
6xKfHObW0vpcGZcVkoQ+V/48NIr/P+f89SV4nqxuq3lY8PMlBF/W/ua2LP/1rkwylSIi3lQNRbe+
3pU1zW+sVG+He1WdzEuctBfiO8pnqSUfs4PRslk2M7AdeiVTMKvoDDp9Swly7F0v94Uu5s9jFE4G
EA+ToBAhif/3mqAaFqOMMdosa59HS/1vWpNgSn6dts4jK9qSukFALhIi5euch7lDXRZoqO/Uqge8
CXVXrBRpa6jAOJe1n/us/7JvOc/KL6SG2qOQ0pWCGZPsQorT+24qqTwmlrfv5GI3ZlOkbKTBM9Zj
y53nc5t0mjU8Y5goQ/LctU3iKnVl7EsLoKhW30aGkDAq07NdGIQpl2c2o7F7J31RusLKpGD6C9+X
s6gApCvFJMls2ay8OwNJy2OBXHDd1Waln5MhK2HNhcWj3DL+qIOG/Md5Myxy11e86s5PJ/Wa3x9j
vlmgMxokL+UWiZsBMz0z9pJNAMnp0tPlPRresF62xri1Lsta1ZoilDHy9GID/LS97BT09BmClrf7
efLyeKpUa3F+6Oe5y2OTlrvxsrMbSB0PfQWXrCJ5Gz8US8YqffFICdhACVAk++V/ElnWDZ1LleJt
2N13TUaFl/+RTl6Bg6d8gLiVGdpzkYYvQTSlb+EUPatVrjLsHzy+oCbKRsIh7+YTQu4T96FWcqnr
LcTW83Dpc3UZQ8ljzCcrjW3tqApv4ufAqpLawnN+DqUglJK5gDtuM7VqujbDqdwxHjfvaBNfK0qo
vBSaF0NM9JWzogTF2S9rbkLzgTaYzgU/rHtLzPydEVbduuy54NTR23Kc1nOwmhIi6dVGnLMZvH6l
MPw/Jwnjil6yihfZih5xeXVg/WRtTyNXcJf9/NWdiHjgp5mluulbo94YhSU8BcBrlhMS8qNWcq9U
e/jq0V0WUqCZn1D01coxx8k84R5WLnXR0ZKZD7QeDV9IVsK17NXeYUrT0tVTzbqKehwucEkf6iqv
wZcV/r3G3KDwpfGxM4ziOFYq/KQxGx+xeYTrJlQyFPkcDQvAqgLRT+flaIXnyVCzRyhLw7kiNoEp
CWfF4TRtRl8AhtSG02MTtbEjEn9zWB5kWP6qBd12J9S9cGVkJMkuL4zvZWdYQecuDyJ0MXEbz9R3
IM3qUxXBZpnGCWFHPc+awki5/7lJTtSPzbLwqgOlpf/cXI6GFSWH5bHNnK4Ulj4l3ZTeo6XS+NcC
bx/6nfZjlVtfN+dTl95ewsYtrP5ybHmE4GkrJdZFNCG7OPM87akc6gpkB8A5BJiU7GMaNJ2s75J8
RtN5hUiulBEditHTbuPJvPncn1g6VTcUsmYzeNeMpj+W/TVDEietAQJgWkqu0qZo7GCWmggjcS1p
YKoXfSr7M/pP8iAisLpdi7AGOO/KyBpj/7lKXo2xX7Y9mjEbYjdh5HCTBYajnrIRjGVdEtXzua8s
9VMoTsL+P8Q18z5fuh6RantcLBi+onLrovC16v0bI/LCj64vNyQV54FdpK8pAeGRXbQXZsZaYOdx
BNHCnz7q0bvoldm/kr7zPlW59CxP6gAVDMDdQNnbhhIPZtczDJCCCTMIDGwW9yHRg6fZmRS55tXl
pGWtVhqyokwzdZZ9QoVlxhYCniNdnoMOQriB3/l9OfzzcWZP9FgQTPmq89LBtsCc4zWN/ZWgl+qZ
Oa6Im1WSdpkVtSd0W2DitKC+FQLGyuZUdd8gxV08H7WiLbh+1nWf7qZwNjUtzqbFxeT7qXQIJpQ/
s/+pGYmm0JU0t7tqMBCgsaDYh/2hILPO8iMGIphZZZ7+CoJat/eD+kma89mWhTU7iVs/PREQLxyW
XcupegAU0oNz6v481whIHpS0YJtElebK8uhf5LSZSK/SR5LpEvXURGK3kq08uyMXS8Z7q/ivyoAE
pmYMbXdx4cZgfd7yIZ4JfJJ6b4XAD5dnqnzpxzPlc0CrogvyRhcq7URpK9fC4GTOGwnD0FPaTwlg
t74M17UhzLkIHDESNcKHSD6ngxKSqknUbFlJj8O8FkllevSLqtnmJBB+rgV/7vtyNPfrfiVi5Ucd
IO4taqO4SubVQBfFvaCxWDaXhaaYmb76PAmyoSYTtMGpZqxLTi4V4VUHejMxleQRyY+8N9W2dmUd
qzO8DMhgAdUB7GrplZko5LDOB+ChFW5vtea+9AProUpaJ9HVgYwUpP9Z343rZRPd144kOe2ObJ+I
djEGsAT6dkueK39qRt95WHvfCG0PnTSfAWWCUq2zJMyOYHnRMoPd3ZST311L1jQ6QYB7XUxoPihz
hcmfa01NH6o7M6sef+5a1syyV91wTjMUCfyR4tQ8kkhuMunHNwdpTnPkeXPZtyymgpGLjeeQiEgT
OB/EoOuKApgj0Q8DpFuAUli2p3l7qH1UTMs2d/F/b/tp9aiKGcyvTHwS0Q+nlZh9Z4IItDPTmC8h
NAhiVb9BK6yvA7MID7qR+qfWnBtOQlPdt3kG/QKy70f7miRx/j2T0ZBWlWzeC1z2EA4kzcnvK3mf
G2m8Scq2vGHWCeIjLZPXjsDN5VFSV1z8kasVwj3P4dK6+X3lT9Z+td3QJVQtQxYpC1uapoh8nX6t
eVGjDDpTLLw3LZ/xB5PiH1JqfXg7vsu1X7+m8bR60low1xEB604cnkaZaDypxlYsaFJ4aeVhRxIS
kX+lpzAiy89hVNW71nIVowg3aZEHN0F2k8TNJVd8dS8KmrKnWkCgS14kTti1KGBUzAbMmlQ3F0eo
X0Micung6XDQwvhct4+SKqhuM8Jvo27XbLBVUE5WKqwiTUCshbTXZ/GNIeIKAij9JEvAtTLlKfpA
OatcTfk9YXQWSh8IxjL9TZKjzOwoSp60Sav2XrAmgop8Gph47bUt3dTUwVgpHIzolqIHVG+5ry/a
SBKX12GzCaFIHwTRoOUOIdXOyGldpyhT3d4jn8oMEsfTpHyNhUtc916irCftrVXlbNdRalkZ1Mcd
DZDpmgr44BhVwdhba3feFCZbvLhoZSZ0Q7GW2yB6MXSSoSaEvOU6p8cTazCc09IexHC67YFGRwLp
jWPAPR97L0wROTZW6JiEFcK7Yj0qpmzHQU/rPm5KVwTIRvIDLBmhl1/iHGRfp2flKvO9zBaEMnVT
Xy5uItSASArkExBr+dTgcYqlsCWRIXAg3Ax7BMfWgQRDwOc1Bil6hsFtjGnSSQaZkiO5bogQy2oH
h8+Fh0kzP2p2Exx7YA2FrQ9UDKKpfUvFUjkin3n1A2VjBIyZ9DKPMtvrxnJPNdxv/PSYKurDEOnK
3m9Ew4018L2MWnwnkqyG7Ei9psdyx6wuPWLmT48lF+kxAPra4sioIq+4DdTiTtOadK+FtKo99UD5
+gIWS3/i2rsLTMLdyR03g+yUK3r0WAnJRjL6nlCrsHZy2pHXKmK6rlLtJDBQPxQBAXAk6OGUjeyu
65pTq+8nZBCrmea5JtT31CbmdApyBCqCQVcca9ax8EiZFXFkrY1B1fZFGT3kqdefvJGibAwzw5Qq
b9uO8rXJfNTmkmzuwJYChZaHWymq2vOykA3IiUOZEcEXVIiuSlE5KGONVE4xjgXd2EuPEsUd9QB8
v0EMLWJbp/cmuxFPfmlqD9gPbTMIDiVV7L2QCsNutLrnFP/4SZUHtNEKH6OCwNWRFYKFmdEjbkQ/
6XYVgARvMuXNwEjWTWXDCQXlTezLlRzK3F7GYTiJWXrV4MkjnR59LSZ58Bij0rhx1hKEngYrChbW
JvGN3AWi7OqD/6LLSvc3lzXp1+k2VzVN0gwNuydVAyJgviqBIZFlhlVZ2TuyI/kxH9FTkR1jdAKG
nMYQmHRhWoYhtSq8CGt9pxXfyc0wNgF3NHJSYuLT43gf02Vvw27ENcxv+2+uvL82snmLhko1ALmy
JNOJMNQvThVJlJMqLYvoYyAZCqQ3mYO9mF+XiZSTWTv2W9kgRaWgDuQUzB3XiVTbSo/SasEIFxNU
jmgEKq4ka0XS6zUNF6YtYZNe52JmrcQpkNfTfK3N4j50LD1RVmqqkQGUB4/NKP7dX/zXKs3yF0d4
LWnI7zGF/MW+SS3TymOcbe8pQLM9zEX9gGLHJUc+IpQpgYdFWItnZ/hdbcq1HsnnCZHmsonzUDOd
3/9xLemXcsvybshlB5FrWRLN5q/e/QGRv9xxQXm3mIXAPWkrArzzj84MZtPS2LiTasW2HkFqMQfz
uyLEb23TDMe2t6ZdrpqbUjSYs1A23DI2HPaeECA4a0JjLQUlXPkJmmTbBU9owMRzPQXnuDYkxB1d
eEpbOdm0JHFoq6X8QVTlo5CHni0X0V3YlrfcxayVX/QpiWaJtqlE5TFMCHqMVKhtqh5DjZsbDFFr
tfy5gBC1pS6uJL/bpWktO4Emds7oSxVZXQY2onmz0vVkVffGwcf6Re5DaqcDaZCAOr9bTRhstLB5
lrMJtGKR3+Smau1lX9r3oXALGyx6iPnV2pJpvaY5sEBlbMUDuhx1m/ncQHIhiTaaJ1cHfinVrGtu
2+/aqF64HuCCq5LV2MOPrby4Pcpi06CptQhtEItDU7bNKUmJY9b9vHXgFcd2LJohdSLpivAEgf5N
SFJpPU7ff//5S38Z1fBNpIWn8ctXZcMwv4xqckipRqn52XtmiMNVV1kF8Vqe2jv0dW7rQGZaVFBV
l+dvZ1HmwbXGteD370H+y3dw7v2iUeGLqNBS/doHlgSjHrCzTu9SnryR6tYcUW8k0OVSH5UqpJil
OS3H1Qmhx4YZmL8LRmlYUdJG/tzn5jrU5FeCCdrTQFguaJhROCQwBaIxE92+7+Tj1BML+vu3LX0p
VS4XJmIGVMuUJWvuhX6RZ0gx00l0TcZ7WPHlE2PtxWp72SV4EEiI55e7zNCRyEzNgxasKN7vgKcr
33Jz2HHrxqxKDiGDkKI/C11hU3219rUxJnZkkk1AmIEj8ZkxFDalu7CUxNUY5Fv4UKLb1P5BMmFP
eEQY6nXqkp+i7wZ/ql0qp+amN6n19U0CZyUlL5RwphnznTx6wpCtjR4ac0Cv+lAiH12VngeJxQ+7
o6GP9HNoI2PFJZK0zaPaLqPxNVPpbQY4Ip1YGNvV6A/GOtfMgHlo3rl11JW4IUdr7bfKOsi16lrp
mxTvfGKsBnK71p6qRoxILEarmt9T3Zsa/G5K6Vaq3zhewcDVil4wBgZ1+Sqoqnbiyq65gkB8r2QS
HFpiU7eNKByphXl3WOWsXa+G31vGfbiWlrHzMO5A8Bbbom5QE1N12TBikPYwdEOgwW+iQqwvgBCl
6sjVyptgp8+9NpXpNumXIQmTgbqre39Y9SDMuAVo2a0FlX1rde2HBkoxZVAjS1sJQ9xVUTNSvSBA
Yn4nopvde+PRkot4G5S9ZI+dGk5USzJHKxNnJPr8SjEEYmVLWJa9aAWZTedCuA6zp0xFwEAShZQe
yNtkbJhJrt9/Bzae3ta5qm/Vrp6chhK0qElXAO7nmCPchPnU1H9zG/hiCPr8KqtgHwzK7xbYvS+G
sFb0LH6XhveuV2HAaKrL7NgQrHWMAmktiWFL07nrzrqudWfVl8j3jPxDnmBtZ/CwHtTutpsDB3Eu
3qV8KL//pf31AsEIwNIsBAeSLht/Acwocj9N8dDHH33YXpANS7eShdy9QmHseFy33bGtkqsGGho6
ic6R5BFHmmRKTqMxhBEUUr3rWsq/DWaLgjY2FESQUXdr9HdWbr6O/ljc+fT8/04sYn29tzJWUWQ6
MYpiWiq/vF9njLoU1mlNZMGH4AO+mUAq9rlx3yQRNy7wpWt9kAc7ELx8h2eH9hCy2Ftow1dGYu0z
Sdd2y2SqE5WTUA/o9bKd3JOWlbfMdyTyKWwfdaXR9PVJkYpdROFwI5n+DOLAWAMxzdpX/STaildv
iAZ6G1GKPSuxiXClqU5R6lUbasPxXdpVlM24+jTt8Pj7T+6Lgm35XpkqkzdT1GS0rtYXvcyUthAB
hjj6MFO5Xlmx7nM/8bB91+a1EhbxQR8kfYVX6mMUCIpqh70w1tohHaoV7iUAxH1wUgaxOmppUMC3
lp4MguuvFFPYkVjYCY36gNmXNEjMGi7qxdAu66RzKKrA9Ij88jxl3rdWbLmoeUyq8Lnee/h6DlUL
i/z3/1e+P3/5vNH/cAuVTb6kuqR/+RFVfarVpp9lH4mmiS5K2v6MG9giaLvzjV3IoOeShrGLTiY7
WZN/qzbBd6+cZCcWZW2dqJZ/Wha5RWkXcg8QAw1lJXarqG3jay5V3q4w62cimIejQLnXbNJVKFRn
ApUHAAyUR3E3nlXe25UKcCjku7W1VJ9M+0RQrwbafec4ew6NHZEaCWmW5DjAw8ksxdYKE7urqNyX
ervy6NErsSodCCVHy990IqRdUsJadDMZ9vjC4F5C3Wvr+VHgtISG2LWfzc0PpljTjZZm9qjqAqEm
KQgQDDoXcAbZsZmpR35qlUTYAwRHS8Mb01rhQRiT0qVFcUG/mJ/l4a5ppnDLlNOnTq9j6k6zgpTh
LnEQgsvOpNwzQEHiWfcfrd4erLIiy4erNTBwm6ZifEkY1NkTgtZVROKJnc4cfl2riCouszMjSOtg
6nl4oImV202salsp8Ib9aI7fh7CV6Tpk0t6bE109OfsI2hKEA3VMm9CA4ViQ0uGV5FI2sP0GLoVr
jWEKFjkKHiLQmrkUqmpzBa7rDJvomcPQVUDFouRBVysyLecEXtmk5oZmCG+MdKiDsT6p3Xca9M0l
YfRgg8fYwXrrN6pXxQ8I/fdeRY04H1/NRPCPTHrK9eBD9a6Q1tnRCHWI2rh40OYFDmmbhNbi6HvF
K+ydjwof+FbKtTNgZ/VGbdtha0BT7eHSXuQQSeWgpW9ZW51UHSp9Y/pXPTlbV8BSnVpKb0iOyL8b
PvdC/Uxt33jMpEm3R1oPh0yUz4MmybejFGxGs4ivemY8MM/GZstlifp2H/RECAU4adHrbfWQ0j94
Um7GRWqtIm7lBxTv48lvKVVNplVf+eSf/c340vjLGNfQJU3RmD8aloTe8Mt1uCOZkm+d2n7oxMc4
cTAy7EnxZZlWyzWUIcPFNEu+kPVaJsu9sCMfkIcu+W5AMONGD6e3dAi1TRIDnI80wOPfqHoYNpgs
axdHc4WKcTz3vyMJkZhBQOFxifNPeDPsWM960l883ZYVbNJ+P5qu5I/g+9N+PIr1tzjJtgqizxsQ
ATkBgll7gl6lraNc+r7QYHCNbMguUXbaQA8IfFn8nNZd4mId4y7SBkzMea0+DbU1nhh5g3kAb6gf
5oceqFY8531mddXetpEsOVN3l9L5grs2RCsxAw0UTNnHYKI00oeu2fgeDaV4/gp7VXjuom48hbp2
1UxF9Tmr/z+/UOPqhSL3loMVQwzWfNn837s85d//zI/585xfH/G/p/CNjmT+vfntWZuP/PySftRf
T/rlmXn1H+/OfWleftlYZU3YjNftRzXefNRt0vybfjef+f968B8fy7PcjcXHv/54eU/DzA3rpgrf
mj9+HJp1+RK4PCoCf/L15lf4cXj+L/zrj937S5D/l0d8vNTNv/6gDyX9U6SdDcRM5Zesq9yE4AR+
HjL+KQM90NRZO2Fof/wjy6smgNBn/RNzCXI2kxKPajFb+eMfNZml8yHpnxYjK27NiqYhbRWVP/79
f/9B/vv80P47CdCAU/vLPZAIGJ5C5H1ZcBZUSfk6n4wlro0aRFai1aMOwVDuMLb1d608UR1DeKYQ
ixLIzX5ZUITp1tQ4bnSmgPuE8RJZaPPqsojqOXYwmrsnpVbtl8UkBPV+mBfLZj4QmcA1lXzAXg7R
RArlflmgL6drrsg/Nj/3CVnKN7w6ZLGfg/FGFLAP58WyJtcDO9XKLGZteenAmS/2BRL8BMU8q14p
U+qmWe6oKDFKHfeGUKUr4sOSA0pr0KnBladyH7aa8jxYPXzTILVs2HzkVRgFT6NaIdEERFCtGzM9
AfN2smGI0a+lJA42RKC0mS6iZjZ29Ri/WplOFgwMYfpbarsHqIy7upOkdSnXV4LGrqrJ2r1K2RR2
Z1ncjL4CDdTgPfmReY+icQfoxw5LMd8p8iTZca2FTMHMAtyTlSb2sloDR0CbnIjFXmHWGjOa2C7v
U2BYtV/WwjA3dtDRy8Sf9stCmspgI/bhhTSifBtW49aPvHQfV/g1B5/+mBduB5AgSaF3a0nfmc1L
FGLVR6stwuTfMeXlCtkXO98nBFg1hp3qq7dpGpZuTPG5EcpsTwxVtpd6RXWEocdSl5iIOf9c+HSt
/mNzHLFqu1kfXQN0Zl7oy/l+WYhZVnyuGZP3Yx+jN32bIPC1pDQjopl3viyMeXPZJ3B/k4dU1W3G
HHOmAe8HR1S3BpAsC9vkltu8RN/UMXxUu5FTXsNRpiVr2rjPtFvqYcM7rHp63aPl5M06E9ewLjph
LbldYydrb0NTwUnBCIwvTbMthdsS11Pb3rBmtRtLcdIHJmCT7ILoH8VL0wEaqdeefqiNQywxP7az
p/i75CI+fMxPQUjy8UohVCDedQHpDjLpBBdluFWL9xzhc7yt5jJC3LrkwUADlZp9gPvfYWTSOyB0
WvAUjkRk9m56Fe+Dwm4nZIN2eCPGNh127LLAbFMDfxWdTUfU15bsChVBvkdDRcOOFWGvZiv9I7qi
p+qVIAzsUsUAjB/Uzm6zW8Ji9Qe9dZns8GcrMWTGzkRXanBDFR/rBlIekMxVYG1L4pFih4CpfsC0
6lT+ubBei/d01fHnu3R34bX+AFwbOUlzbG67Dsixbbh+bZPGrZaOTGYh8njT8VQ7PEC7jJ36hv0E
NeAkfIl3lLAOwjkdHFW1i+c2X2GnmSNpO5tJkUz6pOqIZMI5Pj/WfQ0evNuMIRN+Z6baMNa0++ot
Sh3S2nhNPd4RDDO9iaYTNzeYbvjrzkN23U4tR3wpCLeDeke18TwEmwpaimz78n6mVNwowyG7ku+V
R/RpksY1BOcTow63vlYA8DHAvvX2066ruEWjILNjn6miG98wRi9yu6BMnNhiSjVhldzqxyyzm8fs
1bgnHWaVXKKeNPcVhEqreibNw9iOOZJ1uiTORCzxZLeGSx5R3b0xkrbie2YJp2R0xKuxdIELg84w
75Sj8KQTB4SLu7PVF/VjuAsZKB30fbHD4jM5HekBsksebPLOoIms1AjjyhutNlEBiemmJ1nhSrFV
H5AYox4CQnEd57fdsXwYruRvJuGETxVFfMvhy9YdzeLMh0rya7JXJ8Y0tlVj+4RaRsCc0yZ8Ew6A
iglu8r9Vh1W4E/UVdn2CSvgknMGk8WDjB5VWzbUauNN3a584HamTa7NeGQ62ku/WW3BHA+hDfVf2
2kv4bl1z3RnJy76FTFTYhHCk0z0RiwMC5d4V80NxVSubgQLto+diVLT22riCcqwTtXfJtt6uuzCE
LLgdMA5Gt/civ6T5Kk+2Jt8HCOLhKngvqRJBiXbfu1OruGAyhpX+qKJmcWCMdyfL1Ve4OmvURK6R
2N4TZe9olZxgkOjY3g+NW92Vp2Y6hCiGG0ej+v49m9bEUk6MV1ZK81Qrz1w7sNGbCdi7dzV1E+OG
OiMr1VGMdvLLODn5PuQnxS2XpxtIjZxW1TPwUGUbvTf+Rnek0MbtdCMFxMut6pfpLlpLr/kHdR+0
LuZ21Nf9wOtvS2roT+O9dvRRX/Mz2NAK2vVr7NBj52j34fNUOqg1N1wt+28dPORdcYW+Q0LY4234
LIPa9bwzBtjiDoGVt8mabXIlvJE1xOfbCys+en572R3EVV4QbQSvQ4/hAeE/KR0iEMDetQSi1twq
t8XKrrG2DgcNP2K8zbjRcd2R9sldxJeycsHU+y9mbAeWLeFZy22l2YiY/ryVfs3P+zo9Ra9B5Fhv
/k3j7bWLoXIBUT5MOV4DEg/ovQxPeXcfladY2li3hAUOApVN2ytw1zujcDSEb0SjMCxY5/WxepNu
myfAm2SAjlfQjTrf9R96cZPmD2BfAYVvc2JR1XVOD0B6oFMlYvUaLob4PSAqNvm/dJ3HcuvKskS/
CBHwZgpLb0WR4gQht0E4wtuvf4u6N+KO3uSEjrRFkUCjuyozK9NFZcTmgZgUvhVyIs9+82Qh9q4i
2fJxvJUxJKTDxzbO8zns73LzS/9p8/RWkysbvsIjVKIxseyEFlzPD7wGsmigSQ+VBpuFgUiLcOTW
pp1OLNBH7gw5KvdHfyVXM8fGcLSLf9ixLjOc6P1w9Phg7P/Esfj66vEdTY5kvwmeeoyyW6pu5R3Y
ddw683ZYOuGtXuUPO+boW4uVjwtsQbTdK0h8w5RNmi+f5Cx3/pNLm5Pn4MuFJz0wyVxjQiG1236A
zLbrp9NMbpwvIfRSHKQwcLKlbtm6FRkF9qV6LkfmrNnGXLU5Gil4SrlOP6yVskpO+npaqDtlP+/D
i7liRcPPrIUbji0VW0wqzbbolDfeQgNm2exxTX9I/pOwXkQxWeJJ4aKPd0/5LFsuXLP0dMITvlNv
hc8EsG9xPCwRT8el94zf43YH7jKo24kpy/XTS/13rAi4g9qP9PhWHz5O9qNgk39GBsJLoQkGFQ9M
jYtQ/Gv9ZA123KxD0am+CFbF4tERmBwRFqPmpMWCiesKLQbxhFUwMFeP/l3bSriOMb+cbclM49/L
pM1nRyBAIJ0UA0VW14mN6PJ6qcHOccqzTapb21qWuAG49UUABwokHbGBnegOdylEAPkbp0c5cfjy
McKbBW3qlfJabhz4aa1juACFt5tWXlV5ibK2UkyhFzLRE0/m/O34W72WW+sjN+3nke9ieB+uH+tR
2JlUGo55rUqXt3SS1/1sT5sxML/UK5EQm+wE9z69ttP2H8kJ9S6ylrpfB23nEl/uWoHiPe/tUQj6
I6YBB4Qq3bLZY5jwUS2OBBI8f+v7uGuxVtuXvAajuGt4t0Av3EcHeLRlRP4mLuLwDRMIkq3NNdeo
AohikgwWG1MXp2G2mXLVolcgRNnr03fU2q1dR04ne8RjDk+7DsQv60PEU+TaD1596TGNOWIfmbrN
eWJy7/UuAmp2bQo6PRAfNoM0W3x+k6O6zo7TdbjWF64/fyzu1uWRae96x8HRj55TLJu34U1/2qzY
0p1Lvx2dOds9V8a7dJl/H6OHsWX+3M6XekUbQGQURgKi7EXf3aH8VP264Wi1dQKjSEVGqBLaBpTD
qVtGZ+HN+GHh1IF0EdurFTvaO1ZK0ki1Tfajq4uM1Z4J3RF5J58S/cw7bihxCU27qPvTAOtZBJqD
YbWhYJTqpClQlr2pmXC2xZ4d3g6fd6zJVLsK/abzskUnosz3xPQUM5vTB3pvNzlGxH5LotQnNqQF
VPWnh+FL8cM5bUHl5b7yXtvyIyh+Zk8I2l3XLnvLkcMLXVW1by/iV+7O1g0qT8S+w5coPUenabak
W4Wznw9UtweiF0+1vJVipz+9pvzTZfoRY+71YNVXh+nlIOZX5/SbD1/hU7XnD0w6T4xjxavqIPdO
O3qN7gn8vrEjFFWIV51pN/sZbxgKdbg6afE8qe0yM8isBYF1WfDJHR1suEv34ZV31E0DD7PDZAn+
rK80b9iR0bX+aZTnworPUqqYVAd1fDbKrzFfdD/V0y+GW1Y7TGh1y2n2qSak/bDkmqPtUzfDrDQu
ARHUnA9UfXbNBCEpVY250rrEXCkDAp+yW4IHmau//xiPp7VCxUNrWd9DJWOu4WF1q7nr/vvV3/f+
/hOp/NTCBzKzTdKgs7Zo1iVyNKUNE7du5MEelbSi2qddXj2YOlj9fTVI43+/ygWB94UBRrHK1CYJ
0qxfj5ZIJNHfPxw1bOEW/+9v4+cE6acjOW21hZGYTpUKt6qOEKMCNWMDUpSuUNBndq8/KJu0x7HC
pbbiJsilaYWJUUvi7oRk51mvrCfQPgZWfKmU9PlTlqO8Oehst63bFlcgjN+Y/C0e/y0tWsP2yMCC
05LIAdEROZCVsYEdmj3yV3mSifthCOjXXMIGLBhR7Y0Vo5bPL12yTQhocG9b2Il0EqotfmicFI5s
bArZbxLXHGyayW2PDfvoCIlv6QEvquL5scWzxJHP+lkh99MvkjVWUhrOOKItGx5Wi9fpgNKIWhRP
QP4G9ecVvSkqZwfy40P+oEGa13z6XQKUbwtOu9Bt60iqCU7yH922utN1RoNH/hNxw3Fq5yZxF3ZJ
KOS1Slz9I1qJB+mun9svYXKj37Z9leTqB1nUg0+IMPd+qmysV+XUln/7n+RAk1pmJ5SarnYcabTm
Rfo4aYDk9vj19Alph2rKHEy8N8wcM3ff/BNkp72li+n34Uv3hLrvwziqrs6lM+1pl/xQFNPpDbrD
HNlvca8iR8CSC5LZCMC6E7fC6sdGHfcRgX30r2ZKfq/PfeiOHEilW7C7bhTYfL87NgF3BBVWtc2Z
JqSKJfORCNTWng5TYj8X2rFdgX0OtrKbJKAi72nYSsOZZos/COu6xEa7ou7bZDEi+EDFwpbnWgVM
q88v8VLzqXKbG65QIeGnbotYtUXOl+EgZg9+tGFVlonz/Eoer56qvz64nAOXWvC+8R1gH4s3TPU4
sZMu9eWMifQ29OvJa/x4hRlGZxMp1QXtl8wt+OFVK8VB0/tcEBPZONYXRlrCuX14Ob+/4Bsn4cRA
WrpVSxvgKxVO9M/KGhxFQkBIT5jsI8LhsMac3WLwEpP72ii2cWLMlLVi5PyRcpFd65AOn5oKKsJO
ZT/jIL8USNxcdUX8m4dHUUgMIjV8dcLgr4x9lhFWDXwLRFkJiCFjs7W24lJO7HHRXZK9VrjGtVpJ
a3MMsn1xR8FY2QoahR+CbY9h7xnwwJc2ZGXiRWZbXv81No7CXb5OA62lHnvyD/xJSUclOHT4fI4a
5Q0l9ZnA0AVWV4NdBZZfMrZlmx+yaqeXUvLyLd1L9yoCF/FdfRnnTXbKHvzSiy6lE8X5Ee+ZJmLS
0WZiKmucSnPCBSOCmmY/GSSSwLvstvFHRmzVE/Onr4MTY7yXMQ7iHCc8FySRfhpb2oHc/DeqjiJs
tXop0Lt/U/zRnupBuXyBZbgWwVbhDUWHUv0hBmAEJDO/i/9MVBy4FWNj5Az3eRP2n48Q5beDkcOz
4U0EeuUUlKUcpY3ffWpf+cLIHczfZ9DJxDcwk4vOz+xNu/ri+7gs9zEw00gRsxgRXiBgiZwnVBPP
ODjY9fmBa1Y0E3nqMlwyV974JZWutMai54W3NE5zf62iu/kLiqACwLAwCAbkMQQA4oYziBvbwo3m
W/tikTxuMxyd4FR3Mq61r2Y6EjWLyx4THcmt+2WLe3yU6JKgLTNqtXV/aEjfpqZy+2spLxKytHa8
L8CJpX4cdBeUKzkMd5yAgDJ0RMaUYNoV4SjSPdSz4m9We819Kv2OizZskbDOHN+Ro8eO+a8B/8p8
gwD6u7liYEzNAwHYJ4pXw9aimSa+kYRbX2Spb5XOzt8ZLQgS/NztpLPnK5Gdp0nb5ak3IOmSnCw7
ZtiisTPhTeQ8UudFdA/bZnzBLGyherIbQ85ewKFoEwq+fBY1hxHBU8GmR+MA6ABOUIGhbuZrfyhW
/SI8T27L7Szs+Qis5Yytx92tf9IjD0mknA2NI3Q7KwvF9PMpyB8rC19DLEjc5sK4Dl6Kdr6oGnu6
5EfooWpbDu+gXpxEoXZ4WJQKHkdO/WV4BtwxKJZy5dltGRzdlnv9MB0KLIsemM87T4K64Ytsxmx9
xWU1vV7uGJd4HKAHWk6X106ROI8zd55HTrh2jGkcYwam2WFfYq4vTo0Gzy4IL4V89o6dd11c0u1w
MO6oOS0MFF3xd1QXHY9cuha+Os1NFV984FO/ykvfBAmN/ZHsesoI6xBSxRg2exc4YiH8/l1vbozq
iceeTcD8cEWRod8gtzHMfQV2BSWTa74mOfHIMLgNiWxQhBBjhImb7Ek0n5CF1bQSpwAIy/zlqGUO
ApcxIbvpyZoTil2UhRUPWwM759xu34aT/Ntym888bjphXozi9T7YXSK4suyHzLQMHn9QxbjaYA6I
+Gp2SPhT+7ErljO9v2436IdQ230+cruECbgRTpnfpvuw5Uljw34xvB2vypTdNksuorbO0N4vkde7
5RQREuE+mf9g10LApFyoFgbDmxc8tQL6o0AVTv1ro1fob3nvXG/13AwLngvSxLMWdFK5ayOzXG6W
e9jvVC8tYFCNRJ8Rcm2bPzg32rNPZDAuRGmOE+WbPnlGvWC4S2m8unNwsmYHOb8+MztL5YF1shxt
ltiD/1loXxl1ivq64WG/xck3Mg5pvJoY02zoKjm2GY1G3s7wZOEgAiRrI2ZSjZ/i3mP5bXZEetQ0
HGvDlmOjZgaUPjnEOca3dmy/9uDp7z27FjWUvM4QhcH//ErN2TL9pqe73IkXDkVAQYQ4TM0em2hZ
BAn6vQM3Rbmql+gYXdQfjfJ/18MNA22ONsmkjQ0BvZde2K8rfSeHaN2MxJosmQjhGVU5YEu7CMBF
YFrFS8GDmQDF8dvDL7VXVdkt5JCDD4B1UiOn3ktfU+8BTM5fI5eCcu7YvqGqMd8nLx7cmSGjI9Pp
OLmlTkq3iCF/6frDqbnoq/wzPYmefq8QHbxMK+z6D9DvhqV01Xx0pPUiwqzIZ0LFV55LYfwui0UT
RAvzk+1XZVleOCRn1RfPXNiwez27zS+1eJ84LV0cMQDlVvjkSE9XTLauzG15QxMQ/dMNum1/Ni9t
O9iJ4phiAGKTcg+dcJUChPEt9QWsikCWHZhOvqPnvxsGjBvVnty5delWnTtcBi96z3kCKPAGDj4/
fy4kzcnXT9nW/2E4RE2W8TKaDUZKpUYw6dOWV+NG/seuK2Z2PDvCPiJyzW7Pzx/VY5b8SWoIK8Fm
lPTYGl74iwkgO7iOMBscKFnNkB/DL0KdVXKoTtGC1frNmwwrv2k3gKUlMe7oDVe4plO6BVh8yLTt
d/O92qneuI6DzH+i4mJkQmZ5Aup0/ziWrczJ3uQLpRfuVzQlq2wj7bX5MDGgA0buKC7F+Yk9qlYW
suRnEGSFO2qvMiOU1pG5eZB9zrir5IjFhtau/7K+eDhfej+GWB35R25drp/dbIf3cIVPOqv/Ml4n
DJbth8vl+7lnb/OmPjcXNsUE/AT85i2mTPDkpfoxf1nXuQmmS4pH2Z1zSVP3WbcjBZ6DhvI/3Cj3
sHIf+tr8pjoRHs7zyaDG8nHKKR/eMNMA0DmnMm/Zxmtc38hvBmvy2i+634y+Z5Xt0+14FG9abRdL
pu/yzXOtorskWZkuPLZJK25r+BZbXpaetY0OFUXNYiQktnhSgWPz+S772LjZxSb2lIXlPw/WelyM
p+EmBeaGad+SZmmHDJyl2+6BxCEqHj53o7ZDmULKo7pA3SF9MVTTn9kjm9e+YWdfqK6nfkH5jh5N
fGHOZoVICDWjLVFNll5dBaxwwuPjjRZYiCzs4Y1UTZppEWNlk9kg/I58E4S3c4pxPfm14KUWvo7L
gkjQc4fie20qto4jrGCnuMr2bma58n52zEVnrCblUrKxpmBRoA2rjhJZXmSSR4FYesO3tKpX7X14
6xu8sVz5Njq6y02nYkYpptEc7un6KExPBcE6d83Tl0SmrdI1hMCSxsK4IBexttmufCwzEVG5PfOM
pHbzIYK0sulHi4Imt3WFz3Ax3MZ/Ih+vsIVtdRNav/tu30PG9IZFdkQij1UNWnLtHXuDL4ArrffU
q7CqpeBxGt+H2tNaH+ii+EmokHhXoPk6DZm4aJWVPvv4BsgxBADgJjfcI8oKSUhU2g003tMuR0fe
tCINPnDKXXs44gbcZzpP80bxjMA8M3wOogQFRTFuMCQBGANMclLTe88nipfDLR6w3/CtCSM28EJX
3oCkfzMwC+bVnrht2GI6fQbwZnc4tEpIMZ2JbWQxg3D+tI7xT3mH9AiZWosCDYpNWsQHZd5Kmduw
LJyIpFLz0nQBstqZlU8bnDlSssCr2pg4oF0hUBdMRYtPO3u6E9RqYH6XtuREtwx8THVmkGkkW4ya
vSY27PEkTe4jpNIgVZW2kxZv2me7Fk0UD8zB/CaHlX9MX5Dh9JJ56ZZdO6Pbod/7mXyVhxpu8VDt
CAGLbMbv/XKV8/BQKnOQRFvNQ+j/2b1rX+0mwXgqd6NPESi5fm2/6b+CzIF/7YfJmHHkwvXpQbNq
1o8tHGv0T3lLAuutWWHKRcM/3VXkZtw9Z45f3OgDJd1Cw7cHL/plegqFw0zbX704zjlc1eJhnne8
4qNbjbfwuR5lG0JS4raB/HeBEDLcusLiRFM3KnDP7DAmgxJSmn2Izfh1Zl2kLxELFHMhWQGkpRIF
IZLkHBe9YG5uarqsZkg3B5qotjHKfkbBaxLzxYmaDkmWGvf6hImoqr3+qnVTcHMcGYLzya5tBI9j
oRld85PiONzpk43BvLYcVhQE8IU0fi7yJuH7+ZGDrQkuu+XTOmpaEGfv2qJGz+tPJgWMnXyjkH4d
WW66yD/bl+eqnTFEDxuc7SE48ENLFNjPBY1LhQMwdUKCq4zNzNZdZh+juvdk5n8W3D0q4PSI4HKW
Xu9gNu38KHtcHEm2yQTiOPO67WOfaNumXxpezYFoOMy8RgFb9o6PS2Wc3KiW83JDOALOvwtqNOvT
uLzCTt/Tn0j3WOr5hpRgz/wACTCwHKH1AmbKjxgI7qBP27ekd0zDtaygf6OHh1C0PuqBlcGLX6t0
xyM9FHwCT/gdvs0PDjlZc18HUr+wKDbuc/g6vjnhct1lc+3Pw46E92NFibM0vgvdrrz04U/ykjn4
luYg0G6Ky5p4csLyJKU+XP84+fHTa2v3Ofks2tdezc2n7H1zq9qHTYYvMximsdtvDlDFSX6mS2F6
gkThzyUlB0R8H7xxL7AdyTBTM7VNNdiWQmAEE+NuQR/Gk8a6FuzHhfnvc2raouSlRAHh9HnPSqc6
lJeiWBgCRr8g256UgNn5Vr+UErJi3i38OAtqZzYKig3eit99peA8gQ68g1E1yBWtRLOdts+lZpOX
BAfEFJgN29BfwGUx/SkpmM7GAQcCbS+vOB7Vd8Wv/eaqFH4pLIrG6S9I4OoE3HYTAxrj1p30jP3Z
8zl6n8+SYnfKPTb9ljcIDQGVtTDByXOPOI8EcwgBfR5vTV9GD3+uvQFByuOu73SvWaVcKTymbjFi
gwQNLe81/hwZbiU+zMHDaVKDfjpAmEMYDZ2vGy6QJeUGGVWeuoE8nd9BLjxorFsHTXmRDsIy31dv
2YlD3arhDPChCpQfCCOCGmJiXJcQDgwuLNKzqO6T1bDXW5u/lf2GV/E60ftSeC+rj2eQrGR39kB1
8DIx7fYO/l+uCsHpJIcQ1fvTCz1h2V7iMx9HZXbFg+VQliQ6IzBgu8Z8cRvtx+0zkPMXn5K8GLr4
4bBoqO2yt/qNR3N8Y5Gx4b2sJs/KzWTj3o84WS8tJsDkTV98iEAY7zpgTBsMo8cYSjbCyTpG60J3
l8TwruvUM8GE4Mo4orn2lDv5opkWpNplLZyLP4WexvYykOnsF+kqMZdGuX2JNI1lhzTc8DqVgAC4
DB8VWR76esrqt1GEwz+MMmFVDuMuVnrNyPhtDbTjO6ynUqeeVlBfXD3jj49LNBefh9SAj7aVj/o3
PudfI+nfvxDCR16eFfO6CasGM/OBrc6Jr826/q1JOtE40m1jk1xK1TZPpvj6dEr/xywBbVU2FOBr
DBbU7427w2fEfGGmDLvK6841tvoemZAjrs0T3CH6d+NHSzyXeVSReUyIQtXWkrW+7j+n71TiGbST
f/Acy3ZXj3bLlDOOzcN7xPCr4uFZ8ED2eYxufWUXILvG1ghEuBGR2laF6MQHx1U6l3Ijh7Nr6Wbt
6Su+0lSEeVCToQ2jA3nidSuN5xRJz5e5LhGLHstLltuxj/reE0RfSTClxRTan4cFQ0KSx2NQubiI
yW/qIfqVsA6zm28T3baDLOLCIAToLf5viStf+Xs4v19lMKttcxUXCuZk+GsUZ+FDP40fEX6OS1kL
sDz8Js8+/ulcTgqAuIsQLVvHCuAWL8YUsGU053r1GG31Gp3ZFHTxJUTTVK/sXk3KztwOC3gGJsUs
Jtqx1fPjgxQM3+mhhXwTDp1os+LLi/KhQvLEhJS65YWhELwsAX/WHfaKAHWv61kHZmxPb7xGe6yP
4pe6TvdI52U8piA4//Qo4/t8rwNSG6FaG4AGcNEzJLNma6GH+k2+yW5+ftxZdtFZBGx2zD2UTzm5
+ebzk7Y6BWFYjEFKDfZrEMF2qQCFnAd/iPcYn1U2vHNymc9oA55UtezgTD13S4E5R57OL8LPbGvz
L+OCWpssiJyIjRPtAtzoOQ9daGWIW3RTXvY7nbFjODbrV4U8cvAiBLCRkFwALNftDvvRneByS5N7
yYO1jv36VB6tpXZI3eowBuqXAmE42MhC1vJCO5iW197iK4/uYxW7z2O2G1zYxWlci7GH7gVYnrLz
6DJNGMS9wzQGkg5jgQ4PmAVg/qSweZSvD9FdyYzf6Xxa6NufF2QbcathKWf3sRY0e+I6064/7OdF
XWQnPfI22r+KEFbg6wUmmnG15D7/gMU8MHhpgk6zkXcgdGP5IrwBdYBENFbzUZGX+p4SM63erJW4
ztk+OXqqDeuyXGWXInaNT/2L73WSrfyyRbBQpI8EOQ2V/bXeyq5ExRZTEbmVfBhaL4GpmewnCism
yIBFJ+bLAoXOtnKAnYfHa4mIb/UR3acA5UZHnYOWf1K9l8pbT5GE554cEDRhabb4XW14JcSypuIQ
oFy/D2cd5QsPAvafDXynuibjUfvs3vK3ZM36hLwuOly+6V1X6bndCqv0rVuiotL/WH66xpO8eUwu
0cQ06Wx9vEVOTBrEx8K8QmFXqfPcSh/gur8jVdUmen9uXhKxyDXHezgtrX31+VjyaM3gqTc0IfA2
pYNcPNsIHPfI5zw8MEMUsejh3usbdmE5sWoZk4feeMMuYQadWkXvKDqEjX4EFcBOPLxz0r0xQG4e
EZYdkbke24/qKro1dXTml5/s2IKNWKHHquCo7DlBOGn0FaohtUKGBhCOq5gtVUzsOwi8c9s4SJMz
PpyC8rg+Tm/NWTsM6xrx/jJm7IrK9r0O2GD2neoLa+stw6ZnJyIg4WQG/pi/BTyEXEQxa6yl2fkE
H80jMAtV7ysE3gymwHLZCW614Y7vcN31e/JuXWhKWxPE37Zwy7dNyi8vcrvVLQu3T7I4qWtBjPmu
ZVOfQKlO/3C2sG7JGw0DvhxaFGQ0TV51qHeMXfJOqQnCxitkKmUv/2k/6VTjPiA2+h6ea0ptmWNh
2ebuQ1xUNJckLgzrJ/YbxA5+698po5NcKi7ixjBcLV1Ao8c3eqrupk7QIZ4OcSXuDYpdBiIOw4+I
Bc85WTx3Cg9m5xifwoGTLlf2efRRoWEhyZy5SicZFuLEIM/Cep7i7DgwAvTwK6hWClMMROzpSg0R
c77epQIYy8ULqL1E32PqkZyIPySPDzt1ZnoEBwwlI17OmAZdfU2xBqHVU90KOE1CLUtWAOA26DK8
6yuFyuWBBgSTt8W6DZzszmtNlFV8n62l93R9ZXzkklcGw1f8XDYNKACRlbrzGF8NtfKESnhtyLPw
qmii3CNp0nq8DuDoPC3a3zGQ19iTFP2LW9DemmuKRDVaPIqNGToa6Ad+K8qiyLDKesmo2PkEaH1E
fAZNmyN9Y3ywKcEy5lcJS3cDbhk5DFU8OKsqhDIJoPnwPrZ7Y2lCm/YLRUGGuuGchpb2IzacaDFM
p2h2lZHEQZ/IQbnzqUh4w3l2k0IkoyWuIxSi/RKHCYlDBTKC2lp+XX4iFNJ9OSxzYd2PR4YC4xQP
qG1eLpQCITvDXO7MmNWwHPrDc1qZsF1wkAXExGrst0r2Nekr1UQs9o47mC0+F5Ql1GXUQhQJKrcX
MISSnbKbubTYZ6/kdswJWr0NrpIhorrJkadFiCuJ7iK7y27qyTogT+patLFOC2FdLATBpjBikksq
PiPGbUcSv9BwvLMxx/qyv+hfPbFaEPvdi+L/H8//97+Swq6u55LwHy3A3797mNELHanRw/ELRP+m
opPX4cD8N7ajr+9Noa7iqmocMP6yliZmiHkHMJY0PAmlACinz2GLDdzQAaXwlVGiqB8mSVtW9cZk
FhkQ4vWtvx/K8xPBZgu0/fc9aX7yY+v147//t2rVN6vKCloViX2eMO6I3eYPM/4gkX/fq18/qFKk
9n//mRpGD/6++t8P/v7df37FVDuMkYS4b12Gx+Ae/14Wyyp2vNeXf/+0jQoak0ROVz2hGXucD8aS
blydEKqQlaPwZiU9NoN6aAo/jNpgQgMkYzrojIOO+/PTiy9pN23raDqOYdO6kcldK3JF2+vPeJ9l
j09LyU+KKnzKYt/6aqaqjgW9EaeYI5NrW/O8duGeeSIleBRSAtp7CwWrYV6b0JgMPV0a9WPAxHLk
50lBkweCYD2hGjNksZOSiK4hSLQ0pkGb3KETzZRkJ8TpLe+LYdnH1KdMnHD0Mefu6F0McdUwwJbr
MNvx8EnEp7xWQ2RRTbSYTNXjriyTJ9cItwe/kUyNNQg0OmCmJ0trorVgNwztxxTh4k3FLw34ybQh
ImS6MxXS2Bk2b0HX42oeIkkTIgqjLIayjNF3aqgtmr6KvKlD1tgMHIRpA9g8iCN+f49bn2BShTr1
NUgSQg/g81suRK0FmEs6km/oIzQG7JF8VwgvraqzsZtIoQISxHTYykW6/NuIyJn1Bwr/RiJhB768
fAwiRnHGT5Jrn08LPCMjHdsptNTVDJQJo4n2pQa+SVBTqAbUXq9IkisJHhueIJamrQvDk451nzOl
6CIInJ4/5vhMcP6He4tPTE22DWqxuqcNYJjQHdWZAMjq9esPK1vHj3dsL5+nEA8kN3nIR4ZgHw4D
d9PGeBTYfeczSFyT5atG+xon5kiF1UyysT0VSexyyb1mROIuxeSiMvN5C8VHuSzzf2KC8oF8ZZqm
MRvsOdVWFlxAz9BDLIE51G2c7BJGXDvs2d0he37i4Zg40i4pK0QKuHO8RuHpyFPj/sB7P5BD/ct6
zPhuZYBSpoTyWNT8KUZei9sH5kJgm/JDH3e5VqFqKcKF9jApennUlobSeUU/jgtMR1BzPyzwYDhF
RS/eK1aiJw0SOGS1ZCIKcWTKZpaY2b8ap7h1aU4Ee4OJmPHEBv3k+QiHh4hOQ4XkyahdjTtbYPlP
zaOfRK+B1kiU9lMJiEpmybZgaHIl9JvZnFYGER+vYCvZVpPmQzA5C0oQtKqFIKoZqvVkRl7tWs4+
tSoH6qqTmxHjJNWGaJ2N8iymtARkZIIr97CqIrhhRH4dfJF17tQI2K9MNbdmK0vKXNtLdP/ycAhZ
SG7YA0bIkelWZYQ6N0P9/fw3CLiVSCk7tyorrtVVVORxHge6BdXdUdIkYTQG4VykToXotpBVdIbi
E/V8RqQP7l4cqEWfFf6k6YxGRj99BXqYdyyzfgYFx1ROXTBPvW7nOtl0MYVK3lD1Pcv0OESfcTOu
JBXdl4jIgC02wj/CdCYVGiJOh5+cCGWc1qIbDlIa88aESxVyGkxK0zlxnc6B3KlPvzEnHhOUqlH/
BPyvZzWmAU6v9Ty/q+lhLKGmWjjEMZ0QP3es4Edt2vi34ocB8Rlbgpunk3g0iLreEy8axOn4LRri
x0haFnS2NXnClHrIsr+agt5+FT5wzMSEYG+qQI6C+v7UJc7qPwnQBOGSiIht8ycaXK0+jbmgfqTA
jbICV2mABUePnmlwYTVQRMijzoHTmO0q7eN71uG+whAdPoEPA1XkDGvdQ5COEWMJISqReKqOltTa
hFNn60KBJk4qKodWUkS3rwqsBoVpj8m5J+tG5KZmSNtTK+esy56I38EMjbEwKBlikqDmmvEb47F/
SpG8I8fqVsvdpah5Tjq8NNtRpI03wCceUfPY5SUNqAZpP2uirYopYDvdnDEQ1C5r7G+yEJ6EMIKn
qIR0hRaxajVyGqgvEguS3NqEbJGFeRNTYMowTyDwmVCQEiaJG6wCBT27WONrXEHv7q3JCKtI1kky
6F+Znv9OrW4F2jj05G2BwefeA39pNw2RlsgyyRmMv0n7rkBqbklF6poq/VI3AGnJkR7MUXeMy+bh
Wdg6qoWYgTSDU/CYoZRrRoQi5uxGrHKUfg5Gf/pLFTI8EzxeTb+P0Bs+RXI8OI3exe40Dc17Q+YV
b/E1Qs6ieuhCoEyhLSWKxjrJ3mOLsIPHU5NWcgxHUz+nARoHjYdEholrtjyKRDO0vtVRTD8hPnpd
6JBAi4xjTwLez1Ho9722J2ACcTM54Z5Vz8tOepSe3mTHPM+nxROaZzAxFFbl2RUJTYE6HTLoCgKe
4jwDYzQmzc/ThgERXmSkw8HCRsrr/TNiyRtJ07vTC6YmrRBBBPfUEtucsQS0K0Ip2XoNuFzOvekI
E9iXHIqQEK12zURAA5wn51aYPbVCPVEMDZ7B5rwoyz5ZFSOTlFqUecWTEtLKGe1LiGv+P/LOY7lx
Zsu6r9LR484bABIJM+gJvRNFeTNBlKQSvPd4+l5g1b11+2sX//gfFIMUJRVFAok85+y99gL+crvo
PMffeFRhsQhDJmiUMAhPeiQLvkPXUI5VvLGrO6kXYg3NiSHhQGEfmXQ9aovar+MKu7AZPAW2O+JA
TJhhQlFjfohXoiOc0qoL8EFI+GxLnceBnnF+cEfAv1nLfD+0zaXB0r8JKowyMaD4lW+raBcyaNeH
ZBN6COSrwHjRwfgASh/TdUNDjVhMEISheHIBfa488LTM5xXtDzN9MLLoWZT+Th9YkP227unDU4xo
mbFqfUwvWR3hW+JiQgblSx0r4zk1z6OsFBfyYieIdUDAHuPYavIv3nFKdsd9sRzVv46t8+kl6cNg
NNMZeFx97P29HJgHGFbYH5XhozQHcL/sUrpQleuc3Cz9oTwvWAIUQR0QXYbAsQ9yaskwHHsOVrY1
7O6Kvt7ibKX1yqSR0Ch7STQmvXP2bFXO/Cm1zNc0ZZAlELFFtkfhC6d7IbUkQY2mf8lYPedVqa+G
QiMhdzyFHqLPjvplpTpYNhCKtlmMdCGo7yd7xmKUKz1E1GDo5dYpQQKlPp4f6Vvvsu5Lqq9mnYSg
zVORQeKG8FBNGMYYHhSpsSEkVty2vP5Vo/zqnI/VGQLZ2zg4wc7q6casyD4172Bz7/yRblJquNO2
tLs1pCs6qzWTbVNLtsNQR3svnA6ExFzKJA+3ZFNug5DulR6g4s+jEhtS2GJWnEsgsvrWAXuBuuMy
Hbpnv9fHPeG5xFFGOZDNzt1oBUN6UBOkRdxYIo2W5MtSdVoYGTX9W/XNJ4APvs2/IIMej+zveMOK
Jy+dgBme3KExHyYw0l6jg1jGkjaxOdlOz0EUmhsc4NPO1Q9FyDDH9Dhq9Umd+kAxTCkFMEO0QrYB
+0jRpR9qkqGs6VL4KYbbEStprZa204xoa9NgOU02uivy1wGsNz2zn7q09KU7oobs22cpZbRPkvSC
EGEwKgyXCOpLnY86bAa51kQ18zDDRWeX9n6E8mkOpn9fkLXrG8GyrpAqkv5jbcyyebfdoj+lxC2S
mnvoXFVsu+E9U8Qthqcaq/Ba2A4joDGkjrZfAl09NMmQLlteK29ThJow9WI2kPHj6DsfoerUTo7S
3dRZc6+TenVKTZaybIzfVCx+xg1vqKJP6qpuH6jirSqRGIu0fk0NcNAwKM6hVypEwMOh58xdpVa1
GOF3LppQCYqSBEuTfNBSbUUQ5a0Pc2Ohb0vf0TZO3i3dhp1TmU2nXgVf9pwJKPwPL6azQ16rWrMZ
28AUHc8S2F0aCGjPDSqFjakXSI4LmmotVS+Lv1veaS4TFUKa6m0xK3ujst27dimWvkT/hWFTTR1N
DJ+9Z41DpFTjszmkmBWdkODNqNahVZfHUkvXee285QbXYcge21ind5RDNKTapfk2juJSYS141Bia
9WH9lg5RvQxkj26yj+2tQpgPjKczKKGN7mjB5qEvZWAyyVLuQS9nLCKrlU2QwlrJigBwpBoVeNdl
96lNU7QUTcZfeteUeKB7LGVEMvtrS2EO7bsQmeLoRxvPo9SbZPzgBYT/JS2zWj6NfNmqeN0lWr3W
UyZGVNH08514FVJ27KWwLrpd0u+qiREZDwLdxJAyHnIYUkiqVCTM6bTmogVnoN9zJrv3dXGqkk0w
tnPHDa0gJw8apyJduUG/l7mxDbyKsfIYNHf0FJ4ERLTCTMVOenyAQq/ogQzte9xm8RKeyZrdvFjW
DQncI9NaTaWoIGk3joillXVnUQ0ddHXXawzEovE58tudGxNNawd6skl9KDSKk91w1lH/onR4vIGn
I6slQpW/6Rlz93A0CvRWt2aWgSjKp12ZmC2KWBVspTXcdZ1O5V2xmfFkRCu0dM7SovfqC/9m8ubN
ss7Byb4UQU59w3GerhzfZb7rfjhVW9GNio666C6Rb9zwh0/QbynYRF/jYe/Ks61F77GM422teIfa
lMUvz1AJ2vG9MaAe72SDtGTk/dXmz91DT0oCxNHw3ORFs+asZNEco2b2KaYdE8gxyRZpSf51o5j1
acxdBtgqLR+l2TDYUHGV3Axzn68uxLkKPtpBHSpSU48uGJLF5JiMdSoflw+SVoeygpxNhtYTbtte
2vsgus8TZAzgRj4DDU1FRXOgbCh6XObqg9msNBtvf9bz7hY0Z8DSIdhpQgbegoBeopZwbY3jUO24
CmCAriQ6XfSIVmn1cGjtOTmun1sZeLwNRHGh4bWwUSSC1cnI9m2Fvq41p4xqm+hjiZpc8wpn26Jx
qRA+grmxMFVV3yNLr3KD8ZS2ycRhUVmIGFEfgXz0Vqbn9ec6DnZdN91MmhEfMwfd3zAVR7cF7l5U
HtpBL1yriHSACvG1mIyjnMc7ymRhMtP62YKvJzRtZfUvkMVAm9vquTMlYq6uthe8KAuoUxrsTDGh
igEbs85UepRZi1EKSF46jhzXqdhIha9hfJaJhRVVm4ZlVKCsIlx74XPU91OubSDaeyuq4BekGYVW
GZ9T+RAYob6eV32bDxSD6bIOz0YY4g2W4V2OsKMwUBjOkb11nKxKXXgPWoVDhLxgZrLrRE9eEksS
27uXNd4KGG1HtoV3dEwmxBb9FrTQNwvlVzCV5dLOqO6yttc5A9KVV5tiUTWS8ZqRECbl5GsrdClo
HfcxGxUnocWBajMs7Knhbw0WG8xZ9ucUhmhCEL63NcRyw+rfcFA1fIhVdRoVf2yAorossmEjyog5
h2iCu9H6cPx7LA4FPamF77YkLfTGu9YwTOnn6dH4avdULolVvxsaZV2xqT3z1QONt8aCddAadB5J
G/xoNJpCEcyAKI9WodGzrYoYUtZl+copR4PJ0/GLaOZbJdt+oUuEp5pFpB8Z0B/S6h+miplGY53j
ao6kqh3kfDoCsj7+CgBrXyak+kbOqCyf61hFCaezhyt6nxR0pNo9LZAh0U+As50HVTEQ6RlejTS/
fBnqZzvXV7nCRlV3SDXjYsgeJql9OIUefFDbfCmQ16luPWauoqsp6y+ub2+pRe+FIHB2Wbd52VY7
2plq8IeNX4Zvpmaiy9q3PRfU0MTMW7e01VgaTikKlzHDt98Yq1Cm5Vb5bGJsWA2V7DdcuhhNmPkB
TKWzzPTuwzOiYmmgFM89diejV3m4rrsdrD99A89v1rToPxLPfSLOZ8bkXxcrhk/ecA6H5M3R6347
WWl9KgfTYd4l9JUF9wtBTvmj683tXGYsczLV1qNlTkfX7ZBysG/Jp4rUJN27YaGLjg6ZSwu/yGhu
OPpjQcDwAsiYQOqJKU61r1y8wrt4aMalctwHxyaXyps8VP9l/eRk2coaQbYPeYktNZeA31j/Mt2s
VolfbG2hCeJJGadhf/KcJOU6R49nYO3LQN9BHemsTVqZB+hQ1s5GeSATu916gk2og5NTehmrUKrh
R2CXpIU5PnlKvS5gRXEacy/Mlugxn8wxsoJ2kr3Fwc/NzzAV7m0YFZdJw9TZG3LYuCnV3uTgeEkz
NvKmtbYitfFKbdONDTNLN2vO8qNHeJKy8C+pCEu0vfEqtWumDt6LzEiImyQi/Y55RhD9qEBFE7PI
KNDCPmZ19rOL+A4AfIjnxRzXqhDfmdlue7BtVG7iFv7wl0/jbZ1XaCX6Qk5bFyXGVNCsLz223XPX
Pifjb+PbEmRi4Ns76KNnZxjkwrOZkSpvZCNXsjmwBYpiT6BBGA1WDOjSK3+qDKSsg1jabfvm++I5
ysGOJxZVclBkr8Y4pTtDxUfPq7Xl2GM/lO0ssmyaVTri4xc9C2mu02yW9aUSDigGsjsXth+oTf3e
CkDq9cg0aeoxdVgVvIKaeCJW0nrV6Xh5tAxIqwozZvsT7QgglfkyIsFuF0HfXJcG76oYtE+rVfcS
wP6bS6RO5ETFe2QNP7RGnI3KOnGtvfR8ss+Fpw4DcNNlkNUoVmrOwTQxN1H2OlAVE2kMR0agZshO
cY+RP0L6nvYs/g22LC4kw4J6hOuzVX4mfsaGVHeQF+czeee/vxuM1V3fzIYqpdLD4Ko8ur1+u1/a
zsigei4iun5cUfhnh1/fNH/nn4dpacFEuD7+dff64//t839+fOoqXtefx7bDhLHf6qL/5r8M8EhI
XvF8c713vRF5lx2qDl/rn4fXe9evXZ/9881/+dpfHl6/z4M2U3SfkOfXY4xV2E2H9EA+E38N8XV/
v3v96vXxJAeeEim0D5JXHqhP8sP1hqMLx+2fx2ICAfnrMUFZ9A4h5L3a6aR28SSWrtAgWZu0Mg/k
Qkz8laLZm166SIrR2XmDhJbjMD1Nu1IdAi1QhynwnJXrsKW5PmzK6fcT8fwttmUyeRBy9+cHrt92
fShoCm2tPjhevxQq0zxAKsTJ1mqxiX8Zbs/1+67PXG/ytOI/p+i8j0KJcdvKMHRF88u4Pt0YSu1z
43M0DYVg2O1wt1poBUIoYkc2DlC2ZlqRXTLM9xKuxWXB9NeMmgciayR2rbFaWrnVHK43xtAgiAjy
akLfOKEQgTpD5vTXQE4I5lNF9zPSw2PMBdysmJgFdc24UIhlDGxsF84Up2gGRWXXA3x+eP0aOHik
261dVbvKb1a53mFvuD7T+aAOSW4F6NnTlf/zc0kdcEEdW+sACz/ZxtffcP3dhS9m8ojojvw5IQDq
v/9/v/6X66/99T3Xp4aGSYreZ7hC//Gi4n+8sut3X5/4p9/9Pz795zcUTlRv3bbe//nef/o/89DZ
haRyEAjXLWFmsfw5KSAF5UarwHcfehPhoqHjs7PH5hTTegYnBT2jcwClpyKkdfkDOGi5s0uPqUAe
7O14zPZWEFUn0fZMlWLm+I2/68gAjZpkL3x0K2UOygvEyspzxY+u0r4tM0gPXckgviL9ZlGxc6Hi
VFTZkAqEBT40ZWZpkLG1cjM5QICBQdS59dZj9iEsWgEzfG8Tu49swPJz3LOkuSVwbF3T1n4Te6vC
70rMSgzru6xC+AnCe2kOQA1qGB5Z+rPzyfmqCjRQ7AVWbTySuETSAnZ51EVW/thYDBDKADKIjpKi
o0u2YtPNvBtEJvpH09+Xg/5g2Nkt29t6SRQLQoQw2iVcgskK0atFk8Hg0anLNC9ETuXg58rbC7kF
XMxCrz0POoOllgmmLhnTtbMaPPHdQ5cP48qLMW1FAi2xmoqJUwsojo1WGe7HiFDSKUR1yZktetFt
4E2EZ00uEhq9+VJ+7KynqLRXhquTU9q3yE89xOi1d/AdDCCa7b7EyCob5iAr3wcX6bcoekjntCbx
o23jZFNlhKXa0J+ThkGjYqIfx5e6pNiOVIGGOsCv66EGJbfbO5rq3VbyhxG3mGdrmmnmqO8UYeKc
qwgD8tsuRm5oJ+ULLoOUTHg4J1Xj+4vSoU9KoqfiElhPADlYH4SZD/vSpnbwmcHGTVgd7V6cmRNU
XfNYauyLdSrTJoNhMtYQStvh3Mf6qSdpEf1YG60bJ78RjSw3vfJuhWF+ZOXct+XlkNyM9ywxQEJH
LcjADGNM7GXfdhIeE6/HOO6X4iYgpGbB5QymUCh4TxLj7EMZkVpXLauadkCJBGYsfGOZxfqr1sif
VixIAMBcwY/e0A7ghAmmSyqsh86qhgu9R8NnsxYrFGCWst2dDY8G8LpOgKk24pqK4z1Bx/06cwnS
8R5is1N3TWJ8KwMXf5g8+WxQcNSTPcyoqKs1cCnN9BLshK9TJkxGtDPjWddrNZ8MA+fCrxdrp6TW
a3JMfLJN1kXEqiZTfWK4wp5VZoy0kcDWYP9XjLGMdR7bn35XBc857S3Pc4tV0Iebsgfc5tHX3RCM
dtBicmFE+mSUprcveYeEKwWtzlw96XlzSlIXDZzDImqmPbY6wLqdDJxdU3g3dRBWB9MkPqHL0wMt
gRsNE9ZQd29lUr1rBa8gLRDBpt5dkeuXOhgo/Xi/O7HuFFtB2Y5fekyicRXiEzBqWngi0FHToMOK
Q2TgkfJegxBR9ZRpMHWClE0nHuAm8G7yyaLXy/kBPUJ8Uq6hqNCIe8Pg67dHE4Vdj7GnrkAqsZxv
ZA+NrxBQfQcypj5Si7ZBDSFxJS3ge4CVlzqtPcQvcb2xiQB/SJsKlWGEUIb3FgFzE4gze3oAfjqi
2zE7NnboX+yWazJ5HrwLob8ZpP7uRK6GGiZDf2nET6MZtts6pgzXA1udu8D7bGihtboCiWEg7xpa
XldJeFPYFOADJ4l71ms5u4euQxYzLtyOzpSCz7/uem+jpsFYF+DBH9u8Z2zZP5Z1raEtDX4aspXL
kmbBplFofgfd0NnD80uZEqNxaWcnYu+6ywrPdFKnDbwTiNSiu+UlGiuj9hoUo7Q+zKEutxmMSsb4
KGHJPjtmft+AzkNNipBjOwnQ932EqQIaUBqjNLZqAlENCViIcODbPGEnGgwzCYHp3cYj+mDf+Npt
OaELY1j11E4Jpqburq9B4RsOvY+x0LEXEoF56J32M4KUSqMt+xoikIR9FWTs0rRnoZU17zqEfqEg
ZZbNeCQUDWNba2+6qKWFn0saPNKeMaAZZotyeBgaAz24GdItFqvJIDemQVyTKD+9mUVmHLl23oWn
uJjSdZWStmQQKqxdBeihuSbGpaTssKtt26D/74eJqGmouCRU1RDzQ+A0RefRRhje7BgNSDIMtzF9
+0NfMFhJHWxcQyQxDefuXhvitx7Bqz0QL2cxTNes6KadBProEauFZWBh0iq59BVS+LEbT20VJYdy
M/bpXVLorKmZ+6PIapr5DRZfq3qOHS1EM1M8WAy1simEImpxZU6F/WXNpyphbTDK0lPVcwLRs2O3
Nw0fnlaee20sgObw15NnEukalmwnxYJcBo+6WyuiXDS33KPLSUuECLA0+XXpobeA2zFmxgY1f+36
xOTAxitt8zGvG//oBuo1TCAbRpXWHmCII7yab/Q+xkzhZ0+ELgaHIK3cw2gOr4EAVFFncjzo7PaQ
l3BTCeWvVYqcIEIHdYzLTN+X7rQy5u6hVxvbYa4BNJu6oKSOdOpc32oz5PN6Y/zj3vXhr5c4/0Ad
Eo9O9tj8wrvGYDs3zK/c6fVHESdAfuxeW4FvXqOLfEmH5lhkY7Zl+zjRcBrj5uAYDncZpOeL3Mrk
SncFAJLK3WYwEdPqTfpo/3UXned1S3+9MR0OBXLRfm/zA+HQQadgW5lN1R5i790322H69aJkXffT
uhnru2A+wmOT60ETxaROcLZQXFJElAbokny+ud77y9c6x+W6aWEwqoyI5uRcOQlRsKX1ZYv6MlZn
v20p6LL5s/xzU8971DZU/lJj4rw0S4adO32Gsl4RqX7sU7Nk2naoG1gJ801kK6RM18fhDGWdSrox
biJ3FlnT6OrtrkDxApk1re67xtH3lg2xyJlvpgQhr2gI0egJzoJUBSz20Ba4zqpc3QR2zgJhGcZh
bHN5uN6rNGEcit7KaWbQivVnRmwp5bwXU5QcPLq+hus9i1J3ZZlIuILwVKiSIKbaITDEXXeB5e1V
Cc3EgAxPzyfABJ/o5rgP5D1jkZxoBqfcBpEDlK1+m3r2edR66ZKxQclHmGsEVAosO3YtD4Why0Mt
o2rVcg1dNBbqA7Ku8CaBToZ16doZtACIN4kHTaFAUFowrRtr01jKjlqGOeal8DxyHVKbw8ml5F03
ofju57rietPO9/TeQ0w/SRpDf8fk2gQGraqEhkhVOdkx63TsS4ILGlSvwkWIG4UonLmhv7rPm0kn
qwyA1DTfXN//60NJSzEh3GnH2+0D0Js/A3Zuv2/cAYaKg1ZgSaQqCtyEgsgIJKLSfpsTOr4r2fC6
M0j4zwF4fThGeMrzcSLbqnYepOzfigJPXTfNWsloiupNoA0fEns8676974fi+G8paSiB2YjhbAAj
nNw9zR3gm6RgmPSsgU/G2zxex2sbdxhBo18BBUREm3CNvBqe49p9JF3mMT8ymtIQqaLUnveCMJcj
NsRLHE32KXia3sCLfQ23TCy8p+AxReuxtUcIp8v0G4jifFIOW9qeTBALfEmMAsaFNNcMQaBbR4Aj
mYa/ZjNwDATJhkV9eoAnXfWAXjettoXqGHQ77X66bT5zHo7IBhcmYggQR8wA3wxOX32FMKd55b+y
mMUh/6oW2j1mNIaEKW5whDfWKfzQqWKwp7r80IScAb+xOOKdaqI1O+dq2OIIMcxNoD4Rw4C3LQCN
PupvdwCs1uGlZRy3wGaM0OJR0CkVG2zn0Qyack7jp38xTqjTABes8cdCJEgYvX4VXM6SpfVgfamz
8SDe5cF7oB/PXq/GjiVh7y684MSegWXFeItexlvva8Ab/tLDwAYsf9LDvYmBv132LNoWheTGLFeC
KRZy8hPwWcL3QmxfrxwHOOCJ9fSYGp2SY/SB45JIem+tmxu/wlGAIxa9BcZeAA+tWJQhIyySBjB1
LfoLOzHWDSTx7t0JtcV2+PDLhbr/6TabZkQqfyIUHi86F8OdWe5c+4EMw3/Ctf+Gov9L1qaXPMya
+t//leC1f/0X9oWjn2cz4R3hyZwOqhxF6roGjl39JReqKIc+SqSOUVM7FALJyjr+FkciKT/ag38P
5TRBt7DRvEtor8Z0S1vRPjk30ydHCPtaNHrJzHYZrZW+qTy2TXuRzJzUyN8Gzt7LLjA7+wKG6kqK
rXAJFCT3Q24NJH+vEE1QBj5P39D9NukmfYPCcYMHdFc8d3fRffpYPDd0HJbGqvoZHSDWviY/TAwu
2+6cHLj2o8PUOGAx1u/kdmQisbXvWMzQGuyQzWCnRj6Nb19ibBq3Rr80V5wdSzBvKEsnE3dU82zf
gGEe6GafrG7ttpufVfdlPaYncLzBN8YEDA32Nw4oNS2tI1XaCmDaW/SBGFL7om+N/LV/YLDwWPKh
Y7WBVcwznNXwGgSyfqRkewyz3kndccg2jB/vEZuVL0gsnHO+OWOUwKtLbzjh/TsgiXojIVTHuvuB
Vn8j7uQzFMwNuXI/pw8LY7fcho/JzGk0Xh25Dk/tXtsFW/OML9R8r4sl9qk11vtmjsNG8Jy+5JBF
cL2gbFojd8YcyXlq4wb4iNbLcJ8pcK0LzrDxdkYAPEpt+RMwWWiv2R2smmW42gGzBPbJBDvAQHhs
Z+MFGRxLcOpr/Z5hJQETdXaiRQ5dfKY3cNgi4zuPK3YZK1HuIDLs+RP9jbzoX2m6L3fDD0pwXioX
8K06lG/j0X2jrtyyc9uwN98JHEOrGbRwflPvKAlRiK4P0db5P4I2rkFt/+XAtwxNNy3bcl3jLwE4
gOxrFF1GfyZp+IxnKVjNawyH15PtvhqzwnQRQut6xzaDsgmj0ROOpHomfs9a5f/jNPzPaTy/zkLd
NFE8aybZB389C1XUDFbldv05NOgV8q/R9kG2HnmLQLThsOH6scJnR8QNdZV/WzS3PgNcbJZP+EfC
2+vL+Z0o8XtZ+EvAxV8e/n+ad+HMeSv/S95FQnuP0Ov/HHlx/aHfkReO/TfTtaQkvkKzDGItfudd
uPrflGYpiy875NyYGuvs3xMvjPkpvm7qlk1smEns6e/EC2n9zbUIOuRHLOP6G/9fEi9I7fzLas/O
nPhMlxXfJUdHsmXjavD54z5EKEncx7+FhNpEiV4HgL+e6tx196M3Q89qNDGvo1khnUtNg5kjRSTl
oYllwqppzmjOxozDL2sovqeyEbPmuERMidfABxHch+6FiJ30wIDPpaREQimohFCpnByjhvUbtpD0
/GOhR+pZY86nf/qytx+GUp0mMQBsUPZ039cTEuaUBZ5OhHdR7YgYAwhrWibNxiphgVUV+anJRAyH
rBFPJ699XpRsuNjfkJo4JLG2zipSfvvoxR3h/seOD8M3KdjGKrNc+xq9WMTorFkhAotCqVNN0JEz
+tNRk3s7I01wYBTYGLAZkQC99tZBtFydxyyrLkaaLUclXTxq0z71uPww9QUtIFm9/QF2RNLO9JJa
XprM8YCtAGz00HOqscu2PjbQ2I2qF23AnpQPjPvR7GlbWTBpbJWkjodrMtnR2kGYfb7eNJaxR100
rmMNGQeQIDcx+s3YcnmI6V2BL4jkOo24rEJixb4binsTTe5Z8f/VVTFtld4fiwoWSDhS/+mTtyYr
MEd3Tx4A09ECbkaLVgAKzJhN+i42x59VP+418t3WSc1WwEnyrZUPt+Y8Kk7g2yOzGS5V0tmLqBfL
oSO5rewElXuEmz1Gh0xXwD1M9HdCnzYRcJ+iqB/TfgZEDsB+MgaNIeX/JrAwF8o+JznAvaWUMapM
AkZitJvm9FBMZe2iPEUE20wOnyC7YxWlL2Hg3zoJcdK5XwBxtl81uEhxX5t3ogcTwYZ7bth58mIZ
LN6Z7bx7KugBaAvAPEkBnt4O12XO1jPF43KQbg9KxyoS7KCivolzpDdolVYZZp9mCOEGtg2MosFK
ft3wp6kxSB66MKGxQkFcE+VV+ES5G9kbM1jCLDx4jQahEcJhrtt7xS4tnXDnEKi8lgF7n8xo80ve
sRGwayTBCupOjUtoiGNMoZp+b1sVpo+puXWgIJKoGd7ECPFqX+pYKZgrNILGmD36Z0Z1ezGHhicy
dz5itldMs05pYdWQq+n3IdjyuY6vZGnsMTFEPy0nuMk8/cMk9ZLMNLbkxJx1t2WFp7VEP0Rjb1xN
GqSJhv7msrVCb6UNiEUt4v3S8I4pcrQeWvpGXaN/OqkPioWpsxYrWpZDshOui+BOtFzJXbIOJkAR
/nGYg7ZznaDqpMNEAxU97KZ4PTV09Myo2sSjpU6OHjf4BgOIu+AQRj9mQox+yu0OPdEN02R8qip+
JCFIwNQEJz5VGs2rwnmJOnZpZe7Fy8B09k4UgGgqJ7Y8egarid33WOQXrQeqlRHgOeQh2OSYZkY+
V8qjbW8RmTIzXJcIcvUwBSYfoqBL+dxjcRtYc0Dp2D91eUZztMICLGr+RCuElU7wAvHWIB71/sOQ
+bNBIwsZWbOjNkdUaeI/tcQwGzrL+kx9fZYgVsrkEKAyNhUcqT5G78uUKV0GzkcVvNmmNWx+WimM
8t74ylAC4W1amJemyW6ToeiXcV2+js5E6oLTYfGd4nyDUqVYeHkwLLo6o3ximqAyWvlalnyXfv9A
Y48INYqXkmK8pHx1iI0LZTvQfKJoaWXwkSBB482LP6qk3PsFMgSj6b+ZPoQrIs0/mwQIKvIu5G/V
QNuL7ZBERLjoSpSUU5htW9dG9pFCuMupVElIR3biPaR+8t11kp8yR3oZOgjIKa8u2TRtRV9eEvcx
cKjUAjW9uKZAMpx4yPeNXcnxNtbt2SrqpzAp37MhvNSJhxbdEj5NGAafxUR0gOe076SkhYcCioVD
fi7tB2R8HU2MtWMAubCZeA0Z2UfBpK2y7tAAsk2prNqq+CIir/cvSZAMB2PUzlajOJEHeYxS58Yg
3CdI0QKbqCWjQBnA7DssiAUuO1ujWW458sXwkvck8ULydMavItT2RT++jQX97bKTr35cAJAuw5dB
088BueNb/ZVoxRjAv09CjoktOw3R4ZehDQbOql9CsMte6/VUmngBSg1loqynhynrvlHclsjRl9Lz
7ohFRpZrIPsyvvMpyOeWNwErTZTfurVvk0kx0VgJ4Fs6r0ZiRafcZmbFue4StAZMCi3preaenQbj
t2WgERaEgnRF9YWEcVhmUVStG/6vRdOuQwPhYxc6P8IwvOl0muO6h8adteVJVPWD0XNl9aLmp6mq
o1NFjLtssRlc/9ZX5E7R9ysyVu4I298xENOuzypwCYbjAbTTjujUeI7zo4hTwFEjLzL8Dmv1w2zn
fkVoPpVGQ8ZkXq9TtzP2NXmfs/VcM+9HvzRv2gBMZzfmh1GEDyw9Ts1vr60SID7XDTTYx8ydnkY7
BwaAc7werVu3d34o0T1bGl41af50uAJtjATuKr1BZj+oJkds41KsinisVsLQ94lFT7Rm6ME2It+3
0YsdUk2S0eCvs9KO8XEbb6nXFWdeHjQnOa5cmwsHIoGTLfFXIkhBWzKv4X07PpmcGCvMAY2ffnGq
TnsR9FyLTdA6fMRjarCVKe2tW/WkUUDnYLd0ZL5N5d9lP3uZ7N2S4pbEemSdlvZae4qwIxScfmF+
lsOdV0prNVn4b9uUgiBkF+XXKji2Ns2+ybIJgZyIpia8J7gdJ5PSwieXN5EsXZH+s025lBbYtmCo
Sp2AvpDxsdnay6BMPww3uW2UvEEM+WE06t2vn4cONW2ob8m2BBDIIds6j168Yxj+1GHCW7cz7dWy
KfgBmmvNJmb/McXpjV0haOirH9OI+7UcLm5i3uulf0MP8ssorX0NPNVoaGqSV9Gq4kUfKXCJwTxq
JYKJUuw4GjeFNgVbHCHdlklLhgne+cja7yaAyJbX1EVpX4EuS/LPwTuM8SdqqG0Qo9PXffu1zpjr
+eoLsxWIQs/+GULE6ztBbk0HfjCi/5Mo943+ssf4lHeMcVJRFWrXK+Ezxc4uY9LYS+HZ72FWHDPJ
rJENwo1fKCY0sesseZdyuqTGbYDtuWbrxwG7NLqPCUwwQ707u/I//K55siJx+A+uznM5dWxd11ek
KuXwFyWiARvMtP+oHJhKKGdd/XlEr3V6713V7ekI0tAIX3iDucSVYqVsUaRUoFVITGsMeL0qIrNG
uYV7AksHaWVOZNWWGmFTsIMXAnJSQuTF2R+hTNFY60AoQoo010U/ORKirwEkpnGYd7S232jAIw0c
itdWWnobGVvLmImXbqo3lalv0mERjRhvc4aSGcFpsDZh5yJnJtOQpB436xpyt63lU/1Hl80acmQ3
LJ4qmQDCODrxrSkCGECVM4ik26MWgHH3qBZaKhoKvd+q8qeVtockFL6NyHzVcGIDR4jU+rAUZ2eg
HIuQfQlRqCnM9Zy+ySnGIIquXaQ6L+0B55egbw5yk0h+++Dx06Be5yoy7ykbnRqjDxaDKNShWKF6
luA4L1LoSJrQZ8rE+EAsh4yYYMYn6ID0qwEpiuenmtlhoAIvAfQPP8aFuPrPT55fx1UVOWYHber5
288Pzx/IjD1ansur/fvh+ZN/vzRkrFWkKV7/n+//j7d//vLzwv7P76RpslPkLse8Nm8l9/l7nLCw
Jp6fsu/DLf33rSpNWpvKEBGs4wxUdG+FgcLw84WfH7CdRmtoucN/P9BS+59fdpBethXs3yCYKH+Z
X9nzPZ6/pf7vX/3ne+pWJE6FZUPpvlHpUnTLB5yTYdnFi8hLIFLYeX7z+TvPD1pNd4X6RmY3+qWI
ZjSe//ff//tln1IQ7VqARtWDOAIByf++kVToqV8xQk8Q3hNfF1V0I6Sld/D8ntGPqT08wFqnYxx4
DT2nfxwjnmYRUTbS3Xl+2gnhKUeOJOv8aoj2wqFRXzitZoxEpV2SXCE/6EhBrAKXk3qLAMX4MZyV
NwpRx8KuEI7bEbnQZr9mfh7Y5W2+EZEiQF/8gCeDY2QTSW/ji4Q6N7Q63FkFCtZbgyzIRhDonhyt
F7QAZ0Sux9I4Py7mSRnn1Q91SowE6mkPJTaz6ayLqx4tqMHr7qxfchX07WSUSj7BnuEYp6MNsI6/
BjaezBUzX8eGYoswDJ+2Pzk2PQiqTBAOnaL/RF2SQmjE0eIo380By+TGbnzlxlYC+8DDCQtI0Cp4
Ly/pDu4hFltILcKfo8aP3x9sSY60w8OH3CRdANpFNGBg1KiuTukMt4rT42ieEC6Mq1XqYy4swpwJ
SWajY7YtXsPWK14XPTrEd4C87nP4DzDQN7L8BzXhEZyJOaHqfuCjZKxMpMbu8KdnnZ4EL9OPG/Ie
fRv7mU9xvxHWlO1JWeFSosZVp1v2UUz4QLXgbk5qjRYJ3gac6rZ6CdAYuIyviXgVvk4AtNrAmdca
av+7x1v2yQb9OMUraV3YD5z/qjNGhysQxPC3TYcu0gr3ZjzpVtmX5f0xrCNSPch/BKgmol8JWaZz
0DxsRXw7kOeTQZohkWeTYjowU5Iv1EPWtTv9UY+l+0NiGu6tQzs4058cGuonrfw9Yqba+Ybo6RGR
4j3F05EKMKAfVXFID1ePwD6hW1ivTecEcYlvr1Tordwjdhu2egp+zQ1egA6wX+QczQ1qvr5+ig/6
Rv/Nv/kXB6d7fYP5+x1foSsGv0LntTcVInSyCk6hS8NnRfjFACCm2zCvIqixWzypdOcunvIbEhYn
TsUC84mN4MIdJxl14s/g48e6mifzBIJsAVm6o7oJwq0Fl1BGDvJEEQlXMsMDH/5Y+bRRKJaHbnHF
SuOzFWxPTB3F+SxejuHrHw1QMY0/e2eg/XHETe+BE5S21hFZp2QdrKjImmhX2aNN/9WXXieY9Feq
6S935fU17jeCfW+RO/0uUcQrnOQYo6JlI7DeXS+Jg6y5tJsxkcQ2247PY+Q/ICw4GWspt6nmNANS
mIuRcSXcMZo4Thg1lrADVtiKXAeAeDu8DSofW7uRkSoOD2fECcxDXbelmPQJOum/36Wg4YVbBDd6
dCTyVzwfREALSuKgjrQKtzMi91deNzlWfnWH68NcxiwFKFk+OKNdvjd7MhQZQrdPnYVaD0aNTLaf
Q7IfvdrpPQglMXYt9RGsqcIWMh3Nw4jiOTZfawBoduTdVawp0LJDVjhGBdr9Z6bcU9u37Ac56sqY
nPr2k/r1mr7EhZoP5zdmAtjkZHaGqp4zoRRxEF7g+wgr2nlU7ZblzMNklu0gk4dYamAfeN9I/Hi4
0r2k55Ufy/wQhBuDGsc2zHbiVvuhZTXiMTKfIfcF6w65YX09Vpv4JTqF6L8adnEYV+EnRRJ6Ezca
Bys6ZJ+xm27BEMZb8pziTMDEyBU+QMM+O3tgkYxvQLKpKx7mTRTtvAI3LuTpXj6L8iSfu785EgrT
sRY8nCOrNTrgOrgXi1ErLLv6al7iV9qv0BjRlas/5d+UzpH0TqRLKavq3dinPjk7UokGKxq6GOTM
e/RELfWr/9UWw6NDBakN66TVJwR1VJv/xuIxUVbf9BR1epeoTmuVl16xhbmhWY7ysSMs/Kp8A2GV
SlS7io4IT2MzUDrZvfBrwSa2gpxwz7XNjLIrjXJzFbuI1h6YLIXPqLjhFsDkdI3+dOfB740jozPv
EKy108VzwXSMeUVuJOfofHkgH3l9ZjocLrX/KA4SjwjF0D9p7+QIKELWWeEc64LlLJC0mveskdgV
81dljercVXLASqjmvgU39ZpQr0EQHrw/dHEw+D76CSOPfrjDBVohf49Nh/LNYckRWNnjDiYWmwOE
7uITIQr0OkKXMaj88Iyh0cMbvyciVXB7uOVw/EFvX549pZriK9vOmLYgVSP+KsiUMFEOkdev1WXu
lTSwunfMSoLlsceEeIn8SuHycfnELhNRpvPT2fb4yiWKdzR5V8Ny0we2njHYxNGa9bZJ6J5t8LYM
HdSI1+jbPv8PB7xjaersQtdrrqO4OC1BvXbTF3CfdnDOT+hnX3E2jdQ1sD9GApeBobBRzRh1//Ej
oudt3mf1qBHs4gfAFYC9BbBHAI7oLbRPOMapnQg+2r7DNbtzMrCN3JBoWBRy4A3RhDwyzznegi28
ShcM8Jpplfyaf3VEvgEg15xRHlOoYa1UPgeUx0nKDY4rrDjwOoJBisbVt3wHr8R2/rB+jAzTVjug
PkdbNHmDrj1rx3i7UTmIPMCxOFht+bjVKx/v1BVyHmBw0CPGnlbEtuw8b+K71qF61pS0+F9K0GZg
06KLBYKAOfCSXki8v9ubeGWh3iMHP4Jwq+yqT0ySbDZP9gxQ/LA6v43dgLptuPLCXfe12LCyDP6E
X8GnsIMlvAs9hDMZQbv3OGK3RXNCUZ+q/OMkf4U7GqojFRBsrd3nxuSwOTmj4cEoe7yf0AqBkLOC
YEuz7IWH01xRzmEIkf9cHiKa/txv4mANylrye6pG+FSYC9jeZXdcuCCrFiDDF/Domb0Opz4P36YE
or8NeGUHUtEmaRAW9X3Cobn4BHFBwLPgLrL1lJ3U/rHD+8ERsFp4OHqwR6tZxogOl5zuzcDDfniD
d4LmLEAIcRPyaPVko6m7hLbuK+pQ9t03dVtY7xzRpxuMGqFlIWGN36aLHjIiSjxyBeTAqvusj5GX
WKdybbh+4FHNcgIPSKLNLH9VnBhMijucR9wBjmH1jQlc9lMJl/oR2uOvQjYpK9ZBAO4lboEZCvjw
GeFJ6kpQTZkLk2gu8FtgLmc4PUDMBgwCDmPdGl8PcI/Eezj6SRCS5otaPlxxAxKb44oy1Wi8UeLU
gj29YxXdCV/If+RLPdmIlgO1k4FXmgv+NzgEa6vHm4VKAvCmLduOtMYW4ZjQel8r3+xtnCcE0hKi
/GxtLP+OJ5edoV3Wlke4Ul2h+VYjhbENgSoL78jOE8Gi2nZ3hMavkM1hQpdsHOh6Y1hCE4jN47VR
He21gpfHvq0hrU8E6f7Muz6gHbNYRzWpI2l+vziauDO2xixtjis8TYi4W1wikcKz67e5XJeeelfv
QrlGcPc++IpJGPFRHlnnxi11242IEd+GiomMxA/XM6+orqyyVwlxHGCirUuRuEavTfLTmgr0aqQE
HUKtY6+w8SGO2cVY8WjzgVMBmUS8I6OEQS+CShDN+nwjs1rlcTuqR0oq8wMssSe8BslLiNXgIf00
/gSYbaovY+8xfP0vVMF/xoO9DxBYl7oq1+xzJpTFhtF+HAUSDzzNcFwhdKH8KA6bSoVuwMDZ4IJS
wWX5d+k7csWJx3qeUIjgXqrVRR3WWrjXQDPY+mHaim7f4fiyL9LTuIMShikqdivVNntAxrkL6j6J
3Sx3PmPRFiRXJCzCNQqBihV+LZzPf8B1dS/1aboiVTXInli89vh+oa2YOhRVxGsTr1Eg6LgCnSBt
o+gHpXmbhPdg/DBju0DxmJgBBdjPVlwREd5aKsyE4NAgG1sGrwQ1wfIMrDMrlwBj8sPuSIA670Cv
MOe1I4VGA5eFxQQNPxcHD5/qECyjx1Qqro83Ib3Q1NlOFeI5G2ymOAmG08PD2KfANoEkDEx26Ujr
vlzX2VmPtiPahcHlkSCjQApn585I0w0Nf3Yz/MUXv5rie8Eciw/4Ad5DOXXSkXBmMfzDyh55pbt5
x0oYdjyOwMnkWYZfqV6KSsyjuESIo0SCV+L2FNhi6aoMzZEmbYikkMHeZmPWoKDgkCIlvDayXRUi
j+uM3V/yBBQTzDdqIZDMKTUCK6BHhxjuoFH8dvLEEUu0Rr3AcjEKRk9phONrOGjpH5fph4cN0i+5
5dOOSTNH+ymj12STG2vJ0wGrJPsJ4XyCMM4RzaHTM51DTHWjPeVonLnRz0ihlUNNRLvgNUtRkSAh
EZD3EHubGJH/kgdETGJtHsD8TTSI1ZeONwzncpWeMMvB5gk1+R5id7rD/sdQv0zjVINSF7cc2ZKM
DsL38KlS2/ouYZ+Ry9w5lWTNvsvICeKc163FE34YNL/2iHGxe4U8qi2Vb/zR0UaAppF4g+JxTNM6
RllFjdcT8bJw1bw28/B411HNu9WSm0W/AeCtO0cS+L1iE48XLpo9B4y3Um5DaiEcRQRM7HXz4zwi
THvheOB8WrVH1g3WmLSwvSO2V8SvFfVwj7ijfUM0nB0dC/qX8Cv9avef5aZYfZa/CjZzPyDGdDiV
dvtbquzgmOJhLfcVszFNBx7CzSCmYYq+UxZoVvWJXHYdH7JzgvYmNXYqs6R3X8IbVu3jm84gfSlO
fxx1N/kh7MIMj2PM2F9K9OYdiCrV1dzU3/2NvTR38OZi7klM4rH2GxzEXbpJdJGJUvmYH7NDuuWG
Vu2btl6KB2g2esvBS9X9OxE8thsyvRQPmrxcD6/jb1fbhDSx3OMvvIZ3r1GMYFZXbtZ8jszKEq1F
z5Kpe5juCOuDmdksA0pVgq9Ay6mb2Nyn9HNPKBgPh+UgGd9YW7wTmbtfXdnGinPns+DQDjgi+2Cy
Z+3zNxYvK/Lh0SunXsCePrIHrWTCp2GNUzVN8I20R6CNWTbdQe//wqQA+4OlWeDABcXayaMW9Ve8
SmeWO++SkTScWhhYvyCTsnt8zs7GrvANl/BOPzyvJ+yPyY/oznss0pa0mSC/xOzwGHTHPPmYjW2D
v9dA7g3/EE8OM3kpKCEQFi8N0+6qEFBZt+QPObnhYcSnreU7BSbhO3WD7Mcone4su0Q6bJA5NsYO
zyEfT0yt9kimKt0IL3W7/UBEDcab4h3FDU/c8OsjtZKnm9oce4u7HREtgwM9OralHwpHcdMQi1Ks
pqP/CEhc4G6b3sJ0A5L0qX80+ODR4GP/A+B5IGjSrMvdQBHWla/j4JG09wpSWQ7CLr7kgEUtNqQZ
Yopt/LHWj3H2F4GbG2/eDp7FjOY4rhZYSNK6C9Y0dMWL4BXg0ziqNWxNQgxQXwfcPT38IupoRTSr
KieEEMUPndqHfkLarLkzgTaBzz3IqDrYbFm48Myb3km/6n0tr8oLwiTCz2KHrtgZwIXeheZwwit5
Uu2AykvlhHscwW7VDwog++ES7YJbfR04MEk60U6DEG2uorON1tNbbdxATKMW/DVuEV2gnLjKPKeY
HERv0CbHus7hsK9gJ3wFfzF2s/bww6QShdpVGr8NcIl1h5VY6JfYcgxUjPt92f8ZvjjPeJvPzNeI
hdqPW/k3w6pPo95EzqYKf8uGpqqdfj7eLgVWKPvmTDTSfeIa1xW2LO8WUWYsWos1iAvKjC1xLNWB
5j41qwi82grm2owU4l3Z+dYrsfkuc8kw6Ys6HTVMebFy9XiQYvoSvkzDBluhSd4Bi0zmPVAR2SOZ
4HjO34gFsk958i8G3TBmKlYQS0JHELbs07g0UwdZih33BA1rD9Ocw5T6fFeUdwJzaNwINDSagzhT
a3aTfZM2TO7MuJaBO6gn5IPKGzXfEuEUNh7iULPZZe9mexzrV576QaQB3O3Snls9WjWRwOO74CCo
qMElYQlueJcZe3H6Q4Uu1+FS7IMcYtE3/1GRsYDgLP+8KMEOyVjo+lfLOI/NTl/iUD0+IdCzxvzs
AtHXjH4fmdMLO96jo+LvB3/zI7P+h9qIpfrjGg8WExOWwGFD25PjL/URFAPWAWLIbKzQOXFRezWC
HTw/hewKuv8HdTpCeFSSb0S8ZEsULMst5nVg6mn3rKpr0FI+t9tbe+OfpeK21m7Wa5W/ole9g2uv
f3TCmsTrhXmP50rq93BP3PbWs/3MpUsYxq5xJNMw8y9xQD4MD8KcG3DGx4EdlbehfE3WxmKO2NUJ
f1HKXyfeoiYHbxU/Brf9JrkE4giEpztih7cUdOUdzozYgZF83oQXjqHCYVPVQZzQ+CGIwnYoXGdU
bXwZgxiUUHtvXC8D8skVNQMbKY0wmJ9LFs2JCDoMESVYn88dMDuw3b6Rq5dvKPc+TS6/Ga3+RqzF
tgZaGIG8Zfax6RGXBh/dNfohdSEuppbLBgnRpvSMtZzsSCx2d+T3go9YfSPETCj60RNq6D9+s7uN
fzLJ7/kdHRWpHZB+7Lrh5b1R1GBpLQ46j00THlCa6Ya1xCl9k+DUfUs0sZEhpTQTSF7qb0jtV2MM
VsQXVVxFRVDFZGG71LBWyQUuX5xi2X1scJx4YZDjCu8ZN1QhQ7jdYbiq7rRFjYO42mORKd/tG1iy
PQWPimoNAaj5QXSPnCqfUv0nFSKkkKhZESNgxZe+h+SKoDpcghFJWUvJsVvs5FAL/4t9IRFVqtuU
3GGbDS7KPZVPWAIyAuG1nqrSfdBukGJBWoXbZPNHeKMmypbhp9GWkhKXxQPC+mW4h5Rz/i6qpRWw
6cLDp4mwCp87RhRgSkqKlG5JkoKPaTgot/yYupxtHwybmNwC4izyb5MKTYpKBebV3yMuuTGCxRu2
hkVu6Tp+80psKyiIUZfihB+64wP01EUnqbVNJEGKvfKtyjuZDQ4DX1Cx4zID03dsKUlsgkOSHg3N
58UeDSKyLzIjQ27xpqz7t+ydTjJqv3g9v6MY/8nvl+EexZb2GzUO6w39KhYxXXYXnN2BCU6lyeTw
KUoqii4Dwt6FYSjFHhL1JR0BuzG4lrlC+hMHUjF91+obbqm02miGkr+mF36Xwk5FcIF0vIYio8/T
6DWaS+5ISYi0GutJ44SiBp/wdwM6os64hgFCJjEwTLXPS1n5BnPEQrvRncHn2/oohL8t6BjUOKkw
xVtq7aP+mVueHq5LdUPk3Ci7TLsJbP1cs4CbZ+1P4fpR+6M4LZMnXjIPtmxS68XD0hmYlTm9X5fn
gFFWe5x70jY3ElBscjjaH28EJshuKE8MOlfPtfLKfKJIzGfq6TzdigJptYwN99sqV96QnYzxKNlS
xgs/zbAY0Zxcdqkm8jkpV3EVR1uVLgmGXSpqOCmWtHYR/ZbjL4PaDR/8Oe+zpCuIQayQ4iLOUnYM
K3fEfUHixhp1QlhKWXNJEv16WmD8eAZes/RzjP7EWciIM14q9GbLS2C9Adknv0JB0DFQoeoo9pAX
lzxFSpSfzE5eE8Eyzj3oTIX4h7t+UGys0nfK/nzB5VNZxxQuQPnae8jUrdkpOflIqSX0IelmahjI
UdVcWMf05WBcZ2eo/kSOPFTOeUYVDQGBggaoclY8HW+gLWjMwkBAoEN2mVvweK0AJXpUDpdHxK7A
VAo0driz0LxB+fGrTwuPDg+vMQ98Ql+sReGvStn+YCLVSQ2t96iTUKrsTHeZtKarS3+YK3xJyRV7
riVKeL4z7wDrnkvA1pOahrrizpiTpCelsrijsldzodzrBCIILfwUn/gNw8/bc/Dn+PBtGVb+ns74
8kCxJsULlrkcL7K43A6TXnG5KhYRP+FXeByDP0a0hpfb5m5xiubSEDBk6BgCrhGdBO5/RsItXPy2
+SOul0mwPCSklDos7iJaSDxAclBMJ5f2jTg1+2BLsoE0K5sRt8l0MDtnOgyfvHH/RpdAIGPyeF9u
h//m5o0X1CnzaC88HurCKVmzqmKBfGRVaOqGJZ8pu1bbdHQFNFSBaQKLDvg3HiIvtiyM2GahVho2
dzTrLsZOJf8xPR4sC4T34Bd57Nwht7mIADm97lfnUMZLgOqQO2ODBkxy6R8AAyX6dRDexHNastZZ
ac+BN9LVtRzpoj92FE+ElGLCG3OeNw9APQtAOd3JOCWtjcMcQkXcz8BUIh5cG/Oex8Dvwidd5iLA
FMrPSJWQnAJ9peJOuMNcBdZ5He5ajQjU4jjMVfB7PAbJRAEFAjgKsqt68Rf3LOXKH0TifrD29OuY
HzzKEXZG5leSzzvRc48eBNxb3Ip5ncy1dsOy+gzSPq6Ky573NDZYFmlpt92OSdaeulcapGGNwaOD
NHp7gThJ1aNskSclbAGl49NiQ8saJ97cUaIvyMRcHetYi1wix7HzIKeIll1mEiSWzetsOWwnVnfu
248EmFgDhxWesHoA0ibKHipNjXxAkTWaPUivhbihNY4NHIixVHJDzRO1G8+Yy+yDC2vPaN74kttd
EFz4+8Rr4vJAWhv9qhYcqWfe0uZaBhZGMBAd2SV5AuE44ya+DP8Ke/fcRdeaOWlWV3Xc/DPCALaF
dg2mkvFBlJ5cOK3tAfGp93ED1o07m7ALpRqM6rWKKqLPgsuXrpNdn7CFM1EBdlCcKNK1JDvMQjAF
CEbLgsuA4dmOOyCPjoFaNIah/8zeA8AnA8sOxNe15i6JVO6WXHcCTBxlrS1jiiIgS/mfBdmgPrjy
qMn9cn88V6ZlQN9OXeqTw2NnfVfngHsicWIyxlsGljSPS+L+F0CQAbjIjnQ3oJi/CoslNwUfGaMB
ll3necfbL5Ogp5RpI0xkok0NoSrwVaqcZGUrOhcyvk4WtGRKaquun1aDVdk+u6eNgnOGeuTwGut/
WIzWLvoBpZq9LvMV1VGSVHOD9HuSfy7ioxx5KWnGSiVrK4ZLakH634sj4qfCTQTj+Vx2purp/TLS
aLywk1Hlg4he+4QWSgMUzimZYzlytD5yAbi0LAOuoxFhl5jQv0fkDuzlwLvoMIKeciYWxbTrlTOQ
/upCnQ0kh2UiYYlzQk6F6Gw8Ap9lsKwfFfdQ8IVOCfzuBFO66PZ8g0ddVbsa7cHesWicg2F5Cd4Z
UVE+gOxKqNzLDiugYA/BiLVZ6xr8h3Vtfi/zWjnzLCm0ijREaXtWkL8o1CPSJOBI1Lpd4wG4pJLL
DpRTJgXOlVnLuE2TuWUflmWL3Z8UH2lN8P1odVhYADpZv9ZUP2udNHTZngt1yzTkLhCmJIEWCNRZ
oLWLPQ3W0kSkycaKXtoQALgXiiwet018qBSsNBCZZrIphi/hB8QK25h6r5BFRRH2NSvchjElvLH+
oJRdNg4YxGUmIcCHG/JCb7LFA3r2DcMz75Twhc5eWO36aDfl6DP/QWNl6XpRSojcCEtgVmi9Za+S
KTm1y0HDWsRmRf2ijGDRpvHLas3E5FEwZUH8U5LKY9wzWYEatT6CLAORWvQjrhxGaJ0x22niDeaO
H7G1LzEHXi1n4ZuvzQgJZrTSLjq3UKIqZHOS5yKn/VZIXx/0zKblLvjNAudBvtSdEisEgJEoVgG2
NrChR2nFXta9APbzg4oIb280DiuPV6bjxLn94Di1C5nZSNN/WjaQ5cx+UEnbsJMAUJ4xMMPOnGKQ
dmZZAk4PmveKjR4rr34r81KQ72PUh36Y8PRAAuXM0m3xC4OuMLsIlI7cEGAHVgWyb3Pl6OiHt1u4
Jau554GBgel2irYOh7UweSKl89ApISbSiEGnpd8h7kwhh+EW8nNAxMXG8tyMWKzl6fHBnGFJcWXs
RDN6qlzBcztnM2Ln4BGFMIsfGx4aO08GaEVHIob2EkAtp/kCEMIGxXknaBt+Hek98mbiZQSEwKxl
diEd2ca6+FCb4IyJzREFtQkbeDPelbOPYhlfMoYEZ6wWcSRHPdHB0SzK9kuTgcfKX2UhxBww4wdL
4rCDkpOMCEWq7yjz0M9c4j1eihAk9dlCHjOq8otoQpJSHe6Z/eGAmtyGNUM97aF8vYIJoCVDJMbd
Gz9s8idqoyTr5KvL8Q3yhPInyCL0QBeYQduA+tuAtKCYzOFcU2FC/HnGAV6QTM8cETq0G9RoULVn
89AsLN/CCp66UrUjg7l8LdQ53aJe0xNeng22quZm29WVDEo4IULSh5fZfECizFtjq6H9EioJri4p
SE4MYWK/1FVsBUZli8CTsrUW1wsxAUSVq9kGwtpn0kKjyNpJ3qYIjCO1kW7EIaLRLUBqifUa4+o6
RZYdn4Nt2AUhss4yRmj5oIh2j7wJk53CWa1LAzojuD/FuuBJM08EdavroA8POwwaA2LFuMjLqQrC
BpdKNUmkFiEGcxFdMGbtt87CryHgkCkVTudozvzOcBPimjA00SYANL0aWgvxIkN6G02sVPFC+s+f
B7o+eUFqHp/fqlMlI8gR354vnWGYsR6p3OQLLSiXx3abNQi5DVXMkHX9PpYBUab//4MczgAxn1+3
kQEYVC6R2alYuLVaVtswjf77QWl8TSs4SoapItwQX//9hURPfsxJ7/D7ymkCLR/qfpGx//fr52c9
Epqof2SbadGoiJ8aFc9PH2IBoBGd4ARVm3knVCA7hbSecMQZa9hPBmskBu/vtAHeT8+rNQUQoXWV
tlj1LZ8+v/nPHy5/DbKTn/z7zTINNn1NDtaiemvXuPWg9sBFPD8g0Ixc4fNynp8+v6mV1c0S6SSO
CmylMBORKlM56RB//8+HYfny/3zv+dPn92RcpZVEj33FQH4dhxQv78MKqEuFETrib0YUCuwA1Xst
yg1SfpGBmAj0grAZHLHXNFvWQZlb+y4xdeyhjcJvkJTESlKcAYtp5lLeTqgM5ONfRJJqMr/gG+mN
BxFBtS0Cq3WHSqMxMoNpSyihJQZiBmWfh8d8sWdU1JnUbyHSRQ01T6TrCMkbmE2LMRNyXyjsdovu
zXAqWw7kXtQwTH+UYJonUqIH5qcLm9BUU7RrMZmwRvM7a95qjYKgVkv5RaQVgmY8sqgZDt9mleAO
VtIIoUii1vp5kqUTel6Fr6gAX6shWLUj4ckE5tDXatQz0LjQSQmozxWTp0TI+sYqR1rRd68NuMqS
qpWZ4vJXZt0GpXkxlhSacHXlBGNH19Ak10KBft08BupQpepakPvcbGSkwwmaN7qiNQJETm3s0xDR
+CmtfsdO4IBGqh8J8AEvd5rpiZDSrecQgnto2HQVIizgyArxlqCPjXU6ojwMam86Q0991BJxthpA
hGQSGQaK3u+F2G7A08c68u9FQv5cGEa8kWYwSAVVZpMCoT6gmYcLy2dfMGh1NahUXt8Vi9whH4k2
RcS9ICs6fQajbfyEH4i4h9GD+FdWkRL9qSaEJKIuCtFWLVT/UaDcQAVIk1JtPSpY15UPgscopwHT
UazSA/pRM7UdMcY9ttOTEEpTlx+ySn7DpMHRoUJsTEqIQL1g0Bogjyx0OZD5q3vB8MVo+Cg6rlgQ
UkCBgrnv2lF7ETm7jA5z8REvPTUG7FlG6YfREo2K2reVWNo+7DjgMg2iaRmHN0knMwTHjImqjNtr
1I94EOb5zlJ6iBKYefWGVjgPaQnvpSJwwyF/HKCDDcXQo9LQK4dcLs/z0IGQotELBWXeSYb2p5IV
oAS94JddjA7OgKuSicdjGJ6H/NgounWLlxKi5loo1+2yEUHxuGhxMtaQpCuLnSbUB8PQhnWKdYIe
apI3DBVYFRavXQnGuZNizr0Y3+tHaMbLJCLPiY2eao7xm5fzgK4/3LZEVX8rJOeFEGmwViceEfo8
x6nKAMyA0RLKTeIuMnC8Q/nJSWY8TQoDx20p6T7wNKELNLepl0icv5P6a4TGsB5qiH3QPl6UPpW3
CsqkYfEg+p+CL03BEFFIBwzVQ7SoL1lleL0qWfu6rPbwadodvBWk9qS/ytRAoCkpnHEE0GsAkIQf
kKZJiS8kPWL/MI8yqdqK82urQ55tUGfb5oAjoPltzN4AxSZPJEllstj16M0WhhT+ooH2izZw5meF
7gfSg5Ogbq5DnX8O+gNKWyf5s/J4WWY6TF1LdDXhIWNiNn2baYnxUhy5ZgTlbYCiUkmNPxJ/q9Za
UKT1ECMIJupQbXILrEc9D+jncI5YbR87cwDZGwtYdN+0ChiIUcGArTRjI3TEW5qMhrocGtsMBxxY
PsHkpF2EU3jYbCRRmDeDkk9nNYrWSantmCLZ9yOQDyb+UHJbjFdMEXyjg+amD3TWhoayYVR/qM24
Vs1W2M0xMA1kEyGAjTOiEGZzncTHuFFEZV/xaCg5gv4OI/ycO+WuDeQ3MK6Q+rCIiiRpehnp7w4I
vKHVpc1HTVVutSU1VD7meFMj0U1pkUIUEv3khJCw9BLVLqHux00h4TZTRHSRUZBBndspFGg6YqW/
TfBft1OoDn4cINA7yXm+nQlk9EexeHwp565KLoFkVR6bcbqRk6seFuJLG5R7K5yVnUw/S09j+dJO
PU0doFhNjQAIRmrjZP0iTYSa2RD/nSIc2mQluhZOCOV0U5ifQjz3e6ssDkE1PXw0IGLYA+IXMmpk
8wH9LLOs92KJ50gqRfhy9eR5dDKmh3SQhJlt0+wHT0iNyJWy8p1ZapeVUKJL2JKe9yh/CZb2cONG
oAsYam8qDiiPWdNdKKX3ZAz2SSMrwGmzhz2XhJ3FEKOLSLb7SGm7VCptIDOV9F0X9JcWj8hNCEOH
xsNSIoE7HNZJfIjTylON7G9jSPADJGx+ELcJg2FYDEBSxHPkW5uFgxup2ugPfYk4uNFvKm3iqFVl
3dMG0iMDO8pMfLxLvQJGo5nOghHSFFNwGc7wvLOKIof4iN+ePCIFWLG1dGove4Mod3s8RE7oz32M
RXuss4YaQToqSM71exSKQ7+No54a9IAd9dQcE8Nm8ApfkDPMgdrQcAxdw/YxnYC4CFheBXKwkcf+
QWoh1NtWg5DU6BQVqlZ+XKD/HIdp3CMH9iIkOur6cwYLgoC+KhGm0iBLYpxFBSUR8t8cA8lHornE
7+pXIMJ9ZrK/5qpEqdwwNzER+hq/jcU/sduj+/0qQUMO8xovP9HMAXA7eDol67JvrtYiz9qjDoo/
JsnWHJo/8Uy0WZgdUBmdOlUthxtdpKSZ5oa2wb9vsrx0JDmUeqAmbQTStGipzZkVa0aUOl81ClDm
SX+A9Tim+V+I+6gK69pXOf+p6t60wxgZ/bzn/nUYL/NsxYcpOppaBrah+0DlDjDrRDYg76Y52bVV
Pe5rxMDBDf+Gmk5gHtbteyS8DrhGOqnVVOgl9r8x4q5vFp0lsYg75ARM8xCG/U/4/9g7j+XYsSzL
/kvPkQYtBj1xdwCuJekkfQKjhNYaX18LjMp60WnZZdXzNgt7QeUK4opz9l67NjxX2ChasSbSAC5X
M1AGmPJNmbKkj6V0F1QEI2lx/Sk1nVvJLDdKkyJ4ZU6vJCbOoRrs+8aR2/hh1LWt+lNja1JHu1ny
mIKm+CgNh1EJg31b0EI1I8XpJYsGocEmh2049EQ2vDNoFhIezKHAeKtCa9PL7RsTzlUHBkxoCUQJ
Qnu5T204Z9q+IG9ykKYGt/lcYxLz22CF+SZCBzcmAx9SxuCrUaBXLJX2YK3gf9ahu5Z7jRTEE2DV
8gCYgLI+OHKLCoEZdMTKDMVJkQBnxRat1wEjThyAfemjyWNsij/M3Iv2ldeiDopiV9c1Sq6DBuGh
F8kpNlaBvGKPpO2kASCsMUovkEBPU9vrBymp7tjWmSdN1JsRhnRZZsgZRop7Y2adY51TCSgCVZOs
gPIJ6HOKfbHSpQsVsyZJIc005PNMYnbI1DqiAt5Qq9MLzU78eht1XXmvkS06Bf116A5XXa8oX6gF
pyxhQdeJdOlLiSCiqSLpMExAjUct22EAjeQfaRuAnfJGtSzovSAgWwA98+KbyplRd09sTQu3xoaN
HJhvUzMhayvWHiMkHzKPq12PyZiipfSo1PKUzszMdpqa5Xzz6PEIBtPn4Gq6OmtyWZIKqZPpw+gA
LdTwY7OMEBiZEkIa+pw6iBepj5y1r62k4ndawZQcxB6sJtjOXQhP2uImLWSfYUzhAp9DcpK+lTZe
lxJbmQOc1xkmsx6nhWLilfXqJ1LHzAOJocQuy/k6D2cbAoLPTNKk3eBNR1HspLUMHGLNflrpp3lV
gHQ99gk1USfkjAjC2FBvpbiKL21oRW7Q0lwncKFa57kBZEwflb3oxQD4Op2qWegRzz5s9B77kWm0
bPqgIWyTpAuYr2JqUkAUVWlSWJ64ppKMWL9H/25CsF1OMZjvKJde/dfEwIIfsahf6cYU72uYuZjg
MuY8WfSOoxHPfgHaJ56WPIsidRFdlaRzYWKGVVnaECxP4tFQmzjlFVgQquE7yAAjt/AmYiabfIeP
8bscjXBrTXlI5YRoAr3YTAKM57RJemfKpa1Xody2jBpMPmW0zOfDiqZ/ahRO7hwQVIoTG0MN7Fdv
isjIRrQZQkSgap7Vr4IAAk+RO4s1S1RtqhE5OrsISk4hqv9marYT/pe6OQpy5x9MMTrJai88sd1V
mDs/p6oul2q96/SQio1Jr7EVrnlmQDdjo2C0dDVFj+k7aeiiZ8aRzdAqi5XPPg50dM3kHkZqmtF2
AM+eNq+dN9wpO2hsn0xGOa1e50ZVYqCwir3XKj0NiWQTs7nfGkXF2FIG25pOv1CJnhuXcYcnktOJ
pdkVpjRbEN8370LFjm25gnDSp2fYsnTOEpShkoL7ROrTjZE2ylntu01HeaQjBe0QjALSdrJBjlyf
DKeRMoElJtaKdRrLbV34knEW7EwpfB1CplUx4G7kauGGZgk7R5FlTiXlTo3stZYYRkedwMzCV03+
oHrLlV4B+1k9xF4DCxaG3KJFQSdnepVC8TmIaBVOHW150wL/Kye0+r2RJEMhKx9BCHRbGXyalGjN
6wL5f1DS/QiCjm1XGh+HULkJRt+5ojUa9D1IifrofeTXY1Ag1RCAcTcK+RtVcEmm8T5NIxYyiwJw
m6fHrK6fpyBbC4nv3xLtpe66zyGyENEGbCULyhxgSUkUk6ndyrW4rYcUdwgKEvD/6BXMbWfGh6Da
K5L4qCaQDKli7QxoA6S36Sba2+5aW2l3icX+W+mxkZiE5gFUsLRFbcTxjZy7V72/F3mufU3qLQvj
SzpUYGmziTZQNMxNZzpBtUW5NVYPAxMSTNvmpyutbt1Y9PLg1nTM9JPlQlACTSahaITf8i5MdBYk
0NwdWdUrAQ2fLcUvDFid00aEp1IminZFF36GefJVGH5JVbc8V5LX7jO0lB2zqjGZX1YtSqRIqfQj
m+n+3prScBRbgRQJDhLcitwtFQ8dgA0LXz5LVbc24pQ9Td84GSP4spWGfdeRCCf7Cgv+4DCl0OWs
zqB1UUzrAbrGchhHbAct4IhQ36TyXHOZjYl9RRFjbAoK4m0Jcm5iMSUXJzy+tC7IOUI7q75mlvWt
pELuRG39kemccTn0Cnec9JOSSFSkI8OpBVZFBnu7wsRKowq4AdusxKKPYHxQIYFY+LY469w+arCq
BwOtR6xRKugCmQEbq4AQj96xs4qvkDZl06Q/mgcMstXxoBItKDDSeJb4LqTIiSQfAuSY0EcOacYJ
KnDKuvrIJFxQBBOMdZlvKjVneFXZynld8NLW9evQTdMp0c5WitMYGn3iwvzI0C4CVRIEVsw1tXSL
5xCS+tLEFUmffd0u/j/oLWvCZnwai+///b/ev9IwWzE6VeFn8y/MNlP+b0Fv2Vf4nr3/m8f8k/Om
/sOwVEUDgGtRAddNuHH/iXozzX+IMPxUVZRMTfvrV/9EvUn/MDTLEEWqIZKqqybQwX+i3ox/GPzC
Ah5nmZYMj/P/BfXGCnLmF/6NbwjqTZFMns7SFJn1qcwb/DvqrZWh2E/BIIB4sye1dUkwm4WKYXry
xiAmb1VcJiwgjnXEGlCPqBmrIw2IUaIdqkbyShlUl71NjwyAKDISE3U8E4mbUv1ig/ve1ClcpFj+
0A14U2omXSpdVrddHL6XRhBQAQpQTzKZ7PKc4mKStuhJU5RMvY6ugPvTnnKapCXD8aYZXpsWeIqI
j65olW439j7pMXK1itMSqKjBAKek+d5KMm6Dsdt3xHLiG0HFl5jiQQOeR18V4WJZRh8kxsGmg/a+
rAey9Twm76JprwJ00spS64URsjjyUiR2LaEAjaKYS08GjRuQGzdqxiMXhsAZU9T2RZXsqEct+BM8
eH7vCj4yxraTcOLVdlXlmCBUAsd07S1K0iUF98KOp+KnowYuObRZkl2bUy3ivrdWckD5LEoNl3mX
gFWBtimpUhzigbYtsV6UqiQ7ocAGoBdPcl6kG7F7D1rrGwg+jjdjnyZIPjPpJPqJ7JaMDuD8y7tW
ZquiiMlvbQL4BUNzVKN2X7VkjYdhcCaKC5FMrn74atCcAlUHPRbr5Tr3xZtwSwOJ1VgNkUohObNq
snZrBpJNCcQ6Wt4gXsr2J2pOliz7Lz10kFUK8XylGPJnqxoG5PR2SReKYdMKp6MKTyGdjOsY0t0b
U1U/lcklhtFkdFKE+CZhTJtwodVwVDZpI1wFBZp9mcdfekn3vJtQRljEolBA7n03NNJr3mH2CSRp
Qj3BBjUCh7SSDOVSm0hIoRwxTRbJp5dbCfDuwoWBQy513wNaMoSaKGThOQSPYmWVcgkCfAptl8IM
Gf2MtRxvOqMpXt9zcog3Mh4V6g3SSsn7euMZlJRkvdhLQ2VbtUdNXykJOUNzI2tjvxvF3j9SWrPs
1htbDJT6rY/z4oXpccRfZiZ+uyqSXGX7BA2j89UJQVXSrCZSziYW4hRbRwSzbb9uhPAeF/mN5OqM
KjzWVLmuHSExcDKJUPB0a5SXUpyVDjOgqKlInxWhBTWvYmkIpqMOS7VXh6cWTZzlMXtOvjxuIsJ9
zVYQV6MsuDWTPFi98mRQ4l0OGZ7qNqX1LRvGnoBxB1QM6Whp0q96MQ32oVi/h5POHDVi3+ojiDbt
Q47Y9o/oOswQY0ncFFfB9LV9Ul6MPjKPcYRGK4oS2OAdQeud8R37YbTp0444DjYXkmpgmWz8DwEx
f1yPgWtN6Sf8umOgCKObEXApc76RQwaMNPB+FI09mUgLIENvGhdgDiRasIoU6exWVertPekNWquf
x0zE6qvmpO0QOOj04bJv6NQCqXyNxnIXtSZuOHRBrTl9ZompQsDQD0DFEUsOpL33fnNptfY7Fn1y
fOQGRUg4wnESBgyo7LAb2icJ0M5reVA4XCq5cRjmWrhKCtE81KPk+uhLQMb88diUHbjYmB5BCkDA
INgqyIHdGcW8e9B806Ysv+6a6CAoIMYUvQDc0pEhIOIELqQcwVoK27vt9xJXx2bIhjWidixRvk6t
O4NOkRnjsiNxj/BzCsJgmdSEoZ2AdmHRsKHtJOUqFsYbMRserbd01wsvidyGgCriF0GlesTypCMn
jkDDKYaZaJU+wx+cyxjvpjXQaBKbjDFCx3MmWq9BP2g2oYYFG5LOdFmivvulfOzCgAVmnMPNLAw0
K+RPBDGoiz78lvK8v1hWBkBtMp/STvAcVWjMW4703qel5UJoP3tTex1CTGO+DpBLqpp+azGOSyzP
kKhHrM0oqFjmjy+F6Ink9rlo5tJP+G02Q+MSALEoeq20I2HQ3EhtX6cU+fOkv1JdP+RicqUIdW3E
8ks14RqHXdo4Rm/uvYQpLxzbZjsOJ4IhHFMSaaMXA2t8oeiQTQ6481vXn0Q6CLRDCvHY12FxaiXj
OQuk6WBK4K6nArGGUr5lokpFXRL2SgwcO86n96GMCneSgm9lyod9ZPywUwK9YW0yAV64qSubsZDs
LJLai6EkOA6nk+JF01X1GEPl2LNbElM4CtG4ribgmGUdggHotVNkjdpCM/BjElpOo6QCelhTXiFj
YTngxvVBdspkq550kumVQaNclLQUD1uBuABxKve1Ob17ajZHZcZ33RD7o1Vo0P6ogGrFUFzTgaVy
bOJ+UxkN6HTRcPE1onmzSy8HyM5r1rqE5eWLrCIYqBaL78LKxH0Vy4z+RM6yU8LnXenVdsQpYKZy
dKAXDmPElFtXa6k7JDBxIvhyjq4p41LyrHyniP3HpNADI4/truiV3arWR0fZ125KU3ONSKYbRxo8
rpbsLGj6VvKZb0Nr+oq79iMi/R1xO77lktiqHYPSNvIV5vE0IJ1Wu42RNawET0RWSkdr2U4S5JWm
fBJjljis2SGXKIDqJHQ1Ax38lZxNILxnB2yTnIuUuVAY67mVKuIRl54CEn+IGWc4a4ohOlQzw04X
9M1QpahRomBcFvEMaY6ACg3SjzxUhWsW+sFoSHKnrLoaabSC9SwWMRkcR1DukzSuY8Wn+FjorL4U
0XCjlonUD2KM7o1JvzmjiTe+1hWkTcK9AOr5MYlVCGBZP+3Y8J/JGsbuNnXgv0GvbYxOfvdKOlW6
0RoHvxODhVoLkkvuCkGgavMl+dqwL2lFrLQkRV3FJ4me8tIqCLarvgYaoU4u5c+6Wj6aQqE5VzON
+KqiY03fjnmT3MKmwjOoXk2JFiGhQy/s1FUUyDDwxgTzT5epVMnoTZPKKtiyMH2ENaxCKcqO5GCg
69XwrUihepcbSaabgok9cTqruhdn0RPc3EyRMIE+W0HiUB2zAYYTdYnd+rAKxHz6DHoaPzIrPXyx
LXI+TKWFQWxwUhAwUcSlW4x4hNJJehNIJmYRVzGwxT7qpgRTxUid1wrHJTcKCX5IuCcJV2MuFHhk
OhHOJu7VHGMVU0S76bSwX5Jpy0grAu8RWIPkU3Q3lRLyR3oIBOsWxg0167DpKJCOtlr2MGrqXRqZ
07YZQ6wmExKbgU2lRQmCgX4Ax4YOpndIBnI6ScJoKUSyU9HixvHAKtAAk9Ig2tk0HunOaXEkLYVi
CCkeI6v8hUZyHzwn4Mw7L9BKdxBEBBjZTTZQugyZidtWqZBnGCOiF0sWgY0SKo2rF/dqKkg5Da0K
OVbrPYVq8BR6FBHGruroyc5xGaZaEdeQY2A1vbDd6vM/2hxn6KAU+c/vf3/IGlvaxNVV6ecAjEo1
C2ySDKY8NkJqyucV8pDWmqYOyNf6AUrI/OssbERHa4lLatViyyxSbn+/+nff/rufDR10fStGI/f7
2KRKKoTAerH8vz7L7995pYTPXh/aBIU4QRN//lqLU5iJf75vWMOvyKhFfvbnN3/78s+b8nVlIg+O
wNQ/jxaAcy58Pyc+z2Qx9dfz/k8/peRDb9FIg1lyCzzGUgcs8l9H6a9P8PtUcYHXN1UE668X/v1Z
XmUosozYRCMGis2inVU2ubL+ha4ZlYKh7vcX+XwF/H5VJ9Tw0VuNf/sFUg0SXuarLCGwcyk1zVw4
n7ikgt94+GqO5/n9x4sy2GMxmG1SxrbzUPe3f35/ZilDQCcrlhdpFk1u0yZreca4tXNWZJxgaWrI
PmONLhM2LmYl4XZp8izPJ5QIJaSyc3KPlQ7pVpzDSn+/+pefqaqJ2ahr3dFg3bKTSy1zQVpv1ZG4
314rwFHMGab6fO/8lWEqVux+A6K5eY25GhdiAs59QtXn1/nzz28cak49+28/y3Vq78jPKMeTx/Sb
xupPnYCFN97/Brn++XnXDZYz5uRtRwQytUbBjpvq1vL3QVagXwMpw4OoqRbQcL+k/v77G8WAyyZ3
1fr3DRfzsf796l++lcexdSZ1xxW9/5X9ze8gqRvwRbN8649w64+4K4CMTsYD6nq9HsttNcvVfjVo
v9/+9TOuOzwDCzfenEdn2hIlsjhHFRcaMlDVeRGthZvQ+aiDa2X3TrzPFsbhZdgSQ7AZnXJFRLDb
gVol27hdksB8nrYvvePSnFno9KrtIqHmtreIRJk23s3t4m26Jy7b9W6VrV0AGjp7kMJLmApLuknu
tK1XCOnst/nF9gzOoEfOcbV6iczlfgZLvWTG6sUUHP00fvKDdsULwhm4aZQ58i8Jukl848Z20/2L
d2sSygcQs1r4SEugfBtWwRfeG1ZAXtzluRnCfqiW4wOWttOS1ItF16/oR+XVqrBu6QRdmmNByZJP
17+G5UHNThwWtIf1RKblJ4dnhB4wTRtLe01YR9P1P2VWj7sS0b+8LWvIujZ6LFFwCJTpsEqMRMad
dfoHgJOmDV1CFjlHXts7JI1vJ6zU+3PvcEokfLE0vKN9Eq8RmnY/sOOoWRhz6t5SxGPdQ+90431r
UglfgFqrRroDC7zYTAoI2PhYJFgTrdaSa+PbfMG3luoUE5k1yyGgQrBoUls9BYhn+x1tyJQUDwrZ
xVK3DiYb5k86eTKCiZ7t8Fp6EArHT0mtL3q8YKsqvvUN9AJo3vU2TBwjO7L4n19sOEp0tpJF/jqp
ToQwrl3y6lB9BX0VbnQf49RCSVbiaWJeO9DGtkKMkCw32mU22jrSEerV9OvMm3kqN6Z5Sgig8Qab
/6kvuS27jHfyZaYa0alLVlPjxvdxBIimnDAnFUuwjHQ3rtlBlpbdIdgKfFIIVwv83ZCfUACaHyIg
J1TuNIxcguPPCdibftV9l8Eye3B00vHuXRkVF5aMBf29tScneOpWYbwcP9b1k+jYAyPrHhZEdWjm
4vh3kWPK2KRLBdBP8pGlh6hH7RDfUcpVyBni8iBe2wWAtpW4sH4ITISpwfmalsfiEGDiPmbPSbEX
Nj8qN07Zv3WbAUCGvDagA200RozCAyA0cEV3AcIvcg1TRUFUSyDXVvkZfhTeOSlE0fscTKOR2WNs
6NesIru9QWmEVb2s7lK0MRuX2KICnys96bteXKxZzFo8Sanrl5c6e+PhTbWATsjxUE8At0Gpc9Yl
9tjA/hDTJYDRT1yPnLJ2+TJtxU+XX7av1EoeUrSGHs3mPYFZbnMhJdM6+7Ew9iB/vkoF4L0Trw3d
3KQo+MPpL/Ckct8QoCNd1OLAxeUHq8CYX5Lu6GTesukQ3PlwPCU3RMCJNeprA5ICWgmsTwX7DNRM
kJI0pTty5aAHsFVBWrxTBdQxt1H+EfCMN+07V3JdbciPtIR94B+4KBMQ+XSlVIcfAsblzezMepv8
HqWZqGI+l8WTVXy2yhciKJw5gLw3ebUR8aRR2KocnjKM9kL1AYNV5Qk0IsIqJ5X3HYv7DjxtJrlS
P66l9l3xzp3CEhDLb3mJRyAPw6PM3kQRbVx+louDeZukbYnIX+CM9KRtcX9LGWr0aNOxF4e6yVME
+dcLUvD8jszBr1iIrbj3qAUSTcw9GTvmgvPekk+2VD9NaTFCYN6009l6mCfOMGmMHNdu+R4uzVOz
OIbBVXPHT+5gENAMT9wmDAt9taaHaqxT69Sr9rtywTqBiQRRJNhKEiUll684HYbbbTt7HrsZY9+4
lHgNV9q2n4yrA5uiuSvCqJv9aHxj81b22Z0600i/b4mcnk/qW+8F2Mmb8E1WOVcPpw2F7KfoFDbO
zWqtxqzJjzTpb/oJZ9rv0ETyqELBILWVLRch72TYjq+gV44cA+puVDHcSX1tpZXu295pdHp54T8x
coZ7ThyQTo6W0T7zFlT+WDOWnY2eiAwzZ3SSkRdn9GEoHbjXWgQfTIveWtpK7jxzqP4KWuASuDdJ
ZXcGS1o884VKlS+i2ctnMFwz3OvkNzCTctULz2rjZj/CI2dyF5xuy8mijCOfdAnHo51u4CHy+DR6
vKk34fCNjkT85NC1K97FKK24k7gd56ePXqikMOxq4QYBMncwv2Wo/n15JXUFY5nvjWL5bjzIRFgI
z8YFd8Mrls+HcWH64zwaLgcoeO8/+cJFa1TNswgOAAQb9AaZh5nYRU70PBOqeHEI0hKeu4AzxbWh
ZOdC5opEQgXwwpkuE2eUS4v3Cutome7Z2HM5EPrG6cBH4LKUjMnfJdJJ/HznymO6MJYolrflnvnL
PHGWrAt3/cRMXDvTEnT6JeX5mA/cF+PBNmxf8MRBD5RvxaCguOJJOAjP0paTxH8v0X1YfnIQ9Nvs
RSUlhImEI86XfH4+Fhc/U2i3ne9TbVfYiOWzhXRheiHRTcvvyV2+cRrzPdOzdzMOUEiQXTJGuVbE
kMWxMg7MftqFuwyPvg/TNch2MudvKfu2MK55xcllKsM/i2XU7S2uGS4W9qQ8kqGSOqvDKFq/vvFg
1igpl7SV7hgq/U02rcM9J57BJ7kzDEpb7jz6JXs+GWPAK5O7dkDUulAefBrkDsyhHFnodTbJLLyU
8Xir6n3IhPrgHyqeIzaXlf/EZZ9uRt9GdCtwQRMZNp8ghXyI90zb1cyTm8ZWsYnOFys9H96A4XKE
02qlwG+aHzXMFyl5FFxmyQ9vi8mfl2ArPq3bal145/qT29ozXM4KNHum7BEFFl4zxtUD7rBwwypK
2PPIEfKneZuvUtVOJFfmQt8rImg39NHHgcWC6gDW+qEWb7La868GDEj6uMON+kFA4bV9nmWAjKnl
g7zKhab1Zw5Bvg/P0QgZzG3Ri8PAxaSWEaKwmWv6XPUNtlAiKXGJwK0w6Pi2B+GKtBVWKodYA11l
1XuKHx21kqCu+buqddRO3yVBuJ4wAaabxnBoagHGLupzhRFHfypoHyQypmBpqR3ezRub9AXyZ4aG
YR7kZNA2y568FOP5PJavGaxiCOWPmTwpUg1Y+oC3YgGgBlzmptkY3rSfD76U/S7RnLC/vSQplUWH
ZVNhM62a3Q5pubTX0xNDlEFZov8ctsCxrXAuAhRLOiJvTKc9T9OH+Dqj2aW6J3HE9pzcOhT5XTuQ
3QJaJaEhIrmeR3Di0RpstZsvA3LHCygUvNKzX0ug3MFVOON4ZmUu9lAfDgGXKytiFdyhCNaHwZ+V
K+fn6h8IEVKQ5KXfJnv9O1Or8Ryxo+QC9m2F+xTM3alkTTNfYPuScYS1/ifX7Cx2WvC9ka4Ha9Wf
UX3Wbx2Zjqz8tYUkuonmEHNCqN0GOzSDebuOVLRPDnMgKvfAPDZ8exnMoyQu437RWStdsV3XZZBr
qqvwXAHfId34lfGKK2DAI0ZNe3Ba60CCI28rLA6kyAP9dXM0jYwCDCvIICmAkZKjYwufVyvDUsQG
6yqiLYhPfbfjDbPj4NpyA5wV7HeYXmegs1wszCdkz9QdWaQzY9TtWjpCs2dtkLBOYSHcM0EtlcMw
4vRbpfv6c6h/AA/rwoXuHhI89OLaVn6SHuWKm9JwPSh2pN9UOxQBJktjBmScl5hOPKrsiTicSyrS
2HnWxodF5FOtBm+lDNDr3QcPzVYmtG5JBDb2Hrs80GeLSlTAdap2HApzkz4gAQ7GVtVWxH0E7SJo
lkB+E3Tup/Ai2KwtbY2La83CtrK5AJsqYfO0F1mQKIf6reF2h3huEmm1aK46KZ704MDhL1HNHHHs
f3LL5ZHNTRwhdicPFIvenMIIhr9hIWfhVNxQ+RrA1FBvGqnHg5qgOvTZ/DBNGTsrs7EfCQQxLTi5
geo28SGPVj5hs9IyPfQHio80O+uLGC6nFKb5otzSaaF7EjgiBUSWLqmwJLlBJC5Ut1FyV7ZOS6yn
XKtvgAK1PbTFoaJRezSVs/hWCvMlNHArkxvVfplWsDiXAiwFJ4XYzg+CM2ihrL33dLo1rO6vWOLw
5Q3KQSjBxW9Hdt73vF9oxzFzsM2qjPwgn4fXQcNa3Szrldjicf1GB7kY31ptKRVuhCGN39A9Iugi
c0So3u2lCU6ISWio81FwPxXZ2mf1rK+M3NZFB5HU05UUZCc4/i5MZHZt4MKgyCPYuVqam377z+OZ
Cc9CCRXuVBGK/VOOpIeQ4466ALNuitK4zfaRwjLEhXX25VOkv7ZAn3cZ0yCYO+jgFsTmJxIYi9lr
3wZKvsr1ZCtGBvSxpqfZc9GuNYVhdRXhjW64k0CD1eXDYPwpH0Q7ca7ZOQUwDFnDLqxqqV29C2os
5Qs1Wnr3HqrAkEH8AziVG1K7bKFdrZZs2A+0+l22KUq3pxkJoHKhEPNlHaSHt7euTSktc/JUuCy7
dYQpXXlwmtVuE7qmvPcaxpdhy/jDpQBAnqWqQL7JujT2WnOsaLRXu7G7hNrZ75+m5FXt7DwY3SB4
U3gDVHQXUGBStcSmhehgL4G2OSWfk7JqL9lb/ygTtvIz+ZhRcof/lGzKcQWUxdrWe2ZlAMwdSaMf
/D84JSf5uTnTiMHYDK6CYrTenSDVInvwiMfulwPjRWQLh1SG022XVNoQHrwzYhCTFxEwBAmIEm2N
JtkGCLSHLOCO21nJh+bde0zOsNf2AaMbqHJfYiREacjy4N10D/56egKRg2XKIjjS54h0Gzw+vv5A
vYDDHALNFv0ja2X2e8speMeGdBYpEK6KjbrMH5YjOYyZTOZ2effNFYnRzxRZbJnSsHhQNXYYW0jD
4KkApuDLo9NO4Y4+quWgcS3YX60DR2KNAs1EWFQJzoAZ7L3zWdBbJ2G3G9MNbQz94u9gQz/L7bqE
SeXih9IozJ0YTdW3+DDsYG8oa2A/yhob+pUICyi5AcMZLp8FuTgnaUXFm1Eh5s+GfZ7R63yH70tW
QrasXrMNnJIIBlTpinP8gjtr57aFqxKVipawPN+8I2CLvXESKCksjFNu5ztxXAw39MaCHbAKlffp
z8D2DuD2angKbcyBmBKmV/3Nf7TPSPPEYAvzGI/4mtHnwMkCkwZMDwZ3OdP+ihfpCos/h312zOVd
btoV+DYyXEASwksDTIWwPnRobfXCukII7LPYcvMDjJV5TMR2zph/LCD4bgy7fo1eGEUh3hG16OIv
aJRNGDF+73IwxMYML2/LRxE+6eGKu1i6lup5LOYchUndmNIPqy6zIs99IVZ4tjCos/kn/45qqLh4
Y+vE9McKQejmTUyaI/qooDPQEp7/nwMzFFgUraK9aWOJsX2QNxsoNzFj5i4YFgl1Fd6Lv0mByZtY
4uDtLNt9/2ogQWBNa76ke1D3molFe3SrFzQKOTy7BCE4iQCFsKOZxa6Klg6tNhNhEEGUi/aimqvx
IGPqpTGD5FRfiNAhmk3WruVhdtD3Endr9Mxykx36+BrjgieAGUeRbVikUFwo9YubbN6zoySxQ14E
UKPgUM0QDqPzzlUgQ5xkFnBp24zRA0hSssQPdQzW/RetP3ZN8PoM+iYL/znp2HsaUNbIekBisQjv
rQGeZK0ecphu8+jtPwPyY7xyhtf4J3xpSeNb5JTfV9KnRvVkZa1J4vDAKowgg/fx+ADWBW5DQTHB
OA6kmY8DFfXiw/5eMMahLmDFsZdKUPWQYhZyvaccIFNGCexykWxoM6EPonyAAogVAqM8ig4YntFr
cQOtVLvQt7W1uWGRf5tKQF3QMmZfiuMV7/kFjiKmeD3ezYixaWUdgxP4MeLPkxeTuapHrYpRcuF9
RZlkx5vUbPe1oilkjpOLuCJA7g1FIpUiZd69BPdOcls86ZCMr5iMIHeMVvlW3CmpfjbRhZWW4Kbq
uW1Wvnq08q1UUxKGDpFPa4aOeGt1Cw9UXLfpj9KLCd9uQeAC23sofhzQ7ta86G8BoygtcTDruGmB
KA1rPzrHLeo1wPbs3L85AuwCf9KjnH9rcNwada9cB9YTzwaA8e4Qv8vse8m74BJBxQsZPF16lU2T
IKe9/FJ8FB/5p3XQthU7e+oaJ+QCqAWU8pZwQ7dgLReDzVLlO8IwAhA5PAMR3HF1hGuk36arnYbi
QhB2uG22ovTj7RsCN4qXwp5XZSfvKVPWPnG9MPCUhTQgo/e+yxpCkD4PBkxJCThO+dkMm8V3syAE
Zlr7IHBTgzhpW7AJ/GCLPp8Wtoxu99HAzoc6CGdmHdB02w3rZj2gRSDvedmRnAF3n+XtwToCdAPu
mh9j4xWEkenAq0NhukC8cbtaR/9BvyogQ0B8E2/U2O7vNID0ebS9By8sodAPg5NbkqpREvaBrRYc
HxQ4hv0O8CwuU+riJ4WRPF5YFD/JBZDZx0Ol0l6GL5nC70O55s/eBqyY8RJuhyeuxO8yOneocMvo
rvpb4/qkCny2z3JJPsnCmHHuEBKEY7zFNMiMzKXgnYFyA5R0O9iNMyETyeLiFAdriNKy+ArMb0lG
K+5R8NXypem9ddxvGuvJyIV9I/hnf24A+b/JP79f9koMYKAaWUOKAKL9njB4sQHW38+dprEVDARe
Ha2Png7Q78+sMtwV6HjceG5hBeOU0RqdVV1yRUkymnqA3v/1m3T+6s+3qo//NRKfGjGDFTN3534f
//vP7582KrYKRn0tQG1ZMg78n4+P5Ura+P02FMEPNHPs1O8//vzt78+8Ys60Ckzt3UIzZOtsh2c/
8Z8//ZdH/v5Cm3Od/vxJXoHeTeL6pmkm4r/qP9g7j+62lTZb/5VePcdZCIU06IkYRFLBik4TLMuW
kFMh49ffp0q+po/v6b7fN+8JFhIpigGoet+9n53saNQeMCS2pPmxiHVull51adhbO70a6FgqH/Mx
1DeQqb9OH3+9zPO+MFYBW+dtfU5ZSDDfS7z/Y/95830tKRMYEupZz0dykZCi3nFrOh8InJ4/orfr
iXGZ1TThVj/ktz+v/20UoQDkVERYTlZYYPObLptw3KGMovilargqWmxssJBLYlazsT24rp/s6eyb
l7ZDUmtJzyvNqF2tzpOlQ8umxw6Q16DCzHJHHA1cPFs03RcSimvfc2v3SEBLYwPvbk/cFMlofn+5
VOgoe5MymgGWZ4By78hp49CyCA1o4YkKWlsMsjbR8lY4xEA7pVlwOZaWRcV4FPsRw5ApkRXkkR8e
HBeZbJJ/KlSwm9fhAyTpbSLxrdFan3wE3iLmZye0lJche8Q1eVVGDM9MguPIj8ssMJohEHDGlgC4
s/JzHDNOocoxMXlzg/BodMB2atiayVQAtZfkwJFXhzFkLyzAeA5Jdus3cq5P/gDowM2Mkyjlc5Ma
30zy7yoX1Hj8Mo0EBjsV82YuOKTlrTo2L8cfZtRE6Xlk6vkDundvpahD2t6sYvdm8veQmmE+kQ0w
mhx1JDMAuq/cRaDixTFivUZQ0MHpbtwkxe1Ewt/Sz1j2GvsHSpIbM/ZJ50TCapMKOOffLesUT8X3
SkUG4mZiEKBiBMvhLamCF9rI1dVgEjRYq8jBRGUPGoeVXDmKUEynexuZbl998kkrtHoLpsZyQkxy
LEv6LGt0TXrwA377uwULdkrqIYQUAgnpCEmo16QiliQSycljLMblPpKoGoX9PISXY/DkqVDFGsfY
4JJ45AVXMTVPshd5m146RH8WmYyWnb0IRlvFHM4XqwWAWWymhqpHyXvmkOrYZAPYemIe51Uw2uMe
D4hRxUAu5EH2KhjSkEREJisBKT2prYuKjwxVkGQz37cqWHJVCZMkTQJ9+Vw2kjpoOFBNJY3SJ5XS
ivHDJYNxNZFXOYu6wvnvX84qytIFNB+QbbkKBpbYxhY8G9mPutwI2ze3cTk9NwF316V3FT2nm49j
TswReiCYgCDwDUmYn1k0t2lnflkbSHKtHRjb0WE+Wdof58Gqj125fsWryCXFttDKdCT9+iDX0QZ+
Ya5P9wmqHvmefgrePSTxk2/SzrL6jxFJoD2JoBFd6VVFhK7m/DzP49VIdqj0gMwGYxmTu3az+PGj
n1Sn0nIgHYeUP5zJfpg/ShVHWqhg0oxeZmP3MNVS8eyo8NLWtb+1300nfGvzkmzTmrdrbkdussuV
7VrRfmp58nBZuHkRotm7MBWMlrzUxD1ZmPFXM9qj8I1uEb9ehQSsWjpplclD0XjPqMklQkzUt0sb
36yj+82rkC/MNeNoOmJrGbYweKAY+Uv9I4OMsETO8CE364DAiVvEzx+sNmf8IXEGizh6i5wpu56G
z67FZY7k3ZNbeN7OcuhuJ4sFTkmG8KzLN4nDsA8n7uJBcC9VHC1sTpN0WkFKLWpn8q1ilScWgWjN
yLL1sLymA7OL0p4AOKPopWNNs6MIwNY2HwurhNLprreNYXxMVFhuS9s89UKwngYVGfJ0CW2nVwm6
cRiyr8tkfRoT5F+27ONL02DGnCYu5gQSevsczECkAiI6wOuBBcQZKIxDqm+ZEO+bkvNbv46y+RH1
9HlcGpDlyVGRwK1ISSXxYX+QFjx4MBRsFSDsqyjhOqPjosKFQ1KGaxU37KrgYYNrDwQXnJDIJe8S
0ondpntuq+mW9/x2lfahZUA7DxldU8P8FAcUvfLwKcJfVarc46a5SwXQLKPixiD91byIyvRNzI9O
PcNUdzzMEXVyZwsnRxpcUJE3QTiGilmAwnRjuCOKLo/IYJFjxRuL70YdgKlf+zfhUd5qVX4zOc65
cm31TvISyDU7Ig2er3xSnxeu34WKgW5y3P1ckxa/f+yG9K3H8XlnAQiTa4xaXYTYvdVdENlDvS8D
oqbTglzprGs/5yqGuiOP2rlzqISQP3oRl69uadubH56gXdAmX4r+xYPKtBEmEIB6MWHg4f1EqH+y
y3sjkmSXtN0t6mqlKqWgbtWQ6exIEs1A2EDUlx+NZHhx8SjDvFOtLlWrEySglUVBzAVB3IATnlMV
zW3Qm0T2aROJCxuFvidZ3duJ/KoCGtbsw1xRMd8VvIJJBX83PUWQAG3vTCa4o8LBkeKCO44myF/h
cpEK0g9UlHg12x2aaveTKU1G7CpwvFHR457Mn8zV/l5jnq274QQoYlZR5Y3L6EmFl/sWPq5MBZo7
JJsvPbPPRIWd1yr2fFQB6JVQUeikDzonYyAoOKLdZNJmiCNyxRsy1IHPRDcxJUfC28ut7yzfw4Lq
lNlRMirJYDdGCvp5cFsOdbRNxiHk1dInqVR0OyoxCu0N4XMdcUqjgKLmdZQAAvtkRpg2rXSet2mE
SVZaJG2gE9x1Q/Pdyr3D/1rK/jVLWRj4/6OlDMjh3/1k+gE//WSh+Zfl+r6FJczx3V9estD7yxO2
Z3m2b4W+7bnef/7H//WSOX+5pmcFvnCCUFnJzl4yYf4FvCaEZ4UvTYBt8P4dL5mFse3vXjIzJNcd
oa/tiNBETuo4f/eSLWXfj5WfBqfWyT9xs0Yggp2pq4zN0IZEnkUoY+2FjqZBsSJFBZs0LrXpxf4G
SDDdGQpvAigI5wXAkyb4migAirPNujx9TrG1M3B+Q9yWHhZFTPHp5gBQEZBUBoVU8RVchUxmoH6B
c9WY8joducoP03MkTWoUFaELWNOebNN07hcfDU3HNa+ZqlMapykqXmPCGxTx25mCR9FAR5I9hpQc
OUQsg+tYUu9QiBhXwWIcJZx3I9HvY+nsjNqH/GmBn6pykIlF4X1Kwsz8UNvEkBUOCMQsXm9d39pm
HvPXqBHOfVt5r74HP6pLxtfU7akfS/c6Dfv5KODdcMuP937R0fyNkGGL2jGuhFgOw9R/mVIHxD4I
ghHp/cadQIdW1vycM7dvHHFji6F8cULvirzbQ1yvy/0cVebRGvoj/v2Wi2VOXEptZ5cReE9QGeY+
Hul8Sug+gcL8FGjiuUp8mKCBpiLbtOGcbkfaeM7ipley8SG+QO7DfbasV0DyDqI4Lj0BMhow5B5C
BRyCokEnEARRkCwvnoISLQpP5CtQEa7wW6HQRTMMoxmWkYBptNjpgFMKxX6RUHSL3B+tAiB1CoUU
KSjSpPFIIxW5RSGTyJXqFUJpUDAla30YFFypIxRLEY0sN8gui9S/AvJo2xBxwhmCs4/ekwmAeHMc
RsDR1F9VhrzOZiO8ZtS39z7mPbFGazjfFDNSibVIXjDPjVtpmyeh0FDwcW6FW8OEcNP5kNavaHBo
bsXcMnLaSpdmNnypfGBTqcJOjfCnrCpyybAF9AODi1I7MOrMkRWyOuX0colxS5n8jSOEqxqLvi+4
J5px9MMClHZwlF8gVzCsXGGxegXIagz/3lXIrFFV+12F0Qq88SsOp/lQiP4mj9eaGRHej3rqjxig
j64fh1crHUCSmIK6jj7VywdATfG9lx0cWltWgmci5wt22VrEojXBZ9dw1qtFBkycId2A1r2XCgs2
Mm26zqw3IcmKSIwh2rkV025pRLQ8KzrkPnwNz5qYkTHeofxsXpWiISUulNBEe6qe2Jk2IvcE46rS
oxz+3Zg7sPZj+SVe+onRI/maqmRyojNihz7GDzuCGNNQyU/biG/dQjemhDrWWxPDHePDpDBqJTy1
QOlHE5NSpLkdRgzzhQC8ZpHTE3jedKhCb+8x9cO5igFUBLTurRjwRY66q1869+D27X72EeR5I6C3
gYC8dCpiRB75574QSKdHhiXg4ZavKQ1UMHdUtJisy4kLl7UscJBb88KmreZ23D7biG8NuGFrddPD
lKFPSEoaFbZNSl7d3Rf2+iYi4POgw+KU4jyMv23qmq+BB6GH/HYidjGfRUt7mLPyO6+bqOHcPzY1
iIoKFS8BwKBX/Lqmv0hQHLghwhK7BI7Rl5kqex51xq4rYeeNK4B3M3kuuWhfeEtPt7WgFVn0eMZk
R3HzQdb0tNYIsrXrzfmt8RCTYupXVXq0m+KD6CawAK73fUySdVNA6NtFXktgiqK6LflgH0E9AuMs
IHx6Gam+mGbCIid/DHNm1SNPUoX9yVOIYvHBC6HjZlCqNlg2SUyJcqAUJNWHLdSavvzcrDLfc6Nq
N2WWMoHAeyBa0mVsxCVFvcJ9WH64MWzXOcdtCVZsX+JG3i6e/OrNfH/EzH/Z9gicsJB+Kl9h6xWX
eSXXo0RGib8AoGq9XIcp/Iwhrb7XM+ByVPG3OOvpVlu9sTVH2uuoRNKEl1yPEw1EWePPKm3aKLZL
uJHxujLI3qdz0hJrY6KImV6BCMAim0MojKkTf+SeuwfTdbfKEBlnb6m4tuU6yxKuSVX5Ajbj2TCj
K2vCwxKTcuXFNuIGY/zUzgN6ApiIVkZ4tLRURhpNlKKLH4FFPLRj5e7XGaayI9x8Nw4t/YRkpJuJ
xWuBPohDhF6L35n2B9Sl48fFCaLTkFEa6Wx/3k6Lh16uAS4VdaK8NX1SOx0bMI/oOpC4PjaQWqx3
US57snfaaysiomR26V9AS1juQCzhxVug9aQ0s/p6oNsY++EpELQOwM30VO1hNNghGn2/hVkLOMS+
TGwybUhKhOV0pJJXbs0woFjboQKrEmXm7bL+NFK/9UZmfDge2+3o0flsMO+k0cQ9IZhJ0TCK52AJ
io0xtgBkUHQFcZfsfCbPF90yj9vBRBHt2ZCv+pX3Ta6W8pnWxS1MBS6+Ub+fPHmTDs116cXiypEo
dmK6Jh6Qza0719kHQuERajm3axNOJxs4CtZ4+t5pSeUkPYyRj1Td6C0Y5JRBuLO3pxmcsGjomzFq
wZ2DfWxGzcsdWQGF6uQ+NX2UCKLa5gbwbr8vDxSKJ5JhmC0F0g8vrQFtQGEASK+or2AO7I9uwg04
xX0AEYwvQsD8OLGDm6ER9kE+GikVpsRx6F6n8VPkJ6CL4RBdelEzbqZEZSoMtOkonRSuZ127UUsp
KcvcG/BKhM81+7Yx5mtQkYCIRvc45LW78ybsPbzK8kOXMgwICec1KNnHhfEYpEl8JDgdg4Lh4Rkb
1uIay+8l1YUYfxje33Zu0RSqQrg2M2ChyobHHvmDHzf2IV59a0XgKlEKx0Dwo8YDXZ30K44gGLiD
DH7Y/ULhxj5qHu4ZfCuUEcHHO+ibc7UruvFxRg51CgYsji08R75lxAA2tkeWLOAr5AR2f/Ia52uW
U5vNKsqYTkNgBRexg0mp2jWH5aQXazFYZDmE3/JyQhzrjt+NNVJAYeUFMUv1aRekzcOFq0+luw4H
JavxZpxgIolRs6YhTZ0hr3CWwfnqu4A+BhQ8B9Wrz30gd5kPG2r+HRvLDovMS88YnEA0hDD6Rc4U
E/k5ev2mjqDfz4PLJHHMaWh3z7L0KH52Jqoc+RzlilM5FO0pcIPmZKFHy+qFWrTaipvgGlcfDUuH
L+KSDu1Jr9lI4N7X9KZelADnnSal8mxN8qQX3a+1xXaMI5IsOUYp4ilMJXX44EQmjK8oyo8j15MK
uAtNxBxUc4ZatnbxuvWMX/eWaO70y52Qnl0m6Eg0N1njmPXCmfBLXZy3vTjxUR14n2bVIhGqkTE2
cVEdIvWzn1OJPI25DPdWOR4pg8rLTtmBxCjZp1c7wdubA4OEn4d5xrQ+WaOF9l+Zbih0Gwgc1Wrh
ksDZroDz9ceaBw5xBu6Azel9qXdYor5bPfScwJy/xAqWzfeTTpBaOy+cEHS2NjUJs9x6oFcQkdPQ
sXE0npwRm5qrFnpTLvmriZV7d96VNxhDRDgwzlL0Zv1euPpt0e9VZ7vXLmSavf1UyX49Ja4Up2il
nx2sGTEQqZ1c6UWn1rrgrR2AvicTcXK5iZIoj5mj1FVLbgLxcgGDnYPma58XoWJum1CO93m4PpdG
Y5yaJDFOxaS+cym/z5aq6WoMCMTVAhSp3Jle91qY62Ru1qldLxN8O9o9FCkgtF5o99D7WiVw71L2
ELvZ6L9o2LVe+FbF5TIg0pKBI9c+ig5c1VEfZS3/qZcOt5GU8SXYMuryFGgfQn9a9vrgqH7sTovK
vG9nsmg0S3tQrjCzxmB7NidJ5VXSDiVrCejL6u2xjz+mwRTv9YeiPwv9QY0K6O1V/mPngN8jbSzB
Xohvy08tWMQKVf3H97ebQBs0sE9oo2OX1Kf41IkYNh/toaUZqr/IM1cNlJxLS+ACA4JAvyHcx3++
Vfpdwjo/IpTLhuTIdOL9LdD/pf5/Bai/0/k/57JNaKNMjiWUsGaUoOtM50ddBBSK5wplX2/dW8yI
fQH40rWlYp3TJTdX8aVTLCl7xI7bk8+71M9GNaTQaAHk2euKrC7oXyE3BQGS1rmYls8SyNuuCGLk
BFVBt4sI2i1k1PzmvJiVjtC30qsOUV8ogNB6K+VOZCmmT7KfnboPY0KlEQlla7S3dhzdSY+5m5Fw
oxfDKc4sEAW2dxSdeKj7+hE/MHdMOu1itSGNMHi3SrTwYXUzjzdZVX23fOujGRNrWRiUz6Yp/VSa
H7MEjUQRNJ/jsfps+xEx5A4/AavMbmVSFRAe5nsTNVndEtg6oyqBaUGbAJ++NzqgKph5SkbvGJ67
/eD3tLRWmk1xMRymaGHo449PWWM3V0Apb3pnCg5xkTy31uLjmCDuQ+QqpzL1Idxyf41N0MaBX11a
DuyNZQbRFDxlYACJy0mvgheDOsFuKckDH4LpwR3gWC/BeALRf1PI77NNIsdDU9DVjxIDvWuZXyfu
/MKEhNq1YdwaAz1zW5QZ3mpm6wGFybws6RBGkPFiafCJSUJb3Q9VcbcE+Q+K0QQjLgkX0CL+1g0M
VoyFQr855NeBOweb2R8PbtY8BPIIC+KytQkZtAICrd26v8t9GHHJjGFVlAWZe+XNUIMyUehPc/4Y
+bTt+ti7WRhk9FLyk7Doi9JqSBgzb/2meQ7gAloOTkW6znIT5NgP+hqbu2pof+vc8anzgq8jb8Ka
oDgYJiIiQs99lEV+CkrzoS16hHWLs2vk+j23mVOPGWnY2dTdCzJGMw9hLXBILBoF0prZ2eLzfV6i
CFVbSHRf6b5K6cjt4ABIsxNyS7rhDjTxLqnpMM1XPRREfvBvnco6C/sw2YKxyO3ZvW4zWAUuOWND
IjZWmxIU4CJ3aMzuoWwIMUCTm1EXpfT3str5A5gFqGS5d1MsaCyDvLqmcH6AdXzqy+Uqp6GVj8QB
jWL+Xg3WLUbV51X6j7kVfgm9IdrQqt+s9eoeTQf9Kqzou6JBLGvSicyn6YIx6aX0hs91XT7wKi+s
kaJzbNHNrVCmAOgv9rNTwZmjZ0elRImxFF0/XbcGH0OM7r0QDBzznUnmFyHxzuj5qMaRkAsE1K5A
I+6U4V06d5/XJcLzECGrhjIm4yQiwxTRv+2hBAoC8rcl4SP9nCMwT9v0EurcF9Ij6JVbNbcCrEPT
q193/j4KaEok7fjNRKsnTWPYuTbtxn7lcuANhMP7RX83dAH4JIUAUUKEmLGyUaRXXmU9dUFF1g+m
eAAJ5TazJVhMSfeMd61lnEx3sRynK0hoy5ZmyWGBAYofuZ/pi5rtZUBcxpBVb0XrppvRaz4Hghig
Zgx3tWW99mgYoauAc2eIBQky6nDJhMVmaLDTxCPKKZGgy0gfljyBk16OdKnGSyfHi96UxDqbuUe7
xzdAnbfGtWnH14lJ1mQ8mdkdFmtE9tK57Fy0tYkEBUy/jmo8qssCEiEl/jdGFijdh7Hd8Bv17dg6
zeVHemH3zIvXa0vgNApLRtbe8OYMIUYvkrt5ym+zK83LVZpfCJqosYyKq8Gn2w8Cg7hTsAeD80MU
0t+t2TqT/DKRbY8UV2CwcQKMcSBII8ApdH5JI8vaCwjxsK1M2iJ+VD0Ds7zrKqqxZU7f2uyFdWIA
+5G7BqK6iELgUl3DAmKqRrYCsaYP6AlePNPBI4n4BS6R4d32pKObocrCNGjgpyWmsn48jPmIxi+h
LNCTfhRFwRusH7TinuVuAHmRAOenRLK4Fq3M5nNHxfqay9o2nfk03Vi+UfZY9lIlsoi8OZhR9Nhy
DTpVYfuWFBP9qojbZylfE6ooGB/fgmypt0Z1HZggXmNR3MOtIVl39LD4lCbha+SftxAMBQUELmT7
Ulu9+8/DGLxySyfNfqYziMv6ZJWEH2c/ctdbdhMM3Gtv4t6YMSYbhAPdMeioXu2zjoCMglsaP6TO
wz88U/AivBSuC1q80YhPJRlIQXhnjQPwDIOrDKNavDnmZHMZhPvfrsaLP0gXY2SAokghXWT6IHO3
vPUqciS80qPTOEz+hr9kFf5dwcR60wcNoBYxkcstdnK4qaOZWC7xVc5+xThzmC7r0j2Y6yuYY5KG
rXAf1vBvHOQAm4CXVvcI7mzq53SVhlNbJ19qswXugzC7xec+Au93VmjakQssOi7TdQdUE6tySsia
cD5A/yfNtEVkliPyrU0LFoftPXQZIuopyLND6x4cp52uDY+sqdC9MZiFbT2BRLIST1UOnLHKcp9i
KRe0eBjvIpQdgyTxO42gwZfz7RKP4sbhW01qwuWaTcu1cCaX25c97AkdRQK0nYGkpVwlNoaHiNIq
aJivdfwpdXdl32E+GZDINcOFcK2HmK8+iSAA1veuP33PnfypHm46eC8XI52EbTEk4WYcbOZMIWyc
kuSx1AOBj+GVxld6t4yX0JrNE2UyXIAm3jP4AthxpXefArJMSsIcC/Epp759QSYAtAS18EfSfPIK
o0/VPIG5e6LNSI/9wu8R+JM1smkGIs+oBadkWEa7Jc25+cdv5Rw1V9EkzEs/ske8IZ66GM7g+Ysb
bnObPBnCW/qMRCzN1WM2vqT9VWS37q5nSIREM3LJ4XKeJUxZv0Fl0vv5tzBC+EkvQh6WYvyyWvML
46adFRdfTQwTE8Kz+yirt87IuEWm907B6+n86ceckGYSwy0vA4GuUAknxDfXXZAPgp9honxcTaZX
aV+8gnV7qFtkgn1HGrGTvTS2eFmpeBDTB+x2Fkw1VUBbEBg3djpmSDmBqcwDAnc+Ey7DOVI3yKIn
aQweH2ciUA3WmwlJwQUl0wcHesgGVdXOLZ1db4XHyAOIYhPKQnC0KiVN5Udp2fVu8LuGYqZz9JyS
KHp3uFpmCISJJz74lgqODzLjoi5DOMdpjSmmgAeYo65hNtBf+CMoj1nm7XXihUSAlaQC+0m3T91v
1ThWW9P83jY9yZZ8jmWT2PvBw8bVmOG3qakQrWBKUfFrYNv4iaN/VwXzwVqu/fZ2WilahLJ+KqHW
M79aIAtYTofHqzCJro6b/qS3zTbuKTUx6/pYQG89SV1HKFUOjt4+L9Im4XLhcqU3Kv80L3hEEouY
kprC/3ZRz2CY/IFUz9kCvm84v05S/aFqru7picx7Bjz8BbXrvBiRd2HSA2Jcqz+azS7xhaMA5WLC
/VnLLwGlDOAMIcg/H8TpvAzjqeoretRVsLqbLB25r9QKDdPHiBAHug6nSS14AdeIjghnVPtN70tm
i+WYlt50coZ5opLDQHBdXGs7xbU80fIfaLjRGdGbvteDWqsbhMCqtJGqIkditmVzQMx4ERO5dKTd
hYumWrF+qoIIwkQm4Zo28mtR9CZJFvaKNUlN7IWayc+R80CAESO1tHhyJ1vu3TmaTnoBVn4+rQg9
M6KnDpGaOGeEWlHaYqHXzvtqc7oDC0vbzMedUakZeBwtCDA8tFfv2+edlQQV4Rbo8LKJjxbsvMy9
5mC4TI7WuUm4u0c0i6SbweiVfX8qVDmrrQKUC22G+YGMALRedLdIFGgw5/jEg6j0Lr0m1KZeU2eg
hOoPTogXouuFhKJyFzi+8nsNKi+XzKOTaVv8i54UGwZs9qn0bPvUqLUxa+OjT+dz7AJo2vkkiBya
YJf5xHHpfVnMlVOvWYjRLsyBiL+uGl4tx5l3ldsymjASjMHRCP2nfdEbercAGnfM+cSQueJ1VAv5
a+2PTQa8HREfuL706zPq2eEru7U6/mFTRY/phd699H10nOv7oVsxQDBNyDGdZ7eWSNgEsGhD/GKR
M0gAXONYKDF4jWJZrZOnFnpTL7y2x68hH/KGOzGcw+FEXJP++7+9CPUmeYHrY0xTr0MfAfMIdIIh
czLlREMET6KVuHmWZjMkTcyc66JuzU9lzGRl9RGfpgkwhgyQnLv4uBZmKMm4IhzZiFv0Wajzakra
xkg1u4v6a8uGljYH2bd8Ll4YAxEdt0xAqsgBsOoUJXv1XPd8S3J4fUkNs2LNzYFOz2CCXeXtmisQ
iNGiwuloHo5pV+4sChV7ZxFXPTOafq7cy3zk6SSxuW9g85lvXq4RiVG2jMk0vJDsOcrUeq6t8dUo
+A+8MSDBM0P6vaCdp1PKN3f0T7ECkPkjxFADF07rIZT/X9HIvyIasR1qCP+TaOT2dfoPXP/p9/p3
6cjPh/2Ujlim85cJgth1SKzzPGGiEZleu/6//tOwzPAv03V8ZBvoQ9CPnOUjjq8eZELeDB3CCgLF
B+5o7CT/9Z+O9Zdjoy0LHDQnXDLEv4Uihjn8p3okNAVteWahrgVCSph/V4+0mSjWKa6yayIJNpRf
+b04DSpcWFDXBLVRPAtV8ZGEFxzXXtghffbxMxilioGk5Nom7ndRJsbOca9h/s6nLuFeoxeOSOdT
ZDOuMcrla2lxM3Ea6uQhvVTcTWq1CsIRnLxaHaJKvh/Xm0A6IQXnpGfqkV6tuEuN09615TDtM1VY
1gur6xSAQW0zvyQatvwR1COIKlWO1gv/15reHEon3i0WVscopZK9Mr06VaqRUusKuF7t0cdeVKW/
YJWnDj6oqvmgwFfnTb0W0g5PogXvh4t/gKw6ch9Vcf28cAeRXA7CvcpVmXOma/u+SNXmRCt9v6b4
3dV+RpXzZkF1sGl11OBYJUAMPPJslKeofiisjky80aELJlTl+33VH+zpmM8PbiOVY0y1b1rV49EL
vZmlGQrb1HiTRjBMDLtp26+dP24X18iQIKK6LhL6um6kor7HH5RU7gwKDUrjjfA6LG/6ZPggMzOG
lj6SUllhpDXwUckh7S+LeXyKaLBaaA8OVlA+DYmVoDyXtxOKORBg7c5EhnNH5lTby6sVOdCVUGsD
E8NLQHvfohw1sANyWk6CNJYcVaCRwzGpp7VgAAJcoauPseo66M8m89pn7uRtBFHGFh/15xcTMAW6
lkxK0jxriFmWpwypE2B9RtMLsnjTe+1Jm9hpSB7f55/MPByMP9fO+5xmYh543tbnnDf1M5z3mWFE
C6otxp1cBoYWv57w//M0fx7WTxvDoeYjV3S/9+M52br4Sc5/Ew4dL+68ff57//4+2YQADypw+vqx
elFK8+cb8se+sYAWZ7hYjXwwpLzAP9+C8/Yfh/XmXGEMNgfmLXozmRhIS6g8hfq5pOr3pRdQgH+u
5V1CWfO8rQ9LprTIIdRJ+sj7SedHihRCRe8n5BJQ2Pynp/1j3/nPk0/E3/vjsN48n3N+NVWPCMhg
YL/Vp+gD/3Te+fmMeAj3Mg+vz7vODz3vO/9v5315Z3+QKiH1/d+1Pf8ZrmC8T9Tg2qhZNF0tTRAf
XCIl05pVpTz8bRWFDMrbJf6QDRZOYq/tzJ1pxRa0A/oW+jnOz/bHpn6u3M/pKOojKs2NcqL640uU
iUOPVFaf80+P0/veH6zP0S/k/RnO2+dH/7GPiB+ylKVZH6cpGblCfhW7qaSd13s0AdOwmM337bTw
Zhht6tBvq65ibaL/5TL656FmOJROShuZi3rqq4vFUlEuSFMgqbrhOaoj703R306K9an6GOWJ8nQ+
VW8OpOuQHOPe6vYxcqafPWTdOu6slCs0yWXYL/C46X3nNrPbzTWpxb8eoh983tRn68WkJmZ6LTHd
8CJU1MRVvTulmgvpNb1w61DlcK0kCZ0P9EDS05yJ9YAg+sQV+vfFP+3rc667Mr7QeEjddNNrvyEj
qWjn8KT4BcfWfGgEptO5z5mLpR6zrCUIgj0JIbfvfMnzyble1XsN/VOndA3buUgOmZqr6sUw0iwp
G5wUuq+p2416oSN/9Zo+gMuL4XFTIwvHV28aCQNwtcDTMjEnRDAAOiP+PKu3yulWJOmdYxCo2067
OcAkISxnuaBAQlFl4PKnU3DPC70vqd0Xs5pV4jwdQ62J0F3Eily5S5wyx05N8HNVTNBrAJVpR9TN
kTaUe5rUAvr/cukNlEnMkgZvNDIHZtD/gMUPj0+mgB3q09efrxYWFNHKF0bvHPR3x1U3QYggRZzy
eMeWXL1hrDKFpb6v3wn9xkTwN4VVQSxZTXGiBa4626z97HGzRrJxvcsHWJJlWS0UUtQM3V4FIw3d
gDc1ODSpzQtqZNk2UB1We8ZXR894euSNqk+uY1B/bnx/g+cKXHMo0ailJT21PDF7OtIAvrs1DSEr
Yd2H9g9eIfANiAxQMGZjQvhA/Y6WIKM3rQrQ21o18L5Tb+sjekGgDmc2NpnnuDKIjtDb5+O/nXSW
HhSFgXnd7m/en3JlZLgNI2bDq+E8ohsq93TOVzinWlOgdAI61XlOQRA3k3OwyoOHUuxoq+N6ofvZ
eu29l6239YPO5/SGYsz+cfr5HLxMgp6wGRHKi9ZFL9Yh5ZqqV/mWJXyZ/44Z/e04SU4E79ZBtv3j
HP3of2GfPuX9r+iHROn0Iw5jcCy/Xo5eO/+r40xdWCwl4lD1Ruh36/zv/rGp/1Gc5e5636u70Hlh
qZvQeTNWd5BI3b6sPto7ciZSTd9aan03O5+o1xCJcl87P+Z8+P1p08KpDn/s9Dv1rv7xZ/U5/+0+
jzH8ximcvWfG5NsrYrNe9DEt7Pft31b1oUqxe//xzM5FVXbx3x//7Zn+PPW37ffV317FbM/86lQJ
Vz/1/3Ncn7qmNV4868dvf+OfV//5L51fdL5YT0vYYCFXb8Zvz3E+5ben0Cf9ua13/vbw9+O/PZUD
375jCobhmsrRrwUihJ+bJegiQT33oA+e95/P9YUZ7Zq1+HrehU3ABjBcgOPTq/rIUFBi02v1wgyx
TC8XRq5wV1iQCCtPq1rkhBcAkFOreqc+jHqX2fD5TL2WFIm1XYqqvcjOhz36iibWOp7zt6ezq5J7
0tQ05kav6uPvf0lvZ3J9QgRZQKIdQnJefj1cr/32nOeXpJ9dH+bjfjAQ/uytErr7KO2P+rdy/kXo
TRF70CTefxfemAEhP59FIR7FBeljsNCY9E5a/JXoSbE2258XQdXTwaugPABFF9yKQqs/ZTX1U70w
xpVWoV7FquaSyawOha9ycGENhGo+W6jfjFDDs1mN2c6b5bwnLsANgoooHqrrXZB8ZbBDBWFxjF3Q
Da+EC/yIuJEXdYtTuEYPaT3GJaVsOPGffTpxV2m3WHuMs1+TReCYVnernKepw6uwd8odSr2fE3k9
hz9P6dcUf72Iuc0YiL2uzMGGoRszwE1y5+Q53Mw9FL05SWf/h73zWJIcybLsr7TUepADTlqmZmGc
OA8n4bGBeDBwDijI189R9cw0r6iskap9p0giYDAY3Cig+t695zI7HPaj7T7lEnLrTGd64ztdZxDG
F8Zo0XL4dBkXTbK8stvL3FWVItQsFvQ8oaCuDbVkFMbpfwp2/07BznAN0/j/FezOb2X31n0s1v3+
kD98XvZvOOWJ/9Kph9mBaVAs+7NYZ1Kss01MW4R32baDy+oPr5dOsY7/PNcMiPpyLJ7DH8U697eA
6p7ho3ZyfYPh/3/k9dL1f/Z6UUb0qP1RUPSpGP5arQt7P6db6J6NMDxaaa5fjfagX3n9SAeFDkKk
J+6+nGvoOUMjzokcUdpqaqG6NYMnE6S4NqwITsYtLps3mdxHrQk5tbjcxEa1Fn3rHNSdZfglCe36
OMqhviGn4GpNlbraYbCOkBgumy/3qW0EPTJLuNzdVx0dA4vyhuLMx3RfdwnIVQeeFzC0V1FUxi4P
ViJstKMq8WQ62l7LbYu1r6YLqhxXmiKBblPF28Vt6kMb6DlkO/2xjKbpYNjaZoy1+JybybR1Xfen
6Idm7xkitq8Io4a120JdKRz9pBZdSOcBqfsLugQG5NZEWV3n/T7WsAnVexSWOxJztD3BU7/3vPh7
KIT/8eaEGnrB30+e1nTr5UQROTHhIfkyXKu+okHZAxxAt1dtL7XIHWQkJQ6blQ3fgWhI8KaEba1T
k+KPWmgLzbOVWkVNXR9yXnNFZu4mFDjVL09DPZdFPiG1phY8j37X6SNAVwZbjRxZXhZqW1+hAkaH
fyhJ8TqgEoWywdA0RXboVriX/bXr5JwbNXwelu/To1ZtL7XQqRQaVSoOE/Jz0Ls1LJ8+p64pYpm4
PJ2qidP+ou8Sg+Kwm6AbRRY0yxkrvvQWRFIN3XnBrUckNnMxCC97H821atklBVHQJGgcpttIE8EJ
xwqRvUYqtuUAYMuqsEDpnYClp8OPhw5uFIkn5wYYx2qc71UDt7CUeu/RwEVUN8bXoPKpa1MuDmWZ
WC3ModAPui/W6hZXUn/nD/F1ivATwaGcdKmFqhertWp2BMSyBwTDL96MkN7lV0WeH4LKhsr90ZLh
QsPOj8PkUHp8M4N02AZh1a1SN4dPJ69sYx2ABqlssrdkBzn2wT72ZvAzaBivkCeDZmeRnbL3vesi
mmVRkj3t7sfUvYbgUjvdOojUDnl3h3sbZdrO8Dx9awjzm9ZZM23ZFoOS4cn4LzqpDR6x01AsM5F0
2MaKOq03RdhCc5Rvhzv7/JYaOStTb4OTGfVOr+uHX167unxFdOz3fdhqABwRD6hr6OW6qn6bMhAF
XpYso6Dkp/ZXOofBI48VDa+daN9bQbaEVmAEoQBp9vTOxy5oV00cBIA8J2QQWNS3CynL61zDmB0L
Sm7uEONmGOpHd0rhHAvPPXmteGKaR3VsCMgfLJs9qb6g26bdZIbFoetH/TRKWTPG/U4HA2LKed4i
JzLvtXVT5oL4M5gxvuTmepQufb8E7BvOgKgI/TVWSRq3m0Y448FDi95KEb9tEy6bEzWFf4mbdUFt
YC6it+LPbr/ZMpTTpugrkcPNqhIBZvuePHiR+IdMJGgjQNnQcexgLuTT3pAOAksuVNddralt/miI
beam39Sv38eGdmqajLMBUhzMjkxQKcYJVE+OTkBPR7e5IXiZ8h4oRb+Fs/f+lOjnHBrRb9Q5SG3y
AvgZtoZNSuRvhhQHKIUAsmCwlKvMTguS8SgtHrzGgSJW8nGq78L7qi0NKIMrDqqrYmTVl6BMrG1m
hdRBAuAqkYkoVI4EsYPZG7ASpPZmwURnWNzENWcIU3pDssjYIKC7C4zaRHMi31lC+WbbPI+JRKI4
0ZNr3i8FNYQKGXKPQnCj5xDlleZAnd9KIpcm26UHIc97fowUhgTJfOW1SXnQjVrbkzJ0r2GWGglD
W9l1fZ1UEP/qZLCJ2SY0gCHBjACyyjb6kkQbJF7NxknbK7TTmJNltftSZ4fgAkxb6w/FEIBFlLwm
Q47UYyS4J3WTwMrv5M0PUGYJVZ7ln+qTmNOeZ/2YM8vYVgkh9CPotDMIMARKJyfiwjulssmrVtXC
kxvf18wuxf/HabONKmc9IdJYxbOsJtp0piPEp0fLBPq76Hlxno2hOA+jW28rrUKj2zPQdEuIF+XM
yWNqhvQYFsiAMQZRNKJ1c2KqsqBPPRFxHtDE0t2dnRUPZQc+vbcQNsAWwTtD8hnJloUcylspHRkP
qXNgymuB2obFzdwEOViGQjUBfW/eG7pz9EqJL2lEYOD0aeJ9GNRop0fvmLj5tZj06TCO00L8DPCz
GdmkCO0Q6zlx0aHlRFs/M44+2UJ0xqN9w15npOLiHMD9baZtFgBPnupw5yJupTspP6lfOhgxA6G9
5YHNDtZFj9Kti4aHCZRh6hLNlYjoMDR2jIwGJ9EJ4SpUufGkFqXPpNeqy+dBwsFUOV5V5y8ler8u
0qNDk8wLJXTs/Q6yi/MSV2X+o53G28KrxyvTSDh/9dE6M006aq3xkFZw75GGv5lI2lvJoqpz8ZJE
1dvcMXizxhbqGU04ort0jBr4BmbvExwsGVdg6Ztu9k6kKm/DaXzOHZCjoTukQJdf5izvts6gzLtC
duG2Pg7sU6ZxfoktiJZO80L8/GMWTtkq1rplL23iTl5vOwSsIz9GJr3JdU9c/N6M4feh7N3nkMXW
ThI8F0Zy1Y/LfHAta1fP1k/sVDfVjK56CM3tJOgk4pVentsgAoErm3kLfkqvbZ5dAVs7yZ+9fipu
mB4VFhTYMpGZlCm0MIJJb7pMv9KTSuySKP7iVfRvFnhXFuOnLaQO2I5lcUg9UrvcCXQJI8ZD3mAr
yb2+31RTvqFqJK8Db3XV0dGoGwhblZnhY9kahynrzbsmdp+odp74y15c1LfUvfAl9/LqE3BpWQT1
FFJV176NaZnh6gAsWXQbbOWQy+3iMTGDbFMnI5zXZTKeO65JvtB/IrkkhiTXvvW65e5E3mxQ6hP6
tLikXoSM/ib3uyH4F8bAo4GGkqwLEe1JN1z1JZmm6cIgI5gWd1ssybaq+n0kOn50RnSe6mOYQsDK
IxTRiQ5VubM+z/No3AvAa2v4PMMEUNc18wgB3pfGqWJgRhgNZuLRAo9kTaAWtyY8r6M9zry9Qfjm
V87JJpEShXWaodFL8o11h2kkfciSoluZFlFxQ+EdLR9wOh5USrmkBboOFEuo7JOLMwIqQL3THBBR
0AeezKaBLD0v+borkSX3PnkYhBaQ9mGuq9K1dvlkb+LFS/ZJXL4KROhJknLJS+Nt6bUGOi7I42Dk
CAfQxBd/gCIexPrz6EjDkvswoqw+2JX/ms0F3FfHJsQG/Fp37ZpiWEPkwbw/VeP1gOe5xIOJHtNY
6ZZPIWQJXnN/vNYCnql4HEAvuljt3B4khi4oXsctaeJz/GSjCs7rTj8sTEJXSVLd9RZKrSrDBWCP
7D6RfAnvpvvi8f+IW1TCq506Bu+Vek9YlOpNvaRXvZMzJO1q5JggIazRIpXOFPdzFOMNnrFVtCaJ
hk7wvYtaToQ2Hie78rK9K0J9r+mTu6nGwxS6tyKtAn7FELHzwoa8hoGm93AD1MOEWjzIyMdz9vlc
ETobolGI8f0AS8S2EdHnEp/QJX/XtHpfG7xwvfMR5ZL9FlQv0VR+jWKinpcR3RSy6IA8T4+YQi/+
WnmTvvLE8Grodv7V6N03Ab52ZLqMwXb43AZoMF0PUVRf4m+KHG+D3i6eQaUbIC2ITiCpq25c5kwq
pUtMabqzuWwwxXJq8PaXFC+1pna6bCvVIy/RXr/c/VcP+Te2FUl7HWh1IgXnPeocohqY1VjyimtM
0nv6TqCUGxO5uNwcFYpS3XYZM+6AIly3Up+SLYxQ1Frv6vUx0hFq4UvRCuYMarNaFHKvy66XbWoN
Chejt3959+UwaeX8/sfmT5mgPno5kK450XGOibuXz+qy44c/cDmOyEI5XLTdjNnxny+gYuS8D/P+
iEo/2C5185KqPrxSvEAe3GQteLpczbYTuVEtLvtctlXvvfN/tY8noL+XWBRhTRH08OduvxwPXzAj
zF+OH8undNlWDnVKGona8y+f2RBY+FT9krCPy+GIIe932Zje17ZsVVWjd2dg4NiVUpEkOsofl4Ur
R13qZjPPzWoMccgDAWGsJWrZob3c/377r++z/zyK2j9rYwwFU8Vc1t6EjMl5dvDCEqEj6FVT4Rxl
w3irVhfbY1IxNdDwVaNtkVVSuXZZKPXQ5aYO9SLnZHq4bFJrpQaL0e2mEZjJP6uP/mobvxjaHJfD
X/bRg+C+hrVKUpplnOKComXclj80tyCrqtb8/f+UMP+dEqZp6RaAqf/9f//Pt+m/ox/V5q1/+68f
6pE3b8WPv//t5od4+/4PqKrfH/KH3tCwf9MtAFMuud22q0ta1B8lTJNq4R81S6qZum+5AZVMn9Kl
/6Fm6XCX47KVwZ3powr8j2qWjg1oq67yOarK4/e//435AlUHaqMUR6EfmZ6kZNXf3h6SMur+/jfj
f8W9PYmyra3rOCKaV7TOFrA9BsugApUcAwRPtLFcp5DPa6LchoVrTBY7V20zAko3MeTjeVjBjZx2
rhZCNzHbLXz2WmurXU8MJtZIkLGVdONqxvRmxGIXhyAGhqGD6EY+x6IzXREaVOvBgFQ9efj9w3kb
pCF8IqO8C7vK2Rv+iWJ/dy1gCZgVl7elBdNSLklq41c9dVbsH9q0/8QUublqHfvRtyKDGQmAC6PV
o7U+CkyMJvID2r8nQ5LnmFJ3z3S5Hh1reG5zvXqxgnFnldNN4IfdMRhGICZixCyqydwJu7mNYR5y
/WzzrRMZ3zwtwH0YliFMHM/AgGKfcn0o7jQfB7JB9lJgDv6ZgQ8I+jS/h0W76jOigkpTfxk8zHDG
cg4c/LlhVL9WVXeX6PM1IdnxZhTwjKG7MFnm2p20ETm0+nKfjeSTk73JV4IR6MLweFyMhyAS+Ffk
I9yIaaTvBsva9MsE/T/uejfO8ZR0jCV7SZVqU0EZLbtzlgRIQ1UApNoZY7I3ityEUm3zZtc/h8E4
tZWOdLvHR4IgcbdYJUME+7vL1Xrd+citY8s9j6g/b2Duu8YZxYxzO+oy2SvDX9YPq6aEvgMT8afX
ja+TUzQHjcjGKE28TSBDkYbJ26QpZPQ2BUudlHlHNJe9czKmqE6J4cHzMuqclUBADqE1tyH2VXrv
kXy2K7tsS0mK/LShSPcJlpmV1WP4SBeLJEzNuKvbMbu25lbyRIJranr6SvMya5tHSOqEODEgS7Xk
Os9Eu5HvDenE2iOeljo3gLqQHrzLR8HvwGdyyu8ok0jFPL+rG/0cYgy+8j75JliHqAPNik/RgRJx
3RjVV7hgGVWsUuyAAeNO8uMReAJISxsWZuRD2i6zkDpAUB3rEZmPFtkrIYR1Y3Ud8qioPeMZ21TL
aL1ktc9UC4NY62TnyQBeTz3onOLQX5ch3mfDJtjHTqKnwB1JYm0svrY9md1hod+Y8dQBJzCLbWjg
HIdoBHgdQm6coEkRWPQISLMAgACkdUcyI4AMEGdRioPPqB0nZ+5sZ4HRGkPSCwaY7go+VrnurEcr
j4dXUAuf8qgEN0P0QSVyyGZYZzfLdJ4AA51bQ0NWE7feDisbkZvGuDy7CZVk3Izam2Yl1wB+ABfp
ARBYg3OIH4qDoWnHzLb0mzbBuRcumrfzk+LF9IqKuA8mrnUlhJwTMbAOY+uGWvxVbJvFQZ6uoKIX
wH+iCDeunhvXve4PP5qhJtNND6+kqmSHOg6MvRHCitB5D2YzpjCt9dV1osGljsPqFYhReMZBM23H
iRkqoAyg2X5vYRpwaUNoU34bBll3cL0kPCa1nV9bOcaxoRT+Omo7sXEgFW2drjM3saC41LixyVii
xCEoADbphmPsWxFQPClG4Klh+NxDMH8cQNpUjY+z20yAmhWuf6p0jSoIAam8zn62eCfIrmUwYi4k
BBVXMQib90WeptelE4JPA5JT8pFrtC1Wxtj3t8BLf1DadT5lIHY3RYoVtJ7FeSinjeP0hE7r7pdZ
q+29HxWg66xqTZ26XWtGoAHkoA+uFpZcG+IOldbltlorLak8x97xx/2wB8E6yNvq/svN9z3VRq8F
PLVSd31YVXdNmEx33WTcqUOoXdT2X4444A8/WZn55L8ppaLSI34QPL6v/pXQ8Rfl4ge9JAozKR2R
4he1k3r0L7tf7vByiT0bnHA9K8WL2vuvn4Gm1DJqhw8Kyw+r7w/7ILm0gvTMzz3fX8SeHw59eWLq
7l9f6/vtX564esyEhA3QAQSCy3Ev+4Ha/kQZt9z9+qfeX+DlpV8eotZ+3V1t/PDq1J/+8EwvD39/
5IfDq7fAi7p++fAM61oQjtGR5PlBM6sOYit9rDr+hyeh7rq8R3VgH+vcaQmehmLjkHlwuU+jHA0N
DkNTbxEpAd4Q8pIZOrSUSsKSoshe+3Ey7BqyKVT4u0qFT+u8g2yisuLV1stdfWvmFKI1kqIQTly2
qzUlc1VHuNz7fhQKDXz1PhwxBJ6W1qoOnDXnUd+msmqdCIlwUavAQGlAqNtzQlkyLhN/82FjGWaS
nv3yvou6Qz0ujNFcTPp4G2ZJwHlARgJERVAZW/SFnPpjHMB+cFZh87Ra8CfI2HmVT48FuVvbfZ5u
zAIe4oLxNpz2l59orU4FtXkD0BvspFGd22DhcpWhB2MMXB59qIVdJ3543Q/O5DYmwPlLroEdxo5L
Y2uRi1k2+9TCldP/v7p52U89jE8DzA+5RWgch8M01eepI13OrmUpbvpKFYrk4LZD6RcsMRFz1vga
Fu6nKuQyn7gd2ad/SviUIFHdbKZ+DRO6PMzj3mKIc/JzBKG6ZGoFXtqtw2kY4FpKR6dcgAdgjKZs
nkVBqdquIt4YrKCBNIXqck3drGGvgaevjsCb47NajJSv1tHM1bwCz0S/v/XLM9RMUkLlR6oYUGrh
LdbKBMh/EHKq/c7VkWsDjhEqSOO2rmrg1Ngckr07uXft2CXn2VpMkn0n3MW1v3HzkBg4KsoaraEj
wgqPxpHmWKvBpaUiFoaOPdzlTWMa1snzOhDLgLZoFKT6JpYWUypjWHpHyPeuaF6N2r1uGZFwOeOj
SqeHAuvcMa7j3NxaGeBonCQh1DU3hOexdaSfMJDuR8M+e/aIOQXN0iaVZpxUTnvV2uhC9rZoJMdy
+2QKGvKGjjVcmjAL6VVslCdTrgXSzsic4FrUFuQY+RnwzW76A5N60oty+j/q/acDIk5j7xvHJn/w
5TRdSSE95dgJyTjTm27cq+cwKxGSJ+WASj2rbudLydCAYd5FUu00oV8cjKBdkKJb0VpJzy9lMrUW
zbFPt6qwb0atNHaURCmbqKR6R7VwdXMmhw23vUKpKSmn+gKqtV+2QcIGATJh3vfl2TDwCN3Rot0H
bavSeX647XpxsmV+RkVH1QoUoOn95cg3W6Ga1EsO6pHW4zICXpdfJ6UYV184GtD8NN8/B3mPHx7t
2NOPSkGvXrBauyzUtj7TzO3oW59DaedSEDLmj+VJ603q5wo+pjbSAhQr0YO8Ui/6oipWN9VCvQdq
jasJw1U8DE7A1VmpoJX+WS0uN3GPv46A+Ug/1+/6ZIT9qQT476uWPSFUQVC0VqrtX0hwv9ysOvIL
rSjc9w21vQsYTq3B5GS4I3ugkekTtUQv2B8tWuHZaP7odYrOpeyuqkUcd/V2Cvm8ugbNhm2X+6gb
ftZJRvC2LLGp9+9fOhX6vDx1Jgk2oWO7e0ijO5HBVtUWy9zMowdPdoDOMEmJQDqa9CUB3nZIJe2j
ekE2P2mHxuZm1AUp2h2TwJURmTkZ61CAc6n0MDWy5SUeHiimH1L3MmW3PqGzS4vJJLyZkv95stKr
KEkfxxHMfdTV+dZoMU+rFzBkfoRJXp7QUUId1Ot5/ylo+kaUAgLBgmR/hIkIqYXwsWjGPC6/Haj8
YMnH+aMShb9/0lLicPkyeI2VnqDVTiW5dGGE/VbOjez8bTIqCxEfabyeXGhMBrWGPBBH9nlVQE0U
jMkpJ20zCoKTy9D6kOjxTsTDM4AbDUZUTsZxbpF/KWJ6N6YBXRqC2n6Jx/Tc2+WwB55w32Rau7bB
uvA7zzU0hHa1mZth2LQ6lmnNl54/ryrREJnZIdaTg1F36L3MgQkBPhUVY6RCi+DZSgW91GMZYeWA
keRSK6FHp7LUiRk3fAg3PsNmYo5o/8pRtGdazFQH7dlKE4oF4oYug9h6XXCHBoXfUts+kn5iMe1d
vx/drticw37dqL8zLgQzNfpVQfJqRHdvRYQTQSs9Ix232hSdqolzde9G2vGxITs+vXFVG7q+kAvM
tlZe+5c0BifU9Y/xwDV0WaKnMMzDXdpHFXLKr4utIWDpIuNMx8lLeMBUwgVIGvHkaB1EqoJwwSHv
U3IcF2zryhPmp91+yEwAP9VtS11gqy90qbWfccdBoSV9Nrpo3sL23IbRaO6EL0OJg+a9L6Cq/aWm
Rfmq03/YJM6c/Fasl44IrrBBUvKubs3/1LkOM/YZpX3F6eISvXLr+RN5DDHIiJITyrZsc1CtUhzr
8us9Zu6bJ3D/9ClyeqGHG9EjBYGPxPVFvjZUHN5aB5iNiRt1SicXQspjBUUWACqcZuYFinT7HOFa
YLK9QLXy8Hx7bvbcx26+nTMMM5aXzNdpX/obqya/vOfqoN6dQlXp8a+QbqZVdMNHOgpMNouTWvP9
BNjjZWMg79G6+VxoerxX203541Jrl4Xazb08Vt1WR82SMqYHxQco/9CH/dSqbroZkCJwTeqxaluR
jsekJFujdL7BBRkINqadOlYwzjFxaghm0k8lFPXrAMrsw9yGyyEdH9I2wHxsEsYHvIoSmjbvrJC0
2wjYmTMHX6OxeF7q2dwu+QgpZKLPWy/gM5alcdFS1C/RUO4L39hSsoD0Ew905EuiwRtLhJuonc4j
KJxv4dQtKzRbX6oCryzRGPiHBRIYu6NNRyG1BSCcTaimF+1hMeNvRrqffMv+0lm+DqNjDG+9OGqv
QwM+bwlW/A11ytUyVe6TSe3rQIlp2BnCEV8y7azuH60c4YYx5icRtkCZjOEJj9v0ZsddvE6K0Lsh
Cqi7QaZBxikll7fYrB5KM9SvorwCpdUldMCX0dmqOzvI8tMAEy6gNzssbg1zxiuf2ni5UUflXeOr
njj2dZBU461DXXil7kDv+BqndvFprFvzRAJOti1mmD9od5a7ivS/ZAqW18YAvlWWDrmhXbA8j3UM
kp8XCV1cW1fAma+gcxp3zH74QTBev/Nd2LTdXCakeLThvbckxnmY4pnqGi9loaawBG72udDaZe9N
PboHAEKfnZCCo3wThjmeQJe5qIQ8wDpOBubp/d2JUC0kfWLdiWg2rkprjt4POXv2QUyO+TyXKZGQ
cxVgp+zH1yKmgS4PGWOp2fYd+R+wxbJPg5iAW7NdzxNnBUZiujXnwrpe3H5c2/IOI65ufAQvT1QG
sVpMbbEzoPW+OeP7BwwFy94mbecexagPj0m2PKgDjjVAL+H4/Q3tU/QTZMW8f4COXz6ZOiScZsrA
4w1DdjKcdHr/APXuHMTm+GVxaW1nJvQKU/ecJ/RVV+qoi3Tlq6/YELrhrfraqffSbvRvVKPNB1uf
JWkWmJx6+qXB8NL0quekcpFNksQ9N7V9jL0quE8jCqww90pwevbJTmPzZfKXZsdEOUIL2U730aSh
IZJ7DFF5dFwt/ayRWbCz57Y51ZyQ7jvNMfgNFtW3ZLL3EJjmz7C/g21sNeBWZXXUqNxDYPFFU8cB
8ESaeB6/Mtoyt2lkkZEQhN3djDTw/ThOQsrAqInX3KESpnlOwfihjO/aNoJcIP8SPoBNpIvwtQu8
GpRJMZ6ZGBi3lImLtforLYmwXTX3X6LZ5OPGSIABvmhu9TCGSy2P4cIhRDTlf1kaj/zp2kivyoo6
dB4v4n0P5BsrsSzdm0/k1yaF/n9VzIl+44TQvNVfmTgHBKn/llf+tCknzbrq3Li+8brWeT9EQBhk
Z+VXage9HpCZ9C26G5jF11wiEHXJp+KNqzqdva9icAuu6V53nfn9wlfQSCnhd/m3/PcnVBkxQV8j
QVj2WF3n/C2at6Pxlbrm+/NpdGJeNS2+CbU2vEqSHm2XRZ+/0M7qLxlLbYHLq/obqKf61RDGOvlF
ufkm7Be1A6zvGWxNg2bKmOsru4Nc0ke9flMNfDxCUKbW6vY7Q3JKkWOvP3hRLGlyS3cg9kw8LL5G
JLzhNt87ZN25O9hvqHdQUJJneNPw/TyXPMetSBPtWeujh/ejBfGnGsHKcwise0s3Kzt7hmbf8GUK
+K77qFn4sNSumdXPq2JImgenssWhysL8YFWV81DBu33fpQSZWlKcfbO9EfNc1rQ30DXGc0YaxNYU
9L/1vLlTR+PX8zjobf9MaSXb9fwkTg1kxduxCmxGPmX31YrJL5av2GJSu3J7V7s3yJM7MHjS9otr
pZ+8iJJ0ySj/e8G3UodUhzUJJnlEzkcX3cTeBAkm8idMk/y87MW+UW+Pa/rPQm+TZ7uT0QjRZJzM
pGxvpw6Bm2nXcmT0ovZcEPyuBmEY91MogsMIO3bbC/Lvhmb4NHoIWNVuM9EXlR3MX7S07jZi6J3r
UY/iq2nQ6ZGh4/28DNm1ei1BHXzWxWA9ebEmdgtstlOG7+HW8HBvEieWfzPEtXqDGmZyK6gL7b3o
xgxqv5hJ/IqcT4lQ4nDemNCNdj7tqi+hzrnaN4Px2jO16irEmrpFTNN/NgpSweR7SKXuDXEQ18li
rMjEyskh0abq6JaBf+8uBSncBKx8G4p2awat9poNJAsizOmuSseIb5w0SzYMIvuvhX8/D4XzbdKQ
4InA024BwwJZQuG3Q9Q8vLTjfK2OFff6Ty2NCGIXuUdK5jAdhoVLN6LLimsbxxCAu6c5ND4HziLw
F8TkuC5ldFt0lU4VkeejFurmEAXaja/zZTLkqUk9TD5e7WFF/2Pvee9wP841He6370VSbvgCtMm3
/h+9OrZPB/tf98bPHGb4ls1/8aDfu+O+8VvgBcCbAs91XPMS5eQHvzmeSdPcsRxXunvoh//eKreC
3wzbDJieIOBzTag9H+09duBj+nEM23BpsfxHrXIJF/rYKLd9Uzf4fTuqUW6Ysl3/sVFuuVYMTDKM
TuO0TUupBs6UOcKdtGNVh9dhECEiXtpT7tmPRc3kYvHL+KBP95RqMTWO07HsWwHFHYim7oX9Kg+q
iXhupHSkDRBnRNVo09fAknOST+Is/ZRpvUNDqsg3uos2PNQR9DMWP47N+KM18WwMC2KEPz+Su/e+
/3+VtKErQDI0+E1b/+fXyTuFx4oxvmkbuoQbfXydEzhrJzN99xgSFyGTzHdTkhXE2jLHDiW+O/Et
FLlBRCsX4TVgAbZFlW8Tb8EpLFvyQ2noz2Voge/REbq1UMeWLE3OzAVW1AW3wLSHEybKJxx73doY
qk+lpn9F52vfqUVexO7KDcBHhEG4s91oM4HRSTSpJ60bqXErt4WLC2k3LxmDiLw6zos2HMB5Nlvy
LIlsD83xHHRkUk2J/ZZZcPTbbA6YBbSPCr/mypJkgDPiVMzrC31N+RHmrPKOi3Z/2Rx4rcyJjAAc
9tamC0gUtyRpQC3iBO1waASAKaUPSS2UV8sKw/sJLfsudHq8BAbqzF0VWq/VofbMH6IicXy26bMq
tl00N58rPQmYoAK5iwfeszLwmOK4un6q4YDsSzeg3Z4haJ4ksMAaAJVGTr58M2xUPn11n2dTJhET
dI6L/MHNBU4m5kMn27XqLYVVzM7y5tLrwYeF2qZhLu3s2TvUBdPCxOruJrlXx9dPcm8P5hSTko6o
cVXlFjh0k2qXZ7DzCtl/BATEW4eSZABpxzmptVnaY7qXTGsEbk+SwF0HMUZUIkTNm0MdLbhxlKAq
DOADdvwcNqNGp9RPEpdy/RKQadi8mRmxFIoHqciQs2Xc6z2bFt3cFZDsrhh3YVKKRb1Vi9olhcGK
quQsNFK5hqqD8FgPz2qTWkTRxJ3Fou0Cx7pfdMkZz4cB8r9c1P5PQ6L085LUmsj+UmeED1awbx2+
VI2OaCFZFodawNJu7JEhNFdVfOfLObGCYSsa69xW7VVOPRl8gPnFd1+h6mTbCUYyccTUeZRHqMZs
tSJa6rnSqLXWo5se+9qGr5eY8K9LUiUWMJXirGx6EbMvugQybKILngM3LXZhmeqnjkt5XyzukaSY
+FzOkbujJvrI+B+9rJNDcb0j/CshmT27zgec1E0QUUymImYGzrjit3HwUvjHWj7B6dQD/jR8x2CT
SRCG1jP61SmCUeW01lpL5BwOw8EejN0S+rSjpQ+MVg1IMOmJmXRQl0ZjlusK7KDCSuKUBp6uuehS
qxce7x0VeHDBGkSm2jBt4wbLSz+jNY6hDacBP9FCIJbXKwKBzQaPV2rv7GBah253zpoq2Zh1/9wm
/RvxtdppouuzUNwPfcaNg0dTa4zpnCbNJ9XqZuhPtgtC6LF8aorF3+DrXlaK/ehS7bQLoCPRGKzc
vH61xtjamRRPcNJ0+zBirhFr9MQj3iK+xcFeMuXk6yufgVRDpcjy5Siib9XseqdGLvLgASMTNSRs
NOsgr2gVyRMlF8zmYBeC3G+n2S9Tcd95g7cpoK1iJRwIqi8f27wjqycGQt5XTPIzv27RIk7O2jHI
MbHq/FaZxSrftI5B9BTXYB8nclbcPvsZRNm4nmkGZaG2zUzxI6303bhEKZoBiHHGiIUrDz7Hnr0u
DchCepQ/QyGtjjF9GOr8zcb3PQtJUxye/EQjKTZ135hkYwyTvZW40UwA29njGNUrv7GeSjPHMY/F
EqcmU4tGUtHDH3gf7Kj8QgRps8WMqb7mWO5PObPrvesXpLDp7rbJo+UUBTYofrLg4LKT59K17mfN
XXiWptimnt3zfRiKFXOncDNQMKG7szJNt9tFnfkcJlp74Dzx4FnPnQH5UjBSh+pMb5QvxIPIyL5C
3kam2wwfBClSDQQWzx6kAI2QuaAdaLtkOoQRHflYMzg3BjFtNoHgZJLp1HdzMmi9zehkziEBI7oe
nGGba5ZLtZB2Wsv0ofHa/miTq3gurQeE88weXf26iK3X/0fZme42jqXZ9onYlzwcDglc9A+JoiQP
kudw+A9hh23OPJynp+9FZ3Uhw1nIvBfIclVWhCNoisM37L22RSYaNO02qT6cOT5Zrmb4UZvCj5zq
Iyo2+9qxMRsVfU0ObE//52I6q/gOEyDWyTC1eGcmZN+FGbwT0TQhTGnEWQKTHylWZCxmot7rjMum
VAUJkvPbJWoY80TMKT17OFcyujTJc6zxcAW4GHf2uvDK4ro8kBN2aOZg7Cr4DDQ7G/r2cx7mma+S
+ocwYmRWHgYIc/YIgqB8iYfmTTYxft4I8I42aRWmXyQkST4s8GWdQxpVpC2NjGp1RO7EVRmI2Jbr
qVlH33XW+HbttybTUrNqpx06dp5HCyGWHcbmyENClns1DoieEPal4DBm7VGSQLZZGO/eOu366ymT
l0JciIpdjpb7mvMrDCP+uyIWsBWI1h1+v9FVEaL4ZD5g4tz12RqJZIt2Kz2eW6Tmbce6/JnoVGbj
HYGzJDUps8abEt6MjqjvnSq/tmS/6+DfbxvXanaNqbElj4rA7NR5Ek7xWBK1KLIfjudR7aG02iTC
duA3NDeLmpFqZRfMHXSycsmVJo8PIWDBfd7f6nqT7zU0SJf98GJ39hMAlIUXSibx7nJZGlZGqlpn
EILrLXsVMW1D+bRTK+6mSlJzl3QOAgTA+pZOcEA9t9lVTcX2I1dnO74Lu248j5H7sy7Jm2gXhrFz
g111DKBSPuceHgiLEEfYuKa1FzPOc+nK51SsisV+NDZx4Rg3dIzipojHvaXC5zgp3H1VjQ/1CFkX
uMxnzrxZzeAPwcQGqUdFhv+892dFaHBu2LPfytI5plhf/fYTHjJA/jICs8HyzLWNY9Sbu7Ikm4Np
oXpVrdlsxm5AzuikdG4spzZ2FhKolbfEVGmUwH3I6iGKUNd5Na+QB+Rd4uBUxZUx1dcuKS3kq9Ue
A/+jOxoHA9vill3G+DLr19bozk+uKo7u1Fu7rtf8xmm5Tu2F0LRKXkrcA/gh3lu3Ijx5KZ+xMeOT
yWDjWuq6y0kZK7UWO2viovTMTNSnMmYdsGlq9tVLhFHEuigF2TBwsadtT1peJcOMJYyYNn2Kx87m
C71ycS0JBu36Z9UUb67H6NCldk/bdz70e2UOt5kdx9iRihsLwmWeF2XQilSnGbbWqNTH9qvOi9JD
nhssZsuOW2F+W3BYbYws3pe2GbBO3BLVxkxWnJdSGoei1I0tWEb2CJN3jsLyoBZzN/RTSsOAVlOu
EjX2ax9TtTPqyLldJtfx+1Jca9hvXIcAWNWRMNHFXiDC/mXKXWqp7HlGYKHJ9NXpWjCalolGtws6
DtknqhJofdHeGCosUSdEtp/DrtzoFdyNUDuWfVhvVCJI/GrYRCOUynzRqB/d/D6XPdLi0jnNtdfs
h5KAxLSvH4WYnqZJPpdVeK+ASBFHMrwxtZGBXIrm4E1PFcAsZjLuwZxDrEoa+Hzi0dGjbGVzZE0O
HM6EfMkOxDdbfDirQwQ8FsYoCv2E26kL7HWmOBoT68S2O5GwdYj4lIPSzcuAJZUf1d6atFptbbu9
NJf8qa4ZCpoW2yicQfD4lh0xW1dWGRFNVory0gByHnvuh+pfx1Y88r7Zmx6TN8dm04vWuF4mrtdk
dEBtLc2RmvNT9vkYsBy7NEfSCDTHu/ZUdKlltwtl9h2hwJSFjeOXyXJniITlCRxXWEedD8Z1KX9W
PYmNSUgZNAgSVilMI7u6i1OMyrn+WIRkV7FpO+pYzvg00h+1bm+Ug0DYidzlWKYD/p+w2cRd0QQ9
2VSbut7MccRnixiZ9351G2Ynwz7WUZZekVjwBoPurnFMfV/kJp2cnVyTjjsj03VuRGeNu3GseQ7X
puCRwlJ7gb8PLHtKy/qwOHjsR6nRONXZtK+xRxEDp/pNaKTpFt8eTDTiNDO8onNeG9vQRftq6oby
k2jYOQOLPxGlnGqdQjJy08c6V7emPY7HxrgZM+pxRNuP0M3k3irlyWtQnTuKpXAl3pcamXOEFxbl
V39BbjkWzCRmtYs3LaLlJtPHx/1o7Kq4fZYqOk8AlELFVpg0IZZM/NBTYQW64lnY6Uu+83LvxTIr
cY02dFlwhxYkdhFpfC6n+kkUESNnotm3TWTzJGc0wBvzo9cOs7maEolP3vdMXsuqM7bwfic6O+0u
DvUmmOrZ3WseywlWodUWP9ZDVq+nlGchq7dtG1ZkSwGyJIUSGn+2xkeVzlmho91OOTVx3zYntyda
cuobrGKJeI1I+duZhjiXC08vHLqXtWY/5o55rTfuLzartzJl8+jkPCWsnOzVLPuVGtL2MYH+tC2N
KydmQe+peRuthLCSepf8qATx0KEnlC5C+FJXerrJLUcF9GarjHk48XBcIirHyHB9N+lOeWlSCsL7
1qbPfk6IZ0YuGwnjyWuYgcyrcHT8VXV5RfwlewYr2XujHW6yMtruujQhrXdcixJYL+gr8l/kuF55
hfdLEURq9rSIijWar/pjv4aReRouR4/HHxKmS4mH2lCfY97OD5pGzQGmmYHW0UQfTxa80+ybXP2y
Q8RTmQNMlxwXJgD2zmhJfItts8ab6CCmWuyNy/N97kXiV+EyrkRdC0cXGT5JmuDpTtJtrBOpyA6Z
MDvbJGkuo4SXBcNd086SXbZk+66Lu/0wQS8n5/WWDdRjaSbuNvUIkc+yu6qsPkyn/xD0IlbRiJ0e
WHJ+GSZWgm0quenHl7x37xO8mCyMTiIlsbLJ17QG1h4kf7xIKnh9BP1RTpIFR6g9o1M8tBaNQy7L
rdXU9/zBlE2kbe9aN3vW2bxXGao8DPmTjw0F377K4qDDInCpup9JPpZHgBYXxoyoh9u4pNWlho6u
nEySvRrOa3BqdGJPOZHiwbaR1YRfxfAA0tTZzroZo2mGQWXxdNcGmksU+KtwCRuJToVte2iAhAMi
T019wqK3etAjbIvEm+5iI7UhxJPNBl7xtP6ngNWR4IScMlRJZcW83/7JBJHLdUq23VxVyNji7dwv
x1iPn5XG5tfT1GXu1u6GcO68QvsCYSejYuB2oCzoN11O7k5VSG7/9URmlfjhXg3VwsmQDl4CptO2
CFtizaqUpnviEWA6G80TL9aC8iPMSEsbVXXhjXq9pkB85nF2XyUBErgPNqKX9QTePjVF6MeWfWMj
99+UQ+di011wrxT6kdr+KVWSzMrw0TPJ15k896GkiNyaTUgcrwpvtZoX2RQibaEt2nKHn1lxvBPF
Ag3gzhs8Ep7IIpgV5cZYOls9hZZfZm2IgY/8PSu3vE130MWgSBnCw5KYvxIjIYlHwGWxJClmbSbo
5XlPAOOZSJpcN+YjvIxMEUrVhij4Zmtm7oaUSK8m4llrh5Td3kwCKzXldrTjiLxcb1cxwye1rHrz
BD+wFid34XpH4pIudnDpLmMQHfuZ/R1BwbyQ0qcqsp7ywcj2SDuuqlH7NY4t79juJSEXL6nkgWie
ayw822y+5hky9Nq9DcJhoyfFA4jcyiFQsUBYwlaF3zYeRB+emilkYDcGIZKilyyjfg2WbB4/KS1i
jaVT2uOMsWHQYisFN4eXts5cQCaaSR9y2WAan01OIFX+42QgvbLIDHJ5UfLWszapw2fXRGbudzxE
F6LBNgmdQF5nydZVZO6O4Sd11XAqvfkO7WN0QIyTXRSQUmoNFVnTHlpPXQmLaj5XwwSSY3kkxfEe
F+e5cy1Ulk78UVnW3oG7BGfBvrPz+smKrVs0p6bdPynbOrcYZHviXCZqCjnllxZbcGSb+Fmo+uNC
3GEtykKJZrJgDU8C8aVHRCRKxaJMeTHk4c+Q7kbrE0ZV06VdIm2Kuw+jYdk26oRnmsWxV/3B07qz
vt5rpvqoG/wfkl5iwSNuD92vRWnGJjUI76Erv+l6NG4DtvmmFI+hca+tvDRLaZ9tN1+7kNK5FkF4
cPVMfl6QfoVa41dGUI1c0C4NBq4CHCGTphM607KvFoX5RsG2HRNgB30bPddOAqAVx1DDNmzTDckN
0AsndT7FkJ2IV2FWZkSvsendhHSca5SNU1qfsO/v1foza2P36KjUL3oe5C7htcQnik3LJ7WVYPU5
J5CWSvdaeIgv4jEg/ebdsKYjgCd1qvTrKUoEoq7qmFGmbsvGDYOm9JB06hOsCNClkBfGYGoYnDHf
pwPJpxWdBAOhnRNGiKm7XMxUkiQ04dmadyLpBqb6nXaMNO8+oVcwa523dPqkhQb2N0qODaIhmo5w
2GLc7I9Ts2DsJ5840jP9HJXVdpAF8ALUaHYHf99N5u0ksJPklMwuGJXNVBCjEfZdG+SL8VPNKEAG
dqn7rCovlCziQ4JxyZ+QK4Tw4zeU2Iwwl/FXQfjaZuizHfvckokkvblTuA0jAmAJrU5Pdxqt+ikL
DGgTNN6GCPTEenJtKhpt0FHqVPmpzjz0TdrylldADslZRH4yQGw2aCUCF0VgkhBx6S3ZjzYlFUhr
72p0uL5TxPn9RLrvNDlkGiNrX6dPh1qpF9UVjwQGqSCe1btFrbvVbtmfXxsViIS5bBKyFofpyo2b
9y6OVk2tZezVPMXIgzJ5HVLkU2str1PhTcAacutkLVwItTvfFIuF/26MfK0Q6XVV4ZBriOEWM+8Q
nqBF557jOKPFIPZhI6G+7cndSXa5GY3bcDHmQ3PIi6k7JUvHLM0gd6GXDnF8oKpG61r0GZC3/NOM
yXv0uhIH28ygsqO05OcGQNV2Az8mzIZwZtzsLRZoI/Ug9B7Kv5UTIkym9aYY0ptZ80I6kOlhjMHe
KAO5C9PxHWJ21p7ZjBqt5PuqcfSjEnnZgizNn1Jv8gvXvvdEEV8mkUkscHpRdeV8SZXM4wtK476V
zVtSTO8VYxlSXewLWeU3eYlgbViGKqhC3d5Lxxl3YSrfIJMQh+WGT6VrntjCvk3Mfi5rtSB1dsw2
mEZt47VwjkO4DzzuMZC6TZteE0m0dcTEU1C1r2k2g10WU7+lcVyuWrf4SGebZE2TqZRw6Qis0LWh
g+TIUwzrejXEW4yvsW8ZAE+4erspr+7Ghpt7csxjMtTjCZT0U1hqyYVbTa9dWmP/BA2zcSPy4SyM
h0g3yHnW2JPH43ycp3VYafVb3diYnWh3uojhODRUcWYKdWKezXNSk19a4uDjrpUsnmVNuR97O2sk
eDtNrfluVmdtiDFN6VV/iyRupzfiyGsCLJF+jEvLPpbNZxNpxL954ftYp9U+VQvLDBSoiaHhSxsS
hC3PJjuRfZtR4kutXq771n4chanOXnUqUfpaNM6QGfa6zjqhiDKAD4jt8Ka0yC2Hhjv0XLs5Isc8
5PmNLYzRbBuY7sp21ut32c93WAzuyD+97hbnmRRvsFH9c6ZN9r4e+UQlPajXTQS8Jx91V1i3legf
aZdDrFyfw8KCErTGxq4SEopp6Sei0sjgBk49J1BVtKW/w/Jww+ho3PMo3Njg9+7LQQsDe3EfQq+M
t0Kp8bYdk48kg/9Lj4TihVf8mKmnMYkZeHFLEuH9WmZEZa/bQj8ZJ3uX6N5z4qgHg3ykcziRSwqb
a9MjF3uOQjoOPbNul5FwH7o6ZD82oskwSX5UbAmCaP4RLRniDYaoSyV/9oZ516axD5dEo7abw93Y
2+Y1FUTvUhtGJXCppKxvU1Mf6YGK9T0xHIhFmVGGXcmOOWZup9q2wr+5icP2QmZZvGsE1ApsvtfT
OB9sO3J3Lhq6baKWbJdLtLhGAV8ks4Oqq0FW5eNpFAv3ZH2yLzQitzZpWJNASgTcRkh5VV1nrCXu
WktuPMkI3Fm7yRin5hJVuJFs6RKT3n5YGscZw3dRQxr6jm5dE/hm+YO7/ELpsMl6Nz6YIWodr35G
cOQCSGC+UjiB0jKbZ2IbH9DC3tiYT1kuYSMVRuqwyDO0bZpRlceIzMGtLHCs4HMh2dHDz1AZxU6y
szN6a2Zel53CpfhFcxXv4eAF0vFep0qYbGeUYJRIoiWS8aNsPvDQpr6WJHAahddxD1oSEdZNU5jW
FVmLd1lGg5fNaLG59c6u179EU7od2hk2r+b+qIvhVcVjfJWx7fa9lG2nUFlgcraGosbEWVYMdzpU
1MyWzhlt865uQ4hJju6bADUGs5uPSJcQ2qAI48ObHqT9kiGpTAorD1i/9Qj4yPLiVSKysg6kN0Mv
123nEBWspfHkrny4EZlmVfp5pe57LXmq+vHgIXfdMFjM/aHiIVAwnkmRp2zFygqCe2EFWci63kE2
7P9UjKp/xIPFd7f9rgHitUsIVzkVejVe4gGFQVv2RJc7vOnHehdm6qrAIetDAW2PxAIbvkjGO9hP
zjF7IKpv2aWkvTojQDHAfVOAvHG1hGvidgbI5MzeY5Zb7YHUeOHXOggSbVZ7IXQ2N3ryi7Jh8TsX
17aQ5m1Wh60P78fcJAYVSDWgTE1lcZdpI8W9TULquPQNa31wbeDX3iMyHEn91e66vJOcFxndyAwd
LImzDBtToD05LDjLOWMvF7jz5Z1d8DbwkuWEKRwxN9jdwZLygrilX+VIoT5NiOBCIaIfWXdu+s+Q
2vx2EaV3arXlDz/FguhhzoBK9aLncrsFhXNvDnNNsgVjuTEy23OvG2/op/Ndkmnntoc8RMV/BW6A
MV/exdd1lR2cmuxCa6yfGgdjWgQsbSwNWGfZvhHyKsdxhEX6I4tfR5kdC5gEm8qqTXyz+k4q64Ag
PSZHY7T2sygbQKQaxX9aSMBd9i62kG12KsW4ZZHJ6epG0P9Il+qzbHpK5C7f5o3507NV+W46xYVd
7Pq5UddpLNPNaGI5WFY7lcbjpWoIECgMv9KmOFhsSVMUUnqP84Yz5XIDhJsCBc1WW3THH5TLRDrR
Nvk43qmQx08Hej+yEVHOLToJLEpvck6hbA2G8EGzXGcazrdx9rIgmYcr24niICUSHC0ruc00Dqw3
psafI+2YV/1waWTLvu/t7KqfnpuybY86tdG2IwwII5t+lRVEVxYFc70KTp5fWW53OQ5aTEtKHLec
tRdGxrA9i+XWGTPEw+PyRrWhbZrmFWMdIIlx3QqVDmEPCWFvOWAAgRoVtiEvv9kobs21vnE69Bxt
k+ywLMmTw7gc9CMN9mDm5ylcyAoeun1t7UTmHNit/UohocOwMFLiA0k0SGg/jJC4as8VF7K1jqPF
Jpi/vg2qMr9LcFoTbjice40hhSX5ONN6eWNdeQ36Kv1Y8D7R4/EyI5eKqHWMMn17N8/xlY5gr7Jt
+Za2iAB6Nzs6uopOttXz7iNTnpbR2KWZGeiMiq55a2zYtXVnx8FoDbiBy7++bhL+TsGzotVdnyEB
WmbRqxsRMzqRiYYRpHZhUobVga07S2PBVLskyZg5T+sDFP/ppeXZVkgYsQuxfEmv8snI7iXQ3GTK
r76+aBq2cVuGdBaYyOKKa6FFw0ERC6YLu/GKaWCHviZdNopmPilEwubIVZeLJJw7l0MgK+clUZLd
bbyYN54O0yJlr4hqgE1ECxahm+znqCsvgU4NfhpH59JOix8F3pmG5BDWpGBwo85GR7JuOg32VWJw
xCMODXM+N6wILzyXgmv23IwnczvxJ6sSeIaz8ZL6wexnCQIPczqTOsCOGB8Yerm22Ne2Y27HQXVA
OLQt6hMQXzKbbjJBbMbUEe+tprPj5mqftUBvPROsN2UgRdzHVC7sLZljjn0/7EyP7YFTRS0EDVtB
JljCXTxToDRMiCxjvESXsuy9sthHYkhPkebe4YFgao1XgTLZY3DXWQy/4JcdKkAIQbJuDonwaKsM
BI8jjl4b1qevL7pMdwkpvYNtJjhWrZmhf6zvq4nHLDM5C11Y2vyIqaiceSj3OtG12xoOX1+64Qld
qEmieS+u4hUdaDJyNYeY/pSckQ2CW3jMpndlFrQCZdncRAPUt8m5UA6109SxAZmjAyFhIjDQE8zR
ctml+VNU2/aViBPAdy1IULxfrzjmSIrNq9UZHM1+OANzFGP6Q7HYnPNM39WDuJomHkyqqo/aU2qh
3ai0YgiYO4+HpOXljg6em2wZ4n1uTGzeKsAbE5V3NA5E2nrDcmfmnbs1FvMq6jN57xXLL3fj9cJ6
qkzK2krb6mVFsKPTF1dp5170Dp+PmXn7xCmKCyuRNxE9QoMdb+eZBYF0da4d7Kn6NLPkXSJZDiAd
wJmQjYWodZZMUCxugUVVewJKmIbZb3mBIXosiBgtkZ/pmrxqG6QoZSSPbuaQNp4wXeq8a8i80X3K
4jElpZeymCdj/lgb7XhC/CWIJBd2dGYTQkdXukd6f94yPPhZw+6aJSq3vEgYFqqZhC4xbdsiPVSC
D72lW9jkAwu1pOFb+sgNxOQE3RLd9CzIGN/NLTyIGnlgidWKt9ipGWEXxn17GS0iCBkWbnodwGwT
M0OpOohujLtz8OR7DeUuad0TRwohQhTzkTUgy2rKA43NbtCouygJl8BLEuugl73ha3P503EfTIPV
kD5kV4rw4E1YMt1gru5B0wQJ8QIrhm6bGZDXzXe0/OGxS9nGGB4ChyYU2ypsmjvpEiyQtkemLWSU
pgj8J2FfoNBmFM86gh4Zvkymz+clRnEOH0e1JZ3SFF/EyPn2nmUy4R7hakwzTa+D3s8FjOcY7jZP
9dk38u6nk7kavkPqB8zQ59oeMa/YPHeXgrGZ7jroqqv4YXBIDner5daa2mRnmiEqTIW/qLdbSrfF
u0SWHh7WkTd2SiiInfXuzfT2uVcehlERH2QRE+Hm80VaGk+ZkUINXunN3vrl639ZKyi3c1Y74aLj
t5ywjDFbb/0vPNfXly81BtKEgXg0fWIJHaMxaswUa51ApXRBx8HCJ1EUrDH9FOowIszWbFainddf
+vr1ry/tVEdBp7mPHDor3y9UtjeVjD6N9uaLFP31f0WMo6G6jod0VbUlFsKhXKqAMEmWVDwzGMRn
XUDVuVsUNorV2bp82VtX32uc2jp9mEnHt3rYv3KOv748ESo9X7ir+qzU0gfZ9ATAD87yx//lrXmL
X2rU//MHPetfctT2i6b1S1VzAzy0+/av//2gCv75v+v3/Pv3/P4d/32d/GoAiH52f/u79h9qhXS1
33/Tb38yf/u/jm5le/32L7svztdt/9HMdx8t5sU/U8D+X3/xX7Swf9JSg+YlweDfwt2/cMauVJ+0
yWv5G2rM+OO7/ldM7f4XkQbC41ZxLbnqqf+NGvOs/9KRM/MPumnjD6X1/8qpyUMVKJ09B9iP9CAn
/ltOLfgDPSRrngQWhtra+/9MS/imM0ZwZlrCJN1Uos+W9Oi/64yTuRnJuDKaIyldtCFx6+3dZn6o
FwY+WOWZGznaDjSFt5+baWtPxUjYOQoOcHp6zLgkzkQwS946WNGuXBQp+7K+nrrevm3C4pEbdSVN
Gb5CjMX+tmv9rnPdfVjVJiVUfCwMdjkWlSNj7wtHND9zqy6CthHDNiHw1O8blq3ND/fcxnW2l01L
En3RUeo+506yBGVqDggPjWM6IHCabPQPWiivFm/EKLXQs1cFT4C6Zxva68RyKsLgGg6iLl5xnvUH
x2oemrrtKBP5WUFbebRGDK4sQ4CYtUm4ZkRqlFr/0ZEefOzRXOW8oHeyN1lq4aKk+eho2PPXquAP
AIcGPXousIl5ajtP9XRpuAAbSB/03PHczC2sbawRE1OQXTLwYHAm9DA/Y6OpAAtomIlTR2OfIcwg
W7OWiVt3tqNhRn5Eb+RZThMUBrOQkgnyhvJnOfQoud1Iwmp2rZc5s83Dn67o/yBFN/56gVgWEnRi
PUyuOQZYv18g6YzBVw1VdaxM70HvjGH79SV3WxZ0zsomm6GCLXl/1nsOyspJd07kv07m3x/Ltxhe
rlW4GMD/LEt3XGno3zTxgrRgFGQZ+RpaQ7dclT9Jzbaag9L6m0gUj5pXfiRW/k9n4FueyPrXSkR+
8P+wHRiElPx+BpYegB5Zvfmx1RJmJhDWubDXXiZe4wg60RDDg0s8RfO5qRpg8lo7lvtw7C74MZwj
89mnvz8Pa2DLn00QX0cEIUQ3HG5YIIR4NP5sDkh10RLW2OZAITgR6IetbesRtT2P3X5SyiScB6m8
wwh756TZ5VjmCxpUZHLpgiLZdMQW1e3HMFXe1nHAoniKcKn1j3Kwrk6mEEge0vu/P+gV0fiXg7ax
gLj46S1Hut8+vYg7AD51ykGD7giSdj50qYtkftCQeKWOwd7XTnxzrH86BvOkOuI+TEIWbmRDK0Z9
77Uzl2h7OsoGTd06X+HK5NyG5q6eBOU7eH+Gu9u8Tt86VSGNEG2GMRg7xKTNb17fnhihcCJE8o4z
s8MQoBiXxuKOyrXboV56+IefeL0w/gR1XD8mTzIVRL4LY3JNof7tY5qyKEfEoSc4TsajqVH/NXVC
7zI+xu4irkzP3XklghldWClklkUnMtoIQTY4CWMouvfKpIEdhoL5HuMmvbFpaEw/wYexEZP3MLCb
o70+9QCHdk7FQ8CrkLWWefjqVQYDqb7OLsio0ANcx6+1mpZDo7EeUIRG1KHcJpGFmCr8p/vlG8uS
H9uGiymlpUuPr/Lb/UIGs0RjayKnb7wH5RFFrYnl3IT5m9aH/b7+LGcFU8HQdhN1tc+YE9HnTrYR
RXCLpBgBRMeCcFswGDz9w0fyn46N4xM4iFyX/Ilv9qGm9nKza5D61/NBbzJ5seTqWbEl8evWeag0
OloiqXZfrwMxINxysASUER2PmffDdsRTS1ewqXrx0kKEtpYZQyFyPi7L1u+H2t2qDgC0sTSftqW7
m1I8LN58YZeXrmvf1JHRHDQBU0ohKvOZfN+0SEl8DXNuhZHjAknLS2KFzvXf/9jGXx9hNqoJwyAT
3fEkI+nfr0RmvGMSOVV6XMgu95mo3Fjt4m3xM9VbnA23ZW36Vtntx44OI+RfFspEJGXxXVpYxaFM
EAz+wyF9e69Yns1hUI3qlDI2wOxvh2QBNDWG2EuOcehxr+rLWY8da98U5bHEu3WMCZw9RIN+KTzX
9jvZnBLJdKEtjH86kvU2/NNt+nUktsEuwXKlbtmwXH+7TVPWrlqjcZt2Sbi1rfc2xku2+lqCJB1H
OJ4wrtDnXYAsWBtIXylsu11RTRfzmDtbs5OPuSuYVKDFCWxh7xRYmL8/W+Z6Xf7lGInH8hzefDxN
1rP5Jz5s7+TI9NXEo6S1YUwa3kWjZcyM1JMm3PYF0d6CB/lSJnBuqvhNDku1sUeB4TopThSU71lK
iKtbvWe2l95PBmIVQm2G1C1uhAaNJUzYYOPcLXfuUhAgIbTHvo/rrZpFe51PVHtuwx5BVv949r+9
Ftazb3hQHngzSOHo3+/IYTaypMaaddQtUgdqkgqAkMyXietGftcS5G52SPUEu4TOqCkr8p6cD3Nm
gNsqBotyvBjLA8nL2j/cM/a3amM9MCEtTrjp0qcD+v39lA80zWoJZXIcU28vO+aSbapS3vXzg60j
rplSfB8rscANTWM9gTGLqUQEFoJCwahkwZu3adjp+u2EHhd8kq8qEzqamI3DkreYh8mWlmN+1lml
BHLAYUfujbFxUfcnqKMezHVMA+tXe4WGSts/tCywu/cps6qdtRg9kY092WYCHZRd3Pa1ioNZMbBC
SMYYTsQwuNTYXMVu9x5itrrM+v5UioyB+8Dn2GWH2q66V3dJrydxwalG+R7nB48o6N6LvD0J8wgv
FZqEr1SnkAO5/fvLWv6HhwDKK9ojSYfk6d+j2ihXwxHAjwabKW4O44DirC5i1Gj84DnEpRuzGG5D
zwm3AEpLZNduHmAvrALHQKQLTWnPutsE6DORokJMlB0XLOtd3Z8HVR0bVX4o06oDNDE/wtxrQaGM
kEK9xvYFZSY2zjE5up3F8CgLPcZU1Rlvv/WzCh8w/SHbB5Nj53nQLN5zGsUOayKRbGCRhMd5MNXF
0lqUHQK9rzaTrIJQgcgKkLz6lg3V59jKzrdHe835wO0Eh5qsYLQXgnv5NW6ZuuQjwACXfsGUmDJa
Lzp0GQ1/ojHYicKGNSJENcNVy6Zy4LyO6F/tiCVTqWYggnhXa/jOgGrgNC0Tu3fb+6P1/63z/7MR
1fj2vuQmcAmCMInng3ZN/tu396XulVjIc86SBg8Bz2d7Bp+jM1ztmRMb8z61O1jxzEBql12uPpUP
Ts6MXbrqNrYNJudSsO9Q+RYo3QrBarvd319CX0/n35+MmMa5PaUULl+/NwWJJriItJYZ7lrA1uNw
X4RRtFM673YER+CZS8KpErw3IWT2vKH+iWr1MieUyZK4n41Cgw5livX/QgP2D0fHvODbc9vVpXQF
rYONC3r1Zv/5uT2Dv2itCaGq2whrn7BS30Y9YtJUZkEoqmiLqm9eEVrzZVkkJiszWBCp2Pzx0ovZ
Wv/9AZl/dPTfTpiJUkbHWambHNq3qjRvKoxetQgPk5kD9zTb7K6YKLsM91gOpfbMLwWIwkugY6i1
i+rDy0X1aqqfDBBJVTbN5lfPXBFSRnEYIT5cWuqDcqa/DOWIZx0RYxDDlgmLBYxv/D9cnddy48iW
Rb8IEfDmld7K23pBSKUqJLxJIJHA188Ce2LunX5oRqlFURRJZJ48Z++123CHsY3rWnFVIHB31opO
94AvSol+q3KdPHTAmAjZbpsjb+U10/IHmmJ2JQihOYAjfYhtZtoywUgb8EruRJKE6zlSzt7v0u8O
lNRFe6hD8rpT2yijCvYin/yl4GGgwjiJiOcJYnqSbvjbJBOL8C8XwJbr6OjQVnDRCh4KJbDcgW0H
/WkmT5E/h0fG3iOCj0WjFpfpqcnikVjtWe+Fkn95u+W6Zfq1w9jz43QNrqei448qGagtMrcKSxJw
Z3gUSIDOdZJam0DAGrbDT15scXWq8Sk23XgXjCgukz4nhYADNJtcaCH6x/IbF8n4FtM8HiTzsqjq
NsAlE3sT2k13ZkP9ZQTj/OhopEgBLQlvJoymHIUHX5DOBZoTiOJ18QkNRJ9TyEDgp0vq2TIG96nc
z5KeN7UeERZRAOnD8K9YUvS5ROW6atl9D9Hgs2OBZVtFIhb7uov9j9lmLmjvO1gWx760/+L8tp+G
IvsK5mmkDzQZ+xAHM7OOZQ/xwz0jcnfzwSJ4V1pGdEVYfJRjDylmmdKT7UMypR55J0No3VFmo5so
G5rocc+4ICJ6nowHEHCGeGjsEmOCWx1AvFsgswZ739tc1XM1kH7pwuBzjBgRZx28JRZj2amp7uSo
kfoAGoFHwjgWUcFn2BPCkyUVeNM0Qsc4hr+FizAON2R+oQe0GEwLJKf00l84Npc7n5EIP0k0DYTQ
cBeT07EWVd0f/W78GQmD2ScQnxGHNHiR8f9uJApImhdX15NkYgZIDzW+/WgaX90ZowdFVbLxZxDp
rdWvJIeprcIwibTBP7uRpC00SgyLMtjbbneFWS8QpYAns7N8N/gVZGgL1F7iMZRzCdQ7+Kn7aDuq
3wWVpk4dmAXNNd6rTKNRK+IyOemyfZiH5Vf4wSUoavPRbK2zUBwbewZmt6K7Ay2fRcO8aa0SEaOP
2TGvrD1HHPtYF00JRNvaJgZipKbzqBGDwd52gaP3GLAwurvFe2xB2ZYSrXSuovShKJiizpLtywnf
asZfj51lMCPJC4z4tamukTVZb07MBSnsV5BJ+s1ehl6uRNNkUzAhYhbAFVUCEt+X+zxO4gvSD85j
IZpPh9S3XD+ravKv1EBNVsaIZr0Zw4B7Dyk2uZrlb2Vi+pnd2NvoPGKQvDzpVEb3VoGQR9RIXyWi
G9jxLb1OZ4YwJZJ2EwnMRw1WGUckd/b020cIMKEAueZgy1ZuBm2+cxnnGVnlXUx8+xwGrWSfzurF
xSsncKtclMawZBps5ZGJXk4yL8GjelGWvsY+ZD2bOL5HQw8ba/nDsamNe0uFS2TDoN/CBkhNnM2v
uWVfqB+NA66e7j60eXKQxON30c9vSA8i9GqRdZ3DliGOqQgSTD0YdLPz1gQ4doxaqLMCsIqdb5uK
nNwBEe8a6VUX3+mQq0LBfK/sxN84TladJxuBYm1I87MlCHyV4S2CUubuObrzOoX0JywmVmnOIM+y
7GW0Ev6uR0cxo3Oxr2c9KkE/eOrgUDz7Bn6RbspsUC/ZLxgcTDS5XCkl76Yg3VJocPRv5w+3Y+lp
CaTCaEdrIv5TKroGnBp/7LoF8eU5w9GRhrrHEMtLWEaPKpc+nz6kpRyzOeFUgGEjbW2qycVTWh28
QLyUo+7uTULCNi5uNM7jeKby8RrE97yVxdEaMdZGWLtr02qOuDoQ5xrQ/2mTfFgUMqXXEzwqUnEt
q+IMDGA/F+2jJ7gG685h+B15mrVeKnIcpDwVI0rKlPi8bvyqavetR8d9zTOC/sgGb3fIV05pThIH
nfG726NqiTvRTMN4m+ux2+L8EDvX+uXqjrVq9IhtK0zcoiR1qMpsrrNE/nxDkmDvImuRBCk7OuEs
4COOPwWq61jheTjPWdY94mOCXQw7eLZiC3+4eu5KP9sViQOdP+qIbLMy1Gy1jxyxs+4F7fBgCIc1
U4riNM5k2qZOZx6tqDYPCeYB/Cbj1hgLym8fn0vhF+cpbfBk03QFOor/oWqn61h3ryBBqKEd9VEM
X31J84YTi7PqwvxOC5RVWccbnMJUGUvPx5BYdDvWC8w8RYZ/pMru6867VL6fXUZRdpRrkCdjh1E+
lhh2NTbBtqydZ8FI2bXORoQ31Gy7Y2bU27EihkAqaCdOcHDbRco3F8dC2B9zFFgXEZj1Ohdgh5eU
u5ISEHdghuG3BnDpDP0hqoiYDF8iwekhmnrA4dIi04Ht1jR9DzNNOCxH0GCrGtLanHLozqa/aB47
YxsLwFYkSTsHbEsEi+WBhbI6fMUDivBTVNfIFQQn0+QasgZoNcquJI+nM7Eh3d5Q2dbM0Y2pzPM5
xwzr2k/0feFWES4sXP0KDb+ZPeQglwqX2HVZMkOZsJNvinwCua3yUyc9ZLGaOJggm48uKJt9wAxn
xTRF7MKyRu1ijs0RJcNbmI6/RuNdl75O8P/SIp7WbRiTTrAMPFjHj1wF4SqNqAy9Ln5txnXHLLoK
goNE+rG2E9e6kGYBA/M5HWgzcslJNt0UfzKSbcY6M5mMzd7P+y8yCk+anVhP5b1B/3vFyY+2Ex5X
o2h3U4hXRoN2mKT/lkBKXSSDHj0zGIdtdMpLBPx+bxhYRABzTDrZDX1z5wQDYxpqp11nuSQleM+U
1Mjy/PEy4NhMsE7vJjWTKDoU39M2robvJoGIgsIFo5vzmQT4iDTIs9DNXzpaIyvTGD6GEY+OYhs4
jigsVqpHoMZ8HT7K5Mu1EVO22SRwm026IYBxn6egJcw5a1neqmil8yHeMhXwDo5tpihRt6bGtKJM
tWneRzT/7Kdwt5qCrZnAqJdx/rAxj27zZEg3rkO2j0XgBrEAZb8d2+mngWRM+5YwRLd5y8ZOMHCT
CM+NbGeElBN4CnZwcbaEdX2m4DLaHBdZ0Uk0oB7rO1oN4lvrtbA1OYbaWM+j8eH2C1Jk+uJsj+aj
Dckk4bhd6GMI1nYlcqRH2JA7okTlq+AAR1kRbLnfTikDUqBovi0fO59P8OHEJkcDRlxVRcsu8/eZ
gy1KtqLcdll0qiIf8AqDuxlWdqaN+7zaRoh/1wgZV0FQEjqGGmTF0Jt81hL/f4w9SvUoxPpi3OSz
hQ2Zzv+K3eveSfYa4MIEVFdzcBoE6sClGRQ19lc6NNd2MgoikOpLZxS/bST1UXIhI4SE8AnHvGUC
zaRyu0N/3LNdd9DI4m9Ce5/8oHxu/O6AQP+1p99A/CRNjjbikO4i6sjhWFQEXUcJC19EW2YVF1wu
iMd/5729KceK3gTq7B5NEb1Ea+NgQJc4SY7+EtL7S9Zl9ViGUM1YCgg1wGibLd1AU9lq3zXiuekm
PBOx110ZAXJJtNrYTHP3i+KILVt58IFF9OqnJlunVS14a4xQy82NUh1i+1unwIEQ6JIZffvG7S63
L/+5WXDhaUDzdKVu/xxjtYUF8HW7n38LfLvdMWJ8+L/3uX09tWa6rELn21f/3BHHV7SLtHn558v/
+lXLQ483+HQr4pjoGIwU9Zjtm7bkrfj/j2z3jT1v//thJwJaaMSTWLX8GbfnefvXPz/5zy/7r0dJ
IvsZhw5y4VuW/e1pmJj5KeQzPEzLc7n9+L+e33895L/u868X7t8vzT+Pszws2NvXSNKMmpIrxhfm
s71ZHj2SFO6ZCh9AMX5VY6C/ogIQjkqGvcaGi0hdzCejC1DdKjr7aGeRwLGi7TIMofh51fjghBT4
WTl+lGLYiTz9Ai1+LTraoLLxSCDsd52bO5uuF29jr30+6kO4NfsccGub9FsShd4TUUXXALJBa47k
z/SiYmsjUyMtEQYSl0QKjaMezDknljg2ymMXi5MMm+pSM3v3g+bih2X54ERH7Yc5Kl+OYBxAxJZE
dmiNtvlXiih5yszvbkQSZ+dwmKvOxcQduXoXHueK+tzQ8xfxGY+5Flv0ZGvLJLLVR9jc0u3bOCGr
aVboK9L98VhY0EK60QRA5jx20zKHIO19HepLD46hSQvzUKs5WLdTwVEq7Ic9VKm9cH2EnAW+6Umv
ydbEsOsiZQuNB5TIAOxFtakcYnDGJmBA7hwSzzCekm3HiW2d1G68bg3ssi0+9K2MDaabA8p2F4+N
+ZzS6t50c/A7VIO97p0ItTlkXH88+nx0VoH9U1Cz2c7CrsSZRlJoCx+nSBi59VeEE84aWGO619XQ
XWlMUPcAQ65L467UbXRvhMe2HK/0Nb5MS+1rc9gkOfKpUnIOEqM3rYL+NXNiMpSicpd2vHpONH02
VvSAdrDfd5lFJ7c0dmqEREqpuOSsZ6Tf9vljg71gFSRRQBTq9OAWLKgu+bbAenbK7+7GyisgRcE1
7px3W+Hl8tG2ndogr3m2tNMJp750nKjvQ2yLSXtHRBNIhcnxcIlhSNM1ZP24dPUpkajD54n86yCC
EkD3NW10vHYm8zVHyrYOZyM9zCDgyJRnkgPj+5QX08qi90Aofbgn0g4z1NQdw4GWh2CSOWFkDir8
bOXAHjgZA7Axst1I2aVe9A1fIZWHmV8gsiZPPUkPjZX+AJWpdqXp/MRTJvZ6WtAjvR/eCTRUluIZ
ozPBRgFSG6N488CfJq8l04SKufKdkWE0TYM/skDgYsT4AO10sNaZB4l5ENkW6XzVoKuMDTTUTtse
rVTj3eCDFbYJjFL945rSPPJDYtVrUDnl4r2p/V8K59O5Q3k8P6MaLA54g2ngO/I6hetGpd12RoyL
Wnj+Ij/AIwtivC+q+CVP3B+mSG5HAogIFlyVcYpFz5Msi/iggtAA9EEkTZMgLI9iD+jsHDXkSdQf
eoALFy7OdfTaUOn69n7h3S+dI9APeX6JrXorOiYCphewEXcRK1fbnW23RgQ9f4cmrbPK2sL+51LE
b7Ezi+AdpArCQHyT7Jvui5T54zIemIZRs2v76c5J5Usuk4vnfeMqj+maGg/djK5FlEA4SI4hZWDC
YWiaGj5Rou6haU3rApYXb21jHdrW+wUcjEXDBdFgeVDKAmT+a3tEgew0QE5zce4DC4mkM/+Y2SIe
nJ5x0+3Tv0OcWGQL+6TMEVXmB9ZfPoDjetQFNUTmvlkBojvqfBTsLoJ+I5h2kWPjLieBO3ZsPoBI
UURBLIVDg59jMqbEyaI9ZxfltvimxtB9kp5xQJ1mv8CO2yPEW4bPid09RRVZrCwY5IeTop2nb5Hp
rBob2jxmTDLvMuuKD2KvZhhJbkQX1VVHb0pfDCBZa2aKySZoEb+HhlvuO+gzsMoBaC8ypXlTZXa9
Nkon2A6lesloWzht9rc0wscQMwmh866GcQEc+0mWbbsrWsk1MhWPZV5eJ882twwLnMD66R3H3soe
vHLSvkcTHr5s8agNY/nSzFhGsxJDBPw1BFpx72/13Cw4kGIX1DP1jIOlxKWZYPVb3+LX5JOsH1Cs
JVfDvEtNfOKNZDrhjF8xsgnMumQ+T8PE6HpO3rLc/WO3U7yTS+tpnn3EmZQUAI2CJ6cXu8BZSP3t
1msDB7gz2W+d8S3hF67G4MPoKg4s2HavqifH3PPeAms4mS0kIbNdY9tXLH7TMZHGg9mm7T60UNPn
ixt8DiCLBczORNwNe6MK38RCE2zN8tOn0Gt7qIT2EFDC40jcjNp/gRVysGLoAZIrNJ/hF8HiXtdp
7UKOGTnPEtfn1Zk+mBnR6QWC4XSIv4SLbyd3egVwg4y6wfs10MDdRT1B61Owpyn6oaw+PeeR/ceH
LYgzTqznmkNiGhO21GQt9Td94TDlkykiD1KXXbUrBHnNobR3fsV5I0wnWHGDrHYqOGEmRi+OlnhD
md+GQBXyNJ8u40K9sMYaalTbP9k+PQ3Qwi9y2Bm+4awcVk+OqijdC9Udi8y2zh1pNatUSvvU1/1L
E3GuDwFzrYfGQ2PvK3OfulT8bFUnUwK2ylICPY0uxQ9HXIVhquLg9cnfGB07QpVgTynCsjwy2Z4l
BIykX6ybdBNXS4dqdOMSTgkbpymms87KQ52oY1OplYuVmoXTx2WyqXKEeNA4XlFpk11ga2w0qX6w
3QnkgqIp7ODirk26eSzfI+ZwiJX5Okgc1L0EAildHzo/6rdeiVI7R2itlouUsPZiy2/EiQLxK0pS
+m3lyg2TQ56Jkhc2w7BkYXYIJ9wUwIO8LZAovaFZ0TGGgQUzjJc2+VOlBTD9LghJJ22wXYT5U4bO
fz9YzbTB6USYR/VDX7xogdUhsyCZgwHtOzSz98HFE4nGmuLIas/GYgSviKSfPWogRPrQ+Od73E8Y
aIzgzEX049XYFEeRO6epIn2hdew7YywF7mIij7WyPxIr3YWnBAvXgdMOjTrZ/Cql1lu7bsj98rK7
NvCPXZYQncYAcycDwHpkSe7C7NA3KjsB868xQZcm9AFc1ZMoo8NkTk863qOeM7ay6/Z+1imOM/g2
019Y2zA0bdNm4uWxhmaFT/Gp7CNFGtTQEPvuvrXRiN9WvrWCcXYr/Hdc0/bOmO8HNwZ8YvdXk/xG
2Cn9FQnf2UycB0xOvAJjAHBM3EP88NYM3O8yT5Vc7G0M9JB+p5Tv8eBrVrYAn7CLr02zNbacx/iM
4Fbo9bz1JKK1wKrUyUoute5fmBNk69CISkza2dNsPfRduUg2UTy1AHFX7kRsSMbTGTC5zkZ3QR/o
bgmApOSK8Ep7fnsXm424euX4NFiK3mdNP5LJu2Xc4zJ4LqXfn25WHFq3NKWr1E+2WUM35Z//OSjG
6x3iIKIBGCyB7lyVhtGwxTbOa2IzoxoSw1hJmdlMZLCN9XNdbQa3Bv4KGiY7+CLY1nNknm43QWJo
5HeUTlmPmWS58eO53ogAWp03mMMpWG4wspyC2XQOAKogvg7wzWpsmzC57NNYgI7v+8ba9CPRY6P/
2qeCOYFRzJ+oc7e5MwQHK4/0qSGDYZ84MMYXavDtxlgombd/sV35HB3ccH37f7CCPN1mp9zOulOP
8/2ULv/C48IQ1RqTfl+DqXIlcXgJbanTePsL//O1M5QBPjYYs3g5neHsDRnW86Z36PyQ1X2Lxfon
IcsZMcCs+jB5t/MiRg6/nbIGS8PyOytHSL73f78+pfsmwWvAUfTHEy3rrFxF1QxLazae3QE/jvxk
0IyCfvn+7U5ao3jTNrS32YlZoHtpAP/JFyhO5a194n5XSWA221soE7joil2RbkSnyPw0SOFaOWm1
rtrMXZhgBNeYqsf5SlnBJwBjgLnc5MTcnea7W8ZZ6YI5WM0gZ9ImTo9RHEx72kGHf765nN95IxkU
6u85dKArZkvgWts7xOr0JX8Jw+7H/6TMZWwVG03banXLlZpS0tdLmFiofe8yH+B73/QEA0r6loTB
dSe93GAyRDLDuLw/dBme536yCZai2h6N0P4EkdofwzQ/oOWGOZAnX63fkhBT8fnt+3J3i+253dDP
3lgD6X7DSJLLBMyOjgZMr9s3b/+6hf10YcMkpY+wQA0MPYUB/tNZemuB0m+yaBjltFCplg6OLRqK
y9fadyZaaZCO8umTFRAr6goBFCIa0mwpPG3kAoAa4Vr8TWr+96zGxyI857H5BliHaWas6PKabzPn
2hWS1QdbO++Wbb15KpXrHnoHFLinOFW7adYgkOzhSE38p06om38l3vABZcxD1cdDe1V1D77/EQXm
m4TThlznVftUIIH6wirM77bafmO034HrfiG+fNQdoUhRY+o1mqVjSWqgQZN/HY60zG0bUzBUA8WJ
kuvXhZZyCyhiVaqhf0wXzM8c6m6ZRf93I+lHMXQYxLGa+tXtm0XQtnsj48y+fO8/9799mRbLh+/2
kLevzaEPtp123/91PxWpJSVr+T23+83SC6GFudc6L5kKVSUksckp1owa/uLduboFapc2Sj/g+qSb
jm5T2SxgUCqAVVBG/Ul15iY0yJuKw3M3wPH3CxgtcDDWzAUfDRnex7BPEFnAeGmdHmcwb0gJkC5V
8ZPrLJMwjwCwPOIMiwHUc/iWDBltqBTgmu6b4JlLzjL/DtgJ7xuYSZUet17dXS0Wj4uPa3lMi02Y
i80UqewJaEVGRU9xU9V5doJrTARlqe884NDrbundJUXFHKPpv1tknvsayScmrAONBBv/VfvCsT+g
pmv3ngdfy+vNnY1GeQN+f976g/VsZa3Grp9QdMfsxSE1xsR2vXf8O6eDoSla+aDhqrbSBBge28fO
E9C1QsCKWagPgiMLpSKKa4HIfE8nkrN+b/0N4KOfcthOMmeSlDnZR0OYQ0eo9DZgz5/Gd9MiWxu+
zpeVFv3O9v3fsgivgS8fMSU9+H3y43qVeQadvUkSEE5CvY65vTdz6WF8w49pUvxOct97oTpynH0t
u5BYuZpBnVVOP7UM31rbSXbtMgiQdXDH1fGaRgK9gZX0q9IJd2EvsNWOH6z2/In10XVszhJCvACE
fgg8RE7M++cColOZc531Y7NTdTsyc5mHPZKvP8YP56zxkoX+i+UngApTcPV4J15wnPQEJU3zGsa1
AKUZ/G3qEQzHjHFPIlvrnBNzzJLUqkB2oCzy+dnlsFJ6NjFH5bvju7+DCtLpAuleM1ebyHpmksQ0
Vgc8HydOFy0VlNuBIdKAdXefduUDrV6qXA7njtiOhn0Y5HCp9FzvPAMslOGSBWemD4Zj/Qoc8TAm
6iFDDOAVHChHVwB0imHEjlFL6zrfeIa5xS3OSXPb5v6ZnKL72WF4laMksb2Bc7KtXxKLIXDViR+D
NFC6CwRXtbi8wuGqS/3p4l5dCWd8gHX/2Pn0KnrvyRzVuyjURyUE5md9yOjZe1mDP28qf4UB+jPI
MCvH4LIgyeZSV9UX736OOyR5BCD2m1prBl4ujvaUX1joTeZKP76sL4M//tGW+2dgJM8C/aULBG3S
AwiYDg9zVXZ4JSXAYd++BOX0XcrwL7ZPCmLSh7rO5Oq0Hhz5gwbmm9SUX/YL7KmM9g4L5dzWvyfT
59UXf3SY0zwD7LeGJHEnSuczn5dWgM3MQqq3KbI1Z6IMsUCYcIn2dCjAoSFw/+RzmZK2G9Bkr527
KTHf+tAnUR6dMH14c9cuj4NeBLCwhbF10vnZCbtnK8T1IJkm0jop10vCEFyPcZEBBtR60PhMcs8Y
sqOst+eLEzgM6XniuQR0AozgJWv7Zl/NFaP+9iyG/rMvzIrR/3sa5jkebGtVWiXNPhVDKQPnlXfN
qje8e6Gddm9VNm1QMl41GnKL3MHNaOk7R+EORWCQTUO+V11L/hSDDQ7X9yKxSRgEFY1tyG1fO5q8
fuJd+oneVbCsWbYH8z4WR1O4IPvChNaa+3s0keHYWbuZQmKM7GSg9jWHl1BmT6McV4A2Ld0sFNea
CYhB6xcnD6sVH0BAYbT/yvZgdOGBq3TRCR+zUT4OjvEVR+ETrzDZC5q9XT1MCUtP2WyNCTYtOHJj
6O/Bmp/qxDvUNp2v0d7W5fhGg8kJzL+In6shYkIQ5E91PT2rfn5vRrhhkUUiW1peQDwOK4O3R3no
Hy0aWFb6G2FIXjiPTo5FJeijb9wEcp0qQLJidHYyNVHUeGrdVKncV06NylUiJflK0NKtIhX/mkdT
bS2eR8FVKYwHDyhObgIZbplXDs43rYnz7OFTcuPmNzjFd5e+TtZIn1PGn2ZAhtb5MbOrwAOwL99E
6r8ytaCJNtBBBrv4p69JFVFW+AgPYT+0n7EZ4xUOzDuzNK6ZhTs6jd50wiiUSSGCOLB53kzRUL0Z
HbttHTW/E5HRCmziBUfc7lQYWztJY389RRxPXfnBMMldj1nYHLAqYPNSCl2bbVI96Olo2+qHhOSF
JDM/dD5ktliUZE1hHAt19dekLcrmqh5h63BRoiaYshY7rHiZ5W8jxXY05B2flr4/W4r4Iyb39I/K
57KzMI61iNpqQTAB7u91Bt1lSoL0mkbde1KBgwaBAL6YbuqKWfK3xVDggPsJdG8J2FmwlrgGgwiE
CeXGwOm2mQ1ezwxyGmpQWqCz7VzqmT6rGQDmVsK8ixYZvdnEpyT07kLtu8/tBDkkR6lXI6+wUOMR
SZExp/C3/JXofpb2EhSv3zFFzbmdJS/xiFdkiMf9PCTtweEgtg3yFI6fk1gQpJGv1z7nS8JpLMbP
8m9ujYciQvZEYgrrq203mwAt42rukFYRy9KfUoh/Ox02LYD/6CUOi+a5z3JaKK5Ue8rNdBsNQMC8
Pk/PlTc9tszzLpHbBxc/be0d3hKBUMyrL1YZNZvEsq+RXXwnKpjJbqr6o2YmNkZBexmWm7BO+622
eHvx7vkne/GdTLo41+RY7s1mrqABckDM86WztMQAdMUQ7RYb5lSU1oH+2b2foZ673YQD0Ce73JSt
F+1zL5hOqXTQBNHWT/wReNbAJmq54IvGXNIfYyu5u91YE8o9I0Jp7s4PIYN7sA7j4kpE9AlMLros
BKtd4WuchRmYL4Xq125r96LZDPGTD5AvahLO9EDaJ7Wqeg4wSpvzc+jlpHeYnk0gbm2TGML0S5Vj
99JbutzhiqBKzDJ7H2Z85JLeMx6d+pUMKbgByxd+Yk07a5nh12RwK9eD8GRzeW1cG0V3LuV8J2bB
vupTzTQmqIWo5+Xx7cq9CFX9kW6f7h278y/FjLPK6tKDz4Ru7bckxZsC8U8QO3dRoJHNDUQ0+Dm2
iIJO8JqQM3cLR7jf2xD4V30GGXRUePenyGC4XvY8mmIwPNdM+SeTnksf3elwPzrN9MyjbOyshy7c
MunOQAS5yqqR4SlSVkafx9xDw7IuycQWB74eMaNtkDmQawNn3sCRQYCJmAbzECvnaERYjATlRJFZ
GSmPig0LdnrUPvWzI2gEWtD36JljomOIMRtw/r1hEwpqd39AeYc8pt9wmbksqfHB0NnMh7SdEIxu
+5adKZX8sGMmO5+XbN/4NOKNhr6ilH24GRXqC8QDmCjdU5wiqJSOpFYMTknhPkC5Olo0/qigDJgF
9ltocva4GXqHxk3XZiIhFHHyA6KDP48NdOsSE2m5yURoS3dNdBtcRaaL/dx3983sXmYJcl0H3Weu
jJ/IHV20pMAmk0XeUoN1lSUvBHodjq5xfi4qzMcUgeUq1Kww8/DtTtPdrCoAkwoUVQRup5YJWU3U
cE7NtllhakkDY+sRergNyylZ2A5/83jsDj3dPCRO+i7I4vPy3+yx+2YBOME2at8FIjHGmqIbAQjF
9kszpdN9OBKEqlj/HVhXehKfsBGeammstJXECFlyFF4TyQQpZYrL7AyYE0u1WwO5QAC1BucAC7Yf
FkJY8l1kcFUiZ6I1MNXzNUt/F5UXkZxU0UD1JfzmbmpgaSPDTGMsxYbvXXMi8lZBhyU7iWiCdfmJ
xisAQSeDuAL3mBXUZEbmv+OSyR4IUv1oY8oPMQyHKuHANo/ZJcpAwarSPU96WCzTsAkjSibfApWS
5E5CNdOLg6M5WWeliR2yTHZ2O8Ynxy+4Ks2ifwJnfcjcnziPBDU4imvNaPUcZ+Jh8JRxjJlJ94lF
tkZa4VMS1llmOtzUYYIAq1DltqRHuHzGze3g0Bqeo7w9T721ays2jEmHRzE03dHEfJV5LsMeNT8W
VvEg2tI/kAQEmyiwUuLsGgPIfnDPfvhq6uaTSwjen4HWM5y76BhYCexeOnm2Xb/ZTKH2/tB/V1k2
ngYvfUJVvLhN9GXKYBsOacgpmPpCVuNbRyDM7I+oTph5aJ/mrE/kioCEu/YzJiTz/KsleJK2oneR
JvYBt+FERbQJuiQgPVgpsxOfr5ReXvPgAX3V5JsQ0NDgPq/c4zAjpUkeq0a5+Me9cwhYxUO0zFTC
ey9QRDieCnGYKAzdlfttzZaxq/KQHjoTiW2qm00c9d83a/ztFSurXm3z9J6URRlLbKHza+MdTPCA
qyYMzpKXdlN1tdzULiViYUHhzKmsUJjj/kQhQh+YJkXoklETeY+KQJX1zUJxM/uZY++dfT7g69jT
wyrwvPngoei/a9yn2726vkOhGeFpBVOA2LuiBlFCooASbcSbHqccphEi2OE+GP1ojw2DqiALiVmR
JG62sFDcKrsGJnOT1kc4kpOtFCGOu9aRdPhZ8AKEO96smWZifCdT+cJZn5nZLA7MXs65lVNs4qap
828xJubB8mkGy9na5l76XbmIWJG0QK5fvPaWcnfjyAC3KpEwxVwBEFQ5d859tRfbhfyyLheUAAZw
TJrI9AzXw7Pwy2lGbN7IRrf1BEEvZsAZVpjnkuCzoBm35oT5AoVGrQHzg0Bs42Ph8IqjizqVGK1W
Egfs4KOZTYsXt9X86hyrMT2Tg9uoh8Gh4oITrhhlMf2Ou2Yro3hY3e4Z5Bxob0tq7rXlOnHjz0zF
L0k/sdIxQ0K+xml3IDBnjIy/joJGXbZQcdTMhCbHQN1hDUFnBTfYoHcFLabFoSOz/MFq6MXZY+Ws
rJDfkbfZRgikEKMN9T9Tl9RzvgKL9Qji/F0tqKhNIFuJzTovmB8jZ+Ra8O6N0eVNsr2nlg/JxLMK
pfECGjRaE8j62Q+cxQgOYbdKebNdCG5iyiiMDFRmUm6WV4ZhJOzBkOJOakhuGoUHOVb/w955bDeO
tGn6XnqP/8CbxWxI0MpRPpMbnJRSgg0EvLv6eQJV1dVd0+YGZlEqJQWSMGE+85qDB7jQEgU+1EaC
iSj7yVIr46ryNGeXwXQwlSR1QIgq3a7lu8ZCsodDJ2LJqRx+JAvPzpAa0kKyhA4NCAVRF6Xa/mAb
Vnlwq0ncZAEyQg0Egrbvpr1ISHJ9XKY3fjFqr27SYVNt2Mda1++X1m3vmrrv7iQ9dySUi5OXl9NJ
xcBuMdYX5KlJHGb7Zx+P9mUgjNQns4HwV+w0yxwueac6PEtIr60Mx3HKjmXv/mxjVObWH9rQX5ME
1+BZq5wdfgK3Wtzr+NvOwKsNkpAbRPzekxFzU2Aj5t084XUfLTDBWUefaLYPh8XUnyqnc/esJc6N
1Uc3gFGIh9C/qUjxj7VfX4PCMLd1azwmyMCG3aztRpdNUg0qXck6JL39Q8MpIsw6df8or52dGWaa
jVmdTRGUq7ydAmwtuuCgcv556rwNACf91PlHry6CA0V+HAPB9yFWqIfFqDcnNAORuFewW6MfrK1h
oo7Q8/QIDPBgJEwYVaZmNma8a2nAdJLWHxMxRp09/ZENIEFzDzYD8SMG1hiBTDGUsiVsYPe0wgNt
2qSMpVG7l0QyQBwImgo3f7Y7pwSG8wXDzg9dCwC2Qba+QXgO2em6mreyQahydN+6ym9IgwiXYtA9
ZVu/NUTG23piDVoXIsoryD8FVoAENNtxVGgOk/1jKVU22nvk/in64TWz36MvQe+e4Lbe1BOSciAj
TsKj609lbUDm9UHoSJaM0VwfdVQilCVMOJg2iA50APk2VuO+Hd4NDcJ1RFiG4Sb1b9JDLJa2XdGc
Yb2Ath3YVNf75Lo/tBFsmm0oa0YYQ+sJo6CPxxHRlj7GrwuBYEjoyl6PBoqB0lFKE32fMAQAphhf
KOhNIXMy1KQNG6sHLOGPEUHrRCETVh0VBeZqir4TEq0ZNQMWLNNgqcmB+3Td0BP10HRIMH7yvRMu
hFjzVcm58ZIPRf7vWuyTS0YTQFrA3oaGsrOinfvDc2x0bzPDCo4SSip/DkG9oemdwflGHPjFwMWS
FStHy3tbIvpd3+fBzP7on1Ij+QGLvg3LESIaqhCEJRwkO+8wC4fUN2pQoc71Lx0CO9UyP9Qblvzo
Xiwza7I73lG6nrcecjA4anQbJwZkAj6gVXL23AGoLoZ4Io+/12IIgh6CYutKPrT7AVAEmH1W8nYm
4cs53G4I+SCIUKo0s4+gne/Wkjo0EmsjyOKBSUhKcNkcarZ766k6JUv7so8qpXKRi0vl9Xcpi8xG
Ex+YNNbQiLmaShe7Bcnq2l6OImqT0KF8jhcQz/GPNbEfz5qRj/tgzD7wm0Hw0YIsg2VRag7WTZEB
oHDGABdTZrs/P5CTJPc1XaiNoG77PgxJDVtExvvCQ6xXwDnUR1+VM/qvlILOsZ4c/eJL/WuanuNA
mlcKFSCey2W5TW03OzrWghs4ZPVQo0AldbRNZS1PqWP2d9Y0nMRA8hfgGnuHFjEa/gs4a4ltUICV
BWxeFFJK4Jtg+xnOFZIHm9rDQCUeixDHOlTVtfLDKQ0EPArmoxohjdF/dsH8aprlHZoC96NEDiRq
lJsV+67e2Cdq3yQ5vUFbjzrzqEaPo9csUkSJuloJpiBnm2VRsbCUY0ox4+wYF3Okw7wCnrNr5+9q
PWSegDrwMKZJPxIvepF5/Vgu9o9uTn4XhXtMxpJVLUOWjaoGFgmU8FEOfq4Jr62RCqGVqsp+Qbhr
q0lUT3xRKynsLY6iQorqIa4QNQfxg+8FYQe8W3xqZ4pvOityUCCpXnjHdcOOyG118wbSHJZNGI2G
GQ2PPrsZbszG/6h0/5TbAexA84RkNPSsrvqMWp8xy+DSe+dl8umT42sFn7kMcIkua5ZotEfxeWPz
xQCPMJZGCptf9uFCpsaxOjiquWtm7bIXnM6k+S9Tx3LX6Fm+0bQO9UNixV6FE5OFM2wNW9mXD1HF
ZNBL2NItpW4ntu8lOLzNeubNAEs7c2eksrXnfrA12vHQ34giqiW4NxU3eF7YCNAVbjddwCKXwLWa
PNTsGf6rENU6XWLkKSFI3Glgp6kt8nxjSAh9j5eRU7EsIdy7g7Dx5qqXmQ/TZmgshC/ZVST82lAg
/CGNYDvP9j0yhdwF22tYwFBYTu2lPKjX9RmoFaGrHxYDUCEgQ01U8yRtOqYzLmdRH67fpY5tWeCQ
R9rIGKndNd2pPN3cmhYzqU/vYESpKj2bTlJiKuFbHRgqyiEl1uGdy2Jb9QwKH05T4TY8PMEehkn3
hymsc5P70MeUTlaWlsfCo6KIAD0AO5fLXoJs3s3ixvHRp0pUbi80hGWl8+lUZCqRYH9OKEF7SRUc
Cg3nRyKftwERe60huWP043sGZWCl5vposzOAVKUQ874Ii766JRUXBSGCh0GHh/gRzR0IGdpoPdem
k26At7ns4o0qV2DSgeB5rbZNBoeEk74coGhoRG2wz1DuZ8xdJU8OGdbgtYVYY6TaI4qvMVD2gK6p
jUgnuLtt1Nj6wUCsPsTd49ke+7dOZVlF4910A/44acw27eu0y5PxksHtDosl/RhNJn1ju4deyb26
OWFtDYsDAlJzjIH4g7FcgJQsASVjNR7HVR9JDjZn+72u3XDpKDQYINgneRzQ5ydu5JFNlvXs11V2
7832VyE+kDGbftAG1WfUKZ0SIH4Bphcm8wmdy/lcG00O+9kOQgdrp22KZP5DRu0BqcSKIozrKVuy
gB649J9p52zLMTFDPmIPURh4EOw7gxl0srNiNwbTa97PSRg0OSCcuaXFr3fpluIhGtyoh+qjEd1p
CyuW6c0vvgUmiskPWwPTKb8OluPQtheDc7zJPIBss9Oc7HSs98380FLxWsAt+Vn0FpRGgzh3sweH
4x6GGNbgUqGngWaEgWI4VNOg2XdWzx4bEwBBbpDo3pfLfqq7C7JHkFrmvHgyLJA3kuUbIg3mlLbZ
Z3ctGTzWlSLEU7q8TGSLTwsAzh48yR+SPv9fnfB/USc0EQ9EreG/Vye8+9XMxa/y9390ev/zTX+K
E3oOCoSep7O92Lpuob/x7+KEXvAvEPoAzR2Eg3zDRLXlL23C4F80jwzk0FBHdNnAESdrZd8l/+ff
LO9fSuvKQOfQsz3d061/+0ud8fKHAsEfspLxl/zz3/+z9gQEO8TNfHQxgsB0/6kQVOo9IklJjiT6
0o9hP1Cu7O32PGOwlc9kl3KiJQVcyNmugLFholpV5B6OUzU1oNn9DfMfo8AOjCRav//hVv5XJ/cP
CTZuju6hnkBVm8tEz+wfKgpdESQdM3A+am1/NgGGIABsoIiHJejc0XKzRUN8iyueGCiW0VmqXMK3
//kk1FOo/pOUA3dHifLZtuPaBvrx/1ldonNafaidZDrOXZ0e9GEGRF4BcJ8rbgpxSwVxQ8TWPZiM
r4+MZHjnwLDdaO96zikWEV4fgfEs2XOpZGMSBP+duLO4Ft3V1qpoSyWGkDPBxPV/O3Hn/z11A7Ef
JfwDuZQH/E9Box5xyWH2OuJIj8JW/z5gvbczLetYRLHYZhMNHV+kN+x7ehgjfRbqNXL/y89U5yo7
rbiME4v7eq+XHPdXPcOC3AW7y/cdsTgkTB7F62DoL5OZNOcUTYftEP3kJlkgx7obr+Rr0Ll4BOg4
orrPrjYhMRnrBOCiNyE8KtHvFM3IzXI0QMDAs4RArlvZvMHxCyA4NgB7v3qiS2GixGPke3exwyjJ
xt3sad02wCoXjAsoYHQoy/wOM4BdpAtW8AjumjFQeiDowtI4GsLYKbE0rp7jWLtgd1CBgOOYQpAU
mGW7g+DhQ9g2j3nDxYPBog5dVFccVWEkOHXoDQKgN2W4boFB5gQACNEZoKCo7qQ6uqE172aXKhAe
x/TpIdPAeOSQ+betDcrHyOObyrN2hqYHxBOuv7OKH5hypMcE92Js4GyiJDP+DmKZnUYBhrP3neSg
nEqpefyQPhFfrQZ4ZIL2K3Bj2WgBgW2QVdcRnPVG5FAIq89Ct/EFy/wc5kccbBLngbcjAWDT8K0p
N4cAD7bTAtrOBReH/tYb0BtcpTztiEM9s0pat16GzGS7VJcaqtxGI8ze+HARcRjC+Aazs217hUBi
Jf6DbSMoVbfzAWQK9mijT5BIUz7vYCC0FahtT/MZShGfS/Fxxnntj1mqMGcasS5sqUvNdCDIf6lt
mlO+N763bnYFXXFfAcrTgvzaEGhbIBi2kaDWpxLkOgEa4xHSKrYUKIYjdUjmZBPfjIOL8CEEh8nK
3icnv65/EQaPaRhxsXLs57nmmQe92PYLVpRtvpi7HAbykAwN/T0NTeKxfbX1dgwpYL9pcQ7wJSr2
Qzkcc7uUIKPwBqi5d17FtK6X5Nur4tspK15RkoRg49Bm78GhIjVGE6dJ91iw7RaTwMjrHqh9wQsB
u7HF0IDSSwJQ1mAgkmdvRsOFbmUTpxSljiNXORFK0XAfKG+vVxCnXryR5UzkRnocB4zUrHGYmFiG
5eq5LzRhgHYf7Wa8tbIRNqwotppRAxLj0cnc3dLsPRgVy1KjoUozQumPKE9oiXcqqd6GEfKnJeEI
gXR1acmqdkjvhIET3Q0pnzD7NiaJeb3rpRoYgxdDP7UhscSC/KyRReiMC0XUGU033Sy3UzLgkRH4
m3bi+HjXz0t9MD2n2ke1T3tEmx+GpXjLHMM5m6P1YRpQIOp5pg0j5GvTuFtWjq+4p2xbEVGDqhjf
ytlpt5XmwE5YQBfqstplaLiQVjN6U6RwQZCK106McAxQ4sF7Hg8rMFDIDwY8Uh/kwbqMS53EoKWG
vEcjBqYrQB/kVOj50InZ8Ji9JEaRXW00dUAypkXmQ6y9oTj42Tso1hS2f9vUxL6NsfW6Yu8E/Vuv
Sgt+BopqfTZVz/iQQXGdoYmEmn+QVgaKzayUngV8ulSlWjFfkCDIjxWqcacb9kcj2CKgeJk7n7nT
zxXVMwA/YfYweGO3zTq2Xztnaq9PpO9YmMcx2VGD/nKm5KmZWCNmMLcY+xBhF5nYpkffgBtfKLZT
GS3gvmm5TgWfnoz5QQj8G0uekTSz7zV+9zqXcdxxUyopaBM24SRflzH5bVOhX8b8CuKqAgvJFxGl
MKOns9PDkakZ7IdCT99av4Y1xfayDhP2BhPqYvy0mHielwtTY6AfZAS/sjGhohH/WIfIMrKaFXr8
3eLMKMCdUkiL975B5uylT8nIGXpVSY21yfejkX+bOhtQ1bJ59Nk0bQwzZ4obxYPjUE7E43XXxrQH
sAJA384FcYNtoAzQ9BqoSJiTxPMnhMowhpqYw84wP2OLRsmSJmKrxj4qOSwEdiG5Bq7T1yf+2EFo
GO33FpV/doXotA5MjIIZaXH+Db9YB7tX7mb0aPZyaT9QO6xA4zZhPfTP6yiyApYVO15+WUn+0DT+
zoM2Cbqfx4mkv3Vqc1JGexG3MzVACgCAzpQDPIgEdKEaxjakBEHHUl7NIii2aPXumwH1fh4dqgIO
EhRqnjegkXE+3+hzeaax6XMO/K0SQKjj+rNMvABhpYKKbdpGZ+hDvmApXgpqCwH3VOvUBw24iJbp
m6u+eZbYxvX5g7DKa8W2uhlofqoqzqDzVByhQWigyKJ4qy28OHbDSm0cwVBjpL1QK43ZdzKaIAZ8
BsPG3y/Nst92xDFDVb+23FtckTHg6fNqVzv8szMhIrD1uQlaRdB0qfe3+paqGQ6LrN6oGOdhHyRf
WdLuW9CvlCpwYHOEtUeM5nXg6mkFi+saB2gT437S2SZ5JhDfTNb7Euybwj15lKys6b3D4IAqosWE
b/PvvOp/VrZ3EQ7tQ9ndzjDuM8z9NkuWf5fTC2ZfoNHq6AoXhTXRq1TofDvICakMmzU5cA8ipmXe
Vyxk5iJOpT5vE6KWUN0zIAK/oC4e1wvRql1eUygtNHahRSeQrjEvltsJ6SQstbm7y8g9TU0TZe56
UBVy9tM1BDFSuOW4p5YB61jVMiw6H6pE5QY7L3uAv3pw0bim6+HjQ1Er5Ngbol0TExp65L2FckBa
gQNEYpZAdnIw2Azqow0YcAUsNA0DSWE5JCXDyMnvGuCCtfabpGRgdjJV0DbKD6hy3lRoZJI2TO9x
QamkUsuqkfCQ8JtVdkrVNYhZ7WqLN5r3oCTB+icL6xn3ou11fKMFiHdpRNkWuS14DMRXlkNxPpvO
yQTHcp2yJgSaOHOw/skVei7mw2xv/h378DJdm4W0IxXBW5tiIYiXr8DOMYHrpyNcNFoAkQp1t/oC
+t80imkX29qbHItvz2drdQLGj0w18FbBN/nG3qkCbCbYgufS/NE1R29exEb34sc2aUG46M18WFQc
P9ntXnQFmrZoHlszF1nK+Jj086k1WZU1B6PEXJf7boZnJLifecICOsx4AGV5/CBdHVd5wYApW/HZ
9v0TrjcEaSnT3PK4r5nzThHOH6zl3ux/tmq9zTID3U7pbe2pnw/9+Jb3NITq4TsqmDqLjWecNUED
8VmTErN76Aj0AHYm3776fjEAfwLx7+ojohauuPRNcc2y8lJpH8WU1lszCh5ktu6jEpRDoh89ymy2
m+PNTLewlOxDWoOCS4YzfSZ1cyd68A4p+l32pO9jBIw2rYW3TisJEXOpmm6sPgNGnq0WCglMaal/
4TCyY1LSmWamr/GcnMRlDYNS82dB5WW7LsaZ4b+sMci6iGctm6uR6Y+RBZO3zw3inry5mnGEPGLx
3fctFpqCHc5gilil/1KJ9DKV7TWryGrMw+BNKOW8WjB44oUwI4jZnYWSsYja/HONfT0Xua5IYw+3
AOAPxOCIC8kj6wFGi2nxrVeMexVwF23+MyC9AW1GCOnq0Tnt0+/UyK8wJlkvXfGIxhPww3Yr7bMx
Nxd4KXvZz+x/Ppk2bLYKaZPO3qgQdVHL/5KjxVvT4GI/ItrwG3CHxk+6JaQWzXBMWjzdBBupPbvP
RZA/lhn3ekiLKx03QCbN1sI4x26NLT2Glz6l9VtarJEdSs+zc113xwWdIRK4/h62wLkmBCehSPF0
cy62XVxTlBM20lt+E6BA32M0FyJ6MWMuWV37hENdAFybZgFPVFC9i1smlcy+19o7ZG7KsDnKG1yQ
obaAAOkQKh8EAVhVUn+dVPAfp84vs/zqUxYJRJJuysK85IdKy7/WsU/1DWuSSPlgqyMKJFyIlbdD
TxRT9u0zfnh3Xqn2l3whaEl/qHjBsYOXwifppnOEHbULiFbdG39c7pCunCBYDR+yu+ZAKbbrY16S
R2p/YPNwCt9DJrjEhn/U7AJlJNaeui+viL/rsLchIFuVd2jTQO6r9lOPIO+nBot19q1SpJCaCgva
87iw2q3jWO3DtW0f9ZnTEvSR4BJfhtG/HY3HWZ+QB84IkWaz/yLUvNqu2+9bBA6FU3x31gBza6Dm
3Kg8d0xoCipHAlK+c6pNT+DP7dPY3dK0Su+wcb3RKh6EjWBe7S7aUdPqn1bqvHa6/ysJgntU6C4A
DYkaDAVNcYvfJT3SQ8bI3T/gMjcSk7ykiwsDNhmHgw08jmmvqywllSbWYyPU2tBEe3RacHE0Pdjn
6FO5QYBcgQoqVQ3AaEnXJeiVrWqQrkkn3S4XE1HCPAJCTHTfcif64cn5tge+Aa+F0MJ0o1eXDXKD
HQOo35xNcoloiwmZHmq0emRtzvhsGrd9hX6gHtH6p/WH4Ets4WMXfA9wvTY5Xawsd/AN/UDJrDtE
A7Omj6P9NCATBIv/ls0auUEisRaxKhNT9h2i+Ex2fAo3UF5QszfmX3QtaUIwzj1vONVD5oEQgwfg
i+6ZySjPSApXII4q4HhTgV6ClAgp6JB6FF/Dk2GGYQ7XUQzn3IK3N17KIpE6KDAfmSrNvXfTChbe
v/+oCDzPejnBt8UmEx+pWKYQvaEt0Ure2sIDBJ6WqJXVw6ulvno9icgkWDk26r3ri32EELIEqbUz
J2Q2iyF9qNFS3uvKxWYgEDt7TockLnpOcLFnFJ5WuZX1h26g0Acj6/j3S38c4q+6NZDVyvP6J9DO
vFE3UzJgBf+uAa3+/Z71t78P/vsPqwzMSqxbX1v/uf7292sooPx1SuuLfx/z94H/eO0fn4o+D5Uq
KjV/Xh5NZz5xwL0ULSMlKrN+0Hp6rUdbruuAJ6x/WH9ENFKTDLtIQ2hNe7N+eN4FqLCv71t/5MFv
GaTTCajBfDawZkwsV8tRuBQ2wMvGAnDYQAU8W8MYtTfYsZfn9d+x5z72lV/jUyTKM+515mEskDrs
Sqj3ybXvvG7PvRzPEU4nW6Snpi1EM/fcezbEAtfvAC8rwuD64vqjrosktOJMoxNnaWeqYHg9R/hj
tu2k4KOZf15/Yzn1zmmFHCoskqNjtJcOsOoe6TATpZzKPCcUZM7RPDyaAE9gtpNhtk39mRP6VhEJ
xymmvddOPdmXJxArEKi5FagdjHp2YN5ygajsQMOF0xm55VEGwzFKLAQhS5RVU7sq4f7ar4XmBr/7
eZfNNNgaIOpx5rdILcOfMCuxc1xBpyxL7wZJKn8KHADvvo7EU41U1hxh9m1GWoXCxMbuknunRbMp
KemlcSPPzFWLSZ8SQEBAoZ74kuXDI26e3sZoy3vNL9pt2QQwj/FFTF9jPYa122lQlfqMBc0XYYsC
GnKZ2n7WlOjneIv5EMZvQOHbKL9UFto+iMOiwqzE3Yl80eTB0qzH5hcVq/gBVNCj1ceXBf4HeI7+
uPTmM1R2/D+KNGaj8xEIsvwvc7Y//dKj/1VryKON4nfQwgtFq/OzFgdo0hNkaHB9mlMdAK5fcPG8
byuDKFhMt3Eyk664LLzQBcOqt/0TbYI7DC5g5EuSUvrf4dj/Lox5eGrb1tpZtMDJ7oAoJ5yyy4Dw
6W3LyChOkzPShc9g24Kae5gEwg4MIPr1sXcUTQocqDLyo0B+vXOhATi+Bx1HemVoNsnTJFwcdfvc
vtGdxt+AlE/R2e4RQmlh/Y802brcJBaYf5jJwAY9WJgWEYGmfosmTYAo7Bjb1HzFfD8IzTh6GTJ9
Yw0cVXWTgfrzffHPusYqFlLATRBg/yxpQ54G5IlaiFE61VtU04arYTcRFRj0uYNnM6UMPRIfm+Ng
ULcdb6vO8mHo+vrGKOtjZQHoFC5JZhV1vzkD8hUjAshvVTcOpvDlgHJujR8cqVWCs+58sPXknAcY
U8ZJ03Ea2U6k+QllnO4lC0x5ny9Y8XZhCQ8Cwqz8RT0ORobt7wa9c05B7YXW0EUgi6pPUsMjjeqr
zdaIJKb/AhsEMG6UK+1GaohZw1fVQKYzN0FmGZFY3ffvB2rXDCAIDw3KHHWd7k19ODruEnqjtPdO
i3xH7xhX3yniTRPbD/oY7ctW6xj3QDE6a3xDP+lCGeHVjdBUsFgs3KS+SDe4E4b3EkWURBo/Il5N
H1ptnF9QIf0gcaWk4oKF1+Q7UOZkC4TpUrUTtSwczgrwkyh4DGhWB/VHMWZHY1RE3dnqgX269xCL
YHiNmNB2yFeFMXJ3gwWfpf5IluxuwEhPK1wGQ3nv3ttJ1u9RSbXuDUV5iKuD30a3gLxZZ1K8Bybt
sRXwMPuKgmwbM2wxS3aN+3JCgqFzKVfF7ogjqI71I3H5sam9dyzOiwcTsq2qzpXu0oI7qL9EAAZb
JR2LCQ+4pIogEMmOcNfcZMvUhEvkXhqrao51b+1nM3npKnEXZBNcN9RdKfUZD+Mw3M3Z2GNcMh2s
NG+2FL6ZqEW0cTL/hErgbomgW/cjrJ0elElLp3uhtnBKnPYQ5bp+WxZZcmeOGHCCugR6n19GqJKs
nUa/kzjo3TxaA/KKANtg27kD7obRRe8wtOrjoth1s/vm2M7rpFA8ZC+yxRMFmYjOHN/mObgQyYXB
gDxx6jjATTAUT9tf0YLYQvYCmwRfJP8lhYQ0LNT+ZPTu0dxD2Mt87wbqvbVz7FzrHAwSAO20tbD1
2jgEJLmM8xAZ0+cKt3RMHAFpH7tU7uHp0uEgRxT0+pIU6EU1vNi+Gy6md0Gkp93mbGK+Mz1iCf1p
2cMujeT9jMeA388bGDlFDUS2NoowN4D9+cVhrIlV7P4zSyZqE7VELUAEt33tfCCWTzeMCiOldTol
WohOL10yAKLmXSWrl841ruD2H3oVvrfdCc+Fj4AOIUbfLxqExf3t4GvJbQdjTGujcIQ80AzitqvQ
NGt/QsDYTZ52SavmwbetO/zOXnDgJqWT8g5dGnswPxKTMNism2OpG29jbD56eBPGwDccK54pazk1
YEDC8jZJ76e2vskzHICr/mgPUJ6Umnkjj+li/oAseDGK+BbljwfTpX6AMa3ShTXPwAABJYhHTy9u
m5hYDUAHXhdxltebxSjBKyWUqWyFKiy8J4uci6Z/fwFpukmTaZc1zZumWzeCegQQ7Df1aNRHYd1y
rFnZEDFg8b7L/B/A87Zk7EAImuFn5LufsERe2tAOgDhOE44qPI4e3NbMHBqXZecbr06UfDitewxw
BokKh45XgkdN4Z1ipIcqTZwDA0XlHOq5a4931ODB7BjQqAw+qDtp03WaBwmyGNQKVqV5Eof2FP+i
nvI0P81xQc6oo/BAxdOObEUZiQ/JEjxpgg4Fy1J3KIqaVPVm0colHLnxc8HKlnqPrS9+lUuM2M7F
p6iDu8PJyeqrhh05xSTtV8tK1mUSbzRfIDNjGABn5uLO0pxDc9dNSOhoEKiaTK/glOVPkzN/URN7
J1QJ66r6bNIbH7b6FqFlEnRU+mdp5Dtb3ExCHJHtoi7a3ixLHe1dA52eIPcfkWq5eqOTkGGPx76x
rV0JQ2lbGN7FRnVm25NKUhQVt5GH6AyeODcu5TXQHmcY/eC6saP1vV1Z3BNXxyFKqEvopNG1nuqv
CiF1t1OQGwPpaN3Y1UJzbqZZP2YVQmCy7FSXqQo7f/po8/rDbdn1S5tBqIPLZ0/doTwojAkJQ/pp
yawU22+ndvxOhkocSiDKSNpG2J1WpFFO/HPUGGvjgsEKAiCA+SGRa5iZIqoPoLrvoAJ7CaAeF/db
L3u1ZvKjWpgHtLhILxLg39pESiWa4s0eLe/GNagcZ9oTFe5H1JOsbVaw0bsTNVoTcUV7Hs9GZjzN
BEmq8gIGxkZVIyIdTLytRBPtmGkoGE65fWD1+zSM6A1HjvSA8M7PvoROT31p2jRTf5U0UJOJR5pe
pFx+oqyKQkvJnl5h+m2P4uBo7Ng2CttSvg8mY2TMxHsfUDjNLdfZIxeHhinlNjbXO3PGAjAa+59z
kux7RQb2ZA1aB+ADXoDaKzwt7klRv2rDfOemkP31LvRMbwJW1zSbbuyx9HEOIzoEYjbx8KBu4umw
W0aJoiAuTJDchm/cmopN6NDr2qC48QLB8DIK/9WmJmflyutqI4j1XI+q1CzIhXORPmZTfRgj+2ib
1c+hfzC6reMbH/VC55X/ZnARxOvbflS06XHvOsOzTvcdJyIEFWEC0+OlKlYj0SAcKCF4suhjvlNv
Q5QR74Q//objGXwqWpMFZfSMvpMvENhi/eYrUHTdqk9LJZl4ZRyG5FczADT+862ojbAaARZRhwT0
riaxfp10gqP6CBT1NnkUbWev3818HJG8+idUgNBKX5floj43RpvC5P/q4Ijv6BMfcVojZyXkrCar
fFtA/af5iy/DBlZGRe0MXem9wYZUYRtT8bulZeBJ+V39jf+qoNlAYThYVb9ZXydINep+12QULPSP
8dhIbWNZyfp/5LSOZBXAcXCoZzAiNh3wfnVIZXh79buajghNhBmqoM3QHi2MZluU/x5Yh7YGFbuh
07/Vl5fdnNOipMybjo8VEkWWBRqRd0A8RFppO4iAEk7JxDlUAMvUEer7qqQ6J7BU1bk6bV3sFhFd
rTQ4qi+vmn5XqQugcW3l04le8gTtQn2cOi/1tZq6nBJuuLp2PqN2DjHZlnp34usPDZ1sQ1Ax4c/N
GG3V7VGXp27hX5cacFbmRDRH3axeSCYsIjgaa3Kyd6zfewR6NoLXWjpgswdFlt/VMZJ+v+5+6KQt
KBSddQ5t8z8OT2P9oGP7FfFxeRABg+1QQSBox1sn8fbqJST3t6hlwLjgOrs0XHoyFB0yrFF8qo/S
0dcUmAW7FN3npvkYZXlRH6mOCSROFw/qCHVOpfxK7v86qZgX1Qljf3dSX8VX3I1Igpckz1lrrF+n
Ps4d+yMfY6GETIryBLgPiXSil2znlvJWND90SRMLM/ELQslgDuLl3MGGRWAw26BMCgvbpNMRW+m3
R7BtMauyUTNwuXOrQxIjEpIW82Vt4KMi9M12+6JNDFfh4HqciJc4M9HzQhK5p2NujnAj3UxnLCnr
iJKh6CfdXRZF0wE4wneFxdI00c1eoG9AXosQU3Vq5MQN4CEZSmu/Mgp6bDbmI9nCh4KI03D3HlYY
hF0zUAfcylT5tldNEbt+sSV0SVN4LZYYsySRb7GHW46JKZKTFUMBHcqXaPFB63QGedOI+FNbnFs5
PKr/RFCbu0rBxBQUrAU0tKKah73htXSw2ETQDkm+lbf7PvU+NXRgto0zv3fAyunUUKLWUyrfqFHs
HAu4gdV4r9aS/bRKHCTcutkqZ6QRXe2hus5O95zHxEOLQ5EdK1t6dzN7hj2Qxuknbyqd06w2LIRd
1YpClVIRkbZ+rL+s5W7fppquyRQFvrAR4lZT/UokMbjbgoZJg7i1mVrHWbPTY9BI5KIhQroWReFZ
zJcOaw0cvOVdXBDYuqplpncgKNoy/7QhyexkTPZojpw/pljoviLuhjkMkne61hEx0dw/jY1x1AUN
JDPVMaeOdghjvJeVUSLyl4PKrQD+WvZ+MWi0dH4vt3avP1fwbUKaadcIrxiEQEp/o5oU6CylR0DB
yEWp5iSx87H0qB2UCYVuE1wfEpfWYYkAe6Puu80CiirzOB8sV5Z7cxpu9KqwT1Wj3zSKZDiPmCON
qpnpmLDuVQm/OAnJaa7IKwlUbKODXS2Y1yliIHD1qGUbqg09GuDeCvkcRwSp60D3PVgvfenuGiNw
dvYU9XtBJjN7Q3ooW5p+pahaIiz6zr0a8pXmYSQyOtneQcljdqzTrPFUe+jsI8xW+iGo/zkzHhNE
S7RVnAfMpwKpvS3R9InKsLFLg2y/fnWN6RIgZS2FDa5kvG1YbSiBgf/Ca489lZzMkve/SQVVXqm4
rEzW/8veeSw3kmzZ9lee3fGLa6HF4E6gFZmUIIlJGDJJhNY6vr6Xe7a1VWWVZVnPe1RZKQggEOF+
/Jy910bmJuRgeX4Xz9Gwwut8zABH0vuyz+no1styoHHapdam96hb5ghvbDFto4l/6cTW0lKpqFCE
vRhCmTGwRoOoa0dFk0qGbW5VL1lOqzkcHBL1Jjy/po6tEL5Wx3cbvcFpdhcV3Q17JLk118J8O4w/
qDgFpm3St2gajm1DTNyov6saw4lwSPHpMl2ZRkzL3ZA/GGHxg3l3uEB5463xxhw6v3romvCEbfPm
pneeR2lE9I65nBS6zuJZ8DvubSUbX9G6dMvSZg3QEntBVjtlmdqePG2vBfQJxxD1FjYjYG7MmX+O
U8VAUaqksoL3Q5G3bOboYg/GnUa976RIRNqB8ggPQ4yEbJ/Rtgm9EOCnmB6b9sCoCx9SnEaHDmSr
GBfJoUGdMpej/LjgS2D4K5QL4v9Us3iwZuspQ0HIsIfBDQ9wV+r3bWecYU3dkdELmqm4JH1x6u1q
zXawUWObmc/QkQTmMBEouhz/2ybxH0a1o4HrwmqZ0cXlBlWZeJGBSXTua29pWVyalOAGSKEcRVHx
iLn7wLAMOyvdIR7gzOY2S8E1+5n6JeZnUpgz96zDvOgR7466oFeMU8lnTssZzQyTlRsRpMWzKmf2
I4lVSFrdYxUnF10DFF5yL8CRgtUGH69hqI3O29mkA6RViD5h26kAvdnw29nrTk3LCVQd38Kg+cAV
zAmzR8kThVaNwxKNDCKUF22mR0Ts+LIeAX11AuYcE+6FeQdhJTDPTwRieFRjLQeIQxxhgIuDChxD
Xz3shi4FpYLr8AQzd1Na+glI6dPM6JvWITeI3XNYx9PBJB4MLOtovcae1KxdYkTKxqsODNmwhXYj
FniUHkUMMtuzofAW1iW29R9l13xXCVpeGzM1QK7itO/5CjyT80Ww1Bzn55iRtEJB/aoR1fUDgG/q
3yCpCZIAkrCQd0xXc3owO3fjMJPKGM7VQXMmIGQbW1y52mGm7bS3PHZffoqnhuaalzdleIyKfW52
xyQVulgx8ksjMrp07aAKWSdGT8TPoMbaCMt9WPYIaqD3L/0gv4iJnS2G7CPDm/U0RTcxFLTd8tzo
w3OC/6UV542eHIIljeCIqHX7kfvmKa+VhaqYFK5idtahEikL770mtmIYWYCKmNln5YUswrjJV30a
b3+vCzZ+SUxGCKzZGjmgSKsd10B3/mdBc63zoKGBbXfS7QPwQgxFmfy6bpyv2EGfMTfyBTe0EU1c
ZTFmQqldiDsuUg43TkoDVWFnHdnYhVapirgbirp4UISS0QkoiwBG7+X/Wf4obvf0wjWpDmFgb/Ww
te8mgxOOWh7itOP81jOO9MQAr4K7yAH0aQ64br//4NZf5eQ/P7bhkIroON4vGbTIuIoMYnC745i2
A5d4P87anecgHlXYmoFC3CXlrQCSsNI1y1pUroZHXhOaiyLmgeAkhyqAcqVAfzcJmU+IEgBmeHyj
CLni+qUAm73vbiU8p+6ms7h6chelwYYRTTkCXTT2epg997XPg4AE2VeimyibQnGfJkLYNBp8Hz+1
9kLgkOe0gvxqeqDK+hhqVmyxwmW2zpEo7PeuWkU7yN7lVxUR/0z89T9cNOMvCa3cLXxQ3bDx5TPc
/eWiuY6bOL1iACWJDARweARnZpSOKInkLHesn1udsZgUU0p5BFOXfWHSjhNbCweWk1N4EE8t5RUI
zn0A2keKY6SsaZ5ZPBx7KjjGpccEFOyqt7mFQjV8pE368VPNZhqvvc4cd+aIJMQNwQAQP6kf235k
Uw3JIN0EIU1p8QT+/p5x/nrPGBaLBi4MFyXjXywIAblluhcFDcyHRt9ARVR8iGpOyDaR4SZHmIHX
UIjpVT2mJ+iCORciPUUYXaNMiMCFmtyf/G9WCRetctYsfrvZZqnL+n1TIrGUBcNYTY8jSgOInRwk
zOwyuVyZ3PNeCMjjBTXaLWggWH+Uo58NzIg8jEmicLVinMH4BG9pqQbQipv14JAMFLgoqeIRhUc6
7qAX7+J5kjqkeCAuy2rKve1WaAvF3maGmre1InNfCCGWG/TlUksZAxm0jyKO4FuvRv2ZXFQf7VEw
vSZIE2ansfEDsLsyroJMbiUVenK+cT32Vui4aYCZ+wol1j+Ea+qq89cFzDF0TCsGxgzDdn5NI7U6
xSjTCdAMOXGskBSr29aNx5VuotnJh3t7tg1AvQ5badUdbLuCEdOHN/bkskPYrLfB6yQ0daXQWUEu
OIZedudagb1UCv6REuVveOVpLjC/+rkoNdretLtF01fxWtH0qzrMn+RBXtCebWABv+heenMTFo5M
eabPwoZaA7ASqrKkBo4H+fEuNrvLnJXleiI9GrvQRyV0nKZPb0jpwwhwQ7rGCfoqyE7CPTx885xx
3c7tUakAZiY9oZR1bh1zbbCOFnLXJDGyXc2YJORHn/psPPheX/M7ubb3B2xvWfWtoVcHbyYFukKB
IBA+KmpytLOrcqDdmGJ/ZmnDvFFchAbfqWyanSx4Qhkm5WxGiwLdMj6FILYGFCM1PXad3lIv2JBG
hf7XpAqUSir55zqFnFErj2of3HIsvkpskAPQfMqCMsjKB1thglnnHaAU8WQI4VbtWC+zX5/EuTgo
o3cnrvde4b+yUl7E0ZRTNDRj0RsK0/Z98Kx3H6pgYnVIenvM37NXb2lDnioijWnbUCPMRY/HtvgQ
wiAqfoBqIDfRMN7MfnyESXvU1RCaaoyGPjKowmfvc8qDM7QIItlQqrbhtQi674oufhbIo6Vn4mTH
EmFl2chxE2ttwp0yh0zsVJIqlISTaFTlp9p2XhIFBa9QdYmKswE6I8Qg4F9p0btpuHcDa+GrP/Vt
nTh35D0PnZp1nCPrahehIXVpIjghrQ4hoDNDxk4JaadmztvVyW7E1a6jvTfLl05Dz181MFXEUZhK
dk1Emgpuw3h0/eJd2u2dmRdX2+ocVfq7fMDDusTpno+PYdyjACgDDDCV/lDGIxTCmjN+Q+MhYKIX
ufWbGwwPlqGw2HDuWVjED1mcyV3i5fZeRvmneRyLNEd9GqviqYyKh0n4JggVxxkPjrxh81d9oqci
038hxDNZ+cRB1gY2d3nsbhUaJ71GK2CmvNeE/LFQ+IfxuA8jUseCK51+RZG3bRgeNa1m92BmlBru
sbRR+MetER1rLrI5QzQJ8vwdDMi6cjGyJQODaybjr11SaMcOeZqlFMthSKKHWB/24FSGXaFDC3Sd
DCjZ3PsbDGm0LDpQi3nPfkK+79acwweLs+VeSex0Vfq4wV13OA3T/N1KJv05meklJ/1JCfGCzZhY
iKp3w4rlqCaLz2npOEXoPdWQHBynFO5xzJ1RG5mbPGz05aAbPXBDj9AEjBVdl27tFoDQaIOfLMBu
0SVtOamaDO7aEmEPIk2i2BtrLYVBAnA5ESnAN7EeBdUOVdnBSEpSJhQiaOeImNNRNaBIzXc6XXNy
dRWELDnQDAGrnr35LszNZI0F5kHpNEhMJnzMbE62M6BmBF3vJbmcbN5VsBms5jbq/K6l0GModM04
SMS+4xCGKH/F2FBL/Oyg6OrjrNn6BvnarlQNfRXaxovtFfPBa89DFdn0l5CiDFNlEaMkftkyDOpg
zBVhMqJXhOGqO/URycO4q/xZOUZO7Bzq+Sb/pxG/I3+Fo44hKM5krt4Ur9nHSRM03LsZ8frONB3v
6JPtvnVz4y2qvOQ0BmCqDTg8npZZjKYmMBhNcddx/tkVw3wfOE68S+NUwzmCJTciKf2YKrmyLCBN
knUE+CXsdYi1jbWV71K+C8Np+BhGcyt8NCx+kdeIHyJGKu4E84Jj6LIYDHJD3X6rB1NIWgNEubZK
TsAAvaUV8XJqAQRRVdtdKVDKGsPDtaGh421QCB7d7Fx1yOt0K9gnTm0fS1GEkEODnm5sxi1ms0cT
pvhusCBBabRUEupOBi3j2YvVzRxNsEv0T2OIk3Xc6fXRrNr6OIbajwpx+iYbi+4YliCoUMgERMFO
62Tstb1j5gxz6BIeB910CAJjbMha/OwH7hkQW4TJTkXO4mM6gk3d5ZwhDSM+DtOj1U73ecPjEnra
g046i0vHBP0gHPkdpIt81g5udJh5A90ckDoE3HKLyKnfNkBNg25qt2pmc0quQFMeLMVp6GQYi35m
iLKMJ+2BbIv2gMA+3seFj/YY5wI9Qi1pDxwLE0wmB5eVmo0nJvtU/IwAKe9uwJax1B34AGkUkvIg
5qTCo8JhjLAaSrO80Q5SAZw0OFGKokWZpeTLmvA57K0h5E3EkYDZ6QAn/S2w0esgFTvJVSsXZR/y
6s80tF/NDE6YqC6yfipWzMm20kEftM17H6B2dBn3oeROL+7EMjWPMJ6En8GCGI6shCgRfy2l0ekI
6SzEUDVZxWaok+/AY49Sng3z2V46FNKM60gZ0TGtDbZyjz5qI9+lFEyLFtHsZw9juELUeNBC7V6D
JMFD2ixn8I7QX19knVRPbB9DkG3DGLlV6nv1Uuk4ndGm0Wh4LyFAP4rtU2rIMb+g6q9Z+/kUgnb1
NPt0f7MmuRCRwFaG7JwyvX6Zq+wi9LBCfW4bKNAxNjFKHEV88yXCBElYPMwbuuZDQAQIwljST/lJ
JWksaK9ODTHndDqw4iTM4coKIE56iOkrLrqO12mRPicVojOlqzha8TvSJDMHpbq4SG0/ESZt5EQb
J0WKmiXDVuuGl7mNYHUT5ATbL7yr06HYqA25HtTdUiA81tgIakHf6NHZrx3huUdIeTPIilpgnsNP
ZnC+rcaZIE+iYrUW52tcCA+qp+9GpbqvVe8lsGZmlfoDp1u8IfbwYqHczdLoNlcpzyojqE55SUY6
DraNd6CeLr2LQqVVq7U+VQ+VY+7IXcZoYu3kAdoRauOucb6hlvg2ZI2x6RtUXK1T71PZTRN+QE8B
KFQ/SAxLFkxYImy6q8WhgZ86p8ZzKhqapXDXwLz3FmrlHYewo2gxTpaOboqTft/gfOG/0UCvcnJy
f8EgdBmrxDdXPl00fTwYvpEwkMFFFfhffThQF4s7Yg4NepGUkYtYB+ojhqqy2TL6nE+cPn1zvJYM
zfoda9o+YL6CrzgZwNWR3RHzppt91iFXMUeqpzygLrIxDBjdPGPRzS6NomyaVHmTLxBY5HUKtbKR
j8QoW82LMO2YrA+sttWbqD1l/8A3qUQqK1iJ+ryp6ueE0TUmGWpfoEHrmNzZVagUJ6CbJUwm5ymd
jPtKae8ihwcdwFEiEWpqECGqZX4Lu4MCUyVvKIrvLd2mP85bEwSYwYKwHoxvKpnpa93hcrQE1S4C
K9LRIfAXicXJl1AtQHEKPT9AaYAxRAO3tv3l9l6x7u3IO7XCihoJK5KvGrw1kzmdPCIq/AjPCe/c
PvhUgrsCzznd6lfV8G+lMhPgin6ywL6zGp2CmnyYH4ac90qUG/lHodMuzb74RhjkitUHq8sI61AJ
vms511BUqWzYa3tywD5Xl10xeR9qlt00HbOAeG5bLXy03QxsR/mVkGGriQZIRucXX6+6T6b6s6dz
aoj3OFL/glqCb+bNLW8RDFGcc/rIwLse5rrcZwSHLVvbVDlo7AaFR8fzTWulKMMq7A3MjV1lbq0Q
ta4xxjfZEXFROgSK3wAVy8KVydBd/rYSTqCktGc3ca/u6N3Tg1qLeinsu7Xau+CQRKtKWoeK4JJb
Jg7JLoERNJNvwdHr51oW8EUPRXzxxuTqBuFXHtoV3egSJ3WXr3zHB6KqbaaQkzwicZbDBt8EaLPR
GCiqjW1ZdBxwhOeuUZA09pWzEaYVcR4XRxJr4nhNTcaLJMCj0M9MBRQ/6a+PjStMUwyDwuEhz0dl
yK4N6AvzjMgV6b0XaZySDgxN3FQksr6SIwu6jKpaNOBk31oXVbNIMErbAfcNQAV0pQGWXwq/TOip
zCFPlgYPakIjcteNwNZHwh3kAED6c1R8jgsf9Zfm9EhpxanD1N1l1GwGiLw2RCRR2feaYuJ9frS9
+25ut1mhEwqI9mQfNRpiLNtlihOlJKCQkplHr51p82VYx9gM9pqpW0ujIWM6tm3OYwj/Mekq9/1s
P7Vl7i8t4SpTWuiCjfFjEqtswhl0aGvw3jXCc85r+Mnskoco35GNWYZIWtXIdtbwi/WWb1E6YlVg
Kass99bYacdUa5ZazkGfDCZ7Kd+CGbPiDn71Qe4Y/nQQTAqpcM2Ys7uyIsUZh8UKqiUXijWuoThI
wBdDen3QJlCFJq6LbvbyvVGqDqhzjESYNQ7SIDoEO9PqOBq1K6yeSv5NDjjlIVfv8e0ZzqlTEubs
dN/rrPgwyCoNivm+GXhQpevWd5hXWtXYbYzvsGNfPKUZV62JQS0aYZvGKmT4xP4ssEFs2sw5lbmA
Azo08stJNfaF/92EJLnQgCOlgb+TmI6pU6Y73TyngUXi6QDLV3Z8IEfh+Wvc/ERv+gCvNUCJntzq
abgViYL+00l46Ip4maYPcYRKyKVqKoTFUHqWpfMknKs9K9qLZ1YfcuQ2Tex1bjt9wAE6xer82Gcz
DEmXiqPxEqFSyFeVF3/ItpVsOQdh993x528juu2hcF7aaiR4Joc8br+QPXNXF9bWFefXjlYFqjE8
W4Lr4AdkkmfC5SXGzXaFWZY3L8+TigqvYVBILgiLhJZPVCA4h/HUsN/JnS8u64emY3rMNHMjHIjy
6UqMaWNWzdHNdaRLyasZ8FGKuNp7HRo6vwWQRDVXtSzP8pHLxERGDjXEoKjrvzuQ9+mAq9U2nc6p
ydld8L2M+CGy1M+847lUlHDT26ycXgbtQHSOXQetq0qYlnxjbhJ8V2CvyhHmz5G0Vg8LJFG28EQR
vESclPUsJ73yO0Rqwaw+pulcM8yvwfp2jgD5Oy8MmthZRI1UqKxMHcRE5tvKfhyzGJx/eFNU5as3
+/fWHx5phzFwSAIApTuCvikQaGDIu4G0unItnwvZQ1AYsDDy4QfSn9xCUXsSNTOizWQlJxdygNVa
V99tn6WXyMPavFAQNVpz3BCuFEw0EudzOCpIGvxwk1MP03vkvZo0DQUsCxyn0FEktKCqFKIFMGPc
AzwfNBLBGIim6jifAnFDlsTJUjYy+TTgKXAG3ZN2+OC5wtvLwqulLL4QwbFQKSgeUHtTCI07Q+x4
LpJPrNzpg6jHjGJcZaBrhF8QNoTofYlKS6P0lFc5Ds23gbrTHWn4SIuX9urMNqC4RGUuSc43ykLA
jRx9/e44mcFNzPqiEH3KXN2XfbyVP8sSU925ZJIa19ULB/9brtBogu58cPnml9JYLLi5YtWnbbdN
m2gre0DEsj7IfvMYaAhOmUmIqQv6M6L5qPaY4JabGO9hNbTzRowwkZox83L5WrL6AXvze8PhlkDG
V6wPDC7oZaCo1++SNHyXz1ClacPGGWsMK06xDgoyFFscJoJRIyxx9lhw+7vBgzTSusKAL9y8jvKZ
0qTAxeRt8ZZQZogn0+3TC40jdeYcLFeKjoG2No1rQgIuI3x6LsZZjjjmDChBaT9P4Wv3ZRH1uiDZ
E8GXc48v55JzpCYQhW++Ychb5enNcPJLlA0PkTdhtww0Of82HZhoaI+lf1JxqW71kp0za/LTJGAC
GRDZTUnwG36AwuTcIG5WcOMIT0R3SpQtzMiIyG1aoPKsJ6KeiwQKgcyjh1Y4EKVsxCKaNDVjWsYV
Q23kU7g1FaJBi6WNK2idR0TV0OnkIefBYuxzsEbzUQ+Yl6nKNGxMzM5Dae6MoLhJwQASe2amebsa
jKBdXepa0VCUZw8En1GgBPYFL8xOXDJWunfVmzbiOBMJb63ZZA+hw84vht9i1YtL8l1jTqkJeLMF
ma2fogc5dNSQ0sHN/nEOYOlAcuC+dhOswSpeH1Gnl7R+O3yis2/tB1tw0MVHCPuRtnc+L6oitNGF
P8sJhmQ6jy5sZMEcSbBZs0ei/m2DHbmNl6RUu2Vi6Rdv4riU8lxFBf10N5ifSOsuF5XO5ZbAII4h
pY5fNWgUGzEwnhYTPD5HCBFdVj1NqV1x4uXwJ5KLvRJ/bGctegUjMbeFLFZwQj3kORm7bngTV1S8
WmjUnMiEo6PRGYmInnQGGp7pWbmwrOSU00GeLbiJss2vcjAV3O6MvMnoTlROc0KJRm27SeMIV3HO
vcNY5axqtGF8PKKZNpDSM79VHQZcuM14bFgpgT9r8Dvmo1wzGuFLj2METQn+SfCKxtGvxw1t8TVv
l4Mew/Sftngqm7FzODq79HI1CEu1TZu0IAR6SbWRYKngtAvXTZAvaBMx3hEOh6xuv1QGHgoYk6Xe
s5BkN6SjNHd9Z99pHv0UTmCmMNxabb9CSxbjAUkIqij7H8B9t+J2l2tiEke8XBdv5DzEVnH9pw4j
JUowWWaqoYuU3/rhFlgguuwUm2G4dN3cPzDTXA6VYsM7VyAcsh26kbXhHHUvUQWaMMWHE13ewsIs
lVFDyucnNBwMHLR5YZRmxrqeg5OovUyHeWgZzPfjkPjwCWtUfM7rVDUkTbqvspkg+xhKQ7xA1+vP
Eo5RpxNq26RB7YkfqE9YRl0v5AxtOIcwLR6NkDtnZrOxdZJ9mpfZZOtOEpxZmdth17hNJgCkRMF6
WlnWs4h8IM9n3o2Cv5nnbOyq12ubItl1AvOSOcUd2ZYwSOzp6g5f0qXuVwnyEo9r3tGrcTmkWmV0
CnHqum7PVjDj6/IGvQKCGd0IXIPuPpPy2bPAFz5tyJB1yPArtmt4olZ2CLWOORox60zfVYfuYy+2
uqE8tyzJorOSEfLD3birOBk5INyFePgmD9Dt3DwbRnfuh9Fc6nw/SZJGpE/wKPuMSxSmtgMY63EY
Q47niG8HDhiOnXwlZbGfSGE6YZ1ZmI6Q+opGPeqyjynKrnrIEsF0rid4QmWtQ7KlO4gzFEw6UbU2
S4RcQ2ofI1+dkNSZj5lQfKRDf1/V+sy8Jro3XTRY9YwOLhPiqTKgeLd4KmnOrnu2lmCyCeOY6b5V
dElXquevpOSitV1OnlZwsilSlpXHeuzPXw6FLdocXC85sWQQuqhG1Tl7zyrcGFYNBah2+HljbK0k
WZ0ici3FQ6GNlm4KOJ42PosS+Xvvo2VIFUOj9de4bZZdxFt26guZyAA7keQuxU4uZmKSvBPZDEAq
C1y7Yio3hXQF2UDhq66oSt4kXCVKqjul6J/FvlmhQadx3x0hVGEjF0f4mOmQo/GYN0H6o+je5BIq
17M8vpB9CrahREtpvqUeue4R/QG7ByE/1vWdw+x1wzH/QkzmWsvKx7D66t3uWlbM1d2Y7yzVKdki
VHXL0cGAaSSnRiS5iTGeRIVQjJeQj5f0Xy/idJcH3s6NBmDBxrNByvlCDbbVfNL7UOABGvo16Jc3
ZukdFcXfZlryXUI5MoUVLhOtaTwEi1qIPgLfffFaKjDfoAJzWc5F98sBCiA1HcMcHgY3ekdxSHNv
XMg2Z8moZ4mfcOv1TrSTYCip9BqqBemcFf08ng4x/EtsRLRukHwheaIy8sl7M6vkS4KFLJsdxStI
9gqNty42v+ImfRUAI7FtqgVkZgLuPt2iuUNE+SnHdaj9tlNTvs0udRDUnRK2i+A20OUUmqG+RW3Z
MNkNxcNXt8ULFs29HABrDhM7GjRILL0HWIDffOR+a0wZLLUBmvfWfxbHp3GkvAfjiD5V2M16RxCs
qA4zIfHrzOzOJsd6OefKl2wO6+QogbXpaU91SyYkCFktvnetQQmf1yRXczhAQUQaosp8DlNRt+kR
v4ngbnRCooSwenuZNdC9GcQ/dSHqWXH1ubkRcTGAzNryRJvwJLRKuBd2svaTZ7dCuY8yMmBdZpqp
DZcf3yf+rxrhI8JsA0ATEt1oO5rJto3tN5JQsJ0E/vdQSGqJ/1l7jc6IlDrEqIk340x7iPryrdXc
asV4Z+nZ7T1aM4TwAiUmTmmjQCLh9yOmIPoQPd8+S0EHKDQ/RXu9aF4aE821PN60gjQmx6hdR5iz
mRPsa32m1oijUOAkxMlGdEeJG7zlDTwGY3SwJXJkS/ljR9hnhRTERBoS9+43wkvuwmJGKmBwPjOt
6gCtU7Dhnat4IOIMaZqOr0ZU0VIAlzRUWs4cfVTf4poDRSY+aCgqgLb7puzsOgPhO4IOdrXmUfK7
kpntOnI36OZdToA67D7GrWsbaXhTGCHPsk/QCKGWPyGQJcBeTbdfRHd8LpzPXKmvgmglzowMPl7x
tOyqlGwt3lERWaeZpgdNZGpGkd9ce89gS99xEeLDZCVnuWNdechm9UWyD1Px9j3lNKqkJ1YJHuJG
0OggiWRb30Cm2xxpYl5ll0UbWTlCQpwatX4t6PNjPI2QAUbGSlzCaU5K3nL/5Ipnsih8gwEKIhiO
WkaanyHrirGAlFCKg6d8cmdB1xNnMNl7okdxMKheUjP7QYwQOlE+k1vOd1npHpyScd1s/8iGCpsM
El01u02CeeSYn3o0knUaXwzLTjYh402We4YBJMyJb0OhycTMBvD42PGdmtUTFj42dMZ44o91SrQR
l8aiEpWVuMyyIhbtdHm+HkUmiqQVib89QYdDLU7JLE+ALXgFnMfJcRILhdjB8RwlLeS9bowRScD0
JpRT+DbpbBN8Ql56tuXUcMGX/GE1LLxKbVNww6nhSsyi1HZF+x7W5Teb4ACp8pw7FNd15T7JnaRH
5QPuSKWUZ74fl1Qi3KIfNsDCbM4OJrGo4kP0HTlF3YdYa+Teb/nzvYHwaI1O1Jw2AsXWIcdZ6EF0
IyqIClWNjloJ2zDKy/e2eJ4M60USpETRaxvzJc29Iw48gR80osUcBG/tvdqEH6VifJaP5gauvrWq
S75QUVXIzUYh044skg2SSBDzlKpioKDfN8ASFmbf7+N82GOT+oZE/9yAWV7grn/Jh6cwY5KMJeKl
0nWDQSJcegobWd9Ct1eWmb+IGuu1qKvhZzdOE7GKloWzUQ+MnyrI/yMa/yPRmAiDP2jgVtf2+v++
8jZiInvNvv7zr7tr01x/hF3zxRzzz1hj+S//G2tse/8GF+zSYzMhEduCmjt8Ne1//qU4xr8t1k9E
lo6hmzp/43+wxqb+bxd4seParm1B1DX4o//GGpvavwG2e56KJFUAj8Ek/y+wxjCa/8TsdVHIqB4i
RM2CKvoX8K1nTKA6SqXcqfVwX5jkOoKWhdNubBS34DZzsZH/4SL9Dav4715RV1XTQK5mIH34RVSb
5mZuziMF+rBu4BUsZrd81W08HZwGBj/s/kGW+asETnxAXsgzVBN1oukK8u+P61OUB81//qX9/wCg
KtOUpNxp6QZEIUJ6ZzqXc3K1q/n8+0/2Ny+FSlg3VWBlfDrd/PNLgQzWqKTmcie6DUma3IRmNTLW
ol/5+1f6FVfMh+KVLNfUHO6Bv3xrrY3tObTY+nxl8Naey3IBFR9d7Bj90/XTuOd/vUNcW/PYJz0L
9rYmPvUfL2AJxqUI+VREpGLHM9SzW9Wr0rWPGAOQRVZEyRbuXqtbTLwTeY69c28EFRTX/O73n/pX
ga341Lauezrfpmab7i/X10EcprTeUOLxUzZq4hOYJqzS41lTpjOi/afGdL6IWv6HO0h+wj9yreXr
GrZNy1lH12v9cgUUzSoMRyu4hZSE2UK7150epfPwVLXjE9NpJBHBKc7nc+ySzFAo0bU2ayYNYPgi
s6YL6dovsZ28/P5q/P3bMg2o6I5j2rjU/vzF2HXR6Sme4l1rNrSEUmtnO7xaawwMgdz2k1oOwx2/
EVMEixZ4W6SPU5JVIFX7Z9cCHE2dPNjB9fdv7G+/JqTALE/UBiwvf35fcxfDbkM/vkNtUIOyJser
7vrVNFEWDiZPBENWR28/Sp1oot+/tParCFl+VX94bfHnf7hZXdczewX1/Y7K/hswHuoPeuQEEOEk
qsfzqLJ/q/G4G2z7exS95rXf/sPd8neLAMD5//n0v3wrQ5KFuAB5B3PIiQHP85kU+KsEaMcsCb//
vLqq/fVqe67putyXEIN0XUqA//CJCz+z3Azz/K5Qyw0SjKPNNGdQxaRbpTdjAtHB+tqnTBlhlS6m
EBZ46g5PVm3sWq9H9aBOR5d/M6XT0fO5dwzFO4yDtykb9VwGEW6j/h4O+ZNpdE9FDBa6eBNllRfF
V1tDwdv043lONx7+z5KEYjsj5K3g54i/39mC4kgpPBTbYjKepwkvbUEHoXFPiJuOlc0NmoA1W1g4
dhZGd5/PdbWgX8q9YtEB6pER8UCN/fBkmva+15mUauEOHoOIKkfTo3r5nez+KyZzpWq6Ds34QMbb
krCkg1+MexlDlavIP5P8gUDEgVkJMrUs6wzR9NtnVbCbfKKe4/ncVurObD6TLr6mjnpMDPjSvbfh
+I4acejXuhffxBFRnJ7F/aR73MKAdAyqxkfDan64YikWV4bcQx2qZLMpB3pIo/5DIbAbmDLziDAS
LtM7cET+YuBzaaO9Q5PykrYduktsZVxPuXi09niEssMxvyaccZyyq8ZrmjUXSGfFGzxGvsM0PWkR
tbfaXQeFD+fOHVqtliZgGzIj4D4YWq9dFhqj4czhaylIVZmyAp0YC5i4/L5FzU+0uF4oLxYwcrTd
2Q065MarUTQ4wZ2OoguJXAbGMlSPfl/+IG1gYY58VGVg6YFLde6j/j72SFsvcYK4wzkc2Cf0GciA
x7pYeocq1L4hASDP0uSd+O78OBq4kNiEPbd/8jASZxmSwaTn33uNt35MBP0U2PPVs7gEuV8xBv+s
+vFoqulVvEQ+UymjUeWY3G3E60VTdWmQcXhKesVSdrTElaL4uR9LEDyJeobpSOqVcksK+Dlxdu0d
1CHGeK4qxGW0xtwiIC9Nh2xba08xhFgkFNxTgdUySO0ek4woRs9o0OMA/WHA4GccEU99DvLMc8Oj
aacVQojpPPOOlnnYbqoyUpZNFQujMcrIqfpmB/0XAWsckA2+rNr2pm2V3BdfmbbWHizScpdtbh94
rk7y3Tsocwl27Z/EvhtXDS6DqzBLgVq4DohIh8k8eS2N2JExHqxmYwEM+ixu5UFszoZq3yNWJUjU
z3axxncTscduQZ+CDuvPRh2Xm6Yumn0ST69alNcnhJ4gHtKQXFEaCyxYtl+Xm4qsSe4PQ0ffFX+T
tyNioVssHtxZHFbw07wbevDotDnpAw4vLZcSAcMcbLSVKc9KsWO5ZZoxnI2QfQpMIfYdH+Ssgt8i
KHx68F54bXvqCDMpeDi9hASk52amJpTLVi+2+lBMM0duoTIgT3JMbbRT0xkDZrFaFoH6g8lGDwVF
nTnNMuV9WnYJ0PmirNAos/S1dQDyI3l16uSqVOauitqLhWhp4hnouV20AHWLgvhYRQJsd2xZ3kAJ
PLqYBmnnG1v5F7xui/idh8zpz5zsEuQ9vC1AZFxyg5fSeBWffWhVK8Y9hG9l6U5QSWgYIddzZqD2
JsblejyqdaSssPXfqRjzFt6sdNtB3Vlevx5rh/6vEY2bgUwR8guCaGPVI+6LrlhNo35GDMfTZRcl
P6ha2G030Y7lSf+pytPA8JSt5q3puK2Kyk9X/p0MF0azwDyL3vua5ptbmMOh1Bu0IuFwMIxq77Ss
ov/F3nksR46kXfZVxv492uAQDvhiNqEVg5rM5AbGVNBa4+nneFSZdYm2Lpv9vyhaZlZVMhgBOD5x
77ltpR+TJYY7A0XXTprGC/cWDh2paXB0tVbX3qGwARwakfEZVs4zk0Akr1OltlmVvIKiwmNZODnp
YbxxmTC3icF9lQFRx4Q/v92Ed7cL8la8ECL1Sz8OzDz7hbvkYJi8NRxxXQe8cO7MH3VgPidRgTVA
PI6BOs+sZBigl0D4fbItbh/R3MEryfdTDspOX/w9eXIbNN56BmbEXFBFUnwKkc6g+hjytMxt5xpn
rctlHU1DSahq/7Nn9rN1S4k5Rc3HEd2sUHaxixkZrTKA0QxRAvYpYfNa97wjYRvvfFQVnTK8TVOL
b7Jv3U2wpOifVNoxI2SzIRN8Ncg8SX4JjT2oTLYuE+tL1zJQNmAqjasFMsckIwzt4ckbefEoxzlh
gm4zIOCH2r6Um6qsNgQWYk8C3oDJat7Uwie1rFDHuCBnKkITwoI+WnMjWyzKyruikmyjBsp2f/5Z
+x1oZM4tAjvZaw8/pclwLq95kwgJJT+EWPXen6qd7fLNBg7zOrEZ3MXDFscSi2392ZUZ99Cw4BB1
3vB33k8Tl0uXN2DdlPUJsxlxvhkbCJBrVP1s3KKMj93zxCf/49VyWNUXwJcch0HmrSYCL/9dJS5N
ksINNRuQZlPEbVWGHqZ0o5C1Kv1FNNqIADtj3etaNuijZN3/nEwcJqRolBh9VolTPhWdfCsmboEo
6J+XAsGGPstdeV1MQh9dTKQE+tlfvAKcxu0Icnt8+onIt1GF6MGzWCZV36vWfWM6/TObuG1t33z1
Ro/Q6iIhQGEBGVnGihkdER68mCXbQBa61LQH7ADyE41mt7GdELwMw+6u76GqWu6mCwtwXFUMwb7r
SQ/F/evwXNwssywPesPnWYI7nMKg517GaDW5l76Io1XxbHWkU5KSx9nOgN5a/O9zPj4Kzx+/JaTf
Rqk8hSyHPsiLML1d2xnjS1I6l2GwqwPNd7xJxviL3w7mmXCz8WL47jmNs2Bvl8nZqod9DUbhLqwn
AP+gV9edFTobJ4vmtbbIoyBgDoXlel8YWzMWbwq1kGTsuLam7DXmUQqRAkEE8qa5bngImuR81ku9
5YKOof4X8b7NfZ3BZpgbGdfzZrbmLdEaxyay77AJPhejBP3zcevJHS575Hfbrvc08k6QazHBtLAv
RczarXGtB6QhxUaU5X0qMUC4hn+oYN6z8S22URbl23j23wRB5kcAcps67ZZ1mPcPpmD/5nrk6Fht
eHby+lw7fb3rJdoM2c3k34HwWuF2/UFq95Xo6H5NfukuhiaznypS7ZBtcVOkTwrqv5u/+ci/kTdw
f+IUp3o1W4iSSDrQUcktUXckm1Lmud73buLxYfajIK4OIE9W3je2AHLlFOvYaEoiGzemT701TM4X
x2BvNoec5ISoUGiFNCa13XHrS+7/WTmHIU9RjZbR3rP5hgocEh5TV3N+eAQMVo/9jHigdeJxXc5b
VzU4D2eFy2GOK/R//YakdhMEV8nMUGImgfDlHiLELKM315cIuSb4054n0rTriZDc+6q5Z7+esvqp
5k3RORvRpd629WaXOnb42sbcacsyDrDJGsooP9sUfowD0sJ141fmxvOi5qAZMnrbVrdjRQYRFIyx
B9xrADVqeMLgHwvmjaxMHA9ssLCPqq0wgm/sYrictE7G0d9ddt2+c2FBuhIlQwO7VQ3Z/vakK+yS
JhPXOFBOLCRT6BwXsun3IXMCjjO1D4riyaoda79gjo/90D70CsUwT4U9ggtYjFZ0p5DnoF54zYI6
381D+y2rjWA3h6hoCT0BntUpHUEEchxHujXs4MBSFHVxuHcw2vqdfPG9NN7RvcldEA93cm5fiRMu
1zPZEKso1mgEkHamRW2w9P7Bn0IKxIIyXfQ2FDUuApSAFO/CGvZDr4BvAvrwlXjDSgcGaKZMNyiT
3VjHLlTZp35g/jZdwgKhE+113l7CQJj4xgE1mPOO2RMFLWojqYuC1FsGdu3GuTRqnu8WdZY06cwg
1kO44hCMI4WRibI1jextWM0al/medXgyArqZZOiqXYOmaFKSRZwH/kBMvFKbD2g0sI/JaX17Txbb
fymL8oEz6b30w+ut1O0S2kxQRtOqJULJgjNNrEL3JCAqWT+7mZ8bNeCnqva6UsYY9FZkQC8sluCy
MId9bDbFKja+upwdHILBaoIqsF1szMH8Q2QIxOWG7VDD0nNA7Ap8Kbg3sgj9YMEfVSM5HXnd7yxK
u6ag0NCpCYIVwwHVvN80l8jfOjSmO0LY8ZSw/B+cnr+f6oKFKMcGyQ4BzvPAw6pHQBBqDj7GRDdb
vZ619PpdiHx8IX3svQZt8g3eEJgNAtlDO/20HN7/cWnpOOnTwOglJzLdAc0SKpLRkeytgje3zB68
YbriGH/OfXkFxfWrcpDmJuQg+/W1DPQt5i5vLs9p0uJrJJdVC3+ifob7m29HABaVCdGVGNFsJ3wQ
eaRHnO0Bxbrn5LuQCKFtEKNXcJDj0196hMpgQLtNQ0Of1tTW7yzUZmB3t5KqKx4R2a5QzlKB1QgX
qpYEtoUHqm5LZac+rA4QfMxnirTndoWGPamijVrOSZ5t/CqAPId6+vayex96einC9SDoFjB4Hizb
JATYLjfS1wJR7bewpPccZ0pnCCCBzYcnO1fjKo/EIbTHJ3ucz3FDcdx7vPFU9jRoADdZRCoF6rEf
ntKauifPwlOYl3eyJALBBZWLyeft9hn0eo8LjJrUCf0a9LlalLq30P2xGc3vDrKVPieLumpipH2B
EivPRkFz65LtDN2LZ1xNl1JLmgyrF+5DMg24uPSLsNpyo3RrW8j8ThdTvE/opHWzWiXLuXdfvQT/
kVHOp8KyLrLmnmjd+RH988Xz5nOWdvcWY4hZLCdWdqDhCv4L/Vfr+YcbDpC8Xh2yC6p+BufONVLY
0YNipGdb8lD2/kelQ+MqMV0EhCjWnfGnrVv0MaQkC95v47fbixf6mVM5XK9WzqAi4SEF1uxXJ4mD
v6WRpjlzXtUfmTzrfhfbcMsFn8byGmCnWYkJm514nEQsGcFMd3h8+rXh3hsDwmOiqPSB0bNEywhG
NDltvAnNe2w3XKS8PUZNo+Nn7YVCgyKYXq/3qazq59s0uQ456Rr3w/AlwzOL9jJ15rN+LiO+Jcyl
+NkM3NO6qR9KSvZesK2AmnBxEKJ0gH3XXQADrw79LSWG2nZ0wlzBWrZhx2yn98KE7aLv2kVPx1g4
/gCu5q5v17xv1/gFbzfazp9OhCh8pBMNiD5oIU/Fw4+mHoDq9Dv9qUZLf5Cl+zll0WcivmPeIOVB
pujAC44Z435GOUpG0LxZYn5sPYIYWu6ecJqeXO8l7aPv0J2XgqlKI62Qp/ox6Dky0DVyLgeP0zJ9
0T+mNPRMmUOx6uTV9RlmerDyb4PLvrXoJkFxFsmrxd1RSwYVI/a4LSzOaHPbDdgdi9+gQx8TBDYS
HLG81Qbu1Cp7qklqWEaSxSJufzD7NPdRccScbKxvckmBlAy78CkxGXoNxZdZJguSIPoOPfBxQ1RV
DlMNOfKqo9Y4surZC4pET1/aty+wfxhOrWItyarNmLyjOTrITF4nvaJuaxZMLCy2cpwePJnNpAEz
54peMhdMAtF97boeufDCmAa8UzlJZlzgAomnRcSArgT6XggqM+bsKVOPHJLPbeJBsu1n0fTXIbN2
A7MT6eremqvSAvCGmHKPZohu/TY+I7ZC2SnMv+BuROYyt5zqijcnsfgx+RGnZvzG8HBbN6TA9AFq
BUHhl4v8SzeIu9v90JFe0siGzh7W/hbF9AZu+w93IZYnrWe+c9rtwolQRf/dltbB7xYu8dvthw7A
DsAV3FrtAB0MOK6TYMY4lPRs84T5FYBRoNt7nvdDHf4iSRwFSrZs+5G2CLXWsRn7p2wEeFdZgHwZ
/q9m4YTYSSYCWXQjyRT21mmFelSWTZwMRYXpqsv9ja+fjyxcVrcZaW7w1I0ZuhUuDFi61STSU5iQ
6q3A1T9UEIK7iA/Ezbgk68XiIGVyl7NFj+LqQHtq4LQdSyaD0b5GhIj8Ap5aPcfPrawhDB1HG79L
k2YGXFy0o3b5GMEvAwGJ1Tpor1bC311zvA7JaxfizhpajhiCoX8UzSCut96zWCSWMj/aZC1vUefl
r003X8YERdQc9MY663Iy5lzv0xM5FcM1tJ2rM+W/blMaw+CHbkhKqSvovxKcOCwPk9hpHm04D357
2FEqkmJYc9m6tMbKBRCWJJSnONK8CLWB0iO5PHC4aBL/p5/S8jbIvaBIgiDVA7GqQtrZ2Lx3qUKj
RajXiO/poUxyb6ePkhs9rVLskCJRvDuT/NVPQDh9kqFKpgh4LZEqP+Qzj5BkYaK0lF/apbuviLNe
B2VKE5W5HKg83sAsw5LC1X/rmYHdM3LWz7ZUUkZ3nvxZQwpGsUNxpEdTlsuNSdINbrvyninDimU1
QZxtv2lCtYM7lvCfoFpy+vxT01r8eQcdvL+73cutYdGjVsv9rZq7/aCUXvOmch3OZpo8JrO50h+6
3fGXOgYJzlb8GKJUbv3qm2LBuM/qOzGbX4kVYd7AEiAIIWnEuHbsyA4YOUAWQua0lg7V9VgfyyIE
BsFVP6VPdQqU2CBBZMMVsm+L+Ss+N4o7L74u6nH0kLlXUdCd7Yw+tJMWuRZ3Lc9SjtIGQViRnxJ+
tJMzHU2/oilo5h+B7b0bBKztaM/3bgjkzFFzj4gy/1LVmKYrlOxwSrV6adaC6LxA2lR/J1xR7ogK
hdJ4xEPzdQl9D14rvW7QtagJw+pYpB6wWZkMGwBmWMJj624yh/55NvPXPB3QF7qkbWn5pKF2izs9
EaJFuDnju3VsEhBHkCHardJo3gi9Xyb3VAbgfsrFxkFtZwk8PecMUm7TT1a/M4f6OqTZuDKyodql
FjwlibkZDWmvo4izdpcJyoakn+5bwEQXC0VoNKACJjGAoVIQDIcwGV+a3pbHPMZdRLlNe/SJzIX8
WP/Vxd/l5qi82sr46EqlZ6RhclgqkjorM31HZ4dpG9HTRQBTQTRWPBDQGQow5+aTrPtud/Og563s
Tqn+ApmuRm2GL8TSoRz6SyD40n8FJSFOXAvy9y9u6Z26ZKb8N5XBoAOvw26Yq8esJgXk9kXCBCR4
BiNTGJbHNqz467PiHjZZuJ0Hg7BSnJyRgIffRMyLpYY6iDrsmBBy2gWIDDeyxNTcZtn31jSsU5+b
X4uKhQLydrHNIZqsylHkp9uXOA2+qmZWW8uu3dPkR3/8cvszwtX9bVSn32ISSuasnI+8m86JhE3n
dPvVX35rR729D10CgUvoOo7TT1upAFsaRWKe/v2lGsOMgWKVbIc6YIRTT3GLegg7e0CIsjH0B3Bb
QLmjeqzzlccpYMeXNLSf8fMBLFf9brKnaWtG8eVGs7h96aOU2JFW31cM/Lf//hdJwDfKUiYawrDF
6faFcb/12696jdNBncS/8UY9mzQth7s1rh+UYbLcq8ynNhXmUwm2Z5cWjAajQB4j5OKX1IpfbdnU
F6eDPDoacX4wSKU68Sk9lV24zkkefDZlc+FfT1cpiFmw0yw5qgzEiB8X8ZqcWED/RWM/usKwHuPI
rLYyAQqkFNLHTrjtzqEi0PYIheMePxcXlP4tg/Yak2S4vv1uGl2xZcJvEJJBJkDf83LCca6eFjuv
nuA9e4zGmVPc/ozEWsqPXj44xv2UmuUjbiWGYojI0D06Zpndx5uJ1lDzqKKB6f7ipA4PIqghbW9I
xt/6l24R/RBTiNJRQ0AKzQS5/WrQn8If/syU7W4InS9YryMslUG/GS3vq2GShTOptD5DmgjPOdgT
RGSnQX+5/WoaomcGZ8uqrXiCe605nUKZ/UpYtG9T1oan2x/dvpip+v23VQNwkqDrDNtETvATewaL
meTJjaARiMd04Cq3yg5jSOZc50fVBQPbJr748/ydx5Gzkt4SPMPcLMfm2UUaGDTlfCAvYGvpu9jT
d2c3K3OPK+BS523I5YcJwCi6HRN3PL+CP7FCi/rfNbfddPX6JtU8SDDQDWiFmKNmE9W6Pm22cyfA
iOlbHP8DrNmuIjUuNgFOxeACk/40pJKwEYIaulOmD5oyKPdx2qu9DcxXQEIMItCwWHVMesp9NlnX
yE+2rBKtQ9DtKi/1d2izQUwKiEdyUPAx+Kuk6eLbyP37Puki+IdiWcfLRGzqYiBXlMX3GlLwad47
vclLcJr+RLxmz7kGBIeSkF+avkOgjR8mW0YR07oIYoyki+mcbr+6fSHR+vffxm5l7XLl8+Tsj8SO
4G8r6uEUSYdvMka//+r2Z274SmrDcmR6TDhoMDEej+IFXzAW5JWFuXCL2N2B9dx+YDQ5u7HHI3oe
Hqoo/pJFdYsYuNlEVTMfRNi9WqnHJz+tonk2Mc/aGYOHMbwEsX+y4JutCbmtLpVyGdLJ8OjQ8pDc
gWuwMr8FvrNPvHObmIeonD5UXb0tbveeTlSMgoDzkbqUztdKTrNFCR/O9qubYJnv4ybhJInuzYIZ
BuAC5h7Oh2k1zAmG9kdNUd41Wb9HOFxtf9kAhmMBJm0cffcYzZbcCg8ZGR4aX3rVpkzx+Cmv/ZK4
+bdW+t9oTKASYo9z+/AbGaSfs9Mg+2+fitDlWF9c9iHTLjSio/4BTGvck+Lrc0tMESxg7XNKZopb
PO4URhaeW1CTDFnW1RDuYg5kqFicbTDvhe1ds4jTrpEfcWZ/bRb+koawa3/iMTf2IC0jRo3Czd9D
YszYafgvlgq/4fX5hkGAuddjnErknyEVnOvSfi+QtHFLXhb7tNQWyziLfa/Mm527aNDE3FkXIuC+
cArdpWYE90mwnkJvu7f6/sGqK0z7Uz8flqxb5Y3hbAnMw1gf84BbsBewixtWzSMEy3FLNdtcFskE
nFXUL9wD029THsfoybCEd8yPEelGIEteBq+BcspO2ZmQybOvC1RnkW15yIPmUZgDtlrap9tEL1Hh
Lz0KArpDQ2UyYfFzosCtgEwHjW5xx7dGkenpmlpNzhiiC2gg7bVLo2MZ9C1OAnOv9ZoHXEtbW6af
sTKfbYpFZof0zKTOrWMiWf2BuQCSfKpGpAQ9Y6Eszj6t2jdWB6dWp/+ut3G0xOxPUjBl0hUga1Js
BW3h/EVf1C5L6PQt4yvNJixmepVKmNFWAGOf2JF4Vf6NSo8ElDrjcZYzn9CjJsVCrUfprqIE7hhV
NwMKeLa57gxub2XImNEhXM8ej6FOb6Xk0WPh9jolki2zS3PZB/TbiMDHYf4lbS6CPqEmNL1DXLoo
wpn2lIkUu7b+Cl3gcyLfbW2MenSQ7QCSz5T8ySbvjQva+O1/f1OEFnT97U1BQyo8x9X6x7/q8kJQ
TT4jkUOTi7ceOVGT0rLqlxSTXCq88zIeQkUy9oQt+r9/b+s/fG9hIgokOwUBFMFTfxZ8tc7g5oz6
s0OlN955QP/FNxLRm8uYwbDca2nNTxK1yDyJN9+zjgoou+7CWIs+BYqcmgYpOHUEK+UOxo06Tg4j
n//+KuXfRGGQZE3PVb5vKttmafjnV1k0MOxJhuWy8XmVUUeD6LftuOIYppnEaYPARRCDIDHYYXj/
1JKxekx/aTFHHPMp5tBkUWT4u5KOGK3Bp617OT9D/emVxScGx0/ATr+4JnaORVEWJhFAwJji9uEm
QQxN3bfrcWBXO9f6SzKDDJ5CmsKbToM2AVd0KTdeBhN7oJG30qzaJzxww2U6Q8nnm9kRaSgDq7ip
ye6mxIEShdU8d4cnAox+QrG5/6pk9qQbNuY8n7IZn7Km1U6Md0sPGWNZH92C+hZk4MLqsbHn52yK
Dv/9vRb238SxvNmusHA7eNAh/yZYraa4NHxGH3j0U4xPprNFo0r3q/UmjT7JnFarovLqyIxmWIFD
w1CAL/UqBmdHDGjJ44CJsu8ROGVkVQtbLR4P7WDsM/3knkfmOUueeXgRQ+YnjRqenIAFcCXKy9Kq
fDeYy698MQYONwjasp6hGejPJGJiYYfROo8+w9ZACCeYV+PM+dQLxSJmSJaMnP3khZCgTIq4nVN1
WQxE7cQ6VB7TN8YMJT6pteQRuk26hzFiMZWSE4ZpO/viLXTE7LQ/cwu0AyaodTVz8jSBB+/EoyrU
/z7K+HLbt/bGzywZqx0zB0N0GHKL7jsGH71lyHOLSgEDDDiFyCw+e4t1ZG6be/IVWHkBwyzCgVw3
29OrkRjiXWG+Uugxr2Li4zCaS63mYjDkQsPAT+2q7uk2a6+M8up46TGqjJ+lpflFAIw2ZeB+FQPl
XuAsLEZSGiwTXVkbtuuGdS+Zz+PeyC3Cm5O62rEuScAyVcfq07KT+TQim1qnmfvm8i/ZEJzCcvzm
jBEZGMUucPo7cmmPlRYJEI/EJaDkAe7mR6iDMfVLrY9hGf00xukJ+uFwP8sMCJFG2g399GYHLmIN
PDfp2DUnDEGv/3C5/ocnigCAJEycAK4iKeDPR0PYozFxjDY92PpH1k8Djz+jhlM/jO5ceAlNK24v
FDkxvDy9vNMLs1Ir6Rwto6q77B/0u39XfCsb0I7lch8BM7asv7wkItVGWcUiPmQkHlV58kD5fNSj
72zEv9rMx0ArzspxeNPSK3zVn4FZv9u++w/vzX843G2F3trCIuEgifyr9LyPe/D5RRkfOh1dNPXc
VXh7ExITUbZ0a5Ti3xtatWFxv8uG/UuI5LzV8w2p9WPoKdYtCacQrPwXs49fLCeat0zCAgjj0z8o
cdXfZPLKMTlzUMgrIWznrzpcCmyHNfgYHaY0CTaQeGCPxhtzaBO8P5ZeZtPWLxkYHpePDYLhObKC
8eSZTrO1+B8ZUF/mNB63feznW/QT3trS06gYNKxvO/GGOasN1BhhXtmrNwy6CB7MMad5LAimqQbV
Hsd0es3npIQqgSrWykH8BamzUYar3hS9kGU+Wc2zkWbN9jYTD42Yp0+zHKzU3jDpU9thZLCWvVdu
lx6yuiBGp4+jHbfFukNZ+Spzi8hidZXRvNypYVnFM3sLw4Y171TylDTcNjagOVxlAnSnMt6bqs2A
8gwMV5X5Zc4Q6xr2Qc8cb1LRgpmar4yXiAUuQeuryIoeBsmBvBTFM7hvTk07n4nOMY7KdB+A4f5y
S7PfS/sQJFlzIGuAgXY5JSQ7N9FaLvWlVlX1lM0wFGXKaZXP3XRo4vhnN8blb9XH/1qj/skaJRAy
/OGc+7s1Kv7Oqf9Z/MkV9dv/9Lsryrf+5QhLecJR0vUt06aS/t0Wpcx/OSa3kUsKC821I5G8F9B0
o//7P47/L+ErMjmksqXJqIZX8W9blFSuaXvaFMPx5bn/P7Yoob/JH4ta9Pu0G46ND97Ham3esgH+
oKuvQe90DE/F2QjEc9fU5V2wDExibRfEiPo2iak5ATSOKJk6c1taGipfz9FZLWwq9O96UfqnPFOP
MzEijwRCfqnLZTzffudC3EJKEOU7kgu+O6RiQH5+LA3DuUQMt9aLqIiAZDJwska57VkHn8NUuqTi
0igYWrk+u7k42HVRP03T8LXKUgmHjYxbCJz3Ft3Da5CwZjImsz1Zno8Kfszvea8fUIhNT4UnUXXK
gBWLMhtUh30eELI3HVwU6/eOxaYxMPcMZsJH4d6sGwW+SKJVWWaMVHZdfci5pXd2NJg8HUXxDGwh
YgHjw+TTAC5UPey9PNt5XDh48aPLhyGwjOc8calcW/NxYlByjl2DF11/l2U4Pnu5M+4XMg42CTnK
Otf8IzRNNEM9Z5SXuMPKyWVDdQv01ooMyCmtJO/FHJ7zsDqgb1AXvwdZm0VpTtYllAo+PvZcNr25
PxNJK4IW5odIogvjmHsNLmjIHjuKzhiuBG/sKsJvfs6iBz42turZXwC1WgDTBxzxqzZNzPvSCuTm
RnmKB/TyYdwOF9nJZwl8aW8R0EMBL4r7osSIBSf5MnUzB1RMon3LNlkjR3qX6XzJf34FtzoYYfPA
4h3Gq4HLIgHuZxEfsOanY0kRygeiMINz5IaP/mimd7lHoEgASwo+5n6WVndFxj1tDRsFgjG67iNS
2z253sld1Bkf2bwk265T9TmYffZ+9VuYd+VZDAA4GJo+jbUa164HsGgeUv88gahB1Ed/NPhhe/At
Qeyula7JbhAPrZrGNUIutGSEaa9mm2u7Gv+htf5r1WHRIWLP40hg7+C6FB5/LoT8tkfo3CzNeZRU
ldDKJQ/u4QJXvaQci+9as4+Orh0/d2QBHwGyfnUIVN1EgOrYSCDt+MOB9fBb+/p/ij5/ICS+wwpo
CUt/xz/0tbwixxS6qcUaKRUnwZ9fkcEopzL6MjyrMBqPWZqTuMTKZp1VI6Vi7hxNRhnck2269nv5
kQvTeAwq99yQflIru3kHiybXQS22XZb7D6TDMDrMg/BjdMaLpIXHDT1+9fjcQPkl4Yv6znht3jgg
wc4DEQZrgQNwRQa13BPIEmyT1l317ErXQ8f/UZbRHbv0TV1CPep6/sdQVsMm1PF0sBpHyHtuv3I8
GsfO7Zd7byZpuM8P1Tx7x3pAplhU9yJzJJxmtBGm6EBvNOF0dcxjZwf5N4O6amMGhreXJIA3zpK8
hH13mUXknb2AyDHfHBgup8I+OkLepYYI76hzU0JvEekS9tvd5Q0K1tmAhRLOT35DbhlO59RKnEsJ
AEZahvOwNME+CkREkuJIPrEaNl1SWS/mGiodjgac3kcRjk9TZSUHuh2yyhKSuJxoOgrDg7Q5/soD
u9szg30VjeTmjmEZkvQ1bFoVXYkX5Tb2zPLMzuoC2gcdX/41z7twG48FaVuZ6jasjD8V/ThxoYvc
p33/7hEttcE3jt1vrDdVrrIjxMVw5VVsEKIuIgeqXQhozM8kwDGMCtEgNqk9PBbkNlKBHnlJ5QEO
U7NlQcz+uCVrtB6ny0QK+haOKEKdvu4PiSdWlhh+gBUkTS5BeUGmwVqI0NlauTevTcMj8CQpz5SW
B99rWwwy/qYdXNCielPL3uIrFam5J5YFiEko5d5hA7zpusVYuwYA04o1IqI27pHGNQ6LieqnDeZ3
chRwvMzJrhsc/Iu0biWqWJWzyLDICmR1kim0/B2Le9oMxzmzF3jhZ7pfvODZYTa+TRx0jtAsSRTE
wpGByrzeYH6an+Ap36Rm75g0KoeA7lv4mfU21DMiHe4O8K6Bt/MaSCFsINZWqTrCvc1D6dvq4gYe
soAk3SUjwgw/yz2YNwq7mBvfN0IZq85/rVlIHDM1J5TGwaerAHCEKoTsJ6I93bAEUPVs9LTYGTGt
d47GEOQqfQIsG0mEkoUq1V5NQ4XBoiGPt/cHAB71tqxga3RievJBTnkGT4CgBQo5M7kvnKk4Gg6L
66lyn+1JOPeYJyux2MfWxt1VWxX5Rshb0zh4oT14gxCRrwy72DN+jbd1UpaXGdsshHOoJdND5iBv
mdPiWqET3ASWqbZBEb9BY8BxJgnK5lGcbpIEIJwXMa5oZ4xRFVacUps6ojbvV8YQF3tt+ZlBza07
HyZXXsBOBQa9qafGfSakoTmg9sF5lD1Sk7TbQpi0A3HNcnSe1NZvy9dwmL85Vd8cHDt8SJjJrjqk
Onst3ZnYuO1r4rqYypOBqE+eemk+IhPYM7nhelTdvA2Fem2BXa1EtWC+KACfjvp9KBv3bCKSBPFF
okq2kMsWvHj9F8YlpKaKh840FCXQhBihDzuUL8hlYKFsSbs6IG6JL2WEOSvKiCUGCPcdXKpztb/n
i1VSM+SbHvSB44pfY5xzLaLfcNvoR4xeZKv0zVgEwUMkmwMZ0TG5YZoKGUfr2xlXpTDVGpDCTJft
SzUN3Xnu6HUn5P65AHnijM1HOY7JwdCZiDgWGrP7qPKy3jS+gxhOZwoSB7FPZ2asagbMleg713Jm
1hty2VYjHrRgLNiaP7mIDEjIbYGuTO61GwsPkhj/cW7H0L+i8up5zalqKagaZt2HAdUSpO/qkdij
degszaWaoU3VAPRRlocSLWL3E1ZYe837ntjI3jgEIKSDRvgPiPXUg+/PKATDEfzdCOxmsPvL3G9q
XhtcKN0r1mwoyJ2GQWinT3I2zk41t+cspIQt4+jYqWpee6jHNM0PEaZUL0Fmy0OBGAIFpHdhAIE2
xoJBbiSbIiysO8jJ7JiWiL1MZLAg85Nj7uO+K9LR3c2992scuf8igM0bx4/N81DYP4E4JQdSYIBj
CVhcUoXezh35L6hKApgZbnHKQuIw7T78kaq0eKxT5uXECH41Ayc5NXb/SP4M4xEOk2uTudY5hvqJ
PKUTF7qHYwYb+9iZaFxbBmTQM5lyoSEsiyvulOTYsniwc4I5MyvYjs5MXqCDIYud16ex9PBNJcaX
fvHCBy9UdzOajKOZyfailzkMmDseRvdFNJEWTcLGZjYxAtW9Q3ww6tJ1kc9YiUR1Hc2ovoPy4MAp
HD/7DsoekvF2O+i0UrCyyFn97iI503b+MCb4pVJIyQMUxBYlySb3Ix4QDsQQ7CX8bAY3o2PU7tFr
GgifCXPBAnLJxUjGx1tO5+13Y2q0axBl8Z5HDRtxHrHPmRUdXBJfDrWrIyULYkTycFpxjRHRNXCW
i3A6knYQPDJwc01zb/t+8E6yDlkyA4L4bjLvTRMR3kL66nZxfcyx7IwH7AJbkN1AB1usFgSCv87N
R8VOaFvqAzbWR20fgm+Vi2uuFbfSUfTzFztfoovlBwOWGUEokIXwMGnTDVoRHvEN3pMoeuo6/yfh
h+U5tQzx0qIL6RVVU0ZJS93S/BAJHHLfE9fKFi+8nORQpPHPCUwi8wP3aKcRn+Ak8z0pNa9tJRD9
OZ2eRQfdfqyRRw/6Y4/R5lzRQL6lY19tOIpMBjDow9W1q43j/6PsvHrjVtYs+osIsFgshtfOUWoF
J70QjsWc86+fxT7AzD3yhY3BAILsOddqdZPFL+y99uLXtGXyKzIx04ThtDe5Vpl+sjkLQ9ScCQ+D
WXxnz45e36v2DMi3BjcZN+GGFzqiQOHNnWKsam5uPPPoQmEs0G6aN5Nj92DPzEYyAkcQp5AbTwrS
F6Ig6zNYqKc5rPLnsoa9zyLP3hYZoTdpST698sfnyLSarWDa8iBTNgaJ4WAW0PWOnaL8gJlo64On
ivyiveGgQcLkELAZLgKT+5cuN38Uccx/boQ0YLWezmFLWGCfnePOh+fGv7C2ZrZ5Lfk1UJ+DRdfQ
+4cRX9KevBqGQY4qLv80kHXkzs+oo6JI4XoC1XMso5lQ6xkfckQ1uGG32zBkkvYioh8P4RxgN/As
feiD9jGtUQSWQ0s8OIyOlVVC1Mwmpz0wYP8ZBI6/hp4/8J+imnJ0aB+BB7CAIDbBj7ryy/2qzDAb
3PohvCSmevTLqryF1SIvHVW5s9T4LaRDIvyG6DOowxZqGCrv0p5KNv7VJ4vubiE1s+ttVEnWRiHW
fe7YX3llvLwWUpampieYIMn2cT+hG02ncDdLRnfL0Q8JEcNBtyxwrASv+eDQhpabcBwCnluyOBe5
nDduXrb7ICyWK30++Eb2LTD95gG9YwcO+aH2jpOZVFuZUJqzYnmWRhQjk0jP2vC/j51lngjN/Yk4
8xstrs1StXIPIH8EBg5vG5dsSsc6Jp0JI8bOhyb2NswAqUmJWmu4hDzkuJX5e2dftzg6nKAT6ADR
91SKmZ+2jrLvxaXvrG9iosrRtr+WEzSvrsT1yGJnZjuBZ8aNMGH3oY2LwaS2Uh74yALkMgBPCwkJ
KMzABv1kD7gwm6YPLuptYTw+DLl4Zrp9MmCeASPM9c4EGJKqovioimhcBznZ1HPtSuyEuArSrXwq
ABseJmIO9gUyDZQgbMUN+Bt2jbw1qxjzU37wrJCn7yC9zIe01wDv/crZ5A5nu9XNxwg6JF4G/aXK
PPIMWuul9SakPtVCUxzci+TN2tLgW9jlNVziRU5FHiPbeNv+xacSnaoyEZtsgZLp+mjPYtgRiipX
VtMURxVmT10VfwyiwllbPRLy2FnuAt9BRig4APys+haQjnJRHRaCxnbPApP1Q3voQZxe0wHEKfhh
CXfHaEgQtq5FF8DRGtyvwTi7TyqwMtyAy07TUubVpObeJRW1tbZvbQEIOmrqcKsqbm+ZRfZHqtyX
dAKkZ9XHMW8fqAGSi6cGzKXN4yRkiGQxmW4mgxzhAmnG6yLXYY4shmuT/j+9qqwuz4MiySHzx7Oq
bHUVCTiCezWXWwGqslhf08A1d8qhc8DB1q5aavdtZkoIzFPjX0ysa0PsifP9ywzSEjX6YxDi/61j
C9VyW6w9tzAPTk5TG1vDj8TiTsJ5DROB2opgJuN5yLviPLA53JPyVVxJA2XwBXiLWoHhjV8zGKfg
OeKk6M91YXvrwEsKziknPEdjHJ3v31Ui2wQ9jH3fbkl8R5uMxruoLlRo3kEK8RhFZvzMfDJ/ZGNG
h8ZBsNYx3gGLv8Oz0H2VQZzcuFcSEnDDeiM7msfSSnYuapTHCmnWJSDm21r1YqQWJTftTKmfnHN0
j0ClY4j65hycaqBARFe1jUeJHn+Hh20DmMyzZwag4iCmTmyt1tCsU9ZRhULYzoMvQddiKQ6XOyt3
/I3dxR48WdqI3q3GtV1bxuuQ5J+odDsEThOq9Ay1LJfkOiUNbgt1YHoU2VwvTqgIoRLRTAmzBw1Y
8NkgixlTZSLXJtRohMni7IVW9jgsQy9jlA/9CIiMOGq9jzodvWpUIiectehLIzN85ZSeL1OhfwBs
itwXs3Ldl7Biz2eIHJXfpGpCZFtrz2M8fiqmZB2R2nU2i5ROpeZsnOLNosB7Q8wa8jBTQNGcvtgj
BbRunRe89HTsCPh8sqWw6KGBL4wjRNrj/ZeGGLwrNArAqbauWLfE9X6ttEIc6YYxhlvlrcQ6vLoP
IUuokeeZUcbGDqwfgdOTFy68lJSs/nEOtpOZDyS5MSyZk+Yk4rFeRcRQUS+78YZhIGVwAw2x+jC7
9XypmQZca8N5DkAyQMMVK7swTMhuvn2prm37M55D4lEGjiXYcti2DYsHb53F+5rSa6OiyD0XKqhB
Rxw75esrQAe40Flyca0Y85wH1nfsRqIEPCQ1peZXEhHZhX7BJ9V4zSumZfYYY9Iemnp+QDCIzTkN
hisrsWBtW1X0YDSYzFJU4FdpxuXGhDuwgZGR2asIWS+Zbc+kbHqXxLbrQ8qBztMWxkE4i5955pfn
ZkhJoYpok9JeGPsAEm4e+4R6jW3A2HUKVwNb5PP9i11Y7X4ehhfVW+65X+IziFXsDvcChMS706zr
bNM0I+pLATR2nsWRda8m/91MN4sDfk+VIrNYEMU3/Cz9/Hl0q/OQGxLOb/FVS7Z5EbPxrcUTaue3
HsZEfWgYegDOk97RUMx+APm4XN19tLOlqlgIPWBAa4BNVB/qEviRGPwPeXa1UP2iA4v1Q5YLcVUG
Rs3RcA88Mixk/ZygVdJ4NzD3MfWu99S5WLN9yCkXfwaX60XyXNXlYx2q4jxWzWdZApb0/OF6Xyff
HadgtE+2Kl6DDC720kgWTUbf2OES8RjoNA3NrZEVKCPbHB0iv35DDs2qcIqvUTP/LHAP7vzmkwHy
cAZDdZQyugbarHYTbhFI0OO8jmNn3s8FKPAp7QjYKk53s+wdLiHH/lgaprwURv/U5mF0VTr/HEbG
QOXpf1VLi5ela9i34nXMe+xOEcmOTDVqJ9hAxZ9P+blRAzOFmF7drizmTQEXbbaAyW3G2R2rmh0H
DVpyjnGoVi1G6oj1vUsa0p4+ztp56OI3gKi3HZXyhxhhHzLKcOUU0iTiCQltU+as88sC0Oby+VO6
TViUCFBy7PKT0bf5Hl4MrVDaxzsE69TN8iPCkvZxytKHninoxXc9unttXeaU9QK0SXtbpo28Trm3
I6/K3hOiY9NUMMisE8XMBJcuIgRsaDwrH9n9DglIJt5HEkBqc7w1OTe6UZe4AZx2A03012A51bXh
ZGo6j6BdJp24GFDuheagThngHNvL4gOzJCIgBg7CunM5KiXhZnVebwyV4wXxIM32AYPKMpKvzkA7
M5ZuvokNyOC6c6s1SABcN+GeNmHAGo+YTSVxfYgmXtxUoKf2+1MT5LwLmikmlU502kpBVPDQy89e
Ys4Pte08k8tVM8/TH1UIWzcFjAu4ielei5AahlHwI8F+QD/MM8vM6gNhiNg3VTWugpwx14phO/zr
2OW56zBe8pgM/3JzUV2MVBsvpIfvHNKN/hmmdEH1mbXHczkm/Xbu0/6Aco0kxcWj5OTxKfuI09E+
QkUfVrKmtLKd4oeso9M04ZXuJN1FbhDfoKoWUnsIvw3x6zIFRS6qA2RphbhNBHnjmyITlWoGbW4z
r1yHsY1jM99h/t5BqiBLtyuHfGs4b8mAiLopOHdQR+dP0KV3ulQnKi97R1RgvzX7bMBvzigoFna+
RZ+OFO5r2PbDm9+q14KTY85ZRMXBVcIPgBejN7gmMNkSbUabKcovnjVgLvTzYZuDm9r0PakBkfXa
lsI/aruNzmOHYiMYZufEdfp5ZJwVMQW9T+4l17VrV9WDbKPnxqHR9mdWES1trl9Y4TqMAv8jaUYP
dTLTOwRwBPp6MM5dAWD2PpHoJGe4G1NteTEyQSslxXdg/wV3NI4a5+CaMcIArFYXb4Yqgyc7OvS2
JNeyp/Dj+GLG5YQvyGuIaKgkRveAdAFHduFLM0GVHgaitJQoyW9aviAOviLFbzFIUrSE1vjkFo2x
81PU5haXDrxiHORe0OIlFk3M6/aqcwzSYpkJYPnyneSo+KPhW9nFX77kjvHRKQp31WK9WAsYLQ9F
5e+6kKO6bVGXC4KVGvkLpp885G7/BlTFY5ph0z1V7rwdWpK700a7Z8akt2Cw89NIXOelQQdkTqU+
zbHzZhq62hdFGTM9GIOnZog+8fz/VlSt/wKQFYkx/seNTUV5SGbi+ZjapK+oBAhQiglSjfNlfORb
+5K9KcFDvNDa7eWncG6/Jw3NN1WROFmxozc2Xub9mHQD0Vn5KvM6gr1a0fAcd7KtXU/VJh6L7HU2
s1NledmxNfDztWPH/jdgxQpCXn2gBDr0+Gi2Q9+DlE7N4Bp3NfMZKzrxL8t153vza7MkcsU+awM8
YgfUTd6tjbO3uhx2oWdar5X9o/FMtHraNW9zXF38IUp3lRVlCDVksbYHpmBybj84Kg92si4ZdohB
noVVfDA9Lmdfzmw0O4i9epw/p0CIt1J9lnA5eKQOJevaDHr6MGKmnihQ/D7bZywDTybCm5i5prSg
eRQt60i2tJfZt2/a4a0mXW/8hOT0V5DMtINM3S5eP+5MjtLPeWk965jZTZKXpIsNPFj4iIx9VEbN
DXQ9JYq6cHeIaxwhPA6CFpJxTlU7RyB504XcAij+edQ+xOze1Dvk2YS5jAhb4zj8bLQTDlqUhxuR
pugoG2mc+tStGcZxSvotFaaTA50eg6r8UqKjhHQ3k2i9/H95ZrIXNdeMMfOLYxTAm1k+rsuZfsJe
gj7l9NhlNGlxV+wrNd3Az/RHVOPWtUctGTvTcOM+jPbc6qCvcCAAIe0+BOHXypgQKYnARlDI0ISe
CLk9E9arrSbm1D61fEey7cqFGfBJFT+mUMfs2gqG4OTxcUZU4Vl3YcWzPxvPI0hs6A3eE+0bQ1hW
gHM9YZ7NZvuaOy04pCBGrB4b3I2u6W7GmtgTZEmsbBAORXNMQVLVzeOQZfJiil8k/f2z1k5iKnw/
6V6DNqpfvOETetubg1ueLCp3JgTG+96nLdPviBxHtEvty4id88ww52ZM84+hy9tnLbcM8P2NsisE
4DM04l7Ev3Apkapbya+5Zb462vFRRPrJbjPaCB4n3yD0QU963Y7yETLQrkXuuo9i/Rir7sW24CPT
fGzxeyPr5zJ3HONHoBt7ExoiYSVMK1EpenKjubb0tryXzU4YB4R27mlsuH1CU5zpb4jjMrCLFPjY
vDxr9vCH6qB/cpO4RQIA42Dqsx/CFJrdw3pZpThiHnYi98aNyMy31qA0Z/nurcd44qaPetYHRpox
E++QBaLITcs3o4zIdmZHvrOTdVwqf+UM1cXMgJSGoeNf799pbVwSOM9HCAodkcGp7A/oOz4P2sPI
wZRAyQWeX4Wa1T5f7t/dvxhzY556yzjkY60fdJ4hM2vDH5WU+GibtAofymA4NkU/IVBZ/q5b/m5o
wPi3Ns8Jtq3oCB1H4EBxCf1cQgYe7l/QtOldhx7nn78L5kns6pYNiWuP8YOpvfiB0n8+ap3dMMPH
D//39/fvhAn0Zu5r4hXcHeQnxild6cUn5RQX8hvp0IrqJw9yjtjKnZYaMlm3xARv4n40d/z77lr3
HcJoBsKbCh4wM5bEPGEXfbMmOEPwuqq1iba8N5IltTgvNtZc1VuxMALJsJu3cIrxcqGle0kYTV5I
H94I0392nFkTTRHFB4sTIWiZ9zGLv2W8s2uDQ7Dx0ocoZ0ImA+dtoPNalUX0AYjmr3yIPkqEfHT+
J+bJLUuJiea5YpTTThLZcsT4vbbPYmS1kskWq1h7couM9fTwI8+/OE7/VbD863QtDkO1twTuy9T9
lArFWi1sdrV2Lv7EsJjejqrN6cicz/Vzwx41UQSgaL+K1zOTsxVJH43ro/jDBTAZPo5hFa6LxPwK
5or8obdOfHPZF9FJ2TgUR3J5KyLtRK8Br8UJwHPCf+wexFLepRBQY5WhM7HEauwPtl2Mj3aNb8R2
vswiPU2uh61PZEgqPPcpdVJWvGX9oOZ+R9uKEhNKC7M1O8hYR5OfGgRluJj/mm2ouqeAkTiBfgEW
2bR7MA4jyu5PUpUuuhXqg5iiEb8Yc7w2vZDRVS8ahi85rhNzyhuO3Ypgbdw30awg2PBvmunSFTaH
xCCGLC++pb0C8qXghfQzaVBG4EA62vI61EaKZFy5E2yab8lIRjlq3qWQJifLF45YD37C2GbH1op6
OAPJb3WkuLPPo8mRP+YhgJ1gL6Ht6sUvsV/P0Q9iHx13uS9qM1yDxiFRvnS/z1BFsVMk6T70kLaX
YBuz4IndcYXqmRgjMxmrnVMHZ0uC7uu0v21sb1ojv5nwk6tXjzWR77aMeDCkkr2gfvoJqFGXrWlD
sFzUSOwsHaJR8HOHTMtpI4N8T5Bju56GptiaXXviv34ZeqxbsHXPVkxwbZM3NX2X/RJiM15CJs1t
GfeMQEEqjar+ZBXJflRDtObZ8VO55oGyfWclZDoObXLkhGcYH+4QzfIJkEu9zeYKkaiqdtmsdh6i
1b003CffHdgoaFxWPehP3etyS5+JoVHeuprpox3kGwnxcmuqFuFV9NNdoDAN1CmWlWA+x3jT+Y3e
tIGJid2t95bKH3FHrqUzOmzpM2/XJuYbS8kvvK9R+ShHgwsc6fO6gIC2NVsW9J2xZWvNM6ZgjFI2
BOJovDKFwecTIInYdgFRBlbSHMO2OdBzEmOvFUuYkqF90luQ8kixNzDEDFN8a0CL8vxTYl0Sm7Nh
gsYDx1q4tbKpXxyLsrnpdzkZ09s+Ktgb2s0mb2AvzhnCJECf9aBrFvTEY5QjjwrtVhfwVqADINfh
wiaKBHNE5YgNmrpthLxpG3vlGoT0U+HF9jqA4rCeDfwbEWudqTNsDkLCPJ2c+ZYv5APrUKx8YsZJ
gxp7NfjmtzYlipkMbUK165SFMF40o/yB4Feus5Kh/QwvnnCAD4VvHdKMWUoNiHLDwv0FH1K+ApdT
2N8znbJdmb6ibPqacKKtXCLrVyGCGpAKzm4IzLdqYuTDBGNFWOVH+GXhyn3NOoHtAUE9/KaD67bX
ImNVGzgM4kDDYlYqNmqpN+1BtcfI6XGSUsSb3pDs+/KtRvKyHlpIS9XcvExDRIhPjpKyANaoIj5U
x3R2dpMcaew+xXHyTYSAJBSHcV5PWz8awr3p+a/TeCbF7ovFSbSBaTKCabGfTcb1ocdw2fbofKPk
M+6SEIaV9b0s9MeF0hj7WK7iZKRQL+a3zM9+un1TkkgLzNY76rL+kjmkxoN8YtUwX4oaWA3DIYYR
9bjpslbteqO/iQaoSmwEEVgX81sWxO0mJd+I5qOA1uf8QB3wpot+ODqt96uf/Z9wDsS2So3dUHvm
XyxFd+37v8Vpriv5v7vtSeIs+rc4rSoyScZESdBYgglz8j6VTokNgrzbdTgQAmHB2mAsYREs0wXb
JMWGlxjXhEZ/g0042tpAIhBLOuFeUx39WTsn3jH+LaIOXKXQ9TqIfF3bfwfBtoM5dEN2CSc8avJY
L+Mvx49IDgztLSN65vmpf/UlUcFMtGA8ELy8m6N15rCYNQR12TAHtCiZuJAwYu6t6fkvL3Dx6b1/
9xyXl4e7gKPQfCft60H1dY2vg5NNm6cx1VBN5Ajd5whAJy8coM0wAhpj43hHlaYOWUKyePjzy/hN
Y8zb5Jom9lDExqDJ332GAiuhoZEenlDTsKSYE+CSBMZl6q1wKDrT5cMsYWAGRZr+Rd64/NP/fgOw
onl8Mp40BWLpd2rLSvtuiToY0sKykm5YF8ZR5G3VgIdnTgcPMSFy/MaFnfbn39laPvt3P1kozk+u
XNOx1XsvnPCKuCDDRbGCiqpHZF+ndjA2ftCIQ6uj/TQATxHN+JrP3i9YuTXhyzfM/FR7GfbBxbqX
jSkpZdgPLnU+gtefu3Ma1/1VqeJr5lDEo3X4mzz1vauMS5p3yjM915I2l8x7eeqUMfLxqYzhydbM
V4z5NCwKgoKlwyaRdn+TYs2moD4g0LMhdawDa07hwrJCD6p+2qFKjAeruEB3PLsGBNK6a6YDNqmn
si3bcwfIoKvR77nS2LM3RkQ+/8gGDx5wE7NwYDWxyhBcXDCwo5VznTWj6Bj1BEmhrKbJU7PE658/
qd+vTk85NGSe6boWS8Z3psUityuTd9o5dcyNVw038MqU1bbqu8+NpBKMagbAwo0/1U5i7v78s3+X
3vKzXaF8ehJlIQn+9+mWBtaA+r1xTgL2Uj6PzQ6RJm4UN9i4y9j0zz/t9+PKU64vPKUc7Ea/ebCc
VloVaknnFFnGz6EoP9Q4ru7T/URksLKCn3/+edZyvLy7B6CGShNPFJcVM4F//3pJlVVMPgp1SoLA
3UZGDLK23ovGzglFW4Ydy4ogIuZyrY3nsqxzZF6Sp23hMQRc1qMVBOmj1OXzXTSalX5MwDld1YD1
qFCEEXFgza1Wj7qpTtTQ/l+OD+v3A9RzFMcXb5gt+e7dBwQMLZjINLRPYWy4EOMZ38dNfROdp0+j
648HIYzPkkWY4/NyEVR1pDmPzNgWOeLgoRApwfgEXbRK7clnneFcwW5/tKJSv875h0BV8/7Pb/p/
uZx9i+AQwdvO8/79e+5bsCLmUlknRg0M+BXbDuWRgoUC8CiCgpTTJaOCUbjOzPOff7T4L2ceV7Lr
SAbQZHW8fx66DG/52Zl1uiNLq3yeVsJDudNDuxCSbX5Q99NVtB5xnnHLrmvR1NajOa7Q+PV/udrf
+7WXowyDjO2RHaQwHcrl1f6HtaU3I9CBviNOJMhyXi3qoXnR/Ny4/sL9XH6gK+eGoz40XKP4y519
N8L9+9r3cekoBHUuC5vfj5WFlGnmoXkqTfMLM8ES5YicPitvn8n0eY5YQUtFwlVGXhq5fjHI4XRx
/IfOmxtB6kgN8a0W7mHuCvXYyxOTezghdbmp5wXyAXVpF7G4fBxtcQMdT8BnYJ+034kzPJP+pBRe
eqs3963KnRXGwpnGvxUPOtJbyZxlhWFE7TJ4b2huHfjpRepvYjt77mV76Co/P7OUWHykaiIAPeAE
I+se1Sy0PPxnIdi4tKFM92vBs0zkb7Gpn8E2NzuICPZxEMFBw0LgQtlErh4vOrac/bAYTHVpQHfq
p7dxkAcDjO9gZMlzvWBGKWovTT/M7MV8lp0NHVXcmUSRer1HLH360urk1jWhoDvLxV8ul//ywMYj
TctK7o5FA3E/zP7jcsnhoEWTEaiTHmzvPCdqj9LgWxw23lPfmmdPI8NIJjQD8Nzxsqt2Aa2/diNZ
yeZcs1xmyKordMVWl+6h3DInQMvIsmTJYa/UB5AWcDq62frLC1e/3/GEZHHKYmf1Pem9t2TqtEe2
Qg14ustEFRqT2Zh+dVqrb1lWv3nGdCJJ3b0m8xxgfUrZSefdrfVJsKV7EK9IaABlsshD+XAJgD8z
fZaoB+sRPrkhj4nGeOnEHzXbqm3Plm+P2RnLUcmuoWGtJfzPMoZytBJGZkMmY5PvIFM/ibG83Sur
lr7/QsJxbnMw+qO1Ta2IGTK7ZTDV8mk02IWk9fca/+h5M6ZkSQB77Q4VE7x6mEC2vXmyxJSSkUGI
Dovfj+pe8g4/ZsEI4Rk32KFo0Xkpa/jylyPtnd+VQwTYgsIdx4HKTXz37v7HVWFWTTj3Ho+w1Dv4
DHseGrettsjZ8Bf5i9u9xbcpFtVoUtgFtC6yescQUUTikxJTJ3853cVvj1QyvpbzFQsRZ5v9/vVU
UcPisp5mcOhqOLoNkgrX3Y6FWT9ENpOE9ilp82LtlugewUztwhmleu6yeIPO3Fy6SIR/qXR/P/V5
SbiaJM5un6fl+wLKmy002QwPT1YYSWSmsAyZVwTEFkBUEIxnLOR1rmNOV+b909FJ8dibvXUGtCH/
kkokfqv3l9eC1liYcile1bszP8OdA8DXnE5Ki4XFo/Jj01b7iDUggBo+tMCykL6y99y0jiE2bsdr
M4byUScpJLMqu7HXD/jfdPamotulmYzi8zzOb3+5rn5/OjkUFEtTgrmJBuF9awY5Nxqd0h1ORg2Z
Eu+kecy0eUEdC6eSteOBASxARTT/j0HgHwx/XxXc2n6UhRcjepYzcI3BVR9CXddHMIYd6e5edkmn
4RruRoS+z2U1Zot5/AHwb/nCCZGd2VhiOBrKrdVxDBdJU24mO6m3c+F/CXLSxGfknwQYBTvDbDN0
VmXub8IcQbiKbYaLi7A6rALYD55CWeg0e4lS325cdVSVBIQ8Ze62taqG6A1dnFXIaBtl2g74rbvv
GtirvXBzkkw5Vjqq1N1c5NGGgIHpkXs6Zyo5nJiNBsgbid8ogOydR8la+P6lbKd210+Fvb83IAUL
PdSvsr3MuCVxh+TO4wygcNNvs861PoiJcj5O9AcwEV/ShhZXR+nWsFtxxMH5qzbRg/RyJjY+r686
hCnrdJ3/eD9EY4aGZ9PrX6aq+2IWM94IYzugtLpEwnhuLLD8ekRL4dr6qstPLPxjPAekfztQpu6d
dBTUv8YcBXvsk+1U8iRY57MWDyKNeMZlwaGx1fiXmuP3i18JOn38xr6ScFiWbuM/zqooxyGDmqs5
RYmkWwM9t9TQ5bD18ADvIKKzF5n+/3e/Etz2tkuyIzfs+3qz1abV9mNYn7wEYAix39e06/1zbOQp
9EMn2sye3LctkJFFlZVh5vlHr6A6x7v8+aay3jU40AgotSyehJjBlPnbPZVj/RBVrWxW08Zr5Xr5
hZuIR7BiYIvsd499wz46YXA17G7aLH6NGZv+Ef6i/zFOjF1YD6zKvOEaRfk3ChEGxxahBwgdRyOj
dvJZ5c/hk2T9tylQZhMABqoqabbFOFp/O+kJcPx3+2TzuzjScSS/C8gFKth/f552yqbSRrR9Cscq
2nhGKE5zpsxTBoEsW93/jGVRnO7fJXm6bsopOg5uMJ9i8g8YfS/fegGSp1XqZeluksZH4NTz6f4l
oopH4j5SeNYKahF/r8jEYvtUUBlU7XyySGiuqrYFA4UUvTMruUkSDBSP3QQoY2aZEjvyFKkYYEtY
jv/7rYkyxQABRipEIU9x6E1b5TS/Mn8yIEDOI8/3pluTvRUoYIhFSChBj2wpldnBVskhJpH61Md2
cEqRawdeya89gvBvl28nzEIsJE758uX+nQ+aHXRmbvIVdzLFqjSfctVilqnjF7DFuKUD0s/oRdPD
6Nh7yzOR2YzhS9Xx0OIUQzFXvWZthtCYFF9WVvPeDT+EmVZ7t8LOxi4BvbjhRCurDl/vzsx/7Ffo
BbHcEXKgRvxA3cRapkzt6gbKXMBRCWQGQ9EGxdfWJBxJbFqgLQoNSAws6oiWxGK58RyLXrzmYbdp
0LJsxyBhVZCyYBWTXZ99PEEESPPHKfO8i5sRETMoKP42KJ7lHJ2G8mbHcNpKDdkvtdvw0GIUu79K
duDXnN37EQRdtDbdXL200Ck3fsLVQPvCZh6J0MYhteZiyKK7xIifaC5KJPcWkJq6ZdbU5v0tCCrz
Ndamv9doh2vbD17w/K+TinvINCrJc6kpjU0Ifge1n33VMG0fqxjBbAEHeQ1pxTne7To8toyVHlhd
GXWPmIIYMEx62OVxax24BjWAsRDxqjTyfTjW9AsN7bSvdLFrmu94Zw+wn8XrYEMITypt4AFlJD8V
KiOaUixqJ3VRCcoz6H3hHlRkvMe5ReRGS//kV7DEksB5RTBmbWPUNfsiww+ZAMNvvchg/6M/MiN6
xGrFGErYBy8NxdHK7IOm2UejPltbQNWnKRrWrD6SvBKf80x9tPPss9dohKVdiK8UV/zR6uqdQfLa
QWqBlQ9sq2Ni8S9DXH11b31COEvtnKf2dqhtQu/D7cAPjbt6vPEyV62DPf6fCaWZIDv0akijqNQx
kj3fjanTIssdK//VQt/FEoZZpqL0u+Rj91gIoEi5QUaENyCvIhXxE0rYat97XEZ3d3GAwvZmw99e
G5ETfa/Dr6aenb3fiHQ/hOj7JjOFuA4aG1sr7TouA67X2XqaUca8DmjEAeWnIeIk/phW3RUjj+C0
NR10I0wX3A6w8Qw2/xbVVP2yh9hFLkR8aCrz4isjP8ge3zM8KjR7GP62NmEAuLAD+YxegB8/1/A2
U3djAsyMyWtY246XrmKevGsvYeVZHO3JKV8gM+h1WVcdyxM7XcuZDWueLvojrLekrpCGhuUUAUF6
sHXhIxrSy6N30ohtTSSQdXhhWBLCeeQUakxuCPLpjV0tk2bTAkPY9Cywro4FLxhu4NmH+HvlUuh5
ARKFHs6C87Cfkp8EIukz2r7yYkbRokzBcJIirLz4BCaKob0w6k23DCD9deXGckcimbtOjUIfvb6h
ynR09Upduy683H6iYsKy4jfXvO3Egy+NGE/EM8adbIUZijOmaaAi963PQMUehzO/fwgeB8iW6Y23
WOXTDQVVyBUAF3pwq52yQ+9m6EY8ltxMFe3sWiPGPEX44JcB7nDqK+MSwxwMNEuyzvxclCMzuXx4
TSw/4Ek5TZu21I8IiL2XJPnOg4ENayM9kL90PXSSlbawbSLmtfctJos+6BFC3fxRNGTGKLEzqwlu
eJinpzHV52w8AQFysZa0X2HY1Psok3qtywRGN7Kkc1F4z7BdIQD7X8NOH318MqfERwQ3IX7fRay1
V04qQCLW/cKa/tA1cj3itjpHqMkPfV+e2DLGZ0PxiKt9FeABKdE1ujZlZcmR8mwkeldCDSfw1n8s
WkKlxtqs90ESP9k5o7625MYvytzeGCaetA6F+RHuvXnUU/aBRz4HFRpV3u0lFslvOgxJ6NvW1MQ+
FqSx36Qsg/e6I0kNTtd9mxqXqIhsrzmXSKejFcBWoyLNl+nV/7B3ZjuOI1uW/SImSBpHoNEPEqnZ
5fIhPCL8hfCYOE/GwUh+fS8q8lZmXhSquoB+bGRCkORySSGnjHbO2Xvtq5+JX3nsBLMgzgVdAC5p
e7LDFNVUFTPvRjhbn+eS7XIbBU5lvUftbG6gIZi73rPZNxf5I6p7/gwZiUQdpAcmwArnl7aPC4wC
uMWWKyNJGm0wkwJSRf1dgm05xBVT7qOlxSvhw06V+oM56OJK2YJWDT7No5ICJz+yVrRJkPfJvaz3
Uy8DAhm8CwK6IaztOtkh3dJJieOj7wuSC9p8OtqixXO+PjVD4XRrrLQWpDug0tzp5U50c1lCPdag
l9aMM5Bxw4R44mbZwn5pWSpLgmhuy1xXezX2artIB8PJmGPxiQaPSEXdCPkkIdu6Nl5KIg2wjKQX
IHao8hbIgrr/5uRXwn7crw68jQ5YJX6t2tpkkxpfUKlt79rfOk8ZsyT2R+k6qAqzIjn6Wh+2kWY9
lJU1h3KUN0rKH2baHjwgl0dDDyy2UhRG0w/kHLgPy+4JrhfBD7VhH6wBTGoeX0163I9mNxNG00RB
ERcXs9P9gylLfbsIpLawKgl4i5WxZ4sWDuniHDrMExuX1iW9OKqOhMAnZ6bN0HcjQD3dOZZ5C0iu
tV7uY5mhF/nR0SS5aVn1LnQUHP3oXIgTPFur2HqKBTCb/FJnljya+cA4OYoxWo+9hTBPTQfBqxhl
o87QtfZpnBgXe3TOi1f8aPvMv0bIggQNnn2/yFs7iZx/RjSTV7sMp9SIgmQ5V7PfXNGXISm2Gu3I
5BnIiy7h9fFxpEAaaAVBEJiz55rw0Acb+4QxG96llU7gkWwEt0993J3lRNJvvLZMQrl0F2L8PBJS
Icj4PTnK6zCkb4S2GcY8aFvDCCakreEElpcNh2+GzPPRtOqKiM8mCbzSeGrojmTDd93etYgRLBmR
H4imZJNEMAdtHcO9VWG9dxqs72q1MOIQxScsBYO65BvS4unQ9OKGorUK5kw2iACG6ESRh04ea/TW
aD0JNnho9qlpf6SREA/20q1Gpexo6sWXaFLWjnmosUlKrBIuXp9Ur/qzdJ0Xv2i2uZVpp2hNFXVq
KtC8US+V6PTzYMUBQ9R5289WRbO4OxjYfk225s/09l7L2dTPxYJeRUX5EQqszXh7HEMIZckVOclO
LdibAZS4F2PoMZ6oMT3RfzTI4mP1pS1YUjDbN0dL31jG5UnRPHokNJgvoFMfhZewgPT5dVhs/5HW
iZMioEyZCCKwZOzXduM73b/myXm6A07i3J1u930oould4Yvkwn5fsIwj6dbaXoYa33xAcQvIajdG
UzhwcC6k71n9cETk0QWx8MYnzVdHfYr1h37QOpTwNpQh2yGRL3EfM92Se60kESpaEN7BLECo0qXf
3DFfjpMacKz65bM0ck5opfaiA2nbZ6LzWe6BSS62wgyeRkd/apvnisQ+YZC/yJkzPkQNrzWN+edR
dC9tSYi1oaJnukXooZrcfBwxWdMeAjAzZx1ivtwrD11O1YK3CWveuJzTTl8ezQHwALlh2vssikec
SIOjub+iBDoy2qoP6mEtkGZ/SSXT0XahC9rnxlHmFfsbi2OjWE1VOMC6BufR6HTqIvCHHpzW+wYd
wMQ5dm57pmRLNJenvG6b0LJ9gXEDutNvEXAHnADxKONUzEUbWJzqBMfnU2ubYeI3ZFzBSz+miTcx
ChiePFG6H4ovmL9gCxqKrjrFiCOfmzWAkNXkmMYe9uNpyDCoR+s5g1JrKpNTZn1xWo39YNUhSW66
xgh6JGunrmnTY1LOt7hd6p1lLdEXJ0FtMzkbVWfjLR7JEbGzTlzdhbOyRPo9p4l5i4T16Ntg7Qwl
igs57VA7Cv8VBus5Rd73MLQW/YtZPtld0z2NI4rIsVngoVM/3I9bhSZ8qyQMl25A+Tu4YnqelDSu
2SD8N84+fmjP6OEx+uzmBiDBiD42kO4gA1/Nx0WjzqPCfrN8ZZ21UsdgqZvVnr/MZ0IYbWZ0K7Yz
A/jvow6tZBk/rUiZBtLtZs4nC0CTmF7KHmiBykdCfzB20zb0Xgrva7TYAFAM/0WBX/nNFeFrLbfd
QkTQfVwwmNieONowL9YRY8QKcEtnrYjSXG5onKG5qqZjqfecJ6UFomYEW71m2tYD+4GiJbPKK/Jl
76+AXNJerQunmhk+hIkAqal+0crwQ6YqAG1lSXiVORHUYOCKiCZb7DJEeg/kt+wQ8+TnkmHTsXf7
izkl7WliyOLZ8sbTIf7NZiTMed7sex+pxqT32l7Oc7+vI/2lYgZwnmlI39tbS5d8r0ZmuD7O1005
RNkFizVLs+m8MoJ/VdV8lRquLosd3Fx1GY5HuM5al6BQl3g9jT1RCR2JNzARuswGC4wHp+2KLoxW
VxNW/e6xacduX8U+PivDI02iH/f4q72dSfMrSIfuw+wHAZJsXJgmoNzZjPG6hlWz9klHvhzbVAbO
rAeFZ14Zlk1fCxsLyrwri8Jha0s2RaSQt8cNSWFW1V1V3+cnuMunsi/qs0fsRdy3YHLjCUeHxRSs
FszD7oikHv1siGyLWLSclBNaUFeYOLvK7uSTyNhIRpn8Nif+zFYbXRapsxAuS7yfJnMXJ52IUmbA
cB7jXpzK1KZhVtuQ9msvvdglqV1L/DC1idphAvA3klEJEnAwJw5DVjvhM6yAR2/pW2A3m9RxcKVz
SKPpGiO4PEym+cuVs/1Q6t5l9vBFdBaelHbO1CFBlhnomni3UByHDhUFRdO4bEc+v4Mr35TH0mAK
TuuDUs93EBR7I50vvr8xILPdMRNIzY1rNKebsU3kg2YPr4RsAerpJaRPzyG+qiUGa4yNgkSpXaTq
6aLs6eRRQ5waEGADyroQxW8OVcuRZzczHw3ldc/U5xyeq0G2TK+jV5683Lce8eWe66GYEN1a8Y3+
/Rrm24ZuHOtB7yKrnLWkvci2IZJUto8GgXKfhx2a8k2jx/KxQ4gOKHXrjktHHoN9jseEvzx4iF1k
1+9K8sC79dBWsFWnoXrMsQoFRoz6ssVVscm9/q0dxOuIDRmb0QzsxNq6WQQmDAbRlpX/W6kleNAK
s31QvCZMbvtNq/139iqb1vKKPbZatrk0NfaFrDDQFNlD28FPX6tMWc2/G6VF44hjBXi5Mxi9Ljbn
Ln3tWhINem3NhA3vULxE4qcBjAt7OOmz3mIfSKQzP3vRBxTFb/GEZ8ZyVRQmJllbhUHZP5nCC7FZ
GkHU9fEOZ9shxh2TL6ILrRF2TOInDzgHf0CYxrpBY2DjGK1NxhqOIATTuNXM11zQEjOMwfmxkGH5
ri0ifqiTimrHM159Msu72PkqRnt8NNPiKHW3OGdt+RxLCi9LWHBfoumJbHcNBZZGIi7BFtsubbxj
2pvnbojnsFPC/hiN1A612T46eSUeqUUvHPK1001H1ChmoBH3s7nv4GpWVyNlepGiOuaf5AeFA4TR
HSs0JX28X3T3V2LQj8KVidF7QBagZr6rJDdtE5f6tVYsO34nvnQc65sknvujWMYJZ5VWhb4+hywT
6S7t1dmcGYGORnv9DYJcBWTAn6Ygi3SBwYGuxJRZReDadN4jkgzHcUBnXNXYWUii0cvsxSciE7IO
wkHUvnuvJWUY/VuzFVpELHsaORhmsgdcY4TpRUsFegeL0LJMP10HON+iZz4dwSlZvYLrgt79aLJU
HmCJYD0fl2/aHi4Pjh//qsxBnRxlqu0kkjG447ugCsBOmpDtx2bfnJRJs/YummRQnJ8cmpeb3Abo
YsfT3nIlXVjKOq9qur2l2Hb7BeUUpyBnRM9bYSzf9GMemnFdncY+/xh6J31gK99upCM4d7FvOiZ1
/6R6XxxF53JKmfV705RO3nqfLueLURpxIOxq3MVq/Kos2e9UX1SEjZE2CMddhr6nKPSm1aLSK4Q2
Sacf7mf8oYckUdfjTlJttQJfGMckNlSgdlNRqi9OZx5TC9ezq18x0er2RHgVkXwsEeDFsGoAN51u
SDzdjSuZlOoynAaTpEIWWSI9u/Oi60+LlxtXJQGEkF+IY1spvjsUot5a7BR99E0qqAmeHDiaWyAb
nt3VG91X2ckC/bVdPGdfrMNEHW8eZZRCTl+3e+Yn4thgD9osEDMO0YKxyojad36G+cUcwj5NjUun
2qupJueozRjA6aXf/FP9uIXY4tAtIiFV4XQ5ZrneBZ3RkHjpdC9NYXbPhcysY2n1tBK18iavjrKt
JzuPL9Krv+te4YXNaLV7D3ECjQpv2NHxNV5bTlXHiqlHLetbYcNyUyluvogTAgbzI5Lm+TktwFuQ
CrfqN9KH7LloCWxyhsIIWD5urjODC1BtvDUzluglmZ0LO9FxfqSHHAgJwyODdvqEZpUhXevMBB2q
jm9jPj8KXG4Yh0nvwwcpnjSPxdYyO+8QAZkhFxRHI7WyzShiPXJbqDBYfYc98FMAXXYVMwjvrG3N
KRcftiLxaTJdoowHzmuaSbvaT52vav7hJbizNILBrhkx31cdQH3kV++DTdNkLl670jQ/meOC2xT9
I1iP5mza4w9q/iTANFUys1iSR85WgUUM26UDVLITuLY3tLVhKsTWs7TtcGHhfKlZjObEO9lsmggE
sr41hAW+oTf44hkN4S6+/GnT74zzT17licsw6MmDxYJsoCm7mAPjA492y8Gulp/AnROsDUTYoeK2
3qLoKxXRa0nH6LmOoVunSf7YD4XOJCOdd0uSYDBVKRkBMXjWina6lkXzi2x0vj79bOPxbgciMxUR
ags9qcSJuyc8Xm8mW6AH0Vw0M9X3BgkgpPIk+cA0qH3L7aEjdly2X73VihCpZnps21p/Ukb1BT9d
c5vr7lc1QCMzVVbsc6W5n5fZXAl1i3atZ7wfuVqsnUnpdegGP2MDpXXXeLoNUJDqvVtEgXCzNaUm
x9WuItYqEphyjEltfpGop09RutAAJG9qwSKDnweZLDl6Fo0un1DlxKxeVDZ9jmpt2iUgdC8ENp7F
2hpx5nFkt00xV9ZyvqKjm68mS1mgTRNd3WH+lA+xdRtnnnhj8dbaVrHbLXqG0EM7viRYNg/OqPPl
WG/OTTS86P7Rcgr9sSC1vHZr41OcqNA19fKrZLqyL8BU7GRt9J/ctjyy8Q9GB7f7JozwKnM8QqgB
Fal9GM38VQE9eUt8bOCe74UkzdpFn1/KBRmZX9pHt4c+RRXvOf2ZTF/gw7w2DhBiHxhJZ/gdwNcN
Trh/5r+fP2/jhhS+bc5/nK9DtJZ7uFVnAoFu3mvx2flBN9hsNiR0KALOKkgujI2Cnh1EGqRbYOx2
6LMKQweYD+CN5UV5j6l6QcfewCqWAarZvRWE4TW8fr3iLNt8ECmwJcUqnEJzZ5/aY3pLb+Ob90X8
AnvDrrdxAAvSztniEeVm9tz24WAz+gjzcud9mxhXHfRjcZ5v6ma+dl9BuzOMzPFEkeMhtzSuI/Le
axJAd4Pa08vHvYoSBAeJfk3mciZrMHlNhmbXAUTDLcWgcmi85gAIcdxH2WBhxZc+iQ6zdvRUdcV2
V1+9Ifmq6nLii+qEzK3Ft5yNwIbtrAYaNHcPcVVfinxUH3UDDGCYtPphRnJ3G5T+tsTVrlNj8Zkr
GcqkOmaPmRaf6SRvbYkEIbeTFm+5ZX0Wo0PHLGO7mVVngeGj4k28fIZSv8FjM+9uvQpwZJ5uOeCq
6OXmPuGrbBvlBHY3t6f7RWs17akF9/n7pptk9BEbXD+ZmcmTC7XtFLWdPN1v3q/lHYfGUJYXg3Ha
icnXRUsuJZ3bXWtO9clvnJp5Odf+7aZkOnJY7DHICBc81aULySOJWy4N5mW7qfCe7z9ZIsfeprak
Q2yU1SnKxMVlQLi7/zCqx+rUjnFN4mB5UcrU/nZ/U7k04fDgVIrowftFnEUlX24u/rrvfg2szbrs
c84ucC0b62t2FefraInaZXt/63baUFcy093GRoMNZ2hOURfX+7knn+WsN+awr8G7Lbb957N3XVr9
fp1/uy9rATgZspBb5qSflqpNdtI1MTJ1SdoHnNAgQmltdaLyqQi/K+DMZMseHaPJ0mMmOIQYVJuF
/veL+32xKwtaevVZWz/1+wXzWHqnqZ9zOTkTuBsNiYTQWfUJuoayJfv6lK8vpBjv/9YO/n+y/39L
9qfs/5u45D8h+1fVz67uyRT5Se4NgPQfKzv7/lv/Qvv7fyBqRyVrW8itUXAht/kX2t/9g/IJ34fn
6GCesIH8hfb3/xAenB5w2+aqz3YR8fwL7S/+sHwf6BPSbY/+3f8M7c/L/FM+ovsGinuo9wwV4aaY
dwXa3+RAIsn9srdI4Kh0rU5aYnJcutvn2oKfEc4dLtYzXirxE0/rAiGGcDGPxGZs/+5rm5ll/Ms1
hLJ/cCTW2icrohv5phrZd7/i2Srqj8UVo/ZjhNgtCfBlyVnEAs5kakZmN63nUS5uOP3BT60bp+he
pO3OZEAj/XhLTULfwdk2yQBtkZP6uiob9c6HihN9t5NhirckFcXmuUnG4jHXPNEEkdKwT421Ru6u
pQMIvAywBeiMVuyQN7qXzKj4BrzVe5JtbJOIOLT7DMTMmHySoajeSTzDAta7RAwEkmzhektmg29t
QDhY7HLQQBg/zXli1tyBQ56QccZls0naqV9JN5iYaNAMnXMBTJSPyeNQITtDFdYXftfxatmsY8mM
bSzRZVbYqfHhJjKPj2CAslX2UegQnlWekw+dlIpRY2I9WwqDSSaWlnq2do1+5RE2jJ/rKP8G25wA
BM3yi+Shj8cSUEHhRoy2dcsqQFUsCdwsZEN+9BW7P1wBPeoWTua2KAGapsZ8YsAjsmBk47C6n93Z
vw0Y1tQnobxWvPBAv/nhJFPyKfZV8V1H5djtu7wF3pJJ2QAqsJnFbWdb9O8Om78oFKAIr6XP4mia
kXitDGzaqcGWG/AzZjs6nxAP4RVO5im3TOupIg8KCwC9iHbbGDXR8V0buZ8GFxv/rhqbfnryB/iO
rHlZlgWmCYb/JCX/VIbQAqlRYHQm/VBr6Z3mhj3GTsPUmTndy7Zr1nGpSTw0WImaffWQLN28SbWx
uoHG0rxftqtEt9H8RYHcnOjHwTOpcWds3FS67P3HNE61M/AnLMikLlGyW02zeNCynZGoJYy8itAd
fH/ePvMUvY+mANMcRnpXAiegnWQeQNSsUTGUW/q1aUbjBS+5mdEKtlX7UKB7jh+0KZ7ct8qGGHOA
/uN5p4gVRVgM/pxhycNUb/irqA1tFkV5RjKuOTPUdLDWnvIl1r40Vjm/jK4Qzwb0lhBjJqc+4M43
3Z3jC98AJiW9bdPg0mlZTX2R/ijI9n7VJHFSqoLAhCw6/daOoO4mzbTPtP8auqNWREFdVnuzmfrQ
RYMdUqLWzWbRKxkmRS/OljTahxRNO6oaGi9avmBgS7XptZCOuVepV59Lt3UvU6LnewLWyiA2CNeM
Wqs8SjtWL04bRwEV5bwFgZYd4kGYRz2K7Td9bqNkk/ipjSdP/LRKNX8gD5VXSxutJ0Kfoic1ko4K
yKx6aqox5vPoEtr+Y/fk1fHwbSyM5jjoqXhJKHpR4gxu8uAVEw8E9LInjdH4UlZdSnZIxoR05qsC
TizfCT8FkeNlZQfbpkIKksY52lr2YkDv4ktckwO6QShJPcsK+YjXonqvJisL28GPb44jkbHKLApd
m6BauOFeuMyThFVndsx9GbT4KACwPPTyQXAo7kdodTsLM8FttCLtw0wBnbdD3bzBb+hv3pBRcVfa
DL8sg9aHiuvoZHrB2kDuk22n1g2juQmdLbHKa46fIEiyTP9V6ln1IoeyuxqkMwPhwALjINsozSOh
b9pnpK3AQka3oDEwz5iU9SQHFysKHO4jrVeo6HFgMgRi9uYjlx2Zn2Q1gi+6IfT/BIEHUBT4mmOG
np4Xpx12ToTxz6EUw+AAq/sQxaa3NZk77POSFG6vs0GjlzQONszbMXXQUPg+GGbGEYKJWRJq8cKk
37nKye4AJCV1GPH3OWCEso/g5Kaj2fQaVJFM25EwL05taqzZ4cpmlmtOD1pmFpytZuhpPTjmqPTd
oIps97tUFvHXS5tedLG28GWDqMEUzV55JGuI1G8hcTry6smeyeHcJJ+irpgfkgFNomnqBCot07Tv
wXyHPl7jk70mbma03uG1OWaADs/cD4kFNaqcvTeUDBkcuMw+46ihwZFjsEE+Mz1FJQJ8PgOXJbnK
Mmreut77+jrHB8pMXwPhmE9uzH6W9JRqc2l29ADToJJWstNiozq2Zo2RwIn6qzs3eLaKeTiR8bIm
2UF/6Vk3wyl2adLXo3FYnDEC/BePSDpxNHFC8KArWNjS4yXat01DR9AiTKWHIPmDXhN8i6xjiOVC
l6i8utwjD0q3TZ4hbynBKXqemo5aDmkuWwYmWBkGSOEO/MXneTwmTEAPVTmARBKC8kF30aojAfvs
InT7lEvPfNQil6irJHb3ys/IkO9xkEYalm2+3iyi/RzRIuNsgdZq3rWW8H4llh6fjVTPd9qiyWco
cfS1bTChmYJ9gyIS5UC5IDhdPCJGZ4dpEjy607Bglc3GQT3CDW5CbSjHq8HKsV/AmIaF60TbZRrj
fWaR7FsRnQq2lQQDW4PqSpshnWiFiHGbVnF2whzfPayJc3hYxLBCIYtg8iMRiJpUGX/AtkaUmVrO
ce2wbV8SmH7IAEHojStTzFmOQ0ZT3VlIO3DBKgbM+OkcGnwzSquaSVOWXTBVPsdwKuWuzzKgO5UC
3JTpwz5R5XoCUQh7ON8xWNBtEHoGR2mZxUExReilsgU3KqSBLMxGnXOo1ItLOg/Ds6YB5bfLpTos
Ru0c+xnXuWYT10w1hPZTssx0wtcONO7tEBnFFKaVM+yX3BkJLpzz7qOWDSwvfbT2VT0JIBPToHA4
tk3yRIxjcyw8L8HF4XXyMyj/ZSfU0lwtkhSLHWhN0w2ymHJu1+VdFz1MKbL6QCcteNglhuPZB4Kj
1HLx+JAYGLak0b1O1tJQR0WD7AOLxtwDJ/Wi3gpjbVM71kxLEDjFkO4yyzdac4MQf7ajZiPjQZv1
y0Ai1rd4GS2Tccx9a///ugra/6yvH+XP7n+tT/y9bmaJIKb/3/+82f2+Hf+s15riHzfCeyHxNPyU
8/NPqkJ+lSf685H/tz/8sxz5b+sbJOP/dX3DjpD/myb9Z4Vz/71/VTjeHwRlGAY2PddwSBvDefav
Csf4w7HY/RkmVcefqWXC/oO5icAsa/MsmFDRs/9Z2gj9D9qYroG/BC++49re/yS1zIRC8s/aBpeD
7RNA6GGhESQS/rvPJ3XT1s4bQBrFSG6ir/r3wXKu1DtIPKspOnl8j3z0GftywkqTpdUxnqD02n2i
H6RpEo7asCmHppMD+sIWszz6UY9EV2s+iqlGAm0MP6cyYqmOGVbnJQFIKla/xnpt9VJocL7GZBXn
y44ZGaApkKrxvJ9dOYSJNl5F9kWf610Odztg20qAsXRXYa21JnX9krQSdpMdny1VwtS/MegCIdJ0
72WLQIa+orub0S8g3dkkw/c4Ecm296wXp5rGrUzRL5CumgfRAuFFj5ZDCf5qGhq2YGvIGaNi7eCs
qsYsRy2waFW1y0Am+1pUXHPNzm+cgYettTBDT9FPscJhlzLK+LsmDZ+5fC9e+16kB045XxORpVe/
HpOrG1FG9QYnNHeK5gvbfYUwbtQBhZVHXHxQm6uuMeFfa1rY+fjN0FLrhF8QgQg7nzeHky60RXLw
AE5t0rnoH0wM/bMPN9fOx4eZRfxQozEoo1TdimR5Ie18hTnl+Yunf5vG+ojrc/wp0cwtXcSAaEBR
5GMm0IyI7j/il6BVQYtgYKdqkkhQBJRB7phvFbHngWnMr0ZTzXu/kzxR3ZL8Mbso2cYoIHXt7Ck1
3RaXP2gjknlfT3l9XLWL9qIVF9YjPFk8sfA0gVVWfoikBoPAo+c+udr14p+n9LmMirMXWS2NHc3b
6DxhVrY2AyJg4wqbPzCHrN6IRvMPs8xPkW/KPbZ5YnCFcZoLWpmuFxMy26ffR+KQ2GNwoSfqzwua
T5iS/uPm/af3x93v+89u3n8QWZkOGsm63G9pOKW35ciZQmbDKnv/52vcn6+5/+R+dSnp5LWx8/zX
697fhpV5PRkxw+dWdCVcj3+80ftzEkZPGEuPZeS/fnv3373/BpJ+4th0XOv33/jrB/ebcRYz9b1f
/dv7+/1IbXmzHfx7cZyTAP7XA/929f7A+8ssgCmx+ZJjZJb1Flq6frlfdIYJ6Wbx8IEpzjeKpAgE
N8yQxznvT2TaUj3E8DrKCyKB/G8XGuYM8NbILOF71du4sNbeNvchADR2Itq7rfp6/537vYOHLZ58
cby0sXWyAQFxVq/D1jRpAous7Q7zeEk0Kq+prpiZcSgZeqldIvghl/s1AUcqJCNP4jWe+jNK45Py
1XJkSKVCYo02VV6XG904AE0UF0pOcdHWC99OzQvz2pj9ccAJ6jOcLJwb64/M3oS1StBf5GrzudJs
PmoaMLuxUdYljh3rcr/GPDbCLz4/rwr4jto+0jiwFohrl7jSxm2EGQx2yb/uc+HZioGW9LQ+YpbR
d+knDMpzcUD15JybsiKWTTHpM5Ic3dj6uS9TAv0saxBXJkS/+NkOyQxJFp2N/q3w9Mv9UfcLHQn4
75uoFrN9o/IvGKpqFs/iQ0VtuRekYW0if65Oiwu12/Ptc0cB3BFlcyhJTumNmOm8VX2HTwEQq83K
XaUbDSy3/I0oC3IkWlWSNU/nYK5LEzQZsgGxoFtxHXe6zCgd935Zv5bVPF3q9WLKTNx+BhNhuB/T
xZQ36lhxJvSxPCk7uSa3VFkOXDe4lvpY20dSvMHJV6gm14txyuD9Em6lTwg2CzTGXifI3HB5wjFl
O+qkef0gqnecpcWFrb6ucFdIZvFEU2vLRZuN5aITL3jpsjI/LnCTkoW77veDI203uuWRabA+LFuP
/Pu1by24F98juas4Kg1MGjU/69Sqb618NfTMYQkCsnTo233pbHUo3kaKHnkkru0S+byTeNGyA0MI
XFcvRF5uctaNyzyBQ59LdbCIuWgCIhdEWKHmA+CMsaoR9tv9wJKCIZ2TEBSBLLB4aK26fFg6TJPY
NCS1AjcJju52M67zzajP5QOAmjpQLkHi9Di2ThfFG3CaT+ATbpJtV1i7QBbrfCT0PIYfD2G4OA45
MkBgaytlMDYeXRufK66QzynzngMRCI/g042DufbZJ/xsjDrsvD5N5CqfKK6q0xyBp4mlGncLWp6w
7QWOq2x9jOpo0N+v/b7zr9v3X8z0Ovnzkf/28PtNkz/PDkTU4/2lXbN3AWqnUP/Wp/7rF/721L+v
VgwmushMCEr7j3dyf737yy8l+DPM81GzjZ0Usupfb+Jvj5dVZ2xNrFrbWCcWcaO1dHHvF946R/rr
JiMKicvwH/fdfzqMVrK3LEas3h56DqHuEYCzKnavYmiR7BRTiHqSL5zzjS7rN8TnbaCTGOIs7jvj
qPFhyMCL5QRYMLz8YoMZm/jXHIsJIoVtgSVYwVYBSpo97tMRnmnuBs3k8BsmSs3eKsJpSRn2FcV8
LBvjM52co0O/BNo8dCLYdmZixOR/Ns+jUx2San7uDYBXeNP5N2vJo8b4fSA6Oidwk/QMA0zliCgA
KFToxKWxxQpJaqCxkPVV4CtLo/5A2GrnRnVgGCc/63B20Ew9IuxAyct4r+t5+hrRsOOi0rVj84uq
CKqm+nR3WKNLtP8PrtniAuq7V7zxgMw+J+MwbTgv9wco8thSrXaio+FdM8yleZ5AyC2197IpRxy0
CPviyTu0SW5i8zDKAJA21lDs35cBZyAkHs6eOhxnozZG/uxHtLbDpho7n/H42G0h3aZbu46OOZA6
tig0VKN2OmLcR6mRJlAjWypoAa6DjaQ4JvY402zXp9BoO20DcQ4Yd9dPmxYxdZB2CtonO7Bo1Yjk
wn3S+DvItMsOUM/TTZnHOt+RDq1ukvAhqOKjGbtjPtv7Icbakosf6WoeKfUXxwCdiG77YdYELZWy
+4ISAatLZI1hOufohTBXR0Upj4RFkbStaWtkUv7amFi2poUBe78475SHMdQo2e0Uhyd7Mec2E3ty
QU77Xr25AzGiS0FrSKs7zBTwne7E8sn9plwkPyaxFDlGzX3j0MXxmWUwIVaBqTQ2FRPgZbKL+Nc3
77SNksB/cD11a2hlh9FAcKZBZhKd5gNa2mZbZGgBvf4zxI2fyeAfUA62gUtFjyPCOfqLIHOeWbes
4mmjnw1g8w89h2Of+jrydp+igVYmtUe9KUhrsmpdfgKomvj0xfv6l0tjFlraoJ/xzClVfdRApIJO
rw+SoBHG4P3Fz5wLjeXkgSCKPe1Nzm7OtMVsCbIFQOiIkvMs0hGpIrrO1hDv0zLPTw79cpnk8iFV
HEsoNukfEK9n9xygXqM/Sm18KYcTvh0DS6bD9nmxwflGWMQca12T/U9+og1hSy4dNOcIkLoo9v+H
ujNbbhzJtuyv9A+gzDEDrwTASaJmKSS9wBShCIdjnqev7wWFVUVmWVmXXbP70g/JJEMUBZKAD+fs
vbZCrWKaPFHYXrVL0kLbEvVkmMn5OptcE7a0f0hs/u8TcGDIZ71xX6y05ZKK5XFshXkcJuOYDI6C
P0vZo3Qvcimb0BdnVPV5VOkVsa8co42cpLQl0CFi7gqZDsfBnI46yEwzZpVNGGVoiuOIBObFt/tn
tGkfswM3BPyXpKpjmAegro1pOTutZ1ix8dFTLksk1BFSH7CpuhFxjs9zZ2IX70g/qXNypdomO6Bo
c1I+27UEgmtMB7s0cSsQkbenB2BdpdmtQ77trkkSD5ce8Xk1eaozBkw2R0To+PI1RrVzmrr5daJb
gm+zv0mQD19D7H3zetJ7gLaRr0smqw4x/ujMvvYxJ22+L3HNxNDpw2LhuFPsAIHdFCoqCD4uYEPv
bZm92DlZw0ZSqcCoEzIcfT6fYVmixUw11OMtzSOR1KHypBGRY3bZljiUDQPHzvMD5J1+B9Mfbhii
ukrKTQK+rAgPtQsyLBUz7GfauNf7CjvuJB/QIHpIc0diK1zORw1VJ6UcYOq6W+Fnw4rISr6c3SyY
PzxZljtgD/7RZgyhzEsiZkmqBJFqy640ECzErX/yxC+SmeKjcguEElJi9M4a3vuQ3uo4ztiE89Ea
+qHscqrbLsJtjW8jtScZmKr+lPZ12n/3TOjtFq7rsFTzOztWOkHgu9EvMlZ5CdJMlnbxca19tC9x
xRlsjpfWJbiVdkGoWQ6v2gnzog/FjuD4kRTJFeFpNj0kq/uGxQAZhOXBr9tGvG7TPPRN+qqXbR/l
MZod1k+rbLItQTDZOBQFA3sekPm65QWDlUZL+SmHs7fG8SPaBjKw7grik0m2lt5ukdYvohi/hD7D
EX0ezRDnzEg1JTv/zdwYIDlpffRx3g2tTc8Lfh90ZAzNzVtbMilZff+rVljVCz5o3C+jESbbdjQx
AIZo6ELXXD2RacTOoijuzC2pUYniR6wzA/oIbPWWTK3GJhdkAvJeEci26fckhGQT3ZkF+gsF3hBW
G4icKLAyKDr8C3pJYywnhcwjl115D1Q/L1I8yGm4CLSZ0Fo1fCKyJeMyZzgR1ps08hf87ZS49XTn
zxTQc8I/1pFwaGeioUJcIDvPxiZer7TrKoSsD0cOUhRuGIAocRotpfNuFUMfbGqPVO82pegPg2Ta
cLCmHhO4uordpgxE5xN3UQVNZiIWce7IcgsGjVSUNvVciqR6vb+rvYrmRuM8lp64z8otEjlJJvD+
3WdeyiPuE/yus/3DoTj8YGk/vWI8DuCOHubGVruV3ZBDmKDZ6MfaHl/blIWFh7bJkKz8C/lR4k8P
tKwZd0UiWSKvYIC3eECMYxXWgMUgXmit1c+psd6cnroJg8iMNSnOCKTg6XF8lW/pU7k0+BIJ+/E9
ZGtMjGXojAy79WbfL7w5gAMKGjlN3lyF1x431M6cKWwZZvmUlBRt5HNdrJ/JWmdRZi3DHjjH6woG
4FglW/bqeltVfK8kkhPrUgnkPvN7j5KNJtqCpxs5TDI/qKYPdFn+cMo1bFMUzTWvqh0JoHrHLpGF
dr/FHo0k+qQtMv5UITLHolFkFo1xa1lvxriFvZhV77CekZ9mD8uEqNzG/aZ6QDXj0h5oaNhU4uQz
LTxyo7cll4Epa2e1TNB6yu403/a+q+0Tnud7Z7eRBzAXKIzsC60uuvwNqDffHveN4zR7X6q9nwEB
JpovIINKRW23fiMfu96NDlugGSsK4Yj+7eItwFxt82p0EVPS48NJ7se7pvXXw0wMDuiGmLbzfLtM
v2yzb/dzoZWQgDNr7620c4ma/TYgLKTybT2Wg3hZktY8eAlb+HS4YN0xr6R5Rjc+nd6zbEXY5xAb
rVoMXsDIjHkChGPg/16s5tV3mVQL2/2p9dVPSfTjhif2d3WiaKR3VRolhVERD3NTESVKrBClDs2P
Mbta7D4TT50s72TVnnf0JC7mmNwVYAlTf93ep90qQqWIq8q9akUtYBEQSsiu25D0VxEVcUV74Plo
iuq9diK55uZJm9I7ZUnQ9MTpBQXq6dJH1UVYu4X9Z7M5dn3M+jo+0kiXt5NJR6ceg65onUc1WL8M
UFC7WUkbBSNwNYbiEXa76K5Z11WZ/j1h0TRAK4CJ2dr7tHG9Xc6mdE8407xeBjzdDVf/GckvdQfe
+pLOh2lwv2Uxyo7MKMZwwPYcZea1Dk21gI15rtZ2jspiUie4OBehyeeyahDtr167a1FbhK5TvGn2
8tiPNJCduUFN67dvFMOdE8ihFJxRZvwYqMyEtrGqU28aL9PSXLWoUEO9NT3CZW9ztERkOJbMusOV
nw5MippEx1ETqDriOoHhtSNKy4rMuiElFiVuGldktPnhMjsS19xCDxAv625s7kYjeRC+VYQeqr6g
nPsnIa8dvRxhPAJ66OY1Kgx6UIWh2fhMyVyQBYRsa944smArKJV+62KiVHu4mZnNDgcJ+Y3bUQmE
gXPrFChTVnrFmbTvEDtd2UV/0RMOh0XVhc+JeKD41kgAQDm9921BhhHOVfdS+9NDVlsvjTmw4u39
MSy17CHXiYtI6sWO8khXgMCS95y+PV6ofAyzlBgbFCuUNg7LPIH1jL1jrSUX4TXu1TqkTrhD75Ce
Ow+qgrEXZlfiYjKmvQlIcue09qnRRwLQhvIm73BqbaNFXROuIc3YPHZU+ZP9NBqvoALSAEVCEtWm
cTOXICbHJDNZSksv8jXjs8ahecUmCNA/xf8aWZ6/2hV88VM783JuUl/RvvQgtSBZxU/1MlK7/uYk
fX2eTW9FirjDE1J+mvnj0GQw7KX0Dr2XPSiDeKClJcMLFagV1vInCcPTdSMHWq8DrdV6DoVL8oxX
e2y+8HBF6KZLvsWy2EPDOs4FkyJRtqyKthJWf/Sok0fsepwgY01sFSQwNw7pw8NcHeOO4oLD0AF8
NwvGxCD7N76VrnXJUm/ccybTXp+nJwMTZut1XhAvUFhzX3tyfdmBI6dJnnWnCjmMvw6sjvrTlBZH
9PpXXgUCH9VCwdS6ZZE5LjY9ayA3t0WdOhk2y3xKpDhF3QPbyhNhab9iMeZHha2VkRy5dwn+AE4V
i4/VPzfDiuMK6fRhZC6kvZrNQeNjgByq/intOuPcJWx6iODRr4qxxWUPYMkS6MckdidgB3ucak+6
YwKQavqH2YVkKceN3jw41OJwse82MBmWu7CLmd4H9zwOXbl31cIieMtgyDmhdDKO4R82pE/Y2HmU
VUQAdJgC6xSPI6AIDP5IfJktG4J+dnCmfrrCULhQ5ZtKjx4yIiY7K0VvZL9jB2T8IPNBz2KMnK77
scg6D7x8YB1M/sqAwtyn3hxI/LnBglJHWFBz+MTY2pjOblmn4zg7T20M01YfoG3WPdG9NkM/Yp43
iXHrKi69Fxm3A59xSbVmS5MxBzbPokRkRSAv1IXkvtZXHB4YU2dBm3ht3k1K1nr30ubYy1GuVZdV
aQtf0Wu2JOxmW+17S5FCF7N53ekNzJQVZKDce0XjPmg5RFKq7+e+nGvKgEtMGcL66a/yZemINisS
GEFcQ9CQzE0S3RUbS+JlbW7AnGJcS8rqDiBFs19Zm0dl+1KSN8Z8QiHH1fJ9bwEkyeEdk3qDOrpI
vbBZRXwYp+LJlPEQzT3LUkOU3zqTGvAKL3LNViJxUO4aIippGtVLfp/wjVHjTpnn78yJJXQvqEHM
M2EdvnNvNekv7Lm3YzE+4TZzI9eh5aH3hERxVaZsuMbI/OjARwLhcHBMIwgIV9NpA2tRTzk7sxOo
tQdonefSnQ/KMy6tiNMD/T/Sk7F4pQofhFnsaU6+UBUF+WL1D/12kVKPDBf2i+j0rfME6/sKGVn2
nfCY7VSzMMxNC206M/b3CjdeOmgI5xILbdZ69BC0IS0mQcbvOTN9WqoH4U77KbVeJkcSWm137MqS
9deKti3qNVQWDY6h5kcsx4OZTI9bnMog5097HeZDAm+r9RpQBGhmMMnAeze3OKTY/wUib97Xjf2+
mrl+ZNpEQp93S0Dz5JbToo+KBTsFym/YPwW+w26bHb1FQ5AEdsZvvhNZhomofjKBVexVDFpkgBrV
dtm9ENbTlM9bKn1XULN3vzVGRhMSScSu0COXNJxArd91Cx7d3LRXSevjirPZKsrWMnbEPUS55aTX
SOzBs8zsdKbqlojmmOvah5ozAXaqzfy1Nc06SmrdxNFodTvdoGpLjUULmtL3j8UAGkLACJPucjJb
l6W1QLNgfSLSeWrz4TZHCwedav4oCUPa6YvXRI6JgbPvLpQnQ3A5+VErHsfue4rjlkAG8x2fN8gR
eq+6GoCWiU6cnPmTNWb66Dp0G+1hhJ1RnVCOUAWsfTblUzQmaZTZNps2haBGUgXb4Znvtq7oz3Xc
8v8sDBkuK/Km66i8lHcgd/xdAhEpBEjHoTFi1yBwIQFV+tFOefu5MD8ziSAHkfpnD0X7iL4XZjjO
sHAZYhpXLC93LoPnbtYgK+cMaKHWa9QlZQlBuCJDDSuxcJaWjEjWh/hsD7UnD1xAOz2dhjOqGHWC
b7T3FHSqLMfjmjbL89KDFqNfD0uONO9eNbjbxpQUaIseVOU1h2TgiCt7tXdjqatrS7t0kIpZXhe3
VtpdLyXFw9bNMPlQOj6jIOZ0NL9VOJAiEnjpP6DVUixfbShB1oC7sNcmcGq6e+SKoWrQZ0hGU+bM
qW3xIvdA0wpt36T65ij1saTr/l2fizfHFmOgg68ax8q/Np3nXOE3ybtte5SCQSjFEDI+HQpRfrCz
uqziZKyadzs1/s2Mqyf0Z+29r6mFjVQKDouHqNbMu4sG1yCYQS1Ei01WdUX41s4ub8byU+Fr2tnT
CaFiz3siGHEEcT761g/lDEWYVI9mfjcNC2Z4lFFRHcs+qjXgrVppxUFjL6ScUGXQtAfPPKKBYh+K
sIlFYBFSBKJuLu48qqWHkvhPTqiJRX1uXpTlPOGNPNhePxzaJW/DelxdQPrY80CZsoO+dmLKndhP
q9Cs9fvSW67sFLFNjS/2pPL5YoAHD2s4uMT3Vlhja6rRmKS6WUWmKu/XzPigN2XsXHJjlhmJHVYe
PVNUoSf4KUp8bxNfPjA2k08SU0TxafRvQdP7nI1SRIS1Qlp+pwoQF3jxAWUBKRsk2Z9acdLXrD0a
5nhH57+ji4N4Ok11Vg24uvZLTqF6bDKuxZJssXn8RuJ9H619xgecDfijelJ1mj55YSVihgYnNX7C
IGlydVo7SqqL9h6D+I47a3x1F+egiXG6Ux2gMMtBbbgIMqIRi8EihghxqLyEtANi4QPaA8OBWXyT
T80fLmcCDYljL5KR86ND72DlMnCMaxsU3U4u1fOw9Ym+LCHD5imxC9KYfltEvh5//aTdHCN/nvP1
K57UvGz39Zyvx3+e/effFF1sbN9KcCnwCiXC4DUoVlR2mmc8/uVlfv/V//iSXk7oklg6I/z9pK9X
Zzbcssq3A/7Lq2zeJOCRKas0OBdJHB/HzJMseLe3+Of4fr9OiZuIlBgfNvP2jr9+3LYD+cFCwXv9
+yt/Pf79xK930nn2R4KpNPp66YTSE6/wr7/y5099fXBfD5OiTAhyh0D09fDPJypsvTwoU79SrfYc
E5JEt5FapUrrd2BwkJqEQ5YgOkiKd2OyG3ONncvIjDkbBjvJjEnXgClUjGyKWTPf38DlFKE3G/4p
NQkrFHDMZU8lDETJc84Il6ImtXT5gy0/mJMqbXDPDhPJegvDfJETY0T7HmamFg9pOC8olJ2yfPaH
5riY6Fls9MUjImY8tvaK4NQeshshtpbJAkFx0VwisuQ1vsursUl/bC2MdiFAJh3qS22uHyTAEfnZ
2NeTYR18tCSQPsk32hM4d2MW+BjzlTAjE4VeSDZeuuX07qYivhMmA2rqohAwSepmfwTEbK1dbE0s
AP1bqN3UXMcNawp5LfXPcOWKSJlWHyjnMNCL35WYEWa1joHjIKEG9X819cV30FxVWNHiMms3kgI2
im92z30JBltmtGtcTtqdmc8nJrajVnsHCmlgkZzlw6SWt0zaKzodLZDGfI00JyAWmn2vR7CUrdpD
jTA+ShJzj//tDVkOO4d+jy6RxCfAeNbcxZGaWlrmVv1S5M5nNZlzODbL5+QWcF8zi4HbrMZdKpkD
QSIV0bi+JtJ4qnKWtzUjGeb8mjjMb4OgCjoThk2eEdpgFeDStI/T5nwodYiHXksDPVVrje7IOzQC
HyvMtDhWetguVAYsEwbr0DOajjnbjcHV9VM/Wf5u1YbXZiI7zbWypylmXeHUaUCz520FiUwhzaUd
BRcklEP+fWFSgyy4RYWB8tGVM+GnM0JlQUWjxNkQjQjphK486s8bhjEARogX7F7T0C3bHHzjExYQ
38PBtumRYZacO+dlIjEVhqoDFDBv9v2y56e0mciBwvRa3far/4J75AxC8qOYFdg1upZWAvx4xk5q
67mFlsclvWjTPDm12/02ov3WN979zkX4P+VA9q8q+w4rFerEv0aF0Md1DFgIFt4olkro+vj5X8xK
SYwAVA0Up8imMHfFqPlnN6OzoPT8LheoO5QVP9n4wSOtKMkz75N4D5LfORRDpQeaeUKCT5g7XhII
V8OVXmj+vTUvuzlxi9uME6Fyu0eGAvlfDvzLRfWXnIevA3cEpwMhJ6ZD3f/vB76qsnUWarQnGsHZ
SXNs5BqU83YzZEGyAsiC7VKPnn6e3NppQli0SU7gX6Sb/+HD+3cC+3YM1D/4b5NCeqzy/n4MqlGp
MycF7N+hX24x/p8yPU1OrPz0wAdxfKzAgwJcefRAtV7UIM6gsiEi/hdY/r+HB30dByBoH5ucQNrr
bKrNv3yJWbUsVpu5Es9tjCMHZtFpc4F3gkFw6tLXccWOWeXOk+7J5gJPATU2xZaxxpUcd9pl9Pvm
mgX97gvCLBHMMF/lzOg6hmpLMkyjCNUvMWHNsWUDjpnQb2udgbCdfjgZEk1YYg+NKsxXjjeOxxnC
QuZX7vXXjdru9fn6+v/++P/DubtZ7CwdxN+WnORu5/Zf3vYgeo/E7USeHN0Ayg5qK0p90hB16e5r
DNuJtULQaCb2lvAEbKM+kbFOfz9fWbbP12UhiRoXk3XU7WI8wSuGoCOxdbR1PB5ggxnHwZgehxhU
09eR/28Lny8AYKuu+tX/Xer8JV/+o4P+/0se/d/sn4Agh/bftdHbL/1TG+3/Q/i4A13D2UauP8Jo
+x+ui/bZ4TL8lzLaEv9wdF1nmHDZwaPm5HX+qYx2EE1bhnB5gvBQWVn/M2W0sWUq/WU8gn3u4lMV
2ImRjpq0hf9+Mra6kzZDI5MzEKzAsyS1obI/ZNIgnCIxerirOckmWXz4evR1g/IpaoVIj2LJ6tOo
f345qb9uPDgxQD82Z7Vgtx+Ifr3JVBFyklLw6nPniIzsvRdxQkmlbK91GsKJWfx0OoSQDI0XActY
jRTsl60/0KJZ5NfTayoSoZwNSAiDfgsEUUEXliQJlwm6f7K5SzZ50aIzsXnD+jiS73yo1/VqGNg9
O5njn2JNUAb1igmlS4i0uNl1RGyF1O/RkcE1vM2yyJnc89ah+SbmcwkSD0tfTugBv1zG3/EPOhA4
Y4K92a0pHE4dpT0y09HU0PcPDG8pQ2Tkzs4c5uls2DFd07geo1nD5NRL3zwmp7HV493UoNfymmlv
aMqnKpAFqvtiIWI7HOV80AGmzzL50NHu7YYWE8hci5+m8QQbBJPIUhoRftMs6hzaQUyS2m71aPVV
ViOjfCvG1uMz5UBE4LHdRp6x7Deqv4ngm9CgX07qPmSIR089GgY1WmCUTBf9tLzz6uXU6ynlZgcc
LqCDwEIUoxvDeCBGsvPAl0iqzyoSLlRFtAqblbYOCfqOL1PMeiYxZBzRcrlzNVdn643x1s86VCC0
0BVQyh0w1nbnrnweWZzByksHcjun8cyW5VxUcM2H9aMz9nMz/Zx9CIxEebJ1dHqMWG0e4oilSVDl
j/bkYz/GZliVWH+antqKLxOxY9Ceo9UFh+ThucNU1AKl1XAqJVp+Xud7Ih+SY16jTshc68kvWtgH
PQjS0btsPjCsdO6Vi5nvStrmz3EtqIyhuwwnna9Xs7U7NXKY7Bzo0xyA2nHi5NRy3bYD5ju4lLaz
ESWTRaSErGkEAnhYTjRmVJS1+v26QhuvUiN58jQCiWHZBUZjoozKBUuzvtduhcGHmeEAphTxNg82
TQIc40G+VR90p4zIYjDIrib4j82Z1PLqAIsuOZcdtYT8fklynyMQJGPQv0FFYT9TyeDoDftMfH0R
VECmwpGCvWboQW+a7YMjU5MvrQmSnuvMQ/53otm/gHXEzepZn3msF+/A4LvGhjJanK2FnoqOltnS
V7b33pNcyze9HOAaKQUpQ8XYG6oHSarAvrK6o2+WgMs0mBqGY1H8XQ4saIq9TWPlgJcQPBPfXqLB
mBQjAqmkotayGHudDtio8GKTIE6WMBdPg0+hXzrtALlqbA/DKu/M2dkbtrN3rIHdLbUhlsVbo8Mg
K510jWPtGrQLNp9vLShXQwID+yj3dV5Q2oBUb5iAUPIkuxi6ukXJVUVWoJQ53RTLc99p68Gu2yLQ
vKNRaPLR5OmXlNBvIbw3d/ROeK2bUNfc66qw7uaCExm32XhVG/Z3QZ9PrVV9cMggDq5VPbJ05/7O
s4GvSPWsJiQGQ9YmewkHONYp/hM0IzcIDIKSPhAl/LF80LB1FlQuCvuOZcB6O3bdqzYm31IrQ1Nt
VUu0dk11amNvjxAxpHX/Hb0ANXon3yN8hq61LpHExYWlWXxICl60AuJC4e1mIxdRmf+V5ON5wNQd
kz9+YyAk2U20hCghsS1oZ8IU62VNQkMgKY9RCwUNWNcdlCqiVxpMhLRaenTXQe5OyNHU0V7Z0lm5
frWuzq2p4preXV1H2dB9twra6JXv/1SN9ToA+j8ZJcJ9ml+3+mIqKF1rQyKwqA/m1G7F8TQsGdrC
RTmnhJI3FtTlY4GiTNthPcaj2x1FURGArJKLKc0rKjAmMxGqakURrSmnfu9lxdloUXjlyrhrcZqY
8TEFE3mo6aoiSmdXBEfrhh1av764M5vWuAMR7a3e57SgWDGYInCKXCdTc9e4sjmmFZTjUf1ISy8l
IZdqc6VBH0uWb26feVG7eEgsvJk7MFAte/1oVcv10lKm6HQkazXlpF1tZPauVfl0zMT0a5mrKtIz
6zJ1/gInDsZkOjfBWK5aRKZ9c2JquRfWY1NV9qc7vTgqf+1dHC6T8m0kdcyaFuqGIBfTz94vxvsy
HR9o1noQgdnMlKZ/1a3slC1dvKsNx5Nd0DycRTWHMzvpdi6QZcX6WXckBPO8BpYi/RCOg9gRR1Xv
+nH8UdjfZCHlo0hKXOAdo0pxs/ho38S6kF3lixezux9AdEUOHBbIJEON83Rhn/hdhwqr+9hmpIcU
Z8F9LaoiuzGShIEZikNPTXHv6pvKCgYxuad6JKvmXQMPGpm54QQwp+O9YLcdsEw3o8SZn2lmvCqM
98AV2E5PyAQ5P94rD9h4Jfo3wO8egc+SCA3dnYI+T+EgVnvXnEsufrJ9bZ1gBz0Bm7goxN7Ij15N
F9+x7WifFEXRs9iii1ogC6Hl0WNAGQK0jy4oMhIyjic/j+xpPGH7Ne8qfSpOsuRrdRuagOVWTU/d
LHQwNjlZN55tC2OoO9IsyUCvHQoWG3mzNUE7GljMtbc2JH4PSAa5A1VyFkbOJsycwln69TUKhman
7O7YtBKsHWrUvVuJF6oOr6aisbV0ZSRMmo5zBvylyswfyTKG9LxvtK6mF2NAQ671HB4w4znsnJM7
aA9sc+4mTqPABnHTdlzGqtN+kJNpWpP25Iv0FrurRFDf35BSmfdrf/aVWqJEweDtlvU1q7l4LQOp
lJQpVeGye2XWsfcldo1w9pjMXBvXQytW2BkrFTpTR8kpPHlbSbXrsCpTYi1JsaLhIyr9XPb5tBda
2e1HZ2umd+9AmymlLK46t7b+U/WsM+AZkvLSpAfblXswtjpdZU+cbBy/kV0Qad+ASgxcvIl3wIdR
ptv580yHd6s/6IFriPiGzsga9T7mYHdDg2EcR97BWiFIXjXdfOUol6DzCfwlsUm+dDYWf9c/WFio
DwPBI05blWwbRQJ4yk7PXF5bKXsqdpi5yEIu4wAxDnrughb85JnXFrY0iP+KWbCWGu3/jBUpwL/7
qjaomlDxEsRZZYVOoDwcw5acTKpcVFcBwnejqbO3A0rsK+NKzHEeguEjSNuvjg4yUiBL3mWwnzg/
jaiaRLpbHJGFOB/O2lhgJp4G/cTkzZlh9iGw/D6CDlayNDvSfUuufJOc0WJoWMBoxk8wcF1U6Gjg
6LSG85cFOZtOjSS8vRwJCIccv6+x2zDnJGDUyY43EThiEF4jwG10D7ehM3f9nSa6W7O23meDc0WR
RbP6BZklmf1eetgsFvxCTxTFRWhANMD8yMOGrs+OsI+CSV4wg/j+XTqwOF1s+9RzcZD1BWcszatH
0Volkni1Xk9iG79zn2QGqx4PrtNC4piqh8a0Kctm+I0BP78UsjsTmIabuSHMneUIrjhRXtKeBbtt
J12wNGHT3GtiIkywdBNymdYt9G5lY9Ck8O3dO509RhBrLX0NvvIiZeQuahVzElYvY1M4lzVWt2ax
fqs1q2MS1qwrfQqlETZeVx09CJq0kW1Q7mm2ZbqyGsbcgPsp+z6nuK7zBM2pM4PByH3jytJ7B5Zy
fesDrYh0v3BCx1/o3ee01Ibm4ihUdV1zLWenibLOPFBWYf/hoqMFJ/INATirauyhC8SKUyuqR1za
caQnAP171GCk3jjXU7bi887ag+Xy4nTtDc94ABr51in/ZCTu21JVFEazBA1VhcC6MmSQIkwIZh0f
gU8OyQgsfzVVwpFe4DJThdZ5I+TWBrZcOc26LlrlO3Ke5dzCRYjZwbBxeG09Kz10BtOq0Y8EM3c/
IK9b97leXLW49Hesl05mT/xcW5fO2bLrozwn2CYOiRx/2K7nXdA3DsFGSE/x9Txq6fgJRqfBFQtg
S2kPI5LQl8R2ioNKPjsSvPfAWufrFXo4fVvoq+fVmhuwH28+NROKWbcCq/wFpx2qT+iyrF2BxLSg
Qpv1deRb+1hSpGJzVv6SkUgJ0Xbp/ThCR1fRoP/pXa7pxGt2xmgY+xxXCbXRPRV9TiWwe2JCid8a
8tQ66lh7g4STAKCVTvYPw6GlOGkGBVKHkbEZu2dZ44Cwa2goXKRJ2fqhsXAerf6DmwzXpYT9BwWe
ecD1TpWlLwdCQR40gaPYn33ro0jtiPDwSKVa+WmkcKFHnUu7bhpWuCXqkYIrmT1wRHAnvUrCVaW6
bXsjfwK7ygBt8/5rXWvP5gyKUjNi7CmmHbWlYK3M5xIYXN3hSvka1ZdeHTIXwdrS3dYORSaFVIvt
vjwIgRkwg3DdFUyrS9XfYuh/M+vibhbGcD0iIN4rg4BvdL5BXpXbwqqDs2uVXI76ShsAfXXSLffG
aE4BNoSXAizc3mFzP+M62Lf2gjiEFuQ81s6e6vZ8IEkL341jfMN+nEVJPE0nLTcmuHI/Og9csu0W
v1J0JUmbqos+jrcGm21WmRmxEPjuToTOPPmZ7ly1Vr+GSbZ1v00YJ6wLrktjYjFWNGQEoRQ7gem7
1HX3ExmYEyF0ilDIo0fkw05NLY8yj4wPMCdl6Jd1c2nSJIAq/wI2SEU+48B+Jup5r4tRvyCLaHu6
jgC5KwwWqPpzl3ANS+xUp761DrlbRHCmDKbGY9Ljv+hG90yHB+eQ67LWITpNbbRqybHxtY0/O6U/
d7O0Ti65Sa28EjEhIH3NFkZEctdpSZiPDCa1P2CjMbIHa7GuDGtp9hMwoogaBAbWGIWJPpfVlci6
Myo+lBCZYHNe6Q1yYzrNdW/sHLt8Nir1czV4ucIkYQObRJDPtCC89MMwiGDo4/5a0mSCsMrVhsRT
R2lbWzc+HguGo6OzuM6uZPHWuF9SL95CKWnT14345lAfSGoyFsalxpLQ3mrek4KMFKH5Q0WmD3el
YxjnRmjGmXHKLXZfj8k7Ns9f975uasSKA/RRz+nQQ2v3TVshN9hS775uGrvRz9V28/WQwRuUpjHl
Af4441xvN0k+WUxHbXLjOE56MKwEHW3u3+H9iU9ff63bDuHrpkaDcR5JEfvXQYhekDIESjeatzC9
cbv5uvefHnYTCOlS607udoBiy+rr3I9KlPrp68HXP88bYT4b25+i1em7oy5DZ7mycNoO9uueOapb
YNLannBhs/j9U42mL6e9PMFFM85EziFM2u6ZaWkFuqFngTWk3hkpw7h131xIKcld3+PFdHvDCkkL
65GjlVHDwHOutpuvez71ud/3oG3UX8/oWQAYkdFiKXIm9DisZvszNZP+bHZywIFJnBGdBaTghH8N
SDj4vXnu2IDyNaGmBLAwyrAqm/G8Ivz8fTOjm8v5bP75jyMzCmcJLRL2undam03nWLgjy0ju+dvN
n38rWa3D2U8DZ46nc09Ex++bXBsxyHnqaYaaA0FJf5Cw1rAEwbIcEzrz9TCq0JihXv650TcqI4vs
+oz2cAo9ITvEto466X4DElfL6uPC9HzOh7w5u6zROaHRTVmt1vANodNk4YUscXuoZUIPaeluCjsq
hGnhELrBlXjSnTeaUNNZoIb/v+ydx3LjyrZt/+X1cR68abwOvZFXSSWpg1BJu+C9S+Dr38jUPpt1
K+rEjdu/HQQAUiRFwmSuNeeY+yZOroRVEbElF2q/X2XoLbNkxFHnLw6af7jg63kexlOASvbU5AEC
HC3rsQEWr0Z6DQx7OGXCybtDnaTDSfP8FFXUBJAyqvvTZZHjBz9l4K52lSjv1X7ePz0RCpDqC6EG
kWF1MHOH7lSXekwVD/DrjNOBWD/vZIHUwFwQ4xHp3P50WZTyTWVYQM7VnkfuLPkKBmIMUoB4wUZ+
imHOdcbQcrvVZvLncq9FWFF9qxyOO6AuGCuxc0Qel0lvQh2qM00qS8BVfiSqXdw/B6iR6YpCDYoN
+22EDEh+60RdZCGWoaE666XWccq06xAXod96Me11qRkn9m7lQCdbT1WD0sUJX32vuo/idj/qo7Mj
sPuxsYLvc1FOkKN2QLjh9Dbo1mcAGbbR9NdxbwOTcN3PVHsEYNJsCTshQsHxn2cnurJSO98NjNYx
kkzBrpg/C5Ia9j7ncTFSpYNNdZNrNvJ0Ei+lPQaHEZOGAwmW5sb1T5pZpNvKyp8jn9Y44W5Bhk2p
HwIpXooQa7X5Y1UTmhMV/U+GdMNxcBiVatlzkpH64aZcL1HN5rOzIREXhpAsl9ORXGFXGoEmesNt
WvGyvuZDpYgwiAvMBwWwwV3akmGcT+NK70kiG6xPiZNHq818wkWwkZraq61zXFSz63FWAR4NRbgZ
J/TwbuC+a/lzV3jLxmldbRXkTLhMv14NLlmp1eQduyClC5eiB85Awl17ZUv80vgclOP12FbzqamY
nmE1sBBeNcNdN6Aj1KynButGNTBYJjHnOzl63zQAQ4C95CyzHPcGdAbIC7jaiIOoXuEX9iuoM7v8
VJTt98TJB3xPLrUNzTzSYn8dLO6qnmt626oU5jGantN+ar9RyVq55kT/D418kMNZasL8XkSkf8Bs
2Tke97cmMMTWM4aX0fEZ7jUUoHr3nYZN/sMdh1eknxifvPhHv3jJql60ALECP4YWDWikpvIHX/h3
M0+3fu6h2ASl7BGPFo3mJ7rTxwR5hXS6RVF4t4TeTIgEdc/AcPZ9QAGEsoQEvib7Fu1fVtg+V3A0
4kNaBaDW3dtyOoQ6Xmey9PS9VXkgVGDvr9uoRf8nor8woTgriwE5vQVZXRvvlwYJqWFmCIAHZnZ6
7a2MilgdO202Vhc8MUMgJxlLNoEmlFu6N2oFb5MAAhZJdBSuJCZLFreSOKnuUOqB1as7/WD5dEPm
+Glsabx32DAQlQEY68r4XBh37cNi8o9npOYyBH9dLL9HIDAbTEhHCqENBqgKlLiVEdRmoi1przm1
OLoc+yadiwFtvfNqA5E5lMNDVeBGFZZ41o3C3kVj/xZqQ77RHD1nbs9h1qUxlYuUgU9FWm9cvkb8
MMzDnU0VxfYuRT29HpgxdqSxtmWDRn+GP4XAmSZUEX4DQo5IHBfqzvDA/xhOfM3JtZKtjBxFxdb2
53w9Ft4RMkCNfA2Jiwfo7MG+qxHzbyyAP7K0FVOLsU56479LM9SVZBwzPXdua7PGLJuG2Mgo9c0Y
PlDRvM22T85XTcqNQUhUlCBLinPj3gj1FyyjbxS2YahHmJam+lj7RnTm2opYtye3lH+27d2tJpja
xbixNoTsrgbuvXsH6aW0h32LaawwNfnEEJ2swhgkxyiQeXL3whBsuTs/1z4cu0BmOuo/2wkg4CKM
5yqZll1sSi6NXXxzJ0yEAEqAlYXZsPXswN0VodAJTKD+jNiea5a0JFHoXpGqUd8KDRPOfKpj92nK
evNOJ9Zz21UceSGS4mNVddE609z3squeStIOMo8cuaxBLh35zaFx7HJdZpClk7k8wMAMVmYepVuc
oVsr4naKawS0fDzu/H6+Ihn5hgsWgOuEyY1JOucqpzTJ5PImzp+dUZL62ubZXNLwpFn4uoIIdaCR
LM/T6FebPsTROi/OkQQi0PMWJVoTxE87H3IpT02C56xOAIv7trk3EG5SDyn285xcj1mEnJnhpw1m
zovnHxEoxz2BJdkqH91vDDy/67GlUcYSe6Bw06mKWwSJPeKrIiJAuu22evB9IHwW6lSOX1pMz0TP
UU32TvpkMRmpCTvyZo8kPwOKpL63zRldOf0YJnxOzVS5eq/y8XtD50DyUdB4je9JNZEw0BoPmH4I
RDY1mGlhuy6qaLoa9eG2K/K/KAbao4sPHMHeaEuWRUgdtwNteUzlPvWAWiRSUFhIvAXkyWfqmtga
FkYpatE0DE4HLrp+EVMWm7E7Jq59MwHj14P2oSjAi6JIB5Fyykf8CW7FyEAtINMMX2tz2JPLFxsJ
FrvQAN2AlzJYJbVJa2XQxvMc2tEexd3ax8AwJHq0TahJ0qazww3tT9iutPwiMgVPnk24ZB5m10XO
jScI6ttYcBsPUsM31uXUihPBy8dM12dG+Ik4iWBCk0fhdpNXjF+5SXaMUBjEuhhrzbSrjmo/Idbm
Hhovk3r/vqF8v10G2pNJ9jCFvYv/qAhOFnbmkzsSOuIkp9ocqBQWoLnARaZHz2cg5HaEpoI3nAC6
V+UKDWq9JT+3OJMun58X/MJnO5qoiDC9imZSqFeT2wcY1/AYgyDm3DO7FH0Lw05XLtSaWhCfwJRK
rSKZrU7ImWGtnkskhmchcUl5avxVDzax2D7nNqHRNTMrQpaoln1GOtSOXnNBxVeAPdQmU7165Wr9
oZ3JUlG/lkeG4devRRTStMd4f9UIr9n4eE3WS5tmGyQv5IOGCa4PJn/rRL6VLUpq51G5Wvg6EBre
60Wi7S3bLQj1cXAPMAy8LKySoWJnJpRy1ap6ZMaAGZrMF4BcFOe4R2Q6lslNGdevinc+64AD11lC
lFQ5keChMCxqX+921yNUDk5UZn7uQoCRMEcaqhzdismu1uhH98ehfJ5kSLmKJy/GiDOB6GlFig8S
0ApyAYmEiPHFznLCIftNYBXUZuQs4jc2vpMKE/dGBTxp6pKzOWr7tKROjZ/VWlnU804auWQw509J
0FLLs4SH377xqTbLYT2ke+IWvJZjTA711cJLhmBnwkuBPmCe+sT/q5qpknJbP3q05gcrZhjOEI6Y
uXBdyWG4F3Ue0xZB2UBqOmjYJQAMOhg0Qw141XDhaJolLpXLIkBKeTAiprBEa+crvtdiix/oJyDw
+qSlMVMZuQj+WbOawFlbHscowDx/J5LhJrPC/ktA4kJ2IfihPhCaung60TO6eehdez3KOWIhZ4sB
XkmAeNRx1Q8RSZZNvsyoObrWI/aT9jWVj36iic+QvK4w7fhtieYUBW9PC4gCZSG0/eJA6o/ShXpq
UB++BMJRXY37YbZxWaMuLurwIQyCcqfeZ1LUm0nhe6BS2rvQmu57f6Gd48FVLlCGWY7d82FHkr1N
jCVqIqSBdRiz6kVZ9pGeInVJHMatmNrWv4UYqE0bR/8er8Gxl5O8EY/MJrR0SAAkvRMLI+eCQdyA
67YHZiAdlKY+pvHkjxSFreGHa84PKSkQOxUQACqxPoGfAE2gtgWk733SJnwXYzWcvZxgxZqygpLg
CMJncATIj1jJ47PFIYUrakTly8Uhbl7wHbVHFbeA4o8JkWX2117HTziqlAEVONAAOV2aYBfxJpU+
A3lxD+olZ+IV/n51ta1nWEDke9OqavCasTA7wQe9bI/ggtelvdxrQ/YWR6DXJ5BY3ThzmJny6OII
MZZ1vGAiF/LiIve1tks0B12IjfqPbW9Azay+h1TrXhbs2ptUwEWRk/T4qkSMc/IINTn1XbeuJthh
6txUH3Gcia8haog+nZyWt4X/I0SOn8vySNfM0Z7YiFu1RSzd5yiKcestYXUKaR+u7Tjs1oY3cqrI
j6XOF7WpFot8YBriAYA6NXf1ycWsNTBwzSuoqjeRnaMu4ddNPUf+KjN0W2uXQaIidHs4jkVBkJbF
KV9gJqSC/sIdTIN1UuRImltQObu8qR+tAbdHkA03RmkwfYhCYF8y3ZZaywrO1fWY6HeMIChGcuUy
856AwBHNcNJA10OOOuwbI+Yc1E5mxbdq1uNHTV1zBef8wa/Nl7R3X8Hh3zS1EWyYUSIXJ9Oab9u5
ytNl2UPB5Hau9ydQCufOq18dGN2bxtEfgLjByEYrvp5jNAZd8RYFJjaA0Sy2OfEaJXRYKiX6arT8
bN8k9tMwn60mvK4QbFamM20Sc7gBF/tWdTnXWft6mHC2Yv35oBzfPYzUKkeioVoRzw95qB96xmPI
QtGaz+XRa7R+Q7wB+PDcvaZMf+eTrLfy7g0Plm1tAwcRbnIrpFUxqbFl+TNWapOJMYNUBir9BCio
+uCMXGDUMSgzE/IOTR2bWpeaLZHUyB/oFpTnuXEIKbXKI0SZ4Uel3zleaH/EIf5s5ifc5SvGqCOA
Xn/SnyNbuw0oXGxTIwMrPvU/jYBxfROP96KBvNJVWrBTJyNFZ+LtgNqLstX3k+vvVRRK0JpE0qrV
TETmsZmPyBBQFMy9cWvki7YL4jI4iQLE8v9qPRVQ979F4Xo+3Nr/+yts92+IrqT5/r//c12V/Xv5
W9CH+pu/pZ6Gbv9LNy3Xs3XDoKVgw7X9G4OLpvNfeEsMOIlAiU1D553+puHaCER1vC+6Ce7YsZEp
/KP5tO1/WZj6Ag8tqOO4rm38jzSflsEH+C+aT8fVXYOzHYqSb/o2GtL/IkCulyozQ6aLt+4sBUiM
RvDFl4cStvmq0PTjUlbeLs2tczH46TYfkzes4NRzhWugM4ipzsfngdLLDi1FuhnKn76cEZMq8Gr6
/YNdtylmNpsW60jgvIERhaEBZwWYps6p7ovJoclpEiBYYY39ls39j2WByuSlCwSAmKjT1nqNM/FR
kqzrApi9zYn/u5f8BPR+q0zLYDqQpLdyXMoXuS2YRtkW02GDcdBdsyzPmlN8J7Ep2Vc/GUczzmv3
rS9bHAM9ZEI2ln0Dvnodhfk+4s+YLVEaoVj+gp5vgDwwfwqbViPf3hpNenRYSKHXbcx1czCfovFd
LHp2X/TVdggInOoY9MLz9M6osxhnLKGJf3LGHjxhfEuC5JMkxnM55pIjohMjsTHMTt/rPtJ2QaEV
wcy2sAkx5Rlib9ZQQpzMPekxMUxxwKXINmx0RfznthiGK4z+dSSFbxpazKgu/M0wEaWI02+TmvNd
DOUIL+1tUxYbs86cTW9L+6wVPGpJwui71e/6EZrtoJX9eslismDrR+ZaMnfbIbLVzl+IjSB0wMzf
jQHxGM3eCDSKQ4+UuOd16Ps7K+1eobbTEVqsagud5GQG1XRVE3sESYtrHZ2oIm+rXeIyz4v4BnIY
PxMdkTcjHx/cBZoUjCSdkQB3JcY59AuXBVSUP982U9yeEz+ncadpK1GA4qVCHveBDeaU18D/9wyv
Cf2CB2o1zs13ZkXiYEEIYH43HvOMPFH4qOEhdxr5w4obzWpA2y2oahJJ7SylWEX4xh441I4z5bpY
UCoB/6Iv7b2VS1+uK2JZVuPcI1y5wUJI7dyq38nGSfHElltkDulNY7RS57O4OyzxlumetAj/W9Cm
ExHL3FZy82cAIusYF8OLnlAJbQWTPiwhW1HB8bdazF69G51799BVHxkhNae0NNEDxFW5ty1nvtJ1
T5Z+zHs4M+Q4tJCM4vg5jMnSRJeLhDPhnomvBXRVYWClM9CSEm4rkgfRrUkUJoPC/nAaEtExvert
rUcBckfSlY8yCpIU57dnbOitIxsA/Re3dnacKU8ymyHxFkccmQbhuiWXGZOp91604SdtS32tL4aG
OodmLpOzbhbJyp5hHpTi2tJLXjudqNM2wwCkZeJQBy20HjuDDiKTkZ3hgIgI6voA+HYzMzSMSghy
BtMtI31pEM8dPfxqdyi6KT6XPWMXNM029No2oZUYxlW7XQgW2Az5gV+tkJ5UOs9N2618H4UbWoAK
K9zsWzuuwOvQcz75xkvm2jAison+FtIIw+e37dFNaBFjldI+Co7ZNgLq6QIk1SvznCXTO22zXdUN
4uAMCeGJLs50Vyc/m7xCarFjNR2R8r6Q8n1DhE27iaVUDD4rxais1sFbgeP24RoFlR1D96u2GKGj
nW6XYk8w31obCLQJtICBV/4SER+ynkph7fFk32K2I91mO7TdfBS4Y3Obfh0BGzvT1t59q3jI8vjd
KZPbsrCcW82TZj4ieXErzvfpQFLFU5Js89yYN0ZK2VbQxKfCtQfLU+10N/H3Jla6HtP3obXJIYYu
osn+Qd7exqmZUdNnFlcO40Bnln5HjjVwak8JPZlTHsQdUFqJPon082WXekaHD9+k5aX+5usx+Ye/
bKP6g8W2UJFMfW0kq4bCkVqjp3S3aO6nhckgjS1jr4b5apKtQtDUplpkrVsAybR/9lQeSHHzOrGf
u+AWfwMm+axi2AkHlwjWKbrtlg60J1q7MZzAZ8Zgh7lQb9yY/Avf9LSbmOqdvuD6TpgfoQMki86n
XQGUT66qRQc8cr3wL+GnZWqpFipdDlI+jOB/9pF6YmxKwMRrTSyMObmNTsy7aUtxJUyX9sFKKprL
NF8ic/lW+aWsw/s3i4Ohp0vyw2wPt4Rp0wKWixoMKDWd+Dh0BaKw1shOCLA5rrITCpc7N4q+92Fx
T8+/RzLCHAFtgt/7wdFCdwLFtY6KQ5uZ296Qv5xjNIS0Ro/CrXCPqn3oufk1qegcp/6poDdwgoHi
Z918iAoARmZJeUT47z2zu55kjzOpKj+xajlbzachnnrdLSQxYLeyiKCMIrp3QwUBpIulldVBTYw8
8yMYJRASpGHkRgsy/dhZRUZAYUkuAkmHHagJ5iu1avRcHtuo6reNNXsHDTlp07s4IEXADTwrwNza
FVfciwFaeYIJfcpO9j3MmEdbL0ZcBKfY9cQK8iDyaUO/QviCWNMb33RDr3ZF7x6TqSl2OhCLohxN
tHIdPl47Ipw5zFD/qiPA0gfgl/aYrFV1SL3TZfHbPjMaWgo8gDiKqS/0rSqzFF0KS7+G4KK+pTZB
B10kzV+XIotaU5PG3/ZxZ2x3aCgfRtnFVYsF8TtSaGqb6VJpM74MatayjVbbkytA4AfTapS/RiIr
J2phEftEp8p8KTORq8Nh0Th9IxsGRqObP80Z9M8cDdAzwv3kz0n8I87jD03E/rxu5OEt5OHty2jF
y2aRjWVxUI8IT7TLVj1UwEYj+WSE04D4AJ7a1zPUY61m7+yxi9N1RxHm8kpjSVgpBE2xUq9myXNO
rX29zNdbyE+g1n55G7U9FMOTPzUcp/88Ra2pl/n6OJe3ujxH7asoN9qzBryiSL233x78j5vqgd9e
8+ujfr2devxrh/rOfvk3fllVz0LOsjACERnMzFarfvmyfnkRtfrH/+SXl/vl8V9W1Z9eFr99aK+w
waSQ3GznDMwbq4vPwk7jczUbAm2tbuzBgbcH9UBIpx/Vv3xOEUk3UiVX1bZTPHGScMrHzqPXYRGO
FqQEfu6b3NT/uNrVDPHQ8MqULiw6Bi3WjSWkRsCTnQDNzCkOqj9V22phkOAAxZn6hjEaFN1zv9/U
nQA81ZxLOqs72wa9V3emvtG5jZJEPyLLyGFBuLLoNav6l82NCFFXfesVzSmWgaHVRH6oLw85tSkS
nSP3sq12avLIV2u//Uk15f2B1PKNJrNK1QIBC+mcctPM8E/ZKeMAguOQ48oXqUiRm9dqdQxjYATq
7Qu1V63+shfp8EvpMCBxZYIrEGNoklXz6hoLF+OYGs+QavmxH2uqAqkfaFuRmU+w1d8j02UeJM9b
tejlWspgWNJ206055z9K0o+RcHLtW8Q5s2t6s8FwUNhyQ1BLHoN17dc94JFoi/GnPFn9Jw334qhe
kIkpuQ3yVQnUpfvlHd1k+lym4K4pqJSo/yPM3MdQqghKdUFQ+9TXwLXXO/J3l89nyjvmiIxrdfkW
axUZm8n0WHpIziZ0CuXNo66uBS+joVvbekHmQu+Yp9jyB27B+tTCcLZ6m+M7BDdFMRZbL/wV7ziH
1oMALMmQQGx6PHfELIqDkEV/YgAhWCWGBCZjj9yoTxlk/U0LnBSNEK+vPlfoJuLYm7eLVfaM3qz7
ryf+89OqzXIYPggITlaYOSjMVCmFVPUug2yXkQzNi3UxUw+1nam6tlEc6iqbc4swZX1rwG0F1dSX
0/Wge/ZBiYl8WemdpLaIY+FnHReACOT3r36JTr30P5vqgcS3/spHMIFz0G4wWQWcJZ6FkEcC5f0x
xGDDvVSSkNQvow7rSB/h/zK9CCv765BVj6kFGuy/T5XLL/l1QMvTR/3rv22q56l96tH/+FJ9OQrG
HtfqlFPHmvowarNQ5a3Ltlr72rkklPH0yMu/fq9IG9yDDjlIPUW9LXNNzmS1KtSp9rWqzm/1aRj5
/fsEzNQbXT5yVJc+GZ72lRYM3xQaX+H0Yy3Ulq06TSibVBi1Zvutast6j1A7wxETE/Olnv61Slpj
cYKVQZ4Jwyd5YVBHqlq7LC77ZqIPdrNhbmsjoa3572uS+p/Uoh8NbvlqFckI41O1+vXp60VACbgW
FUzjkfWumsEtiKBgcJzTs3TtH776IHZ7QuutH9WXTUAPp7F8q8t3f9lHTgIz88jRVpcnq7e8bF7+
Vq1dfsbLA5fX++1vk/JpyJA8qu9CXTgHL27Lg9pWZx7feNaf1fbXh1/IApVGTp00Q66n6je9HFvB
8h5pGvVY9cXjnJ45lfgN4mFgKKMOxD+vqpf4ulQJbMsHv843gHGJUZALdS1Rm2pN7btsqn2uHAX/
j56nnjyFHxN05KN6f/X5KNpz2F7OmdCXh/HXwaz2BmY5LOhw/n3eqbWvZ6nV37d/edVfnvX7G/z+
V5qB+LiHtrDokAfld6huI2pN/e2f9l2eoh411ShQrV4W6ve4bKo19Xf/8VVrw+cbuPyJeuJvb/Wn
fb+96m/vFMkLvtC3rWzTqHO2p5JgjQ1CjX/yM9Ta4ls1+kB5P/ntkcs+uNec4mq76f8J1fi63KoX
vzz16zUuoRrIGMaVQf/h64h2lxJx3eVE+WX7a1WdV7/sVdvq+eo8+/svgd0JxBxDthiU9BgcNx9Y
2VxTt+9ykvyYPPWALetgjwdGJ3b3KRMlEQPdoD9xORFSpuXdUxcG5LoMzRMgnaPdYAVcaBK/lnZ5
cBtLezKNMLgjT6PZmOH4CHIWs28rAlwSWXyEEiR013koRUrr28LmTzenvlrmpNx4UU8uhl1cocGi
3EidBM0Jyh9/LJr95FGtg22509Q17vd/+OtyskAEHOSkSloa8PLzpanbq7qxXhYAxf59t/3llqtW
//T03/apW7fa9/UOf/q7r3eYsuDK7XA+xEz9ODXVwlfn7mUbHzuTGErnUr4oz1+5PcmT62vnHx//
7c9dp5+hDHs1HBt5UVN/Xvhemd6qZ46EMO9M0dyrB2Z1Cv55lcRF8k3y6sNIWneNqYb+FqCDHIYQ
t01b2n3iD6+8GrSaH7pCC2F7AFpfcBbZu6RrDxTsvNOE7ZAoNIdmdm8/d3VyZ7TulS+CG6tEc+SD
0ZLBZ2ZXODQInQe0YR+1CV4o4fK8TRj6HyYD7Wm3oMm1k3KC47x0m4HWJOw2rQPQQHo28HhkfKlM
D6HOuO+14dy+uVHsIIBgZEhkc89b3EW5jmkAdPY2n6sWKxHasSkmgTJB/hzg6V0bTnY2uM8euMVL
chRMz8pzNpoWPrvD8BrFApZUXgA7o5cpqLNR5SP2sqQQvmp8WYEP55Z8OgjfnhAWlYL5BnwLVQrX
yigZFtUuzKI1yQP5dq5ZoymKCGda9lHXpSu7C4kWtatPzQhubXIBmCr3e7fWfhaamLcFZNRtHfPJ
c+c5J9gS6hNT8Lry7kBBvuPpjA4wE9aUCdDMhd8Ht7n38dUBRG9IPedbHXNyGn5YQdnfDHO/gLsF
YJs6O68N3W1elJ+zXx8dbaxXVSzEjknysJ2z8q6p9OCWed+HRwrHSScGieARFMGyLWpMyKNyDBlr
TybYlPWuwaLSLW66M8OywNGbd1Ru8i3TNirnXUwKcuke8tZGHDKiBxQ6GVMkI6Y6TQSC2oudURMZ
AXisHH0NwAhlC4PkMwvj30orrUfE2P7ZmRsb/BfMyaZ7ChayVT0vChBaBo+p6Oe1DG++T53hJQbx
lCH6+FbhzwWAYXxDSgVDkaiKFReo9DwY4XW5tOWO3GwK2niKZF/6XLbOsi1Hw1kPk733g+Yd4Dmp
AFALkZvZBCcAKrvyDMRqrla+Dv4NPtuZ5OK+Q1xOZBk1vadiNt6ZfTKrxO2+KzvAQWEb8u8Kis4l
ZaZBAw1tjD/cKSff3MZfkGvuVWPBpfYwM8urP9QTrnrUm+j4rnOyEvo5L6/aIdrHtjHAAQPsbx3p
LmpbrU5ekZGKXUaBtRnaA2zMnuTH3KVXERgtItrus8ANvs0N95uNk22BCeHVRvxjtvQfaS1Ifx6z
9FQ6FQEDlbHhkDNu+plaOf0W3AnTOVgS/3EiH82buHaGdo1gO7oSRD4dJof7SkWHbTCraD8Pf0Ve
Ut5lU/bpG9Mh6fx6m7ZEeZS9ezMDVjPxhZmD/mNxS/OaK0VGBQGhMreh10yAKQd43W7bpnmRqTdb
pE/EyAKqHrv06EghSDbE70uP7iyw8lNQIZduQ/ul2pkVOrLM7d7ciVZCOr9Ekzevlt68cifzTfOH
YFtpaD5JqNa7h7n+KBsnvk/1ol3VdSl2UddSbCLOZCT+4srzMSga7vRqei4HCTXiOUkiDmnvwwhj
l3SNghAWCax0rXbrVUa9tnTvG7kahUyZBxoVCtxypPgEHVcM+MOEGAD3HGUvMa8L0nfr4LOg1FaI
aQ/farnK4/Lea7Iz5VhU5N4xwxOWGfn3IOFuOK78suXw01rt0Y94j4B4S5O6Z+k4e9vK7k0fc0mb
3HD7c50MrXrjHSN+x+3cPBL4Y34grqvH6vuE0gLrOkkuUx6uu5wvUjPy85RiXmh5u000P5vO+D2Y
AKHmhLrAHeRHKYe7winOE86braUtMBjqIj74Nj4Ao+GsHWzL4kM7z6NT6acmJKuI9lHubVG/PQO4
RC0ReBMifPPst3ir7TS8N8NkW7VhuvOHvtsQCHxuc1kk1zW+hMq49ofkgD9M3NhCCyHWddwhZu5L
RYSQjwbAfMV4Botk+9OubPfQgGLsyaFeQpCAo0XcVwLgrreX8ti3REHgeyYX22ZG6Jo2TDyDszwC
8ArIe54QVbm7uZmm67DuyWWiybyradokQd0ekgFJWYqfUF75OQMH0kxyCrs73GNcXTybpqywe6gK
r3VPz9RsaQVFevRTi/oPUqQWgCr342ShBK9GUshaIDZ2hjAe2V3pxNG1tZhPjl7Depuz7ExqyMma
35uu1m5yc+FwifPrSdMwChXpeKQpt6ocJLlI7WUAxZ5CAUqYYoQ2PhYEjLXd2Y88VNvU+79zfTy7
JD0RysaBWs42tjwuVqZBWJnlZQ9U5jcAp5O9zje2yawg3VtZ/JYa1Q0sJqwY3QR7tK0W0u/Ma1Mb
75Y+PQctl7chdH8wY953DcXaILmmKW6undRFNJ5xN9LC6Np0zXo9NP5NqMOltlpoiFDk6Fa54t5J
HMjLOTQaFLkHqyyD88mo6QULTsezrj3l4LhXkTSqByGCQCv5rneTv83fw5CuvrbgfRYojVEuDoDf
nkfAROsRT1+eJQCW3HsxW3sacxlKsh3FIwud/XwVTJzijR9sO0CXhHsPb3S3OUFDXqiCQ3IIgf45
hfEE2ry/B5UORKkyydaYjkPONwSVaNcGIj0bOtpjLdy29dUkuuAhSqLp2NqrKoE6YLrQNz3QmVNB
UEwYTIeUWNyMjnKO6yElGWF2ycvqJyvbcIc6mUXQr6ec8Ti00W1pQs6t+0JsgUFy6VuSx8GcUegX
LqPpRqOHWQYzJOcuwqFJvFjXNE+hcectZPJOAGW8NytYsvVsjZS28B9ZcM+3uitk4cdx6EWRBOEk
szxsNdm0HM7OaEKJz8629jJPmbePrImzPtdaPL7dK14vwkms5RuSNYi3eOTLMptQl0N64t61L02U
7ZPvvOKPwOxUnyctR00sMKJaooDhP07PfhcfDK9sjn3airUL+ZGb3JHoHI3OfjwcA3cGsxoxYE5i
D+H8XTwgSWfcVAfRxjLq5QGDOZXhPNbs1RLphBOF4iaciF0hAm5rwshbtSBAZ9JoRif+rMsFp5wX
bunX8k0kxi4+Vh6eFKJwbpdC39TWIyoJf9UljgbvhBtq7krCKIiDpl5O3JXoBA8Np2BCMmnRvYyo
L/C21K++Mx5BOhkrnSzmIIh/FnP2itIEXyx1iau27B8Q3we72Bmdg4j8H3GRfXMKGbMTpfqq9zC1
dDl+9shwHmPve8H8h3Y0/oI2JwnFqJOrwrn2tDcvipt9MjB3mLWzNi3TFar9N33WXEhKjFuinqEY
V9OqzOKHZOzOXrUA8ggjuva4kJOZi3JjItGcDY+u7wTDesBcVdyZlpUep2l49mf/Z9u4xrouwJUH
Y8Mdar4ekQFk4FrXLp6JPUlUUywl6gQEHBPtLjBdwg1c7sW+CanHkwkdQHhItXOPZhfAkXUc5gwk
DDrhSfBTHch/sXfaSzmZDNSroDqbCc30wkcs6tiPCVcHzz9yRX8qFn8D7G0+6+1dJiAB58X0sRDs
AmMNKAwSINTR6bqwr3v4CBtYZjgmxmDXwBd1pbOhcgKoWmF4o3ejuYoavLMMuxP6nUsyTPsybdqN
TobYKkp0Us0seQXi4md1090gxClgHMSoKt8v3YxiMIw47oOJQXim7zUB+tzq9YNIC/seNA6iFxqh
8QGv8Ct8k5vOidqbvsScL+JWQyhq7AAWEEZa1zc9E2hwjyW4O7Gzezk1mQjSnP23ojBpEJKwsK5d
iOfEWj3F+JxmRgAirB9Sj/how0brilhzsAgVRGeabnI4rjmIjYi25CYllhrp+qe3RDmkp5TJghfm
u9qxinVepHumDS9NhQFrQHNAVkKHa3vy1j55UytjaQ5B2RL5jZIg8BB1z+Dp4BIjvfVOZXo36JYc
ocM/9sviHbjslZdQAAJ8g4B/RmUxGM5IphCYlRE/8cBROJlw/UDnPYrB/3B8Z3qp/OB70+YthrD8
M0k1dxMOBmobD7OvxfGV2zdt5pjPeet971D20CA1tn3kAmYrSRYrSenQ+g4SjECXFDbRwShTghLs
4pGITGcDOWctFsROaaI9lSmAsQ7STFjNxVYHVs1cbfkODq/Z6iIHJMpv6TopR07VbaL2/7N3Jttt
K1nWfpVaNcddQKAJYFATEuxEqqflZoJl2RL6vsfT1xfwzbSv8/8zK+c54SJliWYDIOKcs/e3oQkF
Ux/tHfYDzYwc30WYti3p3RmRP2jm3WgSC1Lj4TpU8zAQNUfeDkFfo8iMQyi9+egsCRYpzJiNA8Yj
ttjo4MoetyE8RV+SYb4bwkfBerPHqM8cJmPJxXZBmbHRaW8iViGxYCEfubQDbPUhgCj0ny4coIEt
RyTT3UijOFNJNs04H8e06jj1AS7MHc3nzL2keg0tq+/sjznlUgJziCxFaBV20xAJh4RtGfCsuXqX
H83Y1jcNY7GpwTXrJBDjcHdYuPGb+y7BXpdRfHAly7D623K296TKEbCTz2hnlzHbLNHibByLKnlw
20MOWjnL8/k4t8lj7siShOnpxEkNszRA55t08r4IcuC6E0kKjqNvZdUMjwkJF7bKUY+kxeSkQZ0G
HjMBjNZxwnEEkgjM1T8sbOMGe1+0D+bsRU/ATggWLaLqiBmU5Dm3bhTcNOXTNLYvbvwUWR1mTUg8
fZiWW1LchiJxTnwbTdg6m4BsNC/ky7PchZSaCYFVX3NCExlpltCh3ch7iSrg1cy9HwmOdA4oyoqD
xDNrG/hW+gaMnLEYKGtFjpwuYDNjNEL44NJmGb1nfJZbYuBBecXpWzw6r8zvD+olnhKn/2LT5QLq
kX1oppFu2Nwd7S4k7znJybUsGn/sP4kAzJH0LjFyetvs8bh19vm9Ju3sJghgVrFEPAlKkA2JqtXe
CnN2R0RW2QtfaUUIGXUF9tA2uutLuWzsiSgFGsNo8JqeZaD/sIj+U26EgigvSTzo0tzp0LeZCJQ4
PeyihcWWFXuvMZ8TV81gHRn6Rqd6EPN9X5Mf24L+8uMa0HVhGuFO9kl2do3uB4D4PxzZf6UtFq7z
T7XFd2+vzdc2/au4+Mcf/Sku9uw/TMOyLFvBk3V0wjzf38TFSneMDdkxpWtIEuFREP9NXGwiLjaF
qzum56D3NX8RF+v/jpjYEJL/8C9iYteykTQTliHxh9q8tL+KiTMclvocRMOlGKxuwtWAwfB2VUkF
qtW53vt58+//LFQzH2/tqv7zp+HsxWYewum1fMPMCYJfp+/rLHr9y8GCPDqQ4TRXOdzE7DFQLu9M
+b2lGA/kl29S5QSPxpfSLcWpWEacPsot7mIbp0934rkqYkJxlBdYyyFiYjNPqhq7x9ceRe2OIgoi
EQhYpx8OegRrwByWw+hV18BFLag87A1m9g5Te4e5PVcud1v53RvlfB+VBz7ADJ8lwwvdgFOmXPKe
Evp0yjlf4WQUZoOTOdBQPZQMjokGIachVAluLxID/qic+Jby5PeMlCvl0reVXz/FuJ8rB3+uvPwg
5jYz5n6D4j7H7F/w/1A1inRPIU7QJUgAT7EBUkUJCFx4AboiB3TxoqP5pWFE/M82Mch1a/dS0QYS
xR3oquJFJOGxdez+ZGnD+2hFWMXH4jmFoIQPGX5BoEgGiEAjRTZgFP0S8kXtpHuTKvZBqSgIk+Ih
GEegR5WtIdUdizvE02QIgU8giJV82fl7oLgKgwthwVKshQXoAoagFy/MvW3JJms3NNcCPAPYXZ1M
ML27nWPinsYye2iiOjqQCLAoukMD5mEA97A4pY2WpDq0Mn9cKvczEmk8i4oRUYSEjjb9wHhkJUiA
kphASrigJUzFmDA989sQ1/NuVPwJGhJfqFNSPxhhU2TOC9ZdwJeKWmHp8Ct6RbKIQFokIM41Scum
MO6CRr9QLbC5sRbshpWHkqHephiDKJRRa3lfB/Kud0UVCdZJsI0VEYmG/q0chsJP7K+aJOw503MC
eR2IA01aX9why32LE5LklaZg75Ly7ZXVfZV7jg+/UuOQjuodBt17PHUOWFu8YyZddbCGGGvR3w6j
W+5Cp3zBCwDoBV/ivh+GEYgioNzc3FEj7qya1Dyx2E/TbLCZiUr6pJGFbh5PoTk1N1UNQ9WR2MDn
vgxhigU11Aw92ekiusvDhQo3044QqPstL5Wo4lq+Zk3+GtUEw1qknA6WfEq67E3X1Qjcxp1J9eTY
MzZE62tBNbyRFHe7YS377RNe4O+0uYKd2T1agynIBy79CSPoo0ExK8LsSxqlO92YXpds+BwRJnWE
+gZ+qCu+uhXO6xa+qWaaH9yKtno/8l1pooZA1J0173Uyqmd1fd3gHfL40ixMDsWtV4/TseuxJAdi
APJg6YeCbf25C+J3J82fuDzuFi8kCgxDLskT5JA78BjHSJQbIPW9eRVFdW0Idj+CqGZPg/bkx40k
fCC3Psb53LPtFQ9J4zymneaxMYlq+I0Yuo3ehc0vsJlr8YNMh8MIjYRlXT8v2ApgP1g3U8k5IZMp
9YHk20h7bxMzvXY5mhXOLktbyD/kGzOetBKxf5+TCmlY51qDRRt/tBemH0tHtHlSA0ma2+ycoez3
45uQrcaePBs2uMk4X5DXH3gv35dwsG7NfLpDa8+hIepjX1vbsJse6iykYRK28ihzgK8y/TBrVbUJ
ZWX62AtuQ+m+4h4bLw0VtZsCFw9aif3NfSqxA+zDTNCAqOXO7hdik0zSgSd3w6SBCil1551mw1ez
KOoeaUUU90Ftwx73K51gP0ckny0PbWhFtRQCF2UrTDO/m+1tZCHaz13c5tCt2fq9Vbl9hOQxHtpJ
ksVpWV+qYNq2/S04SCpL08dKVvnVHGRI6O0H0tl6g/51DNd7K0bKxza18zuziZ8Mp9/WKNG3zAng
jC/aa2+5ENQqQ2yFRcALBmloQwMhI5XrPRSBHwxaeJORNrrplAZfWhSU2uzsaCLidCbtb0NPVyxR
55s0Y7cziGt1ak0LcZGZ7cy7NPkucjQetnXTLCKiu03yMuSLt3ocPnFB4qcJ/JfeuJRR+b0qx3sW
g0vDKGeDdQKKjpU9ejqkxrAkEH6mWTG+xwJBX5E3bxEkh00XjCyV3fsczAB+0uiadG11pIfil0a4
7BGPvzOmIZfbdRGJSesS2xV6NmOXSgbTMIJ731FVWIoSi/ah+750OcUbyuAxpbZsO6r9HMqiBorD
8EhE7jP7Xpeac2cyMd3OU1TeMh55HSfx1MzzhSlIf4qGubgMwR57LSMpkb0YnQUeKzWHQ1cAWUvi
+YEN+IdaJx8lSDzOHdqO9oLCfw4gXThsqhXDvKsVrLDiREaYmNpwT7pJAgB68+KiZauusXcAna0v
1tnDgLsr3OlzN9I3CBrza1AH8Fh47lD270j8JVYaoskhO6M7jx/n/MUVIeix7EFaS72Vehbu0tl5
tzMQuK6JlHcQgx+Q0L7tbPnEU+IGSLnojXryQAI8R6cIL+lYa5ehj8565TG7gYxytPAFAmo88MtU
e3VNEGf3NFbsMjDx+0OFKCDPvIycroBpZg89IC4H5oRe61eG8VYPHvA5erijU33KazveQqt99wgC
QZhWHzq2dIjfKT69LjwObTuDIBrGM7OSrd4ws7eaoWF30bi0qegut8wX3JoyyeHChpr8HIeQV+K0
UUbhHVWVtzXT4YF9JCTeKYrh5WH4Mrkc79p4PHbu9BUExET8Y0vAuTm+hTeaUcpjW6SeXy7aZ5Ek
8WFqZX9mrwDkN7MqFnsPILyhWKeTVW6Jknw1qJROjdsdA+DzF03Pz2Xr3s+dGLcLjAa/D3XYnJrh
97nl+RapzDMwpSO9zMPc6d225cuiyc3EyLUqX59pp2YmhgE+vwThZf3W91wwyAmi/I+ZJXMtI6yQ
fsJdbQPkH2qsOKjhk0Mn8/K2izB9GgVDFEfnAMKohAs2f5NkOzHh6LkWHfUx/l7wTdaLQN895+NJ
4pZlhOPBaZqCmb4gAwvXDunraoLTSBMMfmb7MC6srFUoiVBLMZ7x/3oYy7dMLes9wFOBNL3IfBop
dM4m/VFrzQpdYNTtG/CThyGJngpcDhdbq5ThhQ2D5fS3HAPsQbJTjdFtV9Oh31TF8F226fcl0V8x
5T8HEdOvypqU27v/UkeLu5t7174hrqCDGCCinW3PH5hcJkenyIGFBubVW2CtlgyctzQs7GD4biEb
wcGkghCXdjNk3DRzBNkUcqoTl+fC7L+JLsQuCNwgx1atpubXPHerR2BMcWCf3BrUJQZ7nE2ee1uX
ceknBgv5ElaDb7q0SRYz7C8t4ZVOotco22Xj48/SztmMz5we5r1d6OPBluAH5zGCQApmETGzNlzB
6NyXTXOH4YZ2lGmVRz2zkAWwrukBALIIrDPAw/guKRleLHiYaRvB8XO0fNjqlcHJW9Y90wl2NqYD
UzVBe8NFOa4uOrGZeOzrN91L63OrTBbrPXJb7k1bN05CA3FWSmhrkwS8MUa2yShr/KjNORT8dL5Y
6CruIsmJDQH1OCdzfxpZNvHWZMUh0QcNjXtyN+WpCXNEbdulR2qpascJMgghUgW3IBUnPxkqew8C
YZNYc3Bkobg0rezOGf73Yxssj3MyBMcpDeRm1OXNJDtzk4LZQC4sn7KhAnhJHNopSGr9JXfNh4SB
3GRA6kxFGNGyl4Ry0HGedfPcV1NyWwdkLXAh6Y3y0paL/jDRgzaNObpA5fqMpQ0imkWGXDqV15oM
0XNe1c+2V4EfLSQs/qdWd5eHRV/iXb3k9Z6OZUDsKZ65WDgOYoNA7kd3gWboaM86WdTbgMpiXwyE
z2a68bETO1LjrU0z5OPdKIoSbNYlDBgsLy6b0xU4mP+dOrjyCH/7mZtm3+KQHcfKH6zcgWURGwWt
mp8EQr2SPhO38ajmzjcrhhBEdIpf7e+PmePF+JNU/SAwLw35TEpBEb7/wO6txL31pszDGQgKLIiw
Nr/GndlvncLCnaXVMFo8j8x0UKEYan487uqvIQ66H/JxI9UUDUapnpnE+U0kVy3xnzexWfsawYXH
3pqi4cyF3CYsNN3KKcdbtUodcytIcIApOSSOdnfXG+3HVQm7ytt+3oxKJ7c+nDXGc5bd7PsWkE8f
FuQeKpXk+hzrjc6FnQJEHn7+6Md/0NQQtoaISY1STK/PRmgLcu/17s8feuSLlgJuz081NHstVL2r
2K/xwuUUGpdfZMS/qGZXWVmtOvRzpN2vElMKD1qsXTs5h4n+Qap4hV4f5Hxc2kKJiu4cIBg4GtCD
1BsruhDpEx4KJSKMlJdpvdHUp+RcUjQHAg4jO8aA6QYYDb4l9VWt96bcXIxdrOH/wnW1kidNRZRZ
71W6zSDZmuSnnis4AHx4Fo4SgZcVPb7jTIp4qHCZrAv4GBAP3qSFwv2sj0UDYZL9CXNWzdxOYdnc
dMrmtd4jZKs/2hLfpLKEtepmvZeR57DrxPR5UL8a6H7X5dEPRON68MUGVJ7YVU7PgbHB1sBRwPSe
txyy1zF26xvnS1IHYsUAXZLfGat3DMCkJlnCnqrjCL8iSgznEKYwY9YbW+EzYHfXN2MbICaDern+
aFlk6eOCpwYuPqBXgq/D0Li6IZiivCHzHBCnuikwmO8mswfXr3d7b+4e/0F++VOzOUe4bVNPOWSV
ZN5b/WOren59vN6sDxctgJrSFB7it5wyHDU9Wvulv1DEBfv1wNEoGcAM54iPHLyrjXoH6xta38v0
RLIcVj3g6HwnKzlHKCYImNLqJkG9dXCAkqwUValBl8LSmjUILBIuJeLJtkaDjEZFnEoUgGqlTaWc
KD4SBMJ0lNR/veGc/vPe7KgEzJ+P13/W1x8y5Rp33kyN/Pe/gxCvo3xSj7te5M2n355tac381Opv
U6WQLbXFcffjrlUTecBawd5E/TAZAHnkTcx1/udvDjiA8ANys95bf3GYWIfp3swIEzgkRNLvKhvc
0/oIEMKfhCnPbD7VfadyIPmtBpKysdNDvQCPU9l+pRWxn5RM+sy/M6lWOtVvDx3yPD3ye5SVDZ/+
z6c3zVbzcbuoqFA+2/Vj/Qn3Wn82qn9Y7/2/fgUloX0cCq7oqxl15c4QQBDoOy1sHPyNkSqzrfy+
BOfO2gdRXCfLBc2c0v7LVX2/3q1ncRvLhKyg6aGcGTC7qwz/p+X0h/eQNm7tL7UytJaP2vptruii
X+6uxlN4pkcZR8MB+yQXyR8Uo9IrrGMK+nZF7pjO4BIZrIOc5FLy8+WvD+OVz6P+YX0YVTUigB7R
proereCfHwygn4+DEeic22vwenhnKzVovVdw/ZwGER9pEze+sAFHrz9fb+yWaGv4NQVDlJkKb6b3
p64qnEBRc1zvEpBFhicj8222YmQVkzZR99aHU9hQgeYKZdVl5L8aw+mnMRKIlsO1SRklR0MjWASy
1V8PQvVwhaStx6RN/21vjNbDL8f3ereLaYWmYFe268PKjNJDZhjnX35vPbL1zrgzbM3c/3Lwr7/z
8/+oDYTNRV4xW1dwNvAJnE/FpPBcqLJ+vMD1T1pHARUmJet19XHxk1W2vCL3VtBepNbB3x6u/4B5
WG7/Q3v5P9FeTEPRUf7/tJe7t/G/bt6a9m0mym99xtN34kh//NmfMxlp/uGBbZGehQbOBpb9M95P
2n/YpP5ZrrAEloVfIv4MmC4kQLrC9oSUphqb/C3iz/0DgYXUdf5FtwzdcP7NCY2awPwS8UcSt61z
XTI8F7EWOCwVAfhL3qSoG1gBvd0c2wkJYDRrt7T0GL56U7RNGuhpbRiDbG9MzNd5dNUaJ/C1OM9v
2rzz+zSor6HXPfVhrftJl6SXokXEF48dOWrY7jaT24KLzkqSdiYKO7d3vlj5FJwZD9815WTv0V6b
N6QSnQy9TU+155Dy9AmmW3P2UIJsiNAKuFFpu92Q79lZ5L4p5gSAqDk/118DI3lt3DJ5bC2R7qwW
szk8xUvZpC+4EBjTax4e9XYI/Lb1KmgLGhOSUbMOfVY9uMTQ3dENv7rVcstVtz00ZA2daCeybdZf
PFtoO6xyMVK9+Z0AQn+gT12z2IlqYu+qWTed1dY0ToL2EE75/RB7wbUvrG/amHypyWY9lDqROjXj
Y+ZA5anLYMVozONZS25kWoDWEXGyvW0YiJfCTG6TRotBraJBIiQEzR392f1chhrKsuKaEBKH0DqF
cmA2qHBrCBJhkh+acPww9w3Q2/FAe6o4iJFnrpxsJAcAa8WsGAUlukxaiJ/Ciu1L23jXxiGtOpJX
2NU0J0Y0RxH7LeTSWhHFlNINQmVLZb+T7lGVxHdQ611tQ7a0sesKsIvNkEfwqNG7XUTZPrDN2xV8
iH4zEDKQkQ+DVF98QcKfbHQkHP2cHLsRXGtfd8mm7VSkZAaFDSpKR12xlxVPDpXznKlqz+uLg2li
h+3KpxJZzIbCGSZWM3TIKdj35/pMc46/GB2pITdA1OMmUM88EASbfELb0dktUI/5qAs+jsajvIaZ
RgvLgr7TvOAE5UuJTjN+Q3/t1RCXcVz65QVmJA0ppGwUIuZmmWXzDKxzM8bBrbFIrAxpdxlHcqOs
WYz+bENlMw0MsimgeZHSuqQ7fJgHPt4h/yDk9OQ1jYMkuSJBJoWt6amSzSB6nlyvbcVBx076Qr1C
kgy17VID7bEBwC4vYuJQa6zswDE8QfgTwTZAY7a4Nx3Oh1241CczGrfJRIB0iK1vT+9wLtgpWhLd
oKCp5cu+2Tqjqd3PcfqpWO5Ly5VnWhzoILqMvukyMSugfJ+MloREiqx6jDnmh/HVcT5V8GOfe+0j
CRzsNAdrubF6jS8V/QUyLPcydXxI6RJ96ttEuzHHZaFDEzqQHspkl4uSrb0oX2qZ7mntU0HFY0GI
Ll+BUxeAfY3mmTWwu7iBrrJA3b0RJA2yYODpjUEQTN49lk1PEDNWos1ERg8q1265zTIQTxGJ6k2j
VbRXYYmb05Y8zPRQkgNGBIsDuYSDhxHUgKxZE8ZybPLqovbw0RARmmhOCLrZpu4YzfhV6R3pMfqO
K74Ynf3YMOrcxVDU53EJL7wUEsoe6Kz0OKCL9tk1QzgGDb0aOWS7oAdh4fKV+jil3pwyYADj6hws
Nr9GQ9Hep5rjHQJZITYdr1mY0WKdkBEFGSlDHlKPdmrJ0jGG4kCh8EhDBxNawSBoyLNXvNvonefk
exmmCcaA+ppiFwE6nYFnUurDpEGaybfQ+7TfiI4rJo25CzJYoz9a76FbxgQ18z273nKcJ+NmUdxr
m9riAnLGJLIqSvfwL55BwgCdxdVGu9Qyody6LxpAuh3WieUxJV1y1N5SPf3AVM4l2XA4mfnAXq1t
SRpDLVqXby6IsCoAu0kg4M6N4ldtAtAHaOPYpZU4OeSsoaRNX5tWY84VMleKTZ/mvYLJQxiyK06g
RqT3ZYe/BJgi5+mUl/T+XCiI0xllWL5z1C8hqMz5hIpjuDAdcIk3OKS2AU9HCUhxJO0SOtGb4osw
RbsNo54mGbYR+hT51UUAtx9NVMAmh0JR7rRTEaC8hTfobuhX97ep4d25ObCRcQwSMrOqYN8XMkY0
Ciw9I+AOmm/4lmjMPHt1UY2/h9FwG1YwpDQC/Hza0WShqiwaLZ/90aF9207WoRswaqQhOayWRhhY
UYZ3qW4yXEC+D4zAfY+lhlGhFMNhKZzPbaXjB8FHgP6Rli7ZKDojs/pgWiRrNTm2IuSXxiWImbb3
5pDtc9HVD2KOwagzMg2b6pEMU5AGgxZfigzJepvj1BOAgAjwfpx6fTihJNUUIfEmh1X12LTg3RNW
Fa3UanLNtOBx6OY7z0zqsy1jTPux+52t+E1IAtDt3EUTAwjxvojEvgTEgu4LwPVgEev2tm6L5mZJ
uTR1nJ6FsIhTIDtzV7v9uS2nz3pImGG62OowOOaEiyJkp2YcCpwvat3qXTRISXtnzVPHFIjfm2uu
dfJG0yLO+9K5i5we/NoEJDWIXlntFb+LX5ug5E/N10FvwKilCzytASHbotfpvm8mgt7K+MlbuvQm
7G8hsDUHtma84Tj60BIhCv0lB/qma2Q+qZNxITd2INiGMVewm7BGQVkLd1VqLUdrmGilTgsRIsZn
jADewcm8O1CSM+KpF9Fqcjt68PgZGmyV+ZGST6d3hPlkiae7nk4RU+3gm2tZOop/F2H8SCRaMZJz
ZmCo8/g8AZglsPKH+KnTkMSa/bOc5MFyMrHtRjJ50P98XYR7ZRkasNYoxQZyTr9HxLpzrQJxGzFn
airV+8Rdip3bGu8szETgzXdJP2v09/u7PDEQ7oHYiDsCfIy8+WyaHQcGV9s0qC6tkc57y23gG83G
K/LljyW99wuuzXUpM6OiuxFYBLWKDZLN9NWfWM0JbMx8YmgOhekEN0YE5W7sYNrOoC3dmGlPQp6Y
Cl1NJoPUiujqWe0dqu1oP9Ks2Vp8uNtU6RgUywasuUV+2kC8olbadF0Ifpvc+2bpmtvSsOnTCVB4
5EBwkWNvgpidCwMaRNFDFT0Z5GWQreJHs64GPKQxOSGkoMopL0xO+UL7cYKFVpvKQUamXcy8AjVw
ed+0IgBtNXtPs9t9cxfr2SE8/cGwk33TJu5TXjyX3UzHXMTtOTXi8TzS4CJC6VKyNuesjU/FYqIr
TDvv2OiZecBbi2rWo1KV8UNl1T2toYUrKv5Wq6l84QTjtSHQmw6h+T0JiuU5LS/z1OrP/US5Gw7X
9QbZyIeZzsndKNvhaqHNQLIaDscgrKHY62JhNhHoBxCLcKTx09kOz9RZVfGoaSz0pYWKxrENroEx
H0RdIMCHywiVQmfRtoMrS2J5R4ddJy4BAUhkT/KqhwIzkiVRSCaYakDg4WMJhM1EdPnsTLa3M4pZ
27X9aDwprISX5/ZVt2f7GqTpnrSiFi6G+pEHNLEYdSCpM2OqqLOuacjJQUztcCyjQmcWVYsDPeKZ
7mYv9n3UTR8MjdPXyHAJ2fgh2YdDrZsjptEjX67oNN7Ft7bybJJ5RHFb6AASw8qJ77xcEBCJBEAu
F6Ss8TICwp/SeDsS8tVDmo+HWrkzoT+Vy07je9tcajdynwwDqbvlDB+yLJMgbRpS9ioDIrj1OMv0
XvZjsNUWDbkVQvQCz/ixZbq+XcbuasK5ppvbvpDDIXFTnZwCt9nYBx4bfrwDQRG/ZOHcHC2BqYYx
dnRkiYv3I846lab1cSRo2SJR9pAJKoCgLz85Ke5QzWQpiQa42OLQLLSUQromSV8fSu9c4BOcWLVO
hld8IMR3OqROyEcQHe2eSFGHT8hgu3AsGvi5FByPBb6l3JAset6g+z2LHWNSxirusEuqXu6J8iT6
wpoUnkJe86nIiAJDxLB0ZX2w83BPZ5IsFmG8ZlwogGN1hHOYxP6iMj/3nDcdk2+ku0u1R7RNDolX
M9KH4Jh8IhGNDWJJ2gkX1nqHBB+GI02VeYKSj04ES/80fE++tM6SP7IXkXhp6SmlzcU2r47t4W+Q
qIQ7tUMZtOrSCHktcq++rxd6xJGN4NYhdmNB1eVMRBx542ubVuYjl5tzU6NgT8VoKk8DmVZGSLy8
3E+oYdj3CPM4aIAmc+Z8nkzf84iZz+RwCjh1+qwn4iDsmZacsoZ5NsWx6b7ZDueGTjWZt0TPt3V1
JDFnr+XjI8QgIFeCUxcZWxyRomF9Cm2UL2B8D4PjkCPRNicjnBeUH3rr20XybEfGJ7fiG8nT1NkN
KARMNyQFkLTVYsFIFAzZM6Dfi9YEX1yHwXI8tc9DEeAdmLvvIesuckR32+UFJigpPrk1BWpaOeFu
mRg+wyFJseHIL3M1UMVOAg/pEBKPaoUPDrZxH7n+uHW71CGNmipCz1z9IthI8O5ClAH0Zy/xMqDX
0+SpdfdZGJpPTDvUMigYjbrsZcP4vQoxYrbLAME5qAgvxzobfZdyJKQmwzsM/2k6Jo5FLDqv2Dcc
lu4gjRDZdGSBk3VHmQb1fGeXUu5GLIhbZi0f0tCV2yFtTtNiSyqo0Ts3U8I/MTcXLBLXYYGHjJUU
A540SIjL/bHyqrMXVhfHABA7ltZnMlY2DrzMO4twuGNahveYSbVT23a3gd6jSCB8zreU1KHzZH4/
klFdI9bkQCm/sj34lkrwmyQyRh5d3QnDmsSvqMv2Gip/EVs4FNwWusss7TuE/9gKF0t7sQubgSwn
F4J+LhexiFjx85xlriECIiHROEkNLpJtJrC2Q3kt0I4fjBQLtmMwbk5kJ29JxLltodtc7ObVkX13
tqL+1qzdG7qebBuEE90VAvgpu8P65MVcH/p6cU/9yACX1hKanIAttVtrDMbY5aXdraPVt9idsbqE
uKXiyLgNNImZ2nBOGKNdVIeovhAtcI723gfUvfScbe2tSKrXRZsggUYcJ4Iz1o8GharvYoJyEnCQ
uadf7fobWNwEr2dfHHNyP5yFiDwNz+tJZ8xRtg7Cgp5BJYWMtWBmCxf9sygMONXgsTf2aIp9GrGU
hz27RiuwzHNhYeQXvbHFQ/IZuw7K1RJXcFnundAX7tPct87R0rEfZI3bbyqktZEe0dQvcf0NpBVv
OvK0nCVk4jXsqhoX/dyes5RLObswQ0e4TQwPPhzUYchELAq8rPUOixeF7FMKFDStcZvW5OzcKdYA
hesLK9f7gNALV5T3WJv0mRM62zSmsfuFPS2qkT7V5BbwW6F0dSNIDY2o7rwJiBi22JIvemRsxfQx
i3Qdxel0MAw6aE1XsGFY3ixB9mPsxF+YnZ8LrfAObEe+Dl3ZkiTMwv6YlMEXeyAA3i0YLpsZxYTd
ulw1FusbefCQwPpmZzoVsNfo1TKYcAl30nw8Uu3WLadsZ7bxfunYGlL67Zgj5/uhv2cK+IzZ8+xk
U3KE/4Bewmo78n/tB6htnO0pEIioTl7gkfPxsjXAU5QGN3aap5tSflmk3nxO7wsLrWJQNoRLOkpM
q32LSJk9tOEXhBIhlnceEG5CQHcV7sgbfpC4/v3BRAA3UL06wqE4IKph79bIYhLaWQTdeLtison8
jHgHxsKmyQTeME6atguz5HVB86uUF6FCbJ0LOKXbnDmt6q/RRquC62yje5nj/ONaxSV17/p4ewIW
s8MSoqG0ybO2+JzXUsJtA56VHWNUf+gafdpjkSBHK5yIIHgcMblt0UNq2KexZCMDzVtmoGGCmpDd
BPm5TAsqte+Hw8ZRVAdnyjMb8yKnLwJsU/XQ9AWudk6rJpdFdcR/EpNME40IZ0dj4+RgKVGbviba
QHk/6jdWRI1ciBKzSH6S2bNm2J8Qw5Rb5ofetqgzemGCHFd24gA+yBdlynRccufZ61ImXKMyw2W1
cQyt+gr9LDz3Sf4QzGjasoghcdkqeXAV3GcUTrdDORcHrCXfxqyPILplzxZxfGfEVY8dvrN+iAQ6
kLDfdhTeO7okCxMMmi5eCnwf+ebHHnEuPfL5Lmurc4sU81w6CNrnsh73vdHjZqmUQtIA71FNzzHq
oJFjpE2YroYzemrXsM//mWD8HycYjvGvJhifaYb/Nr9Qf/S3+YXxh2sbwpVcCTEJrGOKPz0l0vtD
OrqlOwQuQNF1xC8TDPsP3cDbp+uONEzXkeLvEwxL/8MCTWh7hqm7PwYif8PpP/wYTLS/Pf6vos8f
yrjo2v/5b4NX9pf5hYulxZI2sxVGIi4esr/OL4zBqVmEwvI062F2P6BQfQpQTyfU7yOzen8xAtRq
noXeJHi3nZTzIhtd/5cP7c9X9ZdX8fsURb0K1zN0PiY+C0Px+X+dogwEvtK4NYpTkXk11svgmaTB
22WYjTsbTeGebuNt47CPiQCjhwYXLRuh7FRFh8jGPmgJjOb//CWJ3zj+Fi/J0i0hJFBA4Zm/D3Ya
zRSywnN6Emz6sP2SgaH3JNpS13zPu0R/gHJ/rMuW+BkzfLVsfAe97Ti+4WLOtbWnoGAX1hdjf0Be
S6ggVtKNVL7yQldiNjolBxJuVV+lC3dKEw9euzlqI0wQKFAgz6cP//wdMdr6h6+aWRVHm8sB5RrW
bx9yDVudvn5TnHRv0c+mnEDyKuo3sesUaXTvRdDEhzadxNGoLAgwdN9YTsquAj9UXOH6iPtCuB8D
oXu7f/HaONR/PwxtDnTTUiJ/V6rj/dcDoGvxtY+uzMnxGZ+C0fFJZctOFNbzIdSxBbQeV+vZrD/b
Xs/w2kawLsaa4MxoIiYzXe5z7T7UWeX+xev6hwMTxTQRk5wjjqfzRanP9JfxXsKYoxLMe5ACn+qu
kHBKuBTbGsyiyiguHXYbSAfe7n/ZO5PttpEtyv5LzfEWAl0gBjVh36uXLE+wZNmJvu/x9bUBZ5Uz
/aoyf6AmXCQlUSQIRHPvOftMWGr3BnGXRdrnc+Au9iR7EtcUrMY/vyV7/pr+2nFkCMEMNvc2sZsp
Iib+/pbGWuiT7w3dwYxED4vI085OhVXXcLWrSsLqKfGusWH6D7gKoudMONsRNfB6ssAfpBVeG92D
CgIzif15R4WrGxLrNJr+MUMz+FYRlCmR8V0nMwGe4VKNs2PrmRhbcXE6ptLW2mUiqq5iuIuWgtJc
WpqKGfw0UGzEqooKcPyWt+jjXU0NeO3zC43FDmtNfbTN/D2Y62WU7VG/UUIzNQpYPcarPK/GG1oG
d6RZGJXGVqdSuRkkYlO51OTm6pyjoNlMiF1XfQYCf6SI98+H17D++zqRpIjwPNc9WhZ8CH8/wOyJ
XfqCTXvAdMC6IM1vpu+dy0wpJnGzOkakFqziks7kAENhIHLpPIHsuI+C7F6bYSeUDUidFUROKqKl
q1SOwFE4QGP7HXgWn31kURN7k3cOPPlZlKiuw3CEd9aByXKsfkNLrnj3GhgngatIATdqejMGbDDD
uo9d41mNQXcMaqnftIqb5V6sfB/CfHvfKQADZoC5odZEcLfcJIG6sTXJjz3qmm3r5GdZZ498jS15
jsNwqBtbPHdWNj4E3t2A/O4+a1Kx16HdPU81Otu6Cu4UbrwVOhVtBm5Nm9qnhJSjkaWbtkdfV62F
KOBz5Yij0WVkxyKLjjCE42ujivhq2N/G1sg2wyAgm7Bu300wSI50/DdQrKIdFzeyd6OKD4DrLLBD
/ia6xCJvLg7e4ltTJuFVhDUWGt9/SKO3USPUh6mtRvMyjbCnOnEDG2LgQbkhALh37VJDol/RcDEy
demDsqJIR7Jyog9zFmshjkzs1ENAm68IwMrPwm1ZBwZhfWlDmu7NNJ60wBqwj5E/mrbmge7RR9Z1
L26Ru2QX8h05CG3g35tig1uk2Zmm/m4HSpwoKBIE19v2JaJvbabazccHtZVaImcF3FGVMnyQDRJc
PBqXQMThg6d14QNFzmCV6yUuF+pFmlaKJxooHiOzi9dmsHbCcPyLTWD3rXSz8UYnvt8Y1Poxc4wX
Q0bSYiFcPignjI5U39gbFc3XsPGzSz2QcD4q2G+thFWAB+M0SrdfmyOzfETS5tbtLIN/kkQX6lfR
pUZYDPstuMWT9HZKNAGaa8Ew6w6PUZ8B3rUFqU86ESYRokNy2mncZU6VHLuATUmehfq9h6UzDKPw
WI7tx1CV431LHfK+a9JXjHznqW3MwyQG89HSS+0u7C3WGzwyLf2Zug0HWeTqbmRRy1ZMneyEYEpf
ybvlBl5EeAR+BhRnfm5SmfvzB7HN52jw2OEN4zlEir1khBr29FSny/LLptJDOhKZtVVp6MK3Iaqg
8Gv/Aa+7/5AA0jhykQSz9d1/GEsG08oMhit1B+QCPGVhGsFTKk4I+9CkKTfYG0bsP8VZQD8vJsCa
AUZ7XG503KUBivibPv8G/IQWogeQArO4ytp07pebBg3jabTGz+VRWrnTjY+3GVg4QkHtsAwSVPu0
3AwdiayTzHYjg/aqZvPrrbSZjiURnFbwBEjyK4t7EOANNhDVPPmZRIPbTBetQPPUmupVwERFtFD3
T2ZOjkjuv5L6IuFVy/HQ2lGzyp26pbtL8pCuau3W1nG7aicjXw9eCcGFfl3ofCeZM3xpRk5ivcPQ
CWFP2Ozt3DyVR2EFGIxKS25KY/hM8lbdA+BKpPHVTc3ufsb+teNr61COcdq9DNCrOcihUWl3B+K3
0GdQlI5a8lgoXh8HroutBmeBnkNytBObhNu+sbdhal/aigJxKKtqHwOMo9M1AaxxK/LBy37cJ2lM
Vb/XKZpSKzrqRfiHwdC2U0VvMXKxjU2w/WwqfOJrsadpws6KDMG0GryHIEm/ogkPdhaD7yHFkQAK
wL3lSy6M169qnXhAvYismVT2EjWgmxi6ynsnyCia9s/eoDnsehXkYxvSArWwbJMQ9LH1XP+aBGH7
82gmlHGOU1athG2YR1pkPaiWN7ttm3u9cTZRWdBPncenKXHN55Fzuaq/uLpWPDBT3RA9A5gLVbYW
7vAknT7ct/Z5YBGxnxKeZenuYMUdwF33w1ertqYdSdO31ujR4vQMEoRlbSj60kkoqBhaEbEZrlse
hBnAPlSkOifTE7EY2M38miJCZub7mGAZfejVVlehhuZlHYi6WqtApGe+v3vXp6XT+PJeglBexdgG
tuUYayAi5AE8Jk1D4a5blsLkc2ZksLu4C/loI7ZhtyRICI6sFsAJqTTxTdeyivUq8tYoSglyafNz
1JkkuYVNAKCIiMrA7S+WvzVFNt1E252zPNLgpx2Aq1ib3gjGA6GcMeSO4jbNzVE2ZMlellmIPzM4
Tf24C+LuLczpR+MFegbktfZj3X6K/XFjtVQcOR21V7/13U0w5HvVdhLRij/du+VDZUeCHX7oI74Z
Cv49vDGUGEys3XR2B3oYwUgrYEB+fKenrnMitv0aRhFac4hYcZniO3dTVuC0wFcjSopLMK8DYMcN
DaJxx7fs01R3khZoFuWfxFrFG50u1sFsi2uZGPlNVz+C3uyoCZhfWNTYx9iufoRRDqULXsFRa9Sd
aE2M6uMEv8xJ7bnc0x9aaQ6PjjWJcyYtpmOX0vxkQK7Sm6G6r+bST5c51gd9v+I9lMErmmf7ZNZY
0XqroFOapABJyEA7Wi1lwRaOiFMVe7dObNqUXXzUS+dGgrsswP6RPD2utBqBVezcC+glCHI2JCPm
yNUorjdyNnoRz7dypVcdlzevNX79ULTqmvsF9MwyxJZKm23dkEt8VWlM0SkFSaWeu66sGAa6kH45
cUmslmnd0CQtZyVeE9cri08G96+5I4ehXtVWmJ6HADu4ovqLdxzmSNsR+miWdwluu8NQ7+paK455
BxypG35UdpZf+9ztN5NX/VFMLlloPhN4ZBfrFAERkDVt5+IIOCS5aZ6Y1LKtxZcHOhIbquNn5SqI
JSn3NUNh6w1vRleY62DkI8SoADcxioEjMYRcNLxG43mkcWei3HMGHc3WJN59ioAOGH6Duolibx/b
W7JpmHt8pXCwORccNVsqQtolmRlHU0W6VFvLLaeJgeWAPFznR2KF0z1EKyMEi2Q0yJ2qCEmHNbqn
tmiRsUGVJbGLXk5HB6dWKPranmJn6RKCVpXnvt/IPDCfqxYFol8hD2vzNw/DGb539Wy0qEHCCSpC
j2CQt2OuGDeqneu40Us7knRuz/SVUUaPFaXdth7Nj67TpvUk0mIntCZfB1oHD63pinNCw+c5sbl0
mzZmamqim1NL1qagDA5agNN6eUju+nBhZuEQd+45aJijQL8NT22aHmNNbbuyd64uqUHnwrFJAR8d
LKhpZGzoQ6RfRODdIzHsfpiyJoFBv7pVMWAcVjGppZlzNuhSIZ9s263eGTC4BBcIz4R975zJ4Bgx
EmLGiJKwAG83/6RY/qoFwdiBSLVSwsWSLMRu3frFptUJgs7Spj87cvTpF7BNsiqDh5r3XQmDDmFf
6LvQTr9WbMjOHSy8y3JvuZForjb4w9q1jd2zWpW6pZ0V3JvS6PAiz39Ro4sDkKDth0n9IRsD6J0+
3jQ7MvHLOcbPmyzh2yu7EhYkXd2VZPs1IlSNNraeJ3fuFL7rSBl3mn4j9ih/sMr7IXGcew3XWJ+D
0tITwz6UVHBWWjcWj8tzrT1UtFM7YmYLU2Mprc3p6UH1OAcZug2qmuWRR1rjyXHRISwP/YNNBPWO
0zhDDJeGW0Ibiy2njPkAQNh8GGMAfnECLz0glxmoB2jr0qQxQ0TicNP75kLpvHzCHUJLzHyUwvVP
+VimBwvL5LqqBIgGFb8Ir5cX0bhH1+ppTukFGWF+IB6bWOiPAdA2avPlvUf63S7vdXZghr+lNAXL
oJ0vHxeLeiEPbDfyi8v4u7aVTX9F0+5ErfTTOOn6CX8octDlsSyQo6AaIqs7dzD85dNZG113baTJ
uK4pop0szX8kYbbaTyYlXbos5BWzsENFMZ2WGzITAGD9ehyMxCq6/gAQkePMlDk6P0JRjzS3DpTC
6d+V9kNSEF8tuYjOrMvhCZBKkqYF+bJDFZ1l4MMmq8ub4U3+zgjtL5pOAjNhMNmGdcMRBUQE98NN
tq2fXow2+VLlzjeQGf5Zwz+jqwiGSRpeOhSkfLH+g95HN2i2t6piO9IYz6zwDpFokVfxVkdh8dqp
YIg0k0vDLODaPSm74/C1TAJItUb0RhcHFAD5cViNnzGvUhWA9cEarZshlVjdQi5B9Um34UNO8tC7
3QuCWhAW03uqO9MGMiScgeeg8MJV10Q5PAgwiYHrc5aCEhY1rEireWBx8hbMM0xi9XskhjX5achV
D4aIkCcfjSq4jzOHMGiPFa5B9IuY+0BeT2J8MvoXzQKDJ2va0t1Jr/WPvH1kne9tvXKsCVlnVQOY
QBwjhBxruxsOnWVhaUA2eEgcrqlS4M3W82qtu+0PS5PtzrHjjyGeihWovjeDSJ5jhjANsDbfb+Ic
KbXReEg2ETUlbC0Ml8sNOS1ORSK0iNSPeuJzRm29p1t2FG5DLoZlPxChouCLxmsDhi7S44JQTQs4
bYfILzY1bVNEBi1j7VEzwZjkZQeiLk++DaplET+Xd1JMGbH7qgPG2noODIWyHtTGGSfixisa1Dn2
clyOhCV2bIfyVPzhcaiL3ss2k8a8rQkWAk1cfsTvZlSk94UOnNcvkSPPFWRyy5rvDBx3DEMzJ9pQ
d67mA8roZXkw0/yP3h6stRfNSaaDsl99x7ypEm1r2CgqoA6kAZgn7K8C88VRxZeqDZNTSFv+Yikv
XQeqjy5GWZ+RD0g0e/PqK6u+hllevPGVXLXEe61K7KlhVX7QSoM76xBHUPc48Z0OgG8YxPrKZgxh
0x6fkf1ijkc9DZDMDG5aoki2MYASxonc1Y322jH8ZCG79miczT8F05frFdhyhFmtgVQHhybRaFnp
COVubRHm+1oWxUMYUjFEc5K2MRgNR0o25XBFOjHCGfLSC0Q7g83Siy4a/QLTpqBtCGQ2y0oOolGR
SNlU5wIhM0jgqoQFgP5Q2c3XjMIR3NB6zh8Pdox7jF+2fmcmQt4HFKgzzSGpGUfPqH8UOsDEyZfW
OUpg7kV69rVkLbWPO/dBn5wrwarhmn6UvYddI1ZJp5De9ojFk+eeojLEoKjbUKUu7/IyfJIWCU2T
51741mjE29STMGTKrTunvEV5im56cs5WzNV/lENc7kQnGwyxzBsoIF/UaJtHFgqXPPZ7uAa8+8SK
Hlyn917yKNvlxfgqldlvMt/oQTARcu8GFfD0MMroesYPQiN3CUc/zkUat9BN0QaAUKlrz1ujyXFB
vJV3XV7fYi0tiHfh5zE4ilWoex7bovLQ16UBTZxmPbUJ8PbI8HJCTP1iME+izZk3Uwl4Xk4vS1LQ
XLqe1svdWoTI22s642EDib9NoA3qz+DRd1AhAQH0tUvKYJoYp6BgT1lIC0v8N3dKvtGfc08Ta8Bs
1Rm2e1oeZ3BtQDUExyVTqwAE+dOvujxcbqwlnur/+WMPPd7p12/3UtU7vPZPLvm+oujXZee8yxir
fG0lBnwfIuPSMYsPXZkirpt/gcrUacqJKi3tEZ1/BdBgdpguN100it34PWAPbqI0ZbF28ZI2PCYa
qGTnri3o1kB1fsgQPMYqck+YYZI1fAjI7wAXNLN2Oe1b7TQZd3WqCAaZNHcrY1Tnwgn6nU+b+tEr
5yxyb4Ji3/sPcl/VXvoUyu6l0l3zL07kwVdwFyvjPIppY+4L1cuntqKtojr3TUcL9qxQPj5PeL4y
n5jCrj9quROfetMdb8EYlhtbkn8Q55BxFJziskvw5Qb6wUdqyxdHkjCH5jhZnkZFu0lxsQwaWWam
gbbft54GBq6CoEiVT9/5siVDtmYf6ca7oFyjhg7w+MXoG3WD92ruE6w4bBQhpEzMxlWdswMcrU2X
u5R1EyorbeLnBAzVV5dY83OJX0NxJm80PVP8FsoSc0DjANTYcKf4i5Ni6fEyig1eWGebmn7ZJU6y
myly7bVQbr8jM9A9Jo3fPRDpNc3th+ZziIO9nJp9NzXWk5RBvucSyA5eEGSveeadsyzSPlqI9GvL
FR1IgyC5MUWzUUJ6B02a7LOCGk8brnM5WO+dHzw4Xih/oPDadE1FboLm3CWeCaCOBv6q0sdDadXO
tzQzXbZeaL2kTiGdRvijGmjodC1FXjbUcpOj14HE0KObSREFo/KbEG8zdIyoMZhbmprS3LTJiz7a
6+Wwp8RRn+oMF0MTtM7NL/2EeuCM24dce5GV5m/GWlkbNvt/mGV9YEPpHBGnRlCQsjtSeMUzxbYT
UmKm+FSNZ5sd3GjmwVPVeO12fiRL2nFt2shbYwCNgQykkePaookbs+eAPcI6atkF+1WKFtbt8r0F
zMTxRlK6WZk/DP51jGyJCQnrka45n5VLzKz9NRtwSbUwd4ZBW8EPNc6FWXBglLCOfYTjoCo6ee2r
FO5ZFl7EDJSR+nCmO5kfGTOvnYjaByN1PmJ8QXCEUvhd43Af6bW2NgImKQGtqXTax7ZmMq59sKmD
O32vy7Q7IACKMGPB16FvBU1Xp4FbIdeOKiQ7cgjrq+nGPfLBll0CKAvwF9Uszn8nwZUlel/NlkzK
Uso297SNnEehf5QmCQZZDhena9wvTgG0KSgC85SE0OHHoti1hsE5NlR0Pf3pNRzL7GCM/RPf1jiL
OtkDxR0pjUZrraQ7gkaWrUFohT7tBCcYQ0SydiJFgjbVYQRAPqjr6k01aGg72kjlqLfnLmkulDnt
Cxpy2aZ3GV7Yh2Ai6iEjieeqpZiYLKa0qifG1h7fR9XfVKbmzNJma3N4T1CjvyST25+RFJ4jI3II
o+jffIQ1923pXWSAOszsnRikDC0bcEJ3CjwbIki8rJNf302Utn1Jx8bqW7RAObHtTdg+Tljat679
vTSBytlGhDVXY7ENAWRbm9m8U2+oTGou6+N02/am3DuO7W+GvvnU+zE4T5qNha0b8gOy3oqY8jQf
2mtQEqea+FTStOnal669N0eAWXpRBNulclCnKVTgZmYJ+WigZJ8du3jOWwfichhjDgdwyVtIrs17
9TIyKNtec0dMaXUau/jJHwxIK2NBPHMjNk5p6dthVDYY7CJH3LYWil2kMgznoFnhjtQU6xRQ0Ovb
Vof1zPafUnHxxmjPKlyPdpMZZV+b6QjI6NSaVnhzNHrNLJLgyOqgG+5CkmMRiUEuC2qGQ7NqtAve
PV7U8O97m2IA+adX1/LEoUUqtRNsQrY+XQmAFxw/FrbOOchxRLS5eukHVe5Lo/LWBH+ZLwS8YF3L
+CO02eCeW9XRUYmM8+BFPzozcaDsYbfK2keUNe0X8Clf2jmNV2bIYAOYeVSyLYEIfAqOfhuM64D+
/JjSGhORY+5ziAOooPXuBhAeNTwLv6ixLjBx5FEN+aslouBi18ZsJTMUOnoPmhgqUE5CLX5weYlN
6A6EwZuRB8Vy304+Vh15CNn/n+smAJ6lRuecs2b0GgpHcWc0e3a45dXW9PY04J0maURcwwD+IXGj
qJrNV1oV0LszuIoorVlaiIqGr+HW1JcMzj7DLdCCjr21GrA/bJkdNGhLfkzhxBP7jqmXHD1jAhsB
5c4Kx8vC0TFZVVxCgxG58tszQc/2rtDdOd0eGkbo0GwuQvEMgqLZexG+S608U0lNz76ZzYAr7Y/E
ww5Zt17xbKKPvtNwmNnu+6Jtr/HBPk8U/WF8vYd611xlIhAqk5wteyILcMx5ZO0yASj2ic1Y2Dfg
DvTz0NhuPApnZzKT0nOAymydgQhYl6LMzoOGqn0GImkRS76ATMkN7DZ0nIYf/nCiMkEUD7/NQZ57
VM1r6ud0DkTkreHp4x5xmNgpt5KstKoSfzqRCl1sPUoWK6dmwOANDmAi6AqsVI2kvfMp+slotNaG
5nfHiLpQ1cNnPRRtXQKcs4dVjpYC+w7zy0REgsGMWPS3wHbFLkpoxHdZ82KY+Hgy7FIjHW1aTElm
9ldofpNiSI5reVeVVX3XzDfLsJNwBaNDiQ9yuKMpwFq9bNzsJuc2tYUN8WoPd4Zvky4SMcKjvkzo
n4n4LpjvyRAfWs6mO2t654Bunt6o6jZdlfCcl12dvKsvMG32LsvYc4U9gVTQODkG2GTjLgjoskp2
oMp8yaqEadLSITXAsWHm9p1r3yB7RKp5jYEMqDpLz6ontgzcAhYLD3OcqYRDMTat95D4PgJp+uyQ
U/XUivCaNZX+7pkTcZm9k231Sdy3NRv/NG0LNCgxoMCwzPYWYTinQk++9sIIUOapc5ERsUnXXL6q
DFxPWpxg6frPVSMo2A3j2bdbGOiRBMNuup9jYFX70cv7rRYY54C+0Ttiv83kIDqsWJLeRAG9yRrg
g5Z2t7UooJw6lnpC5uIbhLjdFKZ0D1iEZi7VP8KIKnqbBpWdPUxMjEdlrZ4jhJAqgEOJK/UyJNQT
OvwUQlRo7fX8jhL9No6N4mPo9B+2337aOcnenqrH54LyNKWF57Aww0PfUFxazoflzMDmubdYcmwL
1OAbI029Y0L80pqTmzO+jl+sqtTXLuWMfZ1Z1QPosQ0OHyyvJs6gklIZfaivXdCItWDeIHEoqy5+
JJ5pgOubBNPktmPvtqOyxbaPdue6DevHLk6tY4mNeNaqEwmH6fw1U/YPrZ54Kkn0PetM4wW1stpk
kzHtl0EYdhsae2yTe3toPntkKde0qnVsvWW+GTM6m1VkaPtWk/Z1quVrkOfNc6Yr6wp75zUuHxz6
/09ObIfPqhJUqLNQYIdVyARmuInVF3AgFhDJ8ngBliz3cB1Vp+VhMFrIrMIQ15BNwlsTRoS4W0pO
P/kdC8Qjy/o3/HvJZkCCYc1wjlYWdO71Gd3x8y60If3Yj1eKzXA55ht7DsdV87Zruae3IbNH3lAA
55KH9TWzbVwQ00h6l9Ddn/ez0EGjWpmRjUQhOf6Gav6JYHbKsyCx61jD34mbtNxGS55tP7Mqloj0
5Z6Ic4cx3HmLpA0KpVtyFJe7w3x3iUgvJaNRUNvphr5yccJrW2Be5WZ5+OvGlgGwr5he7RJsvrzA
8oI/X2rObVzuVYD8Junnh5QNGACrGKq9PfSvyw/j5bnlBeIlhnF5C7+9YFwgzoLu8FpSIz3lTs8X
oUVQi34+np/0ZyhUjyhjk3UmOusky9YL54TeXX5a7v166AUaC1W/Ya1EGeDX88vh/+25Xw9//Z5J
m4cIhf/zyolvk+7oZvCW5y8w+PUtLo81rSC6K6z9Eyc/FFovtE6eRSBbAk/fXDeASYnFifd97ypK
h0/LL2jWN2XUxXGQQ1Gf1ZI/O7+unJZIyvkuphTASUtc7HxPBG691aPm89dTy2/8xNnMv1ErggNG
mR9/vdzyGz9fMx8o/MFddTbpTHqhgvcn7mW5t9wsP2hDduCYLax1WDwpmp/Hpgio4HZOsoV5U52S
Mq1PrIsA+5rJcfmag+Uc+/W1gj3u5otquZIgLQIpmm+6+cZysCOVUxgA8umHUzmj2QzK8xT1ePjr
ZnkuDSZ2hgAIorjB99IkKQFg8wdZ6OTLDRABHxZtNSAXcbMXFXVIndALJDYNZHQuFRZwD5grnsFq
Jx3Yt2NIuU/p49ZN5R5rGYot91mDF0tegLOP0mxgiiZKryy/p2HwAgHr0YwpwZIwMdLKX1E61wjK
EcgOoKEN0ji7aNxDEQvgsKgLaB2+JKFxlxqRuzNG8toU+x0a4S9Ozj9Mm7mzSMyqluVv7mgeu6wG
HOkF/r42zSsWBrZKJUI9H7E3VdBXo7TvGgjfF9/yd+TFUGwOvQup38FJ8gZX/UqO9TdqcfTKaYyu
EIChy+eb4QXRZKyw4ozbxqP6j12b6iZQiYRcj4KV9tFzzKtn4dY12+sw94bbBoiFE0F/VWdrrL01
1bquKemRtrjA6/bNSkiQGb09/iGh+wIPqPtZ2G8N0vp13qhj7cefjNYbmoB8Hj/cR5qLXqscPyeQ
zxqIkhNklK07KtDVhf1i9PJD0/d6nUbrQWIKbeizjEoSHSXoF3g1MPB0pIMTGGwWmMZDCyKv3Wbr
sI3BRkOEakHQXX0v/FqGZcLWA9OfMIYj1seHiM4NkL+j43n3oUs/ERn8Psggn8gCcoDamHNOFt0c
CjJgXHY9BVSr0YZZjwL1IRcNUgcXFz9xbCZHrmYndvKM7qj5WKXpKwQ7QsTonyvxnjt7Q7HNMlOW
+AXBhLBRHsLmluWjuc1TXNiKRB+Xdc2mgSTAnjapAY2x/KIR6NAcNMWejEcymsoSyIBFVdIwwusc
GzE2hlp7DlwPtBGPlKiufPZ6VYxz3A9+o50EdjJUSkDJxzZWONkrV+cfotk0E3VSEEfwYpr+aPmc
XEIYB2+y6GGQ0jMBUd86xAaygcAncDRgSXFuRxvWh5jMKHAN+CuKt7ExIcfn4bew6CHHuvoGhaS3
xThG1EcqHkdpf/cA2Nj9qYiB2VcNx7itdAPKWgpwHGDkvhqsA0lgWINn26k+G1Cb2YpqzKZU/Cbj
llUy/ubZslrN5tVotrFas6F1wNmazhZXrEOoAWbb67QYYHHCTrMldnkKm8aqmu2y+myctQcstDVe
WmM21aazvVbORluyVRMK3phv/dmGq7W4Ec3ZmktfEUEnbt1htu2q2cCbz1Ze/DPkAc72Xms2+np8
gnq2/lqzCTjANJTPtmBtxFNJDWfaqdk0XM72YZM2GpUJLMXDbC7ucBkzUXTPy00znIbZiBzll3A2
Jkc4lMvZqoyHvX+Ws305wsesRdOPJAxbLOF9eB+amkv42c4sPPjjIIYPUk7zZaKFj34gT4FlXnIa
s25HeFA52fQImpbcH/loNqZ8HES4G5Opu9db46nMqs9ATxU/Iv2FVLfszrGaio266I+uiLFXeUSK
VbkYNpjYi22qqn1u1eZNsLPr8qw5I/z+YL0T7yLKiNT9hpDlotVfZPSaFpHL6r+vtl5N4JrRPyP0
aFZGR+iPcBVLp4JlYaJfS8e1rrYxWtfMQK44oGvYOfjIuZIj3E7gdij7A/v2A3GxhPVQdniaNIcw
R8pV9SrX3syhc65m414GdFeHaSrDTZrOYAHKppsqJGcRMV6wRR/+Y0yMJ5QVwVNDeT7wmvTFAas8
1QqjqMO4Er+lYuwvnhqLa6RhvJ5VN2VFVTKE8+NP1aFz+Pf/rCwWs5Xib8JtF9WVNHG2GgI3+e9W
i6kzIhVKszjEwo0PfUfTu0nJmEAz+OIiWnwaUqjS1TTu7FncMThN+C9vwfgvt4frugyourCFTiPQ
/E3OrrygaUEgFoeUtFXXa4076TMCaD20aCay98RgfY4goNipvAtulsJuZqRirRV5t65LM0UZ5wfn
WWyqdwJik+s/NzSXj2xX9dusAl2qUf984IxZcP3bgXNnZJfjoMO3UL3/XZCNmyExo3zgwKmG0F1b
uEe/827CnJC954kF4ZL0t6ETx84Bccy2KX6fzIOw4m8h/HyvttTHsCX2PPjmGPprTjGH4o/9A4GK
TaIjIBvqxN59neNYBR07nf7l/f+XuYGjPuPGHFc5fIxFcP4XE8FYR3hmhJMz1GUs3S28e2FT8yFg
ucYIqo+oMrI1kqduNyXyS+eEDA/WNWpUs82N3Nqi7b/07jc7jqrD5Lhf1FwBKaPinSvvPhqKYj9A
nF/XaYBVOLJuVpO0/x9i9xM59zwWP/7n//hglZdtwrqpws/mr24u02Fg+sv3vfloPv6E1d0+Uv7y
Law/85nn+X/5qz89YK7zH9KBDLqnFN8kox6X3Z8eMGX8hysSFrGyTNeSzmww+d+5QvI/9LcMGi/8
ZMHY/fKAGXjATEmql2MZuqt4h795vv7RA2b+7fqCzqFINjJxOpi8nHB+HxUMgdsX+LqD5xsRmvQa
SkvNoy2y6mCXYFnYfQQ3bPZYXibzmNElxcQ0bhnL0Jdb/fUvh+/+53X9NzPY38fJn29HMjziBLN1
1xG/Xe4EdBgFkZj22bQNdzOSbL2LjM9ulMWdnn2owivWtsskQ+j2HTb35F8u179nLv3572nD6wqb
HcvB3xxxaF6YKGD9YZP33nO3a5/swTs4UP3OvQ5PoneaFGNBc6ntLtz/y2efB+BfQ93yzzlVOFew
GulS/917UgV9AOeIkJA47e2P3BvjvTNidYX/Dq0qNJ61yD9TFoJSOREGHn130uQU51F6juDLk8QY
EsKJe3uNuns6/Mub+/s49vPNCcfmfHN1AQzgt9mjL2Oq5Vplocmuq21U48ZKSsLLS08AOoC8TMUO
egaAOM3OmL0plSUtoYrUsGn+aOMR3XAJSX33z+9rMa79dtC4GoQillagKpyv17+atFC01Cm9LOsc
dJ4FTssbNnVT6BvoVH/ocey/WDq5vEaibaIJv0SddPa8wYUSNzdY4kMdWcbBZPR1EiIexrGRyOC8
dt1Lnz2SOClqpNbQVqjlS3ANEqWX44fi3DvDdyeonIc2f3dK0ldUbB3CaSw3ASLmr06jXrTIsB61
uLjnIouvCguG3kTigZweIBAGRSY1PszOyqVi5+X49sPaNSm4yneUe2+w99Tln4/Wb47P+VtkEpqd
ngSZOXicfrMB/i/Ozmw5bmXbrr/i8DvOBZBob9h+qAJQLftGEl8QkiihRwJI9F/vAe59Guk47rYd
oWCQFJtiFZCZa605x8xRPzJ6jq1LBtQwStgdA069PXPxkrkvySkonIgeyiQkFI/Do9wScf5/HwiE
UFsY3OncUL/daEmOxQ+Nm3WxvX46D3p6U+mxeFyH+dCY/dOCQByni7owwzwBzz71njY//9dPxq9e
uj+eC4yQls3ID6K1/ZvtEAlHpzlysC5jnP7UzKPFFGg/D8sJCy4BNHnEa/RXy9u/r7YEUTimsb0O
BlvCb1erPlKa9GZpXYROGk8n7UBT5pNMvHvEQFqU+/p6qez81uzxt+O9udGphbvWEK9dZ//FrWP+
+3rj6MJ0sQ0Jixfid+OtF4NeXDVDXGTRI8eZxFX4/Y1XrnsdodCj7i3fEU1w0gbjti+ziRMKuUwG
CI8TGUlZAE3BuBkQ4e/UYtvnyVtoIDnlo9A3ROGSD7u2K+ITRTkoQAW5TLJ4G8R4c7sNf+GMNP99
5cZOzT5GJ4B3zN+v7Ng0zDh2CuvyYZeAoRPfdd0W8Tin1WHOCceMfe/aaMzNW7u0TqWyhzBenDch
m/ZRYcRHiDvtmqGoIxw2ArIYzUjZ0GthUnsZ4ZniyU9IJ2Dq7lQGp0+SYUJtSdyoZJpBJmax7OxG
0Q/xVfcXy++vhuQ/rlUguD5ucS5XzsO/rnIFghIiJxqum8JujzNIkL2u83A/TBHt+HlIZvlX9tft
+v91ZXXYjQQOdgzDzC9+uz/mBiNN57biktn+/FglyXLfZN290UB/8u3Oj/wK61NaCkTY2xvP3FvO
e9HW1V9sysavew8bPaMNn34UEBkey7/dqU3ay7JtMQP0cQEGzdCfLIQSB9dJtiT4bD6YU65HDdbn
XZVo4sZUip1QdeLomWo4+GUSJEmXPNXG2P3Fpm3/VlXx2FyP0xhHRW5piwLv11emKVbLhEfsn1uf
SDY8fujwejjhI3FLDry+YIQXseex3eiuqejxD0FTxd7dtq8kU2mGZuvqu2QU2gVpYrwDgHW0R3LX
Db/FJ2r7h05yGde17R5nbG0+pzKCbrHjzCbfmC9UMUS7XmYDhtpMGBi5hq1x62VOi5nK87GRxQ96
4u2ahOj2WtnnvkMNrUBtHmYAKohQOfcVaYXaoJijtpNVyPGoCJY1M4M8lyHMSizQSaPfT8fMkPIP
vsT3+T+TH/L/cOTjJfz1SrM5+qLoc7lxsVkLECW/Xd1Qr3KLBAfrnCQGSj7bedEJy40kg+aIme6d
QC3Lpj2ASUYbtFt57HvpODnx51tKSNxBj81z9pGWlOMQ1F2602W7nCuxFKec5nLZL+Y56yfaaLr1
VlnVac2LiWsHxF666f4WZvNn33UQD+vZoSyKbEelhgdh7mHT4r6tPZUfJme6xf+b7KsESYazhQ2k
VrLsO59MtnW1yFUw5g6UP0UmgRPbTOnj4zlH1qR8t0YBIdhkGtfzonjt9mJt0pNWjqDOGiEv+B8y
LDSdfyb6Lh6m5bae1gjRXXXBskWVaDp9tI0zg2YqLn07C/iC3pF1I3tweqEdKGWZatefyqYYT2ta
P0rPfmRdS1HkBKorx7clo8cNP/UpNWkcjyntOxQp875xnJjhpItIo7Lue6bLdxPC8mBs1zR09GY6
cf4/tPhorpWiPd/YJCMVgkkTrWmfvLAOvbBPLIyyzfls1UO8b9eSJD+SFgO90moMRAbYJvMzCV3b
BTyUezHOXxWbMM3Xt7zOPwv7WK5GFhoDZhZ3zHDfWhPKz0n/JMckOQ2G/XXohzJsVG7uVg3SIZ3/
TWhbYi12QaL11SjOOHuwoeBUsk72eJsNwrlRPmPqWWIQ69S+BFP1NCWonKUTR63X9wd/jR1U/csL
IqzpOufiaNp6etIr50c9e2OkUr8NSxdUm5BZFlkGIZMu2pD7cQT+yxTwKEqVvhX1cmcBLqribHx0
TV7zSXCQ74dHpxgL1JM16el2TPRkDiCvkOmzVbTuQ2rEHb0TDh7o/A4TvZ8T0p0yyOryp3JU8qiN
8c9YN+NwghYUjincVnRlHGYxxd7UySvJlt1ZstYQ/Zze9jHtWHP1vM9T0yXIAG7afHIvMZl8Bw6q
GLpjdwqNchRBsizd8zAOoY+Ba9BAQSBbe/Sq9GCD7cRF4uxFRQ7k2uhN4HBZw8orun3v4vXwmlsT
elyol/Z65FoTNEkHzjMGr43wCdBIzdrjViqnoE2G5o8rvKv1j74XOgLeM9r4p5916iJX+U6+zLrz
/VXeE5B5y0pmQkADApQI4h9spS+kxzgGZqpvGrfGSyy+5PX06BeZeV0nThaCSvrQpFZ+mUh61Qas
Ne3SPjGhOCTWFN+ToRfki2Kwk1dG4GOnqD3kYFVHODPpUnu/GOWJ7MyLKsm9tvI8BXuV4wDO26+W
mNWxA4J+VEn5lRT5HQuGT8/Lau/5AyXMqM49AVv+ijZ9ufSo2zVrRMsxGHoAWNlDSOaQAIaG/Tmx
ucLq7IyYeHm14qfOJNc2GQb3vb/a65g+SlMRSu1x8LZc0d2R0IZEAWdvqdcQOdqf/mRoN6Wtvqpy
G9ugiquG9RvJHhPCpkWFdrHZNLPuc6YTdNu6n5REF29AcZd2eudIUlQgFFmMQ/ziJk6m/TS54mwr
fiGspmrPFDoDvUQDgOne7WB1ywHhpB7SR26ZqhFyVbtafpWt9tpRDh9sBP37DrQUC4H8XnGk2BUK
SCNEgPumSHBZeQWxQSDAzZTIX3Otn/Q5jSPHp/GurW+pzfQkbxeM+ZpLNNrIaKkd3zoULANyEb9W
Lswo7NhoDkiGHwznmnkI21R8k/uzehB+hJjbjJwezZtldzm3nQT2q3rKUGkazwRcJb2bPA8MeHZ2
Wb10Vj5fNaOIGUhbPxJ9XnbeuhSU0TySsR4EzpoGnZwz+a+DXzAyiFmRcrcEGJvqNhlzWn3MsNvP
HZwMI24/kYXqQ6BFFdQNw3ytRv85XdqM+208iNmw7rTUCWer8oJ2Jj9d1PbynGzNbE7XFrxbN9Fv
M+kXb2PSYi3Pk8iwqKmr2Yaz12qnsTfu2xi8eWsN9DSVd4MWEO/VFH0UZzWVcWT2PU8ZHXMy8Tz8
Bx30gP1kriXnxSekTRBeZwvMHavTQwFsUtZzaFSefVmKFeRDx1Nm1mOE3K5jDK2eaY65l6QirZY4
3re4cuRjhakeOEJOitxEk782Z4HZwhijJp/DWWNxEmvBDmGqH+sCI6LGngonmsmkRjXErLMdwloe
JmqGIE2RRSLRnrlIzIeEUevesaklfDMGaNvidQRJaYVNXT672lxehbrC59KOPtlvwU41yXIZ1oZq
sZnvFRDgzgJAAYffvjam9oJyBASkhtCK9Er7MA+QRKyCSIa0A3lfEhi9d7BVMZOqzrPuiju4osOu
cFVktpP/uVXL5xGeCpRRa9iGfl+0lmN2sljrnsgiJ9STogrqVt+o8/iImq24wGum3hcGkiyQmX4p
5IpgbqZr1Fr1z4pZXOBptri2qfvQO211B1kYAHvfzMQFeNcRTfUD5/CVX+fDdottUum7lAAGqw0S
o5MwF6LGnWEvpNQvYgltfRXRn/K/zeLjCT2c4AsiWZmpLolttHxtPGSroUczPkRtRg9sgvy4jl2e
h32ed7yOA2mtoIGwx9K/MVqvA+aqne15bi7ZaJbk9o3TmXVYrymJfXdxqcdHMCUS6hva0LtOYgIf
JXaUnEHeaXEM/WKO5a0/dO+tKZa3DEtTufFXN1vurKzQKvLhVsVOFsRG4Yf4Jm+ZjNHoWxt5mGuB
MWoz55v0Utn8zTzqZ/IjioVlMRkL7xjLambmi47LU5AHNWI2d7kgTAqAWn6zoOA0d22r2eHHb8zb
dDjAtc12hf2lTIzpmhP2RSwn46x1g3CnTEhxunXm1SrPDO+tfV8v9gmZvAej3iluZnbwg3DU5kDw
dPSBWsTOaITT6v+A4/EzlbgNlGe9YZt+bxqmfdzTYY02NDB8/VuhxRklSYWTU4N+UPU2rOuZ69/0
o6YTTM+69aqL8bZ2BgoVq/9iav6pn/EQcn1XRvPDso03wSwmFKZj7+I5Pxhzxt5hfUcin4bWWH0e
cF0exyJjmZaAIQznca5mBruQrsBYp2/onLdm2JwyEXblvFCl/Jxr5vWjWX3z3OGTjSTf1R2Q6njA
GqiGHOLsaIXZvutW9TRzy4bKraEAN28Yw4tDNRsr2thxh+OrP5V+EkckbQTdQtRxnBo3Vosqd8Ti
oIFPPOp1VA9GH3nP4wS8DjHHK2YjbIO8bFO/vNlz4UTYY7ENgpAvUW3xWsuv2Ca+DkZ+HBbjO3HU
CD3BU8LCWCDENB6GCKuxjlX3qg1wNKsCkkFmw63q7HcTechekaMS5gZuN4K6mTvq3xhucsT2zXYn
G5N592zfLiN4qantGw7GhQ0NS+EhybHEde26nxZp7dOkfhj1dp+5yxAapLnEgoRTEm0LnWxYwn93
aZcVIc6Zazt7c1Dkm5V6SrqAHDlOv04g1SCDEnNFMDGBlrnVh/0YMSsEnj/3TwNKy12JqfcU+H4W
B7rlI6M1kFRbU3mf9HDqx3U+Gs7CuXdsqD0SAtNsQsyZJR0Xs2CTxSGu4YMOGw1FV5VMMdgTqBlG
jlWjJbfeyECnUfTJPps4y5awyP2sJ3b+ri1uNVF8GQr9rUorL7Kc2dkzU94Lu77T3A4lCGaH0WdB
p1ILOCN6ka+IHAZ7B+cj+0HFe7RqTOadhTdw7CziN8Q9Z9F3iwB41iR27gQBBufOKcAT+eBpWXYw
lRWJzm6jem0fy9qoQ1Lo2rDw0ogTOmqG4lRJgSl2ZpVz9WOjtT8WmxJDyOLAsvmpi1E1+7SSbFFx
rExIh5GJ+aSnrBZIR+HIuvJi5RXcIFE8UVVAfFAydJsaimwMRzOBDu1I54hqgzA0JPq4ovEZlYNb
HWJUPan9Y5pt9gyhYwJc8sMyI8/ECBoWBLMi/o5DptAiAJFx1Q3RRqI38dF7I+qQKn6omuI286bH
hkMw6wcR6Jbmfx81lsqxo03v0jaK/HnneNp3IJCBGO0nMVkYSPDCTZ14F00lL2KgcV65JYKJjAAR
dBR+EcYGHuZVSk6Oku1H9Q5W5OGbqO/XEiXU5Gt2UBD9pjFjX2v6u7aQQTXa007Kb6VG8mVfJ+pY
mO/FOOG2kaMNtR3vidaGxlKrq/SQ8/fGF9xqHW7f8ppwEMSYPR5r15c7y25cVto5/bQe+lbderEN
j3hiZFxa6sE0+ZlajM6UB3KyY/4KpTtY30ZoNfy4dYwKq+luKxRnmec+1GOqAkfYMEcNnD3OF7tD
B25bcr5bkA/nprFDO4mugxTL3eTyHHPpejz/xa05Ai8i8oTeE82q0Kqss0c1wVLxLXuTs4/3YZ6/
YmZiq8cMUHkmu8sgcLjuYSZyzrdRJek4fYjDcKm4kkeYNGj7CzGALSBxUiUO9gR2V0iuB8ygn4TR
7ef2gALcOJp1tXOd8Wtnfy7N/l3zC44nJFqyhZkzZNREWRclSOimysE+sBrXrBs2dXqPI3Io0LKm
pLYnr8DXfxoJy/MwQ4qdfMphGyK1V96STbvpawBw+/jxEcNHgqjIlfb00YXKC7fVf5yyJihVPV5p
gU5PiS/xW2QLznGfLpFY0WLZXi3ZfYo8NPTyCF+0gBK2IDjyrTc6nvqZFOExYlwQgyUeyqOxcaML
MiCiQau1oFxiHNwtKDN3yszDLNsf8CSNG4c4gJFl+GxkHLQD3430sXN2po5I1UNHfcvPyW8/3ivn
Or9Nk+oeL/8KwPvvnwfVCnqdlARWHZlRUeke0i7ui48PP95QlDTY68k3Dxuh8v2ASB2E3IhApWzT
20YIjLy9HEGrxxM5UXyu+/gcWRvvaV2lRzl3ye1kEu+BofuMez65/XhD/Paf7znkhBCPAtmPjJQX
rD+frVKMxwEYOvJoNfknJIFXZj586E647xqbS6jYN77BnKDNzLDJyuZt07GgAFNaCfAEDyJlIn6b
2h0x8GsFSfaV/kZVDFwaVH7kN/V+o0HrmHezqnlXdQ6ktshJyY7HB286+jX1jyutImo0jfaKwRkm
1Y3LAgfAgB565k9CWxgNdrHsaW3fdPYUpVjjA2KGgQxzeA1cR3u37e66WihpSA2oQ5ttprCHpzxP
7gZYbAdLphE/FmfOkOyzlWrONwha2jGlLaIsJ0u3G5dnFCBfl0xBZzTyn8NKdqBjtdxAW48xFZz+
2zSobLrUe1qiNNI7tztBHEofMRdelSnSe/R0JD6kN+RYEWhER1QoZ7xuK+UEzoqdO+FYW+figkbU
piGi9JNdUA3KVeH3Ln3vMjdDf/VUSzbJUN9B9l5vm6SEKeN28yEDdEQMfaY92oOxBQWYAUW0Sfbm
bF/Aer1/OP6YXty4JgAhQEdY/BqEwPMS+3cO7rHNR6YXLt5Yjha7Fdb/k2GzmcQJUSFaWmDSsas7
Zdts1kkJbWCTLRbF4rNig6F2a58TDR44kbbJWcddcpplTrqNZ7FCE2s+KuLBOnOU9zqtMhKo5d6t
fHWN8zV0zelTleJkZLxhX1VdPzltewfOptgC2XaqdTFZNGR9eCYPGXO0d2DfnA5Oe18T/Ut8qmc8
2OljUXptOMVZ8mlU1a3XGOk3FD3kv9N0czI3aFpbBJrZjyF3yxeYV+URFw84gLnV9u4C+UG6Lx/w
9AU4xQ2/qwTEF3Uz+wBYcQiT+ak0LXmxU/m926wpFsEfx3X0GlqB7K7wKt780X2FvT4zAIILxZ+e
HprKHMOZcF45iTMH1eLQeZZDhWI5F5JHIpfitkBzdDMt9+YqXO7GKQkZSRKL0TiY2eBo7JkIgt6y
u+Wx4XjfE4F1kYkEqgAjPJtLG6lcQTRPWz/5SxH5miTI2mH/79EVX5H+kPU9UvjMfvKpa+Kvmmdm
BGZCQZ+s7org4sVAYHQxZmACDj26c7NqLzqs6EcD2hHlthfIliDuj+LTlG1CEoBzQ6cowa+C46ZC
47sv8J8fKvqHN40+6jeY240bpZdyxzyWyCqlrwv4HT758TUTqW833hP+M5SzjnpILT19mqZCRRkz
YBpWHAFIKedkAkXmAcJMf2IrxHMwl7INBmkRnBKD3awcshKgXtUjicJMAsQw0R2pk4PrPRuNhm0i
p42xyoUobrmEIHL6I0gbXNPCP7YdiUsucC6MF+uhmVofUzMzcB7lRxKXfmogAFglxAv0c2RLqPQx
XY3P+kzaYDwgsYXNaIniqvDG8Rqkkttg1rYwdBLase1nLFg6dSh6PmT33I08WhY5/GUovDnZeRhe
cuyWlUzfMyHZVJeA9KMbxvnWrs3sOqowIQzdnU9BtsPZgw8L58J30t+BzqArPeeZsx9Sxz96SjPP
ljk4Jz15bcZhOX+84T56XK38u6V5rKTe3LLs0mpZvc33MdGz/3hPzlsPH26GCmv6BmCJEnnRKfoD
Yq8QLroOYX3K3gK/PFqa6SrhuOAa5DR2XoE+XcZxG8pR9+OZsQe5mdYIDZtGwOTJrO8Q8ecUGPRP
PHF1au4NnaVZT7Q58lPjVInU3fV+WZ5URxFiLg5Bas53lbhYyZ2P9RXTHeEKh9FoHqYObNnMch3O
+L4y9GXHbETxqHiaBbwdOaB6SizWLyXIldSGnHBrxRlP4K9Ohx9Va80n11IXbZ2YVXFUZ64JRKyg
G90m8qfdFRrmWP9IF65BPm4tx8I7ZA0l3+KI6VAPXXn2Gv+FuJHsIXPjnWcnPwardSDy8IhnW8tD
orDYKIlp08suuTEcTLpNRZhkruWcsgCb7SqSBo5UsUlJWFjLyrmDSbyc03a2KKvKGxpNRaj3FYdD
WhE7vfBfxaiZl6nUyKzStw7IzoUXEvouzX0PPhZzMv9OL2hQEQT9NlJLnvKMxrpRskSNXNz5Qk7T
YIXDbIM+UzopV2XF853r+2WCWEGrB1CCuZwpO3fWAqFLGCdtmvGuqfSQONZjw0hrb6/AKYDo5usA
HAgcVjjkIG5yy0kPlcYcw26sIOdMoi+4mg13pbGpiS+ZYeoHEDs3vdVVp3I2Aoa38YHkxAMjBQ+6
e+OEgBNpzWlUa7T0HI6h9BfdhHrHW9t3nSZRVUKXgE5Jy2euEPw3X93CTG/T+WHF/XRcC/3ewAFy
QDlDzmPt4f+1xEmaKawubQB5MQ0EW27sYCMPGxOLBc0QzIFZFaSrLnFGD/xtXsqprma/aZwfrVUN
kesXD4I6m8KHVDdNfsIn2AFZpOoxrGNsx18IspjC1vAhMVZjsoPBiMiadWkPhTMLZ6KuFupqfhjD
lAIyj93Ih7GIYzy73xTN8KPjT4Qa+QSbOY+JhS0Dkel752jY5UQJX9jD91S2bxl6np3mc7i2SkZp
rUsdlKGP1tvGQgFdvYAkfEI8iXfEib9MFQChfIQBiIje30+oqekoTdahq5nT9AAwS13AoRKvMG6+
oMif9o1YYHc5eBuWJTMC6WesClSraQb6v4gZpoo4wJo1opQhFWKlbldKmLfukr/2qWDiUXSPeTd8
X+eeS/HnlHFaaBk7IfNuwDk0LitF5OU0RTJMovrntcto4WcYZ8siYRnyoCL6I55d6QRuUhUXCnhn
nr77zdbiYCIdTFZB0GxbHTSCToMSsk2Oz8622PHKGXGWgZ2XFkWEjOzFJo8omFT5ajvozrHyUA3Z
HJr9psUBVjltUJTOw6pZb4s+OqwHnnkGLB8ujiVD39woN0pNwRJbLBZiu7y1n3a+bFmSW4IWjrsD
zWlaHlu4cywODF9Z45f2HYkYt4en3vVYmcHcz9Ouz9HUm4MRFQZNoIl63Hc5gK8jjQzdi9ppfdEq
+eCTToMjqT+qftIxEo1t2Gz0g1G/5NtBkuYXTDREu1FMV3vjUnZIwIz8aaaEv8DiFmjnIC9rxVn4
OWdSB8obypo8YFm195rTWvj4Oq4gPARu0vcveZbad0463g2jnzyYKj769lQ8bwFenILjzrlOJWtC
rDUQv8HIYSfhEF9Zy3hBRn0wsclFQ4XHwiEErj3gF3upPe+rU0oyjhb32Ba9e9dI/KgbiGHNOlwS
JYVFZVI+Gaq8IynoAm54fqoYGWIA7Z9XEgUvqVV7V4iUnK8AWwofks1g+YfG5aDUVCqn5URmZ2dS
HVWNybXYhlI5jPMXsMjMDbj+BuOljHE4Kfg9dUEUOWGuT/aa/Rg0QStHrvUNuIFbe/CgZpmiDfWm
+l6vIyVGrhSobu8rki3CMBqh4z1Z432fiZ1ZF+rYZNl+KDwCEcV8D2iSsXhN58XyP8lt2BGbyZuY
5acKogS2myk5cir9bkr+GjkSIISzg5HRuir0y24dyr4n1dMx7vWkwW3nVnPACbA/Zo0GSyiEJpZF
tU82IilPIAfJpiXvFsc88n1GwUyJRn7Rs53U79IdvlutXoD6Mm5saKdXkY3HAjXJqfOaZi83Xk0q
xcE0yikUNjs0MyQvUCluBDKSkmPNt+/qwiv39ZCI/aR7ip7VYGADFt+YR/cYwtoHj7X4ILwy3y9O
Sx6r6tAf1njQcme5rcBC7Yss5uWhe5nZDROu2XpIjOrgCOrPqi0QL3SBnbG6DRaHH2hFnLYsKOiJ
3/Yceo0DUOrHobP1c5yIdJfMnoP5Jd6D+bip7Sk5LEtxRquDFUpzK/xpA2NJ5uEEIZkbFIJeRrq4
kcjML/HIK5cijijNjQtLJJHOyrn3MoaiNHQLuy9P68jVjnliQ+opgzM0HcFA5eoYt2BTsTptLlnm
mfncpq/NQAyazlFEMrnZ6+hSw3Et6Be448JW44gTxD8jMvVuI7khj/KhZ1ww+VwKFxTa2H0mn7Q+
ENdKxKc+eXs7zn8ugEN2zSS+zXahHwcPSEG5UKG3SRL0mPJaDDjXjkidnTdb7s4lDP6kaYX2FLcH
7BRYQlwmhhbaEZBb3b7+4eJYSubGusp+dgIkKuRya+g/Hds8NjKqeZXutJqjqujYvFHP4EoikWFw
M6ZnE81WHNILk7VeKZC3DnnEMu05FqoMiJzWo6/AyoY0pw6VEx+xQA+nHEqGq1EWJSYjcQ2d0p7e
OAUCvtsoqyg+QXKFQM/9M2iI/B4R1bOOKg3umnlbThZs0Z4TXG628cEg78r5bM6VEdKfqa4W83Vt
zr9QZXvsrr4exZ39Eyw4sVgekkEjO1ZZlTABybZtQ6Gk9qczG+gt8JSDRVl6Z6vNZGOoK/kZ3b6E
N3tJh+Y6Ot0NlgR45nK5WKMsb9vVoP5cDZfOgcbcEC05WcXzGDjj3HIoUSmb12JgqWxf3IVbxdPK
l0YfmiiNJ/rlurqsKiU+EV1GYI82eDSeOfQ0/dly+dWNGrvd6nsrSZcJQ7VsOKGLOSZmfxQ+bjGn
1XCtc5Rj9EDtmndEN7mwXLmwkV1t2e87KF9XHVTFPjfwjy65u0AS0Tl0xsoLvaG9ologWNZa7zWn
VqGgCtubZoOwwe3rva+s6rZrDLyeC2CXznTnoM97SlDhxedifM33QCCwy0gN+HCsK3BLKEjS0d0N
Qysi06LtvsxMcpqRmYlXjY8JUsGnyoep0vG8tXAmoE2RajQPgPnHTxlPH1xfe901axfkiX8BZPJC
msk3YwAkh06ArTf/1zcfnxt//Y+Pz2ml3rIjCOh1egFctGEY/Q8r+B8u8Q9L9scnP960rpfvlXKm
/dDV2L2QaMat6s5wcLqzthpkGn58/M9PupsruGXvgpSyvfvxlSrmOkt7huyV61J/T6wWu7joFqb3
/LSqXi+xZJv8wxb+8Zv/cBF/vKtXdUVsPdFhm0f9n2/akXC5f/mku3AOzZz8+z/94qutP3bT0kYQ
/e2DBvLg4//++QV6Gzu73oSHqDaY2cejNZJVETS2/Ykfb9LtPXcYr2Ob5Rzrnf78YY6utqd94vYH
Hr6QVBfLM2PVp7YgiMbePvILtHuOQyt0++jjU5MnoEwm1pNV5RUrKBHrSVHIE8YyJsFkjVcHSUzr
cYwZs7ZV8tVZ7fePby8SU0JegQtq1M/KEnRPZg7Hmo/k4UPs/B+/yOz+MH4w9Fs6vHL9bx/+r2dZ
8e9/bN/zj6/5sI7886Ob7HsnlfzZ/5dfdfghN/+L+v2LfvnJ/PY/H91mm/nlA4rnrEfb/oNGzQ81
lP3fDSzbV/7f/uefRpzn/9rCYwrHQLL5H//6G36x8Nyi80//2/5rJ8us/vqvPp4/v/XvWU723yzb
pEfjObYL7WgTev7p4/GsvwlOdABPDItjMWaef/h4hPM3G48PIloPqTXfxndtK1L6P/+7EH/jS/FB
mjjQdQOI1v+Lj0cY5u8qSphhphC+azumZ+jC3bTn/+I0c4u5rZDh5MdMt62DMzcvtoeNW8/HsG7M
4SEXbvqQ5JQYhKcd9B5rt2h08UiCVLMrqnU42wATi6l26K61xNoos44yYgavEz4cahXLvmeA4yXN
eM+kGn4f4ZtS29D+2VRd1YaBEh0+BzrAmb6+xQP7ae1PEGj7urkUK3VkgsRm12eG+9D6K0HyzIae
3GIIisRJ9ouBA4D25hL1pmFebJn5F2fsh8ho8R2bKUFwzQzyTy5q/t772k3qIaAomCJdrNopj+sc
V3RGlumz3tG0JT3tS8b2q7U9KJuOfS9Hw/JpWba+ZOrC2C4hXFTJ8DIv2B1SDUMoO1P/oiqSEGUD
QarxGioh3UhfIOjQ3S7JFFjpAs/ydlkfFiR1iJvar77rs0+DODLamUTxzPauGIlSFDhaNE1hI3vj
VhDu5gP+RdWSBu1ajVcf+qdXLBf6YEHMk/Wq9x2pzRyYcn99lk4lQs0mctRxrB8ayl8p+XW6WqEY
ri3ywZJCqt0USSTW1uv0OBSjzwLyxIAMK61VRbVuqEizFP1xec3V4L9SNz1gLKvvk2H+HE/VFFVz
OTLFR1i1dIM8Egg/JegdJ0i2GFaOM8bKe2seHz8iVqohZ1pZlenB508wnavmwXxvijbsJeervtOr
TXNsnpULeoWBYf4ac5yGQE44joegy2oNeWysd+6j9ljklXVkfQcJ5sflJpN7VmglutBV4eyl6s4z
K3Pv2nGDU3uk/EJZuplD5sjmxWFGnALhWzDuQIWhjUL7OuHItaurpQw0UgqPPQpL0jPt9GJApJJK
/9ZoQAqXpBUPunbGRipOH/kw9uAD6uCH7nHA4InWneQsTLB9HriBAHM4go849w+9QxJLPvriHogf
SqWR1nIsyrdO6MWVsqi4wlu8xMWYHdMaIrhelFz3KbAaJc6kgMuz6z+ugAduvGw2b8hlqzAkUY9l
Vv5UZE2UcWWdvXjxgilfzjDQ8s0OjujPQ5lMPc2BnnBLRwFS7Kpu2PEwsFzoGZGLLZ3xj+I4T0DL
V5pL6vuo8/KDF9Ykjf90pVXVy+W1Xkz6kjzlEHLW9pDT2HSqiQROxhAHsxL0ZRYHcQINTqPBxPE8
zfVwmbv02yaDO6GKoJx3+n3t5WUgdVRUTFIOK0e547IyjOwvaPUJgGCL31fG9ucvJjhggcycIdEa
9Jb3vxk7s57IkXDb/iJL4Tn8mnbOJAnJzItFFYXnMTz/+rNMS+dKV7rSfWhU3U1VAemM+Ia91+72
3fqw1iEu54qsgUDpNSUU4h64TdmbiK32wasMsieyUxKaKPoj+RprYXUGucKUZYUROVH1XlR0Yq2C
m88JfOG982Z3EbRqRT6xni+Py2TM9DeEKLcJ0ZZspHemZsZb2lOAuj0wkL6DYMgEn1JODGze51wG
YZ7xRrM4JtqqZshCBtO9mSTNJUU8k7blJ71ZE1SyShk2+Wp60bx821lJf6mMVN/MLSxOr0+3mjA7
YDIJWA1veS2nsr66FisfvRK+Gifw0ov3Lj1saAtdLmCH4kMPw6ByrFWWrFUfSWpuZqQHFJn1JSLp
997xpukGeq3wc7eO79x5cTZkb6NnwPDlOyWCXUsr+mvntsajlYmrQXDZVY7u47LQjkCnpGOKnOG+
WedrrLz/jEO8bSr7GNXpKxuXBWZKLbdlUA1pekRjaW96EoqOg7sisQuiPGEoEFkVr9ggQ0sPaa39
sdNqfEpD41rl9s6Kzf6Cs4QUpbytGFjV1Z0D3r2c+zfaBPdR/yfc2LjWPP3bWCTiXq2EllICBImm
od9H3mKwaiINLBkswiUUu/3G/SJvl8lvOIf3Vquf2gxE8FSHxFngCdiMaTHdOYVm7GaiDlfh7o5c
n+lhiWX1mdqjdXVN7WUW5rlonf6lcrfk1FvmBrsJBOd02Imu/0kTr8f8Z6ADVBUgvxKFPMx0WqnM
ms+NzN7zRH+CuKWdJYuNIcuz53b+Ww/htY8N+ZJq2nvh9ue6dtNgWektpGarjRH3hm+QGsLMFDwt
h3d7b8TFKZqJFiSD5HMByDw7fOaAmmTXt42HO7z0fBw3ygeHnRw8nvigC70WvCsgK/M7YkD6ShNs
HxYRwT3J63UAEz+lc2agWUpuk8gYP7X8g5TpsopUiolxpV57w9lSRnwAqPYexjZq06ygBs3iwR8k
leq0aOl+CGu45W1K8xUbB7XY1XOf96ZfqmLa/+YySbbjQnfdndsSiE5XJ+68BjwjATlyLxdn3Low
VI9RKUa2sOiE2rlkB49W7wLC6hNHZKAPjvEy6tVEGrP+sNCu+q3l2Dfyhq1oHJnr65B+QtZ+Pd7q
PTc1M0OGKQEIkR9jnr9gauuvs34WQ+m9zvl4ozD6WoCL+KDaPWSG6iUavLVpF726WxptW2fyC9np
eKq08b1WJ8xvmLmauvLRdhNTZunn/y4SZrhHonC4FVNX3yJlE8i/uRP7HiFjXgDKzNqGBZClCsKW
cvpX48tohP2YgdY40pKZd0ZmJru04aaOLZYalirloe169IN6XD3T3i1byL1y2xtrnG0FejUnC/7c
GibBPEWEsiqbT3iOJaabYlOG41+sdfkaHIeaK913OtTmtsl0Nr5R4HaDdzabaj+MuEeUPdLcmFc0
O+IGgHZiYXm29OTUzlV1rEGrku9M2MQUQl2NHcWCplaPygvhVIUhC0Wz99l2Z3vWUM7dUMYnp0EB
ltaga9w8/9csDVUBbH6/Hx9paBZCbNR0i0T/1CnNfm71DsWng1BcbwRTjIgFPVluRfqZ4w3EEDh/
t8KuYOqEbC5g0q0hJJdpSXrmKyQFoqyIyv0smJMOModElOmbIYuKzxHMApMkHDQjixInM1BN5zz7
Vd2WB+J2xI5X2oSK+iG9COBoU/V0+50WHcclRTCFVAEGc39luUHxmEIBmUGkhiPZx6q1rcCSDYK8
wYjvHLv612MC31WTTnAyna+yrPKoRtk+gCB9G6t4hbM/YYWontBjrl5dOl0Eq/oNn4S+E/TLAZri
8p2pdT9xtGnLg25nf92UssMyFFJuNFSSujAgAqjdxwtkIdf7KO0byXPjFXnnl01e+b5YDqA3SaPW
U/WImRNlXOeeZZ7vGpoftoebzsrLcz7MP6ZtxnddGAGziRYuBTcxkR51qwmE9UEHK6Vnt7Yt9Tqm
Wku7h4JSa7JYtEdp/0DNWtwV/BRhYkIptawoP8QmozyhxfNmMJni5a7zWhhKbbRsEYeishffcDN7
A82wO2dQ1AYMMixkqugwy/nFUn2C+TpEwd0mh241FtjpeI2p3TZluxCEgE9o6XjPgyDzHUN7pvsm
7659d5uaPyGoh7S51hbSwGh89IykAXx1wn1THURmhYzMZ3Gy2VOsFXaTYg+hkFnYSMBYDhlP3Qqr
fo0tbwPioD7KoeDurJdbpuPESuL5UuGYn6JpeqhwV/Vmoh/VxJZMmzyMrHIITI0ivF3dBIPKxC7O
y++y5MpljZfc4fbJN8lcYyHrXOu+kwPR85Oz7Om60PFoZkOboSEclEvlp+uNorLhrWhT6/hbDPH1
wluaJDvS+gk5JfrIFcoCTRYl3eLduesGs8/rVTJSP7kT8eeJjga7ifNHwIzphf9/yh0JtBf7tq9l
RoGGhqgnfRwwDFoz6+21KBvdcbpDo1DxI0H3WnepdxZj8QkLBtipVuZ3TZ82QMoIBsHum93ZhIaX
9ERsVOd6Kx30jh4puYd+IqfJGUi/aSL+KvQWT61JapdTgfcT3JZbew63hq9X4830iO9tsZP9/s9k
kDFfVo2mpp4B6GlbEh8KMFca712O49gR3bFCuQZWvcY2TLGNqKlcKDGanKrSO2omhW+fUFNrrblO
qyuk+TyVDVDifWwaB7eTl9JD4M+frAJdDFs5E+NS9Z+DQYVl0wdsHFtscRr+uLKW+PG4U/Mu+2sZ
gjekWQ8bAht4q2Sx5pdoMfxImUswspXbe55EgJ5ncN3wC+TecDSiGZu86ox7wiTTZQMCmrGvZvAI
xCw18yh9TzN2jwwgAZatxwAvHVvc19RpFpRLhg24S7bHrkHNF0eIUqpxPDi4FgLDiO49Mhaf9bp8
91oq4AoDZkTBGBgARZmSTvEZVeNTIZyBBbHAZYV8j+aKmw7fVCDyNbsGq9Gi0IUlWVvtbNfBi+CR
feU+1Q6hnka9cIpmfcEF7rRU02G7dzXcAnk6v3mrgxQCMdsRFY4Bogvj2uIf0bFznIosu9Rz/ZbE
nsPjx25BlmYCinX+UMWw+APewXNahc5OKpCY4xLygibZew/JZEM+KXvXflG7QToX5snlyR4r3ihh
hY3aSVGdT9m5NPCp6I39rcsW0RBZDX4VoR8tk1w7TFE4cq8qM5iHirw2Ffw23ImcM6jJxROrEH7i
g/4Ds8uAahqn2zga/s52zcvNFt1uLADcNJ+YRQBCeEUj0flB3RHIq/ZJIfrNOGvRrm1cEdQZ5JOM
oIygigtzR+SswkEiD0rV5cHSvThIXBIyMlwoaNucC/q26qJZZEi4VCtWAnNMt3qkQcr+iz7ND0VT
bfFyGnBou/bggP0H4hdnXPcd5/YutAgrsee/akFaBAZ2UZN3qZFLIdspvUsTasd6YuPW4lEMfoPc
4OA5vIYzjKta0ZZ3HMI1o87SWMLLFA6fdK58Qj6ESFy6N+kOzrE27O6hrR4wO+65xbtryH20txjl
BA3O8pih1b43SQnKPbx1RNB1cNA2NquhnWgzPRBQ2+DpLP9kuujB1CAKx+bpl4gd73JD05+dyDEx
aS05yWJ1Q4LsSCqHXt5iMt4Au3TXPJdYD7oo3jsyCzxZqGNb3gNbt+7ABebHpAzZs7glOEDdJUdC
AfDaImVwNpVancrI/PaahZEUdjMqS7vU70VX74gcZpcfh6+wGPe9qLNdlHo9Sx2qHTg+JLMtd4tX
7KE7Z/d0BN2+93JoenkktjJZar+bJfpk0yDDc70Cp9YQkMLSF6ftpruaXIBhzg7L3D7MRTfDoR59
YNVYpeYN/p7Od2PPvtB37NOulA/dJNB+a+s85zWbKLqEIx1CTMOKmqjgUIU4DuM6a96qcFPrIZSt
PsFkG0ImqNTI+YJW8ODSZhakmR21RT7qhdIfKvk5KDI5xVg91DrJGYoQasKoMF9yHRzRqvltb52t
pdQOM2B7vzBYBWMS5XxHgc7bODnOkBtohy9JNr7nnaZeG3Zs2lD+6TQtwV6fvIfpyvMO48/fGytF
cRUqwkR1PBi7Cl3cwCBm0Z32Kc44X8zWvGTGIjZx3w17DjnjyLFCyf5oRl3+Gpu4n2Z3XV3zvbVz
x1as2BcYjK6jsEa/UmG0r3jIOzbqgGGdSh3IjCeAGB0rjYg4eBoPNXf1vbF+t5MGfmgpLUJg07Hb
o5tqGLfv3Yl6Lxr1+TCGnb2xIsq5hgUa1LXox1lYC8F5PAhip28TJaAx3wq7rz9SoFyyS5kdmVm0
k1PObGpVOJbpT2q14mLHNkZR8OxwJ4xjqpfYDibQ7J0S8b2zhfooj7CSNmA1UbWh/otH7aiSJTsn
k8neEXTZLpoa90JwgnZoZP+EVZqvv83AfxWAlgxzXYB6IUPEtAqsOU4u+Wgb+9U5sInmafa9ybL+
9OhpGutY26N617EjWTpTTVZIyxXoZnzI05ASX7ks8zXvIqpvOXX7aWowqK9eyFh4H7HGT0syn0FP
xigg4nZ7UAU4xQXHO06D4oHKZnxoPqW1VLvRbJughVRrhSGmpkKzb3Ec45QQb6iMzc9Iew9DrT8n
pg3H1gmPDgKIcyrzE9/MeHWUhRLCaPcWhv1DnnDOc4trgaZpDGMK8ailOPXrxB3uR32FqI9Mc4mk
eCr7hi1xWXFq1ji9Qp5ZVvXVyRzVDb0Gw0w5sMyBnbddUqP0kRdxWIjyVWWPE/lVjFKcvyiOEedp
BIBYFqz3fnwmecC9WuORxGD7zuNeNvQxPNhqKnzlYD8FQFFuFkcj/7KY0m0hZbhncM4Uq3T5S9K8
P02hhgV1hEiuRZF2SMiq3GC6jXZlFkq/HnDdGJ2KdnaN5O93YjGgVAZsiaNESyprA4Cj2w6RVkBa
aNF1Y/rcu7zVF/JhGQLFD6CSbpVJN5471n0/9cMrVOsFvGl7P1ry72BX3lOW6t5TbTEhmJhNSOth
hKbo6zr5U4yc050qnKNGTp6vybB5im1wWRR3lzHK3lRO28txmfgFcwa0YtKvpirDyzYVR2QFDWP9
CJPIbJLYOQYaC4LTrM9rnE8RbxKkRnI0Pgym5rhznS27neTNcRG3ZO1rY/8dhmVcJxwyGIT4cYgF
YmTJ+EOixijjyTu6TgYBum7unTWtltFd/phO1ZOzdO6e6ms65rN1T6kTHSOBo82LgYHGQ4VGOtc0
P8cb7YeN4WAchpfa9zo77aplFtzi9hwg5GmEykm3pD7irsA4kvnkxvwZajZ6Y42LeJj1B1ATxU5q
5ZfUoIsvWbRPWMNx48yUwxzJRi7LUzeRh5y3Bp4X7iPHYagQueMeH9O9Kxp1GnCB9KyYVcrYOMtv
GoxOhHHTCUvjdBLfU8JocN0hGit6u0vsJ8EIZUfK56fWrCmQFcdkr6NSoBTDi8rEVeOTtDIVJ8kS
eC6AXLTNiLlnEFcqEHOHSLk/ucpqfAl6nhWuVh1sJIhOx/XlKjLXEEsZBAh7VP5OTyA2VfUUy52d
ejNjI9R3JoLVPorG0wTeWfJjY3aLutwlE4+2AosRkkOzsO5FROKDIBdFYYDcI2h9tMI1jSxH+qGR
nbD9/TqzwVn4fm167LzLfWHy8/eqF7evLqkV6cg1nCAfcP9RUnO4Vobt64ldBZEgYPhvx6F9clCI
ndIZlHABq4OcB8WimQ8R5TqcM3GcG4aDqyB6i5xhqLtwZw/ZW9Xm33VVra6tCCAF21vcqf3JtPMf
t+qXbR/hmmLQTIZGi/0p7rKGGBd3P07NX6KcuEVRAWsZzh7vYwnf4zQsTsbiWocKqK29gj3c9UOU
wZiI4tlAxcyaWmgSn2wxEWW1PiK/Hxj5EurC/iXQvHk4sZPO9iF75WxdMM+TMW6rePzTxR4qSSN7
wvKl+5R7akPAI3sJYn4sIf2oLEaaBnR3ta7zSpfZrZxhSjtJaQcqgTnWOyemg9UO4nl7WoribpaT
iSHJNycY6CWWNJqszWRk45Y81mqnld4fRDLflYVDq3aflzT/FwptJ0BpsLxhkcEt6fCsHGctVifd
jOKdEYvXULgDuG4o1/OALZO8lw2JklSB+V5N2oOapH6c63GzSOjNaFW10ywm9EXRpBi78UI05Ysw
kbr2Al974lj9SU4PPLlcgZV9IVi2PDmY8naWCs+IUGNfT+tlz3yChyeKXgdrMF6qpdPX7NyDzSFw
dBtSFCPi8nZLPb94uWkGvzuSBbDBGZ4Kf9f9HY4ncQ/jO/uQOJOBvrQb21XkRej2c6xNBjRi1zyB
DX41IGygRu+0zSRtuNwy2mfayJndR9b77BAtocOB1UMrMFc4PhMrlEegKLCeLY5EF+R1PAR1hL53
IsZnpfPAG5lX9Pm4fphV3e5oNW//PZcGLPaZOeOq73+xkuHSzu5z4X3b3WubxDdtjnFq9s0XmVAj
kwsPH0rpXGUhbH/ps59JEEXtEWLgaBqnMJ7oDdjINSVR2yjVOWDCQiDQlWUe6tI1Thq/GfLGOnDk
NXbKzl0vY9+E834YeShz0tcX4As9fftfyhTPQfaqlB4kmoW40boxcfTzPm9OGuRUadSfIhl485bn
IaMAdp4m9bBEpIl7EMo0l/Baxg3vpE++qb8yvi/0VTcc3glFisaA637jGi+tUE9AgE7ayFhmHm61
7APUFoCxCZoImQU5fR8IHd8dwXQvWUtKuiZfYj715CLwHyGAHOyVpjOF9XgYF80vJlLAGvPIdqM/
FbHBj9gp0aNgs0UsR8W7MCFrGkDgTLRZMmNhTNQGkGpHO9joiMvsuXqU2aT7BpukIrCNwkOThAKw
yECwIzMjviRj+h7dECkzjSh18khUdm+BLV+4wucEp51OiiOrVh+b/SYyxyWIzYHV8eKJdaSB1YwQ
tHp2iq3qp+90TVQoD9CsAtm2jAw0cs6Bwgf1bBbHdrEOcQvuKaIh0p1uPJgzoQRxZB3g09cniIHV
SaTWqW/qiSka1i9Xw89ChLCD0eMwjGs2Z9PQJpneN04isuN+NS+FAUzaZfTFfADJa0pT6XmXxHHf
KYgJnyLWUa5Slh4XBhW2rR9AZRGJq5vqhI3sg80ELUYqE9+eI94boUhJh+nx5lSioVIarVVCXOyW
WdyBYMSZV+jM8HoBuaU6LXYcnpA4RrvJRa3nTBP4ZW/YEcv3Wq+/LcTmdZINr47SHqkQeibM4VVw
/vxed78f6vVsx/JYblNbPjQiPk9GzPe36mlaFE8nZeZPjb0K0UOslzXJOAHqVqzwQ0OvYtAX5sOp
YkO9frXwdics3QtvbfSBqBYaHxIzqsk+uhcrFNGL0OT017oDQuhkvNGzav6SY72NEvZoHZqp/27p
9Sv//dWYfw1JaGxcNRkwVLR3FpiVL8ridXo0S4Kr+MHWtWp2M4VvTTnDeFbiBiwxFDQI4IjOTeF3
c1+N27Zrbl6VWiRVEUNkCwwsQsf4txTuxZv0CUv98Ga4xVcfOZOfzCNyoZzytzAMiw7Z/OOt1Ym9
9XB5+iaklo3EOoP5UIIK1eUpdIfy2I5Q1w3d3Pf6+IqdbdxynFebJSQgLUYrB+OAOMuibqxtLlGL
2XkaBbkXcnXlKD2J7PaIRDJ+GosMRJs55rSY+997mwFWf9TUlym0ZyuZrvH6pEgzPEeRc8A7dVPo
cPaucjFzddnCtIwtAkrRa6/yiSyp3SQclpO1s7fM5nUeIKE4aXufgUMwmQgRjBdvZ7O1bmZL2Gxa
hxzFznTHK9khBBifo2G8Utk+0q3JQNptC9LcIdYrKX9snQOCXjnwxJoOs+RvkndS0xNDH5K0R7b9
oXvLRG8cFzW7PuwSXrloINNd/FNjQ/VUYXPipAv3ycAwbwyB99ACEi6h2isT0RYJMmcygIrVF+zl
9XQa4VnC4OEUXAdzpltFu+y5SbXeL+P4kXMiZKzIGMNmsy2ZbNc6J6MOM6dvSYFQxB+gQ5QbhrfF
AyY3wRtY27cmilA7U/kh0hPXZ2K3xlBpCM9tgXxe7bB2My4o5EeSS/S9OkWMO19RtKtzm0imCShu
+mS8dhEiAAqTvO2/wrT8I3iJcaOj27f1XgXoN4hzHprP0jE+NeweZmefRW2SJ5j+wbw03FVzh1pA
auMRne6qGNGVX9JZ+0T3+tpwq4zxSMejc0ti2RZYjBMTLwvbmsDLJm0NhsdYuZivHtTGg95/C107
KGzMR5MAo5ysh9LT7YeU+K6gczNkcoVLqGOTPrssbA9q7g/ZEOqn0f4XVtDUobEdbXpJv3VyPAXV
T1uF+btXMl5RqPJVnH16+wYeoJ9SQR4wolq7xbT/4ahwYNoq3FfzKr8OQbHh0neWSfpDUh9NpVdb
voFoJxwGZOg9NwyXDXTELoaCFexmTWLahJbzykPgY6VaE3gQ4gMr66yInPV1M49J4ZqMeXQwupsY
kO5oJGkTeE6BZ4GuYeosoi9CTMp1nfIXr4IXCP5lTN3NkkTzPu9IYBtCDMaZaJ0dLlne4AXxjM7I
hkgP+XGOwMCmp7ZNoyMSrJmwHkvd9+nwEEG2gbOzKTz9m/G9/SCBHNBKXToEn8EQ1dp+TBjX9Yqh
e55fdRpsG5ZToKJozwGVHmRV2z6t9HvRH+tcfIftyGzCBEaSeB6aJMDx+9Au9yGDIU4rqhSBD5kk
PxweoecOW3eZzxPEpI3lzmAAMGtNFqot00I2hqE0qFrgEbZ0Fr+z3e5gmO6/4bJsyalkJ1fg2Jot
S/crJ2VZvgTTVrBA24Wp9Wm0z6ZrtnA60SgkE1QQ9lcof1B/bIVayQgMuSoUsk5WPiKukDuXhHkW
yqvvRR4ylNZMHaCtW3RQmLp8tjK08T1Lx24e2TfiUM9K6zyJtVtDoVPB+HTz6OyI6t1FTl44wCY4
Bd0G2x01NeFkrHGZWXBoaBbLJpUVfzz8ekSA84XZtYd9cZ7vjDKEGazg5ySx8S2ZBzfirGHU2UYx
ppO6wepdQSRpNPo7vDGbhtwjjWvORTKDHKzFiAfGA48RacnNjS6PS1rk0CeSZauThZgnK842RwfU
4gq0tXETFyO5KkvxSHoZKI9k+OO29tPStYPPmD+AXnMMr44E9q+brI2YO/q51x8FbhWJwPdUKWPr
zCI7dD2hX2Fu7DC4sT20a0ytJhGEGT87IDs3rY08wELpvs7sE4vR3G/Cep9aGhEoennEa0HoqmFk
QeQasF6U/pfVL3wzLC1YDQgFXozpQaRpEUw3OpwWo87iozGBvicXcmAGkh3DpmPoNb071SWCucr+
xvqTj2YTyNEFXZDwPi+q4QPxT7Hu6EIyy7wzi2Btn2N8k/yWXS6nW1tOeOGSCRnS+qeMcD53DUHB
jYXKCbOIyyjomJpa/egU5UMKP5BIY7g6Vjj/VCKeDmbpEKXqlVg+WUfQqwamEXPxZpW1M6L4Snbc
Jgw769Ajzyvy4S4qsYWa1tAAmrH8uqnHQGgVi2b2FkG0cP8ySMH/UEDwiD5a47HsyuWlLsCyJVtr
pLQeDUPfJSncO0UyDNNJwazXHQWB1N4dujFofHU7bYvFIGnQeS/zufel6hG6TE9RkdLc2wZMDJWw
3S3WpwHFcZzkRNpjuG5Jn9sKkT73jv4GBRb3LfCSEJmo1GEFhOlLjg5xh0SDNp3nAxGZqR7NWMZn
1lSXEeHhpsmdZOcZ+lk64VvsVWHQg9Ym7yU5O1Z7ygpiCtcpfqcchDGruSal/l80wml0NkbFDPlx
suJsiy7roanza+hOaqfrPDbSakPEfY22a4rkVLQjwId6/kjvp976a+a8Xee6fKk77DZi8D4TyzN2
ABw3BBzPyOD0dQxZnPOF1qIcsOatarBhQzpmfwI2uK0b0JrMugzuZY9VGPV88hraTkrhAdsLfPbR
EXZ3wrrNO3GihubsI4ztV2bfiH7ozrXzIl3cLWKt3H+V3r8f/vtXl8YJu5yD44doM21uMoYcOZEv
BaY/cx0s/H7Q//dX/7//rWCKseloPBcvt4LfFLPfeLAhFS4AQvpMxPT6TrYSRg6eJAjzqI1I8Pxf
furvr+KVpPr7q//z4f/6b7//+ktc/X9+imVNNAuJ3QfK0jNOmgZIl2rja0xU+DbSF0KCqg5l3hyS
e60Yz8QLue5x+2KN1nfURy2WZkhFMJ3djdVIMheJb6kdQFIWcmTf4bOsAZlpBzOVWgkNUX2SxsBA
cGbt2ndMC8chvePJ23PEgs0Be+r3XjwBNsWxFMPGgMIHadHAgKkYc9isajdWn5wj/v9MWMoOHYvf
k0+tteHnJ+lfHtldP5yZk18Jjrke7PXWabq9bXnjxtC/oJpjNwx/wXdMkeBWdb2Jy5OekOG7fqpC
40NydBDKFZST+Vkb4cNMsO+e2AVaRwO/0fjHqB39HCawwzqWoI7LXGgeZ34819ZLTWaGJuLHAUWR
4ciNsVaUTqi99sWPUF7xNOofnT7/Y7gaB4sIX6KGPLPMnPem6upTlWVkj0/oapbWsPxW7rO6t3bh
SGc/TtX3MqcXaheuQaFe0UOvVFuOAkw995QLW0lHRMyZm20Tvb8VoS8H7YaKiMxuw34ZW2dPl57w
GYJ0cCP5qxhQYLZOJphFxPYYrXwutdjkrTbOgd4nHWSl4WouxYfsRxJwKByEnVDxFMRgV/gifCuK
zjLuTSB2i30yzcY+YdCzT1Yln3NN76l56ehAneEByrDtuNMscfi293lP8HzjQTuFGDCyGP5ubN64
HQayc6VM7VRNKYMsbHjVpnG79gxryGBXveHQ7NstqIMkSIoMnkfllYTLFY/L3D/FBPCxXjeGoB3c
Bajh5J6coqk2ciaxUdmldQRkifydcero5fuMU5Cvjll6Ucx7rxUcKJ5xlLGXn2ev2nYkPRystccb
qhqazNCFftSilYAiNG30qDDOlru80SiSSe/p+AHH+FCH7amuMzTfExHJ6/evt1fTgQosJnHPtpxJ
5uzQeRdvbpY92KC40hHdW/xK4Fh2lqIWyBIYLDOUvvWY132D8dPvH+QBjnD4nrSRkXMMfbljZjCQ
cnBAtwG2YmEWSzYESLgZZ1SnGVDgcGs38TAchplgalvMLK3wsoJ8yhKb4+wesu+pKnr+3oGZPrzg
yHV8zQ7h8Gg8ONTDaFzp/jNvR5H30cb0gpZLhLccB3+uKd/ybNqkyUXa+ls3QXXD/go3WL8zU2ff
5S5BOPn71A5oGknOdsfwwwxjPI562j8NuCXFIuJTHxd0NazMLNNC8pz/hhO/6zCldy6J1X6TzB9E
/s5s/JlHDakGYyvFtyzhnT5VdvNPECXYxll66xEybETj+OmY78fMSm5lzGarX/JXV7reRcup12kf
tmDcwXbYMr0WWXoQGlhLrbJion0c7wgBVuy9gqnLiCdx8rQDbBU2ji1QJowOaLzjq97rtDNfjpFn
d+XyVaIvmhsXsN/Nitg41og6duTTPeZrFzW6VcVkCt2CZPPA3pGAt3x8huafADRLXbyibB2q2vuT
4j5AzdWXW13m88lYH7/OZlSP60htonJRPuvlc2zU1PcZ0y1BRYr5200Ir1NAnBz2VnX6lta4IL0x
LQPcFA0Rox23WDFHC9hPIumIQoLYFaED7h22DvNErqzn+oS0erQ0NvG/aGbY7Ywfg5dMJ7Ofxv8+
eDVAvdFgbgBu/gKzfdiTvn0vYVvv8uZY5kt6CjtDsEaoHwfdPkLqGE+/H/oagYottBXCFr5O2eRs
8B1AfbBx2JvD9F2IyvWlh9S56ZczJVNFoFxnZqAyjei5xDNJhAmKgoGB9YnQPMZO64elGhgRdmwW
e8KATrqRvC41n1uogVvNMfqzUa5NT/ttJOQH/P5GFAA0VuuZ5gjjh1gVMoET69VqAfHwaBy8BjZq
OrQXib7po67Z4NUIzcpwemvXDXYlsywQY/aNXCo+gtcR10Ghfnd7gkejRHtFr1gsYfKAyLjzJw3m
knAzazcqR3FrTuwBBKF1tSz7gHHcmi7/MzOvp5Owzo5KyLTvWGmXi97+k/W29HOw87416twq5vvY
sygWAjGWPcrkmlnNHfPzfI8io6Qu6y8FX33rldUtdO0/kzKfIitePjTw8J47Tv8Kk1xDTJhL/NEW
7LQXou3Z4IAuHGWqArZ2rwb56ukCsWpImeDPWAYWIEZkjtXJu9F7H+Zot9+zegMn4+elAINoOXRL
ox1YpfkTuohRU7AHmxRa0zYcDHrDEsGWiRcl0OMoZuYd/oNFhY66g7k2IwOMVpf77CIRbfXFe3JX
CbhXtfKTOLyuVg+dsG9Ok/SB3UbZUUFpl0XzwoyKxVW+ugWKZYcy7stOH6wpiZ/LVmeMnthBwlKf
dwYnm9ukXwask7MdoqbEyt7vqLLrox0hKsmq6qlCI1djIkVfrFaMfXMbkY0S+TT8l4xJbmb7TO4R
FPmWd1F5c2agV+H/sHdeW24j2bb9IvQAAv6V3qV3Sr1gSCkJ3nt8/ZkRWVWpyu5TPc7zvS8QSCZF
EjZi77Xmwptdz0YB6MYI0Aog7JrrKsQBY2CKYj86kVsdQ48arJh/+mZ2KcIEb+do/RJ1dPQaJN9M
3mFsjmwovzftm94zjCOXwn5vobB4wPPFPBdP0087PBiLVh0WRriAJ5b+HEY2jpneuG1spNpTQ1sR
HttF9OV+Lsf6aojM5bZ3+mgPg4QSMOW2K8/R7zrk0siXW0nySemuJhRTh0aHH5/1xmsrFozQkq7v
yjaFWuTMCU/pyxh11VWRJtVV3sTA5MhCxIYvH1LI3wONm+HXwXq1lvHW66Iv0YzHK/fo8PSVuE/A
EW5Mf0BPVcfVNtNqaRPxtXUadetAs12ud1OKgx40Zkro5rFz2y+kLKaX0JbbvKJyYxHEdKlT7cnu
hb+lDlBsu+iX4TryFjk/0w4amKPCiRos1NI27eCeiEZ2DyrHtkoRuWbLqY3s4HpAD2Bm4ymO5vTW
exidFAkR2bVrj/CZo/AnGLv4ttsROSbmDYbEwqKWVGGaKbkYH7QcEK0XgJD5zef4H4IXbBmr8BHw
waDUsGz8jALboHAxD34KA+qjIIurDpKgI1pMPEsrroZOP8Wi8+/YXLue2tQptcyigxwNKpi0WO7i
dP6XAlMKQynE7NkcZyhakueh9Rjg5hk5C2msHZCv5Pka+FZKror5hxXKhB+xBtOYbcKqPZB0kZxm
hvAoBjLnscv8Fu9Hb5Bxgg6/hJJDIUFfttSTooOoglcVh976dXIUvXlTBUt49bHw8qI9ZGH/GBo1
fS2LcRKkgyt9BpNIf62ttpVu3PeuH/yXzWh9SieRm9EzDfmP65lsyk+ZPmRAG/QYwA51o/ujGkLj
tW+SAQ5Y4q0w3ThUOIb4y/IFeBmaH+IMN5TxzXvUjoBxsqw89rAG7+m/tjeutezQLGBgsXLsL5IF
xomLGad3H3XY9cfUb1boS8LbCcbshm3fgtB23jKjaU+Ig6M7gQ0RyUX0NWsyNEXTkj8b8VRsyDWl
cGpF4EKcNrh2jf7oAeI5Iwm97QQ+Pautjx19Z8ZnrfHsWfTP//lwMz8lpcgNRKYaQ0DhYJN13U95
MoXZB2WELuDQi2AzFfmwdYIW2ljJz03EzFDSBo7V1N150JGyRsMu4RjYj2YfHykPXweFr18iOhSu
pNQpA1tid/XBDkmBhYESrn/YVR7eeNt6WuanfIqvJx14SJCiZdSC/BU0xfCgjdYZDc8//zY+99/P
JX4cyHrPQS5sWJ8jTGZcrMWwIHt3wHchL6V8uhtLM/4aVS0WyLCsOZXYEXSvwN7W7bSqtFj77gF2
CKAsMKTOqoMF2m1beDRb6Z8CY5p7/amBQLNxm5xSN4cVIIYS8Qod25vQdLPf1lI7uiZzorue+wSY
nEi7t4FLpKPPxYtDzOvO2yP+mU64co3rpWxhg4W6+xpU+TG36MYVk/6sd8lrLIb4idFNv89wwBws
txf3GULwFVokhJjj7CBR116o+jgPWCXATCaxtW2Yc8CTAltc0zc5zJlzdMwNZ45xFtFt40HUq0PD
e+Cmd0JaTr5anUWXyneiayazXBACvJRNMgXnti5AFzrDz4FmV2B1X8t+hi4hk6GFfd8N6BhS165X
wFesh4pa/r7Kp+IEg4m9bGAkzWvkfFj7nS/1VN4YzQLFt8sPVD+Ds+NMGGrjAIxFT3xpAsNgC8bF
ucZmh+NCyw+YLmPuE9Qgox337Wa3aFhUxl0LTfkV2xvC8fbIuYt/d/S7i4AZVlgDt6Oxqb4UriNx
hfMTWizrlER2fujMZt7bHVLMIREuyqrO3GYMM6KgNF7/+Sg0//1KZLuuYbuwwHXdBWLydwc4DZ5Y
g9OTHVSWo4502aS0eeUOL9kgbiG0QVgJG2dLMVGcMyMtKfml4QEJPTN+b4TfLHuOsS6+5zZ1Xki4
8AN1+uT6TOhBPs+bxcfeQT5Fsemlqn7pvJXbQefMZ2qQbeNtzdKnfh9ErwjbEG1QHV1b+XKld/xl
5o32IadX+V9+9t+D3OR9DDUFrjdizFzT0I1PP1uza23phRsd4D3fxOksbsQch2sn0+Lr0O7PeSHA
sYbFYyl8ZPKD3j8yo7nRRthDc9P2t62Fx3JwBd0fO7zSgsyRxUoTmQye5WpA/R3mA8pBKYRcpm8G
7r+VqeEADJPkiZOo2vj0xNKmvYbocxKlfaAcne6yCSYVVB57k4nc3tX2vqX/tVloZ/2XTcAP/rfr
D0QCy4Y84RlUHz/HM7qDXuEIrmHAi2q4mbPQu+pBDhu5+OK4XXe3hE50qsP4zbXQblhx9TLCK2vc
cJJsbQpyQPles/SmG4yHbE5RMefCfMzdEP5ikVH3jaezXTfDix+/gprxb4dx+F5Pun4QNYCxRLP0
ZzNxNyhSONPaBL8KEUKdGSDfp40dldlzQePtBuTVixZ28ToO0uTUak3/4LunABraY09FaFPnU3Xo
+/I2q/TxpqGFfAHL+9XT2wGZab5rqxl1uO08t3Ni33TCsm64Xn7JrFjfOIKMiQH0xD36IfMCa4CE
mp7AqzDHHjJqVz2uInLBLXsbj0t109Kq2ZAMdaW0JVyzj+BGkQjqk4c8pF7uK9u4h/NYnvu6uTfN
zrtMCKLucyaDlb+gOEYvuafXetbKCs9JV8R7r7dxU8At6xf/3Ok1rQISpbjkeXe20ad7zen0ddSF
1nbUEKRiUwwrCwW6W3kXYZNOY6PFIykkY+oxDj/c2de3uKnTFRawgrzsLLjNcuOGikO2TwZy6SsP
JXFbhM02ZvoOzS+vN5PnIr4zNOi9Ii1u9bg/IDlFvhczLw8Wit22AaRkicbkjKa7XTkaRXPCN4Kt
URtib3Upl4JnBleM/0gmX2kAXJP2u22QotEsM1KuZXjVXbPdLxEiFJyRjP16DI5VAUlhgF7Nn0W/
yPC5Rbd5ZSDZuhlziqMWDlPAuxg+mHbdNlnvbx3Xhh48U3CJZyOltV6gBXRRW8yx/ojPvLyDaE7s
gMM7o8BhrL54zyjFVqbLvA+FqXPJ+5kGTxVoT/98ZTE+pQqqS4srXItoUcuwHF+lj/7G1IgMjcLQ
4Gp7uqkTKPXEuMncIFij6CYMdLF+DEyi74sqCTYz+LZt5VrFaYwMoiBcOJQThTsNhutV6fvTLWTS
6Nj73NbyyH+0fainDciC3eCOxsE0nZeuAHFVzTmsMru96WZNwtWHdmVGWXftB9ratz2I2+J2itLo
Vrb77hiQ4q0gYXMbF6h+CSagZCWSvTd03SrvBt4XUk6Z3CLjLmSmVw7I2PVgj/2G8Gn7yrZy2ual
YdAZLr/RNqdS7ZVXPaH3qPs5HmPbcK8FSUNr04nbXTQ2hB8ZWLfzuXvJR+Hejmm8NXGbSZ/eLo9O
uda3b6SCHWNoewgtb4X4TvliOGgl3fIy2S0MIq5dRrjcSUYy5eBQbBcn2YxckLfjwKeEAjyfngfL
wXTC265IkNwwBaM1Nx/hXtgb5YO33bPpUNbLgmo55FRsVplM7MFGe5XONXQK665Y0Fwx8DZPke1j
B+zcGlodHek89M2thQ17RdKReZMWDM0RJl3QYa4NrWKwgdGryVDGjFiTzk4R6jtk7FLUJpUQiKvR
u9iPCc4bKl8eocABWsyEzJcD2Vf1dYweZAFbsbVCzHioJJMwyd/8FGGADw3MaAJxFi5eRXXE/gHS
+WNS94nr8+nh/6uYHznv+m+Yn823tOw+Q37kG/+A/PjgehxwPK4wiHK0OeP/gvwYuvUv3XI8Xxd/
5Xj/Gdbt/4uwTTAjFpU83dZdBih/QH4s+18IrYDx8DYmh8wM/i+QHwN849/u85bnu5bpYkDiG9pc
k8xPYx3L95CqTK64gF7MdMhZcoEI32TUZS5cplyxF1IqqVVOCWdbCj4/HqsnOz2k/otOdNMiJj7N
jYwktJvTkFvGEe2iRH438ho3Ej5tW/20bJF9A5xzjbwAvCDbOZGGYItKqFqMowf4JTYH/0hZSnUr
w4Zh/AHIKKYN2ce0RXA2pzra92EeHmum/Kgp74uBfuoS5c8ZlqZoNu/1MNMPxXA9VcaCXC3eOlxq
jsFwk6KV3BQJnXHc+k9tuDzm+thfxjGHy0uEIcAheqopGUIwgahZIX0NLe9uhPphBRGawgWsScqd
vPbnDjRQ2TMusQ6dYYCgnmucR3iRaATXbyYXKVpr7m1lMoHw0vu2Du9mvXvJbAIihM0IwsxAHHqE
L7g5NjOiTMTKsYNLXbQYyGL/F7DEvCFljflsyRO0+ouqu4IIsvHy8crqbG2rLfZLnc83qKbuDCaJ
duVkm2zM76DCbgoRADPS7x00ATsPA6tvc7cDaL+BiU4mGJgW+R92UfvCeARhJGqkqUBXkucg/kdp
RCJ4FA5RhbfExsZWl4MFZfWeiGljzbyjYc62shLzEnXF10rqDehi52QRZAH3kuUcxc0riaWPuOMf
jLq59Vr3CbPac+u5NZ6h5ODnDpyngO3Otcyt74TWrDSkE6kF5neqziN3iU0Uwn7tkN2UZvED7+dU
ImbKlmCLaZRSw/g2jkiGzYCmgRSHp/sIgSeUtlNASGkfxjtibnemHoP/ZL6Wus6x0SmMtUZEA7Sw
g21p1b+EYMY168uyj3r6luGd74qbrDN+2hl7K6se8wGZUlcAbY0i+xct9jV6xXPShbRsXFmcHyvu
AfxozEgbn0kRGd89B14TfY0JEFy5bjnvGtGZO4iS4ICIVBv975Wd4ZYYm5ui+DLqhNT49CrWBsfD
CljGg/FCVZOwPCP3aSU4O30ILubk7+TxVOnlodQ9Oo9zu0JHEa2JaLuNs2MxajeUq+kZoJR2nRsx
gP8wF5spS4w6i7oxTbL5x2JM15lDzzHsEmq4ug5LBztFTztgMPK7htyRFczT58YIXszCv+569I+9
PqNe1Yhgy2ERaJX4YXX6rYadpDNofqUGZmAvOdimSEHJwG+fXIQCFQix0fnRly3uZ0ii5FCilmiy
B0+nUGUzYPaX6cb0qOeWIzh6YcZ4CMd1XTvwdFrrtnADZDRZcG1n9SHHfkTsI9jB9NCYLX2lmQmK
iK8ar3sc0zFFSZJvrYIj2REkEoD0eq4AYq/I73HQhWQllKquSg7Nwzh47GQXYQDOl3FmGMNdfNOn
Dhp9O7zrJvO8ZDo8y7XNRtULSu9eikU3q+ZffMBrHlu3WlR3q7SJv+OdO+pDTk+0eQic5DvrMXUO
5+BpGM8mkLrpsYqHdGcGySWuQ6bum6Hfj0OJhlv+ntYO2VECyK5p4QwTFspU24a4MsMewUB80xqw
BML6V9IRQeJfY1N/7Br93g/p+XaGhGcn5m0fXWWURlHftXeOGT+PFo6gFjVO3fXHURtJZi3HW1HM
9y6lGe4SHF7J18EEA4LR4FfrdYzooRmtoMmfnUx/8BMOZmEjh2Ly81O3rwN/xj3t3bRZ/DMwJgPf
63hPfSLiS3aPRknkjUWW1AbrHYgkFJHewi0l6oOHIRreWrO816vh61TxJc2luLYEUuAOzxm/fOO5
1m3kF8cxoVDu9vk3bWqejNHcDMJ6Ir35RBSIt8aFUxv4+oZMvw+4CbgwK0BnPI5jvUff/WsKi3My
LTtNVB0eHu4mHU0f0uUgvPobNwP1aSB/SEANiPKasTlmCFvaZgsSg7218Nxkqwfoa1ITwyExfU3Q
7wEq+m9OwrWiZ9Ds2W/LbJFWGNH0EjFdKpqgWxC1jNeWwlt1i3UNd+gcZoV0gb4Esf7TDSRiwqIQ
tFg90Bf3EoiB5Kbx7M7gaYZ8uY0DEFl6s7WkqEvYQIBzpNoi+xaNO10P73U5PMy7CzkSU5rfWnmA
5dRFkNdDIW16H5M/It7OQC1c3GVD9hMtCVIMFGo+KbmeOekbbypvh9pYx/LsmhbSpjRT2uuin4tN
lXy00TFTeUFo2zC2R22sfXVaatBpS8IDytEuHIdNmhb9mvHKtVcEbwOxE4zQKyJqlu+dCJ+nKb4P
PQp5Q4KSCOzUIaacuWpd/UsRdBjJTKK8NG8+TrUJyAqGnqibC8GPt3PEcGIM1kxf8elr5Ag54163
l3uDyRke3OGAWg9Z7sT/m1pXOrG6m6TDWpY4h2o0KI64LzQZorU82mkBGnsyHQmoTWacs+I1JIdO
8hi+52Zzh9UBb2VC+/xLEekHd55++lO31VDIo/57wvHzUEyIFHADvyZIa/aLN57axcQvCESgxPxb
h3MkLw3Hzj8YrYcQbirvzFLck1dzhsgVrYx8ZYqaDJHGucXCilifP/KKRx8vCO2db9YoCin1fK4W
DkQdoTRKhXOr6f3GtSuud7jMmO/Ue+I2yEJdmF8XNsfNQP2sCboBXRGBMF5Wf7HHvEb2wvM0KPDt
Q7i6MKRYj6XO3Y0jxLSafVhkB6eyTkgTT4PDF0bh+eRP+blBts4eJ1RgiI/J4vyIUqBNLhXVZNS+
+7Qs1pV9YyeRfxxT86rLEFG1dfa1g4+7L8Gzeq25H1Kwy7oO4WTEMra3/EIQ+i42fY8poIqLR4cq
A+EQ9TfTSh6LWZKHmvqnOVPk8uonM9X9bQKMfVVk2YWOklgFGO4n3XwqB07XqPKe3XJjV95TPCBY
Nd3gJQWPtbWj5lV42c3slNUmLJN7Jw9+FkWjbzFscAtKQLnMFK9xLcRWsI71mOsNyRpmPn03qwoD
b6iT//R9KYlpGLNHw0eR4L7mxEhJSjbKAarqXBFzq330LIt5W66/aJrO9WvgSAjQcw8tb9FL7wVM
mcPgx13p4Fgoao4nFGwdwKcRoSlKBvrdD4ZXvVH6Mn3962h7P9oIS0nbjpe09cBsW/Qjo3wjyvIJ
TxPysEi/bTFIrRJUU56JWld0Dk360cKOMQncZ+ENXVm6P8dejxkfpeFrZqboM8JvdbpcR2ZyT2vm
GsfNFZhEf41l+my2kCLanPIKbZMWdBmN3+l5LvCk5Uv9sHjm10JzzqWN1sXIsoc+cy6lwW9sp6Bc
AzIE9Xg7luGLXRICWaQRVT2T6y4tAy5/G62wHqlS6CvNoabv06kv4umLncAMz7vqNmBgzU/BaTpD
RABSyE0oCm9Km7rSlO99cbAzBAsG/CcKyWEO/0X35rcE96weYkVpKEPs0DuQs2efGZFrJOJSYSjB
NMy7egweqWF1a6/TCXLCA6/7stkY2SYOkbvSRIqStFzg5ii7l11cslNDPkByYnABfKO79eh4CF61
IjAxK0EmgX35QnoRErn6rWit+0RDhZhl0bfJG7+40fCD1vpPsThSffs9Ji5nVelsqyhA5kMLkS41
RQB/2A9WlxyQpd4bIidfYbwwfz87wg7Wc9h8RfTrMe5odjG5yygu2gQsXux+EUl+Dur6V9Rxi52N
7OsovI1teAdUTCH65vTO6KHXo8d8izotXpHgfGXo6Y1vDJjRI+d7l2EaKFzCIVJ5w5vW3MfLXtpF
x0Z6K/Oj56DBmvWa23//gCjuu5lApsPAvOeCC4ANVSKGiVS3GP8j8cW1ML1xwbk3I3vlk7uFHiPF
RgCrfktzDg18nKQbN63vkPVgGqRId4jwUNvJ02QVj3MYcvtfB4BQ134OPyAdafhEUm+jJQAnBCPl
3rZXtT1RG0V5UQKOWSL3ZgwgEeKAIrCkRYM3MQlqnXXs5btB9Je6HB8EKl4cI+WhX4jt0v03K5zv
W5NIp6avb+fReNYrj2ZVctHQ23DqcoJ5FOYxOK6gN3Pwjvl61MRxiDmnutRBOWLcpZq3b6ae8cAS
X6KCK1TtPwsD0ErZUjw0Yxw1umvdNCY9n854Bs2+dTwbBAfBwcOYHxI3P0/BYzJa0IMyOaolKXB0
CPaqYyqmWnzVo2ndgXbp12aJEnzmGuX7NDuC12A0umOfE6obRkgIHzUdPlVBMX7VSvWck1/MEQ1L
kLtPphU9e/A/ytG9rtiuYdVL4fnPnv6nUQ+XQrxYYvgZR8GPcBm/wC/4TtjRc2gx3va9E/PvW2Bi
v+q0ugs8GS8XV/uJgugamc8K8TXyFfsNUsLRMKZLE9/QgO62cEj2XklHBMKaYfaHWjBYmPIMyt1I
kFfs0D8Ky+qxrfGvJxTkUij5KENxrNHF/pZDjeLkJOZpmaLXqLmBt2evw4rbvK9BIYvTe7GY7daf
o58w6Xd9+Ghz3xPO9q0fDVKXrdg9YIAA3o75Wi3AWMncePk4gYazIvIv3qqHeY6Xs+JYp6FNikpR
QWEIZinNxU48yEqEH95EcY2Mp4C35lfVD/W+bAoprjd1uKFg++f/XcqPL8C6bG2nCd8/Tz03QXvY
J9qEMAnr6vt38mTRYxgM5FkoiHGdiOYbCdDFSS1GzjRIlS0YXkdmGZGrhZCihpw00+ncasQ+nEI/
pqQQ6eHXYUR66bcRfThlge7S9mGYFwzRQMUpfgJUeS/GjHGKjylddbJAQ/O1Q6+MIrj969cW8nfZ
Nkpj3bbzUye3gFqrDI8PU6t+PuV0XgRcKg5an+ypk0/Fm+AAtSoXpRYWm1Tb19S5uXmPqUq3Lk5Z
q1kLIaP8zPdV9W53hpHDWQsQ5H2VTsLWKZz4oD5valsatq0c1r1gvTmpLfe+lWKtWpW2VN/Lfau2
CikcFd0ig6qLfE5tf/UOtaaeez8c1GO1MDNkwWAODjWOxm7s79WOjyF/kU8gN83H0aBeaSa0ODSd
iGmQm0J9STE0bB9ivUBydpQ7Zrv+3k3t1mszer7yP7EKd1iw7Zi7nAxujjpKIEV3JHeDoNoSfC3U
GC6w/KFc5Inj7pdwAZtRs1vR1RcHbLeklFHaKf/tg3/7DmoVNUixMgTpCOorvu+9OEI4WgwmYTny
4IhkFa1vgD04QK+m+yxDlqM21US5LwWT8NdZ4wk3mNdq433egiaxmPiWPA32lhkVyMkSL/qq9STn
fmxhTpGTcD3Yi/KoUl+pxH6BEG1AP893GXALZ86i7yrdhvXV5pzoo9B2738qzyv1TvU//q/PEbe7
0HOI0o06EujoU0uQCVjyQABn5R6ATdBy/PMkk38ANY0/sBgWE/xOJ4GDd+rtEb6RtMnX28KlLBV4
8kz7Xz/XIfcFZHe19gsTK708N9VHqm+7JFdYYMFbmKWDlUydaeoXqzLnx9ElnyvJ7ZBXJFss7jZw
a0I33ezWDTUORHXkqcXH2frbIfq+ql5fKINCdpX6Wjb2+1u6iESD564tdu97tajDdi/C5vhxhquf
p96inlMPQ3kU6gPg7i5lM7nxTr1mqYNd/cXH+z8fguqx2mtq7f096vH76qfX1cNPz70ftlXtEOGi
XipzRlE2KfXovOjKiIOBLm1NrJTzvn2ET8xJKGDjzhjIiLn27JbZkNzjIwwheoI3xdLduQlIt5LG
aMYwEPNdN6Z3hUdaXNOf7cEitG+q7rDykDLUr6CDkUhfYo08mBrktlrrD9oMfEEtShT1p8ZogJKq
x27mkWBa6SHamtLtGI1hbvYIIqYKWvOK+vv/vFp4QbUbPfEA3XtBCvI4W0l0HuUiiEfuAupxIEiW
XqvVXkBhjBspZZrgTODXDM/qhTDkRuF4oHZzrtC5PH3UggjwP9Y+PTeZE5tYvfy+ql731GH/H//0
8+sf/3NM+ujBakQyXeypWXYfb//tv3tfdeXX+e3Z94/+7Qn13o//+uO/+vTcp4eTY38tggb+htli
WP/nHy3kwfHxP6u1pSlCEErdk3r028b59He/fdWP/way8ITMnLmU+mv18QkHl5HprxG57QwaJQXj
t9VJ0j1EPpOICBZb/6v9YkwN1m25UM+pNdWXUQ/biXhByCt7vY/hAGBtL0+1dJGqxayeDGEFM0ML
Q1CF8jaivFt8GS7+H4/TvHLWFKoYhKrrfqGGMXJBJ5nrHlGarDZIlkrTuFOdGTsfud+TUcfogBsc
Eh0mNY26tsGtYyzmQgKWFzhvrJPT9N7TqdUQAkB7eLBSb8t8WQbOtlGkb1VDJ5T3I70HoBMXzntE
SobjkO0lERUfRjf1EDHz15zewdaQGCQhT1q1xkhiP0ZLQ6UyDld012PwMD0z86aQEYrIKDeF5AB5
kmZQ/bX26bmm0WHKJWNOTYMOVmfAPVaLUTpG359L9GkP4nqtExeoXhvInN1HBAup/YkhvT6pNYMN
876mnkMozTFgg16Y5wTyb9My+rVtXPoTCEG6anL/q8dOI56Dsgy2qr2mum20vtkgag9/dN/mqknX
zK6pGMtxXS0Xak3t6U/P4aZsKQzWb4m6vb934N7X1Y4mSXQ4dJ6/VrtT7eKPjpyjbkXvj+UNy1kY
ehVoJVUzLlZ2RbU6K9PhIAOD0rj+ide9wqcNDcTSwJv/tkfVk0lRUptlrNprOltgiZp273CVV9E7
lty3wQDvgskgCD8AqbBq8+zJloinbOjK8VyVSXecnVeykJoTsKrfF//pOSowBy1ujX1kmO1pRljw
vugI2qUqaZIZ8Ndzcx12dNmpLkNVsDYN4ZenJf5uhn51pAZpb8d2+GIbC+eg2k+h2kVqFSfaEyF1
ESTFlmP9Y0+oHfOxd6LGYJLqwkdQu+Bj4cqL08dDdWb6nVNu0zn9qXaD2kH/aVf1cv+MpSDwinKX
2imV4++sKnf26kx730XqzPOSgdj6eaQlIh03yIzWQK2IZQ2KTF+rXCM5Oj8SvApvUwYexWn1FtBJ
2I5yO4UGmz3zHLz96vH7KjFahFFFzJ/VJtTldnzf3nJNPTQsoCGgTVfvZ0YiPNgU3ou6QKpzx58n
dH9q9f1cKp346BBeClWG1rSTe9PaZO/DPMERG2mGWOsIaZgVifQwFeOW/uWfuU+LvFIEBW4lZ6me
P2KdSgvSy8dDtaaeszWNxgMDCHWkRRK8pcn/4/9LK1QO039LULJgO/+TtOImpYtR5n+XVby/6U9Z
hfUvko4M1xYmBBrT9lFc/JGdhDYC8YSDyMsVOqoLj5f+kFWYrnwFGSuSRs+DD/W37CTHsLm4OpgX
5Hu9/4usgnABdB2/WyF4AomG8IGJIKww+The/03n1Qwp+mHH4PiK3XNWzgIGMM5tFwRHFkTPY0N/
dII7VVG4JdTwIfUMk+qWAcMqBc6fd+B3QXOtC6C01AlSMGi4OcA1WUd0W9pJR09PQflUNGFjbkHM
RGMRn/G1Mo9K1ybcpPXYdN+nGpo7WDO6/My0TSLxrNkAguinO7Qq3mkxc+j+XjhskghUlSgd91Q5
9nNl5+m6abnXN7rmMJfAw6nWPhaatZ4EPjsKVBvbxW+oXhKQ6Ir3N9Vj6WLLD9sdYLxnP5sFwqnw
j0UIzARPeJBvUpsxg3qY5jmAaFwj648/Vi+oRSzfodbU/6LW5gJyvG9jPKTgjEbiV9RKfJFH8sOi
Z/lZLeCA0dZYAnSk8JudWYiTj3Lu9L7WlZucKt16XoBxhwYe+6CHC7Es2dkjeZiLv6/d9XXs7sqA
lETwxGjJHWrWdBY/FgndkjWzFQ/8SkCrK4gHe0NUREfrTlTn2IkvlACXbXudOzb97BZFXYEeBa9Z
fitG782puDsO9TJuHT37ki15toni6qvnAQDxZ/cuGJNmo0cOlOPEK84tITcr4h43nqe99l6EfHjI
dkOtpQQbTsuBBsOFBBuM7E3vbqypFldhJ4yraZwtrN8dOmI/dPRd0mAkxUZ01DwaHaINcRH0RnTR
5l9mYRRXg58BuV7yK/KbgE1YZwg+PSEH/TbpxHdorwPOUIewFV0XV6imh7XRdMHGtEvzqmqII6R7
T0E+Gx5mqjNT6s8XZ0Kj2dgoAUPNjq6on3B0dku2G/HrQNAxD6Cw82uoeA1wkWbYmwRIWSBXBhLQ
m3HeW4QDTRYOPKy0mNbz8YIqwMJERVjIOOEomkr7omexs3c9UnLka341svWAnuSBIF1Z/oGTQDYW
jbY3+OlXZAuYV4b81l0bPQ+aLDzH3L7la4tcOHF+Mwub1CN9eXJC9IMdJefVnBbLBfjVfBmdmO1h
Z/QstDd36cLdQhTEaTSWZG/PBNj0INrWZOWWhLOaQPyd9m/PjQ1O5fSabIUFyE6Un+GR6odZa3aw
95hpyulmy4czoJWr6smPhSTX4vQiRlUHMaLkx4bFJydApdUjIWcTKeRBGr1E1Djg5mXBYls3d4sd
Pk0xRWKODXEu0XbKsa49cbKQB3GbyVg3aemNQU/v0nC4VlTS3l4q+iUNePkassUKWp6BA+g2ley8
KvEgpXv5V1UOGenrH0rfWb+XTN9rOap6irp102AbOOhBlS3rt8wDq4ZAbDwJuQCDZtnsOc8HwlZI
7qEiIDYDlUtUmwf1lN/UNK0ZUBBSbzRbLgnUm6W6Ia6GaDM69G31MpRhuTJu0q+JklQoTSwXb+k0
DNtIDtgTuZjlfEytqecmD6JqmqGyN6C5tYFngxLBud5RoCQ/bCEbE8yEG/jfzMbPCGxkgKi+0kIk
oxE3xvZ9S/YjmF6Pujbj8+YEVXBDeZ9Kk++icLEXg56K1RAVjgSH7IxujZGF0Qzl+rUpy4quGjlD
0axOChqKCBwvTAD6SmAI1AudYrqZH8As73SclnFR75FBR7tcI1RySLonU7r3a8r4O1HSeg3Y6PGA
ViXXRkJAAmOkgqGTM1vS13A6AmyIq6S3OJv+2m0hGITFpR3qaGfH2o9CivJiyv99YUMO0t7LL8R9
catQFSdV6Poono61B88rBpRbajoxb7Juqg6Aj7JeW5b3nUx3VaVdVQ12bDK4wW1RlAt6efNCRo9o
K8HE70KujCVQRJOQEXhbhJZlzbQJOxPr+SDeBF7oLVFcmKKW9k5x6uuxNfEA0CR8tdufoRz6EzIz
M+GQg1iXLCXO1MJHTDwZkbmOPOcX+TENUBH+MoOEuZkqH5qd/Gs0bQSSSlBgkPRbN09AFY+EzNtm
t2vmY00z+xiDZ2ayppF9Nc/gqRfrRWT3Yz0Nx0+/XT0c3quuuA/nFriu2gy4tdZCR6+sHqmFqlHa
kwMRf/4+SnzkkjjmyWKGtLUrQYyhxESKPMbGXEfrTOfoSOUBmkLIXebFXTUCWHpQI99WwL3lenJN
isCaQZkP7KVXNJdR4mZB7ker3iGDvkfzswlkMV+BV2luuDEThcRophNow2qy49Ms3fb6ED3oHRcI
sh/DLQz1ZlVNbk8hf9h8QHgXCkOUwuSM3LUpH/jkyzObigYyHOXkNSf4IiHa+pA53AsqYuUrWdhw
JNfmY6Gea5f+Tg+bbqcub2phSpnqx0PC26tTHmsUBkO32UT/w955LTeuZVv2VzrqHRXwpuNWPxAE
rUh5KZUvCCmVwoa3G+7rewB5b+n0iY6O+wH9kAiCVEp02GatOccsI+ZWWR3Wqz9Sl1ja9eZ6cD3L
g9roWAhUuxu01S61PEBb9hgOp/XQaZLKaQt8cqEDk255sQW6DlIUqLTo/S0bvznoTPXn+nfX8XZ9
Ln87nZfKDZHmAF3Z+Tuer6GDOYZpRR2urycTDm722lqAwyEJqaf10Crgd9qcd6RUI/NGc+p6r3eI
D1l/oTtSxFk3le1cVOMB7ZMC4QYP2fLNFDArS+x3hGisLa21U4Q5GyMtrpY/deKBDG7QD5ukF4Rq
D0gGagJZ+I+xSx26dXQG5tpIz4j20v1as1+bFfk8UVf67lusj3w/rOWHVkpiUJaexvfd6y1MctXR
6X9CVuIdAN0AXJ+xbjkj9hSf+lIm+z79c8uw06MB7lXWdqSBh+aHyzSivL6+j5Vll/05Ia+KbgvY
EF5xoRfjyUwy9SYBrXJjSe/YV7RvI4ekhLgpfsd5r500xdBO5HWRW+V599NSt1jBqOutZKk/FXHD
Dn+9ud75/TP/t/sgdhI+oESp//3D6y2Q782B1uv2+/6//f/1AXuplay35EgApaIY5p9Lr6pyAIvr
VVg3dkFtecTPrJd54gNC3cLg2dWhmh1WIvf3FPp9ut7qZxOHwvrwer5Os9+nOdo+IlfAd4xNvCk0
dQzWKUdfJp+mn9hRr+fDch1ZJlD2vEUNK5YywHpw1REGgYsX8tDXgz8YlbxZDyOyVzLDKYeD8Wq3
lVbhSKczxIzMEH2aJtmfwrkM2wPCyHA/RW0g64M58W7YUNxnf70J9YdlMpwe6kl/e+gvPxXLZFCD
MacwsP5UAfKrrI6zw+gTrKWUdrkavsud9Kza/3ykSm1qiOtD7FpqOsNLPXReGioEm5U5RntuTmvZ
/Pu36K2FgsoZ++xMkF66LdfOhbZ2S/788r/e8/0rw6VEvf7G9b6x1d2jdPz17r/9lKD/O/155M/N
9a//eSLrj67nce3wU+v5n7/4/avUBKOk7tldcXYcANR/+/3fz+LP0/5++Pu3/zfuK/Nz4tRq0+/Y
CB3ncEKYky7psdSGtxCNKmM+qMP0NBbm6M+URPGu11czUemDElGE0614SWLUraVXvaTQV1jMztau
QKm910Lnrk3H6gdb4S+W6O+dI+pgpj6DsVIhRETnx7US9GWuW+RJteIZuo+6lUmKOsIjgAxJ9yYP
UdK25DMEWUyMRld2T0YZM9O4dJZmZhQIDP3TPCBQk7X6ir1ppsyroRhyzlGRnBVBxhfSB3hny8s0
R3YBg2x3mcLEZ4MxGKY0qFmf+mOXgMPvOjrYLVDavqmyfVV0v0NbxFy+iBuF2r/p3Yg63P7hJh0i
nSqhBEn5zGya3TRqPw0FslC/60sY8XoNM5k4CePoSODtXC6HtE0pfvG+Za15xgosGfriN+GS7CnE
5zB9AGCFpQevFAJRv4sK8dr1NIMdQxzNmg1pQVpiZBh7o6tutSrq+KhqOOCR/LRxPleqZ+31kIoE
iqtdhKw0gO/2ipj801K2jb0UMPKJuZX/usQLPqQE3BnpziIXEGhFDic3swORGR9pmN17lCZe+vwD
ol0gWXLdThLVB4kIKEAWoJt6V1N8pAtg6NAsnQbeWsGOw5SVH9k/Z89VAbV47bFMMRyqGWjWxAAS
zy57PzYo6xF1Y76gAwZs2Nt7bveuzq3Yjk300o5eck6BbvoUTrptxfYxAARE5E8Kazi3grExs11c
CSj2hvue8E0/JczU8En7eacKoq9G7Tl0AA1UuoKOlgVoTokWCqu2H7vwNKhovUQ10kuMtEd3aMw9
ASNHkdfmQ2y6j26VXdE2sXsnyZ3vU0RrhMzFehxAnSmBRzljG/KW72Pb2ysDeuQolzdkEISfSt/e
8A+xa5oSLDI0i8uaAQ4MXovZhWEypp2BJ2OblDg5LDM7WbN669EgPKZR15xUJ7lR+2m69TBFHnMl
u1Y16kAyHAnfQcRnAkfuCaClp9oG5gDz05WzsRt1pHPSQyKemHDTTCTXXfexdh9csKPHoXpVAMdT
XQWnY4DXTeCrWTkG36LorAshdUjjekgyOoVxtFw9ROfeeQC3lUzkCGdgZwor/VEb1ofVWg8mzoMf
Ffq6iiGK2LZU3bi1VP1hnJu9Tl7ARVUvcQuoxRlpi5t62fBTdA0yAxZmM14JPMFgDhQp1e7tUrZ3
U/FFGwg+TmufGVk3EAsZ+56cm1r10oemKo91NJoUsBQ8ENpLEYe7TBARUgHsshOCufLI7khEINli
StvYL/r2MxSZtQ1N79Fy6vZQn2XSmnvTBJVV2zUSOjkiUlOyAT1OyOVmnWaqWizzXArmFcJ6fBtt
hgh2COVvFrm4ZkZyZ0MGpzLv26DLoN9KR4UM751yV4y70kqudah1AdHFP2lGMweQSdWKrEEfxsjn
1CxCO+o+elU0u1SEr0DPEoTRtLot4hYH9bFylBBLFxh6B7BFV5vnVMVjo4zAihJtSKHXtp9DBy0l
ZIzCRZHLYAmJrUxwV3HXXgsknrgO7Z20sY24T4OE+uehlNu6uvoZ2/rZmgz0L0P8Pg/Z4vdQ/aX9
gbVGC3eF11/I+ngxGguQJvSIHRnbbHFf+j77quKW3BCvcQ4leApL4etbvVOm4DX1Ku+Olr554XiY
7fJJE2CR2zLFPuJEfjkLDMuLolaYRv6Yk+MJCm8LgkjeZc5Na9DuAA3+0MM42kbwQ4Ih6oAnE5Cz
8yZjWxGzEghtroJ4fJfR8HN00ZnNw3MXZcR+sLAc2+zRi/tnZaIXmutpMLbiPCnjbaHbH32xgxSX
+bGTnLyeyIMa0knpDO52VL8GUalbqNFfLonnBOES/uU5PWofvn5xBcytreartrxBMCix9WOfA1Tf
wXc16fnh8cEhUhXbyoAI7bE+2o4y/qiGwM3KOkhkDyUO4wIecuhqbD1dpiqC5D15IQ3VDQyoDYis
SXVRC+2TlFz03PEP08TQYuE5IPCs/5AIpUgRr7guQBLGQiOLmQ6p/rN3at0PK5IyqENVJVYIW5rX
qI2DUI3oeU6Ti5/Jt7smQrFpkzWoiDfTusx5iMkOpaAYEAWZoXwzjRRCPvTEZrDO0rbtq1aIS6OW
xSbysKKkmXul3uzukgVpFkWEiZF7RNrMVN3XmXZgFkZ315m7xCFCXU/mV2AvyK+Szg56Wy+2gkXj
BtNMtSHi+96OSwsdJDUSMb6bsKK3CZ9I22YvjZhH1oz6b728iwAe+CYJkdvRnBgKX4h8PbfvlUie
zVl577yYjm0ocV7NfXpku3qdwkJnWSBujV67mEIr9lZ1mxfanTsjWC68pN71yhjMXlf6UReBgDQZ
jEVYA4AwnuG+lui2mZcpIDyYivHshAyQRLOr91VUyH1TJAZlHuXBLFFQ5RJ7V19Fvuzy2BclHP8x
AR0tPNzEXXuXwnrTnXj5Qsw3sZrfjSXZtQkfWe44xymikRiaGdh+xzkrRSSOJYxtRBkZiF1wzOAY
WPl1fuQ4z1XanGUh7py4bs/Y+T5MbFJaBZDZjIEpQDHA0EgtUABXtSXUpVBTMWB24S9NjE9y5n1U
EkDTWUiyAvMYMgAP6YNXs4Lt9QfNMgCnJtcZqqWuGF2gCmTHFVCdrQbOmvbfR4bFawcCYkBfhmbU
a/uNYblw4/uYIipLQMNrb9WpyTdjZfi94exJ6Qoiq4x+s+egig+00HttlOLBq6J+o5nxREm4gk5w
GopyPxROdtKTmOWTip0g1Y1dJYcHdrlM1Fx1jaYwwlkIrZF/QxiLVF/Xpic2e4+EQqU3Q0xQSBZT
JYPEZ5veRSzbkDl/ADWXQejtt5qbzpfJqO61WNXOSkewTaGc26RDKd8guMU6i4Nqrqt7r2+oNbta
MEcGCX9RNfpNXZ4piQvUGaxuHfZ8yg/FoQLXsvfyyQfHQpq6O6pNxV0Ue84tUIyxK72fDEfwhlnM
76pOIz1djtq1b9Jzo6onz2MGj7WIFIK+gDuaxXRgSM6eLONYIjOszGm8cww1D1RFg1uT2PGSgUr6
HJXJg2nTYNfkAXlYQH5QecaO8eVY8B4lc9JWlcWvMjE/Y4W1VuZIBSMNBaEhU8fbATpgOoCvI61W
J+M+sDN5rAZVgNDTMN0zNDAgeur9QOyhSGtU3K51tE1qu9ngBSyTFJBnaQPTm7nPaq+pKRr2XuOw
KXsKlJ5DKq6itvEeHMcWPlBzHLQm2Rt2k/ndEmkLq9XODNPv9NjelXRumDs+pJ1DHcgYlWOIZFur
DW+SEnq8HYqvuL0kxCrnzK8sI4lty6sHw34kNUd7ChttO0RDu/NcB3tuurXq+q3tKZzLTn8xdRb3
nmPc55H1WhntlgLevQaajH1f0QWjNpOCQvj1Vi1nEguU3ofYCs+Fd3wSSkfFJ8LDUclDNp57mUJE
dKCSmeMDYFnUZOWQg509OVIkvpnrdx2NTr9T0dkX7rTt3SEGF8BdSqiEG7WZX1xn2ReEOrk2RUwa
DxlDg9LiIqAzp1Vzt8UzwhKGvhhGGuyagpY/s83QZU9T3oy+E+efRuGQdYy/gv0YSFotRoJf1vqp
rn/DNOiwU4UkYabyFKNWKhsbHodDyTcVZYWPgVyFxEHpkSGBZpeD3kZCZTDyS2bzl7PSQiLZYuAd
jFsVDhirrhQW55xs0wWdkMTyp2Ts9wFzYQ9M7bemSyQDnouHwHS4mOS7PXZPqfTuTfBWYz1TY9Dw
doVz0LQIaoxpfJ8KDKW57r32OUkLqqNu5qq2wahWbNfEROSMHAIKaWega4IrNaekTwEodzGZN8ry
KvVNZCW3QOWdHmldm5Pwcu7j+MOKsZ30DQZJS39BHPRFtM4usUZrZ0f9b3Oar3m6fIB2deQzY9tm
wr7Mm2k3kF0GZQWwR+69prO2r5z+t8zHZ11EpBObe5b172EqJhIEWSwXnv2ggjYkXeopTQjOyJQO
sKDcF6U1bYvFIKvmG8vlgiwRu297Y7yUkErLEIn86LwT0JpvqiHygrnS0UCRtfkSrRbuqNRupKpX
tCjr8dyZV1pD0daeidgQc/6spiHv0+LYMXJjO2XTLXsXKkGWcu5YkzIKe5Rr1E6+zARNX9ml6Cnx
Ce3MW1ZNIU60xtxNovtF3/ZLyHl5iMJjpPPVts1nRonPmubZrsrx5/ZRzYUhYCN5jNqhRY7kPEY3
vdIziUaY+OisY0WmteBZfeAp9YsdEfRBAlfkPnD1DOTusksJySpwaehl8ac6i3nj5NZbOfnkupLA
lZJZ6cVLEgFFP76TraOM9FZ08hl6h/rIHEP2opjYNuWXmElMFmI6iHj60IpO9wldOIbh8gTUvjho
Ag4IuRrg4X/IaNGFOg5QZPlqdAYwvf7OKJR7cEa3XsKnlCcRpdR8+GV4BK92zE9s5GtJUm8ci+fI
CTHJYrQyotQ9wZjEbaUIdsgiuvP0EllSDpyPXSgrAICWQe+RWxB3JhVmRrUJkctYuFRKvQmNN6t3
ORa8ISFTpKniniotuK0RvRsxYUtSJ7DcMcyHm5QKQ2wtGAZneAcVBx2bxKvZBhxboXLJhuRl0t6F
rr1FOYncXWtVoOKYnTvTj3utvYJwdTKFRsloX3TDsc4LqxZoK+GUJiC2Rj1TfcLojjb+kLVqfe0z
MF1SPseTFV4aUsVd4qJ7uC0QKnH1y16CLl70YMzIU+XstE5Vgz5Nv8hdpDFZq8QKIcVsDYGCkWQM
3zMGwi4mtGB5p1FJJPo1gw27k9YD+UjPcvjyBFVvW3serFr6hAz9VKxnx7GZ5YyehJXSOYQZu0X6
RBtHMgI4EX+/yZLYp/l1FJVztSqVnMMy0m6KiYAdyUq1TkxWDqQlj2UV+1rLCKJ2jp+77Z1QaArW
qcnwkNx5Ar+hVD+0KGz2E0/BrzRGPp6zMNwyqOmZayxHG0+9LHtUmEnhRgu1mguSl0TUy6tEkA/Y
V4N8pesQZi2W3zYxcJV7F3cqsR9DtpUYvAM4s89p23x1efm1aEqsPL7tCwyL7FTCRWxWxy9i8Nyt
HqPmijNW58oPIxYklrbWdHHiX2aW31n5bB3BkZmbnHVnPxvTRq+Ni9oqzy3xnJvRLgoQNOpGe8lD
CUSo7BmMMfRpnfil9MAUanRW7O6JwKqemDQvRjXfO+RQ+HlgLJ+TliaeP/QGrxF/gd/XOmkMEd8W
ANjkvMU6mSQVazPvwRi0N8JQvR0ko61BmnRC7K0wnEe475iyzEtqITHI4JDHkbijHodRakjvHIv2
KTKLuh3IS06e4n5+wG98H8XTMe6qa9fmO8DtVqq/lbyEEBixU/+q8HlFA7mD1szXS7kZY3ANxezs
lo3pTKwQFy4L2ki7Jbr3XQ+N51mXZGvMci+xfCfCacAnoJXLF/uy8uziga8s9dLDYdo0f1JEeLng
r3+ac3+v82kZoRlg54LT+OjO81Ntjnj/iFKicckCkV2p7yR9vutyvjGNWZS+azWEuXvwlpufs+P8
xChLCUG7wOL6kq3305Dyoyg+hjZ0MNmoNzlcftpI97VCbJddfOk82Wyuvgh9ecys8gnrx4xQziO4
pnA+PL7P+zaVbwULbIKAGJJgzKcbOMfvWdIcm8Z5LGJaRGZGoWA8mlMBb656tCxy2kjqdbT2cXDy
nRhpFZdueO+OM5XlvvlK3fTei14Gss70VgEGkmBEzX5VKl2lxlHOmSJ3SEbIjohgVjZ9nftW61Vb
XatflfiumuO3tGt/59HVILplX1WkCESdeyl1mB9S3IYQQmC8wx+0viySq0GyLMUq3QD5qJc+PTSq
SKy0RRV0TgzT+9Uw24OIfjRjpBzzbrpXQraCDiz6LH6Y4/3/F/T99wR9VDn/n4K+5ndUFkCR1t92
/PzXP3Rz/S//KefTNPufpg3vyCCvHE2f+Rc5n25CULIsmIGazfBnodn7L0qS/U8dRqGFAFDXYbp5
PAc0Cp341z9M7Z8Ue0DCQk81oa0hz/tf//Fr/J/R7/L/QF59n/+PQhJ4Fhdd+69/aJ7NE/irnE+1
oDchC9QtVWcPqq601r/I+dJWzukgvfiuCEEHoiBfdeN2BsMN9hh0UsjQpXwRRh2eKFR31O/TZ3eM
PyNVtL4bsyKE3YJf7t8HdxU3gMzBtKBts9G4WxW566Gh3drVJfUtx2Jvai09wbFbpslRuYAk1ulR
ciidxTCZJzppnehH+qY+2hq5Yp0A4ZZktr23x9mFTCaQG6X9wPY7Tw/S6M+hYf5KMiW8q8lb3iH5
eClc5OWz5dfIQ+5sD7XzMN3Juo7vUzc/EjV01UYX40wLS06mzZEh5SOGAAnSTzlHJnKbmjDO3R+p
/9pLWrXJ661Vr2zr40s1LFGxpU0tpaj2VmZd015N6aiQl9C3FFfH8JcqDBIuMncKyqpMydOyUXm4
sEXguNmQDuSu0CgoVcsBkoVBo/h9yKPmXLOr2jYmK7WIV6Mk5DuhGjCWw6q/Xk/XW8RfPo0p9dA1
zKaIbOXQOdhzlyiPdCbPbwYej18Oc+2/m39wMu0Da0tgEy6VsfXFqfw1cseqDFZGFweUBZ4GI7lJ
hEoYx6ST3FJi49eb1Dm5UlhbVuC37Fy3oFx36aKgwAPKMi3SQcxS0IWhpfbtRuttIp8UbSMXtVDc
2ccodFtK5QVJZ9picrSkjdl/cJpzOOPpw11NfTJyd4RoY9pyeu1oeMWftuL61v/tk/j+dMo4NQOI
mV+GWexVVvIHGrmIqdyxIjYSRch6QJPUBG5p/VYhF2V4edF9E6G4l4tDwl4uhvXW92Fc8n/1DAOe
OVk7gz9/Wg/rC/rbKb2e+oQ4k+wYXfPQpaCi8P/4ZNab+D7vBkLr/VjT38xF4EFRjr7ucuv7dHXI
zE5jHlwkpOsnzZxR/vkKrKffX4b11jyN9DssSk7rFblejM5csKNdnTLrneu3A3XCDyOnALm2V9e3
7vvwfZ8hSJaGPzos4vtVZZ+t+ohVfr8GL62PZPMQbt2KqJQ122k1tKyHcREerNd5vsoN2iUo2HJE
HKwOl8ZIWLp+O17+nGfpzp66exNiBEqjpZUsaOWzJc7eI2InT11fovRS3JEI2m4+GS4MNGs5rKfr
QYfIAPOoUjZsnxJEGxTs91VfpAfEbKQijzQ2qMUh2lk1yEvMLMKmYir2xdjBCglf3ZI6U0l4hhMT
kOMaxtPkzvluWPV965Mygw6f0kldBrz1DhhpRF4sB+Pft9ZTr2UL5OFrg2NXnKblP+hhSyYMYS1M
EOQ3FtoxxWt7tnNaafiIokAxypnXzUFVlOnk1UO8m83xR5w3MHDgjJ7M+Zl3NtVYLaA0CA0OvfAk
pPiaUVtYNJ266Nw45pObLDnuyxtZLwIBkbP8HG2dxLil6b8+0MdJXv9wVK8+TkNta1dtSJ6mqZu5
olVCC+d7ePILvcqsAtm312QeP7oGrbShDKA6+ps4amDOMdMRaBR+xp6WHakQwqvJO1I1msfMVeND
lMoX1awhPw7GsnB7z2HQbCES3APR95rsFOfqzZDH2a6o+Yk67ijXYyWWQ+JRBM8ulesUe3cc30Yy
hLUxfYvM0juSrUjrO3dnKqoza7rlqzDC22roi2pSfQuBDwUliF9/lPJKhj1Yg2Rx8BbYj4koBafP
q2NxXMHymGwcVeieUlHc4FskzKns4xuToFKUZrkV5RcJJoCiwwz6RUH7a8bHqdMvWj0+uqLV2MhD
aiMFZ0lvkXowSeY3yx0PtTWQqTfIU+UiRm1G0Z69dHqB5UNbMIHb5YriMzXY/o6u/KWgiDrNleYE
hpuBG2hb5Eo91AJFBNCZn2O29/sqmW6VxMV0PWE8Bl+/oKqmwWfzfWsYiXF2Wis/FqlLuhRidJLc
0E9Be7LCdM9mOKHfb5IIPZVnpfHIYSxqdAljW+9bSUvWaMMuIBBG30bDbRmhm7XMuvNhd/nIaAi1
GucEQmpMg8Ng450lEAUtWRp+YxrGzjCk4bt5+nvSZiKOvelJUoDJGnt4AsqlB7NBalJpOMEI6Ztd
CqwTm+Kzp+lUahOco3XFL53a7K4jBGLDBz8SHpMq13ES/OfoU0wZYTeZkm0JTKSYFObPY9WNQeok
2g65xM+SFA3W5cqJtJN6I+wuupuy6gyeWIUfECFCapSrRFTGxomuqMx7qMgWsaBo0tudZcoJnDVa
UVdqF7eyKgJnceBqrJM+MmQ5wPB4XrEhsx1WNd13XeMVPJCQ59KDyzIX+rEU/VZV4880Aq04oGzY
CAe6cq/7JGvDTmA+P3QjF1BfiDcKc9VWnQdn2xNoeVQKdtmURAIdWtuFJ/PpmFNCsUFTSK5GcT1/
aoVx5+ThwkK8pBnvKTmbP+l3vqFw24SjdxnK/GQ6XLdEc6NkSqLrgF3uoGc4x5dLFU8GeWpCUAEM
5Q151Nbz7ITKbiqpgFjsLeyiek4ntjuWgrN+JHjRVOQ2U5OdDpx7O2DRo/IhXkrb+5XpCdOJiqza
VS3lSva3zMtkD5GHa1LLSZYZ1AyUEXl2cpJ33qIPgNhoszIYfkVLKHmahclhzhDWdEfCIl6HVtW3
lWK+sWs/DfhSkC0+dzGcAlJ8vtLGse6L5qmZFj5+NAZO1KXHBnIsgRCFfirKnqebhIfWwDQaWmkO
A/rQKPp4p6feI0/0Lo4j6bfIEi4JZMB4io5tbv9OJuPHXEW6T8rojaGGbmCqxJZERrWNhXmVGmtL
OnXkIZENSuKqqlzycCA1PYvPqlF/VSQSbZpeFbsyA7SXaEqxMajMUFasA3ahHwSt3yaKV+9Gtb7E
IXF+ZS9sf0y1m06OV3BRtC+K9F53aOerGXDgvnsy5dYg64qufXMWhH01S64PXSMEC2mvbVINqRc7
YMtvXJJ/GPqjTbiEJtQVZbR+bF+BVpBbehuX0OIoz0DaWTwzdpvtjVQqpIYZ75b105ji8NyEREJa
gpgblauefEjaRWl6NzgsZVQTNY3GyrtoP6jyZzuHBuNcQDyWxQ8RxazEZ4q4GYJjzfFehYv8W8bo
S2cTkYkY5EFWhLeOKaVM03OCVKk/C9qMR96IjN7bbWV1mH+V5m4Gl5gpvnASi4I7PpS5YjrCeETK
bI0lGTATPsDIO/VjTBQTdDZydvTzpBEODmbuylwa+ZUkVIHKmRbGylYvdN7YaQaSDduTugQxaMS6
TJnaBylKw3DxY1LNp8yz2ubX8/VWlPLIejq0CdVYhSXZsn1ZD6xNkXj++5QpsSBdqngZTcrLfV5A
Qc0LjNBLBNgabr8ehmVt9LfTUo7WMRqR27PeM5hNUIBNj4bRENSVVBiQhjY+O5KGTVXTAVyl01iA
M3ZJ1LzpaTewH7A9FNmzUaoTee7tFNRUyzY1PdCdzMSvVfy9htavuu/1kIwgWzYuy6BDwaeU1zny
cfLKt3q7tFYW60NhhN0pWw4aDa19LOKbxsRnSEnxPY2UKTD0/BgPfb9f7260mHas3h9yFVpYWU8n
O0J/yR4Dw4VqdVvLID1MWeytrqt/TtijAhfRO6vBuLKOvXqSi0f5+9Atq3IdUtayrcO28l/K6VU0
nVfU5zzbs4i8xjW+CqY7k9DKYD33MgI809y5XWW4+SqvXW+ucttVlrueaosxHAPCsrIf0i6mc7rc
ZOxC+KGyMJTDPhvL+UpADQgDU3u0jPKF9nN/YBahUjmq0SXq68ts5uaTGYV+Yrh3Sl7y5S415ZaO
/6cURrpfLGR0ISXU2grVWtgl49VdDqHofs+Zne0yy5lIFwQ6ojXsj5BDeYghehJ5Raj+jAuWT5r9
K46mKjCnvvJRx1vQp/iKiLisKdXm9q3WT4eQHEnCQu13Cc78pu4RzIg4gqxZsTXNEaSl5JSxbqMn
2Db6+8iWyxna8oFmZl49KgB/c6V51bokAhmmEPtdEeLFblzZmER1P/dosk82/Qd8Kl8TboZLpwF8
Jz8lCtJlv6gSAxSYFh4n4hCbW7HElQ62xfpTLVEJJNaZbx5tTMGQacdawVVZghmLbSvamooYL7o3
3Y9Ze4EGcOWDoEmXLaFi2m9KaenVrI9JMRO+Lip7a4A/pzSdIaaYEaLnrVPuWm8CpVnF020CxX+n
2VAoU7Lj23IcCfM1kBqP9QWCFft/vjAUYGnFVLVe+9KBYaTOGJaivDmOjbsNC7O5wpInKLwkYhfU
KfM52UyX1sbeoA7Nb2uiaOBF4d7xu3ruMF0hCx0n866N3fJswC3eQE1CD9Hy1C2DFDmPIZgm2clm
fQ8QTZ3PjArHtnfVp8nB0GBluo4/uP2sgd/uEh1PEfEsO6UXZkAsYEy0EfRTT5vuBs/54bjmnaBx
fpyQhiiDZd0noxA7Nx3fGy/6qRSTcddNdX8tgLsUTqFcLNUI956k+41VbV+aOBgm9lj3hkpnZ7IA
NLNqIayM1odWZOfC6lnPuQSwdyV6TtiAgzEY1MQZqRI07r40tPo2R9foxLdI8W+wiJnXRFfOKjLK
gznmvzoA/sHkZZg13CS5gjWM/EJm431aR8UBvCzVFFxNaBZuHOBIKiuKoKe+5c+Nph2b7AdURbYn
JZ9rhplrK6QJoXgI9a1owfB1vKINyXmEUAJH2AvhetCmeDZg/ykqz+2+nSfDpzXIK8VyRhukPOkU
HQ6yTl5Lm43snHY3JOgqaXiPeuKhpkpz4NcWAUFeNbM8ejylceheQmnlcwu0dExv9bgNBHk5N244
GsGUmyfqyffUmYebBubOzXqLLQocOSUhgsNuin3GjnpTsExl30Ne8kALml3fRRFRRrfyoU8WVUmo
JmcCa9StUpLcxGREggRCM7OM5QWVDuIW2xl2yUQM59CT9U4HXLe9E2xd+zFNpXhANrF5rVNrj5Rn
caKp+3TZ4ygRVGTvdsSNQQG+fxZjqD6oxZvsuL7ITN/Vfa5eextcA6Nr6hfNh4bu1Mdm0aF9U/GW
6vmMnRx0s94D6B8HLQOZG+W3boXjL2s/BjDlqIWN5ig6J3oC2HZC9use64ZfkSXl56DdZL1r++h3
aT41Hfq5qCmvqmntEwRuIJTr7lx23buTacYNYHDMUxJrXqJZfKrEGQTUOuTBKpVPWTmENJtI19TC
fkmbskfInzzKzmuumrCW8DD0D8sY287tQ4Q04ahE1nDVkpzt/YQFxCF/pSsa4jbz6WSqGV8EKZBv
u9qdGQ/RRVr6zijb/E4Y6pXZ6K0NNWxv7njvuDQx4pJvYEcit6wsHPYdWQ2wa5Zcm1TZAESrdo7j
PTPQZEdt0o9sgX9VVpNdpgjdY2c74y6E1Lw/zhjmAlQH7rYc9JNOqO8uc1vYnKrr8MnGQNLLHymO
XZaYHcJRXSPKx9Nw9PXGlqqxjeIS55Nip6iWBC7DSm9ux3mQD0s1dTwsGae/4GvuIQsGXFM4E2z4
Hcjblu9wCUH1wxyIq5F1f0D0r51G7YMlxnBIiwlDI9TCPBHFcbbdeFvItt4VKV16JR73GP0OXub8
Tli2P5us7mXNLpJ+oo0F9SSqvIZCNb0nTmb5oc2lZPcT7VQae0wrevicXnLPOiaQdK99Wlr3LK97
3N5pQgoNeb+KOtJC0r2vdiZdorC7jqUuinOSBh0/UkJQgiULbKkVTzXYqmmeFN8V0LKtUXfpQiGV
HOO49VudBexss5pfLTb10Bi7odGv61KMLihAbQv2IL6gl47+7lY0pQYQzngmiuV/s3ceS44j25b9
l57jNrQY9IQACTLI0JERkTmBpYTWGl/fyz2qinnTXl97PX9WVjAAFEkyINzP2XvtG3MYhdxwBCzc
xPOuhb2MMpKskTiNL9a8EOa7UoxhsD4M1K2tyK3RI6Aj1C2Noo+CMoRkl3gsvi/d6kG+np4cpDeF
rQ9nQzHPXjYClSh0Qti3buc4RXNyrSx6IVxVaBDB6QLenQsEIM2qQaPI8e9OWxNoaA9vvXJlUK+7
jDkTfMFavtFeO1dq3d3S7G4mIl1nO5oOljutz6SihXmfzUdKUeZOR8i5r3sivQi3T+4Ki7E3IXtw
fZm+tqm6g+gBHb0pf3UqLjKkrfNXq2ue4GaUe6vNJ9w8EUpPGJDbmhuUNUFr5KCebj2a1XuLRDpE
MNFedcho3Rj+oBvwmLXqz8ykfk2bulycHkEyM8aeeDT9lzfolE104zRv1V5dlTSI8xIGolvjkhoo
dIwQu/cNuUfnEcmW1yHZgldQfUIvBp/HiO5t8+uQZeObOWbc2baCQEAXjn5eJBqwu+FOIdX16FWW
da76FX6+OT22HTpkBT0SVxgzCq28UwKz6Sh/9tpTxY0ubkvvEk/J20qs283cCic6ga2YZev2XKoo
gycTQCn3GdE5zbkfLkW9T9DF0OgrlEtsqRMU4r47ltp8bDTE+ZU4YI1OD0i921d2s9yaXq+EedW8
q63bXeoZXpbDp18Up/ZRfum4kxrtSEDAV3Jim0/ABoN0oj8ok1uUdg63Romfs6g6zr3FMVbR/9Ay
BElb79ahBeEagwixNuVsBgVT232pxhZZZGq2TxCc07IwBbF0QvPvVdM56fBJcJtXgmgw9NtU5MPQ
xsQcr23cSBFnBC5t9rzMsCoPlvZi0M4O7KWffZdmDdOHFnlV9lTblbcnNsYkDb3XkaUwQs3b+s6N
75ais85d3pE218pUwOJRU/D9ejN/AMcbLFRrCLfoRXMDYIrtu+BsTinJ7MTXFrcUJsLZBNVAM74/
46YbDmYPu2VKloxWkKOdQMx8x5K8UGtwhxAmbnRnA2b1i1aLj4yKDpjx+UU29MDp5lI61ieSaGuX
+VrddQE1yClwZmK4k0qpQvlDk67gG5q2QldH0mRE6tlpGAczPUOKc9iq9GBmrXscIBZEqdM9aqpg
8hHnmc4Wpa4vium1fuXWL2qRbUcrNkT0DTLZVR9u65Kw52LTuMqieY4Wk4piOW76gbEyBdI+fzfb
BUtEuRmXqCy9sF3Lb0OZd0hJPOfoTWpBPbKic2JUF/C3MeHuwM7NpcvOQp36Edyz0LE85YjoTpZK
06nO7rknx2d3iIpbQGtolPL6blCHg8E3C5slZWJoxU8Rtc3bCulGOr+nVTpf3BwQtB0Z7d50BxsM
p8ckrVaerCxzznLhdlPG23UZRHWzvLdIZT+YM6wpN2YI2ZZuF6az49yicaxu+drumCr3ZmZ/tizs
jZHYGpzsMxHq3ZlJ/UQBn2vBTBJU6SjVHXaKGrGj/oSjrjtnKfTUlTnr3smXfaOv81MlFovX74tq
fPImZqrVknX3rfnaON54Ni1UYUwedKKbUS1sLZLrvMja85Zq2an28jmoCu1BR8D2jCiLY31F45cu
G7IvU8MNwh/OT/rGOSlj5oLfNg8kotXIT7o0TF3Grh7XLr8dowxwyHaPRUU71vXyzZza9KjzR72r
4tZXyhXKfjy6PnpsjXcdv8+LZT4Cxgg8bsnPU0TaZ6HeKeje7pjznjbVYVKHWh03D4Pz4mTWVg8W
2S0OXYNSsOrHewqE7XlGPEJ928wJaGLYaFG4LVaE9W4XIDzgZsDUlNCHPKhyqzs1JRfhEpXerQeG
PqPiRHYwB5GBHpdh5gWQa3vrUDpMLYxuRWO8zJZ+hh7rhkoWp6fYRbCntwPNk9bL7/N1ut+ceMJy
noV9TpyBSTriCZ8RdRos0rOJdjXDjNBr+IRpYHq7lYsn6lJaPIC9071GYDUMWrQ6VelxXk8Y2bPu
p5rZbehV7rdkdW7mfirv6gFb2Zz1I4Lbdtxb3XbXGXVCwhT65ITi9K6hPxyuyzKEZsGtPmPadCBx
TRTc2uYAfzV0WySjiR6Pr6XVXUbFNk6GQ795W50mXEtkmWoxJ2erGJ5Ud2wIXRj4rAvD9MYdX5rI
cy8UcInX5V6CuIdeb4qe2R6dE2DvGkjwyRa6ZebcHBwjs7cVKWRpUdvVtpbEGR172dC6hHNQnpot
fAyKopj4a2FhVyMVpVbrfxrxUp+r1tnHEPGPKYEwhqCG9GP/Vtn1ZzRyBDiv89eRKL3FXbK9/B6j
S7aisTnERlccwGlcHGdt/JS4E2kNtQ9YYbjfold7MQG+K+3GJdCmQOzRuUVMi4Z+MF+a/Eyq6/KO
xDwN5s4sD4o1fvT4ZLfvj77fdV8cjS9JW1UHqrkUe0tRS2pEN3bs6/0Y4Y2uE9PfXLy0NJ9ArHtj
wZUAs4wERWiVWvqFIzQIcjvre5+mVXyieKhi1kf2aBDfGmhzwvDdNBfQyF6xT03yilw1foxRmUEH
ztJANo8lZ4wx1HxEcIsGPEWaoJZfSwPK5KIqR6+7zzqkCrHwAEsImFp4QKhjQOS9rc03sV6VQWsI
lVGGa04ukiK7iwbyPhVKNTf9CrzDXDi4S7pY5yjvmClb+iMnC9GHdvtqbbPOnCVFL8Zcpj5nhRb7
NP3LQCVsg2uq1jTnlTPEIcb8VBjjQhF6qz8AZo6kwkmB24bNijroJy0DH0x8GhAcsDm7SDBB0gSP
KlMQcBfim8iFJ15aiCLfdZ9i6NkhX+tPf/ShI4NRUs5sxBLEAPnN5VrdYEO/bso1p1mzoDPoJDE9
ZBQsSBZyzf1nTW4m4gerdf1lG9q7pC0Nv2wW+AnxVOxXK8F1KBZeVTHFNxSAQ2Y33siFxd3rtOHM
cIW7egOGhVFerDbYhD4WchNKKS2vrPZ2hNZcJjdfz2RhqYwD+DHEZ8Ndy9EXSBlGLkUKOVdnquo0
jelWMODNjI55n5uEfaO+a6tBqInAZigqi1zWSxmD9DeeY71Ck0gOkqNXCpiLXMvFGkxMCwZFdi93
0UhcTonzOoivA0D+r8UgeS4Tdj+JF/xAR9ruTVmvFdW3xtttdvttcimaERqJowQPC7a3vxeTUV9G
XetE1j2qEWtKmVeJijDNQW3vGVl+VCabMiKVzHQxH0w31w7/IxD7bwnELFv/j8S3B0I4aEtPX6v0
36lvHy/8SybmmP+yPR2rDZpljGy/U99c9V+WhjODhynaWIZGjN3fMjEdmZhn4x79Gxb3j0zM8P7l
cCGxHQ26GqIvWHH/PzIxXf33MD2AB45Jy9ZhiGo6iNp4v3+jvhWlgSa+UdfjUjR0R5FlRGX2bNI4
9iMAAT0cxljR7tFsEsuukt3h6mZ/KF3V7zkDjh6c96eGRkIvtPjDbIbeNnR7O4XGUdpEVzgLElG7
mJZL7fSPs6f3+1IZAGsli2iLM8y/lKS57OCqlQyE+d8AARsby9My07bxtLcqApQWpRt3WLSTvFdO
2dNQCORMhhvzri2s6KH+lnWEv3Q5lkwAr7tt9pIj10d7j5sbnnFlZkFPNEBg5qMbriSU+n0ev3lG
wWBM3ORGD99UR6rBGZ/hpyx5YhDCkIDcCyShVEt053OCyS7UGPGtffxr7vFqGmgP0K0z3mq8i1kT
RMKlQdkpRXFDPx7XrxgHlAQ9oVEzqMKDrCLgIiI/LqVbVWSmuotGjURpDCS+St/s5OjdN9p0vxL6
e0FtKJ9sB0vhljG1HNeUKUThnkoKxFTR9VsnAt7uEch5Ss3+Njdu5wU/fo7JvEpguxmVN1OM2ZaA
2plL5BLxPQyJ29Omq7TRyAu8WxMC1TLPu6nt6RbiwXDW7G990ucXYzJvyVZyELEUpb8w7Np3DO3D
DkC+r9otM9XFIQ6sFxHZpDY4K/KBtSlUAFt4eSfVdHemMMcaWfpm6tT0kmUdfKQGTFGbpA/qjZTR
zelfaP2dp24mM5QWbjLtcpfKqaoM3yONMFZoPeC/bMqZDpMLEz+IYyOkJ2OI3K1+uN2KQjkVdXxv
1cjlnTTR7zwdmUVtfna0crjnpn6BhNScFQKLMaZqR67yBdNBNzRqZX2JRu7QPQFnGTke53WznN2M
VpDsaJgWY/SJeUnp27Xj7HswJPuVS/mhIqOWPiU9VN0GH+fGLSoa26Qh5urLcSxqJj/OTIJG8qMr
6oCGJSW+sp/QCJUHq1J+IsHv/XwhpoWbByOI2HhCmZ3MikN8EenCeoaPvo/hNc3UFlW70C68BK/v
wHGCJWD2HYVZvm3GD+MUb/t50cfT1kz42Sfny4BV8KiSocuo3473fTuAFhzU9wUBGnFcOnMQ+iLY
qX/MkKeDbOmfPbsm37uPvsDXQppdPW8JoQRjld6aLt5PEdFRkVa0R2WqBtpkvCPoee431ENA2dDw
9EiwIxLnu6Lpw3q1b+uv6Wavu2lZqt2qP68p4ZhxNT96Ct0UrT0iB9SDfi3jsEijF8TtP12iZ3b5
MmMUtNaTlumh0+bPqw0uoxzUHnNC9avsMCeKdJxkiwyOF7T+qnNwtbi7WPAjdm6HeqIiHscHqXbm
wxqP/Mrf0owhSZVqPvfYcV/ozrfWqUMMd+294XkvndZdenQtAWrajFTdcjgP+Scv7y5EtoRmgzZo
sLfyMf+iLdOPHFbGblsgMqw2ipBUJW6vGcCE0N8VHrIN++SWvUetRhCI5fqQD6qtOYwUkxF4RBAf
zHPkkuaGhVgj74gJ6Nqa3wyEuTcaxLJqmdpwptDgR9FAKIDuvVTwFVHSpTBFcrrzKiVrlDXAK8iQ
TlsNWojQOhBEcaBi89gZ8O6aJSmPusXFSDOdcN7SY087IV5DzLhe9anQe+9Uly0W33M+EiuCSVdR
uT5YXmi6un7s9C1IGTTtS5d0LndG3lkYIsgLaINqvNUFMvcBbjeO4TU5zgbpTpZm0WhZ8tcpnaKA
ZjalE1z4+6k/rW3l0Cyw+teNJDt1Hl4Gy179bHbjI67lDItqcibWLfJtQzALzUdn0g9zPa9+E2M+
r7P1U1OgEBbJAU/vW2GQ6Abzcr+5p3Ui86+kQ7qopPYs+BhWQ81x1d4YAqRUedCxjJt5zjH2rgOm
MSSdt7md2rSTvgOnxjI1GoG3lmT+lc53xbMAUpVRqAA5x0Gn6vt+MKNdS/qqj65XsekdONYPs9Se
VIAKO4aWyr5jWmkDmIZokX7bBvIsxrR6G1ARksSUOVWAIiULYP0FQwTDMTo6GG/UKW33g5GEwNbA
C1E3iGsiQr1oPCkU63ZWtnGFGQIjNn61dvWaW1ww6Gvh7OgwT9K4PWguc5TRUnFve8VttBE3U68c
CoPu+VFnPBt6Su+TGfvatiQBVJzHDETCSbVBNFVx0PRGJqTDB4tkgtUQblDqPQ0g1bpeDYCZd8MU
UTqlcY7AxTc8DiLIG7WnfW7BOeyXfk0OCKCynaJPpwFKzk2iA36wqA0SC/Os1tqAz1vHBzgIO5s6
nTY0AQejcbgVFyYWF7Sl+FVTtAm72K7DlnmKb0fxY6dtp0pP9mbS0CTeTrTStB15VoWfROmXiWbF
LXVD0AI5X8UaKwgqAmBHUYNU67uSCBKlJ8qFMp6x2zym5wQSzTuPyFV3aoFNuCFKtK/x6nzyVg/g
X4uB2CqXGxUrTd6u34lNioPBiJnwbXOoeWYwxPl3Sgon6rS231pv6ep+t5JSC8butXdJJ82HB82c
32JoVEHW9sj3LlwUIqGVOQ82Nk0+4FBlEFrGW8UUQmzbuG3j3D6lBTdZZxr2FdcCf4xASfTDuh+i
toEAyEWyiU7pdLK61gNBinLdXftv+IzKlAoCKXI3OLUvWtMyHGF6P+pZfCkH476eptd8LSngLy4w
VQ4uOrS3dZTEYQbNyEcBdIrr+q0bqdB0XN18p3bCVOs/eR4FW2PNf9BCdwmhNe6bavq0MW1G84Qu
1aMyPC+Ofo6HNeTg3rtJrNCMb/i7E9WVkb3XFMVThYGwalt4MDYiDeKLvQiiN32+XeG+mJ4FkqN0
wohgVjtBYUyyYrMzc0LEll3D2KoxEJ6WFqyg0Ubrj83+RqUNELvqbBy5s2PYFGp3uZgHq9yNRUnX
F1ZsQ+0eIy0u31MUz8tNJ6a014XcJxF5ch8HAENOeyJVU3Dcin8WUjrSqZyySnxY/xH1pNLjILc5
OYsTBm8a0cy5IzH73iYbCmED4DZK6/WUNc9lPpr+lOKWk6xNSd2Ui7yHy3eFcFrNbAfyiyhSixxJ
64XQFEso6TqA4Dc1mCdiv0wKkWtyIZ/Rj+13iMH9R2yR3HV9j4/39P55O62JuEs2a96csvabBDPW
03Ocqt7JBgMQ0iW/S+DBMIVHEHMjn+Bsq0rZMzo51xQlV4rQ5ftK0VI0ZrjvuGf5uUhv6AQlsSsd
0HtyVe68Lv7YJ9/hj30R9LWyN7rjH/uvm26UVn6W0cKuay7kSaJsu0ZImKRgSQq8Gnt2MEGInSbz
elJwvb2UaV3/rBJuV8hgANkwLBbBv5WP28v8WqJh3Fdyn+rE9bEngen6Yrn2xxt2QhJvC0m8RNBd
F1JVJgl1cl+KlBdzerHurny9XB5j8g0/VuPIfkMjYu8lkHAUARZyLZeq/WIoxc1k/PFBTaQRhvZ6
5my1K9zDqxCDi+ifWOsza+dkqCY//mwfkU0f6/K3z2yu5jR+QAFUC04eCbmUSiy5dlVnzcMtDUL1
pG8mrtQPZKRclbqsgkQTC7YzX2t4k6eRXDhOxl+hEWcUndg1cGkVgvDwCDDyOHWMipNoJS8DRxKb
co22RwcxNGtVX257U5YzEx32pALaR4D6n4l/Q5ibTvFuYQ/co+6B3Yg/m+6F1mxFCvReH9YvfRuh
j9iWJ62/mGuXP7mpFVpd9N5F6NMdZU73LUPpQz603aFxIprTA1wOs3mpasM64Cp6rAxIJxZMtTCp
V26XI4ovrpdM5uwU+88mRh46jlaTbOxdghlp17pFduw3+7uuadlxGtEywcSiHuxAG8lQG4yFFnip
4fo9WZMnbWEUEefKye3HlGpkn59nYf3Vpqi80wlnClsbERWai3FHOnuO6RjnqxU39yqKHttS9fO4
TJ8nXTSpmoIKb9z1+6zQjaCNVwRdc/WLM/wFtXdz6jzmZYqSEsCpqsWhhGgQFLNIyegfhp6WZ2Tb
8WlVVvrPbkSmn+Bbx1N6pxuMCFGv0SKVhMFcH9rdhnGAEQUuBBkmg0QJ6qDkCcrV684/niMf9YSF
4fq8uoeo0CE6ouR4Kx+jL/537M82UcitcdlENYrAzcVXo4mF3PxYMC2ByJ5znx9J5EAfRrh3sQEh
TtSQPiwWVm/0gtZG3KlM3sOibtNBvlE/Y9WRa10OrzPvtuVkL+hVeX/5WETpMpiUfIZ6yr5WTPHV
FVqXeOEoFte3uG5WPQI0fU3LANUlt7IcKNdRECNBClUUN8lkpy3F6nVRoHQKZ3s+ZQUyWyR5IH3F
qcDBzjlSUEBlCqp97Ls+INfkwu68WUTJxE04Vg7XCl4rF3G+ftX7DNzkP7uavjF9jXEeKHV+L/m7
ZI2ThnBPMc6LhDXTNi9QLN2DTEKSfxJkIgIzJW7BcVl7qy9XZbqQalhvmgFCAMK+fiMXK/aBGz1J
YqiChHZMnhMFY8lX66xYv5mzRkd2uwbS6yRDY+SajAr6Y5+pI1PTZ90rghpJqyx0V+L2683yK4MJ
ah07Jc5ze6zLND0pG5oKtOWneb3VRfiGdCjJtaks17BQ5mMsXF3wMNbQmvQjE9d433Fq7D7CiT4c
WPKCKF1a8gN2s6kLMnBCTA//+kLv51A3xp30i9GL6k/u9GUVtpB5XLEGq3ooDVoofbqD6bqPV6df
l4G9O8vtRchQfULPs322xGnR+2BesP6jrjWhRp/c/KdscMgFfRCzPMr8FBU1Z38mRLYOPbW4keYt
uSAPDU+Kw88tXV3ydfKB0coEYEHePzK5xCZJSE7JsfXbs4Q/7PovfmS1/Md9rmT2Xt9BrsnXXfdd
N69vff14131Zy8kaxdTMeid7ja7vLJ/sSIj3x2e/viYp3OS4aajbxU1SLj6eougOVROpAGoMGgWC
4Ir+yT4QSnQvs4zq1Un3I7depvicyvj5UBBaXkJM2D9GvnpbPs3DkCACILh7m/HoC314HddpYAJ0
3/2XIVfyiFkc966LUv3QbRkxmPNjZhDUIhseKRHsu3kDObtVJSL1qkZlM4j7cIOqivn/Px5CtZue
Zx24pYvjNE7hqNuKg6gbqwjZCqABXBqZhF7u6m4YboyyTU+J2WWOj7o0O8k2RrpqD1gdvNTn7r0b
NLI65HtwF8csN2/WEHZawXUpmcIUcmmHnmb3P42F/05jwaAfQA3+f/9dtQ++Dl//cpnffS1//p//
9bZyTari363nf73mb+u5av5LZZrumpbKeznGb9ZzTeMh0IyGQcfBcKxrS8H6l6oZBKTwn2qank63
4W/nuSqc53QAVNdQVcelEfH3h/tvOM9FSgzBhZjlhUneUjEAqZppeBY0F/4dg4/we4qMtgEi67A0
3hntezL4jjVis6aqRRnmQS0/DqJ/s73/bnM3sNL/x39NPP6byb2NDbWhZjjfRbfrr2Xa2a/1EgBC
jB7xb3UYXd7q/BzfGmH9kjK1fAed+DMO05PJYGcHlZQK3mV+1S7EBZ9UqsY+8cibskcBXZ9/+yP+
9Tv9/lE14eD/48OSqSP6PIbB1JY/nvrvH3bVeq0gEFK7dRA+7xoR6CY9+R6ZiAWtcE7iCeO73zD5
A1r9QpLBckI5Qr9XOpUHaZtAnirURKSLA4BFzIAVvzWJ/9ZFn1suJgI8DhFY91bMehUx/zW0bfbB
q9e+3FdF1BA0e22CNoNAmUO09EnpFmMg7jXXy+bHlbyiRLc3NZRj0hv8EZ0me5ly+9rabMhJrQSC
XQoFSETYfHLX6USIBuV1IU3Vq5PZB3rnd9I5LRdlF8GbIg/iuguvSYNFwtFyJEGLhy+Uq7KMFBwd
CgxU8yArDYsj0FGIvS1n1o+IPT6uyB9iAltKCq6RfJtJbyQptNWf3S4KDRJDZYKWOTHykYFaco2+
719JWz1CvUHTT5bIcCuNhEixPnFAy4pFKxYwDppgVqlayPZ7JKwvjnS8XLdrE79fsURvbdEeh5ax
wCQuuyijB3zv6LThFB7krmFTqPeCCLH3hLl+dlXs6tjffpGr02IDZEvukovrptZm79bM0FJph3on
v640Z2eDYACqYtQj/ypuFyPHLNPw+i3l2kdqnVxV3bw5lFv2fP2GOlauv762M8y4VlSmmk2iUGlo
USLgvucgvX5ZuYYCsjhyOnzk08nmumyrp209hZO5Eb2Cm1k02eVjNALw6DW0ynUaeLbSKx9Zah/h
k55OPI071q8fm4aoLKzhNX9QrsmjQwAxjjMNFgvTAn8aDhj+4q4/eBzzH4F38l7cRgWpSVoyKDu3
p9wOb8W5GbzWYqw9EMubtACj0GWQ6TKjkCFSZG1REMJMppGy3KSChjCbjp/X1XZ0xL8lD9tJBLJ8
rBH3UFrRcPjteP3tXk6GiHvoo+5WfprrqFJuXse+cjMiBX6X1pt1nFYOmsjlUoH1aLiRm3Ihze7X
zT+eUpgN5Re8bYFZ8/eSc+oYOz1mOEiOoe3VlDiZcctH5dz7j80qWvWd5/UMcbIJD6LIbDaMSNf2
8iU289l9U4zv17eXayJyl44YWhnxz3ZJz1m3rEzLTH6vuafYhgsYta1YyH1rs3D5rrrU9PMpiRBt
8MRNG+OdBalr//Hwb88c1J/KpJSnTAz1mNxXN3JtMbOme5erayyDnsXjcrt1ra8Jt4x9H4usYrlP
LuSr2+vO67vJh4noolcMdCSQv3z+z89vm7gjKIA/jQnZ6/Rj4JtyjjRAFcQlSitb7zgzzJrlV2Pi
/tf3lV9aN3DcYQE5fzxq0g2lcLCKq97H4wk5g2lHy2Vdqr0NfCVanb0l3uTjufJZcrvWmMFcN+Wa
3Pfxdr+9piLyGh9ZcdY63QkNVTksTDI5FsTb/vE21336bLgwmbrhh9OD9DA8+nDCq4cnFaNM4XyV
W5nYpYrjtUgoVMh9swbYQq5dF3/uK0WxybYM6u38GqWiMCOWz6m25Ncqvvx/+Vr5susjtXzddVuu
/flPiU943RdjclY9foZVn5iu6r/IPWr2k7jNGmS2OktT0DlR380otfZ/eDoJPxOUOX1pwklXOUTj
YZdv9JXJCegAvg8rjTMhCZIL11KfoGJ0h2shUK7JauAf+yqSSHuRRCrriqqIjaz6bPFlgbCaAW/t
CR0nSCgeO8L4OLjlQoabXDd/2yfueh3eWq5XIio9cyJ1X5n8yNWMwWuEvufDFztmc1sedM88uQUW
xrwbvvBzTCdFUy+ZDb46xc3C3OTGUmFNKur0bN6beZ5//Ouy9vgRAd6aNe4JjJn4BnBipRY/T4fE
dLVa51il6UBFrsXGLArmH4kccjURQja5YMphYeyPt8Bd68MyQ3pppu/yV7IMpaqPdUXydK/fXbNP
ZBBJ7vT3mSdgkT2ByuVs/RozA+g5Ptl1cb+2fQI4wImPXt6vWASCEdExWN5PScbJ24sRlkzA8pyx
VP2piZ7SesLNLcA24nDA81gcuyWjtNIrm3ea9cuscQvpW6cPkih/tDXvdWCsu65xfpPO57rT8psJ
73loATdGZK3D0CHARS42sGPY5PPjNOCgy2v3rnGxeerbSwsSHecXmegzTgyNAU6tkQhkKTNKmcp5
zEyw5zot5IBOWHkjFzLfXMZVXfepeFb8vKjgRQoHrFx8HAFyNbVzBsEYAvw0wcepO8qdkzjEG/Rb
F3SJSQt8BpOgYwIZtv4EyTW+HxZLw0wJW2HRGbeifr23t2IJiXGcuKGW2q9+Adcr44TkgjTpv0KO
5CZ5XFqIxwiXnfmjWbSHqmAynrvKdCPX2qxEzJ9gc0lqTsKSb0BxbOMv89u2p3KxQ28jduce8B75
mMulY8J5FV53yWd8vAeeIwErtoEd9zGgj17cW1qxKAqR0CpXRzMbRRYiCFpzZB6uziLoWD61ERVB
+SS5Bmy9vZFr1wfk8z5esoHSKkQvRu5z2tYLXZijdiNiq8RC3YRWVm5zsGuUhFGdMmZjLi4edmgR
ks7eXXDLwR0Wu+SDSUxBSa6R9kIxjXjhXTGKmCvYouBtqKyP1sMS2eDqoopbup6cii6aqSWC2AFH
JfYN4M9cmMl6w8hc7rJKTQlUA7z/IJ5xfeC6Od+jUPbINYQehZgBuDuMFG5wiFhDzZ3uUNRmWLjP
SKItwgPeqp/0qG6JCoB7o4d9YL8Ud0w7npR95OnJDq/L0yow8uGQ4arc6dG5tUEJBGv31GOtTO/E
LCkLspgy8uuof51QTSREfbkYO/dJ/mpm91oWwtQrFTIA750sxFiUraGjnbGh7JSI8/tSkUWwXMbl
guM2wjETnQeK66R4WY8gjWcvQNSelyfRdu7w6fG9DvZNdUEks3HH9ofvkJGRoPwinqwbwhEJlfKF
Lig4kfl5cE54IOic36/0KfM3tL94Z+IgIW5x134TTmqkUPrLmICLBu7sj7DRd8QODMqBYrZphI56
sMvTSHRGStth15r3Lqr8T1320KvfilviynYX66b56u6yO3qinKI+rf8bWgd+9mW9ENPyC3/T177e
YfEKlAcIsGQJLl+8cPHdk/5De6z28yl/V4PmtQ0g/R/REwOQOZKbvYNw8uDswVjYD0w6MZic3KC8
1Y7Nt5SJ5XAHdXxo9vTXi/QQKaeehAh0YUEzHjRG2ENQK7so+NbvjHvilg8bSi4f9Oijchf/XH8k
r82v+tJeFmb+frcv36Ek2EyzPw2Y7O70l/7dDH4Ox+18Gr9EJz5VGm4hvNJHAWi4qR9ujOXohIiY
VnOPTRioU+YEm7Uzwqrc2+37kKHve5rjvd4G8Grt9hghFnR3RRmWS4cl3beftyIgm1D9YdaPCZqg
z3F9QDJgG0TLBQgFvM4HWbEwrRWBVOCtyVW4GeIdDolN2zfaAKr6S3e+OI+w2B+rE9G2z/ZyA9Ed
zuVJmwMlesMEXsfhtu65QoLgcT6Nhy26kMjxqAfVbXxYvgyIyn/oF4x1JTIx7xinQbME6zMppWgr
h+U40IiMTthJaxuk/q76ajRnxJafhzLI9Ee4Vk19R07i90bZN9sex5nKHUJFv7Fbvzk/CJiYILVY
55woHtAFDIVn37iH5pG/wqE5Wy8TisSzdmiC+s36gQVwJygXHEmX6AnrsfN5glEU+cUXbwgUQzxo
nk3zSOX6xWsuunlERLNPHosv2k84/FQm1G8esOib6avKUdletNpn9EM0bAAxOz5B0c1sHxIMqQsY
WmH16m9VOEwBSjfnlRSKx/LBfW9Py22p7pp511QXTn9lOrmIhnAMEna0G3/EfvfT4/TRsM35BCmC
pynqgwl+mvwPGz81k34fgOuN8VitODT2XnkUiLKf6u38VflePGCh95mkvejv8Y/8BRuqQJWMvr3D
O3GXv7Vv9Vl9pG8ZH5L9eAYebN/VRySg2ztOm7vX9cl6Vo7GQ/aTWjjRHUa7swL1FzwkSH8H6LhI
0New+zSE8FKP5hmSGvLRVz0Jpq/MjvNTHyw7QHXvau07hyjAcxqMLynonnqn+cwKMsRF0I20YECd
yiWbCcTj9KU8IXiAPpPZAFt36iUmJCN+wxZOw+q5jgK+er0H+TLtdGa/qIN2+sE9Vo/eZ9RLr8ve
DrZj/qUMrb2Cpsa9N/qd2u+JfQqLIL6pen9GNOhHu/rC6ZYdKNLB7aJIxnF4QcOg7Sh90b3bceaT
9rvdZQkkqIMVLo/fo2N8YeZ5rI4bJyrgGvdhOKonWswTzQyE7FwBsQxiGA/aZ37T03BednkeADlF
v7ES8sl3mOALBRmn9YP3Lvq5MFJjkvoOkQCJII7YtXcwjy3f5TgMMcaNIawJvw2zz/Nt3X1i7oV6
hkyPyjvQX5ro9vsNMKsL4sVTe4kONLlfTT5ziO7tuOQ+DinfOWP+aY4G9xTf5K6On/hQRf6Y7X+u
9/nF+2o+5J9ge4TJNyLqLAyL6Cuvtz+3ain4yFskoaREzRXDkeIRadYOQBYjAjRNG3AQMxzZejTF
3GicMZSmMFv2qe6+E8zD2Bos06zvjKYB9kMF7GYSL5FrsZiQyLXZwv96/FjFnYu8qZjOiEVJ2BHP
KeTs5v/9aiNvGcX0OpMSnP50p20/H2rihZ1fSU22BN1arBTjP4usA7mnCLqcXJMP9H3zRakhuygt
blJceeZNvG2HJM//L3tn1txGkmXpv9I275ET+2I20w/Yd4IgBFJ6CYMoMfZ984hfP59DmZOZqqzM
7vcuq2KRkgiCQIS733vP+Y6+behcuYOizSdwdbsfnwqV3iPAsWrh2GZjLpuQA+dQkdEUuL3AGo5+
eJblYcy6Sw+CqSJf+w5/5aDDHRPQET8mlaqc/T+Gm4/PWnKxaSnJYefj67qQ1Ueo7u2eNNoyrZmn
ShkMgOF895hJPj77/c80rx/WWd2dfdBj4EeauT3yBlOeUOlC5SsXI/imtR88BbaqyiEMZxBSCrdx
WDfrh5Hoh5sosU7ViO3+94na4zMAD5SRsuPw+KAPIa9SD6dXNiJ/t0bVpcuS+/sfmjbpQU5Ug3qT
PTlbh7JsTubm0Q5+TGIenz3GMVGiq5ssJHDT1l5ScB4rFwkw20dPVmPJNuF3ZUWKhqatTIP1uLuJ
ahy2A/ZaxRLkicnx1aOBhGyqI+fbljdj1GXIRqErkocZz422ZlUHkUe8ESfPro8WwuqMH1+qQ4S+
maOS1/tXJ2hUAIMC0kk4adcS9tKKGYD44cjyNEEkW+RC9ZPvcG1ar9lYukuw6owzY9mvMxMDRrnv
lgvsMn8Ey/4OtHx81vfquNX9wwNl+iPaz+yKcTGa1VVtmpND1WM4hKP3shH3aNFJY8XcIodmHknx
ltnILtKP5vHvzWRd779YFm5IVSlMAEuQWPMR8s9Yhays1dcReyL3CLjeVdEYr33jalRufFAzGReO
sK2pbW35aKs+3uDHh9+/dNsi4pekMFQ5kz/e3gf/kvgT5AdahcqlHMkWJ5CI9k4lpUg/PsgeslVC
ZSVTiEgLD7efUUksAiLPX71esc6g8MfXriqy5f8M4/4rwzjdsSU3+d8P4y5h8e37f2yb9J5/++NE
7tdv/M3lo/2i6SpUJgZ1tu56KmOo4XvT/t//pTjaL65nmqqHyNN2/ziQ03/hOzTTtV3NNlVbZ1D2
20COh2M8pD1MQdZ/ZxhnO3Km9IdxHCoC2IQq8zjT5HkZDmO/Pw3IavpDmeeBFnIoDMjv+oJE11Yh
nrb6WvWLM3j0djkadQ+ysAUG4AmyaPIYbRCrSpc6p3jeBRzZqv7qFnAxdesNZ3c4M6KD28jANs54
SXLP/OToFOpqUEwQPccwg3RUnAwrekb7fYLxWc6tQTDz4GjugYyqCtddg2W5RAI/nFY+Yx1i5kAQ
6VQMCUEDwSbI0hP0tnbRugXgGwOJbEU1T7Gr3rrp6NQuNhjRYa5RzF1ipOAd4qZiMsEBSbM+mLHs
c4X8uRB+eqjelNg+eXk7QZCi9JGYiZgjSdGjGM/1+CMeBd6mxjmVKTpQXWjnhPFFazrfevwmtSdV
tA0oSLsxN56RHSVpJNHNBUS4dVV31xbYCZXDAp/K92EcLwqC4imkErIWDps6kEKOkB07c6S8OJhZ
iZLtj4lf7AMQU7iklEWe988D7v6oTY9Fbm66vOBb0ElX8GyG8RzVzkmJ1H0ESQoM5dnz1VuoWBsj
H884omcYTutMu9UKgMukhv470q2DoNBGHxpRRJ4SvfrNeIlwMuuh9dYlOLR2jd8sHfpOjiGom5Kj
ncR3zZr248CvmeTHQesvoepv9WDrJbAXom5FltAR+cbZjMd9DGzGq5Pd4EW7OlbIQo2PEd4wS4uO
pUaUJkl9BGe0HLwi/Dl6OqwZroBd804DeUCFY79VY7NylPGsTvaxHV/VFC+BZ4YfQOQ4MdrFXljh
1re1vV+ZmyEPliPO4JlCeggp7doGwvkOuAkuWXYFMhRIezDekh6esJUegmHpudq5DK1N2Ya7GPsC
GXY7tU6O8h3W/OHWNYDSpuQrIsYPOnQfVSsu8mUslelWuVzU5nTVqjVqsPdR7RDipXPSo9Zjbs9I
x1rQWdtWSTcPjOHi5Uyc6wIUrF2iZqfF0RgejJ3hjIMJkU7E9BCYo3VikHPSQ17BUuy10NwEwbiP
wvTDDYDTqOQuRAJsqpkcDYuoJK7JqbI2qqrOTbLLfUu8u6V+dN2lSMTVDsfLUJpvsOd206DNOWQd
6yq+P37G2CVQkI1zA1AwGJR03lXBh9+4NoMMsQ5EendUsefctjR5V0KMCkk/pyt1LNrx3EvDhRq9
WV38UScNi0S7ysgOVIH1EkK6M7jPwRpsfDq9RT3eBJEKWU+PIZ7O0ZQck4EMpphrValfEogJsVjX
VX8x0+5aKxlgNpYD96sIp5s3dRcOzEUgLjpvSW2n96b/7I1ECQ3Tzammm3wHO3XcK2lCol12ly+M
vB61YLg4EZV4Md2asVv0NKN6jtnyV/KNjqMMLRnH3GDLzjnRTuehUc+tPqzhBOsi2wZGzePV4CoT
2ojOEjPdbBist0ZQNjFuIwf1q8d5N2RNgPzz0inhQl7bSSL28rmlAWvZ0LfXSKPunfR1HOfHOGIp
gC+1t61uQT+PgjbrYNalH8I0l1H0NhCbqUXiilViJS8mr2pWVaTf/JY8w+wGyYqxtPMmSsJUiGm6
qea2UbyXoGxWtRUzpK5XhYEEMp/OTi3OoSWumWot2nxZZuKsdOPNiYc1Rz5WmSK6u4HyCmbs+dAI
62TW6ntI75hp66LXA4bzqn0yHPHuWf6nnLhLz4o/2nxESqDNKy5mJYiW7Yi8iTTEJdjtsz8UB6Po
F/agrUa93VRTIsNyoN6RQVypZ7LZKiE/tTaWMe2Nr+R6PqtFvGtrY1Pp6TGrHvJNKKX0/mpeaRuH
ZP2lMeqnrpv2XtleQSITgkZPxhd7RMVQF5OjEkWrgpm8weUlSC22Am1fWd1744uz4Nqsze5a6dxi
sVmu/XDClUPRxWIVNdxWzBBzMBnpjiPZVS7YEFMWAW1Dj52tjacbtLB7W1WfdP/WZeKK+5+USVO8
6yGDGA9ypw28LDnKNYFx0Qmj+0reRI3OPaZpBBD2gfuGHqEisYSdxjPfqs7asCeGs15tL7bJPc9C
NUv6M5bSe8vPSHNWN1AdIbpliTzhVsvusTdwf4SHOjzJn5Xpzulxx2mC/E3Qxr5ifmkVhWhKX2bi
hU8YC8hkkhOJcJTRLzgmg1KPd0IhN0gfDTLbwFUC5nx14+pOjBr4tFh7jwO0vZxJqRX98mDIvCd9
sHcxS+yBfC/wCiOQTQKXjMSxwXO2n9JoGjdxjxg/rBoC3ZI3UNxnD+jsHk3TvtWaL1j6zZnhuy0u
DNC4PqDjnH22VeY5BckM5ea0TdWrGMJ+p0ll5CMd/vHZ48/GKaKvkbXbzrGfozDWV1NsGwRHR78a
EB5fKiZV6eMzrM08bUy1v9WOD02r5wSvPbmBi95oD4TS+TvV8xWMvqmPICmMjLlXT4C/5IdhrLRd
Fpvtyp/oKVDzTmPnM2IHZlGkr2FEBz9o4SO4RDbivU2IuWIgNKrRTXO0cDsCg3NDpiVep26q1saT
pSynvF/0U8KATVkStD1jD5gVypvbfNg1ThjBIDungzu2dIkqp1qMDn/SwqgBogtBkoZJ1SnSm1G0
Pz50IAf2PLlpg2WWEQ2tag5F9OqJyWa8S5J3eGacUiw5f93cmZda98nyNiG7wLIK3Xuday6RTr27
i/LuC3ageY7UZal5RCxJPkxnC3bj1LzZwiFruhwknsAmcdIiTqmF2hvkXNhTrL+nCuOs3Dq5Jt1o
6t15UrubohzfulJykLnN45rFg1sgH7tL5k2XoB5xnNbL0eegA1rkc6pizIVIBS2GeGngsCx/Qge1
NCZwLhX7ZGXDVa/Ha2IWp9TGfOe768mK7pEJIbPem8je/3Co/ytx1r8ek5lteSSvuFjrLUf7SUcW
xTYosQECJ06ojyohqTG9gna8+q44Edo3KeO+4hwlnOpH5fVvFWwaiS8/HdA9HfA5gmgAnCQu/iQK
88yhy3E05/iZtDPJnPTKUnubLmwSDJGFzyK60QKft+LZtCGa1T/84tLe/+f6wDOIh3F4BioguJ81
aZCZhAGRvdjoLYd41po8bFdKVaIhviTacLGNiOnCthXPkZXta5NVjYNtSPPzH57IT7pBChWeiEtd
xaHNk///50IlwK0eug1gM/nmW6K/WJxMUoXelfqE6uOiw+RxaHa7lTXvtHqZp91FKnJyxqtpyoHV
Mze4CJel8/r3z0zWaP/6EnlYJxzIC5pjymf+B41hmQTDFI9uvvE6Sig13xuh8aw0xE2Bd+cQagEZ
SLqvj8sbzOs+Ssd3TmLXoDmThH1XPfHO5JhrXR4PXWs6B2vdVl7LdLq1bF1Ei9OZ4hjC2c5GjO5U
Yi2PILY3rJPY2oTcAPKUrpJr6KbikoXxzs3U82RYm5r3YgjcBdGH5AH2l7irl5r5BklsVbH5+S7s
fKTntdtcaAxt0tYippUYNxrdYU/MtV2vVEwIlYGVMwtuSoDvcVJfbWECwzXmjlGfXa27+LABK6/j
4eN7TWAoe9gcnATNHK6aWar6nImp/7ICrXY39Fewivk/KD3/6vIwgVRYtLpUS/85zUhPIy8rdDPf
hHoDIFU9A2zYZenXx8la3LS23v792649lKo/3xpQO2TVjpbWcn96371Bc6lNuTMDG8RMGr/E2QoB
zi0uhkvDxrdyzeQ+Cha1Saaadv2VcpeOTrYzONenvbXVppewybd5QdZ0f/E8bHF6/gSMg4tB5WJI
+/FsDIicXP2p0fdRC/nTzvGXd2wdQ36YWA9hmu/l4w5uuSKR1ertjckBVFYFKVeCF2Y7TRd7IGJz
qMI3ZChz2FZL5IvzMftiE1qhgLamvl+bcXrMQQpHzVfYmRxTkm7h2RhxhUab3ik30ajjLhtIuY01
4i9MIlYC6AQ6sSB1CtHZ9Y++CwWVWv9dazu89/1Vr0oioIOnPBG3wfGvUdTNe0owTuDGm55yOq6L
ZWoZnxGfrYs0ustDa1sO69hKT9nY4D0d33ud41geUbKHl6reRuTIdMEWDwbh1/ExUbNj6JpvemFt
hn6XmeNBKPGHopcbPbAWbtCtAE/ctdTfOeRKGWdRGptwtDYYl/Z9677ZPYA3yj1OLPtxqXC7QhV9
1EmFvdG7iWU33FX5s9DZtPg9MNiePFsGKhR4d7uFo/X7wVXffdc8ORptgr+/0n6SBT9WPgAcUoHt
OjpRXX9eXyZHKSpTMRisUL7Jkk7wtms3xy9f5a8MN3KT/8Nq+1ervqVy5HRdyLSWLv/+D0tajRPJ
SQnJ21gJBVlDYVr885b6F7esY0sVuPxI4s5PPyQKK/SFKgncptsDk7aYOerpdK0FkHSgejDDZ0CU
q8s0cTZwG0KIyeQMkw95yq69aR+Tmh4Z3hKpuey0bDxFPyWUPb1uvjkshE6e7giu2jdFPW/i+Ktr
82OqPjkSjYBVBsEkC3GSiVsX6Lc+ZqlGgMRga1qWYwbY28Mu2F0M3v/OT+7AyPdtC5I452lSlznG
dAs985SU5kYYHMmb/Gg5l2kQG4tCRz5JhDtYpezTaNhXcr+4ZJa9W34q6TC4DMQicU6M+OgN3VVz
rLcgE3vXjo95bRxDnRSgZtzLsqkNo6M6OQvofAcuj/0UPLk+rY+GfoFe00SguzcTffGqdU4188N8
2QmOXqoefVhsF8pITRIlx14QesPoMOWddFODDFhiDPhxas1C08fWW25316ypl0nlvKk52iaKEk8Q
y8Bz8f3hKldwk3rt7y9uTf2LAw6XmGe6VEU4D6yfOpC5TnALXklSaVO2zzxjalcBc49a6iYSjBg0
Jeq+gEiIFpf3SBHRemjKbSiUFygGTPCn/lRT5sGh3nemfepMd9e0N4upQkWFLku3vj83mbiESnBo
XP1QufFnT3IMclyJWCxxu76ObnKPdR7f0XlJh7zbmpG/Kmj85TgUAM7igaYF0HPncxqVhwoyUS6d
b53kqlpN/XvhIylRm33kD+8OKz8xvnfHKI5myU8a3Z1iWhw+xFqjuUD3zlfExXP7i9Yx+bXEKiu+
yCLVIXGrVsTamtpVSXOkMSQgkNMO/ReMibcqVM8UeAKUqkGzTJ7G/IThOcUciSAn8KeB1u3Murlk
RKuMHWhmDkFWI1sWYFlict8N/uc7664YbrbFbwzH+Oga/nNJi651vyaWcuHs3i7+/o3+i1WMg5v8
D1wqOts/vc1DAAiqHQgfHkBaNl4/M0uHvuZArAIXudGKs2nv/DL4h+sL8u+/Hs9cjs/s0JqmYyL+
afmsTGNElNflGwSDt6xOj3Kfg/Pap91yUHkz0uzoo1aR/bMk7hcECW5qDjzlSOOFDqfOjWI01qyb
UGx0tKw4ZCe0NRmrzeVZDCKSTSPFLOqZPC+5NEodDKF0Nwhfeuu9ZjVU8U4uGUN07BRl3fT2mmG6
Qx7PLAUn4mfjO+btU4gH16S5FyMWqsr0aGXqTa67MRddzHgOPs6szizQ2ssmzo4wPBew9S4Bhx7O
E0U1vUv7mpPzbsbmwYbUBfrkmBPmnsXEyKbjPnNYN+Q9HBjJXf7OxqTeJk29xTCLK+jWTfJVcdLj
yLy+43sTZJihgwrMZvXFAi0POvC69i2XfUPliharq9JTC6jL8t/oB0oLv/smOxRBr0JcDNluzRNJ
Wh+yHcK89ynnZP6tqLx1n4kj0X8wGz9ILF61Q3ZEKF3B7p7eEa8aPitRosztfA5fnEQh7kp5rJus
/D6Rt0FE5VMQogtQTeiPYaXNJtJ2G8rdOEl3I1kGoaseS2SHY+ycwM7cu9E5ya41zDXIxfFuxFyA
c3kpm3DUXu/yl4adeNUT7Vwp0U516KbF3UXu8BH3xtBbp8Afz/JryLKkGuApSXd1Fx1z2sk9OdKA
sRihgxqOEkgDPoSvNjU3cvWVnbWCetFs+ycyah5F7Nhd3XF414r4ZaI5Q1rZi7KTq25Hk1z146PO
6ACrzt2M4qOWdxSb4d0ErlYrFis03desx7rvx1jPg71lWW+y05YRx1Nz9+aq9cYWDliS7YPTZRm+
xJUNhZrHSscbcJW3OAiXha8TYjC99yFbHaeJPs9wPMe70KOP6NUrCFaEuewiN1jJXlvbprQXqyV4
A063u7Ic948LnqGHPEaCZd6IgdeT1cukK2DmOfgvCjCiqD3M5vQQ53o2bOXmk5stFaR16pt+kQfv
qkJfX15wsvsas6mWgtqhIbsKEC0jCNoLjdPf0okJT0gUe1+x+E8YRSq6zizHsk84lf73v1+1NMP5
q+XDsaCUWzaLiPrTKT8djbjSTSvbNM74nje8kNOwNfxP9LloeKANn8li1O2yA21MZjQDAeAwe+k9
ywurAaA6c1tqgJaYHjL00ktKHINcth8P4Ohfq5gDbh19YJB+j12FkY44sXm/eIm3gIMQzCCq1Qf6
QTgSnhM4OjO1ILw7wjdt9uw5OVF8SzVFsCW6cWNUUvDSdefMoUgP0IGpTI63kTsd8yICZkkXyZ64
TYSN0BxHwL2svXARYDedOTQ1amwLs7agt6kaqK9OORXR3CbCTOjFGhw5nfDuJW7HG4qAsO8/1Noo
57DaPuT6Ek4GHJ4Y1rU6l6u6bbb7pc7iJNecF3A8J7WqsZ2Gd5UIPrcfbmSNXERsblqkH+QN9MQU
yD08jVrW4WYlEbTVwFFP7rtdegQwsJL3X+N4L5rx0jPXSGP1LB9NHpMCXZbG0S55IqRjWTATkFdF
4gAB5EE8+v017WXZGVAYJ8Di28lKA174VUtsoiTG9zHjCdC3z0ZyrzxttalLTkFFd1EPUeXANhuH
dQ82yM6RZFbNR9p2VwP/v7yhW+e3o////lP7p3m4Kd/pgdXQ0dufvvzPa5Hx3/8jv+f//5s/f8d/
HqP3umiKj/Zv/9X6eyEdpM3P/+hPj8xP//XZSePpn75YPibmz933erx8b7q0/c0FKv/lf/Uvf7Wy
XscSK+v9G07WBe31Onpv/zg+N2Bns0//+7n7iwxF/o853YQ0yv/E1/z1W3+bvLu/WDwUY3wy7azH
EP3Xwbtr/GJYDh09g76eq0tX6294TcP6RVfBkWGhM2zYgw73/K+jd4OpPCdViwXB1oggINb5t1fh
1zbij7fvr1OYdUP/+ViEfQ1DrEnXSLUNEKA/nU66SE/yOob2zI0XrDW/d7jQOIibYPgc8VozCrqw
0lTzWvT9IjQ168BYtZ+kCtJCI4+CzUP4CHX75FTPvqP4Cw8m8LpQtJ3BwGxhhr6/9MfTWJf1ple9
9zhmbsJiC8qO6A4iHWPmGHIiNdiiWAQn4mZjFh91SQfC+DT6RDRlgsBGber8hbDbpUXIw7pVg2Jh
Ba47T2v2BtwGBQzvflqqDk1JkEzxRi/YkUvhrZw8gDFvyalbxV2naUuNJzpD1F4svRqWeeFHWASF
WNTqAEWsDrx1XkbLhC15xcyLWSkVd2P2K8Rn6QvLFFrC3rA3jPs3kdIXiyrS0MTi7zWqAQAm6UVr
PRSf6BiGBDLE9UGx1p1wo31JDT8HGN18VgyUx2QZoEmPvZWSRib4ZijAPteLpKB8qxNGEzmDzkVf
6Brw8s6aKWjy8MVaQC2j5i0tosPYKyFZIfkmjmFtGVFlMK3ztjpX1b4rHG2XDsbXuonQQzZVvtWC
rRNp1pUiAgVqVIEwQ/OfZ2F2CIS/6XxqQ83smeIs6ZaN96lvDpnxyaKAIiOE/IvYHy6GGtMMSNl6
bDV1iY5HOOlE9Gqyi9+SApgojfk0jGa2bbwAbVlIFLEfIP61OmVPRmK6C0k4O8W9R8yVV37qbbYj
A5nTYopCi+TTYpyF4TLtev/gNwjpMHnMXIMMrZoYrOep0F7x1lQHtXZuogC3aFi0ikZfdS4wzogq
U2DDVt1IeJU9kNqDO5hg2XButwW+J9+6+R17jO4bW+ZVF3OMjFWVxnO3KsNlleVn1bf9vWFX7HJ6
lCzG0KZ9m0zlDETgc+0YJCPiM6ThTUekGa6l4qXzxkOmomApo2kWI3Mt0VElSTHM8UAYq6D+pvHr
zmgrO2czIVG2MD6XmVbexznx1qnf589KLzX4aoPJS+9tBjt0k2K6RHmp5ovCSZ8cO0XGTfYL170N
WLwaj1noKGe2DztQy30osoub68uoa18w2E+7EREf3LOQZG/74DW+QXjvYG0qx3CefdIgSh2EuZYH
m86s6kMk2D6M1jS2qOck1KVbti5SCURkpMFYXYMxYXrGG5tsJi8hoOBbzFQbaaNKPZplKM9bkLfR
+FwE/resczN6dqrK+5q72Fm6fBVWHqfjzJZJFQxBSR2buaYuFkqZDxsMXNoeh4WmfHFGD0F0XT0l
xAHGUON5o8hudNFDugdSBQfydBtMsV3jwb9JPqnkGyiW5x2Azjw9jMSu0T1J789Tvg5OZMDsC1vE
e2G4yjwKVHVpxvqu01xaNwrUUy8shxV41p0vyHJNeuZOjSC4aJgERNNq5Rl5eK31W17b88x1BUdb
LToFgaPNY49cX01xJOnnyhLknIeh+wgbAy157gOJL+C90TS3Dyq+3KwvjaXXwU0KVdNexxXB6i72
XOST1QmUioOP2/OpR5VhPkaklHVtR/yqy5iqrIYd6UThwmVgOScwxFhyDDYWgH0jXh/9C3MBc55W
ibdWw+5bw2gswHiGVzFNNrFBY6M16+9Ox9hUDAmqbgazyyF2s/Ni7BN3T9jJpzT29VVkJBARS1Ah
uU3cQDEW+DEC5TwxUllOIuyXoeF+mJ5/q40wm0M9RUis2Oa6eMU8DbHXJfwzrnyf5y2eeGnxYI7Z
pcq/Z5xVPtWdNisEKVoQCDYqVqalTDfWyGoS7jBvg7jf1pqeLRVfp5RhxLLoEWhKVuMidNt04Yzf
/TKP1tjZBPpJJK1tU73GlpbMo762Fyr/Bnj7G4EuxKVBQcM0JT7ljlosRgF8uLEwP0ge1qDm75Nb
7ToIkAvybt8zLcjmesJktyZMxhnDmHljujQ0pyHuS1vT+zdmnYFGJSIA1NfwYbTBuKJTyU2JfIty
nZrLkGlEE7kJEtez4qlvhIerzk2cg2kqgmlFCI91ItPPJmbSgc+fTywcRk1LXARDxjIvCCIws3HZ
KK9mFHwaGxEtrdIztqMHZXYcvloiE4BIXdoDdpNtCRj+rAcTPfPUf65raFBmf0FrwrTSenaBsZ6D
SAPh1WI5Mu3YWowFv0RjRs91iCpAjNyaNVDrRQdYIk/AKvsC91DueCstCSThiha9kXi7VGtNlE9E
mUwpARyqenR7a5LpKPk8KHN14+bx12kiPXGgPT+bsBew0q0L1UVVVo27oLHyU2bCCW6zbGJiK/Gt
tq6DIsD2ZuWxtYT3jMZ3qpa+Y+J+TIh7noz61aCA2egtdg0tj/JlPOT3EXaHaAGSTVNiSf6ttdAt
wVXCBZZW9BmheYOQLc+2HQefRKZsMgGoOgwmYGfmt9FxwuMUh+iIGVMpWvsxZq52zZuNWmRvmoOp
MeuDV9nUIH00WE4t1wxiIvK3SDmpiLpWDOLC1oztlZ3W1Z9dO6k2VRoMC48QwYUvfVdO49hrz5my
F01vt4mvNBTmAJMry4cNxi9goNB69mx7GedK9DYmW1jH/ga+bbLU6cavzFz4O8sO2tekN1/cSDw3
uRa+9TqoYKvSMZ911tX1lU8sS/T4wvbV0QinNnu05EnCHD5i3uZxgpkHbaFuEgJKF0nbpS8QeouF
m9ZUNyprnloZ2TwOG/9N2OMXfWzxVjGrXHjxwQ50896rzPAGZ8CbRjy7SybXPgwHVVoVnbsVum9+
6d9D8qO3qkwfJSkEO2iQOoewnsxr79SoHfDKtVrQAwWqgovF8HBWhzCApzHVwNCS5k5vkqamJS5m
1vdH8l7yhT4p5cZGaTn54fdKqYaZZdfxSwIZAWkWkYx+Z1hP8cDrYZmFTRKXHlKBhtsyGcwPWN4s
jelh0MfvNGMOGEfLbSUgBaFtXU1VGayHkEDiJNL8dT1q+U7RJu78jgjG/JJkNRlrYbnzoJBdPcwE
M4v2zLso7HlpV8gUG5Sdvtpsy9FfwtR+4aVixoUpetu1jAFsf8oORlqTaoTcLQoce04oU8ebYiFH
06qFJaLwahN4yDmrz6DXp8BHnRDhhZdVn9h7V3YdgFyvIjq0qnXpyuasD1u/qN0vrk/TvdEm7wW9
hUGAypQfI9lBCoNWkuTMOe3j7zqbP56SQlmU5JAvFHnhIIeIl0kRYLpyJG43Nz7iZrDw05n2JsvV
s0say9S8moNVfzM677Ovl9GbCvB93o8lG1xsLpLJGlYG7SU7KG4CDhwNlBJTLnFkyyaLsUNZU/jZ
P+dGdPSdQXwPSBgJzXD6PDbGi+JYXxsvLy4Ybbej2R1Zj1hBXCNdp2ZF49CNnjQuy5nohnZtD2BD
8M3RhA6AVXslFEOt/u5L4pPTEOTl9uZ+CjMFrdGHAS59XyEsW8RqLENlBCTqhu6h5iTmalRM1Lk0
2ef55Edn21xkQaTc3M4ESzCEC0aY6lPhkxKnDcm30sUd1AzauCl88VqhA6lKjPPeOOFm6uujX/H0
Y8dRNxZ0ahGZN991AQrh0EcgJKCTu7h5OhwsRpTkK8qEbwaYoQRHBalvPaKgEmqHrke3hy2d0gP4
fgEF3pLf8/jGhys/NDE8gWSC8CH8l3JQGiTI5BRRY8XoCsAg3ojZc8hhEt9cK+qWsV4Q6oLUZza4
BOqoCullEifWBcHw4wPrM6DB8hniqgqNaKLdFm1dhytOR4RcaH2/5gB2FHrH6KXEmGpKzMjjA0Ja
bGv98FkjAhYTGKkxhgqlkQGLMx/rJaGdAyAXm+ZYr2fzKaBdlo+45FWHfDXueawEvozYSUpQKlUZ
v2ojUX8daSxKA9BPs0RONjzBMZH+YEx0+8DpgKWEZkPFWYGnVLtxR3TruBs4Wy6R4cpjs/21rYTC
qBeOmJdO0az322sFymPRuBE13RSsAj2Faj46/aIdw+fKcmwkep2LQuoyVc6lIIjICb/aSZ8c2m8h
gkTqh/gpszoC6iJc5r7W7AuRBlsy3MyD6Hf0aAg0bW3Ed6UZHjXFB4+eECNvufETuhCUZdiKgiwG
MuA63pGgrFsRIpoWiRldkiFda5U97zvwzswV44sGa7i0qu+eGtKKjbHiDQDwCA6jfZf4MdnyU/9Z
GZRsbk25StPVfct1lLMF2vQ1QrmO+CEmjY0UEtPwG4z2ZQKfNFcC93Msis1Y9+FGzdM3ZPOfzZgp
QKkdnCH8Glo4JpPMfFXqY2gi+Wo9CtEKA5ses2n1/vTUteNn7CcrmPozdUgDyg8i6QLb37lyZQvV
EclAv6Uw2Sd5zHiTHpo187NiX6X6AjcBsjmq4pqe3SYntGDTScv16KJkY88icRLWckcNOCNzEy0y
iKQ0tJVVINQnE80XquJDT34fbprq3sdTN+8i66I0eCo9FVKd5WcJEuVbMrh3Wxhn7t1z3iWvvlHa
O69FgyDUk2nTuuNg/3ggKHnapiqTTeXjN29KNo7S0Ja+CtjcmV6J+9b3fsF9HNYuZWGP3WUoSvwE
8vLrkmygCqJ9ANd873uevvVrlbuUgeeYoWisUntXDx5G/0R5Qkk8b63c3HojEFxHMiXpFDo7qD4T
Whcd+5fnNgt17F5YeJ6jzuCMk3GIzHw9WvRI5cXSGCafnIOnCPw0EMViNmJ2j7Vt2RjKDtV0sAdT
6W+V9pvSUfT+P/bOYzlyZMu2/9JzlEE41KAngdDUMsmcwJJJJrTW+Pq33JmWrHdvWYt5T8IQkowA
4HA/Z++1W/gQAbxUjUVge+3Ni7dPMhdbbzH3RHTyQxLUOrDq8R5ZWdlnYTU2GNLVRrAxWKAgoou6
FpjMUakHuqFBaJdjmj9MD2ItXnOnvwHl1QcYCZdtpTGPYi6DDr0qjqVPJrAe0QKG4/2T2VDLvD5K
NiK2D+hnnqY5hGc/aveYHFPEOwTJZLusp3czugXE/PxaX/t1F611GnB5fdadBYi4E19Fbv5eeASi
0K4XGKUPpLIKpuw51gKkJhuanpJxNB/ECOZb18Mnd0piABrLx1S+dqDXH0zzw1n952JOkFdn3mYa
YXxkQHJhiXvmIY9vimXCuEes8XbWCO7Nu20Yz8ZF6vZvRmMcKZxvm9V0D73p3aaR8X0wth08g5MY
9NeeGuC58vqNvazuph+G9FiBYQ07HPcpxV/L+OFTkQDD0h/6brF3Ucbapl2AnkTmB6QD/+p6WHz/
u0mlzOuCRsqyJypjoBAunM7Dbtgt46Yx+31lL7isl0hsI3rIQ2ZNYC/wkCcg0/ckvx7mpEgvTab6
Qd92EfV5pKxjV58rsbMLdsZCZu1iG+/TnMeU0OQagMoIx6VzEWqRi6wPG3llGc3NxKtSu3rSa3zQ
OAc2TWGvWwxsdjBl4xzkBrp0TUTxDdgukzrNlG3HwRy2YYZQJqsqiw7aQi4YK2DQGdmxzYlGXPPb
rGzQ7VUfDWvdzRzjwHVHL9Dy+aZ+it3+MM3o9eP22UdOi0Mmv+38HFpF8t2MtYq2Qg7bdc0OduE+
xT0DWkUpZDWvOa+BLNTnYi4+6p7DwQSvIkK85nY7XcUaaAgEQtvZJNdmXODa1eUPHd1y0zgPjZ7C
76dRlIUynl3oEgs4/FjK+ThaXOV8q4MtvDJesYxzHWzMPUYf1+a6UDFnsdZNxfojEe9eGr9TN/Tj
9GGOimGXWRY7qH3JnOwVZu5H159Ey54z8P4KdzjYoX0XR3zhllYeycfIJeiDlEAA8nDaZrF2QgV9
jPTy3SPad67ADSGWOwNIB5KP5EIwUyam2cEl1esnIRXTLKou9FS7rStU9nV3E7XpYzLWD15MVigj
/D5lfsPk6J5zpI/qO6RXH46Jk7AzHDIC5uvK4cehRNGm9T0FpnNiam9JaGH9zgmZRCdABKHOFICj
po+O4Ho6AzYPg5q2oZF12/YO4ZMzI+4oMMhU31a/RXcoPsCgPxWCAOhoxs8wPXc4Jf1y/pmEWQO0
eUFIb71pc0NXsgjGNHkfdePeXSeS6YhnyMrXMTeAUFTUj+wMQM6Q/4BvR7DPNL/T0cW41HP6sB9Y
qFwLk7Ipy4STnzhQMSLjyXLs01JnpyjBc9ThBK3716qxHydWAVOV7nMGc0Qqx25E4hARzhBrh6Jw
t7FbUXVF74hS2mKHgk7PaiMlG9p692Ifi4exbno3cSnb5M8kRvI/ht29yypEHxueore2Jdhki7vy
jTLwbXwSBa1oa6O17ZXVTlxY9azarBPJ1HRO8bg0b71JGgt5M9VEAiOZCM+gtCsWUn6HKQh5tU7d
s8o/FnEqtZAjPJerG684LuIwG947WJVXMdrY+Q3mj1Xp7eC03DRrfaFZt7mQANrnku9eEQ3hc0xF
XgCOdRuCDwAdxY7NQnNjk64RmXwBizquOQ4EWCXWznHdajOLPN40bUfU+MDcOra1hzJmFRSm4jmz
nrLMI72a+kfF21dq0H2JTzlq51+1yFhGZf4TzcNlQzb9a+zhYLNDaz1ZqU7aEdUWf4p/daV13dsg
4uHTnAZvAMs0kFQSlwgGqo+FOphshSVIXlGSetrRGe6btRAnUJ4xNQ7YxNmyE5PcI8N9J/VEuTeG
p96Pr8Ksi1mV53vijMsd7o2bYgyZmFLMKZtEBnIy9KK4xftfIrcYdYu+8dgGazi/gez/Dsdx0yYE
JMdIbVmF54GBM99b8MFSPEU7xRTmKOqGHrEelqwVoy35iPDDWspSouas0wYzMHV4PqvPFc/rWGO2
MUGhyULIdxdWy6XGaWXmjUdaYENNlsyezq3FCVmouZmLgYkniYtamf5w4mg6zXqTBQXUXI1Dnz4u
OB3Eo8nGTGznElmbNXub1dQ0CuYFBX4XdpHHHGhAXz/aTxHIyWa6dmzjR5n/bAAuPnkxHYK2G2Df
kDHaLQZWI9cG+V1F5T6PiFDQcjqiw9iCJCLpPDGoS1piF5fMtMoxtfadmdyv6QD7xRf9KWoofjZo
PP02ItQwJIOitWtyE9rh2r5Zh596bYlgWiuPq9zCtDE29qa2VNtpHB8XE3qDpt2vNSnMnUtJQnd9
yDUpmCVidGjs0PsmamuT1BnmsR47njkP6ET7DNujTYqLFZbPC1W4NooeazwIGyI5v2U9QAx7Ejcj
g5ZvNCauRP9Wb8SjESN1Ncl5v3La2JRqCyvoR/u+7tL2tMSCZUs2vrVx9Ng7RKKILmLcQdMwVWa7
wwj+4OW9x2jgu1t3myNLZjF56pcyCpCrmKAGuELUFOqhLXN2ej4BU53QmYtYsX8r0FHYBrO1JWo4
UkL9Es3hiNXDPGbYn/i/vF9l6hdByVjlrEaJIsE5xk217JL0W7to9a2IoBm1HIY9rsQhT9BoFwhq
xipIfP2ZCW4buLWLLI+aCDOQ/OdQaQDDzacoc5tT5rMIs/3CutGj9XtnFw7HtVVdj3G7L/LmqQgR
qFg22mp7yVnkTfVWK8If9QDVZjKQy4wWKqt6yQ8mBDok2ay3m/GZaj9p18NH2i3n2SreJ9ArnYk8
cdWcV+GUNyvxek5VHxrSJTfpuL6UHewSxy8fZpd/Sr/zXGA7OJKY8U7Mh7+b7vTglZQwfGPSd7VN
QSHCNKuVa7NnVQHPdEPGp7MVNNb3beQAG1/0eqMn+1SU+dGYuyM9fU58DaBLv5DiE5J18BBS0klm
Bm6XLGnkjD3gkfBOC92HjoR3pgWU/ld/RxmTOLjU2rqc4z5sC9aaBL0S3Eyx3hrul1bAPnGppXd6
/iPmxQTg/SqWdxtNvauH5taoafuBVr83SRv2Uybf4lAs6XVdQPeZeo7Y/NVmuuvM8yWRgQH136DW
6oVimJswKo+3mVwbWOitcD72xTdnpnNIZB9zLr35IHeLZUrBKoVyl3XI9OHOnKdvdBdx8lgoElyE
NsOvlZ9ktMWHN+ftVq/5lCk6Fhx7ifXDQt5vZsU7WUJz5N8RoAbcxoRi60+Xpu7QfQ37HSmJdy0m
v7XLAj/Kdq4TIfzsvndutkM98MwsT+yTwUMM5V5pTrqNWlatGx3Rxzj0L7UdnuVntTaasQpiDTU+
nLINECQ6Fiy25rPBtTUR04EwlYuouGnc8sU3l9tJd+6xPhBddSDu7sU03Uv2JKT9rbmUBzsNtx2p
eSJh9LHwNRkHkyFyMzMzaSt7lzNItb1cn+ggYqqVpU69XKGQBw9UGA/esj4mXfkyU+joCaOa3fGy
cOoLa6qecvHIr4bfcj4lOroN+iHt7N/Y03Aj99egUdAt0hv+5DW5G3rl3IV9932qqWqtKYwcZ2Ct
PSOjqmB5QQMLp+lIuGKKDLnl0oKQfCOorZMy1FCmb+6cfPjWeNBs2o4rgHlvOt5G6+1N6qy3Ttru
Wqva085+TW0LWFPa3HX+XWlIW058ar1lL/mIJdPizdTYz8lg7vGUnMOhvMJuaG3qTHucyxYdD9j3
lEqV5hLlVcVtesjz9HnW5ne6ikFedD0E6OjWGjJCqLEZY0g/zj22p5y+QUdcdJyFYlOP4qYxUW0N
8XuV03CNm9qjTPZM7RmBqwF+EncGfnXdvHGuQ/GdwtZFvoyIHPFiEaJy1P3oUMJLrlglF+t2YngU
w23kzLueY0QzlqtEGIckjU9DGj+aKRNvzdqv/XLIuvoYhtoemzkBk3Rd6hJp50xXydjiEEDSZA8P
IUXgntAvht3DLMjlZFC8NKtkh2bkQR74vYZLOafqwTWtGq8nCGyjBczLcl+I+LxoNf8aLdWu670n
Gu0vuLO2qT1fsMJmuGr0bwZOhY2+/CotRFRz0d0tnPIbw4nYOeOkBZNRXjD1uGxGcTL1FlAcFGkR
PppUH2rmL1VhXs9Jcl2m9Q/a16/d7B0NpE/QtYqDO/0sRbktaXsKbd3C/9ki2D57vfa2Gt37UIin
xfSeupi6O8WI97J3HuGr7DTNPDl980wf8/vKXHEIv+t2eCfW7lfWEIZVZvvMzu7oOZ+mYg2yhUYr
+gq/TG/08YATAEP3sKVJtU/8/M3U6QM71kOJBzdBA00Z5riSPDhkP1pNv2/z7rXgrNfK+nKI0xez
nl6nXgNxRJrhmLnHrChuV1qw5KRT3jTbfZNxASpAPhY+dm9iVV1CKpzoybSM24p9YnneO//rppni
IO5aQhKfdDppDtfPxihu0/mR/tJHuHjXTWRed3n2Pa9pxrnpMY+jy2Sdrz0HzYlWXq2WuEA79pHg
mGyz8cLWhheLk8oh8cpZjGKb0DPN9Lu8S17LgtTj1qSexwJ3YDDhBPtma/alnSRbnWJj7aJGS+rr
2PWP1kgzRe+nG2utbyazPferda0VeJEBH3AogDTILgdjeqS49NByTdmsdEQqEL3RskJ259Bm9LQN
fbMQEhgW5i1ZXafwHgGeBh0sKihFOkN/4VRy9dW2uxxSo3tjL2bDAI74xS+XOJAHS2gWt2EERaDd
xzXxjgn1K8YZchvcrs2DsKRoBdgrLCzYNWG9r6QUP7oRY370+/IRNshutEiJrWwLSR7xTXp9Q/jz
bnAfrHQ62Vh3kclchZH5Yi+lBZ+BEpC7PLiOrMZMA5W09mYdxVW6mLe+1rxZc3yMiK2Ni/UypIva
ret1kXXfiyG5R4XmxwCVLddFDP899JfTDEmg0mo6KYZ53XfZfRh4K9kWRvNjwmbRdpdT173EYnl1
B2NXZP5zDOB+UwIEFF3/cyFcUFAFpy1yqPWKLqbJdMpqq9Pcm9tEg+Puwt+Kejob6GLQxl1MPrW4
gmZ0Vl2l8XoIM+ZIjBiwodhNE9kVLs7uDZobczcYJVpsOGaleDC0Bbe6azzR3bry4YShDjizxjkm
In8WI6f9tEZ8+nqhU36ore5YGi2HH4UnUKzMeT8Wng/xwPr+sp+NG6dBlJe3h8i6m9fkG5E9D45t
AxBkqq4PlMvjoKoBEqf1XtNiCtS2v3MM8Uv+3Wxx7nTLv4ib+CoG4rJpTaQ68g8WwnhwCzvZJrF/
OUfDvR+T09ZxpMTJk1mY+36snt2gNdYr2wDyE86CdQgZG7ntXWgx/Wf5orlovg1uxHIv+TC7GMtC
gb/ErO+GeO/GgTVh9ysfPCQlYli3WeG/mV3YMKu17/UVgzBA/5UFHNb/lMrw3NFGXJ+tdcBy1e1r
rTt00NAdQVFEaylyM9kBimJSYO4yDd5HQf4hma7TPB1bd7whsY8yoTiFU3ezaO7VElknVI6HFC2o
eBkHitjL47hCjUqWo+cNNyJ5jWQpc6o+0sl7o9p6ckp6oLG+cSKiV/0nWjTHKMw/QuFdhXGYBovT
nDy9+7GGzj3p07tpiE9eSQVnsPB60srROlBhK0NkXWQHSngBYu/vxKToW5sOeZ5XZyOb+CmzQexW
rlqBW7ra1qWtGqR9gXQB2QAdqDIQFhWAuTBf5ZAZdfOLUzRlQPfHCbTuxvF6rOGpDsC9OvomwyOq
iSubhFMyoKHTap/Or/+Tf/4P5J9oLv87+ef2R1b1/yb+5I2/xZ++85cQHnI8rMO2LRzp0Pyt/jRk
RoojPEvIxpjp2NiJJQMs/s//EPZfwJB0GkKeabif8Sm/1Z/C/Et4MlzdsXzyOxCU/m/Un4blSnXn
3yykus9nmDr8NajPUnIqxed/89n5elf2YdhoF6mWEOQTh/Wu5BwJBhwXCL/AROJx4OjuXlixygjW
8IxE4WUttNt8CV0a2rqMyW03YgR4YY4r/JnjAkU7F1zDo+k2Gra5m6zbkOyKsPWodOjY6K2SZjQO
uH0VR7vYSClX++SPDX68qavivnO4FK/dIUJRQGGpvI7n8tA03q0hzw4dZsDJag1mdgNYUMN/1Vv3
AYTUE/2L6wkiBtM9pniCYbJYLkTJrCiEK5uVl3Zm4A6N3atMuod1M7uv+uTNSlcCqLmUkcjZ6N19
Rv9nYzYJgQED+e+9DXk3zcllnu1LgxVtx0XfK3B9jFr5K87zgy7mi6Tal/W4W7vhdpgRuJo5NOrZ
a4EL/5piXpzkBLz0QjwNk2D9mz1rLsXF0uI72yGp6FOHsJHaXjbQE/Qj8+dqCJgLE4rVxrxvcvTq
jv3QT5SkLfKcNyn5cF6rfe8x+9VN+aNHKQWRtVvI6EvbNjAtAi2zat1pc/tk6AjZ9YnFGRcQG0Fk
4CQT3CznSnPdnuymZz0dr8YKSpOGEcYu+LoZvwIRhSWam/EWvQsoS5Mlbk0aX6afHIrCPWVxb0Uo
bAwZ+GIbpO8EFFMzkx8sOcaNtpAnv3oZ8//bLLJv6LY+iCHaO3zGPpMkkiFJ2u1EE9q0asDEYyTz
DrTrkATCILHnt7bILrUYUEeTw/iF1ZAn97XzU8frMtX5dO75EZa6mu/h7x/TZcx2/puXJRckK+pB
PYSP9rzeQh0JTKJOD8ACT7aeZSDfG/dkCHJiUSjtWgOAVpzHT4M1kfDeytxIs76ocQ+Td9zt4nwg
BdrO9qPLzN7uun3HztyMXcahnBrfinwmm9tSfZrs0sE9uDfaoBaodQgDOdpdfG2NRs3MhktVPJYv
hVe/ZChPYPY9Czf7Vmc1WaSjgJrqGs9ZWf5cRhgu5ZVZZHsvo+/TCKKVDcdF1DXv6756qCbnfi28
UxULIuDq6dyCyu2cYqBkHd46Nm2K8toFjbM16JOS2jXDyjnaq8+Ew2qHnc4l1SJ6qJ8lkqm3QDn9
uekc8MpVyVcsvAgUeZaVnNDT8kKTEj4VPVKv/6DlhJbBg1K25ghll6Z4qmt2EdLVHe2+wFjFayML
QH2M7qxE1gITEz3zaN3l/QhSStdYcVE6b8Y23ZbLuPVbZrl2TyMK9yeaCQSsGLZhScutr8e0hkUp
bREZRqhuBrj0n1ud3JKD8W4W3svvJ2WEXKPyCwfxta2ttb0tQM/9fu5vH1dwLRa1DmXEFMN5nnpy
r0eiqOW9rOVn2hkJvXjLlNA3MObsncIlf94GpCyYLJ29Ifnp6ixT6wG7ybGLkPYslIKBjAaAQKGe
pHK2TyuwP9d+1cMvnX9vTVYNmD+jRv7nIfWKtDWvkzlx91+vZy3z+50L15LtahcFyEgZB+fBe62t
9VCsrnloVZyjekyXT6iXqJsyCu1TRBdVvunrnepV5CaS1EM6cMngBl9SvvPzk0gM5xn1wJik95EP
XddrObrtsXroBnoFWZmIxwnk+UKm4ASujWW/S9+D4cazXimbhCu9Gb9JvENTuc2tISeHUz+LC3Rf
h6Hp04tprB5h1LVXgxmbR8cor1V0AiKRiHZNmZxgjpRMu9A3rT/QpN6j0qaOSpmQutjeKqSHqSFP
vQjRaSzjY5Fo1a4cKwew66ohK8u9c+uazdGMqqdOym1dSwduUyN5BgC7y8lm7GPImyt1H8oOpFmj
U1hfmLCz/NNeV8vTqVe262GeySCvsu4ECbU612tHgIPhHjVcj8diqd7ETJJtbzfxMe5G7ynxw6Bw
3OyI4s3Z1US2nIjxfm2W4aOMh+7ekcRDk7Afi+6rq2HuWcshOa9VeTuEMyD0ua8o72W7YonvizQO
91rnYBWNnXTXufrL2LNoyaLGAxbGBbczhm38PtRzC87truXo2k8Qb1D1EtJklIhjlnJotiHpTVtK
iZzGWK7GCFW4mJv44KDHFvI8SyVKFupsg1de3vfGILVG/wSLQS+OSr6kbhDX34wj7X9mE8V5Vrmc
fd/hBPWErDCN2O9E13FGuu5onPL07My+rDJI+uo6kHkPhAmRkAl5WN2EEhCb+vJg/Lq/1IRT1WBD
4pm+UqAyG9QNDmRvrOlTgiJ1ZBjWDN3b0bTyVNOGOauY5fbPlnrs66671s9aiYRId/kMS7Jvl5Kr
O5nu0y5hroA/3A0pMRlmoJ4VMvMkMeE7FX1COoNjdJu6XJLTVzy3bchEGnVfpQt7pI46zujtFhnC
ZDMrMMWIKYNYljNFgJ7QJosd8+cuhvNCOidGdOcOIROzBm34c5OFHUkg8r42iXGXZvVPEa2QoB2W
95JmyxHJz5CHJeyyfHEXIn7ImJLyq0oyXv10BPAk9+tayHDXWG7aNTEgDdR3tZfjdN3yC9fHUUKE
v/ayCm3p/kS6qCfyJftAkoAghvri+Sv1XB0IX3fV1oo1I+jrWYLF2e8q1VndJPKueqxWcdxh60T7
wmme1L4XxopOQG0azBsol2jdCw1we4cGrz7pyVuH6OQc6iECxaikkap+R/kTrfKmx7ixG0oaNequ
ulG/d5R2xsGeeyzxevsZka62NBmT9k+Prc5rU6X9yetl0pj6TdXhprbQjTqotTAmqePt6+brGPw6
EIFcnHSJcx4VkjfKvZusrNa9JwM71Y1Kj7FVRJy6PyVk7uSE76jk7c9993mOqlxwtZnAFTiaGcah
PzvuM/Tmn/YhEk9m8O6AVMUgzUWds59n7ue2ndY/3RTImNoxX7tI7bF/ecwt/TFoZJjL19n6Gcit
9p06m9UzphaHcL/0ZxW98nnyth1QYnW/U4GiCXKgE9M+ggRk9pM6ZdSpFMskXLX19ZgRGQe3M+l6
yyAcrC7SBRvYbgcAT2bmiJYcEfXc5wvkY1UET3a0B3dLmwSKt0ZKi/tn618e09om2mIxFhvheau8
NvbJ3s0TKrvA1S78ZD2YauAYWemoLXhRxg7Nw3e1Cw05oHzt0UKEjGnqfp2UzrFLtc9TUJ2SVRfH
+g7WMiOlnXk72ozRsTU8F42UzK9er33p6VfbluNaVJdSelbylHQ6aj1Gl0O4V3epFv5+E+q2OyT3
oBnlji4bFVctz1Z1ypLkx6e3DY72bKA37ysCti14t9rTf7sPnpOmaq4z8VSBw1+R67UcuD9j2Yux
19BGpvvP4PW5/Z2wo+7aPvMJdaN2vXosrNBplESRfQ2XeSjDxtTI+bnJ57+WfoQ1I+vE3pcXmUJ+
GWfJEJ556ivM1kx0yedzZtSuO/WK2WB+dFSb6ikFZP+6G5k6EgOoV29jXcfxW9hnxUFh70dJwVdb
Xzf/9Fip0Pdfr4GmQnnunz5iZq2ygyT8S33MJzI/JBfIltlif3vbP733Xx7LYhLM1k5m70n8vnpW
J+jMnTBrq3vV3AdOB/HfaPt3Y5KXo9Lg9BEySU3djB088q/HSGjkZDOJXNPpDB5mQtgKmcZmOXJf
qHdEi0x/U29Rb/6nj1FP/O09vgyFIxyulF8+Ji7OkLlx6lWfH/f52lFF0MmUJEPmzqnn1Y0j/9/P
Z8dVbPSCA0UTMr6O0ijT3c9Qu1hGZDn1shuHqmyPKq3yE1QfAxYEeH5Y5TkKYbM+z+riXlspow5+
c+C0DypmU5O5mo2aJRAdzy4Mi5dWh52iorHxWAC5ryeaNkQkhDjo6NMlYXm5aGG7YZApz1/ppOqu
pwL71IN06w2GC7rDKpz080YN22qz7i0uxN7S32HWhdZBgmUhaugXcuhQvjaVmqnuCnVFSMsnzwUn
jdyw2go58uDUKPnZQnR+zHjUQ+oLqZsoNRy4F/mh9+25Pqr0zFjOEhJ5aYQfGX9GZEZybqFxYZBy
WDYRxUGVnAkyib2EsS+WsxQVlam2ur6IzwMHohxA7Vx/tQFz7AYZUNfJG7Vl2OMWz+pw7OXQO8uX
qq2WvI/WCNcjkRP8I3JozyaTQ9CQI7a6P4mcohKqItHbenVUAH2QaCj8TFswSoYv/bhOa6DCsL9i
sVfdjs7SbVVYpOWk8nsCciSbVm5h3EAAtw5XaWNTyzdlE4MTSH5xdeMMdLnKEPROLScVVHL53rqc
UFSs5TF+xNqKAzEkAgcTzHmKtX1MBfCw5lOEGlmejYsW3TZ2RWbTnzABZNuMpypDIERAKrt9l40f
rafVlhlp1LMI5pObgxzlS2rehxIRqSXn3CrEQW0RXsp14etBfYy17dA2yGDkl/i6KTyiTNbO/Yy7
VY+rMIA+QoLSdyElEmG3+1nT7tSnqaBctfV1o1IkIKd+G4qIXCv5B3J17VKbzlzwwwsw61Y72tDI
WYxdhGM0HGM6pbacg6sblUIb2/HWSrHE6SqsVT2hVcgWvL75oWJa1dHm+QV2MHUfzTSbMW4adq71
wxzNi7KI0Gyqg+8zrJUaIUS5MvpFsa/ZwfnSUfPg/1rRcJ1UmLAfETCs6yJjsS8Dh9V9GrzTMau9
bQjD5pym/YRyVzpwjQY510Y9miQJ/5xd/izLZjzTkRrPAFios8u7//ZY2gYaxu6gmC5Hs6xuGmTW
10PYik0H4iTXKRSNMB3gG+7XYkqC3tEeRg/vRaKH7j42HSfw/Ko8uCXaLJA1kuG6JrtW99ZbgyQy
vXSPwq+3ed081N3qXSDpf1xFGB67BHFgbzmvprEQFy2TwKpVvx2IDrzMo2MdeldMt9OrYdGti9lA
1JZCkoa1v0OQ1O8SA+eoh/aJau6zh8D8lI01LJ7RvU/Rv1CF6Qm91d3zlFGonNMxPLbhepeFsLWb
zoUAO42Xo+WEx6mRs4XJ3uOynbero10NLsuPpUubo+MiXdEmZLX+3NGa6fLrMjS0HYbe8iAWjmin
cUjlGYajHyGoixob3o27XqbJoFEKXr5Nlm8FkzstAeRTa2Noc7U3sXKdILbcUNkiaSRF6qu2hox4
SqsY93bTAQ+O1SSX/J9Mm4GNUOcM1lrK3QZyBbDSGecycu1AC1E4koCdXOd5QeGT1fi+SAOs7uhU
LFEdU7rIxxJF/Tq6NJIwf1tD4kGZhv1PwAJGGWI4DlGOUJ8eVRCbrSyDRN3WpmkTtO68XwjEvDQ9
yTerh3FrCTMNcNuij/O8KwsC596lkb2Jqc2QzZZTKryza+0x963+4LkIhHoKqYVFqz2pLizfnHaU
Wg9DTk+cblu3wRdVbEmi3olwfK8MAAKLQdcUcVYTWo828o+rsE7So7CXp1k3cTakAOVm6QGo49Xb
pcPwvYKGi30JknxLZX1J9Teno4hbju8o1oxNvepU+P3jOpOfbTnDVdkJVCOW5PtbOpXgPL1vHKM9
4MSDDibN0MCV9btOcLGcyny76qW5ha3Y7D2uFAGhn5uxj0wJo9qNFMEDUmJsun9QDjR05K4d1ZtK
X6x9VlTrZbREw8Zh6r+3YBuf6tVcgmKOaM+iFCYRAaSjxRT2ctXSD92IYuDm1Dh1o5StzBqIT1Fd
WZaWUmriD9eEdW7yxYiv0RAvGydxMZJalbftB5oZidd89Lacb1r0OTMWmJiKq+2QdVzszYireS8z
x+bikFh9fyTJ9xDiRN9aFaaXMCGOs+n8Le3miXRU7ybUiwsfbDEEOLKp8ppYv6x5q1GfBJVh/Sae
/V/37r/r3lnYSP6r7t3jR1l+dN0HLKYPxZQ5vf/nf1if7/rduvOMvxybuoFrGoDbuHLDTfnduvP1
vyzDtlwHZosLEdgDKPi7dWc5fzkevRSwBZRFVX/uD7hF/OV7xK/4tPVsz/KhTf5vwC36v4FbPNP3
6doJ3bAc3Qch8/+37tyltbR4sstTbLhaoKY9Kkt8ElZ/6vVnNeuqLJREwYoDO9CaCtf3n/mYelor
ZHSpmoep+2paprbUzddUrRxQycwDmGfZLlLTm05OgPUoYpWj7n9uelZ7MnO/P5QOqn5mCuhCWaC5
BiFYakvdDKrKgD9mAeVs3ajwJUPVBdXmFFb+ijWAapCaZmcipUhoWDXaIKkJgMwxnONJOzXCiTj7
kMsIL3u2c7LwGqSeG1vyrtaLiVntTMLWGUBPTvwh+jowUiWZyU55kaxcCIuuwVUHSipF2rbP4ugH
ilsI13P91BoAzvrM/andWEJ/heEQXy9Q623Aj/tMrOExZgGCxwogWl3nN70+3k4ixq63TFWwGHBo
F63d4sDe5ENk0fhhYjggptMJNTjagsluNCcXfe/uIXCGW72MX+rWulhmQkppHBvg5vCWRDndLGu4
m/PukDABDihxNOSdmdNTFo/xviAacJhmlkRTvTex8OlO/thNyMmd0GdZmGNbL2cXaXpxhzc5Qzjt
4AnWapusrgcvMkjxXcn4Wg3vpaTJVNftjJsOPeuiQ9QYdfjqBbp6fanSXQL/JqhYF+ynVmacNJTJ
UVpU+vqkkXXZp685y7syWVc8Ioi0kNhtydQy6NwN09b1BSZzRGeTpxmbwUU7GtkPhWuIo560CJoT
iB+D2MPXAewLgSuHyLklzkj6KL0rPHrzUQjjl1ZqzrZMTP/c5PWtlbXNnZmd7RHk1iIxnQsepUh3
xZ4mbYuoihCc0jAGNLPrvet3iKE65P6Lpx2S3L+Ieqq6c8ucb7DmVzOpIxKoEwMRjtewAnDeJvkp
znKVpfNLiTPiWCdoN1lJf0+w54HTJ01drmnWhy6viu1izrd6SduUSRlSyGSyAhGLn1HvkPxhuRn9
cA6bMK1PoAxM3ILtoRsQUfemA3knO7RFjmNTJ61Fl7biJpT8Ro9LaLRIve5+jnt/62ReRlfKYurs
sD4bkz3eptOK8a9uHVTCNBa24Z1vZifbg27njWPgtPaDmYxv+aBR9l+ru77XIY8AC9QGLrQMa/sa
7u4pxihuQF8ywhrbLL1celbdfdlOOE3mJACh/f/YO48lx5Esyv7K2OzRBncIBxazoQBlaJUZG1ik
gtYaXz8HyO7JqqyeKpv9WJohSQaDQYKAw/29e8+tN5pl7TCGciK24H8JrYk7XPwjjrCkrASJHMlz
rWNipFhOUuixMs1vkexwcyWZdbQL/cosZtW6h5sx6ic8Y8UXjg7EZ90Q7fXINlC9F+Eur6Z4o4HN
MSYXM5Ta0S7+RMUuoC1xWJd7Iis3fpKbF6EPKO2nwQP8TIOwGBeSebfNF+kTK619owWHaKa6RD9G
K1AOgi5ywf6UD0TDoPidPjUEKW9q05D7ySQTo0KEvO2MoN0BjWhOYA0yYb8nUI894UWWvhuqBV8N
zBEkA7xsv3c2hjcwtVDfkQi2R9sBXVguwkxTmgWozOYt5TA7KgM8A8h2RigWN1pOJqpLqkKDK690
b4Sp8/WQ/dovGiUrP8Q6WvjQdZsd8rWYMCNQjWoQ36rpFGQYygLsyYIyBsbeEP88pwZYBcAF+Z29
/JGiyg4zatNDSKjTztdvFjPn1hhr677TzW8pVKwCQHUHDHjso/YW5ca07es6gN305I9u8NooC5vC
FI1HTAanmmNM7yab9JOp3IQSXuAUBdOhRyM/Ix+0XLCBQ69/lQn3Mj34CLRtHZlM6hKMRQvxJkvh
Y4SPU+BrULIYOXsdLxC5d7s23QdNydEYGhOjR7R1TfvVGJE8gBskNjgI0u0I4gjpOIWSoMsQ+asA
vhfWrHmoELYiRoAYRs24AlaBZ6PPkV1Zw2Tv+8H5Dt3U9HoAVMeJsIxteeqQDLynNg0inyuVU2ef
LPOHllWwfjWrh54ZYVyL4A6UP5wil+fE749aLbpjMKTPY+bHtGTqmmxZslJZG9j3FhpwUpwAmWr+
aRaMm923sgI64s/GK0Wwnsx5YpeTZoDplLtyz1Hde+Qy4yAnvSadTopVl8MKTvO7LYgLIlExuXEI
a8OJMEAM7CLrEVt8wQXD6xitdUGgBkblve+rd4MVEKG0iOGrDuWmjnGQTk/+BcP1xzh5JRSBbaeN
GJ2WlE/dhU9dNSwj7nQlsBTnSXpS0v9cF/pwcsKOq0wIZCMLD5YlQUq0udqmxpweNdQ/h5qe9mCZ
OmqVObvX6GZiyjQ3vi4Xb1HRnMLJpv/YLgTNSyM4JSnN+qS2xw8Tq8ht81rDWIGBys4r57bHwjAh
BBpHzN5VBqoHLW2M2o/sgAQKzF2+IEeISyN7nmvRLAdQSTrp2knOoDEkP6ygp7A6GCkLzgltkt6R
CAp5pDy6/XRTdkzvHXrSZMG/gcUh67BCnGSqZf6S/8hdW9u6FnLaPMRulXNRCZrpDuzXc203LcTd
eLr2cPSZNlRb+kbmYyCifazNJBsTpcQ4fRvZZeBZRvVaE2x5mMgt0mKP8uV40Br9LooJ6mhxAu7h
4mnbJscKZpv2o6ZZR9di5ZwX0lumLzTo/J0dZJdY6Lcqt544cz7pC/CgKksCiZLw7DKf+blJmEgk
TezslXwsLQdZFSZKKxyYPvQWTv6wIIMbVExWDcUpm139XCwbI5Tv9Kfjnc6yc+xyqrMJg/qcpA8h
bfAthsZ3qiHZvkRpOAaWQQ6pPjLWmdXii7Ce9Z4QmNCfPusOeLXBxP/ohBgNEa5LbIT5B4vM7twh
kTz3CRGumzbLHnX4xh7VgG0Qk+0TlbDIHJKPVFF5vvvNZ0WI7hmkaITOFdcHUBvmE8dB074w5jce
EuK7oO0tLwBkc7Y109jag0sb0Ta5Zrkp8IDKwVo3wYCAGtrJaFo0pThbk52faekJwrpu9fNWX8bv
GDv/z3aizAnMoTT4aCx9iYHGabpBi4CBncLobjAoMCfGI+gkOkBLt2VtGkNECYhFRpW6yFWytgBD
gaW+OdiLK0lvdsTHiuPaIKN2+2xQe8VnHd2sAA1lyP4wNjFE49DyhjG8Gw24GZOJ3JiSDGEZcYrx
AQrC2lOkCkaUaeo85k2LPzJ6msJX7LxozzvMXOvbsV14SEkUnpSbEbfTo6kQ1bgLRx+Acy23+QJa
QhgekZtDBztzZeppbfn8s7k+MZP2ulG7oXhinbJuxcyY4GKZuwc0RLAxZMlexOJ7ZWlkJ2U2pk7Q
yJWqwDhWwsemjNC4jfpqp0cNciqSX3+27NZuXea/mw3M2pnJMmWAYMdJohvOY9Ya9XGgD2hIu/FA
avUhBcahSf1dN3XZBnRqewQSsJ9RNnhtbZPtSMhrQwFoB/y+39RpMJ8LXbf3ysnes4hW6pzSIFsa
vop5VAtwwQry96p/ymLn+xAxXoR6gaeCaN1Cpme3Ml5GlvVJlTxHlSYpyyyolGZBAsT2hxtR550t
EppcKu3sBh9D1FAyN+d0EkH6OrsdNhKcckHmfmIeGCKBiq9FbkdeQtwkcIfvPeQnEpfOfpDAddPD
H+2YXkRXGOdSfy6BgJ6C1pjOdDPuWkzsXmg3FgW5st4SKtszG9XVNneLasNhhO0s2Oc6czC9LNUu
H4mzr6wKE3y/txy9Ov5sWqdFs2XSV27LvJlOmftYTzaC9GUzBF9T5UynGTyRJ6v81QALmm30WbgH
uCvwLEmV0IKwhodoNQeDhZuJb4xeZ/mZGYW7sTIGG2XuWohyFFT1mQ7ITMD1mL9UDLYe8fVhOfWX
KKqe+gHLUdGp/qI5JK7PjjhN3VHNqXZuovaD2cNrWsGa0+zmYrng9rqYlM3E0yGZnKXt6ht0LNWu
o7Z+7qgJRRXl48bqxj0G03hTZqk8a0mhTqp4Q1EzkuSBbWNtMZtD9iAriSdvkZTES2OBalx1ts0i
OaDQnDZ+UAhP9e8KFOGJCBljm+lavQ269JqOuIhiW3MZViS0jjVU2IHSxYoQqzv1nI074Z2t3QAV
WQaPDsY24P3oPN1nVtpth5aXU0bwXEyB7bVxG166bLZPLW0E7Lr4OmzSWtxQvQYKvlqo5oXExkFi
VRc7pyiM6hsFHn+7I66u7VB1Bj4N2qJxX4GNMl9YejDrYT6FgGYYeNA+2p9VJN/DpMSpNJXXWIqL
bRgdeLn5kgYWEyELk1RJGNiK+qh1ptTKoti3NLSStD+F5nuW4y2XRdbvKufHShBZN7q+yDB9y3jA
FsQxuqxdzaD49yYtu9e+aEZvAAH18/HKxsJkhH25Xze+reDTpxQ/dV2uk/T9TEP6l+CFmp0Ap1B9
kMkHaCFC8Y7lDNj0bLW7bKm4R3gCzukcoockKJqolWRrZ+SihSkAjVSreq99ixiMUGrp5jkCU/Hz
VjLYaDEqRmuuQ2QDWYRMBDnt61zDa40nRYN/MHTHpsIQP9QsK83qHlpFeNDtSh1nmEOqct1zv/zs
12Z9LI1pQQbaWO6hrvKbReaf7Th+xHanvHGCnm9ED3LB+QW5P301qatsp6XYGhfoPDeF7d5WWkC2
u61zZXaVv2sreorY8Fo0C0RoImn8NIik5dpAeXkowmQrIv17SVUfgmhHrSBLHMwUaY1VGoLTA0ux
6vxTbbT0yPzlKilCZrvxEqm9btD6Infu5M5AMcqwUTCNXZSW62ZhfBqafVova78elpj+LM6hKcMz
qC+buSuf89Z0EYagIZsi88NvksATviRgVHFQxfQw9jPHKEm5xcLpGy653WeF1+UxSZBjWrFUT7GW
gQ3Ck+5L12MM0Lm6hFjuw8y8XzeZpn/Ru+LJalWzbV3xUgHS5sLp76PaBXIYR5eitlByyLY81I1E
smmZhyZOD4pAzRsY/bCxRJDvjESYVz1WzQY7Y0Ih/vOYP6KWIlQBxUBeBLsQm+6H2XeQ7VKrufiz
/xDmtXoqS6YGurMtQWccYPxb974bMa6G6be2JqLdXXLryg6NrTkXO1ij0x7+XgHnENt6FxoXS2H1
TrB0gx0pQPXI91nPTk7idp/zJu7xA26KMjbemjKWhBD6+gbdYHFJ9IqdFSTbIW6Qazv6eLJM63vb
pc+hnrlHSGG4hQx1CAeWZ36IEHqOotOc5x9+lomveYW8yx7eJpkZmPFsyLExWD9J9Ot5cHpkucF4
W0bVN911ZuhSLC2LFo4XhR0ShQr3ZLVS3RAJUHhuNsFNcQb3GpVfxJAal/JuTDPzkRWIxEibAeeN
XGjPjIjFNJenGLH4LijFwgDr8K0HRJpPdk6PALHRgdXtrq7y6pj4dX0d/NG/Bmb8aA0f0xgm79Ic
YVuQrxOPxjOZ1h/OWxoI/JYO9Nu6tcQzqIlN1oLqGNGDbsown64tTRBv1lzroKbGvYZFYhJ43Iot
dMudGwDX6sPxXJaW2PVlQpCZ8aMO8/lkW4SRzkxHWICQjZg2/nMxT8xidSYYsTLHm4qs4j0QSgDY
zvAl1aLmzsqbtxB5+HYV4q0qsc4N1I6qJfPApWuuLc3mKUoytM6NR9grjgUc6luslPoS5DKfnZo4
j0KLn9eHmAtN5/sqdTvqWmymqetJuzQqkHWzvsMxWJ/7pX7bLhuNFoWL9i1xCPgwQKjRQeAATIVe
YGsPXpIO9lPdA9oKjND7JeGZZH3Pqh6J5tKVlmvRtZT2SzsSR7HqltbNKoJ07MoDQgLxdLniVOF9
gyL4tP7cWMQGzSqeyEPmCpk+lltbNkyuV6nuqnlaN3KEeOJz+Oo6QvDODtFcrwytddJDdwgw6PLJ
UxGnaIfF67rSKVjWqCwUCGxFfhw5UGwhvonKCQ9Q84i5tNF/2KV7kQHU1aKnYOhSVsEoSLllAv5d
Bnx5/ZjazHJdVAcjK8qqO3DC5KTPhIwf2v0oEmMLJ07AnYYtaY72934C9jSZzsVxYkH5bxG9DB14
x8cwgJInyPfi1TvILsmzPRsxixeqx9GCzSGQNdmVRXUXV/ytvjIFG+s+kIG/730bhN00+DccrbRw
p4IhspC7EEQqLV5nDu+IJC2HvD8UtDADJ8U+g4aA8tECFF2GmuC+M9R93JuIGJMAnISUJxWrxySI
f1DUwnamnZMRd0CIFR0AHvFqZf+SxAC5zIpQameJgV2aXTVfwaYmlokAVWjRTiMmr45f0sj43k15
zuIIk80QkJEg/bsuGA+Jm1DpaXwSbN14KykuMjz23lhxiUZgR1zfgaKGQf6VDsNNg54LFWKkHQkz
kGRJxnJnQv0fsbPVXGU71UAvbI2lgWdtzMG5JuD7dt2svuSJC5klvWaEAdLS4OO785s1qHOc7Cs5
JneVm1Kjg4y/KxtIN1B9S4q8O/4yk5sEEF/bLWPYTBLTJJKD6uanUeCDYfIa74k9LreNgTWoMsor
PANKm1os7uiQ7jKpcYA6Ea1iir3CZCi35eDRzoCB41Y3NrXSlIbiqFPTHdwKWTlldKPO3iEDWkeZ
+dNGT2lttvOtaGj6Gg50w1Z7otD/tK98+i+l+NQ3lH2XaWw+fOisrjexxG+UzdEnqNTysSn52A2R
1GAoMgrOTAejNHhiIRAbRI+DgQyi8KmZS21r+lzxkIps8zJ7tmVwo5gTo98Ib8bli64ms7qqeDuS
igz0V35VlTN7qn3N3ZRsbYhZtH5eLbMR+7AzzYNq05tBUQpxbdBYlJuxTzsQ/mENcskQMes5dWpC
IY/07G/SmKtZriX+ttMR/49vXRypE4b8Z8dJPWFP7q5kzOKqVqOTsnYghtFaGGNLMV+UXifwboM3
PKaW/SglDYGod/29Thj6LOwbm1Jc04DhS7OyPmcNaJEMsnHio1/QMJDJWux1uia6D2d3sjHBT1pF
IWCAxkVcHJ3edmsGtHoy13Dp5X7X3PabIUMcMUW5DbQiZWL8OQjvww5g3hRgUZEY9HWmBxsKJxSw
MHg7lk1XuRmuIjPkVsAcV2g2MA/PFTtLZ1ABfKjV71Zt/hi/5nQJN2mQ32iTbl2zIHzL46+sVEOK
d22yR13fzYCpdVuyZMPhEeEjmF2qVqbmAQYonxuTA0TNT5WlO6yXyGEiVenSRe9F13KmDba/ne1P
sRgGygMGzOsJgHoS1LsOzmCZwL0ui8nrB0oCZggKJtANSAeUWRYKtpXFUD4+EYzS72KoTGYrv0QG
1KRqQCsTzsVrnlEqR1SdbCIB2KCrC68dR6bKVBPzSTzTCa/qyQt8zrmyM5/9yK2P/kLCKBJCcDsT
U+qc72ySEOzMdbwwxoEuCc4IBK390kLXDwmYSMOo34rqUVEYGZj1NK0xeHYOlRPOdWLSHorK45wT
3e0o7RGAX/sUmvKtmNzPeVKOVN1C99AypDehfYuj60cQo5GYhsDYOCUYcSeO6RnlXI1CZlBxgBq+
WahSKmXu0UzhGVnsLodkop26gbqxi3trbxuk2WiFhUVbuMGGC1u8SSPtS4MR2fIxRYoGiMWiulYj
jjynxnCl+gPzj6+c7Luw1vka83FBYEoW16G2VfLOyC694Eyr4hfkGRiLYcMDwqZZ0QTilSCyCHeO
c5odTL45Sg8CjyngAZAgxeuauDPwu9RjTkPqprOvU8DzuhE2vMzNzOqOHZE8VaXxQ9bYqWmZcOwA
VlDwzf3Q7U5Zld6Ez/jcGA0vtkXWM2pfdoPLS/RhWd342rBptPQdLxyTlah9o4lgbStD3sUUB6E7
aQSX43UzZ4B8BqEZadregRckYqOfM0ihhfJIKUSCsilNqUGS9uo6tLetyvFeQYTXqqqAfu5+bX1w
yeFc2jdBPJ/65YRqqBH5GoATl1iBqmQ5YJWcIlwnGrxzdGwYXKxFW9GMrEGnrmENpKu9Y4Ogzn3w
tjY9hzIn5lq9U938WiH19EzMleNwUsLVn6NC0Q7Cg2ksk8TA+BpN7SWZCv3EWLObx+xk64sDSQV7
55s6iDzDIZFj4dLipWTUU2MHKxrq+l0q4w86bJUXtWA3qN5bO1OLn+oisYGEJo/9xCGmjzTsck5p
3JUwddIyx3eZE0hhN9AoVHHOsjr2nIp4EaTijyos9R0MlZqzK2RQVU7h4X2NoBDM9I3OQa08jCZY
aifcBzrT9WrMjsx+P1UpNKNUwi+qenET0eAc0vzD/BpbqXErS9CwXR3B0yrME4aj7Twoe48kwd6E
eVPsgaPbm46Eb8YYta10RcT22F/agO7CyJhxEEuYUzh3e9gbX+DcXtRMKxhzL9UecBo+bB6xlA6L
3ixS59BC9Tv4yxz310YtBopVX/nbY7/uarNoEXcuCsQqbwQuT3wn+ap8/YMelipCtaWFU5IRu7hT
uLIV51WU+Ifn176k/52lL+X66+tz/nDz58stL18sxQRbcnqI1b1EOoSYxUwXjx+um/V3f92NVlHu
r7/3h5f+7ek//940gKANxMxQ7ccAoP6PXnNVTw5WjLpt/dPCDsUxm4luI7b2RZ9RfCugjvD12q8U
xaZjRxAVtjinOObMrvdlbH9F3H7s+7eoQh+bGWRHTGFBqAXengrUD7TA9zBlmA6VujqyA2YvZypW
i5LVHYAg/eVmXmXNuXJY4KC1e18ll8yfePb65a0+o/XmTwHwejOUbkWbZ3lCo6v4nFnUe6HWFIuc
iQf/8PP19dSq21x/lC5/bb21bmyJyPDnK/180CRWBZ01M2euwb+e9+tt/XytX/f/23P+22Om1jon
1RxW6am1KFEHSo1AYifjpzB1VT6vGuj1p7/U0L/uro+tL7De+vXk3373t7vr87KO8JfY4Luol+bI
b6ryX6LsP0jN1weNsmbN8evnxSLkjlYp+vrgen+9ZVesfjrnNCytg7rjkKZfzU2/UGj+1pvrj9YN
0A9KZNrp16//9ifWu4aOsHKVVv1/Fdo/qdAI5UYZ9n9nSLx9NGGUB22R/0mG9vPX/i1DA8zwL1eQ
0P4fhgSAhv8QJKT5L2XYBlPmRe32H3iE+y9WCqajhCNtwRZZ2H/gERZRZDgOXUNIwmAE7+7/QYEm
lrz7X+gIMBQuUjcXOYKN4A2V3G/6s7nAxqc1nf2Q6BxbeZ1Mp6YNTm2gD5TQMzqxBmIlR6JMdlmK
2UNxyXWKE2tPqSkdcnVqF0Ftp99oafLjD3vy30Fn/yPvsvsCL1vzv/6n/HPo6vruCHol0FdHIsAO
+i3tNbAgkyoiDR5s+trVXJg3Kd3DhcFqnaJUPBSm/2gJDMF5ES8IVeCdpEQLXAiNuVWZQ/hXgJ/T
BwkXOlZ8xbOMBHgiMdagx3PX+RFXHuq3M8Rdo/C//MPbX3bebzvXdQ2dFaezwD4WOsgfuRw1htyh
LoT5APau/FzPRXxbzTF9cFXS05lNFBDMhe+ZWcIs+DwFenvfCnnBWhyygjUjlFXpuWodGACo/hwg
8q3Tihe3JImx0GhvZ37mRZIs875vHqWSFDuZcRXAbXZGqasr3dKHf/hMyy7/82dS0pRCd1xIligo
f/tM0oiC3I1T4wFYSk6hllkIkq2AXk9w6mTebVRIuByRWQK4sAOTqKi0Mxgi0tRNn2hPp3qBY15d
VGZ4SNXFrek8y4g4dxkn5qOd1lz1wBFQ3Gr3f//WVy3lX946547JGcVZZfx2NKHm8rsAUueDKJ2t
jsP2cRKHISNLMsX8s1VBH16gTaIXngi67tLxvaRU7ZAqhXPzGEfC3cN+iTAnziOBWOALhmSIwDHi
luQjXLRY3mh9gP+a0JqNrHPKQTCG6SkTtELgzk6pBs5KRAgPg3vqcWwggSZPg9IKnFxDAIhvM+nu
q2hGqzyEoUeHHNLsUBbojQBvFExxzSI40vULHxC7oAYngLrTXHGqpuCW64t7s26I5VO9nR2QUHZw
0fSbiTrPyYq01hOgZk1QSxSHiul9wRdsnCF667UCGw04lz1DBXZLHfMlxTNEjDphs+stOOH3ScxK
WDe05tGQsiCI0z8VtBydSu7cYSCrwl4qama9rSkm7TWBpHxi+XoaKQXsBq38BnTSJVqv+SRz2FPz
6JgPoSiPFpnhx7//vuV/O1RtQ5GxKC2BsP+3UERncAwglaF8QH5+7VXH4t5B5uMz2086LLuOkreD
YYLfmJoXgtrAQYMwRkiFdn2WVEhCNFudq21FUs/XtBMPg7YLEvR8BvEhu7l2b5B2uW//8Lb/TPNZ
Bj1IQiTx2YowR8n/fx41bI252WjV4mG2qBDpdvgYJPYdmkOi2OzM8aocZBQYYhcRu5PfmHiwIi15
atwPQEHyYuvRDwcX1nFwCIFrMmC7ZpghYYfWM4VddPj7tyv+y142hGM4Cv0yw8LvY3QPeJGu+yge
Mt+p7vWJlvWUUE9LrzCQkaA4ebWLc+fs5OZVzHlyFUH8EiVOe/r7N2KYfx2ZDBaGClsd78b6XUrt
T6rl0sS31OX9U7V0ieo3AgXsa0FOXahr3WvWfyanzXwi2msJeXW37SDl3borJ8RB0TSktzXNsN08
kZONfDOWJ6A86EsaapVRrF35cgCm5fmxHzN1Qoj52CcmOgRysQZfuNRWkHrVqgJDoUEs0uL0U4x6
a/v3H1X+l0MEoTt4aFhPaNh/H8mkqRVM5X3MGGNEN3KAteHoEuWeAaE4th6nJvlhF86Dtmh7S39M
32PbuBETVBcJ5IBI+LY7TM5cn0IlL7LNdHTVxMXPbq7tKg3u0t+/YfuvF3KFAHi5ZvBPoTL78zEN
G1dHkdDLh7ppnZ3Mov7AII2Ps/taTq26cyyTQmtK9mWngHF2JL1dWG+bp8aQ+DSsezLixN4sxq8o
YZ2rCIHe0/F8R1dPqVDnS6FSm5yYwZP3R3Vc2r1xcsw3uw2cox4aqKsKXCP04sMjqhByqZfYIKrP
HgpXgItCZVecZ9kVfK7hBsVFyfEx0aVzbZPe3TtxLY7aqJCy9F4+O/1t5QAh0nrnLh4hZeKEuc+b
wPqhxYhVo1I8aJ06G3EXnItYPFGRMl4yNIYbIQsTLx396tXCYxvamWwEdLt8KFkbvff3+91cxorf
LnkK0zO7wbQMlwHlz/s9TgO/cyaXeDK3TGcK9/3jRKmQtkVdH22kFo+a2w/biPnFdZrmbhMOS97m
5O57LauPmY7NrWvMM5KPg5lrt11ntIR0kXAQ6wG5SRU2LKeYLmXw0i2NG8NxPQR5JSAlcOR+y9ww
n8ynIIdG0cfxXaLlNuVljUqNvMxGJ2+cAuZ/NfnDjSTbaYYRXDpF+oTADkZei4wkJNRi5DpIio4q
95lFc0EWdfcPR6hgsv2XPWXAeTN1k/1l/Z6gq42y623fFA90It9otZBq2YWfkpQDsamEucMtj9Zk
gOHrg5a8WBMoXCxJtIPH8oJYtdkYAIdzQ027v/8O7d9nkTY5wdAImEgK6sZYoP/8HWZ4qmI9mZqH
oTSKSzwkzb1rWTkexBeYb861Vtp11JBdayUYLmGnOQWd2do4Nh2G9fAtjaQ/Qq1F2iU146Z2TGq1
Xa9fJ9+9mSXpIgEApIMpS80Ds47mqZmTXduF0z43jkFn6o+D8TbYXBe1YYYVVdom1M32Q8vT4YRs
LNdmSqGpVe0Lk5LQmJaHqUL/ASwYtzkJa1azHPwGWjMdZdY2o3s2+sSBt5EbekIVNZLExNqGgbuA
f3AdDpZB0IqYbpPkI06m7koiVpkyNDP3KJiry9ckE8Lrl9ZOX5aIcAISahCTBdsmgFJE+QyFZoQa
QOVR+k/jr2v+OXDZdFguAd8kYlUg+1ZYhf78pYBDc0l0m4IHLRmK20yjaGRqqdpaVHC2hXa1rOpb
5I+tp+bJObVxdF7zR1twQyekwMSTqC/OWCe31kTnZiPVPO8oETBtFDri4Rrt8NBOrYf7oNnG9pe0
QTStMG1i2Rv026KJoIeSjqSLz21bicfEH1/a3tZvuuIeMSCUXw3YVdrqhzCuv0adfcg2iwLbsSws
Hr20n7KWTiM2xo2MZb/PzT3C8dFzOKU31NKxA058pB5sFIDPYEtXXN9xxYkvXRwHuzF9VNHSKCPj
JFy6uLaDNMVBYlmGGKJtWoUHvV5KpKMpEcniEjHsZLz+vCUxwmTmWfmjAd/A969igdondAataiCx
OAEzqtXqoFIajiADEBHrSE2cEYZXIh/dGYI7ibt2d83tYdHaxG9iUPWRyLTzWJPnNC/o6nqGGJeh
JjiEdBXSSkV3Qei4VPPL/qDiRh14WWMTNATftQMEdw50MH3WiJwWtNKGRDxxW6WfppqIwo4FLHl6
OlD7UdLA16arW4psXxNlQ1IpVtphfPDRNWxF3MXkpy5qHN+198aYfZ27ZMJvGvI5LfN2NDuCpHk3
KbajoL4zIrj9etKgZzCo24DEXxT3bbHHu7IlL+97LME36ENzm/Up/HgwiLsa9o6NJufBHDh6+HrT
A7CdbyLWEHSHEwpQErAtX++XeGbjvm/j98aYP3InDwmMSe2HiewBrhni1Dv2PeD3TzWenvuoGDwT
TOmuFhwQMX0trWwKArIR+FhF881MaVePisiSunf057otTkWjzxe+NroXDsVddxJHwzKCbdokt5E2
YgDDBL3Rk7QEC27fl5wqx7F025tyx/rHP7h5eHWK7rsjCodaQhPfpETJcQE3Gi/0m+YWf3Jzm9bQ
ZgG9nRzhZBfpTnvKGdU29bneItmaNnMD8JB8nJsuUvpGJ7X2QQGghPembfucj2VH7XTnpNCVM6Jz
vCgKc6+w0A6rIaNpNEE+6H1WYdj4lS6S2yH9UaScYGgM3aPQq1uX9+wz5SqCZryZSBPddRgOd/Ao
ClQVzMAZkGuU24Z9QWLSHZCZYf1I6vounIPmzkxnNNKGZLeGenqp0zLYF5ZZEsZuc6jp46vJb101
nRZ1OWvOG/600EfhVTYuntXZ1O9TvD730zwN9/EJC3BMt4GdRDM6xxxLkkjm0k9Jwii4LXv/3BYm
TczQ/uhIcNoDwzxG7WjfibSvDghLFxWgZpHXOKP4UEa5l7X7lTQMAv+M99HHVtXHDbKFEZnSRnHk
78cxAeM3B4vgsf2u2ni8dZeNKlEuVg5FIdZ26gJqF+THmH6bsiC4n9uhPWnSvy8cH0HSbD4XeXNT
135wgz8I/5hb90cR1q8ZzPAnsjcvoTbNtyTyKWoPWK0IENY4bL/gRvs2+Zo6FHNGGb51sU+UGKNn
Rkoh6vFSWi9hyVooobe2BZG8Md1Z3a9zmSCO7hpS6m99Vd+CQgVfXWb+gXwMPGmpwfyur5D+NrG9
D5se5bKitWL76r4rxvcKMATSxPDJTMy9b5FC2RvzJyucKi+rlItms6LX3itYd+ZdiX+G4UvcMU6R
WVbGx0bi6lfoLjyVYBS3wVK3ts2v9WN9DHvte9gK49TV/r1RkCPcuJ35IoTEiTeP+9EhPXCKLHwy
K1jjDzdZvaNLOowSZS+r2QrmE2yVFaix3pXNCPZkvenE7h2j8uyZizDeyp1Z369O05/39RCgXtQ4
hHKix68W+M+6wSF5IxXcid/8pIgf6zMaSh3l/+lnXX9klEW6Lb+tBX6TMMeNrXzyt4j8oTXDRgXz
BGiF7pwt+2OFMWCtmIcDsEAps1McaBjjpv7j58NhdA1tmRzKNu/O9bLJDL89dxHkdtu0aBAvDQnw
SzvFkv4YjeOfcBIr0IREJ+gkafjVxvrn2SkST5/ktb3EhO5hYH8JEFjVdlcfnJ7umYs+4adbNZ3I
GjFCwqAwPUYXlXOyzHWvY5mfnmTIQJ3JjMyc4Zx3o0U7lK7Wr67Tb3fnJSVzRt1N47ZZLBYYW/sm
f5XaACRgAYStm5Vo8+suwS/mEZ0JHXk4NmtRn2sxKbbL3fVWMBhA39f7ECS8WmjN1lD5XT2Kpzg1
AzIEuSSrVGkHssannQzxVdDh2XV2QuaoXTwLkzookI8Ghv90r2NswfzRXuqq0PZKfNfp9g4DqTwE
g9qsaXtCZx1i79pqrlBmVP5uNG193yI/2KUoGpwhLm5T97lt68gLlJ/sNZl+/G/2zmS5dWXbrv/i
tnEDSCBRNNxhXZMqt6QOQtoF6rpIAF//BriPz773xHM43HeHQVIkJZFEYuVac46pPKT8inAx1krC
VHtEDj4WV8f2IWWVSE9CpqbNOE/2UzTfuPF4o+hXHFSt/9I87RP34yrSHA5PJvOLpE33dazWRH3s
ABuTm9ej6aDEObkkoexlAdG74tyfWka1Q7lAIPNGzUGy7dTMXqQABEnRnwiVv+/VyXpKtSdb4iwJ
/ZZ2ZjDzRAELLUcTQ5Xl7vJ5CJje8VvRLOyGB5GD+2z3XoBJ4X5XPOOC7o+7X7vf9+exv5/7f/zx
n1eQIc3BFiY9ivH//J1Zw5IKUfd//5qy0omsHofjv702IVg8RlQ9aaT57BEYufnnxZFgFWt0Hz9r
jHkTkjH+i4LlCWhjj59QTez17q9w/8mf593/lPtNMsSJLHKClRGM2krWqOfSfNjEMUdI4RItMGps
kNyi/RHH/lYbZkIIOJ+V8AhvRqsXdYf7xSQwx3Sxbi5l3LLgj0RDjT1Zvhh1lwNCM1KVEraX0tGP
OgbZVeL17DgsQTOsFN/BLtnEtITygNtHAhlCCguXwpu1POGTcl2O5PuP7xcd+6ADiO5kKaoSeQtJ
xqhT5mdzFpSHMY6BjcTT9v64+133i/vNDGzNbrbINvOL3O+XKZLv+7Uy1eka6LG3+vMEKnl06eyW
l1k5ujtCNCA4au0+S1Bsy5qTJ/pS8sfTScM9Ocld/BYo/0lmEpLkvIb4gST1+X41z7RmWjalCyDx
fsf9Qtk6E+p4pvcUc55vVyGN8mdT/v3iDnf7czOMAas5d/bbnzvdvx/957778+6P/sfLDGhv1l7j
suYofbJWnSNoIuBg4jiwsE7PNftz0KoIZniNrcH7m0N3v/ZPON04M5H+POYfN+8/aGdi0p+HBGPo
ktX898v+d0+hHEAUY+CXCzt6Hb8fnWWF99fV6U6S+/NMPB7tVnLKwYTDKi8I7LkT5+6/5c/D/vzS
O/zyz83/7nH3adif5/7bP37/yT+egvAQJ5F59sAE17RPW+v3Ozd0mEjQSsxvU+lPTfukz1fJxAV6
d39nyqTPiWbRYaBkDhmG8yf85xO93/SQwZGoibaDz+N+/X73n4fer90/6Kjog4kmy/yEvif8Ypk7
2bQ142jX64K6X03kdDekvlVsxO8gwnpUciLKjm/AMIm4ebu7Xbz70mHX7I6MCtHNAGBa5jlclJmq
lZPX8fuiblwBcu7v277EQak1oVyUho0ya5LsMOaXnpen3yhTYQT0JfxjqmGsllAjopmCcX9X758L
onCB/6l4LtnVYf+hghHzBzy1SGHb9f0N/Mfbf7/v3z6i8s5Q/P2u/7nqJyV2gghthdsF3x0tYoo1
w3pGEocXU4eV3yO56qEb/OOAEGuVTnJ4LJIkCfB/mzfd3bhaQ5QeIOItWshuOcwzTCtRRGo5Xbgu
Iepuew+8ZUEpiYR0qs+MIM5DJapv8qbZvnly8wffkAFxabjE9cBZQtUJFl1ozOFA1qUq9Gep+mgv
2kuX6OArM+uBZCmxo9HyFW2iRo4XyOTp2mIJ5pzHlKip6nUhKvscdeHzVBPiA7z0OVZVvLUr96tg
sVp0aawvItUja4441w+R91HVpF8VyO2Wg2X6e33UjqlPGnxj6x9e6NqbXsTTrnWNd5kE03pEZNmJ
TFsC5yyvCQlu8P8VAR/+sMkVG3riIj9BX3/k6LSOEUo1mrhsnpgwCWoDj/ywJmGHnzjkI5rFsPeM
4fvEABjwseZhYm2Cmw7S3SG116of4gAVrI1/bMydH7mfjRu96bydL5GPOrr3WBFs9Og0iD7LPn7p
cRuhA3XTlTHiQzDHAl5SpuSn6GmYmcYUbJsg2isOhmtQ0K2KQnTSVVScyez4JkdLcor1vWUErmjF
237JUWUvozr/DgUgP/flgL5r1q5X3Y0FidTaCZ9lGqWXOLb7fWonD5anZ89dj+JRWtbXIEb9tU53
uimLYwHKH4ssmmhXjNvO7mEYTX28991grWCKLxgge2j26RnweXyfHPPSe6U8Qi9c5P6QbJgO/coK
+pSJniE4bHJjKSvEV4eMOdAp69z81UXzq5nPQ1O7n2kQoa4TndgZRYDZpiKnZehOic2iII2muolm
nLNCjW3aGN4JUdOCdKoBLp4/rauiv/ZjV+0cYxhJoK1nL8tCcyThdGj1+ezwQFeZm8DniBq+ajEb
PU50mutcYJ7h5YoZYsZ5gHcu3XbtA6mgqGx7yz2lffkakMWztwoAcD35nuiG8UtKYG+1T7CA24/y
OCjto9uliYUXPfFOaZh1UCWh10XGl6ZBBAewKDm7BmSwTZDdfbsidcKWW+/WA5fDj89yUV48mtiQ
Id3mRwa17BJ7xivzGypYdugbw1Ao8WVxgWe10UdYzmZW50ejdp7C0hSn7JOMB+O1JSCnHB/HKPcf
DPIMzcoabsHgS4zg45kRXnaRTswiNges18UAUI04vRqEw5OoknMq6vjU6KiQa3pUQRfa51FDFN8p
5kgeHPuJ4fqzq6VrpccYJ7OkRlxWvGJ2KffsT/eIInT4VcOpt/AlOIQklMxNbGSViFhJOBQi5q/j
DV7UvqXt0nF6icu0fk4GbBDQThJzExBq9uAiqK8LUiIjmdIqZioKMZsSCQRNPI0Y1yNL3zK0QVvf
EyAfaoF+chE2bYuU+UGVjwEYXRscG8kCYobRJq1cmUhPju3kfRt6kZ4sEqOWvSBWSJ/oEQLIS1ek
0ppHCq9hmWci3hkVkLjSwQqSd0ukz2+j4i9nt6+RRtW+gacjnKNPfZIv8p9jm7+FpbPhIfnGFD7f
br0rj9XQdY9ID55ELegncHOFE8Rk2qK1zOK/vHQyLnlJlGEI+n10tPcZYXtpSzSzYyhI7LOjQ5JO
2Ymx63ehF88w757bgBT2oHR2hZzOcVa+FVp9sWU9bHVQPZo3vOttYqwKpDTr2Kv91Tx+NMyferxX
yPk+jTcsVdOZPIx1Xe9LMq+eo/EDi7q5R5P5oURn77q4f2xl/Esmcb0bUuYmEo9EmoUraIT1c8OE
mhyKsd5n46MbVfq6H+AOErs5PameDqOZ8wGYdrN12LWmdqy9GELfIS0UaSyeQ9NdDYwDTrISHblw
noObXAsIKuv14xjoxFHUm16O3yaratZl0LQX2efxuigqb+05T7qyagTPLY3+cFgNce9uNaBMy5Es
lG1MPwrAfbDII3XK9VQ7y47s1q58EiD6N6FZXsNOZSs3MrpTNn0VaqwfiLF7wK3+RClnrxXTg2EO
qjAb8izM9ISEMnzy8NhvjTCG6trUJVkUKnzRTL9/cLCrgIRB/jPZ3UM/fo+EVX8B1K9WZUWoW5vw
paUbCaI8VgLy1TAu6z7AUUVgxwPRLM7STbGUQGf2GDHQTeimh77FpHq/xzeD+mgO+c8k9tId3tUl
wAV7qw/5ybWktpsIhlgKjDqrxueAgSa/jUp+jxX3JWrpgeh3qTguugzLZ5zELyNZZkQHY+xxSZVs
/Q5D7ZQx8fBqLob8OmA9JqYhRbFrmsvGFseu4cTg2GWzKtvxhy3huxSGARMp+kS36eyDfF62M3rR
Y47uvaaopPSqvU3aDrTuR0QPXbtDmZrdwMdsD6ZeyP3gas5a74GkANXUnlLE0K5l/cpxebyWMj4k
uo10HArLY5MSaNNEwVYv4ukWesmnGY7FuelzHJbMqQ/tg+YwBLQraxOz0G8Zu7CVt5xtRUou/e6M
cxhdUWHvCW9QL7RW+PqSuY7K2VwWZmARimPPtZL6pDmvb9OYLbxbKe9sxR7ioUlAm0yGS60egvKd
XzntFe/CZjSmt9AGzTnqYQkUsm+Y3ANM8S1apj7vDMZ554UsPsoLTdarrPYRDyfJtyBtfSZ6xA6E
SjSb2ia4BOZhvyl9TLg6jo+JSvXNstKXXlkUr7RYPaBR+GNxIUfh8JxITFdJQHiwUsF1qGe/ns0f
EWums4zcdKfMkWSMSKO5MhPW7E+GdwSIYprkjTSzTL2bCKfXtgx+BjWTuYI508MwAHqp2vDkeLch
6O2VyNMnzD/Vqo8gQDUGyz8lDN+KcUL8bMYHeJkMipzmOhmyWdvB8Bqxa6aDPEXPJCud4epiCZDj
tJ3IM3N9CxiL9yOqBvKOeg7XFgHRGjPtRUvaGouPuY4by/mmW7+o6ggQFAqvi8TcMHTlT4Y5j7IT
+g9Ti2gke/Y3zl7lOiF4x4C89lCmzks4ZdNnGNjYjjCT8P2oqBn7xD0SFY5DXVTa1nOMEPiU8sil
OnAK1V/1Kv9y8GZ4sDgPABcn0v4mjTab352mgJS70s6ueLGp61GPrKO0i3ZNwk6jppY+sRXvvMR5
0Jq58vLTXed3yTYx3IepyutdO7dLYLAyZTPwKaRpRX4GQcJhYHW0hYHMhZlCABFjtfCT2H73gvTD
nX1dMrWrkzL6lVJDcNTbMVwkidJ3bVJ5S/wqNzfP3JskVtx36GCkKjoyEtzRyqavYk3vlZcVx4rF
oGEcszI62nCFSSIk2jb/ANrnMUYzs8Q/1e4qraFatiH3MKzi2QMDu5RiH1H4sNQ9cUKUQL/YGnDE
vJQOBJtWh7PUOjpCJM+9lYM3HkgveR+yFGeiwQnFYaiKN+BEqdDyF5TmrnSGH5U0rjNDSNms1eQz
HKvEu6ECvQqDZotRkTgxOUS8Zw0RitK5VXHxXhrJMepKbasbgpzyCdRazPRt2yj+HMqqGE1EC3YA
vm08av3ew7y2GjT3FwWPedTqxl/UnjXtB0Ptbc5tV/RP+7pSVBW9m9PCHT7thgGMpXXRi9STa2Y1
h2HwKZvsBoF/XSXrBN2/W5iSg95qQTrZlzzEo+smH7IcnZ95439axXtk6gOIFzwfnfleIC29Ol75
DVyzcWjx769F2YzUm8pnCigR2RvdsUhUuQ4jpH5hbmRnu2IHzIkFuWWfXdBiHcL5NTPZpktibivP
eO7TcmdqfsakbXIPbQhx1tXdx4T1Nx07eUyLFq/fiHYOcWG21ctebPEiumvUtr/ojT+G4cx7LBw+
viZe2KU97qbAeC8wllIeNQfsHts6DqaLHqE2qIdbn5ycIHuvLGXcROiVQGEqEouLYroOfBILsoX9
tUvwGf7kRWG0cH7G9ja2brdPCGQurCe7Sq2z0UIeHAKjOIuwf0hjQgIKOzp7PpidEtXUJjXKQ+Bh
7HNcLLp3eWYAexCDW4irV0MkG4qGIYesmQaBLCwAQ4BEoxhPtOHy1ZvMb7oYiKvDaTQLcb/qukPk
bvPdmIk+DKhPvat2uttM+84uCmzXBJ0H0ZTzyqRtz99xZLIEf2TlXkXqFzLEbWhUPDexmPYzrFkM
gnF1NFBT6tax6tKf4LynFTIcneIIUoONetT2M+ORwFiSRDVsqE5xCYYPrUSo6dKEvCGIJre64nx/
v0gQu56rDDRx4nQ7Kr/sNGVyl7kV+7McFJgVo0RK3XZJSGm2Y3vz3LgFhcVbU1tIJT2DjE279DfW
bNFVij3IfexUiNn57Zvn2K9e/2oNpBqcmEQ7EkzKZo2YMabsI3LTSZbeKWc/AoRPZKtkJhQmnvtj
xjSzGHTHqkkeqiQxjkCXrI0fj5hTHT5wXWpnywPf7VfCXhmD9mip8Sf762anjfJLDJB6Yy2H8RUW
xoI90TGV8o0Bnwu4ACNe5Oo/iqkkO2nKSQuwACZ0HZRcjptd2RcJEzGtmUndsC2hR4jYAkSSW/SF
CnrwVo1rypqB0amXVXtawGJftdwMS2CWZjHqB/KnI85uSbFu8AQuYwYfW3bE9QIiBCdo9iDHvNDj
9ZhNNzvNtNUstOlqZjc5ZpmFAfhljT4B9dW66bsdgwjzmyx+EPO9dsZCnVp2YwR0l9/4zjTHxnyE
5eA8JIl30Uq6NK2uZ5su1IfbSJh92+Jv42saEe1qWQ/S0470FxaNFefntDU3eZCZO+KbYtZoN9xM
pUeJ4EOoE3ReDyLWumWfNtTzyLo2QZ61q8Yi13Xmxsg695cyaNu5wRWt09CBxDOSGI4OU22x9vHP
ovoFILMcLZ9DbKzGnd3YqN1qQTrj3CBJ2+YH7kr/PJTBTQT9NSRo7HVo8e2nuW4cOe+2hMW6sLXY
LeoIAw85nDhUDla28xAKrk1cmWtLdmumvtUlS4tq2yZmvNTGMltrZjyAdVjYWise4Wv9LBQz1qDJ
cYcDyT95hO/uJIOyZd4av6CdmWenydYTVPqrUqpZ2REpVnxLlwMhkDAjGZ8n83A79FODcORd0hTh
qWTkhRASbgzzITBoxMvfQlg4Nv0ZWLdX1dgvZamdbULSN5ZjtKsOtyLijvHcxh6YnCzoZmLqVauI
/7PnDQkU8fiCu/XbNIfT9on4oXpnkYG/WvhWJ14US6LX2tFzX7czMs25VI2oPjzI4bWVfhfCC9iP
C4y5WgSrAhWF8CBIAuDOHjqbiqSFYOdrpb8GWdtQmZcezYr8hvzSJF2Zo4H8aRIcUHnFLSFdDr0H
wHNevEJLOW8ZVAf61Ca6BgGd058FwE88CWJNViCY9RIeucmahuI7Bxipj+zW56IkNgzYYSV7BMaX
TNrLegfxkeUTqu26NNWzSRw0s9nWZGDgi/UQ48Vok4M/hM1G+C5Iys7fxp0BEQFr6LJprYj5nf7p
UUHJquY9Tsq3Pkm0QydF/GiYDEPKtWvVBBTMlgTXZfOiW1hcwxK0Sh8EXxbma8aMjwHLxQVY0K9s
FEtpsiV3kwEpT+hla3iyOE+7nHV/Agxfs9VbMkfR8IpGhyBuEoJxVXxyx6s2hjn7xtFfYJmbtm7z
osX5zJqJtD0jeBM10+QsWl+0B7dgZt9kFsnH7UiZlpBs3xaRwcDJ2nBE5wglOVBrZnm+dhX5wOiq
Jjgi1rujnriYvlE3pbegHcI9OZfmXo0WsZ8YNbdFXz0l4LIQgZ9NRvg7dN6wOXNr87u/pjePsUdF
XZfeeAXCAepSS+PNlPvfxrIu18HsLLfSsrma6sbZKDppjfN2b8GkjoI1HwoYce/gwg2muQiCYMZw
uE2kIh/NnkTHIOm2Wv0zqiXky0hZt7zvf8jMPnqpDzM01lHqp0ounUE+ySbXSHmUyCZmbqpdeA+9
Z4z7pKxnCsjg0yUt8UzrD2YVvRCZIFbAgL2lCfVwkZeS4qini6JmCQcG6o/WwE/tBgnpnBnJopk5
8N0Jc/sqOv0QjdZmmOpoi921WtlTPm3IdCJ2yilo/xGjtDDNMn0URvri9tGjNwTWPgiiYW31FCC2
3mcb3SusTZHJy9A43bFkiKBfrMIfD7IERYHEAvM98AAi71egsBtC2Gq+bh4A0jjTBrgMnOGwzXbQ
OxxIh52RkE8yFxg9GsemlOcw6YEoJv5V5XAKiDH/VOVZAJA6mRl9pCzGfSLj6Uei1QEEk47vE/7+
PeFiPjV38fMuhidi+Ssv7ebbgl4VtmDp+ludf3IdcsBfbTWupHiRw6B+TYDTRnZMiOOsnvCZLwqu
6NpOgr5fPaRn0y1uvR3RbCxScxMXyFMTjuYl3WZCI7r6XMDCkIGRP9K3BToQ2c6Kauqljatoy7gZ
9UAk3ROCo3cLTPOxCvBIdI4FQCT1BaibtF0T7IfiwR0YfdT2CQY3wLkMTVJcEMvR6Uy2PWb7RCg9
j4wkkOqiD8mJRo8rW658tLe7Rjcg+JfW2UcWPeBUscYn0ivLPRb+YENbSS7vrcc4qKaF1t5EMtCl
Byeysdr4rZoDAHBov/Y+8xcXzecxSMprE83iRY/oRZPpKQzw4KC8xxJ+yfF+kWoW37kme8T5bKLc
tH6G7FERDqOeWygt/xzjC1VyccoTe/iWRA6603ANeBd7A9CQ59LynlIOhGPQeGugvPNRndCMgzEF
Typsryjhmqso3a3n6ylr/Fp3abtqmGwcL/1Veb2+dsqJE1lTns0k048MWdr9ONUUJEXYHsglxMyh
nSrSqV6iIU4e6i/RVNs8KpIXzs4GyUYh5utqS2RB/KSjrF9nBowVZKDj2SMPVpuSBuRj6iLiIDjy
3lsw6ke2KEBiVRltpwiFISCnhe7W0U7/AZcsPFY9q31iak95yy3RydXYGt4ZGuNeKyIHyX0N0s4Q
H1HVuWsjqzmiXJJglEuXNxrEQlHUOvAJdngc6GGFggwMUS1p2ES7EboqS5Dh71CIIBcaM3pLGcl1
vZ3nhLi39krzqye9MYetMuAvhqbzmDvj1iQTlYwE45LlyQeud0bNfQkkOiEGVUE/j9mrHctCuvs4
p1FoEJZ2rLRwWwxCv4Z58cpbUK6tiRJ8NI2bOWO1YOhSy+dZtqnc2F6CJLVWJhXxFo0uyT10WIh7
RLJnixOU7y9N9fY2d0uoJgWhGWX02kLp24W+GhctmDEaq9HZz5NwGaR9e0pdGI/+0GWXOvkiZWUV
uSL7jFlNFybyFRw/wblMWrXOhRlvpBGzGtmkcsgBE4emDPNN9jSHk/ZbUqT+IW20Z7NsywuJEOPS
sQx/W9UGtE1veqiHPr/5w6+cofy6D9ld0PIZbzZB8tchiRe6k7/VetkcCixjSPNAhfbR1KORzdtz
l4M/7iX7B4gi0IbkGdORPNte8p3EmnRfuKN2Zdj/5EEEWNKuqy+DWriEak80g0DFlCDRyKM9kjnj
N7D5NVyau957pO+dPGnarxSG8JaZYQ9Chq2OKpPTQGfknOopSpwg4tsWR+HJTsDyW0Vx9Qwnu6TN
y+8boud7gSR7qUUI9mCvOMDpEaxqubLWkWXxJrM5e46E4ktiBP0JOli76DtQ0aqenN3dcCEUFZRo
2FEyKiq2ZF0xmrJdUDGMrASAlpMa428dJBZXN/RbwcCqCTt7nQ4VcI3SqOlEid19p8i/gOo31nZO
0/L5xqz3rmwR2NrOVkRATRyInezRad4N8XCTATvOwH+AlTdc+Quo0N1xkyqRrhO/GNZofrcFH9aS
msZYoQ51zvZUfU4Z2Np7REoVGPbGqpP3YF5PHIc8bCA/kIJJ1NZhR+3QMZKN1zvOrieNiE31Q5qb
6szcQNtWcF4ZczB2LBtO+4poZc8qFwyxqFhzymIkMTAtO04ONLvchYb/YpG3pET1TXHUNZvmE+fh
ygCKHzr5OvYbMB2dt25KZHN9j9+M/wlNYttv3Y6GXDAYM5WR4Yj6TgMz2Y3WGG58lZHYXdbOwoqQ
85uiNU+lMo6QPOMr+2SAjU4kIQDDSSvyssAsGtBwbaXxTEO/p9NNj3UnHTU+W/BXHgKWrGAEbq87
45NqJI/QycRB+wxLdS7PiEHxJwHzHaXpRND8YizGOXepQ5eDhYbsFfHsQDBokfBmFrT+zKTNq9zy
p20m1l6jLr7kqlzSiFslWmR/mHgUHXtYOh2hOMro3CPxkt4ic/RuR+JApVViWQM7pfgDyQUnt94J
iCVk+hx71Hy4aEOJRnq2T0a0CBlikQVZxTcoROnSHmj1NhA7DyVyC2aa9qV024iYPVuealt88+2P
IbDbVz6sl0i54ImiWi2k2aEusAf2nXpobeDWvPRQ7S1RqYvvbkXmNeyf2QCVvkf9YWePU4gheQAe
LrvyXTjaWmXRUyYU2QSd3d6mIttbVbwsZJgu75O5JOVQLw0yylsSyxeWIHyyroRxEVZ8dMbnzkKA
PhYpsQ1pOl6LEOCSb6v3OY7kFHv+ShTmTmOndEqtLw057jbowJeOBcCxhhRMJpjBckzt8NgWgIE0
I/Ffs7BduyHukdwgFyOvJrJwayg+boCCOZ2sYAWKqNzmGS3YVkHd6tXtGd6dOErA+1n8SulUrRAz
x5yQawIw7Gnn+iajEs029yLPXpBKD0fPGtQRsNp6aKR56FRSnWsEK1uwhF9QVPOjLkDq3K8VssyP
KjFeg6ouweoV0yEgKeNwvzZMgJUGbaSXlDZnR6OxbWO0bSU6AVLmiHgUyMbcCCrW0BWPCvsQk2Q+
5rwPkSXGAGcLJ8evkEzG81gHNYRjbOx14FoLAgOHc834/m4vyxmvPk3xd4RY18ry7Xey3ikJjfdy
cLpHM43Ko6OIq25VuShtzTmayWwqiGgGNuR6iL5VD2b8gSxRPrXEPlij1yMw68gyOxZl062MQohl
0v4qouwtpPLfMn6gq4t6nZPyRKZbnx0YmVF/ZdEcJfJm6RnLXOgOK4Jo2ERm8eddHzEEI+1pFVXn
yVLBAqU06nJIOiiv3XLrhv1z6MXipIWslLShPjv+kBit3gI1xS+jlYRpSw7jWrdnvUp77C3rNTOG
R+R53iqIi+9xNGVbw9eIvpDGQU7ybPlusQJxU+09q1vFEZlpntsfiVHUjp6fneCWJitVYuO1Cqpu
s+2wa3gk3krzJcD3DqjJtVctU266p5wdWmda/AavzDnoJQSsewhgrrkl48C0JWIZrnOJj458LPhT
TUb3JFKmtiTCmVly+dylbgWWnFUiJ20N6F8awekf22VCrt2iIVmARrNBW1G1Prb0hDjtrOsZ7RXy
AXpMij5V7uMzGkj/xWwqhvGs9kvPRpESOSm90Xz8RBpe7XR5AGZqn2llUfYLjcwUXby4qfMzq9BF
cd7cZkxeso70q9F2oXLE9HQnKTkPjMUOYZXaKSQIeUjjuep3ptL1nZZ9YXQptn0RXUMasgucJc2u
aex1Y6tt0sXOd7VrinqtJtU9FqK+uqGqV7XU0pXq6H9KnEiLKOlBMyeeQaUtDPLp2nNsYVvOireM
ltoCO5HD+lKWC1E65E/67PIcRBOjl1frnZe2+F5sIsyGwBtQ9GXpeci770Ns0Jf0k705Oi+VwYik
chJtMVgxbvE2U+u2lDRUGVdSSYuV7XrGmQ3KQ+0b9aGU9Xtg6hdRNNkNkOjGjFRwblzjNnbhRKMW
EDgL4XgIwTySVwJ6FsOKzv5v1jyqi2Y5+r6emse7n6C1jGckmsW+bamLLCt+iuuihyhmv7Zw/tla
OyMuFe2HVJwpsjCpiIHxPOw2CpseU6elnRpklLbtZ1BX7ZFokllAKn8bn/8/EeX/RkQx8QX9m4Vx
9dl+/hXAdfnMfv6v//H8c/hs/gOG8vsZf8FQPPNf2BhdvO2GFKaFP/8PDEW3/wUKRTjYHAVZWAIr
5F9EFDK5LDy5Hv5HB5s53o+/iShC/sudw72wbuo43j3d/n8hoswwlf+wgkrcFdISqB6ExTJMdN/s
/fv++QjlBUaJ8T/1VtP6qgA0ZsWYU+wGN3nfcA6gwcx5BbShx8Is/PIxCwB8edN4yjsP7i6xdyMP
ESlRhf7Enow1TLrkEcjss24YidPw3pXkgod6/+xZBmx6D4yDdJ9Ua5zqQhKqMcml32OMzCfrJdHs
AhWXaE7SrD9zvSMWgmissVoNkbjaBktuZByMGKZ8V9JmhN/mdM03PPYAOcP8lJRuTAKnhATdXBCo
uMuCyRdWvoHwnMq8pR3tmLyZtmwzNySnszFtg1VAT6XWvseeF2zsRDiU/LRaCWERjiFWqojAyGF8
m5x9HYX6wokMOopYCuhCvmbguCcjUfxj+VbToufGg6+pHGATXUxie6XoA7Cf3erBPHHKNq7ffFSu
selq69Q5TsF0J9zbDu/H0qRgPLC4FP3sIcHvcSyUxh8gKG/KPhDnLBv1oxNTi8238CSL8/2aUVOT
pLp+dtnRXaaR9zkvIm9bJAGlq7Caky6N4djg1CILaTKgKnjaNZdFcPOxN90AlmxxjE0ntAQxTZmW
U7Gs9FswIX11AUL9vtkVfnUbrUWiRx6iozFcRzKynp2+oQ51emsBzD8894X/LfBz7ap7AczMgKLL
0Vz/er+o521gKYqn3vzKvMEhXsZpBV1Me7pkQdEdkUJtSyvjPr1mlfP5lONIi+kmZ6W9oBVRrNAM
mpANBcRHxA6wWfl6L1stcU8IGJ1TPUokWliUZT84J08V9SrldVZR2oe3oXaiC6QGJC2cWRctAupl
rQvkMiq/ebY+94/H7qkZo3A7BlHD6UK2T3ktrQcyTXoP0LxRv+hawYX+EZiT/3S/IYijtVTR3xzO
GYaKbTSXLmdGjQCUlBGIqQMYTuwmfkP+VaL/kiCiG/NtKJrx2Tdb2k5F/xUzPV0Mk2U9YMw2DkWV
D2samooEO1q+GDQujhZoPyv698odykuPTXvRpyj5dOKTD17eyWdshBfPjtuLrasZbySeBq0Yf7hV
tg8U9cuioIIyNDtk+MohnnrkshBssXAH+zFUSfxhEG4KUrJwCdBE6hDoTrhpFP4tN++nfRozA6v4
nB8mP6fwS1z54U7BviQs4qtnXOaT0uMNrXppnGLahSGmPrcxm7dkKtapb4sriF0Ui6o2t4Mm/ZUH
BvM1SVyLkJ8CTCUYnNcsMV2aCYEO6ZKfeoppcmcly9hy3F3yX4ydx3LjSJRFvwgRSHhs6Ul5X9IG
IQtvE5kwXz8HrImunopezEZBb0QgzXv3ntuo6cWX4mXKjfpWOnBxR7SzxwBtNa5rqb/Kd0M00X0+
S3s9Bi2mER1eyxE5NbvgcF+MaXCZCALC4Jo3jwltfTfjrVF7GqSKzvoxiDp58rT1FFrOldMU8Xtp
pC0aJme+rYU5UaBNaAwiDiGYB6VA29j+aQQuwUARjg+1MYwPlWUdlBsW60HSZs6W28HmzNs+ncT2
/AgfvdKh0xJbBR1X7ZfTXU7S6p3r9MNVRd/pz038lvk+NhFbeB4KJGo7L2ZjE5AV4Fw6X50mVsdN
EvGpSjjtgy5eXJHfRHUu78gTy5/Yu668fHhD8zxfDTRdHmVVXKcwHG7O18Z4iNmeF/EBAjeRDmPw
yAgEta+c4kto4OYLmViboHPdx2kc1G3nhs8um1afhc19LaziDmDYvhowgzje5G7J3i6vnKV8bMC2
rW0FSjK2EJg3EOIvIuvRsWyii9PA39V+5D40Dg3SqYjab1q0Co77pW59ll0Gjam5yKurChUcipgQ
7a7WCaj0qDpQiX+OHUM+GAgZLnDtY7+OUsxWTZMeGs++iYmY+woCgQ/WND7HnRLesfDj6QV6gHtS
Ib2c89VNrRMHj3FrHTvUQL+KhbaciPzFCcMQoKSLP6osg1/D0iwzObxQi6Or9L24/qUQm/vdLxOP
9kWRErIkmv5HG5xPkM5umqHUz55h02lORXnsdOTuCEUjcTc2ortKuPUqlBTgo96naq5b57abZLXG
adNftxVNdxWW9KmwSyLFS5pnH7PyuvT79GJMq+uobkL4H3RYk9iPT3zk7Ml3C9CExYTqMux2wonZ
nZu1ugt0uULJmjy0i4PapX9/QE9RXFpZf5lD97h18sbgNM/UCwtw0LF1dfIWfQqq6WHtYAoEDZOm
T9YiTkmhEuzO90KxZ93MiqCcaZSYisaX3823LtJEEc/q4vdty9VKZ/W2Kc3nqJn7K0qgPf5l/gwV
n4eSYbLtx1xfjL4F3nO5ROGAUENMrxvAuOPWxhDHbpbhyeykxwYKeEpqWQ1wYKRLJe3420IMBz+X
P8I0xT7UqoEeRbebyE+mQa84IVUm6YEkN1J3HYfjJzjYcRmuOfBtdGivtodgJ0/jQ1KY8GjrdDfR
voNHhfTD6vzosomAgFZ9dm2BL+5uS4J67gxGWdyqudgZ3reYWRA5TAr70pynVU6x/ULnDfWZ1HwY
ojRDExmJw2xHpHMEKBbrvDnadvsah2xGY03PU+fDwR26DwZhZGGtEd7EkwNEt1YvbFGyK+2M7w56
LEcReOW7zA8qJyuimR5SXXQ4k6hz2T0b3gXc5DtOf7L9T3/KHhHSM6LSnzcSGo/deCfcmU1k1/6g
QFsr1Zmb1qOqKXtxCyh6qbHpL3ucjkU3SspUIt31Bvvq2snaAxnt9AEd+WsmftDMFNUGs1i8DGO7
G9ImWiVJxua4+YxlzsYvqp6N3p0R7mxD1yaqNC4Rv4XPNKk/RWlc9b6J9iga18p5DZqE8lhwp2q2
jFkxfPsK4yZ0ekwHqfeEgfM59102dZG3b/GB8NW/80bCti2MterHFzdqPhFe6nU4xxcsNXx7EBtz
Mjf9iPM9Se7iGRCZC8LN1NtIR291iOSj+lKpx8Hc47BHcEuVKQK104l9bzm7aQAN7VJDXus0XkIC
KYiX7h1la4IGPrGS/mLDtZkLva8mWC1DWl5GApbd0Cy8c/FS9+YDpcx7UkjDHTYFNoA/A/SwYXqO
KHk2mD6b2D1ElnGKdX8TzaQgoDLkaNrOrP9mfTtiWA66klpQYtxr23jPB3lnohWQMHszwztMfn3I
GYlXgTU+wlcj/g+YwSpXNYlnSiYrch3reIToU9ANGYDQzeVmDsSSbt9uOPuprwRwW4c02QUWp2SX
HVvLhfOSmaSalZzZtkfejr2JnfapJlC3D5nrbSJE2huaeqRaJfKS9VO+Z1TzCVlbjWIEXz5gGnQQ
U5BZTj440lYzaomG9G8kKga7s3FhVdEFVD8KTSy7U5MBpox/uSqqqF/oV79sL+qZOPvebPbSmB5N
zsdN3w0Z/0b7UFrz5dCgP0AAsLy4WLMRW6KnplsxDSYfP6+g2kUUIfl5ukQ9THl5UZo4favA7HC+
InaNOrHjUAfHFHjJZo6RaNZ09Gh6QOaz0y16jNe5tSmxFnxvidM4TAnzCy1Qw1I/y9JGpsvrCOG+
kvJ4bSvY+VOQL8L679bhHLGN9lM36YCOAJuz9+SX4ZsfiI8s+GIGuCVPhI/aYBwm0oHQ7Z+gnD5A
4F9adPTWZlUCe0nVbS7dgXkSDIMxvWs7eEYd+K294XtK20un+ZaSYMOyLi+dKjm6kp/cxRCeuOld
PyD3pAr5Dj6yvvRB3fge/Q2TuUinzZuXcSwzD+wDdzzUSXLFgvkXnZyFsX0vPe8aichdYU23dY0K
cSpR/Qfqqm7lyWmNC5ZGBHJ2yRdGdNDtHIClgwYC7MJOq6xbADo3Xe5dqBn1m4seB+6wX2wwoNzS
7OKk7CoOktnFoAjfZjCGW0Nkt1njvLlmehsz/3qUllb1iCNKS3UJ7vLQajvZyjRdkzyadeWt1hH0
uhnTWIxRvCsxM3mKIQvkFdmD6I2SeNMOCcTeNycnW4s44m8VDHLV5e2FJPSwzLZ4BSM6Immwmmcv
p4oFR6Gw+r0n9G2ALaguurcIVDmmJUCBWkDkkHJXjemVajUww16IvZfiGXZa80BTfSuN+p1UNXV0
wLBTxDNcJNEh4OSGOpeqLVZL7I8FbU/21WOC/jtaTdgLb/0uggje/cBBsrGR2xT9i10Ez+kzvs8e
AmU/eGGVPua1/RJFTO2xbAwqrMNJu7LcscqSRzfkkKpCRQKqVd04bf8iEqe4HDpLo7Gh850P27Hb
tGzlCMEYrohwMO+N4jHF6bqy3MbZFEA510rfsPPDeT4xmsR6nOgwpSdaMiGZCUAuWp25+J/BUihi
T5M+BdodVDd+PpEiGeK2p3J5kfOrXRh8U7IejpOtY7ottI+Mwdq0boDYKpDkzZQ7L0NcKxzoJ42J
yjFg6F/bxvjmdb46sk+knZ9E2zkIykPn5q9Uiq1TBzFqU0nzS/QoQpDC4KsLgVU2Nph9C3NcIfr2
lyy7Xd/hPGbj/0DxeQnW9t4t24b7WjP2vbkGWaFB4iy2PvbNHj/+Cl0AfMTUv6PKjMSrCtZtF9x7
S6ZC3NnPpuUxXXaFtTLQeMR9cCPd6m6KGOD9wrySykDIl0UBuOmLgek1KEMaS53DBr2ZjCdJZd/Q
IfSZMP21yNB2nTuwHjJ/kok4UNWn1aHJy8Vk6rCxjsOdVDAROk83J2Jb4Tv8uX6+0UahnlszwsHl
cUNZNSdP0lX5+3HnuyHUndiNtfvzU7uCozulGPHXS57vNEGn7JBiX55f8nzT0JIJ21LgngMmWkwj
NDv8CbkYfU0Ekntpu8ehq6+ziUJSNXwn5aIgncxfFDyu0qPEGb6yMIvXsr9xejg3lH3guxDupLxf
LoHPeTN/+9n03doLDARbnQztoz0M37COGAnq5JFJ7ILWfxtizSIwkUBUy0Ge7Vjf07RmT5lsukZc
1ShG1vprns+tNGYB7YrLtkF8nZIaQ2iFufZ70jhl0AhGzr6HnMcfPeX/e2kuIsQPA7J+SyGXVeAf
znee/yR9X+7mwX2CCGlstZW+k67lnZCqHzBSkBMFAaQYSTgarT5cZXU4wOqBLCUqcB64kUam64DQ
x/N1OgTy1KgD3ZW7GsLnXmZEkWF6G+gRJ4wLSXKCTFRtCaqpVwh0XgpnRrTpL4nzpBxDU8/e4MPQ
ul6Eyaa2ybFe/lj/XPKo/7GUijmJxzK/CLSVH8HAI+HMHgpK/fgXrtH7flkeNTjzobfi52KILyQs
zj4V4D+7T9AuTz65XehGXGu8Lj30WeXlYJtbyyB0EW2ezuYreMM15BLrMjbaLb6hFeqrDQbsfTpi
7iDBFrF0xLHBJmUd8mGjGo4afYpt6bDV99O7c6DlpLa9h2w8NN5aETMz+NV1OoZf8AaOKSr7ZYkA
4Etg8SOnvbhTwgVf0tGCuBsRVTZVe22kJGakFD1M462H70PtjyU+8ZqEl7UqeROzeWW3wP3lHGtq
dCS6mF1PscHE7RBiskcfgmeePul1OFrUNB0WUsVuls6F3gUeCJvcaC4dM9uXIxlRqhXM+9aNhWwi
j0fcxJnC/4RlQrOhJrUi52v6HMFVWzzWisJlXYCogb5XPE4TZibM3y/C0PvIyNhfjKfQunH8btiZ
Rf+BxA1/YRbB5myKWys72uYi/7Sbnxw9R0g8ZTAFEr6lOrkeFYGgYvMzhvV1w8C/Glm1wJCkfTlO
q6LRzVG6JcidhvxCddmW0VPdeDQRnZwsKL9e183N5FTBvnNepyh6MIqEVEqZnOrsVrnYhnqJXzFx
cbNTxSZXr9+XFV5xYn13Q12+AGKkW00bEgYlFdYkRe60VyVMSd2yC2DBwaEv1arpHmaW+6sAY/66
8/AIS2d6IjqTcUR3ZNe2rwllB+gLETumFa6vT6f2T3QfW7KRss+sxm5F4ZbK5DRsrOHKyQuATqo7
2ZKDs4rBTQ7NofeSBFCFE4GLTr6myVbXqcPq0SaBI2caK4LwJcvdbhUp9Zilmq2MmqkRDQRY0HTr
i+8BNR2yqH2Wz589EK6VIsNz51o+I0M0kFL8gKcVLLCJQsDBdOeaxlPgkyvuJPUpmZS16jBLIIwq
8JjR9b+JkQNW/XSn48Y4ih77laTR/aL8lKDjZjuo9mgWzv3SYVubvrhGM5CuixZjcaDdnw6yoSFQ
8LbZTd1OK1boV0Ukaf3Yk00N5VoW+htD4Guc3dqifSFNpiHGBx6TWXlEvnuMaC6mMsJOL0Mdxa+q
qT+FR0dMwlfEKhTFzwEnoq1ZhQQ2moIAoy/q9E3MUsQT8qGV5ovjZheojR5iRPwSOGJQ5Bcz2WsS
t3CZdUenr9/zllaumUZiVdukdPa5egUPTSTa7HxEmVeuCHZF1+jWj0mSP5Rz85MwUFhz+9MQkUSe
zl1hMuagVhslKoe6+pjT8SNiUBCi/Fk6c9gtT5Pvv01Z86bw/jJObaRT1SjQqf1rUSNFRmfp5zOI
A1Q8r/gYskM4zxgbxAOJjk4E6yownkgQvyuC4K2BIbaWKTqrQYVI0aiaBeN4CKcnVfbYYSfSP5al
atRUP73R702LaBY7sp86pgAVixtgXPWK/MeVmOCu0fieUraC2Uyb0DB3VNvuCkKGDPfTYgprwCVw
BL/a4lqxevOm6rqehyNmxjsyL+89h0XZTKUYy1DgIlsd8lunxuufpsYN2poT6gME/M5VKsxxldr+
Q5t52bqbjq49IIaJAqrT4nUwQ5w4zYp+MkJt1oZmTNrV0FoE2hR8XfzMC5cvox4ysYIucNex4Jnr
8W75F6uyeQyLEHgaI0LuJTurTz4N9mWbqalZ5vAVEnI9BDVlWW36SYA5ysInaxRXg8eVSszbbu4Y
PUHBHN2ivA3STw2x4cpBzUKz3vgFMuDVTuFypXBmgjl/7mIirYenAaknT0tvzidSX3DoNz8sPp5K
OK7IhTB89MQZtcFt6yFBG9BYY45EhwDYjv1HZ+CXHF/ADAKFiFizGzObRU8xTeZIGhAoUBq9pD3G
a+kV/jN6OoPbrkn06faJMj+ipNmIPLlN6XCjqmaQD9vbWPSc9yRsTXXDWWnxD4Tfuw2W7TYml5VZ
x+LSa0wKglgz+PWPRI+nKFAohxijSW/ZoWyU8wXjwD1MzB1rz/e6TeQ+uS1aHbeluiOeooQChx5+
WOM+q+LBJTl7ly46JOik8Bz4SpGNdpC2E/NKGhgbNSYx68jpFHUOg0JOwDwYnW07BLscZgEmYH5a
pdWuUQQhD5b1UQYexMnhlE1udOUq9TQU47qUIADnFgswIJZ8Jc0LUDgz3mo22iHxLCW5xpRcWZdK
ik9msEq0oOk2I3ciQykpLFqHVYxT2RKvs3gnmuh5ogWzKgF3rsJlhGzlK0G5754NeCEYkq1XanEZ
FKxDiwDqGYdKtxqRhTOO9sBTmVv1WFF3tyAnzzMUrV5CrfPFmrbXzlNiyRCCjaThlm8XVwGVtqDE
QEwaY0oMoW8kHhyofim95ouLLSCHyBcrZINPncJ0KLtu1/Xhy2wiAhz6T9Uu6hlnnjjn4hu/CO+k
RZW0tx/6dnxp7PBax/Qyitb4RcUWYKcikKiuDqVBidJLUuZZJrQ0nT7SZDoAFslxjXU/M6JzaJLs
WenzrafRwrHtMxEMYUZKlxseo/SDsr3PKTRTTMdmaVuodKimMG18AU7cOqXPDwcRegvKUMfCv195
KNx2iVU/J7iV6p4PoBOgOUCKqCGFCoVtHcPgDHCecIiLeulu6rgFVWHvW4doetS5nyxvnqDWKVZC
YN/VrFmTTD9j0n8u+tw+9Vm7hin+DOGxgYx2ZmXX16JXzyJk/6QkRu4tP++FH1NPwql0Y9SJDdyC
RrBU4aro8id/BleVbFgsKefa99rxAvAOVdq4FpdJCaifiL7k2WyI32iHONzSYcO3IN/xT7XrWCsQ
qvqqGh3y4oLF6p6g9CY9leEZPfvAPp0e1CkgjAAS56OZN9hqGPPCmg1ankyEzDfvjkU7KSHxoxwp
YunvAP81fZWXXGTWahDl0zjk0w7GAFX4BE2t1xyr3Jy3NUggABbfldG6O0PaO4c6v2ieRU9f2ksR
qgxp+tFcjLLU6H7NvdGQtpbdeGUOxm0KvpUMqP/T10MsjC9tGQFKhxb0gNJ7KmErguXUusSjiM08
a+KURXn44o38x7tYv1dqWgDTW0TZybq3UVzRsd9K6d+xoX1EQPxu5YG/wgOJXS3o971pv3Ylqueo
V/Ea+OKbLKhviVQRizgSxymUZHISNy6NQsipDS4ERj7byK/gKu/0mDgU1bPtkt2xtSKmdJbszUEC
F2PJhuw+LYJDM8sTDtBxU2pD7jzva3BMdjC+CSXSlpvIFN4m8wSkV5l9tbTM1kOVPfoF22Y0nwlO
GoORnSIg72zRDMCRY6Y4aeWbGyXo4G0WxiZGIEjf6Vp08zMipYixxzJxmYFg9apg2iggIpC6gC6X
1i0Q62wdjLiMYC5QGOPW8b531Qw1D5lBgnsglIemC2csjDgcQWluphKCOuBUUv7qGZY8mkOc9uCE
26rfWoFXbobUXEQFLCbdl8i375wROnGUUiWEz7oJ/eq1JgYjVM8qQxOWwOI6FFgJLuxuodO1O3xL
rG0f/YYkRc0Acyrn4prhgTCTq9K7jgrOZDpP9iHzDXdlxI6JRFDbOzUyyTReNzH/iO+Uzd86GZlo
Q3fX1WQmIWEeyuKYT9NlMsjhgBK42BaOdxxCpris6o6spe9qRbMnG5Irw6bbkBbjMc1DenQFRrNC
kMUXsAzxMA/5AALGUIKzw8/sZna6qyRLBKcbd4FWNRPMYvT12JDP0vhVd/4pbaN81zQb2SL1jQk7
NGMKKnYXiC1+O8DBqNgxmeN50jWJv1M/fUDfmtFt6w3dM8Ily3tUgPO6NfwrXOz4Y/DK0zTCRJXl
l1WUPkRqYOER8MkmhOGt45LjKoxDmuS7jO4k5hd1zz52p0wz3IqMTq2u/OIEBBdvwklauNrgBLF6
DRTa5OJ+0HH4AluTGk7duMYX1bnt3Hv7YjGvTEwzJJfcRBb4ASPT6Z73e8f1y6ipwXcTpwkRCle9
rasPM0s2tYQOPSc+Y6xhY2ShIuLE2TW0BDJATbwiMCD8ijhS6OLMJnW9yjzWm5HnEDDoK4pt/if6
nwqQEJjXIcmwQzBHeTVK+NrCNukulRz6kbEvPiojRhbdGDdt3l0kvv8UTCY996jIb4xs7XbFruEr
HaClJOQdI3J3Cof+AeUQpBHHHH0xkqN5jf0Kodp8iWC62NDcWZm9vC27nFYHDBtimDSzQ0vMrAZ5
onJ2TB0urzlPHuygstdtXKk9SlHzLohiWomG/dSG9b1OyFhQbcKWU9tPadTuZmdGTEfT8agBEay7
kKRUav7AqvCRwoS5LYxr8s6qPccd9hXjGlEByo+xu0boT12CPRzinbRFnGm8t0n2FEDFMS8K4xl3
zxGzLbv5GFanFTL1mN/2oInflsUzMYbnWhAdB0VgbX3yIANhVMzvtMbBGeb8klDyWLkGpbd1PIP2
oD28aCug/VbZO3LAW8Qt8yGbGgArMSbHOKw2edmThFID7iiK4Br0ut5Jk9WeVSVXZVf4ICV83Mou
Iig7p7SmXlPUQ/sJjjeHeUSh4so0kleqg+xEerxbHkpZi5QWdhTV2umSLZ0P57rQaj2oNdOFd/DL
0lqXNJdxyHnQPnqLSjbT7YWmSYdyVH94tQMhyGnJide/GNuxylckTkvgktlCXyptM9iWoboq90EE
2KFLDpFRSfa8rH9zpfchlllWh9tJpWypKMq3dmUB8WiIQbfojYa5E21FzojtAkbuNIVv1wuZn6No
urYr8iqzuLwYG6F3ucIWhtTk4PjyJxYZZa78x6nhnOG2WwXas7dem55IwEQXAQw2cT7gi9yErnGy
RLYl0IRHpRqACRJIh7JlMmSnaB6eJr4N0uM3+C+9C7+jQIeyBY+6STyfFMKqKrY4rznU9bD8TNl9
b5fwJND/CKEIvQ831YJbcezyIXfGHq4t9C1d+/EaP9PX4kpYmQBio2g8IJt4VbTfVzJnIApb+T5n
yYGVtOljBCliTb+7rn9oVD2DwGco5/2p2q6iWD37YrySUxDtooly3aAJ6Kzqcq3S4t2byOPNQNuE
0EQir2JFy9qf9W3wiCEo0ba3q7PhdprO3G0PBnJyQFijthFF3PVQW3If5PIrF0PO5pMVcGH67Z1q
nYvUd8Nt2ee7FkgGceTWQ98fNF0VGoVmxqQdvdCY6nYUK/ht+oSCE3E6uSSeuWTydKhorNOxfPMC
v9/Wy7QUJEDrZHjKmMeJK832Tanl1mDGdEf2k42Hn7Au5TetuJrdB8KruKKJRJ2umsLiFOO6JfOI
xDSaXVQ0nbWnOeB4aUYGYCv77sLzWyodmN/ALLiIL+QX0i42UQTMrixv6veTbRNpIEGVuJaxr1MW
m0I8z6bx1cWjc5JNfezMML8PLoNHMSbVhYyD1VBnHvXO+MGzv70ik7fQe+5iBfCnTjdYiMfrET02
EnuaJXmH3s7NV5M3T2uTaNm51Fd1L7t9YDfmOg1iQjq8Hp+MrF9cqA6/POned7b7Ubv5r7jEOeVk
k7ljVNP+vUuBdW+HeXaBNKqlk8OCs656DFAlA2TugLUnH3Fj+rpex9jLxuaFxInxN77RdNuPWur2
VILeg+Ry2zdkjqAcsHe1ouDTdEYH/7fZxLG7T3okkpOEpd62zqoyCnDxRn4UeppuhJ9dFnFPsmna
mUdvNm8oHFDNhvfa1ZusZTA2E9h16I0l+5IBljEV+rUkTXcdD5IF9iDJDsqir6SkxTa2gHK8cA+Z
sVgIhM3GRBeu2nHYUBzZj250DUSLOQugICc3GQCT9yDqyL53ivoYDp2zH2PxkNKLOowmLu8JCEzt
egLbRXUCbTGcBBwKw7cgLYziSVAhdB097/LINNY5bsuTZQfvWUPZccLVvptKl+Yh2KZaaHYt/bwV
joK5XUKBR9+VX4Rm+ixmmWyioH+XhQOPgJGm8kgDnzoqZFHSY0ocJRBkeNFshDW4i1Ae0YGYDCVv
BZIKLK1gIei9d+smpQ3EJVB6qXkr2zJn1y2Iuy3esbqJG6E05pcPiBT5MxSeu7SwPyDooBwHBBkW
BPICKYGcA41huC84FFDUwhwyzrtfYxP53lff9S9Y3cJt6lW7yE+IbagtF4wSC6Om+/LikoVp6Ev2
gc3N0FvMlPo0wMLd6pb4OQ2IPqmSlyEzGH1tpH1lGO3HZcf5lQZ9de2k6WtTMy+XlKtTo6pWgMFO
JQf1wQ4cVOnYxu2WtfVQA4vrAHCxfJri+c1mMzyChfYaMuzNmi5G2v+KrC7dhnn/Kq0uWqBTNF+q
/nvommKfyyoBrdrLTZhStINASQNrWJyk/q40OF7nQUlEt5KRq+PDWlW4xrZHTmGV0YbwMdTSiCHE
hOqw+WKyut/4Wj+aMTCCdikTg0VsNqruH8s07He99MhqiQhNcRM1rXwGJ41l+jS52GAymTxVlgvE
oiYepbFsve5mo9qZxCUh6UywVNjTe9eXP30+Ngil/Nsak8feC2d3VzQ8HOHKc74QqIa5esYyU1Fk
h95XAFbR5hL9ZuE4D5rh0dQkFrQgtDdTAbQAGYJ08zUtqmMSxiNf1EmglI7lyfyHBXwG2/4/bvsX
Yvj85DOw9c/LNCyFwPMkPWTGrGp/Y4D/BXU9vwN1fAjBf97xN+T1fD09o4bPT/jXxT+v//sel8HG
Co5/Pu5fn+L3h/xNlGW+k7ByKTqwQ2w9xH6xE+F5ax1VXHidzfGx/CfO7/77g5zfzYKlWGJAgfx7
vr8xcpYQ54vkcMwL5ZVn/X7x88Xznz/fyfTHjvOBg/QY6rcYYt0pKGV9JHDKOvZirBlmiAE4XyLW
u/596c9tAegwVF3/PCZDZEVV7Z9Hni/FC2j3z20Sxx2ZyQ5MPW7//Qrne38/+c97/XneXy/jGous
R+CGFR519G2qSPehIXbz54O0lkEH4vxa/7pYY5gxYXfyvucXr7oq3lmj+5Sfoe06B/YfKPOGs7Ai
J48/2ZkuvPz567Y/V8+Xqt6/9PMq3P11+/n559uS5UX+XJ1ZhbL3wet+vvfPHefH/XXb+WpBIYsK
/PKp/nqt823/9ZSwb9uVkC6YeEXv5Z+v8fvrnq+fX6pSC939r5f5/aD/etnzc/I5PIVSNXuPVMiT
rFiWCcfQ7L646i8Id/fMcf+/V82xBy/8192DucvmYJeFS8XF7IC/L0/68+ev28xaRyt7dFxCaxZS
/D8P/utl/+uT/Ndt4kyd//Na6AvbU3eaf8Pol1d3moEe4F9v9K/7/3rj89W/7zbCssF+r7b/+S/4
r8/1ny9zfuCfz3p+zPm2BAXZdvDBaKTKWaPzRUYoaKGtqgFTfyBKu+tvz/z138PFYD8briyi+Sqx
mqfzuFBTwjslWV0fHRvDLDM41Qc4aDBhKCmyZfNgCjGJ5VtOuHfQO/We7m+Hi5MttbtcolrXOWyx
AXRrkUPOLZtrK6d0Zgbloxl15iFMsn0+6sdWpZQcDUqafoXffpSo/5QX75pI30hRX7kzE0ekWDPL
crqdGv3lQP/NcW8jSgNbUtOHpQbYLnLdaWMuAITKAgBWCvMrLMZH0YT5LmkRRZRjjbgIauIkonRr
layS4vyqrMmu6kh9xz3TYH5HBXVF/t06qW1JF6S8LgVaAJrY7ib0KgQBLIXpooMwyPvormnVcSQb
mECg2bwjAQxz+sAn89iujv4LSxO2NpBdkbCz0LECGe/SflmJ0QPXAA4U/9MNsAUqNtmNYwmYHWIy
tngt6eUuWGu8L+YwP9lOcaya5gqVbrNOpfPaDu0JRE6xYwFFUA9zOyuUyySmI0UmU7xhx44NszoS
3nlJVYI9RkYZEEK0xLcpVqZNFyDqHYIuWv53bm8DtE+Sx5ge4txYIJCjAHAoG3MZTDe5Hn+kzz8m
0OErPXXaozq8jKc8Wy8OzKjKzBPewXFP7+zS0maC6Clj39IlL63+ySIWkKbJimCc3WAfzSvfaPpD
D08GyU+wTx2P/7RDOb2RoARYGz+zlhx3sjXrM9zKT2/LmKY9ukCe61FK3tvGNN1bBoRqNRiszJeY
wih/kzpMtrTvy0NjLEBLBZM2mAXssL7YBWg0tpbDFyeMeDrkwR2Q8u4QSD70OKP5hOdsnMyKH5o8
OUhca3qQ5NnGATjcgnOpt9jZJ8ZPH5XzphuvliPIyrz+qkjmb1rYLJMl7YHWeesNP7quLfXZlta4
tjj91sgA9WqckMolid8Q0Zo57Kf8S9oUw6bDG+JIOW4K5Fu2kxv7OTfRO/cTTZGS3iLKl5cozRHz
e+S3VAivphKWa8B7eSjJNhXYmLUa9XTqlIuOztiVsSTvTOCghdDeFJWzAgb/PmljB/PZWA8LoFLY
V9QTkoukwsoVJl/Gonytx4S69jj/CtvJRH1yEMa3T8Tnykrt9AiJsiRfxrybeyiUNgSqCBfxJAL8
aeGlgoC5qg0qr2CWVq2RfxJrpHbzQlGm8NjsjOAZPFRFWbWMcEmRseLoiloI4IeZU3o99ANFcUEU
0kh1oqT7qsx3t3VY9ky+Bnr2IPP2CTF9sQ6pVHph8yp6fU0PDayU3cOu1c81KcRrR2ZUxheeGCp4
9htiXAiaNQTMiXZH5icH18H3qlsB+dF5NjKKotjWioI9kixbc1NlzckORLw1hToIG8ElxvqXONTv
Ee5zusb1Vzb/mq0cCB7qUDNN6N3j9m2TJ4374KJKe7EbLkKxMz0dvoNHB0EO/HhCjJfVLMi9yPqp
CvTUpveaDe41uswXjYEfeg9EIjFc2Sb6u352sq1G0tI3ckki7ylNTfs8IX4pnQH0TR+e3mNpfswr
9QYslL5QP906mYH5F8+gRyURkwRjt0MjrNUVIilFgbUbNjHHBMxuhTou+x/2zmRXViXbsr+Sij4h
wAwMUoqOO17uui46aJfUhVHD17/BjafMiPtCEcp+do507j17uzsOZsvWmnPMj4GLtGlqhDDYLE71
hAULm5bedpwRY6J6lMLvA4lC1PumcMI71Cjdbgz9dLuOkN2pCATIbSxrdBzy/HWMekD5cEoQ9tGO
aNvipSaefut0c5BPWUIgMikvbmPSkAFsYKKy37VG/uym9t0wrc3pl8Fl6quTDCslgojE/q6M7LtI
7K9WC7ocDSp3k5AsvMg4ZnrKtSLE920hpPFyplrxHL1aqBSmAl3nOFcPZqph/8zbopzxoNPobGlY
2SNvOLb3fov1zuzsZjcZLn1Ns75hbrVJKgJfhYo4t0bTCVRSzDcChqjeoxehPdq55Bdap4apOpFX
mIdyUh0zGltCnbR2P9qk3lWTvI29vAikmR9jS+lNFHbQ60bg9K43ngEPbiK3lIFm1931Av6NHIcs
cA1mN4j7ZvQN5RSEwvjyNAO+cJgOIoFHPo9olJR7YOr9KMGkqa6Qh0raB2cZr7K4fConcy+tHCF6
jDxk1vlb4nCbGdWrD5P5PBCOBCqp1vdogB/BRz/PS5cHsmkf42b5qib3xa7Q1dAaLly9hxJ8tXiB
ymi4QviXZIa6V9AKtl7VMkmtGMq4sj1lIQqVxD2MQIxpQx6SN6b278BxH926v5xcvO7miMA1P7Yy
f8umPxJ9YIv11AZiuIwXREQzPjezoamV1fZtYjSBaHg+CSpy8iOnbtSHObO+ZHSR2FcEPkTOO2T5
96hlJqhyJKEepPMuYeJbZF+jSp6Ent7Ihv1JGdIOkTgsxF/0snhkvspEzqzua1ylfWIwHc8s/hDx
AyThjtS4ZNhlluiDAsOr9KOP1mtPUY8th+7mriSQZwNH+aeFTQ9gjsE58ZrJtpSMn0zkFoYcgb6Y
ZRCuHqGuvMsi4BoWwogdpqjD5Pqnt6JN1waZd6omxvSY1IhLnWGzxAl7s2FfQJ3ivBwiaJfKPq46
al2H5aZW2UXnfJkFxiNzfO15UyezfklqYjDNOX/2GyCV2fCQNCFZ773i0kfXVk2Z4NiHLh2PUxXu
4QjQQm65LCwSSCUSLFebkTHhe0wYx7ZX9XXireqFDmhWO7vB5F9mVfUAJxc1g11iUuHpHb3wJ89h
NpKrtC2n5gVVyKXtd+RYkD7aj3d1F707MOeYQ9CGSsf8Tfk++gPMntt2oaklJL3hhXsjI7kcKBll
Q2ONVDTTzhPmJY/kQfbzcvJxJlfFNd4A1DaYgfDMrLioF5egrs2Se9MGyP1NntIgweXD1ZToOUUR
PVZu/kNCBcK3Lh+RXvdPCY34YxMzVUHQo3At4DFAd15GwwXSrRgUT/iODQb2P0RBt9B71Q5XovGv
uqomuS9ES58neL4YrUP1hT3avkBMxvoVKWMjFocmv+AiKy6jUjgIyJ0tgt5WK/jHQwqLTzUoHtBT
19xziJnQUG+ctknuoex0ods9ssFRSd753+bU95cWuArSnhwAKt2jIWdOc37/juYXchdUHWvs35uW
dLLBY6qRkNLpI5nLadI0TEXyqtIBsnkeHoowjSaQaA/N+mkiSC2yY7EMcF2X/EVR1Nfs4P1QowOn
Np5HAreqgc0wuSQ+/ACh4mbyU24XndxbLD8BQT/oTwlvRLJyGSXVr2oT2uMW4/JMPIWtd43g5NOa
UKUsDUhYC5NQCCKIce9VH+kLl2Ixosk2+NE1JcgGxtwVWTzP1NrPnitq4KhgKRd7+qIrxbDFG6Zr
z2ercecg83rAGwm7uXtnQJDcVK5Guq15Osat29C7dYaCaZObw1HyqMHcfGXNJ7/D3pfdhVNZzYa5
uwEganxyqnFn2c5EYQUSOVErEaK/xYbKsNfIbgW9cWaun7TEygNjthsND4eCNh4O6HJFy3zb8son
FESfnJSJUc00sleLib/ipjF+7dD+gBd3grOHuizuLmp5XdQm8WIxYuK8oBBdnAjBXeZtfUw5KSiV
pvcfC6P/YbQjfHmZTOEOyfuKWmk2WI123RDdpiBZEJHot6lJz3253EMiPHdD/a5JFsZ2g2jMrOKn
WiIZnerwyRsR0Gozou7ElI9WFgO4h5bDBCGAOIXxynIc3HmTlM5H2hdk/Y0zwX2uvZdifrRNzEsp
T2DMFc5kEq2Ssx8HQUkAImTDGTG2XJQg0/synZn7POWKpxRuvYaIx3WSowSqXFzNWJnXQ5JNOdZe
tZnzYsAYkNjIkKsOr3Z7YVh715wYAzjGg4QVOUiOYyxSpCGRkmQm87O3enfHcFdnGQubIS5E3L4N
sfi0YQHvQ3t4WPlfMyTL7RxBfgJ+yyDY5+6vIH/sKEwinhAo59T4XYKkr8rEr2BcQRBF/8NQ+491
c5Nox97OtnmXoK4nm1qRLcfsnpRBfG6O/eF43k/CfAmrYHUS9gj8y/aZPFj32vGRTllrpJjAOgdO
Zv2BXZI4XYAA6zh5oH8ce95aiCKVNXjUAWm9tXwkPIg7XlNLn5qwuyBF6kZXiP7avH5K8/IqNt3z
0GjoKNTPY7eSki0iat18tfylwaZql2taAa+1/J6RJNXFkgYMrPCJtf0dkNU31Y5fSUG4A0Nt17be
0Xc6AejYbAuWDlReg61vGRkIcPPU8mHI1F3PMHQDNPBqwLFkMKPcVKn/ljroT9A/PYbdfS9NBqEc
3TeE0eSM+oAqxQCSHXkpLSafWdTt3GXCqGGqm5pTxwBYIoiZCvhyfLIH48n0wWJG8XyPw20IQBvc
FYSjDEManjhqvXr+PXnqApFJAWuQOfK261IKbApMV+FLIsg5mEfnjGxsMzT9AYor+iFcz/mTxgF6
NtPwyD0JHiwWUHEtTmIkdW7wG4Ddsl06z2eQfojcW3x+4MV3fo/3tFS7UZuvRp6fvaa3D+E0wzIM
99UANC/SqkdS1X3Fug1mR5yoL/CEU2CQNONQVXL6Gm/M7EQl7ZyMVXkyJNAkq8HlZdwd9b6B78N/
LbVAg+el37OKX+Mu3s0zhmRj6MU29W1EV/NLJZN8F9qHHAzJpoSQtWlxtbgpoz3Zv2YgXTch084A
yjcSM7dBC+OD9WssLJzqyD9LV/GVmz1NE7u3UyForUdKjsHttr7X1rBw+xKRkH+W1XcdqmiTxfV1
F8V7kTkJplfScjP7ExDEMYzTnkMbemTdfSXj/JShYtsbFTwdzRO/8w3F2dDnUYL/TNLV3ifjcJ6T
CK1np5l8RYxCqzDaarBTZDbBL3UZDIT0QpLkuwpzKNVomjiCQbcNnRq2cXuMp6rbeNTZm6YC5Sww
deRPxDuUB4Rv7wo1i1om+ic+CXKi/q6YAcGHzL/THKvvOIx7bcfXS4RQVfMH8eLM703wvbF/VLcT
uymP4jVO5Y/EDve2M/yCZLkOfXxeCWuUpZpdMahn35ou5sZAyaE5xVeiuRkaia6M6Z9iepX59oFY
e6bu9XyZI7rcEVDaExzNOY1h86aux2eeUdQgVo3IZZTuronmAz+3gVRNMlgan6zcfMKDagQJ079n
aaMdGXV418Xf/vSiPfGCfuZRFT3VJtQVB53Ftg3DZIOoA0XSmlnOaYGCl2cTzS4sb924e/Fmujb+
D/E8Fb3BBW3uKy4eTUFxZ+TZHHRSvA5wP6xoHALCV5FI5n50iYXgMVrco7Xq3mQUt5TCBMgiGPE4
w2JSxN/VC+KJK1yPg33rx9Fd/cPCG0aI+bS4nNbQAMlJzW1sdDujRkJgvsZNa29mu7oG3Po4oVPY
g1C9TRXUSB8dGYlV15IxLLBgsjSweZMx8mB9IKX+UDiXW5MbM3OeVew+2G4Z4M+/iv3lkHVYUPL5
3DY8LRHWaW86tsJ87Tvn01BIQvhcJ0xVe9y4NGNS9n+1ELRk2sNJ99eZdqF8Ic2VSbFtOusNiDee
EiO6XBq0GlZ1mdku4Nuh/ar1tGoFnvMeHhgd0pHhH4W36SAWCblbqGJg6/qkLuKmcpggV2H3Wcrh
ro77BT4AQQRN/0CK3gUii3bLkIKaCqm9x8SSN2YAkizSHwoAi6GM3REMVH3FRXxMnYyUn3hvZs53
7AHBY8ZYBzK3ov2UHOy5vs7cbNo24ELrYcJPYtY7Dfw4s9pzYzOJ9Z1kR5Y7QPhOfMZhedckzo63
cNHHNwoaQrsQwAT+b5O5SDcS8BejuA878JJh+Avs/9FePWs4dh6N7H1A4+As9pY0L0h3o422s6gD
0Vlfqu9Otp88QMSJTlWZfXcgv7hQ+ftsDS8Zua2bUuA0bolz8JLxes7GqypNHrBQfFBCfJirzFlV
w96p5/d+pcXBAwVIX5DKGi+V3C62Qt5M/BOdyukwsWQGYqY1ayb2GdU63YT43ccStM5ULwlFuUAF
fV94o9wo03hbopEAGP8c+yVp1T0WaA8qb4XEYLRR1XS7ZExeCVOS21/t1F+OyD/Dug4p4Ku7wtAb
JGwsLi7umBDzh6svlnLchdheXTp6eWbVFyIvHhBDbkpiUewS9cs8YmGCt/uSpqhiHYIzuBvVRbJI
wZgaMb1RRQdXw/M3t91CJo1SSbZfInWRV+WHK/U70vGbgeyXXcJ9yhPygttBAYwM/LIimdGLDnaT
btXYRztlwNNNl2sjXEOGh+WgSWRzekg/bHnGDqC4Z/N0oaIcjs6AwnzVU08eFrv1Q9XCv58UzRsw
TZzKqei4i8srkT9DkAnivLpt4u41HtC+rrfgMmsbEKaHI8PlRqGXf43d70BH/JWEm2s6tzdhG5qc
EuyR1cnaOWl9QfbAQxfbb8XkSg56MWXtCJHQX3ax7NgYy+QB9QL7sElThuZxfeQ09tDNxWvdpV+c
fh9Hr+tOCj+IKJcwgCDw6tSXUPPfKA/6UxxTosChbi4NT+4adFREWjkZKCb72BiStl46C0oGHV0W
s3FZqdq45qz5MhX0dpde7Zs6KQOUFiNneoQ4GGrojMs8O5bNVVkR6RDzC2BYGV+cezdzPzzKJPSO
02Jc15zKT1GR0cT0IiLWRw6NhJCKGXhunSK6r2fnMLeFdTZytMx60RGTCMVBzYvNQxFah3n29ckx
POT4s09wgiWKe2Nu0dRA5jj88de//7ewOKY8l4xvApUnGVrg2mav6hyO8UV1yGMviMrp1ZPJFYOf
fg/Db8bsOZ8qRbSY6al3lz6yhYF6owS0YD7PnlCojeplSKfPgmPYus9L3rSHgQq9GdnDhoYGZNI9
1FP10XcgoBLiUTaLMZ6kNfgHFf4qNQN7yRkNafrGS6uhSuLYRPqavxn93GFhorR3R+sHNzAPDRV2
EYafIiUojRaRB/seASkW+dhEgtW4LEuePuMcWZvnBqJN76hC9RX7NuYXuUlnFuGwD09iSS5NSceq
8+0XP7vukSLgEb7S68sl6wRGuJZGIPo++t6zt0aZe+URgigy9Tm9XEz3vqhJqgHDgLLmoYxwuGNk
OjW1pKWpbvAwbhrlfTeTA4M1guTl5HfpOjrwDfJblqm5kGY04oIQPBF+Oe96szv3A7pHHelpU81I
1hC68ViLUznIH98kKtKEn4JOXGcxnVAXVqKl6pY7SxBWOGO8AyF106TD61S0lENTiq1RFL9jsrRX
HaG1Ee1t0+GkLCKfDXYGwoKraufH5msCxNiPflFBpRdms3oROHDWiVeyPKYPxfgcCmwpg8cZLY6Q
x1ZYv6euQiVcoczwU87OClkeDJlDmpjWS0ZGgZd1QOoyWizQoAg1TS5kT/fFJUGQM/ajaxYvLTGp
O6PBYDBYICgiA1aYZx+SVQqXosjkS4w4tJtHSeeQJhU6TdqeGH8X0pL4ju3a0OfFcK8nJ8sOKIP4
KftCMAvbm54LktkNipFWZTgwXCGNGKPcynjrJs5whoCwRAD5NnPdlT08PFo5qQSmID15gPSzETSs
nPo7S/Vt45fjMZ9Xd1GOZ8SWp67oeqQ7DKbaheaTUtlHT5OP3aYyMJvSMcsJi4/SYS2g7TfHxf9K
tzIiOXhqbk1QmtvRRt62jp7Cd02HZSXHU7t2lxgHMA1iqIxyaHoUI3chmBcgczQ7e5N82uF6MFYE
TdHD0y2dhpqfsYc7jN6p13T8QFqPzMu4YXwRZTA4mgDxHPC7JuvvdMEQqHVavpoR3L+fXkUOXIWe
vs2UI0ceaWtSS9WndMBCw2nqEEOu3TJ8Na86xu44SlnElK3w2CRXpTRv/FqKgzR7vR/m6rToFING
BubWhu27RGwOZOG0FyP99szD0pBm07Nb4gM1uyemZnz/5QJsjo5smLTpOa9oq3NuLTC+uheNGPal
KZrtqMvkslPMT3VD074Wk3FB6DyjFgJDFqDRWw4Qr75f7kpnrT+rzrlYhpOTsZLmSfVcuos44jlL
WcKq+SzbdSbUmMamtwp8WyprqGtzZ1P1tNVkzG1hjNK+YN5Y/AEl3c2u81zk2MYU6byQ8bcw4JFo
jjW+WR7RtvbWR/Imn3iJbOYRFjkhCFJKCNuOvsRf+9K5XNvQ6lwoexkaGh77oJieG5dPrB1e0s4w
mIGNZlljJON6w4vjOxZS8OLSoyl5EVV3Ji0U7igG3XwruzhroTyCRNgRBHNj1fNeaJZQa62yFLOe
neuhBE+j4Sg5uG9MozB2di/LA8NiETvl3keGGcdE//X6w3Rld08m3m5I5xdwDJf1oAaoCWmFnhJr
BdkF2OABCEzJwj8yfmVhcAWc6LMWbh8orz9HzFBpHPq23wCwoG3u1t92l3OJZsDZq1PXC73nPB68
Iz6lgXysmgglNKiBrfWxLy+akjvZCXFN8SBBZqmv5Nyx3EylfVI2zk7KCod7TtbW9xQ5H6b9O0zL
d1/qO79Od46jb0Fwm+c2wVhOZhvaPX5a2i6G7scQslQw1SyZORWPa4zD9ciM2cU/lcbDro2NN7+R
HlIFgoFY75AUSEIs88X7ijPJTIex1xZlLLXGQi0yU7Fyrj3YFWtlMc1ZwLZ9SgXZJC5WnE3C0Yds
CorZqJr2Bvl2eZ08dEZu7hvv1pYGhaE5Pw8TgKrWpCs8NU/dwETEHfHdRWULBsgHrzPlC+8+uorb
7o0onbYVv/aQ3Hqc9jkEsysOw/QibY4DPX61Tewb1OzHBiQ4+dK4EirB2IBaZWzR81bDG/AINN3h
VdaTbC/779GjoV+ntOCHyHjsaApUdu4T2ly6ND/E0xByPEzzrtihBfkwOLo3sZohhyXyVKTpnSFr
IDQOdBu1EBBBLB4dTpKSNlDjaP7X5Y8pxs9uMKlY3PFosfYcsrKC9Zl/4igP+VnMJYbHydhWZF14
xGNBGcBRWzv5gRQ+biodZEZ6BNhcMqoVt7r103OFLnkrNHwkvIBz7V9wH5VbS+O1ibtxBMi+E7JB
yDKtETr9xzxXN+ywKVWw2GAqSWCiluhA6v2cVi3kec4dWLDqW3Opv0kZ2nNUSB9s0w+3sab1GlcO
hD5N4wQDXX9DBm5SGF/02sd3IzoyfUXGbsjroWXMtkzll1LwQZXkaNS013p15qSWuRwiqHY3yfqH
Q/eNvHFFJh5/w6fyNTh0HurM5dO23iPggulYIBDfZEggaBBlhL77kAWbYQ5qzToc1tZj2icp94H5
0tbxGFi2TeyJOJJ46gRy8V+iJAYq09DThp487pqQg0wxLtRCm2aq9ElP7eNAqsnBxoC0G4ApTZmM
mB0znYMFQlQJXqWN62FR6jy8vxaTOEo41lgXlT0nL5LXRNP210Pt3eckgpjlgl+1tprrziduIUtA
UvLzCOCNjvGGHtObJpxp8tNmxFH4OfYWTFLFWJ6kqWfhavDS7XutS6L5JgzWFeiyRt0UTMQCLOzI
iVHOhzVpUIxYrdxogwpoWYppK3QHrOHVOWv6aV8UGnhYeA2UjJhHziocy9DB1vBijYx+jIUe2q9r
ipzphyUXGJvybi3R3Ok+ow3jQuKYmX9K9iXiXDkJ4M0Mh9s0xDWeOGIIOhIP9sYac6At71c5A97D
jjA1lGayodxQMwrbFis+ebLfxDMeGwGdNf1VLjfoUuRfeoKkYaqO2s9A9b8mW4+ifmoyxBQdN5fd
Pk5Ze+E3KHzWIBt05k8WsVXIb+WXHBp88oKY3tYnrSW0CV8mV4NgeL7EyD35SH7OdTo9WQsWvqg2
mLZXXAAlv+EGHPqYOFCar/sp9NJgTPNHCBHMTRVOfmTkKOTmm4HIJzoS4Vt8iwKFVWUbjsuut7vA
GJorwGP5AVnGaR7Cm7plQKzoRWTWhFRH8TuxQb0UpfPTLNOVBG9AlRrEYXyBIbnccHcaCILafSbx
aWVrdcYc5cZNYyzdWYthcxBH7XQnC2JSX0wPxrxYVz1aILuG/10lR7gUDsW7+LEzAc4YVoRRkfjb
LxmbAdeN9JpCI3pqPIIKmKXRc/uwZdddov9ktSfQw+g6P2jhKPsy5m5J7nLSwLYRa33VHFppndwh
ZysHkLzLrfo9d8nGCyfsSrbxEzn9Ryazzw6iMne/fRg134skpwwmTrZ3lxZcLU3INCUVz0iZoAn8
fHYFEkTiYqPDwMTW4TIPaJYRPrHCntMufeL7v1efDX7JgGBdXs+j6d/6ZN6PHKvI8p3a6b611U+d
dy/e3D4whYBCmpKubaiOuTPuMh1yHJDWqt5hjmrguXYleCMz9r1NXyyaI7/J1JkIpYtaW59WOIJZ
KtGJrdMsUrcRvuQesLCyPhH7fTE051nMB8UTVKLeK1i4Q9d4FX3y29g4sWFZT4cKUPMY4p5vfkrV
vvh1RDe6rG5IbLZCdk7W9Bx+3bGQw9UEUALv7MjwZNd7CZI6U9b7iEJV1yrfOavNhcXnW9k/DDS9
Xbz4VxOStKC05FdeRHeYheMzDKHz5Cx/GMpJxTYUhTtB6oACs5JQ1G52SC0v6JV1NH760j1Y4xRd
kv+i91Gr7/GB7Uyn4vHP5LnhUBp1mmzkHvRA4RPEnEcYydKfGOIapoXuJEqDzw1OUbp0cShvOYS5
EWD4EQtE7F/Q2dhObbnug4m1m1T5GNfNrehFMAF14G0kwYiPNvDolm8ben4uwNyNZly+TWYYekqs
gVj6LoJ1u7GnmonVxBBjKlKaVfmB+BgAJTUxYaQ0lsQO4poAr5ZRlNXtsSK9Ce9KFCQl5J1uKgnj
WK4S+NXbMNblzqy7c+SlpzAyM+zdKNgBMO7g17wkHBbzCb/L0FICdBEcOIp+ABDfEQM9nQJW8CMj
Ccjd/HA7fSPN7lj4+bzrLOrdvMMdQl1tbMu8grU93naR+KzlRSRYNQmiU4zDfn00DpV0IFYO/o+a
uw+aX1J7z0xQDlMZMSvJLkiBg6lKGTFF9o1Kp5t4RFI99qg9rFMd5cXeoj3gFu7tZGOGoz3VHGpt
nuHKgDZr7Jd2gnejaZg6BZiVjqAdv3Svy0U8hCK9l6wpe49s7IxMLb+2ziE7ufTSbV8xIHNBJqUp
3UgscKTAbGw9iQAZJX/zIoqdGl1MC8/Y7IpTUoGqHqy96jqqEpqNfklcT23kl3JqvokW+s5aZhXp
QoTufa77nodmxgpTvaK7/04m56cfql0I6ZzUgvpgGhPzshmQoebU7saftGQZ2GMgo3lm3BBb8hg7
6jlV09G0xQlTpg6Mzr5MRmPFy6LR6dkQnRav7eUvWuqdNms2jLbZDr7cO3rNJx0/kazf5tmnFCvg
IDvR1L3DEmbz/VUvS+gHDegDrE7Wk181qJH8t7jHdc6k89IAk0A4CaBAYrMuncJ7wGtFg7vwnsxm
uOzD6uYPlP//Tz34T6kHjmnbf1yqr+l/Rz/V/0g9eP5pCjxs/5R78Pef+e/cA2X9FfwmyDlhWhDl
HUHswPjTdn/7i6HEX/lulalcxqcm2Qa80n/nHkjnr0ABpOVJ0hYFqoX/E3sg7b8q27d8/o9DKoIj
1f9L7AHxCXWVz1FVnr7/9hfH9h3H8n3FGwTPLKUp+f9f/zfzwMPNvSQV5JXI9b+8fo0WuENtO+Fm
1WLzDxfm9u+/9X8xJ7utEtKe/vYXsf6yf3gxtNOW4JOS5iBIa8Bx+88vFvaDtkUVhce5sbK97a0l
04B+zEIPuNPAsczvtjVPfcbjQuxe6b1qYzrlBYqrZCje6XCcq5wZfDMiuEVnGkByiQKZsRh4ZfJE
//qxZlC1dV1xkdAPCmpbj0HfMDCWiDKmSUGjd5LLKvKOI8EuO4PGCAfm5vbff1Cl/sUHdVzTI6Cd
hDW+3n/+oDExVUxoPf84R4gEOupskXpZ0CdgZDGeZxZiBgchJILC3zwRx3ptPSXkqnYhR8Ck7oAs
FsfYLH4LWVzm+TAGHvG1KGKcXVbaJAm7oNvsCpBP1Y5APmns9Ri87UPW5/Jke+I0IOUDASqxz3cC
/kd2lac1czIB8KISDFjMCgVP+pysRqGcVE0GniWufibr5lbm6L8bVDuEOPNOJW+7GziHjspEg5sZ
KP2j7nXWdGHiSB9jz3oq2S6Zf8Fwp+t4TJHJb3whHH4k+bXS+VjWI/GZfAFxK7LABrmx/Ohc32Zm
9MsUBPFXljzUPQ2HcRqoyFqSa2T2VulVnIRkdwA9uy1ctF//4btab7o/35RK8j05tGp5Qv90U5qN
rEXRLT6UflLbLB0+piJ79ztcusgv0YpiJ2xKaPCRZOaHK4/wdLS3aN2OrUFyRQjwDYnmMcqEB1kr
No+NcnchRKHATsYztk1352jvdWrRDtgc2jbmMKPwTwsUUNGBmnLaNHlHh2a+s14GE9GkjcDJSX0y
kRJOfGRYccyvuO/1YOyacfR3i/Q/81hOZ9HoV3h0lwAVSJxLHBJfE7p0TnZR2PXq2LstKm48NTEN
nIfLxEJg75Bv2M6YEM/VMJ5m0sOJeb1OCdflCHHpqG2Oz0yY7bBFhMT82Xah2vAtypLyNPb8O9Ma
GczMays/TW98fw4UZK6pzX4pGc58UfeFzx3zH76nf/E1eRzBLCJkiDuyzX9+pICC9P2sRv+YiBq1
vclZ1oucGUgqPE37AQze679/QetfPcTE1QhHeo5HZsufbgwHkBOnZV5RTFTkrnu7eAyV5fowuGX/
wnDpGkoME1YP7ca8YjvRKOLdtPHUlEwckui3teikRcehf/v37+1f3bO+qbz1iM8SI9g3/nHVpsNe
loWRI3uwyTyl9FExb42djK6ooxzKJ2Ck5VL8h+/gX7ysNC0pHOUJyNnyT9+Bz/jZy0fDOyI1/kXj
/WjWrAdelf62GmBkNGXMar3Hf/9ZLXP9tX96Qh2b/6zcdZv6H3tUGlk24ReudzQ7lDBJdBON6EDj
Mb8Ma5NcldrKCVlELCpRK6rHDC3CRk82eQvQxS3Lx42OtcJnW+KxK65c0nR1yiITmhm6DX5NbvmH
2UcuU6YzsicTG0idu1mAWflWrmjlfE5eysa4K6V7Lgcu9UxOeZC51U7zukRbouUHN7NP67Hj3rx1
RYVv16V2z/Li5LtsAJG4KM0K0/Z7NDNtUiTOb0UMGFMxONYVTjrXa746dCN1hrO8hwcRrjDvEDQq
QpX3buQE5fDOxkxlQabhVYcoRKmW5e8ET9EKYaenSYdpt0Bzm8EPQ/3momOZ14Unn5ZLGbEZmBIT
z8zXxoHLcMm3ThjXbUU+P4qheiIZgn/L1rrxceeojj1HGwPhYon/CKyZN+ZzcR0tXt15gZO97g6z
wvujIW/YPsOdODs2BAtw7CGlQJI4sLbm/8MdYcs/RTUxhiK6wOJGtJXn+r6zPrv/ULaEdpiTMNZM
x2hV94zkMZfDDfri5WCETFAG/w770cywvr4SAoFv3KmrZVwMhtfRaZ6kHwy7fPDEOp6EXuiZR8sb
gZgVqKIKRAyQCAfmMGhCenA0htmjtrStpz5tLbT0JMDl+54FPej6FM6RHAimI6l15RiSJ6dJyVgw
DMMscTzyRApSYgmQcjheqG0rFo8dBE1WXMy/XemelZ2YgXT8T5KnGizyfrUqbEDFoALsDnYmiZZe
5DedRwSe4fyIBhQZpueABqLpjN6qXh6EGaNVKu897a3ixwaJXQXrpbbsV7/Px70t1R79Nu4YThC7
Dm+J46HTX3pKrIhAjm6xGGlZNF9KtE7xYLzQpmQuFc8HrxBPdGPeQiitCNKcF5I5MNjnyUOaoqPQ
SMBc0gOxiEGto4Hntsa1XvDUkUESDJ2643Xbbaj8Y9Q3jOe8ec1JfhBpfaRbvvPMIgFbOl41GCrx
Niq8OFwq+dyNOY12PdyX2vllPEyLA6VCWRMrgCEwDVzF+4YHfBdTWG8JKKIZSvhERqN4my82PxvP
mJPpxSMqC7hWAX1DBubGKmJlEke8q38y6MjWNUnZU8GdzM9u6VV/UJpBPgdWn3Zzvlan1p6M4GDm
GEnMFQN5L9bnPnKxN7YrI2xJyi3R2oFORXWalL9SbbklkhoqLgoUXAAp0ldBeBM85hTyZGYzUHHM
U71uziIpNl6+JnXKOqZRV7zSI9mkk46fmdI9pI6+SFLGfm5sb3UG6QlU37EAYJFrgWWh3o+kQMSS
m2HGg0K4eU+RO2XcdkdtcignzbHf2rN/50cuXAdjeKDR4m9pBD8VPK5gQcVdPCrjNLTZhQXoCi3c
2c34NWwl7qEO5bOjHZKUyCNordhgGRKH0mR30ZNmFbQjcr1idIoO8LkqeSpJBE2toUVPZQpQ8fXT
ZCNoW/yc3sZUiU3RWweFJe4oM/bSOAMTjtxw2jM8B6SBXKsEoD3OcGqHRd3AO/gv9s5st3FmzbJP
FKc5D0ChLzSLkmzLtjzdEHamzXkKDkHy6WvRpwZUNRqNvq8bIf+TJz1IJCNif3uvfZpj834a+m0t
xGcBiJNN64rVBhqDabB7GgvO5uHwPhjlY6Tx+RdS0040nwWtqx2NgR2qzW6lsutiV/biyQx5MuP3
ufetqDzgdl/naXJNvZL7yVOPLaZNekCIENAGjnFs6YzQuavxIR+mLEEqX40Ma5gZjhl49XACq6fS
S5ZSpZAV+6ap3qVZtas2MbDl4E0BtYsnbczNT78Lwrj/izCtjlJxH/tju29BiORN81R69vG6U358
gYCN9C7KCxAoWPDdpnbjl6yAY+vikxi0kBgS7dXjqXea967pn/3W+EAwy5o5aCZQiolfgaybXEQC
Wabr2VWvuW1v+i5k093tsbbfzWPHVLyEoZhi1cH+UtGcVNxkPmBayP3PzKP/FJfAU45SvyowHjkY
3RZH17DLedRT32ncdzKfN9MQG1tKJLGbjvoefHxGYK7FzZKfhzJ8RhJZq7GaGcBgU6qN/B0Fks/d
eqk1VRBtTaqVgBCKNUW9+gariUi17FoLvzy4FcVQvt5c8a+LXcXpAHvlQYwUKffTOuTciAthwo5g
OGjsFsQwviYO+RaHozk8NiRS08VsW1cGxlaruxGDvAogIpnZpZsSskUK2HbVed6WZAUuzNm90eND
pWdZWJQ0JTwj57bG/04+AjXn6HVxvtV9wr+knz/D5BmLbrdWEw/N2LyWEXYBcEUrx9x3oxXjygfz
1/AkTaUTZD4pYTphOsoAfaS6DPIMhYMb27XcLT5hk60kvnSlbrWPjbM1ekDTcx8gtUHQYrmdBNhw
PqvMn75E8sFd3m7DVKUb2/df+ta/joSaVpGf3dpa7q2RPuqOTrTVVZNFdHTaYp81ibs146naxHUD
2gX+qVZoZ83j5Mc+kjFZj646m2+1TwGNhY8DUwyZ2lWeDP3JdkqcZdEfEzBWHv0pLIIQRYM3hN3U
DdxLsu7yGs+mrQIjbF814f8Ji+Tg1LjAplC8gLFQK1evNpz1h2Zbjdmh16w33EjPBY8XCj28eyQ1
kNpufvAHf5MpjpFZTkWV+5OmBj5MT/KDDtWrWjymLv4QVcZ3lRm/hdEbDpO8RKbVMovZuunv9XqE
hBYbVHPzbxXuZZTYftdCRp5GPAUmbbawLu0JfPeaKR6zoUi9xo7CZSnoUBxSsoXStRgR9fNN9DmJ
tSE+lH6eb0b+viTqNHXZjz04WEhzCosASb5W89Kwodlbo7H0rWa1wcwzDi1CI3PqeadR+lB7+Wb0
lnGrRflLXJMCamrQQE10iw2Oa+ZSkKTeO1EhFbtvRqTbb0JesfA8MiOUW4YKpHnF7K8VmTbs+kXx
nlWCHl/07ClNIYB649auGZQIX/+OU00G/fRZds6DUgIYCSrCUdTjW+dG5y4OwQSSqClFTGG1uE20
qZCJB+Onaky2bHhADM3WhmUgBxxjPWQ1wcXyaElcPoKTa2vtQsfWkE3jdjkAyn++UCaM77UqmMk5
9pXt6ryrTBCzXoaRpp8Fug5COt5drHL8un0wUg5HsSV/+s+XaBEoipR2H60f1Gp0wzkYcErC/PX2
OM3I+OYaBQ8N++9uru6mMZsDaAFzkBb0TPn5DFtk+ZJeZ7j7HiNUY0cHy/NPkUc7IbCtu1j3Jc/O
8kV6BaxHSe9BEhqsHIrpbuzGzSpL9X1vGpfa1i7wXjelMmgX64xLamCEyooblzjLrpURRInAdfUR
uxGbyXIjwCVh/z3NHgOlFlcuZsrvXiYPai5MhOzy29bzi0sfaMLZY54oowzHC9ukEc9//KCq9la2
2VOTJScqKL+lGk8JJeu6Z3x6vfNhBfAc37LB75ghVd9GHj0YHZYlQxUcfwjAp+Qj2GVcht5hXe9v
Y0+OTvanoVm2KVa8SbWZpQ8xDOMyXkX6S8SU8TDt+C5zAmuq9osPzn1TYGv9BIORiMFARIyoll4U
GAK4XY3SOg44IYOa0cGCJukXtIljEHey++rFYSdEoiliAswHTXfPCdxDtRYJQLIFFBf8vpQKcL+W
ZHfsu2HHCS7Zuecxlit7j0gDx0PLIFonhXRWjaye06xjyM9e5ffT/f3T77VCIau+SaaQfbYZ9fE+
1OFs0WhTBL9/8qzeROZxCDrFPj4//9kxQPPZxfxlVIWO6yw+Ag4DF4/6o4byJfTCfbkIGlqa/aRD
+MyB6QDbi+BXaZMJjW4+Q7f95PiLWds+JCOrW4mBdEWEjiYC9B38GRxcByq1uAmOv7hOBhYdM3cO
6xaYMwGzYGsbzKMndfzVMLt0yRgyBI0wSnn0La4oRdrNsn/j1Mb2SKM7yJkvDg0YKX9h8tzcQubX
1yFvj+zSn8FCkFuyXeOQMiyR/AKdASOxpoAnmpkiWWwxA5fjJY1u3Ih0J24b5ydblvVF+vs9JIa4
qGoH84hF1sirLB1nA0fueeBr6wkhs2LojqR5vM24fLskNG+6Pm19Wuk4vXgMdJG5sHw/N1r+QdMQ
+1o4ZSstT/+0IVDEER5tlx+dkd8vlXexJsy1irC7GZpGsWqnPaaGh8aGVxAz3b0AXLnyK1ZXJ9bL
Nd44OunxXdcMiOsxmnc9lMCh0+eN7vjxxjEeQow7LM9s4dKk/vS68MmWJUBLy11LMzu4ef9ZOBM5
8cE4UpLHsD4555Si0qBoYKssjXXskAhz0VNhqVWcoJYrhtCgs2kWHdOZqeqId4OOegBJq8bpNBLA
npJ1pHk2MgJyNAM4/AWllh9Hm3u8X2RFVQF7D9V47VzGUw6KQKmmU63TZB4OCBVO2r6GXr3HrMBB
VKtedCyajOdgpqSZOknqMcjrsWoraW0rk00Tmnu5KaQLTFPwQzmiexgHemVOvc7N/fvxxDxpkhh6
iROmHx0fxHaYyxdDYylLUQaVXd3TO1RSbTurpUTpcbZGvCwzLeJ2Zt4J08PmhnCSNOymPd97FIu7
fISWue54V9wUFYNx/HvSJ1dBS8U/r7psjIkOarCyR3YnaqSYS9d+5pn9Qzz8UwjJJBfPjP+Jyws/
zaIvgpJ4zlMK/zCQkBIWS+Fee/RsAgd8KzNejtSLEoON/yolA+h6SUmRlEZI+k6EdldaT/GA528p
aPp9S5MUvCfggUWoZECyzI+TpQDQf64y8OtFxcZniM9usei4goYEp4U9wQW+VR11DON4lzJ7x4LK
Wa5ILIb2Wm7Q1jV3DOH0S15jLEdsWNksFGSLlsWt43P9FbdLxDiUbXXsSBNrGQqPcIpyW+EaIbtb
LI1c6dYA/gGL10oOegeTJZ8yZKPCPvadghQzpR+RhQqji/OgI0rItArywnoMPexHyPcsx7F7apQe
b5mJwyceiOgWlPdSANEd/PApbttkH4czNy2+eI5fZV8B5E2rbJcrTgqzPx71ZDpKYb/RQfXDqYDk
SRkGXZR9qSgbjoBNU9zU80+hASflArZjhDXhZx+JIkAtQ47HJd8kQzfDqndVtbsvTNQ5DdjverYT
gJlg1ZcLD/2CpHl2+p3J5CL9QV7hY1bec5Ibd1SgXckbGFs2UG1edFuX2DsJm2z1e43NFrFDHHB4
GMAZJoM0trhcr21rcRKosh9t5knby4vJo5LCjcLYhBMRNPxMJwN73wbBXivwBxoE+cYh3wBsQ1cT
9XHKsAVrMR+dX7V/SINcFhU3zM5dQ6RxiF61gpt6dEh2LRUQ/tAuOhq7YFLbRye0483E/cxv2H43
FGOuwZeebKbGnEpM/ZBaCKQ+wX0Q/DxX4llHf2DUVkQD7Wt+HW5V8pg546dshoAldhOC9+XAv9Q3
Q2ZFMcSVxC5x5JgDzzrcG524jzBvVMmxag5SM2gIr7DuqH1UgwZlUvCaWN1Vg4hdoUjpRhrRU4Vd
xuXYAZE75vN4cTqqUHpQ0xvlvEs9Z9CRTzcHyqteuJ+DJ/7IrqLUQRcWPth515hHR2dbmKQJUpRt
riXnm9pIX2uiuJgmxg8M52LVQi4ezPycFTrnmlLHsLAEgganXRJ5B7sznhtZrsHX32kNRYFTQtEl
7RV5kZxnP3VWYS4PvtSiU1M5X3qfv9HDfi4SfOn+Qm5Ic65HdwEzaLji9cR+08M52qmWqiPfavZI
tmBIZxo0FsS81fUDO+GsOo3ULwROd00s9EwwqIdpLqatYZvf4Ww0HjUrDfXEOj9qyJQ/+H2JtKbH
IPwf//3rbwb2EYi28k6y0eXeFNGj5CcI9CKf1q7FM2QYxXRq4QjwLGk2UHcQRGdNC2gDmIB5YHIO
fv/bj3EImyTrMozqqItmeQ4ZyIIOKJnVudBr8OTEiRFtS6XhQaWjdRKmHnRZRr6CFVMPajsygt8/
/b4A+WJiytq9zbvJCH5fwj6POeNikOnizPzn//b7F3OcnNH8x22UohPKCnhbZD5FvYnPeBMBqSq4
87Klog9Z5FCGzCeRTDkat4up3aPJZzH4Vqzaq1+K1H++2D7JftPqqe+mxBsKtwx+heD/MSX8P00J
5jJS/l//+1/+b6aEREZ4ij7/qyvh9x/9uyvB/odhObbpGIy3PMPTGSH9myvBM//hYIF1Ld/FYWD7
JmOgf3MlmP4/cB1YXKqa6Tg8kf3/sCWYzj/4aqa3TGk8wzAc5//HlsAM6/8YNvH9TYwJDgEVW9O8
/zZDB5NdYZWM9EM3N1fmgg3AhDLdume7S9jKRjBXCJvv3YZ7fXZP3UIzGKidLMhqrgoTsv20nPqU
PplA4O+qgTpKY+SIPso6qGqZHYaMRgVgxBCHIc7AdJ1IsM86xnC7J5LH+Sg3qYDpNYhHzrAJ9fHR
RauKei9otPbJMW6zRz68xW+KLHbJdQj6bnyXsbeRr3U4kp2rtZ3pswBO0fih2ofkhW04lCZ1AkuD
fmHUH2kbfY1JD/aY0wgky8fEcM5e2+ob2Bl4E47TT9LKDSNRmhfbktYa1x2mg+v5a2BibqC0CJiy
AYIlLJ17NqhG0FYWPmO332TUWzMao32ecIV3nC3WR8fF2RfVFIX407xB7v9xC8gRBf+4kcTleafV
ZiJ1kI55CNgkfZTaS+7/NW12XclwSRP/RnCNsLMxdkHeglTk43tMwkHuItMg47W8FPaqECl2A5sy
FFnAva3g2/AYFt66ipnDGFqJCw6M+0K0Cy2wNIFDmGsjZWm9pUJFuzlN9t0cWuss4ec3TJOcNZc9
XsbmrULKtPLyxOjph+1nfa4T55Q3/NoFum1gIDPZhO0fjB7HlR2WtF3YgrkBS/iu9KODOUXJfaF1
f2s19LiZ0xmKQei/TNakw1DC2jbpJB9YODhH6wQ/Q9TUOYIARab24KVXmIrGqvBJpNOUeT9MMgRw
xbzClH3HCOJhWoSMXrBTnE2Ek7q81RPvlB9BXebowo9iRachGQ2dKB8GjtGDQTUK/t2Q76ulKg2H
Hxf/ByBsjj8yU9QoGC92UsZANWibTVCRjqNzSMgwrKl1Z8q0aCJp/m0r/1lR9qOi6u/siS94TNVO
GZScauHEltxi6eQ43tbrqVyEfK88Q+qRgaGXVCrFXuChlZFMszcFvxYmiIyYuW7usgjigQAEgkOO
ZVJZjDombMOSPTrudH1dOcVTPaftjoqYr3E01DY1Uhn4/XBmVJLt8UENgT1aakPLIjGX3CuRbniR
BWy5WXCqNeBHIihNBguPjgFDp3yyW14shmt0J9kHMgxlMMLBkv67pdEuLRnndKD3iu5P5nn7qIOe
lEoIpq3luZyHRs7iuAVY4fMf9CC8Lsslm7QM9CrkB6q0/uZu8SoLDc0h38JJb7cjXhMcF8wOVLi0
9LotXkReQpEfk2lWe7udmqCN3SZgODhD9GXYVW1cwSQ1jQUTEtS3g1+7RMR5Y0TRXNJC3rK0O6Ry
xPLL3GObDg7bi4W7GELfRMdE+q0Sii0qrb3K3oHHkzp3npMia2X2XdPYYu/4+UbU6YPbSAIcdsyM
hXh7F0UKXYb9iGGxgery+dhV/q6LtO44Of19nPq01mE9WQ01pshJFdo2V5hLaeU9uL2QzOwsTPkW
uFZODeZODtp9w4mEWChgXrenK+H350zspySKFQZ/gLylhvPCrIgyNqPYxir+9OIWcZX/k+4O1LMW
2XRQSbOe/6LbjIGxvIQzNEb1mKkO0bxnPKRT7ASRPTBd766OXN5ah1lalRZHxiXrdnQnuAVcI43Q
2afjW4GEVQdQ1aO9K7CPifJTFSRR+kl/iChcX/U8CsjQtl9E4RJ6QNyJDJVhcy01VxvP80a4fEpQ
6dwAby/ebyOdHkmInqk5jFGBxLynjTVy5ANzA/OO8SQSoTsDl946XLw7b5RuMNfRs4zHcp/7xAdD
pVyeCKgdaiILbEHQjukRM2w6FSYF4IMCuY0Nwe5EK0eylMvv4ilbLPR1MErrwlik3kxRqc7jmD2V
8Nf2YZtdsRnJO4SR6lFCGot0KV8mWfHcatr33/8C5ZDuQJXP5PVfVWnolLi11h3nLLluchHtK9py
DviPo3UZRrzrIZ3eka8Jpii6ddYb47sb4qCQlbxm1BdYVrIevG7+NOLqLpbZMvYw8XspyVGk8U0s
L87KI/x7mrR6PMNvoc416y59nJi7cjb65RBTIx2ayQgbUY9w3is89hHFE95kkA0HdYRxv+OqG0O6
ii2x9HlCI2mZLNGw57gBF34Ly28pniCU+RDFX1Y426eqWfgSsta39P48yHn2eOQ3CZcdJl4Gffml
Gom7ham35pClKID3jrZNPabhC4zEbHEl9o890MRqU47Za9tZ2pn2WCqsiDyeq47JLgJLtsF8hKsa
/uU2zEPGgRHcNKNNX5yJvCRT3HGjaDQJWNOhnZNGBJEUvzqMuM9RT7yrTqimymrlHEbaT4OuIiIy
Is4+MRu1wpxCnbK+p4irOpKkdaBd4FLJOAiuQx02d5H/LU1WEXhAMyZy76QSqz/qyGeJ0rWDYkfG
c6KvEJN1+5ALxDAdwPxF42ttfv+Ct7BcDst7HkoMXZLsgYPDQzr3w1NpYrav2uixFyGkakbbd45f
lpeaQBgppfQx77VkF2r+cxSZRyHMl7DLQuxi+PQTelAuUifQlmZPlHAHumsNgTfO/QYuWBd4btJ9
kinPNSWCeG6LrUmefZ/i707WRd4jCpO81WR66gYL2NlQO+OjMtuj64qHVFX+1VKYMZiGyRPBGjPC
Ac60ELHfxEU/8amiBLON0/0DzIDnikgaIQJGAt6Uf4ref+SkX9xnEHN6ewBi5rnTuazPsDc4e9qh
EfTueHG7wdnEEv91FVn3MwSlHXCMfjSjo2fRxE2DBXxEh31ZHar3fvaiB51SntJo/K3deeuy5pIN
B/OJj4iRjnNmd9qR6a9JhOriDTGKeJ1fFjfKLjBbpvsIT8A5VBkU07GdiW8/YVkRwCoVaJQQJudU
6NXJaK0nW4O5hLAt7mNtii/C4dHqfUxlFD2widBwDRA465knMmKGPZBhq6mF29+GBXPSL0qQ3ib9
rfcym2cmAIx5bmDTcLdNXtXcCv1t7nV5iJj9BBV9ZrF0L3plczT1Fvac4VpwawlwAyeZn7ok0c9A
ELN9p1XGa2LsPbN3Tn5Hxl53R/tcd8lJ+AaLb98V55SW47AcRFC3BuIrEJcdYR/WffBqgPXieo+i
ZZ4ZnNmHcPTP2qhB5LQ72pK4vtaYe6Zt7ESfksPIfZIqAEbkCw9pREynNRWR2Cqp0GYL7zoO8t5P
p+sw+yT5YmPc4o3sL5kroiDepVLkpzqlbt2oU/dGgP+DR9/KrJPulozdziT4yq/OFccujGzyGDX8
Z5Kf3ab4k6aVoGGd8MSc9vYbMN0s+iD2O5B4wHgAuIHWXGkBRmeFvJ9689GfiIvxwIffQfkVQ8/Y
2dlYd/fsm+VetGAWJvy3QbRAIQWcvwPibraZMyLRRjvpTyh9tHaUMH7BIr12LSFeLXLrm2YQNSgG
K/5rD5Ciie/d5EyvHrQHMbryVgK9IdY68lRv5vq9TdGXSl1EJ1x5Bg1XDnLXUH25hRyCiI55YOel
TZNNgzODagY9/kqVvLfR/ig8qO7AijnoYzUJwoThb++RYG9y0EZjx0EndfqXuMi0Y0jH0ca26+qQ
zagQPO14TIF/CSk7AF3y3TLBXU/KZfPEDNAkzgA71OHq4H0VAg22LNgkh/J1AiODFS3iKEcv/G4Q
jnm0i8mi8pfxfhqTLffnbBMVJfzE3vXe4iLEzc0AcZoGPHOeBGDZIoP7BXUbbjPeVX76yVcJT2Xj
IN26wHJgERr3ZkxfT+IrqCojlVvhqL8RJV8RFH2MxoiwJE2kCGMxOENNa4+6zvueRta2Js7+QGIS
O0rZRozg4QJrNYH3PHb1vZ13P6NZxU9ZRn4VpAHOQPzZhcnmEGwx1J/IOs6zefGgjlNnaHEZ2/4K
blH4MOThtY9tmztH/JS1mR4dcaRvGB4B5SdlkckDsdV5x4WGyt4JoBqRsg7eVB/qsBUXQ0znlOWz
5WFPHAe1O/XgrgAzyU84QJsN1pVdojniwu7rnswSJyMMZCsJ85RFgmFtj1ZY2vZXrGZ916YO8Sy/
ZiYRte4+GRCnBWPEy5g716TvnpWPqM3OlwbroYZG6UTnumEa0BlGxVeGiSnRH9uZr+w25o8dEuVp
mHNvMEik2DQV+41abx9lCtgBQ8+wLtKOdjofDiSw1ZDyYLfeuFGBiswOY+OE0d1YeP1d+I4EAbbC
b+WhQMRYtSP+ADwZ5rGb3GvSiu4wjkxjKKLCjO4Qo8QBCqE1v8w2FhlWJgBCPaSHMHbfJjPGPObm
tzLU7gXw+7KIC0C1DWa/Jttbc0o4m08tJWy96ZhwbCpVUo2eEZN2kVWDklo/EQ3c6oolXxXU5M40
mvTZzJscuhhWADgIlwsz1ZHHEK7Nuvuee6s50SzPT186nzKiX0hZQ7Nxy04LBP6bFfUuPqVF6TpK
wUPI1umvNLG86zHpQjLpEbs+jEB6ZeV7kUZqO2C1odwQAm+Wmodp6X3x6mE82BqcmWYqHpJ48LY1
4LSd7nhdUJOQ7ya/OtkTuJse9n1oL6aQJlNnN1T3TAboGZixhuVpfxmq7FkUj7bZx084Q5ML/oUH
TURzUA/Vo5AVMQvGkYwXhXWBynzGKTni43HPVez497EN2nGxERQN09DOsk7C/atV3XQyAAei3Dd8
lnkTaNWT6lszyAb+KkTW7J08OmJnTo6eQXN5Y0SnNhLObmrN8NkiQhW7frUd5/qjK1quIP2hlG6M
22uFitPsxti4awfqdPVKlneE/tO1ieFl59uwI7xlxXWpauWJWYyHDtwGNav9dXRbrl6VagdqoEmV
QvCKnaXsSJKBKQFMDJXXndLE3OiVzgbRa58nfwKM0JHadeh23miL68kAF7YtGWjsOjM/tORZ085O
P1iqGQuC+Q6cXgHyj6AZtdaG1Kk8Quq5gSch8zbhq3EMShGlJozAueWCiErFzqXJyf/6Jopw6+KN
y+IXh8D3Ocq5nwze7x1LwKr+AjQ8XgHyF8xjh786TQxx1Vv0stsHUzX2dkqsbxyA33Y+GntAQH/g
/ckj2O8diq1z4TBMWtIB5Q5dzngxrSM+CJqq/fIzU3CQZp8J+qjX+Dt6JBWnuXQAvzhpE1TsdYoe
BipDQH21T7wTb1ZbqGOVnNgKxtdyPoCUZodoaPlb3N01Rjm9hhGF19xz5mZqrOKRMRth6Gg6Cvq6
hqF/Aa+PtQpo0NGOKzL4Am6mWKw4Ui+3Mxata4Ulj1T1MbLb7g8vm7nO1hnp1Kc4NfGbDTuhYva/
ruSKHxTeHYNML9ul+yRpDTj1U0JrHHVBot1nFu/ohNOZFIZ8d2gYxIkIVGphuUagYx9LkTwxOveo
ehDhvn+b2nTg+N7vlNTrDf9bukVoa9eipMlR7Jh7KhBQNvpgV/N066BPIpsfYgr71gXiyobKAQoo
kfUpRgWpQKrQXw/6ZzMX1fbBcMfXQYG5cceKpbBnPNfPGqMYNd31yrMeePTbD3nhMOtAtt84fX3F
6exB3wV+ZgiPHRmT50bWybsRD0cOVPkHtaBba8Ew9klDN6NvJuzUW8CJI67duYlN3luUmHaktFjX
0F88fq2NE4d/7axiYCcd8g5yQkkVRXoc0u5aghF5aIVJ+6VHndhoIntoftsf5pRf2mHuumHG3bKt
0eOD5JKDesrQysKiXX8XEad+nbpl3WoHEM5+/GBFvdqrXHas/mB96FW2Lz7jpa07MfnoMLnkM+aF
JrrkJc6diQW9t3kqezTtOUZR0UgSnhP43yecNPvW7Itnhrjc/06y63vrKVG4B5oOu23Sbwfffq4a
SGNFMGa8/038OCwvsVN+NLDXcSpzgXLqc6KakejYrSnLYG1s9XtfbNw+aNMM83zDqDNi1DVM0cVY
rNCQ7+ACML5sF6IHkRBsAT74QVnDdhBcYTSjf4kBELPfvOo0PjdYscbE+JBRv5chxoxRlvcSZw0c
BZ5YfkfIdDBvvMsDgJ3+3jbq9zG0DmRQ98zHrjPrIPscnIClZ1KvQvGXmX0BtGLtvNGd/VB7Ma4W
Za7ICKA+R077YyV41Koqxuaz4AjY8azKybhnlgnp1t73qj8hW0t4kFDwS6rGuY9vkZpgrza3OLei
TZWIGyQ6n21nHyPd1uNqjmNuuf7dnGA2DfYF/CDMb8h7aAAOIFUfNtWYFq+4pUAl1NWrjTYi2G/Y
Cp8sgSRA4WSuRv5VXc3vRvIQx+wU6vyNa/LDKqBMDKVJk4zTvnexBR5RD1/8MP2TjZm1B7p9qqde
ATN114oFgBzBSrQgSGdjwruY6o/2hHCKRrFyHPr6spyWl+XitWLkFfHo6gRxbWW6J8S3l2gCoUaY
qkYhsGiBK4y9Bb2Eio70ZuE9MPIcD5A9csisxLyxeCM3uiAr31L0VqFZVpKPTyvT9x59EBC6E7LF
NNcgT8i9F/NPLrxzFs0bY2Sd1Alp1GeHmlvQrOSw6/7gtkDR0S+/em/8ckWNbIx8QAMpe6eJWFkh
iHkwENcjZ+N2rb8GEcLRsvl2kvBjdgDYyzHjc8rv+tRzieMQ+FZbkD+B6zcH3bJPBkjKtTVn5z4y
4F9N5eLFcB8qUFpcahCRhk4dPMUce67aj5B+FVeHRaPNnN51vz1NjEN0NztYftDQcLCtkFk4TFP5
nDIgbJOTrOs/kctGboZ9zxi7hGR38tX8peWFgAnXERFJMZKq5CuyVHsEN7BGv3tItUk/6o0HRQpo
itXzjPJc8+zwV/DeIOLGlbnO6vY7bGx1P0MTKPTojzKs4Y2dChZCWOR24u5VqF5c9twMKyN6ZEN2
dpXJWyvrEZ5e3TcftCpCoxBudt9NSA6NoK3K43db+eCMOhvFmyQQV/YAScSo5XGcKbG0Uxp2VOSZ
8OiNO0B/VDIz7xBm/0KjA7SIo8uE+EMzsVYW4kekBq7dmSuOGGh0tHH2YrpMNlpXTDyoQA/P1JUB
62Iqbg/9LfZHXIl1+0BQF9HGyM+dKbzAyIcBkws7s7zjQmC80TzbbGlHXbBylJxmKW94sAZaLbIW
yzoE7G5fWs0rRzL5njo159ZxEIcQQ+/GFi2RiBADBzgJDAnD2B9EBm7GL7qLZ9pnv6xJCGAg6x/E
Ej43hGr2uosKgw0G5oBPcMOJm2Mbc/Ach/IOkPmjM3ZMBmB6gNEzNmVrXR0F16miIWqmQrrACMYa
ZuGVVB6EK4HC3lTiwazu9JYHr4GzrO+r+1nlj7NGo22q4Pqmd4XE0W+TQKOOEk4IRTD35OicYzvM
Hxgzv3oDeLkE6bLmHPPF40bvwmqPn1QB3fqKlJ7vhviCZXlZ1Idp50Y2BZ8t5UE5PSBbSBxy5zux
i6UbXnoe5WfcWeWxZH/g4aPeWbiAp5CPr40wZs/p0cQ8vO6gYkNCpRVahj9hMv9MmWVdbY1xDqC9
KwlcMoAZi8KiWlkOuAwXriJ3D7EMWwqM4B8jZkp4v9FbbNN73FKW1YxXnV7fbWtAcpCRfSoS8VBm
7bEbafjINb3bWCAWcLqYd75Rf3FFFLivBqg5F0sQwoCqml1Knx0FgyWswHN3U8MS++rn7mzm9RG8
OGFpD3Bl0sybopIvqd89Otgq1l7DUK7oaESxTXboTv5Z5iQaUeZfpgpO7jg3OqnlydgNcnLObk3P
XefeqHXSV1lYQQOnjeogE9B+WrpnrQOsL/wvvyrUW659VDFZARM94DA1+K6bSUDUwmPFo6kND82x
dxTHHFwHmftqNsWzi+a8Df12fFXw80fczUmY7OfC+FBViJlujm/60GDl0wUpM9dtoTIb0YcuvS39
NcW9W0QHxpIrPgjSw1Q8l8nbwLbygqttPQk02NnJT2jwRG+REeaCBI7ODs+v8USFZr9tTKaElGHw
HYxHwTOS8yEgpzBkParLIAqdYIobnZkuuYwa62Rj8Z1ILTvYD6vv0rb6XeX8VTUex6LGXFtl4En0
ka1/U9z3De8YbTAmZo1kpA6iYJZ06AE3rG3a7LVhxgsEQInpTf/YGRqg3dTDu+Yyw3XV38KJZSAK
bbo6pKqGlucWAZydJbE22c6SpRdK3uUkqLx/Ze88diRH0qX7KvcFOHAKp9iGlhmZkbJqQ2SWoNak
Uzz9f7waAwymB3fw7++m0TMlOjKC4eIzs2PzmY7P4Qk6M6MqCEs4PXdtdoT5uxwcsqmM1OnuGa19
hPaG4bKYj7Krd3WqihNFFO9Bm/orx3rrOhxp/eS9qKV6tfrh2U094ukdYWf3EBVjcYyUyB5rRb1C
yrEQi3DwHNVKnHHZXrPYVQ9SU+Js17ihfbk1BeF9dVE9m6zwkqMXkyCb4RGe8SOUHyXB8tpk8SZF
+kio55GjdrMZY/sIwdmkV1xk+6RmryqSN0JI1qVgatLKUDzyHeYA3LBvsdGsO6fmdEE63nYnfaGf
MeW1EPsJM2xGwaxc1g8+8Z+RovUVG+tcT0coX0/KFpwLneZj+JEUcHXhH34H9JeQdiqoRx7yZ4ob
eN8SgRdhqsEHKH8zMIb0K0YUgA82+FmzEa9AMwfcfpaiXBVga0M5W0+tmZBSJIIQKFgETqH2vsHH
0x3cMHihjnu46rKloh3EbgxD5g55ffIzQxcKsSekYHU6D9kf0EheI480sfMaBXhba8KfRWafU4+j
l5gviw64NYDTGOtO9KB5+b43WepiqS8dQQYhClZkFz3BuGFtpwZqT0vDdQmsdmPORBYXVADkA87w
PJhx/5XWprnx4nJXTfgyF5MVujK78WEMvlQNBj5d5hcomhyK7ZFiHy6VTmb9ymeOsdmCPBkb7ptM
fw+p/YvowqUGl7CdcryFflSCbKsZ6vkJIdElhZE0mt6TF3lH+h7AqTOhDZo35mvUpdr9m1ebCriQ
vCXcStFaCvsWFHCexvBn5mnEdimNYwN2YzONYD/pcdoSRjdN1tEOCpK/+PcpbOmJAUl8gSx+tNzR
4WaMBdBsqx/LkHJ1WDIC255vwpHs9zXR0jHkuAvrCT/yMH0q092YqibP4X1OHpHILv+kooMqiCYA
S7vgSK3EtCHOA1wqWWDvDbRm2Tb1DJWRPqiCHjSLfthW3XwRPvEO7twwfJSx1ezJEh/UEG7aEU9p
GOFw5vklhjz3jxgFUa4keCyF8ZAQp4UcNh7NxaZvuvL2QB5/Gdk7IRImwJDzWtd+WLIp2Q5LRVQS
O7ayn5j9fpgaNe9xuezsrT9R8RRQVHFQ8rEk2vQxLe24dRVuyz5vEaq51e/9UtBmJqddn9QPKVBH
o8IjLObxJz8Q7Eqgw/sYFr0o78HTAnvnFcGLbgG/vrq9fJBIiHMmFWhOLrQyDO9Z4fkMO6utlvZg
CMDosLJmz+NzdZsWCoGkYKCP72YSXf2GthnTnmDjSu/UQ0zlCItVNgny45Boj7S/RecYQdPyAS26
XAUDxB5ywQLPAn0+XhbidwuEQ49BBlXXtNBFXPwnd5UWrK4VqUTTbfytNo9SQ+MzHWuxaI4Lh26r
uakq/kDycyn9+F5lgYHNxrvloXxqTOtiCPs+NBTYM6G7yggbg2kxCxroKwqmH0URUVs+W/gyyFGb
UDzWrlD9BlZMSasI37eS7ciY10Nv1x9ZPMuz9jZxdqUifuhGtaUdlQDPTGs9T8S+FWLY2M1Qb2Jv
NPeTDwPejV240d6osPXhmcTxvGNo4m+47WWXMJ4/Or+/0tKRn5uCfE3U49Du3VOUYEc1uXY504QF
Ja/Optt3FGi1Ix2NzsNQBOgG6E/rKYUYHJfd9yHm8hQHBbAKxJXQPU4hviSIqrvWH9g1p4CmkfJT
/2oygpYDDUhlx5mL15bRHu2YbymvXHfn1C4TCaq/HAdzTjw+TX33JpA2l9h4qXo1XvLaehEHfMLs
5O3VtJEquiwoj8Sv4Qi79yApppcwN7ZmnAG0A86+a5p4R55HwbSlKamOFPMBFTGZ7U2D7iNeoDfX
12VACNBHYMv7o+UlG67mAPXcGFEs+my4XK/tGfKdm2zyQfq7flLPk8khKQoc6hRETtBUuPD1OtnC
BU6Dbe1gaeqyiBqnotMfm3C2JtVpW4Yqy2MWDVdvZCga4rvfWNazxPaxZSbebKqwvIZxF6MXWQT8
OHYVIPWJQq1LhUFqzKqb8KiAmrjeY65cLlY4nTM+Ex0q3/kRE2y7HD/HGdkZHCpvkT9VR+VD+oVn
BoxkC5So3jlGY61tk5gr+TTt+jb8zNuAuay30bcwm96HMM+2cLtpMfH7AMTMKY8Hl13uTFfDNZ6D
idtVHO71txbKfo8laBIlYK7w1tMwJDo+BpnACNeXhrlhmE33TKXgExBdcI/tNgP7+ODSe9cKOF1+
+zmZGTkAwAZbUH3t2RLRbUiZ7MKi++XMS7pzxPQzxiOuuKrZqQr2ecQd2Sat+OQahxqT1KGyKKhI
zfyQIsKoqh3WfVXCKoTMnBn2uPVcgeuIiGipvLtw5D7hxLWJQXLyu2sFXdRMcKT3N8yMydEKEw7f
PhUa7a20mYvxzX+2bD26icuD3ffnwfb3XY6ooKaY74lVO4D4cmzIsEfx8RkZLp7lOQ27Zu82r8MC
QVh3yrLz0pFL+Yjo5tegkK+pxbhwTunLpXdTeQyNckUVWOd9BpUVH9RXP7sfM+oDFDHsO2Ni3oES
QJCZmYsEifsV+znppqQBOV01vzETTYYWb0vQaLnkyN5wG/Gq4rWb2GTTq+VvG99Eq4s6cRiC5Zgn
7rZEXuakVS60SqTTvKVfuzpRSwQbmtQq4y9IpJB8uGlgbrHz8iMj11+X6c+ScvIWjPrZdlGdAg6B
E9tVxxx0y52YsIma3+bm2rWz+i5jSRFCJrBZHjmLBfy7Aksuq2sjsovDTJ4J83MZVE/2YHXkqCgW
b/kBYEZkpJ5sLp+Eo7kke/6hGnicOHa1K3uuq8/WSEiD4PqXrF5HIwnI5v1O/dQ5ix8l99ONGAx5
lDXGTbewYiJj+cAigJcrs2gMjmV7iZuMo4z5O5lITCJ8vpgiZHzgeh+DM+yTwjUfTWMwH5nOmSsV
MRi2kYWR9pZ1iCQHV1K222kkpjEp+SESwn3ItyLiyh0DiXNG+a0wk/GWW09T8JD0pfXOPsHPnboT
qXWinnIZmKn4JKc93FRZQnmZ0zerXIDmr/hc64xZrNkN3JYCFjJ8Z8sqT+23Xn0PkQzPC/2KNEcO
TzxFxV71ycbrwktutBxOiSultPR4Xf2YqMXd+i3lyQ33u1XWJu+03phGT9R7Km49c+JdSd6uZJvZ
xsh568ilPGMGPw6y+hln1OMczg05SoKORX6fXf+qmvJb78GDcoN2nUlYC30G3NBtOBJbLnLUjCO2
r/MZAd+Gzojhqgihlnjtjy7V0Pd5zTH8JDvKLOkoYZK6GE9qyjhC1gFid5yRY7B3UuebHDdPwEHp
m4HT5fsS5AmPN12jYUMjb77JgS1y1xsBGtB/Da3cPAjwVXzzGh5swbo3y8PsFcuxiEMOq5ZkuDyw
pioMh+veq74UG/5pIW2XG/RwDSnjXccq3+FtkdwMwhtulIq8XTwfmBp0bXGglK88uNgqT5nLPMMN
sMyX6dGkejgO+pvo+E7Yi2YfNxJpLSx2OK++ilg1+8yCAdoWinWZt9tuGTdZXNQJ6IPLrWM3xkCc
eg8BByif0gWGfzXWML9mwBLzFZwD50qlEtUPgdxEymUlkMa1a4pfYZoCn9xZk/gG+hR1DuZF297l
MKtz67X90chN0NOK832x0Adq8xnbVC5Hge8ccowxgNRUqir6MpS5kSUBbTeVD3GvMDEyR2NL5QJX
YsvjsVvlE48lRYxbJCBuY0A9zwu62Tyl97qE/mJ34avVfZo6H/zHD0zx7p8KKNoGExTQ2OGwMtcy
XNVeg3dCe/7KJDkmTk6pemr+WmYyx5Gtrco6uDkzp2pmdzzSOi2PRRuDbUYgxMCdEl8U7UseWPku
N0wLhhzPyx9BTWEgjKYwO4lm2mT0b7KD9Mkuz5v4KAntN05NRwHYx7XRMJyb4jcnefZMc0GRD+/2
kDe7PxbPsgEoEnZkVnxwPZNjMZPXZkt2gpuzYCEL/Ozk2hYlvkEyATlOroyeGa709UunQ6+KBjtg
bh32ifFGZr3bhyED8FUHtv/USnoz4zA6/nk5IQgkrnaY47L0eWzJNaPhOJsCPOfqL/c3DRX1iSjp
nWE3BJ/arWC5tUQqVSg2SgG5WVMfgZqKkpFtDDk8DWE97+nnsOcUZ0fjV2sBKXTVFXyqLp1Na9cM
GIkHGNAiuhFBWcMTxRCwI47zo/arwzjy5XAN0Jx5THgomLtmGwQ/VaeaHVQO4BjuYQRKcpw6UBMZ
D2JXFPeBfRi2rDaVVtp3a3jlZyUKa0tLucxXCgYPmeh0G4XzN+3EQKbxXhYx+LgOcXOuzTZy9p6s
DkNcFNtuMb6bTCCQV8qn3gwl5cj0uvG1veJDT5FFre/lEghQdvofzVgdE0iadUxbuhNxhgmshfCq
QxKnop3Ete6ZgEOekknxEQ7/+gf9HSe+cNN+0XHnMUs+3BLLqyke3D47jzNz7SGaTmli7iZZotXh
OYn4v0gVTjeAxq+L92n7kcLVgVs4D5y9LUky1Y48Zqb1OzJUwDZLsUoWhCaQvZSP2Yd2mteNs22w
OGl2AwfJEKYU9kFStxLbdm+Ob7Zl2vuGRS7wVHlMmbufwiz0T4Q4NvTbUbcFcXrNTEp7aePZ/coJ
umFhLJt1DA6f7d+lxLyvP7nivvuTOYEogohkEg53xDCDVUTl96vU2TV9c8c6PW6TwrsHXAckNxK6
OvZFBNE+L5lqznN+ZvLcYHfi2wf+wXzupuptgUED88X4cLvJ4u6rA7T55x/nsMfp4y+v88wQde+k
wRMXBw5PsHYyHQ7ol0x34N2A2EenRUBpiR5wa+t+tL5Zp5yFo0i3S4TltEZodk5lSZSazw3b6U5I
vgkDWzTylrkxAkaZtZTtrrXz5z/fKjNkGkKWv9vWIiaHFD7a/N3bP4/lH9fzn38sbYWyH1L5Qwyi
N55AraAK6Fde1U0BrnJ+AxRGn9XEfNIDzMfWE+1mCT3BsHDghYPYjx2VQEOI724WVEPwxwb9atsK
90qjnxQRivTs0E+yESmz8ckd9e4wf4tNuzsZTcRfIYm81KQJoPazxYxhc5ML15WmCj9K27iGbpoc
bNYkVxX3nHzCzoxoD0K5gh1cq+gXlSjscy1ZvxmDM67RYgcMEr61ZRz6Rj/dKaSYiJcstN2+j2FU
WnCOhIv4Mzo5A7Mo3DeLg/PShl7GeYrB3EQyDoxvEPYbGHzow1h1p58MyNn3QQAAahd8GHz3Ipsl
wbAoB/cNhtVJ5FCvqBc5K3sezGELtyPvKPYx5bDuZnqZmIndVYagGgAVwf6x8zD7rIK64+vmVHiv
PLAy/xUh9m9MuUDYkkS0SfWVY5J70emjfwGIRcE4cDGfWhzq6a8FmPomlX4GrxwxaaYxDygOz6/l
S4eQXm0xQkE1m93PgDHe/l+iWf8Bi8of+tuLcWzTlxb5cq4ilvw3nB+1G5SYiK46CIF92pNOu6Nq
BstRJq5W3TxzIwHR3oLjxH3FKChuETzsctOZ/oJvuYreaHTO+GpdKBwrL9oJzaj5Xsf0qrpMykrV
bVJnjpk+QWQYY7/ceFZs3ByOk6lHcyBqnX3qCdpuCBZQUu94mCh7lE4z6dt176fzyS85OI3gjRLT
ye59b4E/WB5qWgt/o9x/CSX8g2nVMb5crEZsOQNfePRYUdDK0huD8zrLHZGACPpHIp6I7LO6j0oe
8wzVQFac7R3J+Qemf/0SOa2/GlNzx+NofKvw8NrNsdJTlLExHqwJsbCI6SH1a5G8LwFHSzcvt1hH
SKjE0TGloYV28P4Yitq9OUn9YbWQhqLYqM6JzcVmDsu7Ubf+iTEEsYJWmQ+0OUSbuk1YJjVWB8Y+
O+bi2zeh9cVyCi8BNPc3hih5hGbOrdve+TJ9GD2PKUyHKoHl1t7neYihrUr9IxTzBVU7D/YWS+mW
wQ+xY2Itu8oQH7lcqAOT/t1p8uVaMYze9DWs1iapFXjdtKODiy7XyWm/srCk+g63LxkJGkNNKzcu
TA5/slWYp2zmZYIUI/hqFv7ZCe09FcDTxStZBOmqmq44BY114cibGJvqa4qzaOU/sUuUnxgNEhLc
8QHVUkKmIinhW/VbEk7ZxUClxNXm8NyTfo6dhY2e0WJVWNaLBRSHo2P6jdjJwatzf4urrcch6Czv
BaTqdVLnv+3aggpW8DCRR5nxT2ftW+D1383cpOtCMQob51xcHbctjk5YPA76f6WuGhl26H8teaCu
NhU1O4pyoI36sGJ5XryFiSBqv5gGAnmRZ01woPjtf/4MVGImRnMZ//UbhWdQaK/m+UD/BHXMPNon
pyeSOpBlWy2txZFUJnTjYKM7xjKY7hSEACUzsblNHSMf/81J8Q+UCNExPRjrKvIWPLP5czVXzbUK
6KYQWUoHQM0sdeEkhQuEfC3fyfK5G894h4pHUXjRoXZtWBX+fAmCMVjlsLFE3LvEqJt2Zxntr8YA
7RZ4HTtAxRSDtFcJ2Ld17pw3cVVTXtTw6A9DiO+X9qZdVIXEoXhjb/0IuiMYM/8qNOer6B1KaxkW
3vGfV6sCFO8xpNl+NYSk9hQ0C7NOgV/J302k4GThpJFmH207UudbnJkS0pzY5SHBl8zvKSjIcfh6
bsoscPa+/KhqD76lnEsYDc+dEdXXSbnomOa0S2p73PV1S2xxWBjlVW2+4T1rd6FDH7FkkANaCg8N
tQzh5JIF51wcl/ZD6orxZFfVNgc4d07t9s+MqeeOSElpVFGR0k/jePYCTKWI01TweXWyp479ixFv
u8bsl+/FXB383E82MmIs878vzn+jwBIAla7jQJ2lvohY7L9tFFlrWqHbieqAo2DN0bdd00ifnoRV
pBc50iYXpdmvlueYxEyOZcBPKvzv4PcCKZILncg3s+GiVJaESNBafjNN/C8v0dJJ2H/lo/55iYHr
kOJ1fPtvBGO/dRny4YE6APyyt11EUGP0EfDwellnkYPqGQqqSEOWciejfaXPLU6n0jYeVTpuTPGU
l4zeY8aHAPf8fq/aybu6mNU0GBwqm20y6EavYmZYrzoO9Iw6K+u/7IIm0eF/+ylg7foBMFRHBHYg
Nan8X3bk2sBKL+apwjZWNlcnko8E8FYul4+NNGV57YpTXalLxBrIDKvRJDQHRRNDHqvPiL+9fnXa
JKF0+hM5CddcRV+cMRZkwv73R8Kx/8MrdaCiBJbp2cHf3m9iiEZYhS1OeJiMa6uhhrOrhXuw/HFT
Rg0JmW78MUXtU9P77Ufv/gCJ1F88t2v3fUmwww+Ls2vTyENvDdXPRfBeNt65KOfp4mPi3ra0ISBY
NgEHbMtaTSF4Hbes5QmkD8ZGBNBVDY9vr8bW2gRFsbe4U7zTRfdLLTdj9qenuo7wQOfOIUoCl7Qs
Vn/RM97JPIwRTPYpM17gRaDk/Xlr/i+Q/98C+S6Pw788RX9rCXgH+P8/b/8plf/Xn/xnKt+D7S85
CwbCJ2jtCL4E/0zlW/8grs/m4wSOa/Eb+KV/dgWIf7i2MIXne7QMkM/g/NjRhxeD4Pf+wQyRs7fn
BliTAjf4/0rly78th77teqYuJWAQwnnK/LdvaTQ7I1VGUXykJifdcUf9VSgK2a0xuXVe355Hm+JA
8sViRcfGJwmS4kg3azaa9FDt5thxj+OANlNGCHZLui5JO24kfXWrjsh37Xqf9I6RyUJgqNwpJH/H
QBKHb7jP01jrIOGVpHc9LwysxMmy52DNyNJY45fNYK4v7+On63BQXQaIo8Ny8AeYxV5UH0bB6Kut
sIsLN8DmZm+Wpjm2WjJxtHiitIxioad4Wljh/rtLtdRiorkoLb6MTAwXLcdEcXODJ40jB6UmR7GJ
tWFGSziBFnNKVB2jQt5xtNBjWs9ML5KNnQ1qJxx1zYW9PNK9bGyLGRm8AWXIGCjlPD8z2Kz7OthO
NkNVacbF3iG7taoiQF/0woJztqbnTItSMtm0DJ/AvTaMRgeCd7mzcpJ+ht4kEK60uFVzjdFil4vq
1Y4TmkDiGRu3gZmKZzHV1VkUtNFJyOcEnzYZUgCWsBstjpLxMk/QoP17wYS0o3EBbhXATUt2ZFo4
gR4K9LlaC3UCxc5EuZtR8FyUPG4ua4Wy16DwuQjtZcu4hRP6HyLpvG2EcR7r4OZWCzy64BWazacD
Xl9xW1hlTFf7bG7pUfGP+lftHB5Uj+pI4973UcuQUguSvZYmBRplr8VKLq3drka/tLWQmWhJ04jN
Q4bGOWqxk/zTKapkfvaFulqKQtWqyy7LbPnYMM1qF3NlKBvgVAnmtA1NXMy3qBTcp2qheMaXA9gH
tyfJyDhMAcslhY8sywO+6iWSlWg8eR6SvPlYAOH0JZVWXssDF8G49DHR1uYyrhsKG/CHRnh3EYT9
6UePPswBogZe3+JIoZvBamHxhKjJyMKXDHUZAuutyrDaNeN3J8q9Lf3HH00dt7c2hyOTYBwybGBg
GWNXmUx0I1K8tTXwriWt6a4mXMiXTirNaY53Y2nuqctaeCeJrWtp3EEjR+icSZnqO5dt0DwWhVvo
Ce/YXLH1hPBjEV83rAR8zZDfBSMt8hYhiXtm9VqiJ4R+izk4IAPvzY4IFNgJGoXQ9XMt8JsJEanO
IRS2BFQJIKNg1H/oHcLwHnIJ16HxNX5xrPqetHe/sNgJnRI7Qb38THuMM2Vl/ZR+8wDyGjIlFgRc
4wX8RmwJxMs5g2irAiENLc8/htrEEGg7g9LGhh6HA2EjvjYfaXqHWskRaKzR26xka5vywWtTENsR
wcz5HSfur9lQGGQUKXt3OpKUtHZYg0FhYrdYMnil8aQe5zkGfllJioZ9vCbtAPN6HEinB0h+YfTU
9vEuwNHRqVv4x+ARaJhm/uCV0CrsjCuAVQONxOiE13bBqx9VdrEOJPjZOBEH0X0C5JBrs/ucpoGh
h/CYyYtPsegPKFpi8E3OzguHvUfcYt3CDUHKpYJcRu2PgZzFpigcZ5+3y7GxAuuSjzhyhB1yhwjC
17jIT03+XMTohn1SfqJxI2DacXQimsQPU8W/6loQzBpt6p3wBeW2h/ARYreJxzcvsIsTvF5GT3Q+
Y3tTNNqiWPs4piY0Chw8k8L54gct9qaowmYZx4Qj6/4CL+uXm/5O8ADl2gxUaFuQxB/E+HYFiGAE
hESE25DihQhGtx27H1Fijw+2RAWsclzqqqh2HHrNTcANhPkMrjk/3gQ2C1aPsSb1CfnUrExNtewn
KC8rGlCiJ3rFPAhgvTEX+B7hkMVtUuwxYm3cvsU+aeDkcBpxyXBNlbinJm2jivFTtfiqCm2wsuOa
PF16nJc8YZQBlrrKyXUBDz5FJtcvxsK7mM4lYXvDtSmi1wbLgt/cRjXup7qmpzbF3qTYJcM2tJ6K
gBivQ1SzqYvx1ElDbUyQj0CZO7K0K4WLLBqxk0FchrqWFRx9cRr5c/nc5i1psCBK90sWfHeZAB+K
30Hef6S+k0FLb546bWAzKS7HzgZb9ZaLByd36fWYWF76ekBv4aLS9ja+EC3fiAhglVvjgtSWuQTv
XKNNdLDhaarGVpcnIGnTZh1qwx3hWvNB4cGj2BAzHq48W9vzKnx6Baoc1JbyY9IWPleb+RZcfYO2
95HpqC4Jjr8OKh72PwcfIOFORfHmwA6JRZBrwDNBPpsaEuyDxoCR0MixFBrkkGM8hhKvoYnncPGa
Vwn5jjEpAmH2HlcluSQfVjSd6idCmzs8cDOaWDOBorcZVOPOH4G7M0xZDqpjCmQjVBhAU5bm5kNm
gXZwrmnXsxuvfQhG+N3V4tfcl/h97RIw68DIZBvzUzggDWJJ+Dkwe6IpofGR/sX3uh3vQz8bxy7i
+Q8o9i1qHkzOHOOBsXe/Xmb7BHra4pDGPIwwE/22VZXVm6EES1mN3KOc+lclsYs2+EbJg7hrt5l9
lGj8NUyjd4kcmRSN/qnL5vKkuvhbMdkvLQnvnXKce8QBJMm5lw9BMGxjJMtgqKCy4GgNZ5qqW5hu
NttR0hrzBosm+DZXXT31kVjJIVxwRVLCuHLxywLoKW4CB22srbTNH1OtttcKbbQFZfyqtPV2xoMb
48Ud8eQqvLmBNum62q5r4ds18e9Kqj35i9fuqRrhk9t4zbYNsvfBDfqBtnRdh2eaajcln9JYxo9W
RD8Y15f71s/2tmWf3Wbs+ALxjmmG2cq2gldVMjJIfPdicfndBfi6mUcFbGPSovKZc5eLYzntRY+n
qVh52sxMBtElb6zuxdy/5YNaNlXDYK/qcUktDbbCoL9EExVyi6deYVoAxEtZubrRyK5VCk/N85Ya
mARQG8DX+K3hwdkPtAwCw3f7zZRM6WmZ+2ORxE+4EOU5q+VnrZJ2a7bLU2KAlNPObhzeREdYEZvv
Ls5vyC9k3mNsnXRwwPOZKBSfvfja4XRdxfnylCdUuTV2CiXZN38XBVq7Q9SL44N/bDk+cQv30iNt
ntvcT2kzCN+5Iwa71tIAkL48clrJLz6yjixZ66AxtrtCO9177XmnJ6cCFoUPvpknnq/2GoVcBBfv
KwVVscLFUJPBWuWZ9WUY4D2VdtdTEPXVRdZ3x6rw3RvJLWcXPZtFgBq51M3KuFFnkq3LESORMZf3
sGlupAWAaA7pnRbnpoqfkNuKbe8mHCl1BqDUaQBT5wJqAgKeDgoQGJhLbrFiAJbYCNAznbhXOl2A
LLGGvHxsde5AjGBBpaUX9xS236JvDcNditGk57598ogv+MQYQp1nqHSyAXWY7UWnHRydewh0AmLS
WQhWpGG76HxEQVCCIy9nO52dsHWKgs7Gx0HnKkadsEB7ONY6c5Hp9EWpcxh4+OB96WxGbPF+67QG
rdWP6IvT3iHIMelEBz8QVe9/Uh4676F08sMhAkI/b0TRBqmQUOdDcuM3aww9Fjo5InWChPpDAiWt
6HYGU/nLQtRE6cyJw8+8GnUOxSSQMiuSKUCvphUeNDqaWVc9nV+pdZIFkDIYDZ1uSXXOhXNS8x3J
R67odSekp/MwkArjraszMoqwjENoZvHKK1UBuBgxXHyADfyhIMKG9MHfulj9GuyO0lDHRYIq5KPg
snGRBHRagjoTouDKDl3zCKf0UfD8VYwbjy7xns5WZ8GIeQeVwyDPZn3F+cUoGOTMRpXs4rF5n+X8
y2qye5cKghAIu6thsi4dsQa5L5vySq8orwmq50ammndkUGUr4q8oQ4fiJPK96Nqj72K9XR7bNDnp
NCq3qCdGvm+j0RLKLMlaWWcyx997AwUzKk1sVUtwL1S0lyEKXtxTAMOUm54NoMZ3tw7ucoo+fT/i
HQaQJNtVbolq00afoTEcEX/W0PF2EdcbzxmvVpYDQDBhxakKCdU/idw7JjAlVpZy9xL/v9u5+Lvj
r8B8nZZlu3B7UwS8a4Ry0w1eHW9KVroVI3gJ5+AHp89vnmINcUKxNupvEH0CetVbfDu4uw++AKcZ
lo9Lz/LnhY9LZJ3LmIm9oba1MYL27B6hwWMFzb27hGmWg2LhqkRWMk7BYk0pngTumxFyN39VmhdP
NQgK5dpQK1GBQB5r1uN0k258qccWboz1UTLnSinCkao/lSErtBFuc1mdwZE+VBKusjlZmCILJPYY
b6DvEsiOrKdKUBlN4Dt3dP4wk18Z8/qquoL5gi7WZC+BY1/Tur3N8Dho89l27jdcTToyC74lpKDZ
QI1xtowck8tHm2DxNG3xEpe42FJWZfMYwq1g8XZuIJS+N1X9IjrrGjXhA/WBlmFwKNQRuEwb+Dnv
NfILTyu2L3JqWTwROnSGH1NDyJwjThbGa0qkNlkzsRVwEMCjRQqdh6x88KxhW3TxD9K1T3lI/C3E
hCos71H67gZL4gsRlHWjeQL6oylpgpFBsStgl8Zc3guuo1gJ0wryhznqdC8RceaE69oghFpBCArs
Q0zJKurgu78MpJFY20HDr/V7jpH3pa2cfRDFL2F9VWP96Yl9UloUlyqXLilJrcocPA7W+BbBCqk7
tSUdSVwQ57gjXzlWvDG9IFXdc3s24vAxc9UuSkEm4JmWz/eaSMm5NFBlpx7cE475x2wyEh13OlZM
XK4okOKSyG4vqoVIkmLRoKhbjQv3KMSglc/HlAuXGAjJd7eruSgbDYwOtWfvR1qx+2sSids0MAFg
44LqVFPANRrPCYgCI06wo4bOI22S7YYbII1HeT/RWwLKI5ouSwZCugwACFbNL+JInOTwTqDr7pbJ
y29d470HhcILyi0idjFsY7nteSSQ7xdjechpsMdDd7AG2sSFiD/puX1KqBAIc6rLoape7KjeM7ni
GBfZDzKm+8l7wN7WNhwL0tjiMh9fOTt+ecr+MsZj13KMS8HBrN2eQBFPD957eyAlBfGfRMNhqauv
OgEFXDi1whxnjmuzGHdx0D3WUROve6N6d930PHnEYcNOfLXGOL+I5Nb4lKcEcArXYS9fnMinEKB5
VHYKIEBg7p+NFxclYbDHN6tjBFMRjuemHOyMxLp5ktzIUC3fzazB42THzq7Hykpf04Hncme1AhWp
oCViLLNrInz/IYlM6r6tGG0t3rZLEp+MjMFwiMuzakYNh/NfJNbDfVxb3xFnOETXFJvTaD217iat
cnm0hYeXDjQRNfOf1NtQW0I58wICI7CqBxEl/UuZZMcwSMHst/05Z+K5kfRDR8RNUKChNuP19Drd
e0ZmNbfrc2mGwX6K6CdDI/xZpBAKc88gwbdARalZNqhy87cF6Ap7VLrLGZqz5MpRTc9prDYct0Iw
lkiMPrU7PQcbcuWb0THINpk1jEwJtyxmwNYP4UeE2b/BRkqbGmaToAMl0EJoNtvxgbJxmJSS4WSy
0EMNEr9QfEEHr+EmKcmb9gA9qvE5z41iHbWoIUmVsopTV8p/0bOp+V3cnVUbT0NulRt+d7Yl6EgS
SHr7CTDOwbJCbneLJCOIsTP3iU8q1XFL4HAWpGy2owfuPpP4Fif31MakghsU5P/H3pn11o1kW/qv
NO47hWCQwQHo2w9nnjSP9gthy07O88xf3x8lVaatm5VV1W7cEhotoFS25bR0eMiIHXuv9S3T9NDx
1rQ3Un3sbob2W2708MhqLPY5YaiGY5yXrensdV/0EFjqdS5b6gICgpuCRmVS1Bd9VF1BGNjqtGIX
BG1CUNI2sV4+K49WYGRF36YB/k/MgQ45uP5se+p7auvZpk8YObaOHR27QtxWbr0TjD1x6vpXjfCv
jVC78JyOu9q1YQagaC445VAL4mvTHWJSYj+6Aob/HNZEd8GBO4W5j/7I28SYKXlEDSgYSAGxysML
8mNtn8k7b4L70Nn8w3MS2JhcJIL2ZQaGIMmNu5ZslAVt28+ZJg0UcuKAVhHpW8lMxhfoZAwqE62Y
cTjl0gqp24QRb1XaiaWN6755gIVGP9a3CLggDd7E2m9Ko16CtSsZ48AMq8HLVe43TUhw2HSkrMiP
McJ005aG6o4J5c6zOXdoIWo6uxrwBzbhtpjVoihyy3VmU/wOrbMM8MxPcl+izsW52VTlMwAVdHDc
yvORCfjKKA/2/MmvC0lURaI2qASvjAHdYBgBkIwjagvYboc+qN9+VfnVtO57uK+up2kHHhROhJx1
Vsqh9/nyCT4dfkVTWgc5ltyAL3/YuOGI/JNHvWbNPLR+2G4MGlb7aOa2+q1+QUMGAX+Z1ociEwES
QiHxQ4AMRUiRHwzfD5D1zbrGkYhttJ640MAQVRw2In1njuG4pZ1cwp7pdn2ajlsmXcXB6Ew+zb/q
G4oaZ9wnBRtYQthGm1+nOrZvptDV0etdjiIv3x0aSXUoUOZYWQ73kp68QyIp3/ePOBFa4m/BIn/8
GVUobPhC7uoZit2l6LJ71/ZWfTU5SxnQ96ENDdLHkm+fgoxjK5OVR+OFLarQuAcpAU1o1fml7YR2
vCjrMDs4IVLUsGH/QSZ5KkPsGYxDFaiYMNry5KGlCgmGC4rOA0jemks94yK+fGp5ata9FF/++COp
HLhCGU5F2dJS++MLhH+9/VcvfxaNqQ5WnqX9jy/0OQMMo6SYywuWN78iRMxEkvXHJ7cycNC9/D4M
m3VZSSKRXJ4Ch7wq/C94tsBvHeBbNasGo+vKSctb3BPpOX7+1dRp7KY9DewS+FZqZwJEHlAHLKpr
vcUOKLrUWFUMlJOW4WSA9B+sUJu29TLHgA6bCwhqkcbalp3gOs3Y+InIEjeQ0S5CglNx8dC7H+Qk
2U/78GRH/oTdjyavBdBjHXTW90mCeCqybs+ZQJ3aMdxWjZOuC7pS2nAr/RL7LNUtXUhr4ZsOKWMh
Lj6NruIYpvdjVPdbslQWNjflMTKN51DOwZeKDkQ8Rne6lxQnrYhp0NsBSVzyMOJJZhNgbgrwkJxM
r70ywfwcxRSs9RwLVpFlm8khkjMnnWnX0BpaFjZiRdxcS5a5HAgPHly3FcMyxfWQCRRQOaF0JADd
i6GW64h+EGrdtk+hD+EJDFRh7xOv5bhU4dkV4J7LGs5Ty6ecIk76Xzn7JleFhnPU8hKXoQ0MJ/i5
VVZ8K/H21uLCN+WuNDiqGNAXbfqeqXqIddT+cWV8x+l/W3GoTsriiAI72RuoNzv0j7P2lGBMeU+C
J/xMYM2xsydnqWJ4EiqgWsNdPdqHKL7rZEa/xegvvdZEDoqb3I0uRDiuUJg90IznvM/cmqNkdj+a
rLhTjnK87T4HqXs1f9vCgePboOWA0SWALOMhyfEi0sFnEDc+eaVY47wmeEykt8q0H02NCU5HUzYJ
xFPWsrLmU/Wtr4ynhleoIhojTcuig2XkUzDSw87lbdWc8hY0KY1Ke2GO9eP86pYm7Ybz2LImdAvN
F7vzr1yN4jxX/JQByxD1RNNdRL7DyQ33l1B3hUf9A32FnTLJtl4hIBQO205ixgzC9lvdN5RXnHPp
gLNXyn0hTO1YN3cymnOORIriKnH2EvpVKDGHBAxqrDKtMK6k3yEFJExMENhn4yIKUUkFWMY8ThWI
0Rj3G/p4V0j32fLVdKwLelB626OKH+uGkb5FHmsPiD9vFKf7oKLjsFUtbXpHI0AI9Gy3K4PQwsNJ
CY20DDW4ukhyDD34rVugQ7wE8JWb+dIxKDK+kCOJxE37fJHmnFKlxxDCxt+iWf3Kb6xbvY22TCnN
c8kILuoavGGSnren0/D1ynPMpWideD/A0WabCqbmAgbiORyDx64SX1grScjKjU/4srCRgwjKyqqb
jU7PBL0UCw3MsgTgS8InBkSvurPMmAbCaFHYGJd+VhBp2SONol8T43xWJ51m3c7CV0tsQfR1zBxm
ITUhkPVvdkwjdCKrBUUK3j+lwSp1p2QZM4gQvIsrY0D+GBifybDh7XEdVP8u+RLljdca3/q0I6zD
o+ea1/hLmgyjPb+YvxSG8BvjuP4mifjIHZMMKx5SL+x4HPOHygYJNHY9lMgOOZupbZPygUOWuzSY
3c/EC2tp9lW0dz0fcyBHyjRVd0zUTW5Smr8uqsHVhBLWtku8dxhIw7qjdEa+Un4S7VSuFOmp3Ce8
JU51VHb+KDR1Ae0zWdFGiILpEfH9Xpr9ZaP7m7Cx+M7SmVnp7V6bFcRYGu+iQJUbB4UdZeocEKSZ
W98n66jRShbOaK7dOW25cjvWFo0RSZKSs6Ob/aQFMHcggJnjMbb1U1VZn0tKsFplgEzcGEePc1O6
1lcwqwuN2yYz2u8yn66L8sqW+Xo0aQMOpBfRdWq/RwpfT1Z6T/MNjzdl3YbuWjP9vWFqh6EmoSdo
zesYU6I2Rl8wTOxcK9/wo02r1qIX5/YCBxKdGIoFucIHdx9A70cTrt2kEP+K7qvme3CLCKKalNiP
ZWRiYvSNBf6IC09hg5zDPhXaayBEEBtsd+UZ2i62xgv6VNeWbV0ZCWQrCONZZkHPMS5fvu/YEJ6H
RCbgtJdsKju/CZCBLcg0W+jI29DNAzcK0UeibiPmh9E1GvTk3g4wwqaJP8PMx++a22xzBwvaQE9l
MSiabEoifG9vatDVi07Y0Nur7NzNvBtLJwt27Kttan5x6eMSIKeeEXRf9TNsvCrvozLa1lVwVJl2
YcAXCANWxcG9cugmGQ2NIr/BJMQU9kuNfUEbCY12nN+c5KvIX5BZ1l2G9qGOIiBFNgCPnKl7BVa4
grxVVXRYB7Gb+urzC/QFBRnHSHgyLLRaRhyAj6Wj6C8rV+FXMKdd03k4GFN7WlODnALhH4Rr3ilh
PhJ7uyTdiJxb7sZwtBOiBuzPRC7NCY/JguyBRcEYZqHRPqUmXzN9PUTKWjMO/CJaWsZtUtxH3XDo
whuhmmcBJE7JGJBSjfG2O7HRbpOmu4SrB9KfkQ0xOUVOm1if6EtCOE2Xpc60vdI4xiP1XRSR3MKA
p8Wcy3OiydajMJ/KSczTK++YI2nPyONsbUTwvmKWQh6CXRaforZ7rGPS9GQYXhoBJpuGmNi+yb45
Dh2k2GyfnARyS1N/LUfzc1pmD1lCWdCG96XVfTLtmHDdbLim1sg2nB9tNgD0xQlsggD1sMt0AkcK
g4as+qp4Pz1nkDwMYLxyfY3NMwb8eetHWnMd5eJUDCspSoxgxWBgQNcTlGfkOHFum5b4fw+5sQqh
pi2KdhhIigm5E9CQMacsnmjoE3wZCgZecIw1Pf7SlCgCPDYKxmLGxmrKcwR++N64MMgJInJ6eua3
0v9UY7MSY3nMGiof02GnREJypPN6peZcHTvYY8D9AgsKxfx454z6F5pmOEL6bquRkMp+mT3Pz7eX
+4AHGmtJi418Xkn27GBad0gu9x3GOB4kpnC9MZ7UHEaHpDGF72aPLKXtzrcbdVnjJ1q0UnvOS/4V
pT1krJqiLrEfpdQtqjIfkQZAN7GqtbD0cQ/AfPFS7tvNN2nRn2p8rVq4mj5vzZdZ51GolCyZpBWS
MPCsmfwUtaZ/rSvYeFpPXjEmRlwiqF/xy1XKRdah7/GRTTvtUOrhfSxh2mBWVRysrhACh8eWSYkB
KymfJiYyBASmuXfnhtaTCJgL+OQ6jrH30IjuaNUOmZplfYQtQcRZVnyHkMOSIafrLJq2yPixh6Xx
Mec4RFeBUUjjlPiNIlRNeIzqkDRYW63sARCkV4Omj4ddluprkwn/UgdfvwxogyBhNnqwPOqxnMJ+
X9YpXTpcVEs7fCzlBJBG5lvPkbgtZHxNCYRGYbSfEN7sqqlyl5Rb1dKDSA3BhRl3O651ARc1aS9G
mqtdWw4sGdbngXYFil/WFd5cEydpcFOWfrnGduOh4t9YuX+ZB/WTnKCj9oNB7AjCpNo16ITa/lY3
MsTBHVB1+IAHpjdLm4krw6BjUXOqyGt1QbizvTWc4Z5boWIzuZKKLDVkP0BXo/sedhN9a7baMGMj
K0GwRwO4DORh5YpiDaRVxitnidpnaIc8kNfAoBIeFZ4VTJoxRZ6tIZiyXOiOUVbuCh+CL1gpIMS4
B0Gwdj3jUr0x8ejG1pU7IgzB+H2e0LfaMnMW206Pb1RhfC2Afp+E2rvxBfmCxXWrT8chAKjOyKwR
E29Jk1LZsGGlEVljynemvVmQV1IItZiKCK0U3byiTakjA7Go3OG+oS3Uy+ymyftT2UlryQz/oamB
IhjqyS2erYaoMK0OIU3J8CYNQVcatOkqZpZjDfbfi6+d3D9O9ESAygGJoXtvtYTCJ5P2Gyh9Rkph
j0ttGtxlLju4+e1v0k3JS/dGrFri3tQ+J7H1XeB97jOZHY0M5YzRhacJ59Ea0jIccWGswx766pQ8
mIrbOoNSotFsi6aaZJIkg7MPH7st/F1fNxedPhB5P0qag02z8QI9XNOPhn5AgPViMgRr4pitAoM9
hHeN2iba1y2xWgFN1BGL/5S7W2swMYZn9tYZHmjP0CPEdbdxmu5rJhnLpIV32w/2ky6HB9oR98Bv
2eBKFzR3al0MWUsvevwG9uXRSlpKmoqpjQ/Ec5m2OEVdbT8VAkar0wLE6H21Yg/lNk3qq8gyCYUF
NYsvqds0mdqXLr1634m+TAmntjZ9AhLMzd9+rmfsdYOkXRReSUHVQ1CV5+PA5ECAM7tmNmsb2Xcr
65wlbj4Pif8QrXqOnwR0glW2L50QU1I6dTphLbaO6VheKt+k0KLVqYxNUIeogEH5FYP+tR+zZhlD
B0j9aMfe55P/cN+6JiRKSbEXJ2m2MSCoOkl6FeH7oDrrrt1M3nb2tzpKCTwi+5Vq/WvRtE9WhIen
Ss8ThcO24X8TkqUFSY8J5tXpZIiWY66sCVeR5oFx9y6GK9DAF6gxzO049Wn0/dY9B7FqWFvwCMIQ
jm9qYIkxK2PlCvzJTbD02uy3MoPT47Y+1gH4BuYMOohn5EEX6jeBKZr9MOMQargI7VcnB5IAIZFh
drloZ3wCiZq0exqOXIAVAo8jbdzfO6o8D6QVbh3HWsCtBwpT3ocznAFe0C3xffEhnMEN2YxwaCSu
gXbGOlQz4AGVzFZCfMggP+gGCAjmW7eTjxtM+ZdqhkQQsvzFmrERnewu69kXW812lIQs42UwYyYm
eBPuDJ4AOba0IFFEM5IimOEURIiCjwRXEcKtCPVkxzDHW+cz0kJpOzkjLuIZdiEjsBfGDMDwi7UB
D+NFffz/hdr/QKitgx1Fsvz3k9N2X/ovYfhjbtrbf/Km0NaVeUYrRlfSwK2Hke9Nnq1b4kyas5fw
RR1NnOPv8mwpz6Sh2xLDh43TEO327/Js3TlzhascwaTE1vmK/q/Is3XjZycICSYoUk1XWdJijGOS
ofmzhwJpM74s2p63ooi0HR0fGI9JTsMh088JdNAek2yiHO6zI8IqEyAWJRx80PEAwdplD5sgvmk6
C3/GRhcK+nyTORwakTLGKLWjEIRREQlU4XSvGQY1Og25BkoJ7Xt2ZeXf9I6WndCH3YWFsxFNuLPN
RjuMMR5Z4SVz6qm+bFyNdU+yS7e6D52yEzXSNwQx+mB9dlwWJhh2Noo3ALOO0xs7YoDnkWZv7wzk
1cQ/AtbBBg+DysqbVR4M8YZ1+hpLE/Zz0UhoSUm8aOrIOW849k21dV9mdDnc+rbMB6YuHgJxrSGF
OlbrofWBFxvTDsgGq5nNUmpAQzKjZMO9VC1F6Plrr8Ji6NnE1wZmb14idn2uOQ6Q/WFuq6hot2nR
t9tes74Cm3t0MrO6gJJyLc2quOzYABbJSMITqr7rUTHacWoboWzkIlZpQnXTo7s2ARA/1o73W1m0
uK1iZsgDsrkFLAsCF1vqZrrAcR/XO+lShwm9znZDBFGu69sLZfrnODu7fWQDV04s85Dnw2953seX
fas9aaG4qnM53aRqADYV1/5tFiK2tvGEBxikz7vK1xeS8cyelOLfel7jMQzEM4Yw6wJsfrDyaKiv
fNE0OzKc78rB9tGqB9m2QHR3lfqEvPzwzP2JJdaaHa9/WJpebmTLws4gXCFcR3d4mn40A6VE1UWa
V1u3GTOhGOfxTsFfWQcDXkJPdd480iNoJ1wibI0+C0W+UkGAL+eT6KACWV92bl6sEOLjAOzzbR93
+rWdDYgtAbteMTO0XP9OzwubxHXHP9hFdx3GottOQTSuoVtsAHajdmMawjGsQAakli7IlMNAr9Pv
S4qOaiJ8p7TR9mvFdOrcXp8PCwK10UWe1ttghAxMZQFdoUme7SKmAznV5A6FtCPthw661E1AnBHA
hs8ynYWiNbeqS+He1gYxzPo4u/CbpdHmIwePXt5VCefnzBAocJHA3/71BZezfeTnK85Ra16EHEcI
01TvfW6FA0cXu2x2a5fk6gRjM9PWxnWP8vPc8BEqe+qRus+/TE4Dit9jNGpXQ9F9bgRaizjkdFqO
jM2LtnpWHGgXQBUgJ+lpdRpD+uKxPGeuGm2ieTjLyDNa+CVieN0fp3Vd9PqBih2vmQfgAVDglR6R
kDTPusLhq5+Z8SEp5rO45uyiJLwqg5is4JC4wMlJH2CWYwwZwntZ5PqRq5SdmAhunda3D0nVLw2/
HFBreA++OdAHKLPwYBWM5uOMWG47BAsx2cWnXmBV5aC+TdtJw3pxognbrMa8YnjiopzpnOJTKBC+
ggw8YGJLd2IyvmVWe8KFpe9sFjfmNuE27VCOl1mUP4x+f8KQSyuPWXljaoDfQPq3zkCdEoEGNyIy
ZaAduccRkXLbi3gVgjleJGlgHiIMJexDjDzBHugjp0+jUdtA9igP4d50ubWp5jlTHblPtmqf8yk8
xYHhnQrky3Ue3iqTfNymFsukjvylz+gzyIObxoFWNul4YTQcFWvR+mKXui2yDdzkoBng4CLFiBIN
xS++wTgiewtc272VcVo0e9wzdTysxgG0Br7CfuMGTrwDrk/FHDDu7CbIozhr6Zi0cFGLclcmMTQ5
f2VXY3/UAoedpOORnrB8HJmggWSBQ8BsYOX0hCSYGgoIF3lMl4hhU9oI7TIjpjDXEfzj0le3jtPu
KJLGwwh9vetUuuVB/4bvlpwAzJZ0CNBwe078nBF3vUvxrx5CQVJ6I865r5DZkNkusfKDb1oF6M6O
LYuJLKbsvKd+3oy6vvFK39+U9RRfDuM1bnHzymsZWWWe2g6hon9JlvQWGTZ4w/mTzSGlKBl4jrwy
HBZxwUkcIoKrmnOTI9QK4v9nQyKCROQYb/SClCVHxjvOpPTFkNZo+OQXWS+HXSQM5LVMmQ9GrZa0
XwyyScx6NU4221Psn4Ke3VE6xVVj1c9tFfS7v14GdOPnhVcJ4WAS04VhEOFpSGJZf154pd95ns9p
+CZKKojZAV4SmUG2dO3IRcw+7SfXJC2udA7jgDOzsltm2+0y0NB987DUa7L+xiP+FE6zmBPsNOse
GE9CnGJ733f+8G3yBUyV9OChneS8c6qhACWqBDCgWVutKtQ6LYrmoDG3SAOD7AineBpmGVw5De2+
V9zJJESi3CDa+OT6Sbi2UPdfCpw3a+kzkeRxPOUYmugc1M2a6AVtbc6nLMSVR5I4cGxJnVlA4XXH
SXKcrmjULv3sVAZIyfEtDwsTqfOyHxhJ09ol8wtip/d1SA3owsJMjxWKxBZE185wGcYntjyHepet
e60Ll8pQ46ng2y9Uo8n1yIN1QgvtLhsxN/RbLEm5lZhbNJoph44m3TQGjSwExupYjuIBPujnrgi/
WhojHgSvS4yA/jHVSVzufFiwCtRSbfdwWa0J4QrcStsEAeAC3j9URJoQYQNoiQf4aLl4R33Eohsy
6fpFSPcCGICBum1MGbq5I3UZIVfH0OftbQacwLRKIhaAmCYz76gM+11N/s95Q0bAqsqTDAN8H58c
P/6W27oFYfcmpMe3MW2lLYWh1TccM9tTUlp3xCB4Zp6e9MzZ5hgeTi0Ek6uXT7uha3/767vWmm/K
P6qF+aY1KJ5tPJOWVArZ7c83bV/qmNGnyrupCRhDjOm7Rw8t5xGhZL3DFvnASXankbhz06nnaHLH
c1NtdKAtS8ITyy+kNm01wNdrAOJUwZJBcCjRpwWxHE5pT3qANt1oYx0dhsbStnHlXGsqGT85WU1E
BGDYm4IROYMnEW5NRq8hjba1coj2KxRdNNepOhje6XBe5qxlhl1NmykcCCvyGbulVu9t+TG+kh+i
HxsVT2vC4hBuG+fdcJ15tnMaMKAvrYzGsNaY4kaRjE4RzZtmEc1Levhqsid91xtTQyPYt7Clrxue
nKuIyBuk4gkCMrJSyrDVNn994c134JL5wqOJ0Xm3JTYXnKs/X/hsiutKD3z7JrEmCBCRPlxAoPU3
T2Y7eVfZ4CL2Mmf5vaM2fYO1TguOOUl1p0JhHxlNLbohwyMLlIZXIBk3YxhbqzYuHsDkoKsofW1Z
mZ17gekGjHplMInDvUWeK1qXIDnqVAboQBmLOywZUOIgJOcy4UygOibe4G/udKEuk9j5VGVBfgA9
HoD19bKTFWOPZzu/bXyPsb9IfKR0Yq+ZtfeaUf4avP0npazuiv96d5q4unRdStuV5vuL1KdVWE0A
AW+oEdkxo1jCL76uJ9Gi7erElu/5ZMkoBugztAemfwPHFUjEZaebe7ryZHIxDtrGNdYITw39cvRS
ylqzxOVpF+iMYldfzTIHy3enc+ECnjM8xs6E6Vp7Bz3iIW7Cc8RVj3krgPrUp4DsJryX+aYuAn3f
SwfbkN9uGit1t25tfx2DVO1YFac7G2F5hSN1XxiC1Mk6PHUdKYcFw5ZKRNOmoGKEeZAOKx1IzEVi
ssjFIeYeLUTFLkjhyN3cPCAGdU6pYPJfe327HzOUGU7M8D0MnjQdoVsWPnZaW51QzWzGNg7ObYtE
kRaV2p3QR+C/8WQxdSgMhFYjC8nB98NuGYUp5ytJQkXQ9f1WDhtTE4DdarpPRBzNKF/1ZPU8lj1n
nTV9JEUUGso34jxoRAJ5XEWZpR/zvdQFMmUXuqhG0XSlm3241txqNqMm6XmPAUsGAFzrnNTHNmlv
QhhVGi7DBbgs62LKPXsVhSI4AQt/Qi/PslEPSyOPv8phaL44sSTNzQHOqZiqonfAniTsK7Ikgagt
8WTgc8VgtCLfTC3IHze3LzuQGWRXDgvUCXoUshntMul157Iq0bY7QQI+Wa6mLKkvTEVvX5Bzmruk
MNu5DqKG4c8c7BjZ2gGs4F5klf9gxMRyWwi0rsMyOFQW45lwFI9p4+j34Hv3cULQazZoDMBMjY6j
DOHgdFm9IbU7O0aOfdUU9yngC8KBOeVIDI8SbMoyq1l5fMhAsjOO9YDSsezaY2+GWLeT/ruttzbt
U8vfFGEFC1qmMUnihyDUglMJU2RTQORHYcFvHR/wTRo9oy3O9+NAFccjxbEXwmTnuCX3DJfdTOSJ
ailBoNTcGsaYkqbbA0xvfBcCoS/OubjOP2A+sJi9f4pdw+Q4qjsKwTgNm3cnUifTUTfFXXmjLIqD
IUXGWKjWxj85ZRdsSjeTxdKvqsy8tGPtVgbQRmVZY4XsSe0ZPTrXOvrKteJ0NxiqOoLcbddkAmpp
dm3KKLuj62cxF7sWMgp2IdZ2mg2BvHedmk6hYxGc3Ilsm8virokctWX25S5e1lmjQoUYgjjfYwTj
nfDb/tKJvW+d092IxJgDXYG38zZfdDE8aalHYFlooCzZM521KlC5ys4Z8K4rsaI7A74rJ0Gj7snD
JdPa23k6ou8hQLDrztmxSW9v8JU5RxwnzoVX5v6uTVGnFFaZ8Y397FK1Blzr0OPohF0L23b7yS6m
fRTF052ll9068aF1lyi78Nxcd1mjaMjkwb2BKZ9OMt83waR+l3q3FnqENYcg7RxBQbJH1TpzvzFM
lsTdk2noX3d6Ks49GsqrVBinyCPmqHcqOh/KeKwtxqTBKOOTVVLnd4GZrggAi2g3289p7mc3fiss
lJChf7QJcES1ustcoz/qcznjw8yic+Paq6IbgNhQMt00OjA9egjb2h3IzVXsXGHW7hn12MtBn6jm
Q62EMdltgU4jtLNT70KWJOdpAgoqZpNm6wQ4oJpGyy7qIaav0WsPYZd36wzF0bYaiay1rZZjBkUH
6iZ1RAmLer08qrxTCw8I2xJztlq3hDkDs8JymTK9wTCPZCMLHWZFFnqcoCwbAobaeIdzNFsEfvQY
MMJflIMAFNzWLggGNMHgqTjDwo3tImu85jqsVB0/9yrRb3OrQS6bG/4hLLL60mJyb5OTzBS+TJ91
85Id1/uC7AelOUCZk6/3aJbzkKGe6x09M40vQidEW9Um94muvtKw0c/L+XdN6R5df2JGmBhgaCx5
l2QNtE/UMRsrfEhrTaJsq40rLzDsJRF/MKBqZvWeSB3eQje+ecmoinOO32b8m1f1X63Ssa6jB4m3
6UD09rQh6S8ycvx438ImQDZaVc4xSJS/8CFjESMGApJgbefenJJ0SxexXGtRkm/jnnMX28CDRpzp
KmjYK2PfIB41E9j32H+HOh0XckrDO+S6xbIZ4L76Krsv/LzdtiITh0LcdQbqozw3wk8OGuESF/Lk
56fJRzja5M03Hc/ycUxltbGbEb9CTCidHoQXImtQF/jNHm+wtfFRwrG8FuND7HHbURwFQTM9lQOS
mCbuslWqyAcYWcVPaZIRyZR9KobUXpqWbe8koikEt/kVWm/IS92AitCsbtvG8Tf41TWGly5JmS2a
b9ejPdmFAzWZVo8IgKPHLJRq7VBDLVvHTbdphlYu87vZgUeAQKpjYO/7zmaIVNBzqL7Rp5AXgU9A
6BCiiclg7m+YFFlY4sjHa6Blhn7j3O0yaqMbqpU9xiz95JjBfeQ12pqZYBIRj1uOfUQbTAHHKUbK
QM5Pixax4i6F1LsBB1qtjEjvbvRiw6g6XwsicwFfB8zCiZa9GhSNU7PLkn3qA9lvTcM74D/EWKLC
2SLHODerQxBrQ9+tmrK/9fMkgY89DsxZxkOKTQzaBGXzqL40CUY7Du+3kzfGy3F0oy18ZHmBPitx
x23RRs9J1CeElzviJEtSMTSs272NjyjPawjKo3ciPmm6QBiBQLsojQWuXYpZXCe7STc+2Zm90+v6
k61PcifScdi7OkVC3EQWGi67v9Dxt000i9fCwAreOf0NMwSXi+bilomrQyTa/iIphppek/FbUjKI
hZI4PppjdulXeI+B27KmwVe/iStr47oPeASzJ4fe+apJFAiJoK13FrX76075/8xk6e2FzISeNQ9U
M16336vx5nvdJk39v/7na10/fxXMXkaU+P/ZX/rrf+h/fH/5zv9gVmVwQuck+9Os6uWHevmJ/+rf
SL7wwtpv3//zP0x55oLUkgys+H8+oBSh+8R+8/JlTRf2meKsZXKIfv0LL9/wh4v09y7DX7/C1+v5
13/nr17B6wXaf/vP/9BdRan1SxfBYGTHK2cm9+cXwZVnJihQWAv0vucPjrl8w//+i/Cct8gBuBn9
MM9+nEFKk0nfP3MN3v0Lf9wIhnumhKEsyzZe32furB9vBNc9Y+0xhHT116+/Tkn/+6/Bl28pqrWw
bqrwufn5Grx0I/+Zq/Du3/jhKqgzqK8MYbndXz64tX66CjwN9DTAZdmvV4FR7b/lTnj3Cn54HJiN
/V9YFJhEW4pp9OtVoG3z01UwuAqCIbd4+/qHuxd0IfiZf+1WkGe2BTbCmkeM88e7i+BYZ45JH1zy
SLx+fLhbgTY9p9RfugrSOeM4q3Rqh5/vAYc1Ed4JTEmehrfL87GeBB7R98i9f3l31M+UDTzSMN7W
g3fLgc09YjhgNeW/a0f4++uAOzdjf+m9Z1tkRZUzNfT1Bn+3Jei6fsYTolwkMy+3wOs+/IG2BMwU
/wW7+K/eA4ZzxiqgCHR7e87fXQUHuKJusGsKFp0P+SAAfXV+dR2gPJg3/llw8ftq9+OWwGrIfcJB
DhHTy8drPfKB7gXacq+b9bsK/l8oloFlSmVa+PLftoR3ywH+cu4Fm5ajeHtiPtqWIHki/slK8d3K
8keNZNpnFEi0SJkAv378vDPwGJyZ1rxwvFWKH65GYjbwWrH8wq2AMM+l1ctw8PV+f38rCCpJ03aM
eRb5sfZFh2Hor+4MHAaEY1sSEPqf3QK24g5wrDm04PXLH257BP3GGO7XtsdZm2natq3+fGOwbU5M
qDkd++0ifbiLYCA2/eUHwT0zpGFzMH57le+2x5cigYw8hBIf7pQgdeQZv3oXUAJSZNjO356E93Uy
WwItataJt4Xiw10FnR/sV/cEA/i0SSHsoGJ++Xh3FzgGewZ6aFO8dVA+3KqoM4D/1SOjaZ4BqBe2
NN92vvfNNN3kZnDnEJfX2+4DlUeGMqxfvgvojlAlA77/876BTSntsmuYTMtfPj7cgUHyqP7yXSDo
JlIkvt3pQrwrDdgXkOE7rm2/1dKvp9QPdC9wYPjlY5MpznSeA5MS6XVFePcsOO4Z38YCxvW3hfOj
1UkcfKHh/1qNYNJAkCwsNnGyLx889z8em+iqOrTYWTT/zZ3ld9X+H/1Edq5f7idyhHa5DBSLP796
2zqzBQuG4b4dlz7ermBBp//Fe4BXbzom7zEP/N9WvZ/uAYddg9463fff986PdWIgAs355WqZvYFb
AAvU+4VA0Tng0nCmfH35H65zoLs0OX/1JhBn2FQ4NM3qvp/efZ3dAqu1dN7WyQ/48ulz/+LLN9UZ
hw16hT/c4z9eBcs9k7qlYzF5Wwk+3FVAxTpnnfzSiXHeE+kTusp4q3/e7QY25SEHCSn+1jj5eFdB
qDnt6NeugjyjR2YoZXEg/vEmsGknC9qHdNt/Lxk+1kIo6fD9b+bOrbdtGwzDf8XoDygiy6dcrMDQ
bm1aJBu2rsMuGZuNCcsSIMpN8+/3UKRckXa6w+cLOrlp7bwiafI7vN+BUocZJ2FFtu81hPJxluNV
WM2JKVzBtOYbaKWGVeo2zxYIBC4wogLivFKcuXuJSgJY2XlKXOrlKnRlZwBuiG1eXOMR969EKxRX
0AYznKmFK+HN7RAwLuH8sYm4J4p0itl5SegyLpZLyNN5IBCzY01KV8gtXAVEwaxE63FZ1tHyG4sC
1obKcGIJGGDZ7QLOpjjACHfo7k50ZGz/SjzloljAl8xLF4Ae3s/sLDhJLd0F5cvFau7uUA+hs0QW
oBbZIAt4lRB1yk8iUgwolgichSmOcjELnnKyCsXV4mVB6g3sUn6sUYntKt0FJOJxVyQRk4Q6JZYC
fYwXjrboX36/ZUQXEVQspNMvCZdRULqcc6CGWY5F4RK6iNYVVJIFeyG/Q0Chm9hNInJKmiGWUaAK
kkNA0g2kIUox29Aq5Wvyo1ByFGgnQJTW74WENiJgQU7qquBu9ty0ImXR8rSbguBpuZoxwbNaEc6w
JO0MOinEWrLjj6cucU4qD3EGp9SaDwZgmpjstKLrReHyj/oXRyUv28BZiFKBUHIUqOlHM4a9kAoE
F2sgqEaU1a9CfnYyKcNiO3FOqiWbHe7QzzKlEJ0zWZKak62FhGkXHNn/n3KCt8BV41N+kk1AFiJ1
7Qt6ioSEnPwSDearmdRCcGlHiPwlx8qLRSyAsYXgtQKCk1zV7EQBvYrEAhFykO+XMG2wkBKtSEAN
eh1X6fq/J+T+C2PyWPpCh7pq85OrTzHanquNee4DQ7HH6fuh0MNVc7hChuiDrgbGP9vHpNy/X0XR
qr4OY/TmUJfRPyf8eZjg6aOjZw2zGv7zndGtatd0MerLccIw79SewpkfK3Wv9mpcgICIZud9G8kP
L6JxjhTiPwDbXYLr+Hcxbst1NHUM3OcIy4F3qrbKDkP8VpQjRX6tKvOZRpkmGrVP5BRjcy11qzbN
eNQ+L1COXNd63Zn1oYvA+3R0KfgbXdGAsNVjZJ/QJ0YOJTWT5vOEi3MP+/t42X3GnPQpP7PqZhN9
n5g2jj2QIr/VDZdvxMg+s0mK/HzLx+er9I7s8PeO+s1GbaMNGJKQpAO+qSrDLRnxifQ5HWLoemNU
IkV8erkYuXmMvzxfyCSF/XAqm3xMXwwMwGG9exp2bi/2fKBcCu1uI7Eny+yj0FLsW2XqSHoQZrmE
erlV7VOl6s14OULuiHzI1iqawFvdddGenvpopBjfrOnfoOKCSh/pk0OjC2zTRTt76uNncmxrDb9c
cBktuk9qvQR6c2hTaBf5EUM3dZfIkBBTkyLf6ftWJdZTSOOSQ39Rsd6C7nMREDnw4+Sd2nM1s4nV
OvgutnAJ/Pe6tTqSVCGd4RLgt/qrWUdqDPBLaPQ7/Tj5q2l3wxr0/oGn2sXjpi3ndvJa0ZXOxNos
kNmXecAbtUvPvi/AkcL/sjXxinvyWQy7q7BIYq+GbF3X5FEM3eqHtGa9p4qlwL/qurZP1ReVuAkh
lVcK/9u22ejJjT3RbZ7jlML/3hye2YiBPrzMA043ooOHRpPCf2T1tbU6MilKz/nJsb/GXmVg16W4
f3RqO8zcyZRQBiOF/aTbPZotQva0nxjZ4Nkk2zvk60uh/1Tonfqhi48mESbH14nBte0mn84N3tfl
ivGNXTf05Ikst9JzbWLsp4Y+Ew/DIvT7xPdb+T7yOabp2CrklH8a+qCc+7OYXHOfWFdata/+BgAA
//8=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137160</xdr:rowOff>
    </xdr:from>
    <xdr:to>
      <xdr:col>11</xdr:col>
      <xdr:colOff>304800</xdr:colOff>
      <xdr:row>16</xdr:row>
      <xdr:rowOff>137160</xdr:rowOff>
    </xdr:to>
    <xdr:graphicFrame macro="">
      <xdr:nvGraphicFramePr>
        <xdr:cNvPr id="2" name="Chart 1">
          <a:extLst>
            <a:ext uri="{FF2B5EF4-FFF2-40B4-BE49-F238E27FC236}">
              <a16:creationId xmlns:a16="http://schemas.microsoft.com/office/drawing/2014/main" id="{5F255D8A-70F8-05D5-B6EE-DF337492C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175260</xdr:rowOff>
    </xdr:from>
    <xdr:to>
      <xdr:col>14</xdr:col>
      <xdr:colOff>304800</xdr:colOff>
      <xdr:row>16</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B7848DB-3FBF-7BE2-ADA0-F3A2C647BB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0640" y="3581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396240</xdr:colOff>
      <xdr:row>10</xdr:row>
      <xdr:rowOff>152400</xdr:rowOff>
    </xdr:from>
    <xdr:to>
      <xdr:col>6</xdr:col>
      <xdr:colOff>53340</xdr:colOff>
      <xdr:row>24</xdr:row>
      <xdr:rowOff>59055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3976589-EB55-A384-8CDA-ECA250904A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35580" y="1981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571500</xdr:colOff>
      <xdr:row>7</xdr:row>
      <xdr:rowOff>121920</xdr:rowOff>
    </xdr:from>
    <xdr:to>
      <xdr:col>11</xdr:col>
      <xdr:colOff>571500</xdr:colOff>
      <xdr:row>21</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77951D5-BA44-4A44-A2B9-9227335423F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403860</xdr:colOff>
      <xdr:row>18</xdr:row>
      <xdr:rowOff>45720</xdr:rowOff>
    </xdr:from>
    <xdr:to>
      <xdr:col>9</xdr:col>
      <xdr:colOff>403860</xdr:colOff>
      <xdr:row>31</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CD8B3A0-62FB-62A0-E54D-8B83066830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14900" y="3337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2</xdr:row>
      <xdr:rowOff>15240</xdr:rowOff>
    </xdr:from>
    <xdr:to>
      <xdr:col>10</xdr:col>
      <xdr:colOff>297180</xdr:colOff>
      <xdr:row>17</xdr:row>
      <xdr:rowOff>15240</xdr:rowOff>
    </xdr:to>
    <xdr:graphicFrame macro="">
      <xdr:nvGraphicFramePr>
        <xdr:cNvPr id="2" name="Chart 1">
          <a:extLst>
            <a:ext uri="{FF2B5EF4-FFF2-40B4-BE49-F238E27FC236}">
              <a16:creationId xmlns:a16="http://schemas.microsoft.com/office/drawing/2014/main" id="{C6B06623-02E8-C218-5626-AF71D115B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xdr:colOff>
      <xdr:row>2</xdr:row>
      <xdr:rowOff>0</xdr:rowOff>
    </xdr:from>
    <xdr:to>
      <xdr:col>13</xdr:col>
      <xdr:colOff>266700</xdr:colOff>
      <xdr:row>17</xdr:row>
      <xdr:rowOff>60960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CEF9CF9-E063-23DB-4BA3-54452DDD2C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365760"/>
              <a:ext cx="4518660" cy="2804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586740</xdr:colOff>
      <xdr:row>1</xdr:row>
      <xdr:rowOff>137160</xdr:rowOff>
    </xdr:from>
    <xdr:to>
      <xdr:col>10</xdr:col>
      <xdr:colOff>281940</xdr:colOff>
      <xdr:row>16</xdr:row>
      <xdr:rowOff>137160</xdr:rowOff>
    </xdr:to>
    <xdr:graphicFrame macro="">
      <xdr:nvGraphicFramePr>
        <xdr:cNvPr id="2" name="Chart 1">
          <a:extLst>
            <a:ext uri="{FF2B5EF4-FFF2-40B4-BE49-F238E27FC236}">
              <a16:creationId xmlns:a16="http://schemas.microsoft.com/office/drawing/2014/main" id="{643C5A0D-2343-894A-4698-3D09DD531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1</xdr:row>
      <xdr:rowOff>175260</xdr:rowOff>
    </xdr:from>
    <xdr:to>
      <xdr:col>5</xdr:col>
      <xdr:colOff>259080</xdr:colOff>
      <xdr:row>5</xdr:row>
      <xdr:rowOff>30480</xdr:rowOff>
    </xdr:to>
    <xdr:graphicFrame macro="">
      <xdr:nvGraphicFramePr>
        <xdr:cNvPr id="2" name="Chart 1">
          <a:extLst>
            <a:ext uri="{FF2B5EF4-FFF2-40B4-BE49-F238E27FC236}">
              <a16:creationId xmlns:a16="http://schemas.microsoft.com/office/drawing/2014/main" id="{E468CB0E-A737-88D9-4D4E-1FD504747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586740</xdr:colOff>
      <xdr:row>17</xdr:row>
      <xdr:rowOff>0</xdr:rowOff>
    </xdr:from>
    <xdr:to>
      <xdr:col>5</xdr:col>
      <xdr:colOff>350520</xdr:colOff>
      <xdr:row>20</xdr:row>
      <xdr:rowOff>7620</xdr:rowOff>
    </xdr:to>
    <xdr:graphicFrame macro="">
      <xdr:nvGraphicFramePr>
        <xdr:cNvPr id="3" name="Chart 2">
          <a:extLst>
            <a:ext uri="{FF2B5EF4-FFF2-40B4-BE49-F238E27FC236}">
              <a16:creationId xmlns:a16="http://schemas.microsoft.com/office/drawing/2014/main" id="{B0426FE4-9436-F4EF-BC13-6FEE22282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601980</xdr:colOff>
      <xdr:row>32</xdr:row>
      <xdr:rowOff>7620</xdr:rowOff>
    </xdr:from>
    <xdr:to>
      <xdr:col>5</xdr:col>
      <xdr:colOff>373380</xdr:colOff>
      <xdr:row>34</xdr:row>
      <xdr:rowOff>167640</xdr:rowOff>
    </xdr:to>
    <xdr:graphicFrame macro="">
      <xdr:nvGraphicFramePr>
        <xdr:cNvPr id="4" name="Chart 3">
          <a:extLst>
            <a:ext uri="{FF2B5EF4-FFF2-40B4-BE49-F238E27FC236}">
              <a16:creationId xmlns:a16="http://schemas.microsoft.com/office/drawing/2014/main" id="{2EC0E2EC-2C85-5E4F-6E8B-33DE534B89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548640</xdr:colOff>
      <xdr:row>46</xdr:row>
      <xdr:rowOff>152400</xdr:rowOff>
    </xdr:from>
    <xdr:to>
      <xdr:col>5</xdr:col>
      <xdr:colOff>182880</xdr:colOff>
      <xdr:row>49</xdr:row>
      <xdr:rowOff>129540</xdr:rowOff>
    </xdr:to>
    <xdr:graphicFrame macro="">
      <xdr:nvGraphicFramePr>
        <xdr:cNvPr id="5" name="Chart 4">
          <a:extLst>
            <a:ext uri="{FF2B5EF4-FFF2-40B4-BE49-F238E27FC236}">
              <a16:creationId xmlns:a16="http://schemas.microsoft.com/office/drawing/2014/main" id="{EA6DB20E-D485-8A7A-5583-F5DF1F8FB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601980</xdr:colOff>
      <xdr:row>61</xdr:row>
      <xdr:rowOff>175260</xdr:rowOff>
    </xdr:from>
    <xdr:to>
      <xdr:col>5</xdr:col>
      <xdr:colOff>213360</xdr:colOff>
      <xdr:row>64</xdr:row>
      <xdr:rowOff>114300</xdr:rowOff>
    </xdr:to>
    <xdr:graphicFrame macro="">
      <xdr:nvGraphicFramePr>
        <xdr:cNvPr id="6" name="Chart 5">
          <a:extLst>
            <a:ext uri="{FF2B5EF4-FFF2-40B4-BE49-F238E27FC236}">
              <a16:creationId xmlns:a16="http://schemas.microsoft.com/office/drawing/2014/main" id="{EEB63F8B-504E-002F-573B-8E2F607F2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1</xdr:row>
      <xdr:rowOff>0</xdr:rowOff>
    </xdr:from>
    <xdr:to>
      <xdr:col>16</xdr:col>
      <xdr:colOff>190500</xdr:colOff>
      <xdr:row>3</xdr:row>
      <xdr:rowOff>53340</xdr:rowOff>
    </xdr:to>
    <xdr:sp macro="" textlink="">
      <xdr:nvSpPr>
        <xdr:cNvPr id="3" name="Rectangle: Rounded Corners 2">
          <a:extLst>
            <a:ext uri="{FF2B5EF4-FFF2-40B4-BE49-F238E27FC236}">
              <a16:creationId xmlns:a16="http://schemas.microsoft.com/office/drawing/2014/main" id="{C4A469F9-0F06-C9BB-4040-1DBEEE0F6E68}"/>
            </a:ext>
          </a:extLst>
        </xdr:cNvPr>
        <xdr:cNvSpPr/>
      </xdr:nvSpPr>
      <xdr:spPr>
        <a:xfrm>
          <a:off x="137160" y="185057"/>
          <a:ext cx="9806940" cy="423454"/>
        </a:xfrm>
        <a:prstGeom prst="roundRect">
          <a:avLst/>
        </a:prstGeom>
        <a:solidFill>
          <a:schemeClr val="bg2">
            <a:lumMod val="2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800" b="1">
              <a:latin typeface="Aharoni" panose="02010803020104030203" pitchFamily="2" charset="-79"/>
              <a:cs typeface="Aharoni" panose="02010803020104030203" pitchFamily="2" charset="-79"/>
            </a:rPr>
            <a:t>E- COMMERCE</a:t>
          </a:r>
          <a:r>
            <a:rPr lang="en-US" sz="1800" b="1" baseline="0">
              <a:latin typeface="Aharoni" panose="02010803020104030203" pitchFamily="2" charset="-79"/>
              <a:cs typeface="Aharoni" panose="02010803020104030203" pitchFamily="2" charset="-79"/>
            </a:rPr>
            <a:t> SALES ANALYSIS DASHBOARD</a:t>
          </a:r>
          <a:endParaRPr lang="en-US" sz="1800" b="1">
            <a:latin typeface="Aharoni" panose="02010803020104030203" pitchFamily="2" charset="-79"/>
            <a:cs typeface="Aharoni" panose="02010803020104030203" pitchFamily="2" charset="-79"/>
          </a:endParaRPr>
        </a:p>
      </xdr:txBody>
    </xdr:sp>
    <xdr:clientData/>
  </xdr:twoCellAnchor>
  <xdr:twoCellAnchor>
    <xdr:from>
      <xdr:col>0</xdr:col>
      <xdr:colOff>167640</xdr:colOff>
      <xdr:row>3</xdr:row>
      <xdr:rowOff>99060</xdr:rowOff>
    </xdr:from>
    <xdr:to>
      <xdr:col>3</xdr:col>
      <xdr:colOff>266700</xdr:colOff>
      <xdr:row>5</xdr:row>
      <xdr:rowOff>38100</xdr:rowOff>
    </xdr:to>
    <xdr:sp macro="" textlink="">
      <xdr:nvSpPr>
        <xdr:cNvPr id="4" name="Rectangle: Rounded Corners 3">
          <a:extLst>
            <a:ext uri="{FF2B5EF4-FFF2-40B4-BE49-F238E27FC236}">
              <a16:creationId xmlns:a16="http://schemas.microsoft.com/office/drawing/2014/main" id="{38E3E06E-F009-9A7C-B9FF-D206BAB51E13}"/>
            </a:ext>
          </a:extLst>
        </xdr:cNvPr>
        <xdr:cNvSpPr/>
      </xdr:nvSpPr>
      <xdr:spPr>
        <a:xfrm>
          <a:off x="167640" y="647700"/>
          <a:ext cx="1927860" cy="3048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b="1">
              <a:latin typeface="Aharoni" panose="02010803020104030203" pitchFamily="2" charset="-79"/>
              <a:cs typeface="Aharoni" panose="02010803020104030203" pitchFamily="2" charset="-79"/>
            </a:rPr>
            <a:t>SALES</a:t>
          </a:r>
        </a:p>
      </xdr:txBody>
    </xdr:sp>
    <xdr:clientData/>
  </xdr:twoCellAnchor>
  <xdr:twoCellAnchor>
    <xdr:from>
      <xdr:col>3</xdr:col>
      <xdr:colOff>327660</xdr:colOff>
      <xdr:row>3</xdr:row>
      <xdr:rowOff>114300</xdr:rowOff>
    </xdr:from>
    <xdr:to>
      <xdr:col>6</xdr:col>
      <xdr:colOff>396240</xdr:colOff>
      <xdr:row>5</xdr:row>
      <xdr:rowOff>53340</xdr:rowOff>
    </xdr:to>
    <xdr:sp macro="" textlink="">
      <xdr:nvSpPr>
        <xdr:cNvPr id="6" name="Rectangle: Rounded Corners 5">
          <a:extLst>
            <a:ext uri="{FF2B5EF4-FFF2-40B4-BE49-F238E27FC236}">
              <a16:creationId xmlns:a16="http://schemas.microsoft.com/office/drawing/2014/main" id="{9DBAFEA0-9B53-4A50-BBD1-9A37436A148C}"/>
            </a:ext>
          </a:extLst>
        </xdr:cNvPr>
        <xdr:cNvSpPr/>
      </xdr:nvSpPr>
      <xdr:spPr>
        <a:xfrm>
          <a:off x="2156460" y="662940"/>
          <a:ext cx="1897380" cy="3048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b="1">
              <a:latin typeface="Aharoni" panose="02010803020104030203" pitchFamily="2" charset="-79"/>
              <a:cs typeface="Aharoni" panose="02010803020104030203" pitchFamily="2" charset="-79"/>
            </a:rPr>
            <a:t>PROFIT</a:t>
          </a:r>
        </a:p>
      </xdr:txBody>
    </xdr:sp>
    <xdr:clientData/>
  </xdr:twoCellAnchor>
  <xdr:twoCellAnchor>
    <xdr:from>
      <xdr:col>6</xdr:col>
      <xdr:colOff>472440</xdr:colOff>
      <xdr:row>3</xdr:row>
      <xdr:rowOff>121920</xdr:rowOff>
    </xdr:from>
    <xdr:to>
      <xdr:col>9</xdr:col>
      <xdr:colOff>510540</xdr:colOff>
      <xdr:row>5</xdr:row>
      <xdr:rowOff>60960</xdr:rowOff>
    </xdr:to>
    <xdr:sp macro="" textlink="">
      <xdr:nvSpPr>
        <xdr:cNvPr id="7" name="Rectangle: Rounded Corners 6">
          <a:extLst>
            <a:ext uri="{FF2B5EF4-FFF2-40B4-BE49-F238E27FC236}">
              <a16:creationId xmlns:a16="http://schemas.microsoft.com/office/drawing/2014/main" id="{3D521F3D-FACB-4B0E-A20E-E7126EF6FCBD}"/>
            </a:ext>
          </a:extLst>
        </xdr:cNvPr>
        <xdr:cNvSpPr/>
      </xdr:nvSpPr>
      <xdr:spPr>
        <a:xfrm>
          <a:off x="4130040" y="670560"/>
          <a:ext cx="1866900" cy="3048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b="1">
              <a:latin typeface="Aharoni" panose="02010803020104030203" pitchFamily="2" charset="-79"/>
              <a:cs typeface="Aharoni" panose="02010803020104030203" pitchFamily="2" charset="-79"/>
            </a:rPr>
            <a:t>QUANTITY</a:t>
          </a:r>
        </a:p>
      </xdr:txBody>
    </xdr:sp>
    <xdr:clientData/>
  </xdr:twoCellAnchor>
  <xdr:twoCellAnchor>
    <xdr:from>
      <xdr:col>9</xdr:col>
      <xdr:colOff>586740</xdr:colOff>
      <xdr:row>3</xdr:row>
      <xdr:rowOff>106680</xdr:rowOff>
    </xdr:from>
    <xdr:to>
      <xdr:col>13</xdr:col>
      <xdr:colOff>45720</xdr:colOff>
      <xdr:row>5</xdr:row>
      <xdr:rowOff>45720</xdr:rowOff>
    </xdr:to>
    <xdr:sp macro="" textlink="">
      <xdr:nvSpPr>
        <xdr:cNvPr id="8" name="Rectangle: Rounded Corners 7">
          <a:extLst>
            <a:ext uri="{FF2B5EF4-FFF2-40B4-BE49-F238E27FC236}">
              <a16:creationId xmlns:a16="http://schemas.microsoft.com/office/drawing/2014/main" id="{100EF95C-BDB4-47D3-B027-97A868FD158C}"/>
            </a:ext>
          </a:extLst>
        </xdr:cNvPr>
        <xdr:cNvSpPr/>
      </xdr:nvSpPr>
      <xdr:spPr>
        <a:xfrm>
          <a:off x="6073140" y="655320"/>
          <a:ext cx="1897380" cy="3048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a:latin typeface="Aharoni" panose="02010803020104030203" pitchFamily="2" charset="-79"/>
              <a:cs typeface="Aharoni" panose="02010803020104030203" pitchFamily="2" charset="-79"/>
            </a:rPr>
            <a:t>NO OF ORDERS</a:t>
          </a:r>
        </a:p>
      </xdr:txBody>
    </xdr:sp>
    <xdr:clientData/>
  </xdr:twoCellAnchor>
  <xdr:twoCellAnchor>
    <xdr:from>
      <xdr:col>13</xdr:col>
      <xdr:colOff>152400</xdr:colOff>
      <xdr:row>3</xdr:row>
      <xdr:rowOff>114300</xdr:rowOff>
    </xdr:from>
    <xdr:to>
      <xdr:col>16</xdr:col>
      <xdr:colOff>144780</xdr:colOff>
      <xdr:row>5</xdr:row>
      <xdr:rowOff>53340</xdr:rowOff>
    </xdr:to>
    <xdr:sp macro="" textlink="">
      <xdr:nvSpPr>
        <xdr:cNvPr id="9" name="Rectangle: Rounded Corners 8">
          <a:extLst>
            <a:ext uri="{FF2B5EF4-FFF2-40B4-BE49-F238E27FC236}">
              <a16:creationId xmlns:a16="http://schemas.microsoft.com/office/drawing/2014/main" id="{A2BDB9A1-C63A-4725-A91B-DBB49BDBAB74}"/>
            </a:ext>
          </a:extLst>
        </xdr:cNvPr>
        <xdr:cNvSpPr/>
      </xdr:nvSpPr>
      <xdr:spPr>
        <a:xfrm>
          <a:off x="8077200" y="662940"/>
          <a:ext cx="1821180" cy="30480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400" b="1">
              <a:latin typeface="Aharoni" panose="02010803020104030203" pitchFamily="2" charset="-79"/>
              <a:cs typeface="Aharoni" panose="02010803020104030203" pitchFamily="2" charset="-79"/>
            </a:rPr>
            <a:t>PROFIT</a:t>
          </a:r>
          <a:r>
            <a:rPr lang="en-US" sz="1400"/>
            <a:t> </a:t>
          </a:r>
          <a:r>
            <a:rPr lang="en-US" sz="1400" b="1">
              <a:latin typeface="Aharoni" panose="02010803020104030203" pitchFamily="2" charset="-79"/>
              <a:cs typeface="Aharoni" panose="02010803020104030203" pitchFamily="2" charset="-79"/>
            </a:rPr>
            <a:t>MARGIN</a:t>
          </a:r>
        </a:p>
      </xdr:txBody>
    </xdr:sp>
    <xdr:clientData/>
  </xdr:twoCellAnchor>
  <xdr:twoCellAnchor>
    <xdr:from>
      <xdr:col>0</xdr:col>
      <xdr:colOff>160020</xdr:colOff>
      <xdr:row>5</xdr:row>
      <xdr:rowOff>137159</xdr:rowOff>
    </xdr:from>
    <xdr:to>
      <xdr:col>3</xdr:col>
      <xdr:colOff>209102</xdr:colOff>
      <xdr:row>13</xdr:row>
      <xdr:rowOff>68156</xdr:rowOff>
    </xdr:to>
    <xdr:sp macro="" textlink="">
      <xdr:nvSpPr>
        <xdr:cNvPr id="10" name="Rectangle: Rounded Corners 9">
          <a:extLst>
            <a:ext uri="{FF2B5EF4-FFF2-40B4-BE49-F238E27FC236}">
              <a16:creationId xmlns:a16="http://schemas.microsoft.com/office/drawing/2014/main" id="{9A4B7927-4081-46D2-AD78-F075CF494BC3}"/>
            </a:ext>
          </a:extLst>
        </xdr:cNvPr>
        <xdr:cNvSpPr/>
      </xdr:nvSpPr>
      <xdr:spPr>
        <a:xfrm>
          <a:off x="160020" y="1051559"/>
          <a:ext cx="1877882" cy="1394037"/>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312420</xdr:colOff>
      <xdr:row>5</xdr:row>
      <xdr:rowOff>144780</xdr:rowOff>
    </xdr:from>
    <xdr:to>
      <xdr:col>6</xdr:col>
      <xdr:colOff>350520</xdr:colOff>
      <xdr:row>13</xdr:row>
      <xdr:rowOff>93519</xdr:rowOff>
    </xdr:to>
    <xdr:sp macro="" textlink="">
      <xdr:nvSpPr>
        <xdr:cNvPr id="11" name="Rectangle: Rounded Corners 10">
          <a:extLst>
            <a:ext uri="{FF2B5EF4-FFF2-40B4-BE49-F238E27FC236}">
              <a16:creationId xmlns:a16="http://schemas.microsoft.com/office/drawing/2014/main" id="{B1781076-FDE6-48E2-A924-10DB903BFECB}"/>
            </a:ext>
          </a:extLst>
        </xdr:cNvPr>
        <xdr:cNvSpPr/>
      </xdr:nvSpPr>
      <xdr:spPr>
        <a:xfrm>
          <a:off x="2141220" y="1062644"/>
          <a:ext cx="1866900" cy="141732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434340</xdr:colOff>
      <xdr:row>5</xdr:row>
      <xdr:rowOff>160020</xdr:rowOff>
    </xdr:from>
    <xdr:to>
      <xdr:col>9</xdr:col>
      <xdr:colOff>480060</xdr:colOff>
      <xdr:row>13</xdr:row>
      <xdr:rowOff>83820</xdr:rowOff>
    </xdr:to>
    <xdr:sp macro="" textlink="">
      <xdr:nvSpPr>
        <xdr:cNvPr id="12" name="Rectangle: Rounded Corners 11">
          <a:extLst>
            <a:ext uri="{FF2B5EF4-FFF2-40B4-BE49-F238E27FC236}">
              <a16:creationId xmlns:a16="http://schemas.microsoft.com/office/drawing/2014/main" id="{60DA75A6-778A-48EE-B547-45BD8F1C70D3}"/>
            </a:ext>
          </a:extLst>
        </xdr:cNvPr>
        <xdr:cNvSpPr/>
      </xdr:nvSpPr>
      <xdr:spPr>
        <a:xfrm>
          <a:off x="4091940" y="1074420"/>
          <a:ext cx="1874520" cy="138684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571500</xdr:colOff>
      <xdr:row>5</xdr:row>
      <xdr:rowOff>167640</xdr:rowOff>
    </xdr:from>
    <xdr:to>
      <xdr:col>13</xdr:col>
      <xdr:colOff>68580</xdr:colOff>
      <xdr:row>13</xdr:row>
      <xdr:rowOff>106680</xdr:rowOff>
    </xdr:to>
    <xdr:sp macro="" textlink="">
      <xdr:nvSpPr>
        <xdr:cNvPr id="13" name="Rectangle: Rounded Corners 12">
          <a:extLst>
            <a:ext uri="{FF2B5EF4-FFF2-40B4-BE49-F238E27FC236}">
              <a16:creationId xmlns:a16="http://schemas.microsoft.com/office/drawing/2014/main" id="{89C23B49-5FBC-470F-A72A-AC4ECDDDE951}"/>
            </a:ext>
          </a:extLst>
        </xdr:cNvPr>
        <xdr:cNvSpPr/>
      </xdr:nvSpPr>
      <xdr:spPr>
        <a:xfrm>
          <a:off x="6057900" y="1082040"/>
          <a:ext cx="1935480" cy="14020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152399</xdr:colOff>
      <xdr:row>5</xdr:row>
      <xdr:rowOff>175260</xdr:rowOff>
    </xdr:from>
    <xdr:to>
      <xdr:col>16</xdr:col>
      <xdr:colOff>259080</xdr:colOff>
      <xdr:row>13</xdr:row>
      <xdr:rowOff>114300</xdr:rowOff>
    </xdr:to>
    <xdr:sp macro="" textlink="">
      <xdr:nvSpPr>
        <xdr:cNvPr id="14" name="Rectangle: Rounded Corners 13">
          <a:extLst>
            <a:ext uri="{FF2B5EF4-FFF2-40B4-BE49-F238E27FC236}">
              <a16:creationId xmlns:a16="http://schemas.microsoft.com/office/drawing/2014/main" id="{8F9A4BA3-30B4-400B-BD46-96FEA4DD288E}"/>
            </a:ext>
          </a:extLst>
        </xdr:cNvPr>
        <xdr:cNvSpPr/>
      </xdr:nvSpPr>
      <xdr:spPr>
        <a:xfrm>
          <a:off x="8077199" y="1089660"/>
          <a:ext cx="1935481" cy="14020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14</xdr:row>
      <xdr:rowOff>45720</xdr:rowOff>
    </xdr:from>
    <xdr:to>
      <xdr:col>6</xdr:col>
      <xdr:colOff>198120</xdr:colOff>
      <xdr:row>25</xdr:row>
      <xdr:rowOff>0</xdr:rowOff>
    </xdr:to>
    <xdr:sp macro="" textlink="">
      <xdr:nvSpPr>
        <xdr:cNvPr id="15" name="Rectangle: Rounded Corners 14">
          <a:extLst>
            <a:ext uri="{FF2B5EF4-FFF2-40B4-BE49-F238E27FC236}">
              <a16:creationId xmlns:a16="http://schemas.microsoft.com/office/drawing/2014/main" id="{53AF63FA-31B8-4486-B024-F39AF4050456}"/>
            </a:ext>
          </a:extLst>
        </xdr:cNvPr>
        <xdr:cNvSpPr/>
      </xdr:nvSpPr>
      <xdr:spPr>
        <a:xfrm>
          <a:off x="114300" y="2606040"/>
          <a:ext cx="3741420" cy="196596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350520</xdr:colOff>
      <xdr:row>14</xdr:row>
      <xdr:rowOff>22860</xdr:rowOff>
    </xdr:from>
    <xdr:to>
      <xdr:col>11</xdr:col>
      <xdr:colOff>563880</xdr:colOff>
      <xdr:row>25</xdr:row>
      <xdr:rowOff>15240</xdr:rowOff>
    </xdr:to>
    <xdr:sp macro="" textlink="">
      <xdr:nvSpPr>
        <xdr:cNvPr id="16" name="Rectangle: Rounded Corners 15">
          <a:extLst>
            <a:ext uri="{FF2B5EF4-FFF2-40B4-BE49-F238E27FC236}">
              <a16:creationId xmlns:a16="http://schemas.microsoft.com/office/drawing/2014/main" id="{123FD18F-F59C-4E28-BC24-15EE6924C81F}"/>
            </a:ext>
          </a:extLst>
        </xdr:cNvPr>
        <xdr:cNvSpPr/>
      </xdr:nvSpPr>
      <xdr:spPr>
        <a:xfrm>
          <a:off x="4008120" y="2613660"/>
          <a:ext cx="3261360" cy="2028009"/>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121920</xdr:colOff>
      <xdr:row>14</xdr:row>
      <xdr:rowOff>38100</xdr:rowOff>
    </xdr:from>
    <xdr:to>
      <xdr:col>16</xdr:col>
      <xdr:colOff>266700</xdr:colOff>
      <xdr:row>25</xdr:row>
      <xdr:rowOff>30480</xdr:rowOff>
    </xdr:to>
    <xdr:sp macro="" textlink="">
      <xdr:nvSpPr>
        <xdr:cNvPr id="17" name="Rectangle: Rounded Corners 16">
          <a:extLst>
            <a:ext uri="{FF2B5EF4-FFF2-40B4-BE49-F238E27FC236}">
              <a16:creationId xmlns:a16="http://schemas.microsoft.com/office/drawing/2014/main" id="{8D9EA8A9-4FD2-4F0D-8049-C224322AC0AC}"/>
            </a:ext>
          </a:extLst>
        </xdr:cNvPr>
        <xdr:cNvSpPr/>
      </xdr:nvSpPr>
      <xdr:spPr>
        <a:xfrm>
          <a:off x="7437120" y="2598420"/>
          <a:ext cx="2583180" cy="200406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68580</xdr:colOff>
      <xdr:row>25</xdr:row>
      <xdr:rowOff>60960</xdr:rowOff>
    </xdr:from>
    <xdr:to>
      <xdr:col>6</xdr:col>
      <xdr:colOff>152400</xdr:colOff>
      <xdr:row>36</xdr:row>
      <xdr:rowOff>53340</xdr:rowOff>
    </xdr:to>
    <xdr:sp macro="" textlink="">
      <xdr:nvSpPr>
        <xdr:cNvPr id="18" name="Rectangle: Rounded Corners 17">
          <a:extLst>
            <a:ext uri="{FF2B5EF4-FFF2-40B4-BE49-F238E27FC236}">
              <a16:creationId xmlns:a16="http://schemas.microsoft.com/office/drawing/2014/main" id="{5AFC85B9-A9F1-42FE-98FB-748503E6B6FF}"/>
            </a:ext>
          </a:extLst>
        </xdr:cNvPr>
        <xdr:cNvSpPr/>
      </xdr:nvSpPr>
      <xdr:spPr>
        <a:xfrm>
          <a:off x="68580" y="4632960"/>
          <a:ext cx="3741420" cy="200406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251460</xdr:colOff>
      <xdr:row>25</xdr:row>
      <xdr:rowOff>91440</xdr:rowOff>
    </xdr:from>
    <xdr:to>
      <xdr:col>11</xdr:col>
      <xdr:colOff>548640</xdr:colOff>
      <xdr:row>36</xdr:row>
      <xdr:rowOff>38100</xdr:rowOff>
    </xdr:to>
    <xdr:sp macro="" textlink="">
      <xdr:nvSpPr>
        <xdr:cNvPr id="19" name="Rectangle: Rounded Corners 18">
          <a:extLst>
            <a:ext uri="{FF2B5EF4-FFF2-40B4-BE49-F238E27FC236}">
              <a16:creationId xmlns:a16="http://schemas.microsoft.com/office/drawing/2014/main" id="{BC74156F-B7DE-4DB5-89D0-A67DF95274C5}"/>
            </a:ext>
          </a:extLst>
        </xdr:cNvPr>
        <xdr:cNvSpPr/>
      </xdr:nvSpPr>
      <xdr:spPr>
        <a:xfrm>
          <a:off x="3909060" y="4663440"/>
          <a:ext cx="3345180" cy="195834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601980</xdr:colOff>
      <xdr:row>25</xdr:row>
      <xdr:rowOff>105023</xdr:rowOff>
    </xdr:from>
    <xdr:to>
      <xdr:col>16</xdr:col>
      <xdr:colOff>393590</xdr:colOff>
      <xdr:row>36</xdr:row>
      <xdr:rowOff>45720</xdr:rowOff>
    </xdr:to>
    <xdr:sp macro="" textlink="">
      <xdr:nvSpPr>
        <xdr:cNvPr id="20" name="Rectangle: Rounded Corners 19">
          <a:extLst>
            <a:ext uri="{FF2B5EF4-FFF2-40B4-BE49-F238E27FC236}">
              <a16:creationId xmlns:a16="http://schemas.microsoft.com/office/drawing/2014/main" id="{76C4279F-068E-4902-B42E-493E72639FEC}"/>
            </a:ext>
          </a:extLst>
        </xdr:cNvPr>
        <xdr:cNvSpPr/>
      </xdr:nvSpPr>
      <xdr:spPr>
        <a:xfrm>
          <a:off x="7307580" y="4677023"/>
          <a:ext cx="2839610" cy="1952377"/>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22860</xdr:colOff>
      <xdr:row>14</xdr:row>
      <xdr:rowOff>121920</xdr:rowOff>
    </xdr:from>
    <xdr:to>
      <xdr:col>4</xdr:col>
      <xdr:colOff>441960</xdr:colOff>
      <xdr:row>16</xdr:row>
      <xdr:rowOff>0</xdr:rowOff>
    </xdr:to>
    <xdr:sp macro="" textlink="">
      <xdr:nvSpPr>
        <xdr:cNvPr id="22" name="Rectangle: Rounded Corners 21">
          <a:extLst>
            <a:ext uri="{FF2B5EF4-FFF2-40B4-BE49-F238E27FC236}">
              <a16:creationId xmlns:a16="http://schemas.microsoft.com/office/drawing/2014/main" id="{67164E84-0520-4A31-9739-74118A97AF75}"/>
            </a:ext>
          </a:extLst>
        </xdr:cNvPr>
        <xdr:cNvSpPr/>
      </xdr:nvSpPr>
      <xdr:spPr>
        <a:xfrm>
          <a:off x="1242060" y="2682240"/>
          <a:ext cx="1638300" cy="2438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latin typeface="Aharoni" panose="02010803020104030203" pitchFamily="2" charset="-79"/>
              <a:cs typeface="Aharoni" panose="02010803020104030203" pitchFamily="2" charset="-79"/>
            </a:rPr>
            <a:t>Sales</a:t>
          </a:r>
          <a:r>
            <a:rPr lang="en-US" sz="1050" b="1" baseline="0">
              <a:latin typeface="Aharoni" panose="02010803020104030203" pitchFamily="2" charset="-79"/>
              <a:cs typeface="Aharoni" panose="02010803020104030203" pitchFamily="2" charset="-79"/>
            </a:rPr>
            <a:t> &amp; Profit Analysis</a:t>
          </a:r>
          <a:endParaRPr lang="en-US" sz="1050" b="1">
            <a:latin typeface="Aharoni" panose="02010803020104030203" pitchFamily="2" charset="-79"/>
            <a:cs typeface="Aharoni" panose="02010803020104030203" pitchFamily="2" charset="-79"/>
          </a:endParaRPr>
        </a:p>
      </xdr:txBody>
    </xdr:sp>
    <xdr:clientData/>
  </xdr:twoCellAnchor>
  <xdr:twoCellAnchor>
    <xdr:from>
      <xdr:col>7</xdr:col>
      <xdr:colOff>594360</xdr:colOff>
      <xdr:row>14</xdr:row>
      <xdr:rowOff>121920</xdr:rowOff>
    </xdr:from>
    <xdr:to>
      <xdr:col>10</xdr:col>
      <xdr:colOff>403860</xdr:colOff>
      <xdr:row>16</xdr:row>
      <xdr:rowOff>0</xdr:rowOff>
    </xdr:to>
    <xdr:sp macro="" textlink="">
      <xdr:nvSpPr>
        <xdr:cNvPr id="23" name="Rectangle: Rounded Corners 22">
          <a:extLst>
            <a:ext uri="{FF2B5EF4-FFF2-40B4-BE49-F238E27FC236}">
              <a16:creationId xmlns:a16="http://schemas.microsoft.com/office/drawing/2014/main" id="{01B2387B-B6C2-4BE6-8F23-4FC4FC5843FD}"/>
            </a:ext>
          </a:extLst>
        </xdr:cNvPr>
        <xdr:cNvSpPr/>
      </xdr:nvSpPr>
      <xdr:spPr>
        <a:xfrm>
          <a:off x="4861560" y="2682240"/>
          <a:ext cx="1638300" cy="2438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latin typeface="Aharoni" panose="02010803020104030203" pitchFamily="2" charset="-79"/>
              <a:cs typeface="Aharoni" panose="02010803020104030203" pitchFamily="2" charset="-79"/>
            </a:rPr>
            <a:t>Cateory</a:t>
          </a:r>
          <a:r>
            <a:rPr lang="en-US" sz="1050" b="1" baseline="0">
              <a:latin typeface="Aharoni" panose="02010803020104030203" pitchFamily="2" charset="-79"/>
              <a:cs typeface="Aharoni" panose="02010803020104030203" pitchFamily="2" charset="-79"/>
            </a:rPr>
            <a:t> wise Profit</a:t>
          </a:r>
          <a:endParaRPr lang="en-US" sz="1050" b="1">
            <a:latin typeface="Aharoni" panose="02010803020104030203" pitchFamily="2" charset="-79"/>
            <a:cs typeface="Aharoni" panose="02010803020104030203" pitchFamily="2" charset="-79"/>
          </a:endParaRPr>
        </a:p>
      </xdr:txBody>
    </xdr:sp>
    <xdr:clientData/>
  </xdr:twoCellAnchor>
  <xdr:twoCellAnchor>
    <xdr:from>
      <xdr:col>12</xdr:col>
      <xdr:colOff>342900</xdr:colOff>
      <xdr:row>14</xdr:row>
      <xdr:rowOff>152400</xdr:rowOff>
    </xdr:from>
    <xdr:to>
      <xdr:col>16</xdr:col>
      <xdr:colOff>45720</xdr:colOff>
      <xdr:row>16</xdr:row>
      <xdr:rowOff>60960</xdr:rowOff>
    </xdr:to>
    <xdr:sp macro="" textlink="">
      <xdr:nvSpPr>
        <xdr:cNvPr id="25" name="Rectangle: Rounded Corners 24">
          <a:extLst>
            <a:ext uri="{FF2B5EF4-FFF2-40B4-BE49-F238E27FC236}">
              <a16:creationId xmlns:a16="http://schemas.microsoft.com/office/drawing/2014/main" id="{193D3E4A-7D32-4C42-87F0-5E4C9131C1BB}"/>
            </a:ext>
          </a:extLst>
        </xdr:cNvPr>
        <xdr:cNvSpPr/>
      </xdr:nvSpPr>
      <xdr:spPr>
        <a:xfrm>
          <a:off x="7658100" y="2712720"/>
          <a:ext cx="2141220" cy="27432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latin typeface="Aharoni" panose="02010803020104030203" pitchFamily="2" charset="-79"/>
              <a:cs typeface="Aharoni" panose="02010803020104030203" pitchFamily="2" charset="-79"/>
            </a:rPr>
            <a:t>Category</a:t>
          </a:r>
          <a:r>
            <a:rPr lang="en-US" sz="1050" b="1" baseline="0">
              <a:latin typeface="Aharoni" panose="02010803020104030203" pitchFamily="2" charset="-79"/>
              <a:cs typeface="Aharoni" panose="02010803020104030203" pitchFamily="2" charset="-79"/>
            </a:rPr>
            <a:t> wise Sales Share %</a:t>
          </a:r>
          <a:endParaRPr lang="en-US" sz="1050" b="1">
            <a:latin typeface="Aharoni" panose="02010803020104030203" pitchFamily="2" charset="-79"/>
            <a:cs typeface="Aharoni" panose="02010803020104030203" pitchFamily="2" charset="-79"/>
          </a:endParaRPr>
        </a:p>
      </xdr:txBody>
    </xdr:sp>
    <xdr:clientData/>
  </xdr:twoCellAnchor>
  <xdr:twoCellAnchor>
    <xdr:from>
      <xdr:col>1</xdr:col>
      <xdr:colOff>548640</xdr:colOff>
      <xdr:row>25</xdr:row>
      <xdr:rowOff>121920</xdr:rowOff>
    </xdr:from>
    <xdr:to>
      <xdr:col>4</xdr:col>
      <xdr:colOff>358140</xdr:colOff>
      <xdr:row>27</xdr:row>
      <xdr:rowOff>0</xdr:rowOff>
    </xdr:to>
    <xdr:sp macro="" textlink="">
      <xdr:nvSpPr>
        <xdr:cNvPr id="27" name="Rectangle: Rounded Corners 26">
          <a:extLst>
            <a:ext uri="{FF2B5EF4-FFF2-40B4-BE49-F238E27FC236}">
              <a16:creationId xmlns:a16="http://schemas.microsoft.com/office/drawing/2014/main" id="{06735525-DFA1-4A8B-8028-DD15558560F4}"/>
            </a:ext>
          </a:extLst>
        </xdr:cNvPr>
        <xdr:cNvSpPr/>
      </xdr:nvSpPr>
      <xdr:spPr>
        <a:xfrm>
          <a:off x="1158240" y="4693920"/>
          <a:ext cx="1638300" cy="2438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latin typeface="Aharoni" panose="02010803020104030203" pitchFamily="2" charset="-79"/>
              <a:cs typeface="Aharoni" panose="02010803020104030203" pitchFamily="2" charset="-79"/>
            </a:rPr>
            <a:t>Sales</a:t>
          </a:r>
          <a:r>
            <a:rPr lang="en-US" sz="1050" b="1" baseline="0">
              <a:latin typeface="Aharoni" panose="02010803020104030203" pitchFamily="2" charset="-79"/>
              <a:cs typeface="Aharoni" panose="02010803020104030203" pitchFamily="2" charset="-79"/>
            </a:rPr>
            <a:t> By State</a:t>
          </a:r>
          <a:endParaRPr lang="en-US" sz="1050" b="1">
            <a:latin typeface="Aharoni" panose="02010803020104030203" pitchFamily="2" charset="-79"/>
            <a:cs typeface="Aharoni" panose="02010803020104030203" pitchFamily="2" charset="-79"/>
          </a:endParaRPr>
        </a:p>
      </xdr:txBody>
    </xdr:sp>
    <xdr:clientData/>
  </xdr:twoCellAnchor>
  <xdr:twoCellAnchor>
    <xdr:from>
      <xdr:col>7</xdr:col>
      <xdr:colOff>281940</xdr:colOff>
      <xdr:row>25</xdr:row>
      <xdr:rowOff>167640</xdr:rowOff>
    </xdr:from>
    <xdr:to>
      <xdr:col>10</xdr:col>
      <xdr:colOff>601980</xdr:colOff>
      <xdr:row>27</xdr:row>
      <xdr:rowOff>60960</xdr:rowOff>
    </xdr:to>
    <xdr:sp macro="" textlink="">
      <xdr:nvSpPr>
        <xdr:cNvPr id="28" name="Rectangle: Rounded Corners 27">
          <a:extLst>
            <a:ext uri="{FF2B5EF4-FFF2-40B4-BE49-F238E27FC236}">
              <a16:creationId xmlns:a16="http://schemas.microsoft.com/office/drawing/2014/main" id="{BB415303-68B9-4907-B43B-82F38F9E3B59}"/>
            </a:ext>
          </a:extLst>
        </xdr:cNvPr>
        <xdr:cNvSpPr/>
      </xdr:nvSpPr>
      <xdr:spPr>
        <a:xfrm>
          <a:off x="4549140" y="4739640"/>
          <a:ext cx="2148840" cy="25908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latin typeface="Aharoni" panose="02010803020104030203" pitchFamily="2" charset="-79"/>
              <a:cs typeface="Aharoni" panose="02010803020104030203" pitchFamily="2" charset="-79"/>
            </a:rPr>
            <a:t>Top</a:t>
          </a:r>
          <a:r>
            <a:rPr lang="en-US" sz="1050" b="1" baseline="0">
              <a:latin typeface="Aharoni" panose="02010803020104030203" pitchFamily="2" charset="-79"/>
              <a:cs typeface="Aharoni" panose="02010803020104030203" pitchFamily="2" charset="-79"/>
            </a:rPr>
            <a:t> 5 Subcategories By Sales</a:t>
          </a:r>
          <a:endParaRPr lang="en-US" sz="1050" b="1">
            <a:latin typeface="Aharoni" panose="02010803020104030203" pitchFamily="2" charset="-79"/>
            <a:cs typeface="Aharoni" panose="02010803020104030203" pitchFamily="2" charset="-79"/>
          </a:endParaRPr>
        </a:p>
      </xdr:txBody>
    </xdr:sp>
    <xdr:clientData/>
  </xdr:twoCellAnchor>
  <xdr:twoCellAnchor>
    <xdr:from>
      <xdr:col>12</xdr:col>
      <xdr:colOff>480060</xdr:colOff>
      <xdr:row>26</xdr:row>
      <xdr:rowOff>22860</xdr:rowOff>
    </xdr:from>
    <xdr:to>
      <xdr:col>15</xdr:col>
      <xdr:colOff>289560</xdr:colOff>
      <xdr:row>27</xdr:row>
      <xdr:rowOff>83820</xdr:rowOff>
    </xdr:to>
    <xdr:sp macro="" textlink="">
      <xdr:nvSpPr>
        <xdr:cNvPr id="29" name="Rectangle: Rounded Corners 28">
          <a:extLst>
            <a:ext uri="{FF2B5EF4-FFF2-40B4-BE49-F238E27FC236}">
              <a16:creationId xmlns:a16="http://schemas.microsoft.com/office/drawing/2014/main" id="{8FC63D46-3865-4C03-BF98-4255ADF488E1}"/>
            </a:ext>
          </a:extLst>
        </xdr:cNvPr>
        <xdr:cNvSpPr/>
      </xdr:nvSpPr>
      <xdr:spPr>
        <a:xfrm>
          <a:off x="7795260" y="4777740"/>
          <a:ext cx="1638300" cy="243840"/>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latin typeface="Aharoni" panose="02010803020104030203" pitchFamily="2" charset="-79"/>
              <a:cs typeface="Aharoni" panose="02010803020104030203" pitchFamily="2" charset="-79"/>
            </a:rPr>
            <a:t>Filters</a:t>
          </a:r>
        </a:p>
        <a:p>
          <a:pPr algn="ctr"/>
          <a:endParaRPr lang="en-US" sz="1050" b="1">
            <a:latin typeface="Aharoni" panose="02010803020104030203" pitchFamily="2" charset="-79"/>
            <a:cs typeface="Aharoni" panose="02010803020104030203" pitchFamily="2" charset="-79"/>
          </a:endParaRPr>
        </a:p>
      </xdr:txBody>
    </xdr:sp>
    <xdr:clientData/>
  </xdr:twoCellAnchor>
  <xdr:twoCellAnchor>
    <xdr:from>
      <xdr:col>0</xdr:col>
      <xdr:colOff>551411</xdr:colOff>
      <xdr:row>6</xdr:row>
      <xdr:rowOff>135379</xdr:rowOff>
    </xdr:from>
    <xdr:to>
      <xdr:col>2</xdr:col>
      <xdr:colOff>569040</xdr:colOff>
      <xdr:row>8</xdr:row>
      <xdr:rowOff>84424</xdr:rowOff>
    </xdr:to>
    <xdr:sp macro="" textlink="'kpi''s'!B17">
      <xdr:nvSpPr>
        <xdr:cNvPr id="30" name="Rectangle: Rounded Corners 29">
          <a:extLst>
            <a:ext uri="{FF2B5EF4-FFF2-40B4-BE49-F238E27FC236}">
              <a16:creationId xmlns:a16="http://schemas.microsoft.com/office/drawing/2014/main" id="{AEDA9196-859B-1A8D-DAC5-5CF545AC48E9}"/>
            </a:ext>
          </a:extLst>
        </xdr:cNvPr>
        <xdr:cNvSpPr/>
      </xdr:nvSpPr>
      <xdr:spPr>
        <a:xfrm>
          <a:off x="551411" y="1232659"/>
          <a:ext cx="1236829" cy="314805"/>
        </a:xfrm>
        <a:prstGeom prst="roundRect">
          <a:avLst/>
        </a:prstGeom>
        <a:gradFill flip="none" rotWithShape="1">
          <a:gsLst>
            <a:gs pos="2500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9FB8F71-4E4C-4CC8-8B72-AF49CE662EE2}" type="TxLink">
            <a:rPr lang="en-US" sz="1100" b="1" i="0" u="none" strike="noStrike">
              <a:solidFill>
                <a:schemeClr val="bg1"/>
              </a:solidFill>
              <a:latin typeface="Calibri"/>
              <a:ea typeface="Calibri"/>
              <a:cs typeface="Calibri"/>
            </a:rPr>
            <a:pPr algn="ctr"/>
            <a:t>$2297.20K</a:t>
          </a:fld>
          <a:endParaRPr lang="en-US" sz="1100" b="1">
            <a:solidFill>
              <a:schemeClr val="bg1"/>
            </a:solidFill>
          </a:endParaRPr>
        </a:p>
      </xdr:txBody>
    </xdr:sp>
    <xdr:clientData/>
  </xdr:twoCellAnchor>
  <xdr:twoCellAnchor>
    <xdr:from>
      <xdr:col>0</xdr:col>
      <xdr:colOff>556260</xdr:colOff>
      <xdr:row>8</xdr:row>
      <xdr:rowOff>88571</xdr:rowOff>
    </xdr:from>
    <xdr:to>
      <xdr:col>2</xdr:col>
      <xdr:colOff>554875</xdr:colOff>
      <xdr:row>10</xdr:row>
      <xdr:rowOff>117628</xdr:rowOff>
    </xdr:to>
    <xdr:graphicFrame macro="">
      <xdr:nvGraphicFramePr>
        <xdr:cNvPr id="31" name="Chart 30">
          <a:extLst>
            <a:ext uri="{FF2B5EF4-FFF2-40B4-BE49-F238E27FC236}">
              <a16:creationId xmlns:a16="http://schemas.microsoft.com/office/drawing/2014/main" id="{32FE6FBB-9C06-4655-BF67-B17AEF12D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227151</xdr:colOff>
      <xdr:row>10</xdr:row>
      <xdr:rowOff>166327</xdr:rowOff>
    </xdr:from>
    <xdr:to>
      <xdr:col>2</xdr:col>
      <xdr:colOff>253139</xdr:colOff>
      <xdr:row>11</xdr:row>
      <xdr:rowOff>163014</xdr:rowOff>
    </xdr:to>
    <xdr:sp macro="" textlink="">
      <xdr:nvSpPr>
        <xdr:cNvPr id="32" name="Rectangle: Rounded Corners 31">
          <a:extLst>
            <a:ext uri="{FF2B5EF4-FFF2-40B4-BE49-F238E27FC236}">
              <a16:creationId xmlns:a16="http://schemas.microsoft.com/office/drawing/2014/main" id="{EAAE0DA8-ECE3-42D4-9676-8223FB8D4E84}"/>
            </a:ext>
          </a:extLst>
        </xdr:cNvPr>
        <xdr:cNvSpPr/>
      </xdr:nvSpPr>
      <xdr:spPr>
        <a:xfrm>
          <a:off x="227151" y="2000293"/>
          <a:ext cx="1245188" cy="180084"/>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clientData/>
  </xdr:twoCellAnchor>
  <xdr:twoCellAnchor>
    <xdr:from>
      <xdr:col>4</xdr:col>
      <xdr:colOff>69273</xdr:colOff>
      <xdr:row>6</xdr:row>
      <xdr:rowOff>148934</xdr:rowOff>
    </xdr:from>
    <xdr:to>
      <xdr:col>6</xdr:col>
      <xdr:colOff>81360</xdr:colOff>
      <xdr:row>8</xdr:row>
      <xdr:rowOff>110835</xdr:rowOff>
    </xdr:to>
    <xdr:sp macro="" textlink="'kpi''s'!$B$32">
      <xdr:nvSpPr>
        <xdr:cNvPr id="33" name="Rectangle: Rounded Corners 32">
          <a:extLst>
            <a:ext uri="{FF2B5EF4-FFF2-40B4-BE49-F238E27FC236}">
              <a16:creationId xmlns:a16="http://schemas.microsoft.com/office/drawing/2014/main" id="{4FEF8626-C8E3-4A22-A89A-7A694D5A80E7}"/>
            </a:ext>
          </a:extLst>
        </xdr:cNvPr>
        <xdr:cNvSpPr/>
      </xdr:nvSpPr>
      <xdr:spPr>
        <a:xfrm>
          <a:off x="2507673" y="1262117"/>
          <a:ext cx="1231287" cy="332961"/>
        </a:xfrm>
        <a:prstGeom prst="roundRect">
          <a:avLst/>
        </a:prstGeom>
        <a:gradFill flip="none" rotWithShape="1">
          <a:gsLst>
            <a:gs pos="2500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7D776BE-E829-41D9-B8BC-8C58B6DBF70E}" type="TxLink">
            <a:rPr lang="en-US" sz="1100" b="1" i="0" u="none" strike="noStrike">
              <a:solidFill>
                <a:schemeClr val="bg1"/>
              </a:solidFill>
              <a:latin typeface="Calibri"/>
              <a:ea typeface="Calibri"/>
              <a:cs typeface="Calibri"/>
            </a:rPr>
            <a:pPr algn="ctr"/>
            <a:t>$286.40K</a:t>
          </a:fld>
          <a:endParaRPr lang="en-US" sz="1400" b="1" i="0" u="none" strike="noStrike">
            <a:solidFill>
              <a:schemeClr val="bg1"/>
            </a:solidFill>
            <a:latin typeface="Calibri"/>
            <a:ea typeface="Calibri"/>
            <a:cs typeface="Calibri"/>
          </a:endParaRPr>
        </a:p>
      </xdr:txBody>
    </xdr:sp>
    <xdr:clientData/>
  </xdr:twoCellAnchor>
  <xdr:twoCellAnchor>
    <xdr:from>
      <xdr:col>4</xdr:col>
      <xdr:colOff>72736</xdr:colOff>
      <xdr:row>8</xdr:row>
      <xdr:rowOff>117071</xdr:rowOff>
    </xdr:from>
    <xdr:to>
      <xdr:col>6</xdr:col>
      <xdr:colOff>62346</xdr:colOff>
      <xdr:row>10</xdr:row>
      <xdr:rowOff>142009</xdr:rowOff>
    </xdr:to>
    <xdr:graphicFrame macro="">
      <xdr:nvGraphicFramePr>
        <xdr:cNvPr id="36" name="Chart 35">
          <a:extLst>
            <a:ext uri="{FF2B5EF4-FFF2-40B4-BE49-F238E27FC236}">
              <a16:creationId xmlns:a16="http://schemas.microsoft.com/office/drawing/2014/main" id="{83F0DA8C-ECE4-411E-AF27-7D9A0B2CC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159328</xdr:colOff>
      <xdr:row>6</xdr:row>
      <xdr:rowOff>162789</xdr:rowOff>
    </xdr:from>
    <xdr:to>
      <xdr:col>9</xdr:col>
      <xdr:colOff>171415</xdr:colOff>
      <xdr:row>8</xdr:row>
      <xdr:rowOff>124690</xdr:rowOff>
    </xdr:to>
    <xdr:sp macro="" textlink="'kpi''s'!$B$47">
      <xdr:nvSpPr>
        <xdr:cNvPr id="37" name="Rectangle: Rounded Corners 36">
          <a:extLst>
            <a:ext uri="{FF2B5EF4-FFF2-40B4-BE49-F238E27FC236}">
              <a16:creationId xmlns:a16="http://schemas.microsoft.com/office/drawing/2014/main" id="{DB80848A-D034-4366-8E49-A04009B194AC}"/>
            </a:ext>
          </a:extLst>
        </xdr:cNvPr>
        <xdr:cNvSpPr/>
      </xdr:nvSpPr>
      <xdr:spPr>
        <a:xfrm>
          <a:off x="4426528" y="1264225"/>
          <a:ext cx="1231287" cy="329047"/>
        </a:xfrm>
        <a:prstGeom prst="roundRect">
          <a:avLst/>
        </a:prstGeom>
        <a:gradFill flip="none" rotWithShape="1">
          <a:gsLst>
            <a:gs pos="2500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CA1563D-A2FE-4C90-9C70-CDDC53BA69D8}" type="TxLink">
            <a:rPr lang="en-US" sz="1100" b="1" i="0" u="none" strike="noStrike">
              <a:solidFill>
                <a:schemeClr val="bg1"/>
              </a:solidFill>
              <a:latin typeface="Calibri"/>
              <a:ea typeface="Calibri"/>
              <a:cs typeface="Calibri"/>
            </a:rPr>
            <a:pPr algn="ctr"/>
            <a:t># 37873</a:t>
          </a:fld>
          <a:endParaRPr lang="en-US" sz="1400" b="1" i="0" u="none" strike="noStrike">
            <a:solidFill>
              <a:schemeClr val="bg1"/>
            </a:solidFill>
            <a:latin typeface="Calibri"/>
            <a:ea typeface="Calibri"/>
            <a:cs typeface="Calibri"/>
          </a:endParaRPr>
        </a:p>
      </xdr:txBody>
    </xdr:sp>
    <xdr:clientData/>
  </xdr:twoCellAnchor>
  <xdr:twoCellAnchor>
    <xdr:from>
      <xdr:col>10</xdr:col>
      <xdr:colOff>384464</xdr:colOff>
      <xdr:row>6</xdr:row>
      <xdr:rowOff>145471</xdr:rowOff>
    </xdr:from>
    <xdr:to>
      <xdr:col>12</xdr:col>
      <xdr:colOff>396551</xdr:colOff>
      <xdr:row>8</xdr:row>
      <xdr:rowOff>107372</xdr:rowOff>
    </xdr:to>
    <xdr:sp macro="" textlink="'kpi''s'!$B$62">
      <xdr:nvSpPr>
        <xdr:cNvPr id="40" name="Rectangle: Rounded Corners 39">
          <a:extLst>
            <a:ext uri="{FF2B5EF4-FFF2-40B4-BE49-F238E27FC236}">
              <a16:creationId xmlns:a16="http://schemas.microsoft.com/office/drawing/2014/main" id="{5C8E9951-24BE-4583-80EA-A2B746435EB2}"/>
            </a:ext>
          </a:extLst>
        </xdr:cNvPr>
        <xdr:cNvSpPr/>
      </xdr:nvSpPr>
      <xdr:spPr>
        <a:xfrm>
          <a:off x="6480464" y="1246907"/>
          <a:ext cx="1231287" cy="329047"/>
        </a:xfrm>
        <a:prstGeom prst="roundRect">
          <a:avLst/>
        </a:prstGeom>
        <a:gradFill flip="none" rotWithShape="1">
          <a:gsLst>
            <a:gs pos="2500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184D48F-9AFC-4D43-B560-614FE32B4953}" type="TxLink">
            <a:rPr lang="en-US" sz="1100" b="1" i="0" u="none" strike="noStrike">
              <a:solidFill>
                <a:schemeClr val="bg1"/>
              </a:solidFill>
              <a:latin typeface="Calibri"/>
              <a:ea typeface="Calibri"/>
              <a:cs typeface="Calibri"/>
            </a:rPr>
            <a:pPr algn="ctr"/>
            <a:t># 9994</a:t>
          </a:fld>
          <a:endParaRPr lang="en-US" sz="1400" b="1" i="0" u="none" strike="noStrike">
            <a:solidFill>
              <a:schemeClr val="bg1"/>
            </a:solidFill>
            <a:latin typeface="Calibri"/>
            <a:ea typeface="Calibri"/>
            <a:cs typeface="Calibri"/>
          </a:endParaRPr>
        </a:p>
      </xdr:txBody>
    </xdr:sp>
    <xdr:clientData/>
  </xdr:twoCellAnchor>
  <xdr:twoCellAnchor>
    <xdr:from>
      <xdr:col>13</xdr:col>
      <xdr:colOff>519545</xdr:colOff>
      <xdr:row>6</xdr:row>
      <xdr:rowOff>148935</xdr:rowOff>
    </xdr:from>
    <xdr:to>
      <xdr:col>15</xdr:col>
      <xdr:colOff>531632</xdr:colOff>
      <xdr:row>8</xdr:row>
      <xdr:rowOff>110836</xdr:rowOff>
    </xdr:to>
    <xdr:sp macro="" textlink="'kpi''s'!$B$77">
      <xdr:nvSpPr>
        <xdr:cNvPr id="43" name="Rectangle: Rounded Corners 42">
          <a:extLst>
            <a:ext uri="{FF2B5EF4-FFF2-40B4-BE49-F238E27FC236}">
              <a16:creationId xmlns:a16="http://schemas.microsoft.com/office/drawing/2014/main" id="{9AB178F1-BF89-45F5-97F6-96BAAE2FDB6E}"/>
            </a:ext>
          </a:extLst>
        </xdr:cNvPr>
        <xdr:cNvSpPr/>
      </xdr:nvSpPr>
      <xdr:spPr>
        <a:xfrm>
          <a:off x="8444345" y="1250371"/>
          <a:ext cx="1231287" cy="329047"/>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2E6162F-6B6A-4C6E-9210-B18C8F285BC0}" type="TxLink">
            <a:rPr lang="en-US" sz="1100" b="1" i="0" u="none" strike="noStrike">
              <a:solidFill>
                <a:schemeClr val="bg1"/>
              </a:solidFill>
              <a:latin typeface="Calibri"/>
              <a:ea typeface="Calibri"/>
              <a:cs typeface="Calibri"/>
            </a:rPr>
            <a:pPr algn="ctr"/>
            <a:t>12.47%</a:t>
          </a:fld>
          <a:endParaRPr lang="en-US" sz="1400" b="1" i="0" u="none" strike="noStrike">
            <a:solidFill>
              <a:schemeClr val="bg1"/>
            </a:solidFill>
            <a:latin typeface="Calibri"/>
            <a:ea typeface="Calibri"/>
            <a:cs typeface="Calibri"/>
          </a:endParaRPr>
        </a:p>
      </xdr:txBody>
    </xdr:sp>
    <xdr:clientData/>
  </xdr:twoCellAnchor>
  <xdr:twoCellAnchor>
    <xdr:from>
      <xdr:col>7</xdr:col>
      <xdr:colOff>170986</xdr:colOff>
      <xdr:row>8</xdr:row>
      <xdr:rowOff>111512</xdr:rowOff>
    </xdr:from>
    <xdr:to>
      <xdr:col>9</xdr:col>
      <xdr:colOff>156118</xdr:colOff>
      <xdr:row>10</xdr:row>
      <xdr:rowOff>172279</xdr:rowOff>
    </xdr:to>
    <xdr:graphicFrame macro="">
      <xdr:nvGraphicFramePr>
        <xdr:cNvPr id="46" name="Chart 45">
          <a:extLst>
            <a:ext uri="{FF2B5EF4-FFF2-40B4-BE49-F238E27FC236}">
              <a16:creationId xmlns:a16="http://schemas.microsoft.com/office/drawing/2014/main" id="{56FBE606-5D4E-4075-AEE2-A755EC7C1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379708</xdr:colOff>
      <xdr:row>8</xdr:row>
      <xdr:rowOff>95573</xdr:rowOff>
    </xdr:from>
    <xdr:to>
      <xdr:col>12</xdr:col>
      <xdr:colOff>384875</xdr:colOff>
      <xdr:row>10</xdr:row>
      <xdr:rowOff>165582</xdr:rowOff>
    </xdr:to>
    <xdr:graphicFrame macro="">
      <xdr:nvGraphicFramePr>
        <xdr:cNvPr id="47" name="Chart 46">
          <a:extLst>
            <a:ext uri="{FF2B5EF4-FFF2-40B4-BE49-F238E27FC236}">
              <a16:creationId xmlns:a16="http://schemas.microsoft.com/office/drawing/2014/main" id="{F52D8F2D-EB2F-4B76-8711-4DDE1A88E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525517</xdr:colOff>
      <xdr:row>8</xdr:row>
      <xdr:rowOff>120869</xdr:rowOff>
    </xdr:from>
    <xdr:to>
      <xdr:col>15</xdr:col>
      <xdr:colOff>509752</xdr:colOff>
      <xdr:row>10</xdr:row>
      <xdr:rowOff>146538</xdr:rowOff>
    </xdr:to>
    <xdr:graphicFrame macro="">
      <xdr:nvGraphicFramePr>
        <xdr:cNvPr id="48" name="Chart 47">
          <a:extLst>
            <a:ext uri="{FF2B5EF4-FFF2-40B4-BE49-F238E27FC236}">
              <a16:creationId xmlns:a16="http://schemas.microsoft.com/office/drawing/2014/main" id="{AECC28F4-B37B-4195-838E-D0AF727B7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349646</xdr:colOff>
      <xdr:row>11</xdr:row>
      <xdr:rowOff>4708</xdr:rowOff>
    </xdr:from>
    <xdr:to>
      <xdr:col>5</xdr:col>
      <xdr:colOff>405064</xdr:colOff>
      <xdr:row>12</xdr:row>
      <xdr:rowOff>1394</xdr:rowOff>
    </xdr:to>
    <xdr:sp macro="" textlink="">
      <xdr:nvSpPr>
        <xdr:cNvPr id="49" name="Rectangle: Rounded Corners 48">
          <a:extLst>
            <a:ext uri="{FF2B5EF4-FFF2-40B4-BE49-F238E27FC236}">
              <a16:creationId xmlns:a16="http://schemas.microsoft.com/office/drawing/2014/main" id="{1D67BC10-D381-4E29-ACCD-F1C60B9D8163}"/>
            </a:ext>
          </a:extLst>
        </xdr:cNvPr>
        <xdr:cNvSpPr/>
      </xdr:nvSpPr>
      <xdr:spPr>
        <a:xfrm>
          <a:off x="2178446" y="2034034"/>
          <a:ext cx="1274618" cy="181171"/>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clientData/>
  </xdr:twoCellAnchor>
  <xdr:twoCellAnchor>
    <xdr:from>
      <xdr:col>6</xdr:col>
      <xdr:colOff>478536</xdr:colOff>
      <xdr:row>11</xdr:row>
      <xdr:rowOff>25038</xdr:rowOff>
    </xdr:from>
    <xdr:to>
      <xdr:col>8</xdr:col>
      <xdr:colOff>533954</xdr:colOff>
      <xdr:row>12</xdr:row>
      <xdr:rowOff>21724</xdr:rowOff>
    </xdr:to>
    <xdr:sp macro="" textlink="">
      <xdr:nvSpPr>
        <xdr:cNvPr id="50" name="Rectangle: Rounded Corners 49">
          <a:extLst>
            <a:ext uri="{FF2B5EF4-FFF2-40B4-BE49-F238E27FC236}">
              <a16:creationId xmlns:a16="http://schemas.microsoft.com/office/drawing/2014/main" id="{C781408A-9426-4AAB-8EFE-41958BE2AF9C}"/>
            </a:ext>
          </a:extLst>
        </xdr:cNvPr>
        <xdr:cNvSpPr/>
      </xdr:nvSpPr>
      <xdr:spPr>
        <a:xfrm>
          <a:off x="4136136" y="2048279"/>
          <a:ext cx="1274618" cy="180617"/>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clientData/>
  </xdr:twoCellAnchor>
  <xdr:twoCellAnchor>
    <xdr:from>
      <xdr:col>10</xdr:col>
      <xdr:colOff>28803</xdr:colOff>
      <xdr:row>11</xdr:row>
      <xdr:rowOff>40803</xdr:rowOff>
    </xdr:from>
    <xdr:to>
      <xdr:col>12</xdr:col>
      <xdr:colOff>94593</xdr:colOff>
      <xdr:row>12</xdr:row>
      <xdr:rowOff>37489</xdr:rowOff>
    </xdr:to>
    <xdr:sp macro="" textlink="">
      <xdr:nvSpPr>
        <xdr:cNvPr id="51" name="Rectangle: Rounded Corners 50">
          <a:extLst>
            <a:ext uri="{FF2B5EF4-FFF2-40B4-BE49-F238E27FC236}">
              <a16:creationId xmlns:a16="http://schemas.microsoft.com/office/drawing/2014/main" id="{E38884AC-06EB-4ABF-9393-4AC194AEB43E}"/>
            </a:ext>
          </a:extLst>
        </xdr:cNvPr>
        <xdr:cNvSpPr/>
      </xdr:nvSpPr>
      <xdr:spPr>
        <a:xfrm>
          <a:off x="6124803" y="2064044"/>
          <a:ext cx="1284990" cy="180617"/>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clientData/>
  </xdr:twoCellAnchor>
  <xdr:twoCellAnchor>
    <xdr:from>
      <xdr:col>13</xdr:col>
      <xdr:colOff>208501</xdr:colOff>
      <xdr:row>11</xdr:row>
      <xdr:rowOff>20273</xdr:rowOff>
    </xdr:from>
    <xdr:to>
      <xdr:col>15</xdr:col>
      <xdr:colOff>236483</xdr:colOff>
      <xdr:row>12</xdr:row>
      <xdr:rowOff>16961</xdr:rowOff>
    </xdr:to>
    <xdr:sp macro="" textlink="">
      <xdr:nvSpPr>
        <xdr:cNvPr id="52" name="Rectangle: Rounded Corners 51">
          <a:extLst>
            <a:ext uri="{FF2B5EF4-FFF2-40B4-BE49-F238E27FC236}">
              <a16:creationId xmlns:a16="http://schemas.microsoft.com/office/drawing/2014/main" id="{922389BD-4683-4DFD-802D-18AF9831365F}"/>
            </a:ext>
          </a:extLst>
        </xdr:cNvPr>
        <xdr:cNvSpPr/>
      </xdr:nvSpPr>
      <xdr:spPr>
        <a:xfrm>
          <a:off x="8133301" y="2043514"/>
          <a:ext cx="1247182" cy="180619"/>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YOY</a:t>
          </a:r>
          <a:r>
            <a:rPr lang="en-US" sz="1400" b="1" i="0" u="none" strike="noStrike" baseline="0">
              <a:solidFill>
                <a:schemeClr val="bg1"/>
              </a:solidFill>
              <a:latin typeface="Calibri"/>
              <a:ea typeface="Calibri"/>
              <a:cs typeface="Calibri"/>
            </a:rPr>
            <a:t> GROWTH</a:t>
          </a:r>
          <a:endParaRPr lang="en-US" sz="1400" b="1" i="0" u="none" strike="noStrike">
            <a:solidFill>
              <a:schemeClr val="bg1"/>
            </a:solidFill>
            <a:latin typeface="Calibri"/>
            <a:ea typeface="Calibri"/>
            <a:cs typeface="Calibri"/>
          </a:endParaRPr>
        </a:p>
      </xdr:txBody>
    </xdr:sp>
    <xdr:clientData/>
  </xdr:twoCellAnchor>
  <xdr:twoCellAnchor editAs="oneCell">
    <xdr:from>
      <xdr:col>2</xdr:col>
      <xdr:colOff>274616</xdr:colOff>
      <xdr:row>10</xdr:row>
      <xdr:rowOff>169817</xdr:rowOff>
    </xdr:from>
    <xdr:to>
      <xdr:col>3</xdr:col>
      <xdr:colOff>152696</xdr:colOff>
      <xdr:row>11</xdr:row>
      <xdr:rowOff>177437</xdr:rowOff>
    </xdr:to>
    <xdr:pic>
      <xdr:nvPicPr>
        <xdr:cNvPr id="58" name="Picture 57">
          <a:extLst>
            <a:ext uri="{FF2B5EF4-FFF2-40B4-BE49-F238E27FC236}">
              <a16:creationId xmlns:a16="http://schemas.microsoft.com/office/drawing/2014/main" id="{F3289AF2-EE0B-729D-CBDB-FAA407C6619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93816" y="2003783"/>
          <a:ext cx="487680" cy="191017"/>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433138</xdr:colOff>
      <xdr:row>11</xdr:row>
      <xdr:rowOff>8022</xdr:rowOff>
    </xdr:from>
    <xdr:to>
      <xdr:col>6</xdr:col>
      <xdr:colOff>308811</xdr:colOff>
      <xdr:row>12</xdr:row>
      <xdr:rowOff>15641</xdr:rowOff>
    </xdr:to>
    <xdr:pic>
      <xdr:nvPicPr>
        <xdr:cNvPr id="59" name="Picture 58">
          <a:extLst>
            <a:ext uri="{FF2B5EF4-FFF2-40B4-BE49-F238E27FC236}">
              <a16:creationId xmlns:a16="http://schemas.microsoft.com/office/drawing/2014/main" id="{1206B434-42FC-ECBC-EB12-A7CD8C9DDC0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1138" y="2037348"/>
          <a:ext cx="485273" cy="192104"/>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555734</xdr:colOff>
      <xdr:row>11</xdr:row>
      <xdr:rowOff>38100</xdr:rowOff>
    </xdr:from>
    <xdr:to>
      <xdr:col>9</xdr:col>
      <xdr:colOff>441434</xdr:colOff>
      <xdr:row>12</xdr:row>
      <xdr:rowOff>30480</xdr:rowOff>
    </xdr:to>
    <xdr:pic>
      <xdr:nvPicPr>
        <xdr:cNvPr id="62" name="Picture 61">
          <a:extLst>
            <a:ext uri="{FF2B5EF4-FFF2-40B4-BE49-F238E27FC236}">
              <a16:creationId xmlns:a16="http://schemas.microsoft.com/office/drawing/2014/main" id="{101BB71A-1B9D-F701-E7C5-15FB3EE343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32534" y="2061341"/>
          <a:ext cx="495300" cy="176311"/>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122356</xdr:colOff>
      <xdr:row>11</xdr:row>
      <xdr:rowOff>52753</xdr:rowOff>
    </xdr:from>
    <xdr:to>
      <xdr:col>13</xdr:col>
      <xdr:colOff>37279</xdr:colOff>
      <xdr:row>12</xdr:row>
      <xdr:rowOff>35170</xdr:rowOff>
    </xdr:to>
    <xdr:pic>
      <xdr:nvPicPr>
        <xdr:cNvPr id="64" name="Picture 63">
          <a:extLst>
            <a:ext uri="{FF2B5EF4-FFF2-40B4-BE49-F238E27FC236}">
              <a16:creationId xmlns:a16="http://schemas.microsoft.com/office/drawing/2014/main" id="{4F585550-3EE2-22BB-1906-9EF3896738E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37556" y="2051538"/>
          <a:ext cx="524523" cy="164124"/>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270392</xdr:colOff>
      <xdr:row>11</xdr:row>
      <xdr:rowOff>17585</xdr:rowOff>
    </xdr:from>
    <xdr:to>
      <xdr:col>16</xdr:col>
      <xdr:colOff>208547</xdr:colOff>
      <xdr:row>12</xdr:row>
      <xdr:rowOff>19878</xdr:rowOff>
    </xdr:to>
    <xdr:pic>
      <xdr:nvPicPr>
        <xdr:cNvPr id="65" name="Picture 64">
          <a:extLst>
            <a:ext uri="{FF2B5EF4-FFF2-40B4-BE49-F238E27FC236}">
              <a16:creationId xmlns:a16="http://schemas.microsoft.com/office/drawing/2014/main" id="{D2FEA633-B15F-E975-92B8-5C74EF49CAF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14392" y="2029265"/>
          <a:ext cx="547755" cy="185173"/>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265042</xdr:colOff>
      <xdr:row>16</xdr:row>
      <xdr:rowOff>68580</xdr:rowOff>
    </xdr:from>
    <xdr:to>
      <xdr:col>6</xdr:col>
      <xdr:colOff>106680</xdr:colOff>
      <xdr:row>24</xdr:row>
      <xdr:rowOff>86140</xdr:rowOff>
    </xdr:to>
    <xdr:graphicFrame macro="">
      <xdr:nvGraphicFramePr>
        <xdr:cNvPr id="66" name="Chart 65">
          <a:extLst>
            <a:ext uri="{FF2B5EF4-FFF2-40B4-BE49-F238E27FC236}">
              <a16:creationId xmlns:a16="http://schemas.microsoft.com/office/drawing/2014/main" id="{6351B6A0-66CA-4058-B9CD-09E86422D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549965</xdr:colOff>
      <xdr:row>16</xdr:row>
      <xdr:rowOff>106017</xdr:rowOff>
    </xdr:from>
    <xdr:to>
      <xdr:col>11</xdr:col>
      <xdr:colOff>397566</xdr:colOff>
      <xdr:row>25</xdr:row>
      <xdr:rowOff>6627</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F5E679FF-E3AF-462E-9E5B-791F7A1E69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207565" y="3032097"/>
              <a:ext cx="2895601" cy="1546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351182</xdr:colOff>
      <xdr:row>16</xdr:row>
      <xdr:rowOff>99391</xdr:rowOff>
    </xdr:from>
    <xdr:to>
      <xdr:col>16</xdr:col>
      <xdr:colOff>437322</xdr:colOff>
      <xdr:row>25</xdr:row>
      <xdr:rowOff>26504</xdr:rowOff>
    </xdr:to>
    <xdr:graphicFrame macro="">
      <xdr:nvGraphicFramePr>
        <xdr:cNvPr id="68" name="Chart 67">
          <a:extLst>
            <a:ext uri="{FF2B5EF4-FFF2-40B4-BE49-F238E27FC236}">
              <a16:creationId xmlns:a16="http://schemas.microsoft.com/office/drawing/2014/main" id="{E623BED9-E896-4884-81AC-210A1F2A0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523461</xdr:colOff>
      <xdr:row>27</xdr:row>
      <xdr:rowOff>46382</xdr:rowOff>
    </xdr:from>
    <xdr:to>
      <xdr:col>5</xdr:col>
      <xdr:colOff>523461</xdr:colOff>
      <xdr:row>35</xdr:row>
      <xdr:rowOff>178905</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EE59E19D-97E7-4A70-9430-7B2BA14A3C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3461" y="4984142"/>
              <a:ext cx="3048000" cy="15955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424068</xdr:colOff>
      <xdr:row>27</xdr:row>
      <xdr:rowOff>46382</xdr:rowOff>
    </xdr:from>
    <xdr:to>
      <xdr:col>11</xdr:col>
      <xdr:colOff>298173</xdr:colOff>
      <xdr:row>35</xdr:row>
      <xdr:rowOff>106017</xdr:rowOff>
    </xdr:to>
    <xdr:graphicFrame macro="">
      <xdr:nvGraphicFramePr>
        <xdr:cNvPr id="70" name="Chart 69">
          <a:extLst>
            <a:ext uri="{FF2B5EF4-FFF2-40B4-BE49-F238E27FC236}">
              <a16:creationId xmlns:a16="http://schemas.microsoft.com/office/drawing/2014/main" id="{FA64A2E6-E160-4CF0-AD6D-7B8AE2320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86139</xdr:colOff>
      <xdr:row>27</xdr:row>
      <xdr:rowOff>168301</xdr:rowOff>
    </xdr:from>
    <xdr:to>
      <xdr:col>13</xdr:col>
      <xdr:colOff>324678</xdr:colOff>
      <xdr:row>35</xdr:row>
      <xdr:rowOff>53009</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9C00B445-ADD2-466C-B485-0974B864B82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401339" y="5164844"/>
              <a:ext cx="848139" cy="1365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7951</xdr:colOff>
      <xdr:row>27</xdr:row>
      <xdr:rowOff>159026</xdr:rowOff>
    </xdr:from>
    <xdr:to>
      <xdr:col>16</xdr:col>
      <xdr:colOff>344557</xdr:colOff>
      <xdr:row>35</xdr:row>
      <xdr:rowOff>38100</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917E6C7E-4C28-4553-9B14-5F6D2225D74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151951" y="5155569"/>
              <a:ext cx="946206" cy="1359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357146</xdr:colOff>
      <xdr:row>27</xdr:row>
      <xdr:rowOff>146437</xdr:rowOff>
    </xdr:from>
    <xdr:to>
      <xdr:col>14</xdr:col>
      <xdr:colOff>589722</xdr:colOff>
      <xdr:row>35</xdr:row>
      <xdr:rowOff>46384</xdr:rowOff>
    </xdr:to>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3F8ADC2A-7C4A-4F14-9F25-140A3BE0CE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281946" y="5142980"/>
              <a:ext cx="842176" cy="1380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a" refreshedDate="45084.768793634263" createdVersion="8" refreshedVersion="8" minRefreshableVersion="3" recordCount="9994" xr:uid="{81581317-3050-453F-8D1D-582E0CE9A63B}">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783366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A52F65-3779-4EEF-879B-030A9DCD59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15">
      <pivotArea collapsedLevelsAreSubtotals="1" fieldPosition="0">
        <references count="1">
          <reference field="22" count="1">
            <x v="1"/>
          </reference>
        </references>
      </pivotArea>
    </format>
    <format dxfId="414">
      <pivotArea collapsedLevelsAreSubtotals="1" fieldPosition="0">
        <references count="1">
          <reference field="22" count="1">
            <x v="2"/>
          </reference>
        </references>
      </pivotArea>
    </format>
    <format dxfId="413">
      <pivotArea collapsedLevelsAreSubtotals="1" fieldPosition="0">
        <references count="1">
          <reference field="22" count="1">
            <x v="3"/>
          </reference>
        </references>
      </pivotArea>
    </format>
    <format dxfId="412">
      <pivotArea collapsedLevelsAreSubtotals="1" fieldPosition="0">
        <references count="1">
          <reference field="22" count="1">
            <x v="4"/>
          </reference>
        </references>
      </pivotArea>
    </format>
    <format dxfId="411">
      <pivotArea collapsedLevelsAreSubtotals="1" fieldPosition="0">
        <references count="1">
          <reference field="22" count="1">
            <x v="5"/>
          </reference>
        </references>
      </pivotArea>
    </format>
    <format dxfId="410">
      <pivotArea collapsedLevelsAreSubtotals="1" fieldPosition="0">
        <references count="1">
          <reference field="22" count="1">
            <x v="6"/>
          </reference>
        </references>
      </pivotArea>
    </format>
    <format dxfId="409">
      <pivotArea collapsedLevelsAreSubtotals="1" fieldPosition="0">
        <references count="1">
          <reference field="22" count="1">
            <x v="7"/>
          </reference>
        </references>
      </pivotArea>
    </format>
    <format dxfId="408">
      <pivotArea collapsedLevelsAreSubtotals="1" fieldPosition="0">
        <references count="1">
          <reference field="22" count="1">
            <x v="8"/>
          </reference>
        </references>
      </pivotArea>
    </format>
    <format dxfId="407">
      <pivotArea collapsedLevelsAreSubtotals="1" fieldPosition="0">
        <references count="1">
          <reference field="22" count="1">
            <x v="9"/>
          </reference>
        </references>
      </pivotArea>
    </format>
    <format dxfId="406">
      <pivotArea collapsedLevelsAreSubtotals="1" fieldPosition="0">
        <references count="1">
          <reference field="22" count="1">
            <x v="10"/>
          </reference>
        </references>
      </pivotArea>
    </format>
    <format dxfId="405">
      <pivotArea collapsedLevelsAreSubtotals="1" fieldPosition="0">
        <references count="1">
          <reference field="22" count="1">
            <x v="11"/>
          </reference>
        </references>
      </pivotArea>
    </format>
    <format dxfId="40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107A6-0C03-42B6-BD15-ED6F0C031B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EF93D9-8DC7-4943-818C-4D81B2413BE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EAB117-BC1C-4D15-9649-64C3FD12995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EA4790-F817-4B72-A581-8FB85E3AB1A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403">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D8A2D8-466A-48D8-BF56-7674C92862D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3:B7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3">
    <format dxfId="389">
      <pivotArea collapsedLevelsAreSubtotals="1" fieldPosition="0">
        <references count="1">
          <reference field="22" count="1">
            <x v="1"/>
          </reference>
        </references>
      </pivotArea>
    </format>
    <format dxfId="388">
      <pivotArea collapsedLevelsAreSubtotals="1" fieldPosition="0">
        <references count="1">
          <reference field="22" count="1">
            <x v="2"/>
          </reference>
        </references>
      </pivotArea>
    </format>
    <format dxfId="387">
      <pivotArea collapsedLevelsAreSubtotals="1" fieldPosition="0">
        <references count="1">
          <reference field="22" count="1">
            <x v="3"/>
          </reference>
        </references>
      </pivotArea>
    </format>
    <format dxfId="386">
      <pivotArea collapsedLevelsAreSubtotals="1" fieldPosition="0">
        <references count="1">
          <reference field="22" count="1">
            <x v="4"/>
          </reference>
        </references>
      </pivotArea>
    </format>
    <format dxfId="385">
      <pivotArea collapsedLevelsAreSubtotals="1" fieldPosition="0">
        <references count="1">
          <reference field="22" count="1">
            <x v="5"/>
          </reference>
        </references>
      </pivotArea>
    </format>
    <format dxfId="384">
      <pivotArea collapsedLevelsAreSubtotals="1" fieldPosition="0">
        <references count="1">
          <reference field="22" count="1">
            <x v="6"/>
          </reference>
        </references>
      </pivotArea>
    </format>
    <format dxfId="383">
      <pivotArea collapsedLevelsAreSubtotals="1" fieldPosition="0">
        <references count="1">
          <reference field="22" count="1">
            <x v="7"/>
          </reference>
        </references>
      </pivotArea>
    </format>
    <format dxfId="382">
      <pivotArea collapsedLevelsAreSubtotals="1" fieldPosition="0">
        <references count="1">
          <reference field="22" count="1">
            <x v="8"/>
          </reference>
        </references>
      </pivotArea>
    </format>
    <format dxfId="381">
      <pivotArea collapsedLevelsAreSubtotals="1" fieldPosition="0">
        <references count="1">
          <reference field="22" count="1">
            <x v="9"/>
          </reference>
        </references>
      </pivotArea>
    </format>
    <format dxfId="380">
      <pivotArea collapsedLevelsAreSubtotals="1" fieldPosition="0">
        <references count="1">
          <reference field="22" count="1">
            <x v="10"/>
          </reference>
        </references>
      </pivotArea>
    </format>
    <format dxfId="379">
      <pivotArea collapsedLevelsAreSubtotals="1" fieldPosition="0">
        <references count="1">
          <reference field="22" count="1">
            <x v="11"/>
          </reference>
        </references>
      </pivotArea>
    </format>
    <format dxfId="378">
      <pivotArea collapsedLevelsAreSubtotals="1" fieldPosition="0">
        <references count="1">
          <reference field="22" count="1">
            <x v="12"/>
          </reference>
        </references>
      </pivotArea>
    </format>
    <format dxfId="377">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FF6C1B-74D5-4A46-8D53-479D85A0EE9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8:B61"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C7734A-3C2C-42CF-8FD5-2F206C9DA17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3:B4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C77EE0-5F7E-4AEE-9F3F-947A94FAC0B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8:B31"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4"/>
  </dataFields>
  <formats count="1">
    <format dxfId="390">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D843DA-AA15-463B-97BD-B6A8E356FE5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2">
    <format dxfId="402">
      <pivotArea collapsedLevelsAreSubtotals="1" fieldPosition="0">
        <references count="1">
          <reference field="22" count="1">
            <x v="1"/>
          </reference>
        </references>
      </pivotArea>
    </format>
    <format dxfId="401">
      <pivotArea collapsedLevelsAreSubtotals="1" fieldPosition="0">
        <references count="1">
          <reference field="22" count="1">
            <x v="2"/>
          </reference>
        </references>
      </pivotArea>
    </format>
    <format dxfId="400">
      <pivotArea collapsedLevelsAreSubtotals="1" fieldPosition="0">
        <references count="1">
          <reference field="22" count="1">
            <x v="3"/>
          </reference>
        </references>
      </pivotArea>
    </format>
    <format dxfId="399">
      <pivotArea collapsedLevelsAreSubtotals="1" fieldPosition="0">
        <references count="1">
          <reference field="22" count="1">
            <x v="4"/>
          </reference>
        </references>
      </pivotArea>
    </format>
    <format dxfId="398">
      <pivotArea collapsedLevelsAreSubtotals="1" fieldPosition="0">
        <references count="1">
          <reference field="22" count="1">
            <x v="5"/>
          </reference>
        </references>
      </pivotArea>
    </format>
    <format dxfId="397">
      <pivotArea collapsedLevelsAreSubtotals="1" fieldPosition="0">
        <references count="1">
          <reference field="22" count="1">
            <x v="6"/>
          </reference>
        </references>
      </pivotArea>
    </format>
    <format dxfId="396">
      <pivotArea collapsedLevelsAreSubtotals="1" fieldPosition="0">
        <references count="1">
          <reference field="22" count="1">
            <x v="7"/>
          </reference>
        </references>
      </pivotArea>
    </format>
    <format dxfId="395">
      <pivotArea collapsedLevelsAreSubtotals="1" fieldPosition="0">
        <references count="1">
          <reference field="22" count="1">
            <x v="8"/>
          </reference>
        </references>
      </pivotArea>
    </format>
    <format dxfId="394">
      <pivotArea collapsedLevelsAreSubtotals="1" fieldPosition="0">
        <references count="1">
          <reference field="22" count="1">
            <x v="9"/>
          </reference>
        </references>
      </pivotArea>
    </format>
    <format dxfId="393">
      <pivotArea collapsedLevelsAreSubtotals="1" fieldPosition="0">
        <references count="1">
          <reference field="22" count="1">
            <x v="10"/>
          </reference>
        </references>
      </pivotArea>
    </format>
    <format dxfId="392">
      <pivotArea collapsedLevelsAreSubtotals="1" fieldPosition="0">
        <references count="1">
          <reference field="22" count="1">
            <x v="11"/>
          </reference>
        </references>
      </pivotArea>
    </format>
    <format dxfId="391">
      <pivotArea collapsedLevelsAreSubtotals="1" fieldPosition="0">
        <references count="1">
          <reference field="22"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E88D08-8F85-4C73-B23D-EF4F7A02500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EC490E-DA0E-4A81-999D-15DB6E4750EA}" sourceName="Year">
  <pivotTables>
    <pivotTable tabId="4" name="PivotTable2"/>
    <pivotTable tabId="3" name="PivotTable1"/>
    <pivotTable tabId="9" name="PivotTable13"/>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s>
  <data>
    <tabular pivotCacheId="13783366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ABBD9FE-57EE-4BC4-A8E0-0AA19FC27B91}" sourceName="Segment">
  <pivotTables>
    <pivotTable tabId="4" name="PivotTable2"/>
    <pivotTable tabId="3" name="PivotTable1"/>
    <pivotTable tabId="9" name="PivotTable13"/>
    <pivotTable tabId="8" name="PivotTable10"/>
    <pivotTable tabId="8" name="PivotTable11"/>
    <pivotTable tabId="8" name="PivotTable8"/>
    <pivotTable tabId="8" name="PivotTable9"/>
    <pivotTable tabId="6" name="PivotTable6"/>
    <pivotTable tabId="5" name="PivotTable5"/>
    <pivotTable tabId="7" name="PivotTable7"/>
  </pivotTables>
  <data>
    <tabular pivotCacheId="13783366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F5F31F-041A-4FD0-97BE-FC1EF5D7EFD0}" sourceName="Region">
  <pivotTables>
    <pivotTable tabId="4" name="PivotTable2"/>
    <pivotTable tabId="3" name="PivotTable1"/>
    <pivotTable tabId="9" name="PivotTable13"/>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s>
  <data>
    <tabular pivotCacheId="13783366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D4B3E2-12DB-43FF-94C5-F30684E05392}" cache="Slicer_Year" caption="Year" rowHeight="234950"/>
  <slicer name="Segment" xr10:uid="{9C4039AA-408D-4CE1-89A7-69922A5B0A9C}" cache="Slicer_Segment" caption="Segment" rowHeight="234950"/>
  <slicer name="Region" xr10:uid="{1B22AED1-BD6D-41B6-81EE-97BC07EB9EA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20D4A8-5755-4457-9FE9-A66974EBB9E8}" cache="Slicer_Year" caption="Year" startItem="1" style="AB" rowHeight="234950"/>
  <slicer name="Segment 1" xr10:uid="{590AB048-FE81-4A9B-A35D-CCE2A8C46A2A}" cache="Slicer_Segment" caption="Segment" style="AB" rowHeight="234950"/>
  <slicer name="Region 1" xr10:uid="{0966C610-530F-4BCA-AF01-8A6D2152B56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4FB6CA-5C33-46CD-88E1-E8733AF84451}" name="Table1" displayName="Table1" ref="A1:V9995" totalsRowShown="0" headerRowDxfId="442" dataDxfId="440" headerRowBorderDxfId="441" tableBorderDxfId="439" totalsRowBorderDxfId="438">
  <autoFilter ref="A1:V9995" xr:uid="{7B4FB6CA-5C33-46CD-88E1-E8733AF84451}"/>
  <tableColumns count="22">
    <tableColumn id="1" xr3:uid="{61B13163-C50D-466F-AF17-A5525A2CE773}" name="Row ID" dataDxfId="437"/>
    <tableColumn id="2" xr3:uid="{2B5EF738-B0E6-4464-A062-EA378E713CC5}" name="Order ID" dataDxfId="436"/>
    <tableColumn id="3" xr3:uid="{FBA22E31-84AE-4B65-A0A1-9BD0FCC26087}" name="Year" dataDxfId="435"/>
    <tableColumn id="4" xr3:uid="{7E0ED2F9-0DCC-4C8B-A318-50AB044E6211}" name="Order Date" dataDxfId="434"/>
    <tableColumn id="5" xr3:uid="{C963D298-5C71-45E2-B321-9A5D4FA517D7}" name="Ship Date" dataDxfId="433"/>
    <tableColumn id="6" xr3:uid="{513DF7F6-1591-4737-ACB9-464F4AD66B57}" name="Ship Mode" dataDxfId="432"/>
    <tableColumn id="7" xr3:uid="{B5AE4D5A-3465-4BA6-9E91-3A4567331434}" name="Customer ID" dataDxfId="431"/>
    <tableColumn id="8" xr3:uid="{ED658BD5-EA8E-4F6F-96C5-039E431D5893}" name="Customer Name" dataDxfId="430"/>
    <tableColumn id="9" xr3:uid="{0C8A117F-7942-4F9D-8DAC-0EBCC821B1EF}" name="Segment" dataDxfId="429"/>
    <tableColumn id="10" xr3:uid="{C4624C81-E00B-4465-B32B-4C7564D6B0DC}" name="Country" dataDxfId="428"/>
    <tableColumn id="11" xr3:uid="{1CB4354D-074A-42A0-B495-4790308018F1}" name="City" dataDxfId="427"/>
    <tableColumn id="12" xr3:uid="{79E4A288-DE2F-4A4F-ACCC-41B08B520628}" name="State" dataDxfId="426"/>
    <tableColumn id="13" xr3:uid="{E18C392B-A73E-4A87-93AC-362820D98985}" name="Postal Code" dataDxfId="425"/>
    <tableColumn id="14" xr3:uid="{F62529A0-B5D2-4023-AA5D-E06984D44B45}" name="Region" dataDxfId="424"/>
    <tableColumn id="15" xr3:uid="{8A7FBF0F-2279-424C-8C79-5D5AC35CCA10}" name="Product ID" dataDxfId="423"/>
    <tableColumn id="16" xr3:uid="{F83822DF-B498-4E67-AD7E-A16812611EA6}" name="Category" dataDxfId="422"/>
    <tableColumn id="17" xr3:uid="{E1F8414E-7279-4D0F-B8AA-BAECE8214AA0}" name="Sub-Category" dataDxfId="421"/>
    <tableColumn id="18" xr3:uid="{AC001CFF-00E1-4822-BB23-6A9BC75EB469}" name="Product Name" dataDxfId="420"/>
    <tableColumn id="19" xr3:uid="{378941C8-F5BE-4D18-B736-708B431A62CE}" name="Sales" dataDxfId="419"/>
    <tableColumn id="20" xr3:uid="{CC24E94C-C3DF-4BD3-9DCA-C4E4D5E5BECF}" name="Quantity" dataDxfId="418"/>
    <tableColumn id="21" xr3:uid="{FD7AC126-C0F2-409B-A73F-FD3A071FD6B1}" name="Discount" dataDxfId="417"/>
    <tableColumn id="22" xr3:uid="{8097EAB7-492C-4537-8745-A0943CEEAAB5}" name="Profit" dataDxfId="4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FA35A-876C-4223-82EA-1518F204FE82}">
  <dimension ref="A1:V9995"/>
  <sheetViews>
    <sheetView topLeftCell="A2" workbookViewId="0">
      <selection activeCell="E29" sqref="E29"/>
    </sheetView>
  </sheetViews>
  <sheetFormatPr defaultRowHeight="14.4" x14ac:dyDescent="0.3"/>
  <cols>
    <col min="1" max="1" width="13.5546875" customWidth="1"/>
    <col min="2" max="2" width="15.109375" customWidth="1"/>
    <col min="4" max="4" width="15.5546875" customWidth="1"/>
    <col min="5" max="5" width="22.77734375" customWidth="1"/>
    <col min="6" max="6" width="19.109375" customWidth="1"/>
    <col min="7" max="7" width="19.21875" customWidth="1"/>
    <col min="8" max="8" width="17.88671875" customWidth="1"/>
    <col min="9" max="9" width="10.88671875" customWidth="1"/>
    <col min="10" max="10" width="10.33203125" customWidth="1"/>
    <col min="13" max="13" width="14" customWidth="1"/>
    <col min="14" max="14" width="9.21875" customWidth="1"/>
    <col min="15" max="15" width="12.77734375" customWidth="1"/>
    <col min="16" max="16" width="11.109375" customWidth="1"/>
    <col min="17" max="17" width="15.21875" customWidth="1"/>
    <col min="18" max="18" width="16.21875" customWidth="1"/>
    <col min="20" max="21" width="11.109375" customWidth="1"/>
  </cols>
  <sheetData>
    <row r="1" spans="1:22" ht="16.2" thickBot="1" x14ac:dyDescent="0.3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row>
    <row r="2" spans="1:22" ht="15" thickBot="1" x14ac:dyDescent="0.35">
      <c r="A2" s="4">
        <v>1</v>
      </c>
      <c r="B2" s="2" t="s">
        <v>22</v>
      </c>
      <c r="C2" s="1">
        <v>2013</v>
      </c>
      <c r="D2" s="3">
        <v>41587</v>
      </c>
      <c r="E2" s="3">
        <v>41590</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row>
    <row r="3" spans="1:22" ht="15" thickBot="1" x14ac:dyDescent="0.35">
      <c r="A3" s="4">
        <v>2</v>
      </c>
      <c r="B3" s="2" t="s">
        <v>22</v>
      </c>
      <c r="C3" s="1">
        <v>2013</v>
      </c>
      <c r="D3" s="3">
        <v>41587</v>
      </c>
      <c r="E3" s="3">
        <v>41590</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row>
    <row r="4" spans="1:22" ht="15" thickBot="1" x14ac:dyDescent="0.35">
      <c r="A4" s="4">
        <v>3</v>
      </c>
      <c r="B4" s="2" t="s">
        <v>38</v>
      </c>
      <c r="C4" s="1">
        <v>2013</v>
      </c>
      <c r="D4" s="3">
        <v>41438</v>
      </c>
      <c r="E4" s="3">
        <v>41442</v>
      </c>
      <c r="F4" s="2" t="s">
        <v>23</v>
      </c>
      <c r="G4" s="2" t="s">
        <v>39</v>
      </c>
      <c r="H4" s="2" t="s">
        <v>40</v>
      </c>
      <c r="I4" s="2" t="s">
        <v>41</v>
      </c>
      <c r="J4" s="2" t="s">
        <v>27</v>
      </c>
      <c r="K4" s="2" t="s">
        <v>42</v>
      </c>
      <c r="L4" s="2" t="s">
        <v>43</v>
      </c>
      <c r="M4" s="1">
        <v>90036</v>
      </c>
      <c r="N4" s="2" t="s">
        <v>44</v>
      </c>
      <c r="O4" s="2" t="s">
        <v>45</v>
      </c>
      <c r="P4" s="2" t="s">
        <v>46</v>
      </c>
      <c r="Q4" s="2" t="s">
        <v>47</v>
      </c>
      <c r="R4" s="2" t="s">
        <v>48</v>
      </c>
      <c r="S4" s="1">
        <v>14.62</v>
      </c>
      <c r="T4" s="1">
        <v>2</v>
      </c>
      <c r="U4" s="1">
        <v>0</v>
      </c>
      <c r="V4" s="5">
        <v>6.8714000000000004</v>
      </c>
    </row>
    <row r="5" spans="1:22" ht="15" thickBot="1" x14ac:dyDescent="0.35">
      <c r="A5" s="4">
        <v>4</v>
      </c>
      <c r="B5" s="2" t="s">
        <v>49</v>
      </c>
      <c r="C5" s="1">
        <v>2012</v>
      </c>
      <c r="D5" s="3">
        <v>41193</v>
      </c>
      <c r="E5" s="3">
        <v>41200</v>
      </c>
      <c r="F5" s="2" t="s">
        <v>50</v>
      </c>
      <c r="G5" s="2" t="s">
        <v>51</v>
      </c>
      <c r="H5" s="2" t="s">
        <v>52</v>
      </c>
      <c r="I5" s="2" t="s">
        <v>26</v>
      </c>
      <c r="J5" s="2" t="s">
        <v>27</v>
      </c>
      <c r="K5" s="2" t="s">
        <v>53</v>
      </c>
      <c r="L5" s="2" t="s">
        <v>54</v>
      </c>
      <c r="M5" s="1">
        <v>33311</v>
      </c>
      <c r="N5" s="2" t="s">
        <v>30</v>
      </c>
      <c r="O5" s="2" t="s">
        <v>55</v>
      </c>
      <c r="P5" s="2" t="s">
        <v>32</v>
      </c>
      <c r="Q5" s="2" t="s">
        <v>56</v>
      </c>
      <c r="R5" s="2" t="s">
        <v>57</v>
      </c>
      <c r="S5" s="1">
        <v>957.57749999999999</v>
      </c>
      <c r="T5" s="1">
        <v>5</v>
      </c>
      <c r="U5" s="1">
        <v>0.45</v>
      </c>
      <c r="V5" s="5">
        <v>-383.03100000000001</v>
      </c>
    </row>
    <row r="6" spans="1:22" ht="15" thickBot="1" x14ac:dyDescent="0.35">
      <c r="A6" s="4">
        <v>5</v>
      </c>
      <c r="B6" s="2" t="s">
        <v>49</v>
      </c>
      <c r="C6" s="1">
        <v>2012</v>
      </c>
      <c r="D6" s="3">
        <v>41193</v>
      </c>
      <c r="E6" s="3">
        <v>41200</v>
      </c>
      <c r="F6" s="2" t="s">
        <v>50</v>
      </c>
      <c r="G6" s="2" t="s">
        <v>51</v>
      </c>
      <c r="H6" s="2" t="s">
        <v>52</v>
      </c>
      <c r="I6" s="2" t="s">
        <v>26</v>
      </c>
      <c r="J6" s="2" t="s">
        <v>27</v>
      </c>
      <c r="K6" s="2" t="s">
        <v>53</v>
      </c>
      <c r="L6" s="2" t="s">
        <v>54</v>
      </c>
      <c r="M6" s="1">
        <v>33311</v>
      </c>
      <c r="N6" s="2" t="s">
        <v>30</v>
      </c>
      <c r="O6" s="2" t="s">
        <v>58</v>
      </c>
      <c r="P6" s="2" t="s">
        <v>46</v>
      </c>
      <c r="Q6" s="2" t="s">
        <v>59</v>
      </c>
      <c r="R6" s="2" t="s">
        <v>60</v>
      </c>
      <c r="S6" s="1">
        <v>22.367999999999999</v>
      </c>
      <c r="T6" s="1">
        <v>2</v>
      </c>
      <c r="U6" s="1">
        <v>0.2</v>
      </c>
      <c r="V6" s="5">
        <v>2.5164</v>
      </c>
    </row>
    <row r="7" spans="1:22" ht="15" thickBot="1" x14ac:dyDescent="0.35">
      <c r="A7" s="4">
        <v>6</v>
      </c>
      <c r="B7" s="2" t="s">
        <v>61</v>
      </c>
      <c r="C7" s="1">
        <v>2011</v>
      </c>
      <c r="D7" s="3">
        <v>40703</v>
      </c>
      <c r="E7" s="3">
        <v>40708</v>
      </c>
      <c r="F7" s="2" t="s">
        <v>50</v>
      </c>
      <c r="G7" s="2" t="s">
        <v>62</v>
      </c>
      <c r="H7" s="2" t="s">
        <v>63</v>
      </c>
      <c r="I7" s="2" t="s">
        <v>26</v>
      </c>
      <c r="J7" s="2" t="s">
        <v>27</v>
      </c>
      <c r="K7" s="2" t="s">
        <v>42</v>
      </c>
      <c r="L7" s="2" t="s">
        <v>43</v>
      </c>
      <c r="M7" s="1">
        <v>90032</v>
      </c>
      <c r="N7" s="2" t="s">
        <v>44</v>
      </c>
      <c r="O7" s="2" t="s">
        <v>64</v>
      </c>
      <c r="P7" s="2" t="s">
        <v>32</v>
      </c>
      <c r="Q7" s="2" t="s">
        <v>65</v>
      </c>
      <c r="R7" s="2" t="s">
        <v>66</v>
      </c>
      <c r="S7" s="1">
        <v>48.86</v>
      </c>
      <c r="T7" s="1">
        <v>7</v>
      </c>
      <c r="U7" s="1">
        <v>0</v>
      </c>
      <c r="V7" s="5">
        <v>14.1694</v>
      </c>
    </row>
    <row r="8" spans="1:22" ht="15" thickBot="1" x14ac:dyDescent="0.35">
      <c r="A8" s="4">
        <v>7</v>
      </c>
      <c r="B8" s="2" t="s">
        <v>61</v>
      </c>
      <c r="C8" s="1">
        <v>2011</v>
      </c>
      <c r="D8" s="3">
        <v>40703</v>
      </c>
      <c r="E8" s="3">
        <v>40708</v>
      </c>
      <c r="F8" s="2" t="s">
        <v>50</v>
      </c>
      <c r="G8" s="2" t="s">
        <v>62</v>
      </c>
      <c r="H8" s="2" t="s">
        <v>63</v>
      </c>
      <c r="I8" s="2" t="s">
        <v>26</v>
      </c>
      <c r="J8" s="2" t="s">
        <v>27</v>
      </c>
      <c r="K8" s="2" t="s">
        <v>42</v>
      </c>
      <c r="L8" s="2" t="s">
        <v>43</v>
      </c>
      <c r="M8" s="1">
        <v>90032</v>
      </c>
      <c r="N8" s="2" t="s">
        <v>44</v>
      </c>
      <c r="O8" s="2" t="s">
        <v>67</v>
      </c>
      <c r="P8" s="2" t="s">
        <v>46</v>
      </c>
      <c r="Q8" s="2" t="s">
        <v>68</v>
      </c>
      <c r="R8" s="2" t="s">
        <v>69</v>
      </c>
      <c r="S8" s="1">
        <v>7.28</v>
      </c>
      <c r="T8" s="1">
        <v>4</v>
      </c>
      <c r="U8" s="1">
        <v>0</v>
      </c>
      <c r="V8" s="5">
        <v>1.9656</v>
      </c>
    </row>
    <row r="9" spans="1:22" ht="15" thickBot="1" x14ac:dyDescent="0.35">
      <c r="A9" s="4">
        <v>8</v>
      </c>
      <c r="B9" s="2" t="s">
        <v>61</v>
      </c>
      <c r="C9" s="1">
        <v>2011</v>
      </c>
      <c r="D9" s="3">
        <v>40703</v>
      </c>
      <c r="E9" s="3">
        <v>40708</v>
      </c>
      <c r="F9" s="2" t="s">
        <v>50</v>
      </c>
      <c r="G9" s="2" t="s">
        <v>62</v>
      </c>
      <c r="H9" s="2" t="s">
        <v>63</v>
      </c>
      <c r="I9" s="2" t="s">
        <v>26</v>
      </c>
      <c r="J9" s="2" t="s">
        <v>27</v>
      </c>
      <c r="K9" s="2" t="s">
        <v>42</v>
      </c>
      <c r="L9" s="2" t="s">
        <v>43</v>
      </c>
      <c r="M9" s="1">
        <v>90032</v>
      </c>
      <c r="N9" s="2" t="s">
        <v>44</v>
      </c>
      <c r="O9" s="2" t="s">
        <v>70</v>
      </c>
      <c r="P9" s="2" t="s">
        <v>71</v>
      </c>
      <c r="Q9" s="2" t="s">
        <v>72</v>
      </c>
      <c r="R9" s="2" t="s">
        <v>73</v>
      </c>
      <c r="S9" s="1">
        <v>907.15200000000004</v>
      </c>
      <c r="T9" s="1">
        <v>6</v>
      </c>
      <c r="U9" s="1">
        <v>0.2</v>
      </c>
      <c r="V9" s="5">
        <v>90.715199999999996</v>
      </c>
    </row>
    <row r="10" spans="1:22" ht="15" thickBot="1" x14ac:dyDescent="0.35">
      <c r="A10" s="4">
        <v>9</v>
      </c>
      <c r="B10" s="2" t="s">
        <v>61</v>
      </c>
      <c r="C10" s="1">
        <v>2011</v>
      </c>
      <c r="D10" s="3">
        <v>40703</v>
      </c>
      <c r="E10" s="3">
        <v>40708</v>
      </c>
      <c r="F10" s="2" t="s">
        <v>50</v>
      </c>
      <c r="G10" s="2" t="s">
        <v>62</v>
      </c>
      <c r="H10" s="2" t="s">
        <v>63</v>
      </c>
      <c r="I10" s="2" t="s">
        <v>26</v>
      </c>
      <c r="J10" s="2" t="s">
        <v>27</v>
      </c>
      <c r="K10" s="2" t="s">
        <v>42</v>
      </c>
      <c r="L10" s="2" t="s">
        <v>43</v>
      </c>
      <c r="M10" s="1">
        <v>90032</v>
      </c>
      <c r="N10" s="2" t="s">
        <v>44</v>
      </c>
      <c r="O10" s="2" t="s">
        <v>74</v>
      </c>
      <c r="P10" s="2" t="s">
        <v>46</v>
      </c>
      <c r="Q10" s="2" t="s">
        <v>75</v>
      </c>
      <c r="R10" s="2" t="s">
        <v>76</v>
      </c>
      <c r="S10" s="1">
        <v>18.504000000000001</v>
      </c>
      <c r="T10" s="1">
        <v>3</v>
      </c>
      <c r="U10" s="1">
        <v>0.2</v>
      </c>
      <c r="V10" s="5">
        <v>5.7824999999999998</v>
      </c>
    </row>
    <row r="11" spans="1:22" ht="15" thickBot="1" x14ac:dyDescent="0.35">
      <c r="A11" s="4">
        <v>10</v>
      </c>
      <c r="B11" s="2" t="s">
        <v>61</v>
      </c>
      <c r="C11" s="1">
        <v>2011</v>
      </c>
      <c r="D11" s="3">
        <v>40703</v>
      </c>
      <c r="E11" s="3">
        <v>40708</v>
      </c>
      <c r="F11" s="2" t="s">
        <v>50</v>
      </c>
      <c r="G11" s="2" t="s">
        <v>62</v>
      </c>
      <c r="H11" s="2" t="s">
        <v>63</v>
      </c>
      <c r="I11" s="2" t="s">
        <v>26</v>
      </c>
      <c r="J11" s="2" t="s">
        <v>27</v>
      </c>
      <c r="K11" s="2" t="s">
        <v>42</v>
      </c>
      <c r="L11" s="2" t="s">
        <v>43</v>
      </c>
      <c r="M11" s="1">
        <v>90032</v>
      </c>
      <c r="N11" s="2" t="s">
        <v>44</v>
      </c>
      <c r="O11" s="2" t="s">
        <v>77</v>
      </c>
      <c r="P11" s="2" t="s">
        <v>46</v>
      </c>
      <c r="Q11" s="2" t="s">
        <v>78</v>
      </c>
      <c r="R11" s="2" t="s">
        <v>79</v>
      </c>
      <c r="S11" s="1">
        <v>114.9</v>
      </c>
      <c r="T11" s="1">
        <v>5</v>
      </c>
      <c r="U11" s="1">
        <v>0</v>
      </c>
      <c r="V11" s="5">
        <v>34.47</v>
      </c>
    </row>
    <row r="12" spans="1:22" ht="15" thickBot="1" x14ac:dyDescent="0.35">
      <c r="A12" s="4">
        <v>11</v>
      </c>
      <c r="B12" s="2" t="s">
        <v>61</v>
      </c>
      <c r="C12" s="1">
        <v>2011</v>
      </c>
      <c r="D12" s="3">
        <v>40703</v>
      </c>
      <c r="E12" s="3">
        <v>40708</v>
      </c>
      <c r="F12" s="2" t="s">
        <v>50</v>
      </c>
      <c r="G12" s="2" t="s">
        <v>62</v>
      </c>
      <c r="H12" s="2" t="s">
        <v>63</v>
      </c>
      <c r="I12" s="2" t="s">
        <v>26</v>
      </c>
      <c r="J12" s="2" t="s">
        <v>27</v>
      </c>
      <c r="K12" s="2" t="s">
        <v>42</v>
      </c>
      <c r="L12" s="2" t="s">
        <v>43</v>
      </c>
      <c r="M12" s="1">
        <v>90032</v>
      </c>
      <c r="N12" s="2" t="s">
        <v>44</v>
      </c>
      <c r="O12" s="2" t="s">
        <v>80</v>
      </c>
      <c r="P12" s="2" t="s">
        <v>32</v>
      </c>
      <c r="Q12" s="2" t="s">
        <v>56</v>
      </c>
      <c r="R12" s="2" t="s">
        <v>81</v>
      </c>
      <c r="S12" s="1">
        <v>1706.184</v>
      </c>
      <c r="T12" s="1">
        <v>9</v>
      </c>
      <c r="U12" s="1">
        <v>0.2</v>
      </c>
      <c r="V12" s="5">
        <v>85.309200000000004</v>
      </c>
    </row>
    <row r="13" spans="1:22" ht="15" thickBot="1" x14ac:dyDescent="0.35">
      <c r="A13" s="4">
        <v>12</v>
      </c>
      <c r="B13" s="2" t="s">
        <v>61</v>
      </c>
      <c r="C13" s="1">
        <v>2011</v>
      </c>
      <c r="D13" s="3">
        <v>40703</v>
      </c>
      <c r="E13" s="3">
        <v>40708</v>
      </c>
      <c r="F13" s="2" t="s">
        <v>50</v>
      </c>
      <c r="G13" s="2" t="s">
        <v>62</v>
      </c>
      <c r="H13" s="2" t="s">
        <v>63</v>
      </c>
      <c r="I13" s="2" t="s">
        <v>26</v>
      </c>
      <c r="J13" s="2" t="s">
        <v>27</v>
      </c>
      <c r="K13" s="2" t="s">
        <v>42</v>
      </c>
      <c r="L13" s="2" t="s">
        <v>43</v>
      </c>
      <c r="M13" s="1">
        <v>90032</v>
      </c>
      <c r="N13" s="2" t="s">
        <v>44</v>
      </c>
      <c r="O13" s="2" t="s">
        <v>82</v>
      </c>
      <c r="P13" s="2" t="s">
        <v>71</v>
      </c>
      <c r="Q13" s="2" t="s">
        <v>72</v>
      </c>
      <c r="R13" s="2" t="s">
        <v>83</v>
      </c>
      <c r="S13" s="1">
        <v>911.42399999999998</v>
      </c>
      <c r="T13" s="1">
        <v>4</v>
      </c>
      <c r="U13" s="1">
        <v>0.2</v>
      </c>
      <c r="V13" s="5">
        <v>68.356800000000007</v>
      </c>
    </row>
    <row r="14" spans="1:22" ht="15" thickBot="1" x14ac:dyDescent="0.35">
      <c r="A14" s="4">
        <v>13</v>
      </c>
      <c r="B14" s="2" t="s">
        <v>84</v>
      </c>
      <c r="C14" s="1">
        <v>2014</v>
      </c>
      <c r="D14" s="3">
        <v>41745</v>
      </c>
      <c r="E14" s="3">
        <v>41750</v>
      </c>
      <c r="F14" s="2" t="s">
        <v>50</v>
      </c>
      <c r="G14" s="2" t="s">
        <v>85</v>
      </c>
      <c r="H14" s="2" t="s">
        <v>86</v>
      </c>
      <c r="I14" s="2" t="s">
        <v>26</v>
      </c>
      <c r="J14" s="2" t="s">
        <v>27</v>
      </c>
      <c r="K14" s="2" t="s">
        <v>87</v>
      </c>
      <c r="L14" s="2" t="s">
        <v>88</v>
      </c>
      <c r="M14" s="1">
        <v>28027</v>
      </c>
      <c r="N14" s="2" t="s">
        <v>30</v>
      </c>
      <c r="O14" s="2" t="s">
        <v>89</v>
      </c>
      <c r="P14" s="2" t="s">
        <v>46</v>
      </c>
      <c r="Q14" s="2" t="s">
        <v>90</v>
      </c>
      <c r="R14" s="2" t="s">
        <v>91</v>
      </c>
      <c r="S14" s="1">
        <v>15.552</v>
      </c>
      <c r="T14" s="1">
        <v>3</v>
      </c>
      <c r="U14" s="1">
        <v>0.2</v>
      </c>
      <c r="V14" s="5">
        <v>5.4432</v>
      </c>
    </row>
    <row r="15" spans="1:22" ht="15" thickBot="1" x14ac:dyDescent="0.35">
      <c r="A15" s="4">
        <v>14</v>
      </c>
      <c r="B15" s="2" t="s">
        <v>92</v>
      </c>
      <c r="C15" s="1">
        <v>2013</v>
      </c>
      <c r="D15" s="3">
        <v>41614</v>
      </c>
      <c r="E15" s="3">
        <v>41619</v>
      </c>
      <c r="F15" s="2" t="s">
        <v>50</v>
      </c>
      <c r="G15" s="2" t="s">
        <v>93</v>
      </c>
      <c r="H15" s="2" t="s">
        <v>94</v>
      </c>
      <c r="I15" s="2" t="s">
        <v>26</v>
      </c>
      <c r="J15" s="2" t="s">
        <v>27</v>
      </c>
      <c r="K15" s="2" t="s">
        <v>95</v>
      </c>
      <c r="L15" s="2" t="s">
        <v>96</v>
      </c>
      <c r="M15" s="1">
        <v>98103</v>
      </c>
      <c r="N15" s="2" t="s">
        <v>44</v>
      </c>
      <c r="O15" s="2" t="s">
        <v>97</v>
      </c>
      <c r="P15" s="2" t="s">
        <v>46</v>
      </c>
      <c r="Q15" s="2" t="s">
        <v>75</v>
      </c>
      <c r="R15" s="2" t="s">
        <v>98</v>
      </c>
      <c r="S15" s="1">
        <v>407.976</v>
      </c>
      <c r="T15" s="1">
        <v>3</v>
      </c>
      <c r="U15" s="1">
        <v>0.2</v>
      </c>
      <c r="V15" s="5">
        <v>132.59219999999999</v>
      </c>
    </row>
    <row r="16" spans="1:22" ht="15" thickBot="1" x14ac:dyDescent="0.35">
      <c r="A16" s="4">
        <v>15</v>
      </c>
      <c r="B16" s="2" t="s">
        <v>99</v>
      </c>
      <c r="C16" s="1">
        <v>2012</v>
      </c>
      <c r="D16" s="3">
        <v>41235</v>
      </c>
      <c r="E16" s="3">
        <v>41239</v>
      </c>
      <c r="F16" s="2" t="s">
        <v>50</v>
      </c>
      <c r="G16" s="2" t="s">
        <v>100</v>
      </c>
      <c r="H16" s="2" t="s">
        <v>101</v>
      </c>
      <c r="I16" s="2" t="s">
        <v>102</v>
      </c>
      <c r="J16" s="2" t="s">
        <v>27</v>
      </c>
      <c r="K16" s="2" t="s">
        <v>103</v>
      </c>
      <c r="L16" s="2" t="s">
        <v>104</v>
      </c>
      <c r="M16" s="1">
        <v>76106</v>
      </c>
      <c r="N16" s="2" t="s">
        <v>105</v>
      </c>
      <c r="O16" s="2" t="s">
        <v>106</v>
      </c>
      <c r="P16" s="2" t="s">
        <v>46</v>
      </c>
      <c r="Q16" s="2" t="s">
        <v>78</v>
      </c>
      <c r="R16" s="2" t="s">
        <v>107</v>
      </c>
      <c r="S16" s="1">
        <v>68.81</v>
      </c>
      <c r="T16" s="1">
        <v>5</v>
      </c>
      <c r="U16" s="1">
        <v>0.8</v>
      </c>
      <c r="V16" s="5">
        <v>-123.858</v>
      </c>
    </row>
    <row r="17" spans="1:22" ht="15" thickBot="1" x14ac:dyDescent="0.35">
      <c r="A17" s="4">
        <v>16</v>
      </c>
      <c r="B17" s="2" t="s">
        <v>99</v>
      </c>
      <c r="C17" s="1">
        <v>2012</v>
      </c>
      <c r="D17" s="3">
        <v>41235</v>
      </c>
      <c r="E17" s="3">
        <v>41239</v>
      </c>
      <c r="F17" s="2" t="s">
        <v>50</v>
      </c>
      <c r="G17" s="2" t="s">
        <v>100</v>
      </c>
      <c r="H17" s="2" t="s">
        <v>101</v>
      </c>
      <c r="I17" s="2" t="s">
        <v>102</v>
      </c>
      <c r="J17" s="2" t="s">
        <v>27</v>
      </c>
      <c r="K17" s="2" t="s">
        <v>103</v>
      </c>
      <c r="L17" s="2" t="s">
        <v>104</v>
      </c>
      <c r="M17" s="1">
        <v>76106</v>
      </c>
      <c r="N17" s="2" t="s">
        <v>105</v>
      </c>
      <c r="O17" s="2" t="s">
        <v>108</v>
      </c>
      <c r="P17" s="2" t="s">
        <v>46</v>
      </c>
      <c r="Q17" s="2" t="s">
        <v>75</v>
      </c>
      <c r="R17" s="2" t="s">
        <v>109</v>
      </c>
      <c r="S17" s="1">
        <v>2.544</v>
      </c>
      <c r="T17" s="1">
        <v>3</v>
      </c>
      <c r="U17" s="1">
        <v>0.8</v>
      </c>
      <c r="V17" s="5">
        <v>-3.8159999999999998</v>
      </c>
    </row>
    <row r="18" spans="1:22" ht="15" thickBot="1" x14ac:dyDescent="0.35">
      <c r="A18" s="4">
        <v>17</v>
      </c>
      <c r="B18" s="2" t="s">
        <v>110</v>
      </c>
      <c r="C18" s="1">
        <v>2011</v>
      </c>
      <c r="D18" s="3">
        <v>40858</v>
      </c>
      <c r="E18" s="3">
        <v>40865</v>
      </c>
      <c r="F18" s="2" t="s">
        <v>50</v>
      </c>
      <c r="G18" s="2" t="s">
        <v>111</v>
      </c>
      <c r="H18" s="2" t="s">
        <v>112</v>
      </c>
      <c r="I18" s="2" t="s">
        <v>26</v>
      </c>
      <c r="J18" s="2" t="s">
        <v>27</v>
      </c>
      <c r="K18" s="2" t="s">
        <v>113</v>
      </c>
      <c r="L18" s="2" t="s">
        <v>114</v>
      </c>
      <c r="M18" s="1">
        <v>53711</v>
      </c>
      <c r="N18" s="2" t="s">
        <v>105</v>
      </c>
      <c r="O18" s="2" t="s">
        <v>115</v>
      </c>
      <c r="P18" s="2" t="s">
        <v>46</v>
      </c>
      <c r="Q18" s="2" t="s">
        <v>59</v>
      </c>
      <c r="R18" s="2" t="s">
        <v>116</v>
      </c>
      <c r="S18" s="1">
        <v>665.88</v>
      </c>
      <c r="T18" s="1">
        <v>6</v>
      </c>
      <c r="U18" s="1">
        <v>0</v>
      </c>
      <c r="V18" s="5">
        <v>13.317600000000001</v>
      </c>
    </row>
    <row r="19" spans="1:22" ht="15" thickBot="1" x14ac:dyDescent="0.35">
      <c r="A19" s="4">
        <v>18</v>
      </c>
      <c r="B19" s="2" t="s">
        <v>117</v>
      </c>
      <c r="C19" s="1">
        <v>2011</v>
      </c>
      <c r="D19" s="3">
        <v>40676</v>
      </c>
      <c r="E19" s="3">
        <v>40678</v>
      </c>
      <c r="F19" s="2" t="s">
        <v>23</v>
      </c>
      <c r="G19" s="2" t="s">
        <v>118</v>
      </c>
      <c r="H19" s="2" t="s">
        <v>119</v>
      </c>
      <c r="I19" s="2" t="s">
        <v>26</v>
      </c>
      <c r="J19" s="2" t="s">
        <v>27</v>
      </c>
      <c r="K19" s="2" t="s">
        <v>120</v>
      </c>
      <c r="L19" s="2" t="s">
        <v>121</v>
      </c>
      <c r="M19" s="1">
        <v>84084</v>
      </c>
      <c r="N19" s="2" t="s">
        <v>44</v>
      </c>
      <c r="O19" s="2" t="s">
        <v>122</v>
      </c>
      <c r="P19" s="2" t="s">
        <v>46</v>
      </c>
      <c r="Q19" s="2" t="s">
        <v>59</v>
      </c>
      <c r="R19" s="2" t="s">
        <v>123</v>
      </c>
      <c r="S19" s="1">
        <v>55.5</v>
      </c>
      <c r="T19" s="1">
        <v>2</v>
      </c>
      <c r="U19" s="1">
        <v>0</v>
      </c>
      <c r="V19" s="5">
        <v>9.99</v>
      </c>
    </row>
    <row r="20" spans="1:22" ht="15" thickBot="1" x14ac:dyDescent="0.35">
      <c r="A20" s="4">
        <v>19</v>
      </c>
      <c r="B20" s="2" t="s">
        <v>124</v>
      </c>
      <c r="C20" s="1">
        <v>2011</v>
      </c>
      <c r="D20" s="3">
        <v>40782</v>
      </c>
      <c r="E20" s="3">
        <v>40787</v>
      </c>
      <c r="F20" s="2" t="s">
        <v>23</v>
      </c>
      <c r="G20" s="2" t="s">
        <v>125</v>
      </c>
      <c r="H20" s="2" t="s">
        <v>126</v>
      </c>
      <c r="I20" s="2" t="s">
        <v>26</v>
      </c>
      <c r="J20" s="2" t="s">
        <v>27</v>
      </c>
      <c r="K20" s="2" t="s">
        <v>127</v>
      </c>
      <c r="L20" s="2" t="s">
        <v>43</v>
      </c>
      <c r="M20" s="1">
        <v>94109</v>
      </c>
      <c r="N20" s="2" t="s">
        <v>44</v>
      </c>
      <c r="O20" s="2" t="s">
        <v>128</v>
      </c>
      <c r="P20" s="2" t="s">
        <v>46</v>
      </c>
      <c r="Q20" s="2" t="s">
        <v>68</v>
      </c>
      <c r="R20" s="2" t="s">
        <v>129</v>
      </c>
      <c r="S20" s="1">
        <v>8.56</v>
      </c>
      <c r="T20" s="1">
        <v>2</v>
      </c>
      <c r="U20" s="1">
        <v>0</v>
      </c>
      <c r="V20" s="5">
        <v>2.4824000000000002</v>
      </c>
    </row>
    <row r="21" spans="1:22" ht="15" thickBot="1" x14ac:dyDescent="0.35">
      <c r="A21" s="4">
        <v>20</v>
      </c>
      <c r="B21" s="2" t="s">
        <v>124</v>
      </c>
      <c r="C21" s="1">
        <v>2011</v>
      </c>
      <c r="D21" s="3">
        <v>40782</v>
      </c>
      <c r="E21" s="3">
        <v>40787</v>
      </c>
      <c r="F21" s="2" t="s">
        <v>23</v>
      </c>
      <c r="G21" s="2" t="s">
        <v>125</v>
      </c>
      <c r="H21" s="2" t="s">
        <v>126</v>
      </c>
      <c r="I21" s="2" t="s">
        <v>26</v>
      </c>
      <c r="J21" s="2" t="s">
        <v>27</v>
      </c>
      <c r="K21" s="2" t="s">
        <v>127</v>
      </c>
      <c r="L21" s="2" t="s">
        <v>43</v>
      </c>
      <c r="M21" s="1">
        <v>94109</v>
      </c>
      <c r="N21" s="2" t="s">
        <v>44</v>
      </c>
      <c r="O21" s="2" t="s">
        <v>130</v>
      </c>
      <c r="P21" s="2" t="s">
        <v>71</v>
      </c>
      <c r="Q21" s="2" t="s">
        <v>72</v>
      </c>
      <c r="R21" s="2" t="s">
        <v>131</v>
      </c>
      <c r="S21" s="1">
        <v>213.48</v>
      </c>
      <c r="T21" s="1">
        <v>3</v>
      </c>
      <c r="U21" s="1">
        <v>0.2</v>
      </c>
      <c r="V21" s="5">
        <v>16.010999999999999</v>
      </c>
    </row>
    <row r="22" spans="1:22" ht="15" thickBot="1" x14ac:dyDescent="0.35">
      <c r="A22" s="4">
        <v>21</v>
      </c>
      <c r="B22" s="2" t="s">
        <v>124</v>
      </c>
      <c r="C22" s="1">
        <v>2011</v>
      </c>
      <c r="D22" s="3">
        <v>40782</v>
      </c>
      <c r="E22" s="3">
        <v>40787</v>
      </c>
      <c r="F22" s="2" t="s">
        <v>23</v>
      </c>
      <c r="G22" s="2" t="s">
        <v>125</v>
      </c>
      <c r="H22" s="2" t="s">
        <v>126</v>
      </c>
      <c r="I22" s="2" t="s">
        <v>26</v>
      </c>
      <c r="J22" s="2" t="s">
        <v>27</v>
      </c>
      <c r="K22" s="2" t="s">
        <v>127</v>
      </c>
      <c r="L22" s="2" t="s">
        <v>43</v>
      </c>
      <c r="M22" s="1">
        <v>94109</v>
      </c>
      <c r="N22" s="2" t="s">
        <v>44</v>
      </c>
      <c r="O22" s="2" t="s">
        <v>132</v>
      </c>
      <c r="P22" s="2" t="s">
        <v>46</v>
      </c>
      <c r="Q22" s="2" t="s">
        <v>75</v>
      </c>
      <c r="R22" s="2" t="s">
        <v>133</v>
      </c>
      <c r="S22" s="1">
        <v>22.72</v>
      </c>
      <c r="T22" s="1">
        <v>4</v>
      </c>
      <c r="U22" s="1">
        <v>0.2</v>
      </c>
      <c r="V22" s="5">
        <v>7.3840000000000003</v>
      </c>
    </row>
    <row r="23" spans="1:22" ht="15" thickBot="1" x14ac:dyDescent="0.35">
      <c r="A23" s="4">
        <v>22</v>
      </c>
      <c r="B23" s="2" t="s">
        <v>134</v>
      </c>
      <c r="C23" s="1">
        <v>2013</v>
      </c>
      <c r="D23" s="3">
        <v>41618</v>
      </c>
      <c r="E23" s="3">
        <v>41622</v>
      </c>
      <c r="F23" s="2" t="s">
        <v>50</v>
      </c>
      <c r="G23" s="2" t="s">
        <v>135</v>
      </c>
      <c r="H23" s="2" t="s">
        <v>136</v>
      </c>
      <c r="I23" s="2" t="s">
        <v>41</v>
      </c>
      <c r="J23" s="2" t="s">
        <v>27</v>
      </c>
      <c r="K23" s="2" t="s">
        <v>137</v>
      </c>
      <c r="L23" s="2" t="s">
        <v>138</v>
      </c>
      <c r="M23" s="1">
        <v>68025</v>
      </c>
      <c r="N23" s="2" t="s">
        <v>105</v>
      </c>
      <c r="O23" s="2" t="s">
        <v>139</v>
      </c>
      <c r="P23" s="2" t="s">
        <v>46</v>
      </c>
      <c r="Q23" s="2" t="s">
        <v>68</v>
      </c>
      <c r="R23" s="2" t="s">
        <v>140</v>
      </c>
      <c r="S23" s="1">
        <v>19.46</v>
      </c>
      <c r="T23" s="1">
        <v>7</v>
      </c>
      <c r="U23" s="1">
        <v>0</v>
      </c>
      <c r="V23" s="5">
        <v>5.0595999999999997</v>
      </c>
    </row>
    <row r="24" spans="1:22" ht="15" thickBot="1" x14ac:dyDescent="0.35">
      <c r="A24" s="4">
        <v>23</v>
      </c>
      <c r="B24" s="2" t="s">
        <v>134</v>
      </c>
      <c r="C24" s="1">
        <v>2013</v>
      </c>
      <c r="D24" s="3">
        <v>41618</v>
      </c>
      <c r="E24" s="3">
        <v>41622</v>
      </c>
      <c r="F24" s="2" t="s">
        <v>50</v>
      </c>
      <c r="G24" s="2" t="s">
        <v>135</v>
      </c>
      <c r="H24" s="2" t="s">
        <v>136</v>
      </c>
      <c r="I24" s="2" t="s">
        <v>41</v>
      </c>
      <c r="J24" s="2" t="s">
        <v>27</v>
      </c>
      <c r="K24" s="2" t="s">
        <v>137</v>
      </c>
      <c r="L24" s="2" t="s">
        <v>138</v>
      </c>
      <c r="M24" s="1">
        <v>68025</v>
      </c>
      <c r="N24" s="2" t="s">
        <v>105</v>
      </c>
      <c r="O24" s="2" t="s">
        <v>141</v>
      </c>
      <c r="P24" s="2" t="s">
        <v>46</v>
      </c>
      <c r="Q24" s="2" t="s">
        <v>78</v>
      </c>
      <c r="R24" s="2" t="s">
        <v>142</v>
      </c>
      <c r="S24" s="1">
        <v>60.34</v>
      </c>
      <c r="T24" s="1">
        <v>7</v>
      </c>
      <c r="U24" s="1">
        <v>0</v>
      </c>
      <c r="V24" s="5">
        <v>15.6884</v>
      </c>
    </row>
    <row r="25" spans="1:22" ht="15" thickBot="1" x14ac:dyDescent="0.35">
      <c r="A25" s="4">
        <v>24</v>
      </c>
      <c r="B25" s="2" t="s">
        <v>143</v>
      </c>
      <c r="C25" s="1">
        <v>2014</v>
      </c>
      <c r="D25" s="3">
        <v>41837</v>
      </c>
      <c r="E25" s="3">
        <v>41839</v>
      </c>
      <c r="F25" s="2" t="s">
        <v>23</v>
      </c>
      <c r="G25" s="2" t="s">
        <v>144</v>
      </c>
      <c r="H25" s="2" t="s">
        <v>145</v>
      </c>
      <c r="I25" s="2" t="s">
        <v>26</v>
      </c>
      <c r="J25" s="2" t="s">
        <v>27</v>
      </c>
      <c r="K25" s="2" t="s">
        <v>146</v>
      </c>
      <c r="L25" s="2" t="s">
        <v>147</v>
      </c>
      <c r="M25" s="1">
        <v>19140</v>
      </c>
      <c r="N25" s="2" t="s">
        <v>148</v>
      </c>
      <c r="O25" s="2" t="s">
        <v>149</v>
      </c>
      <c r="P25" s="2" t="s">
        <v>32</v>
      </c>
      <c r="Q25" s="2" t="s">
        <v>36</v>
      </c>
      <c r="R25" s="2" t="s">
        <v>150</v>
      </c>
      <c r="S25" s="1">
        <v>71.372</v>
      </c>
      <c r="T25" s="1">
        <v>2</v>
      </c>
      <c r="U25" s="1">
        <v>0.3</v>
      </c>
      <c r="V25" s="5">
        <v>-1.0196000000000001</v>
      </c>
    </row>
    <row r="26" spans="1:22" ht="15" thickBot="1" x14ac:dyDescent="0.35">
      <c r="A26" s="4">
        <v>25</v>
      </c>
      <c r="B26" s="2" t="s">
        <v>151</v>
      </c>
      <c r="C26" s="1">
        <v>2012</v>
      </c>
      <c r="D26" s="3">
        <v>41177</v>
      </c>
      <c r="E26" s="3">
        <v>41182</v>
      </c>
      <c r="F26" s="2" t="s">
        <v>50</v>
      </c>
      <c r="G26" s="2" t="s">
        <v>152</v>
      </c>
      <c r="H26" s="2" t="s">
        <v>153</v>
      </c>
      <c r="I26" s="2" t="s">
        <v>26</v>
      </c>
      <c r="J26" s="2" t="s">
        <v>27</v>
      </c>
      <c r="K26" s="2" t="s">
        <v>154</v>
      </c>
      <c r="L26" s="2" t="s">
        <v>121</v>
      </c>
      <c r="M26" s="1">
        <v>84057</v>
      </c>
      <c r="N26" s="2" t="s">
        <v>44</v>
      </c>
      <c r="O26" s="2" t="s">
        <v>55</v>
      </c>
      <c r="P26" s="2" t="s">
        <v>32</v>
      </c>
      <c r="Q26" s="2" t="s">
        <v>56</v>
      </c>
      <c r="R26" s="2" t="s">
        <v>57</v>
      </c>
      <c r="S26" s="1">
        <v>1044.6300000000001</v>
      </c>
      <c r="T26" s="1">
        <v>3</v>
      </c>
      <c r="U26" s="1">
        <v>0</v>
      </c>
      <c r="V26" s="5">
        <v>240.26490000000001</v>
      </c>
    </row>
    <row r="27" spans="1:22" ht="15" thickBot="1" x14ac:dyDescent="0.35">
      <c r="A27" s="4">
        <v>26</v>
      </c>
      <c r="B27" s="2" t="s">
        <v>155</v>
      </c>
      <c r="C27" s="1">
        <v>2013</v>
      </c>
      <c r="D27" s="3">
        <v>41290</v>
      </c>
      <c r="E27" s="3">
        <v>41294</v>
      </c>
      <c r="F27" s="2" t="s">
        <v>23</v>
      </c>
      <c r="G27" s="2" t="s">
        <v>156</v>
      </c>
      <c r="H27" s="2" t="s">
        <v>157</v>
      </c>
      <c r="I27" s="2" t="s">
        <v>26</v>
      </c>
      <c r="J27" s="2" t="s">
        <v>27</v>
      </c>
      <c r="K27" s="2" t="s">
        <v>42</v>
      </c>
      <c r="L27" s="2" t="s">
        <v>43</v>
      </c>
      <c r="M27" s="1">
        <v>90049</v>
      </c>
      <c r="N27" s="2" t="s">
        <v>44</v>
      </c>
      <c r="O27" s="2" t="s">
        <v>158</v>
      </c>
      <c r="P27" s="2" t="s">
        <v>46</v>
      </c>
      <c r="Q27" s="2" t="s">
        <v>75</v>
      </c>
      <c r="R27" s="2" t="s">
        <v>159</v>
      </c>
      <c r="S27" s="1">
        <v>11.648</v>
      </c>
      <c r="T27" s="1">
        <v>2</v>
      </c>
      <c r="U27" s="1">
        <v>0.2</v>
      </c>
      <c r="V27" s="5">
        <v>4.2224000000000004</v>
      </c>
    </row>
    <row r="28" spans="1:22" ht="15" thickBot="1" x14ac:dyDescent="0.35">
      <c r="A28" s="4">
        <v>27</v>
      </c>
      <c r="B28" s="2" t="s">
        <v>155</v>
      </c>
      <c r="C28" s="1">
        <v>2013</v>
      </c>
      <c r="D28" s="3">
        <v>41290</v>
      </c>
      <c r="E28" s="3">
        <v>41294</v>
      </c>
      <c r="F28" s="2" t="s">
        <v>23</v>
      </c>
      <c r="G28" s="2" t="s">
        <v>156</v>
      </c>
      <c r="H28" s="2" t="s">
        <v>157</v>
      </c>
      <c r="I28" s="2" t="s">
        <v>26</v>
      </c>
      <c r="J28" s="2" t="s">
        <v>27</v>
      </c>
      <c r="K28" s="2" t="s">
        <v>42</v>
      </c>
      <c r="L28" s="2" t="s">
        <v>43</v>
      </c>
      <c r="M28" s="1">
        <v>90049</v>
      </c>
      <c r="N28" s="2" t="s">
        <v>44</v>
      </c>
      <c r="O28" s="2" t="s">
        <v>160</v>
      </c>
      <c r="P28" s="2" t="s">
        <v>71</v>
      </c>
      <c r="Q28" s="2" t="s">
        <v>161</v>
      </c>
      <c r="R28" s="2" t="s">
        <v>162</v>
      </c>
      <c r="S28" s="1">
        <v>90.57</v>
      </c>
      <c r="T28" s="1">
        <v>3</v>
      </c>
      <c r="U28" s="1">
        <v>0</v>
      </c>
      <c r="V28" s="5">
        <v>11.774100000000001</v>
      </c>
    </row>
    <row r="29" spans="1:22" ht="15" thickBot="1" x14ac:dyDescent="0.35">
      <c r="A29" s="4">
        <v>28</v>
      </c>
      <c r="B29" s="2" t="s">
        <v>163</v>
      </c>
      <c r="C29" s="1">
        <v>2012</v>
      </c>
      <c r="D29" s="3">
        <v>41169</v>
      </c>
      <c r="E29" s="3">
        <v>41173</v>
      </c>
      <c r="F29" s="2" t="s">
        <v>50</v>
      </c>
      <c r="G29" s="2" t="s">
        <v>164</v>
      </c>
      <c r="H29" s="2" t="s">
        <v>165</v>
      </c>
      <c r="I29" s="2" t="s">
        <v>26</v>
      </c>
      <c r="J29" s="2" t="s">
        <v>27</v>
      </c>
      <c r="K29" s="2" t="s">
        <v>146</v>
      </c>
      <c r="L29" s="2" t="s">
        <v>147</v>
      </c>
      <c r="M29" s="1">
        <v>19140</v>
      </c>
      <c r="N29" s="2" t="s">
        <v>148</v>
      </c>
      <c r="O29" s="2" t="s">
        <v>166</v>
      </c>
      <c r="P29" s="2" t="s">
        <v>32</v>
      </c>
      <c r="Q29" s="2" t="s">
        <v>33</v>
      </c>
      <c r="R29" s="2" t="s">
        <v>167</v>
      </c>
      <c r="S29" s="1">
        <v>3083.43</v>
      </c>
      <c r="T29" s="1">
        <v>7</v>
      </c>
      <c r="U29" s="1">
        <v>0.5</v>
      </c>
      <c r="V29" s="5">
        <v>-1665.0522000000001</v>
      </c>
    </row>
    <row r="30" spans="1:22" ht="15" thickBot="1" x14ac:dyDescent="0.35">
      <c r="A30" s="4">
        <v>29</v>
      </c>
      <c r="B30" s="2" t="s">
        <v>163</v>
      </c>
      <c r="C30" s="1">
        <v>2012</v>
      </c>
      <c r="D30" s="3">
        <v>41169</v>
      </c>
      <c r="E30" s="3">
        <v>41173</v>
      </c>
      <c r="F30" s="2" t="s">
        <v>50</v>
      </c>
      <c r="G30" s="2" t="s">
        <v>164</v>
      </c>
      <c r="H30" s="2" t="s">
        <v>165</v>
      </c>
      <c r="I30" s="2" t="s">
        <v>26</v>
      </c>
      <c r="J30" s="2" t="s">
        <v>27</v>
      </c>
      <c r="K30" s="2" t="s">
        <v>146</v>
      </c>
      <c r="L30" s="2" t="s">
        <v>147</v>
      </c>
      <c r="M30" s="1">
        <v>19140</v>
      </c>
      <c r="N30" s="2" t="s">
        <v>148</v>
      </c>
      <c r="O30" s="2" t="s">
        <v>168</v>
      </c>
      <c r="P30" s="2" t="s">
        <v>46</v>
      </c>
      <c r="Q30" s="2" t="s">
        <v>75</v>
      </c>
      <c r="R30" s="2" t="s">
        <v>169</v>
      </c>
      <c r="S30" s="1">
        <v>9.6180000000000003</v>
      </c>
      <c r="T30" s="1">
        <v>2</v>
      </c>
      <c r="U30" s="1">
        <v>0.7</v>
      </c>
      <c r="V30" s="5">
        <v>-7.0532000000000004</v>
      </c>
    </row>
    <row r="31" spans="1:22" ht="15" thickBot="1" x14ac:dyDescent="0.35">
      <c r="A31" s="4">
        <v>30</v>
      </c>
      <c r="B31" s="2" t="s">
        <v>163</v>
      </c>
      <c r="C31" s="1">
        <v>2012</v>
      </c>
      <c r="D31" s="3">
        <v>41169</v>
      </c>
      <c r="E31" s="3">
        <v>41173</v>
      </c>
      <c r="F31" s="2" t="s">
        <v>50</v>
      </c>
      <c r="G31" s="2" t="s">
        <v>164</v>
      </c>
      <c r="H31" s="2" t="s">
        <v>165</v>
      </c>
      <c r="I31" s="2" t="s">
        <v>26</v>
      </c>
      <c r="J31" s="2" t="s">
        <v>27</v>
      </c>
      <c r="K31" s="2" t="s">
        <v>146</v>
      </c>
      <c r="L31" s="2" t="s">
        <v>147</v>
      </c>
      <c r="M31" s="1">
        <v>19140</v>
      </c>
      <c r="N31" s="2" t="s">
        <v>148</v>
      </c>
      <c r="O31" s="2" t="s">
        <v>170</v>
      </c>
      <c r="P31" s="2" t="s">
        <v>32</v>
      </c>
      <c r="Q31" s="2" t="s">
        <v>65</v>
      </c>
      <c r="R31" s="2" t="s">
        <v>171</v>
      </c>
      <c r="S31" s="1">
        <v>124.2</v>
      </c>
      <c r="T31" s="1">
        <v>3</v>
      </c>
      <c r="U31" s="1">
        <v>0.2</v>
      </c>
      <c r="V31" s="5">
        <v>15.525</v>
      </c>
    </row>
    <row r="32" spans="1:22" ht="15" thickBot="1" x14ac:dyDescent="0.35">
      <c r="A32" s="4">
        <v>31</v>
      </c>
      <c r="B32" s="2" t="s">
        <v>163</v>
      </c>
      <c r="C32" s="1">
        <v>2012</v>
      </c>
      <c r="D32" s="3">
        <v>41169</v>
      </c>
      <c r="E32" s="3">
        <v>41173</v>
      </c>
      <c r="F32" s="2" t="s">
        <v>50</v>
      </c>
      <c r="G32" s="2" t="s">
        <v>164</v>
      </c>
      <c r="H32" s="2" t="s">
        <v>165</v>
      </c>
      <c r="I32" s="2" t="s">
        <v>26</v>
      </c>
      <c r="J32" s="2" t="s">
        <v>27</v>
      </c>
      <c r="K32" s="2" t="s">
        <v>146</v>
      </c>
      <c r="L32" s="2" t="s">
        <v>147</v>
      </c>
      <c r="M32" s="1">
        <v>19140</v>
      </c>
      <c r="N32" s="2" t="s">
        <v>148</v>
      </c>
      <c r="O32" s="2" t="s">
        <v>172</v>
      </c>
      <c r="P32" s="2" t="s">
        <v>46</v>
      </c>
      <c r="Q32" s="2" t="s">
        <v>173</v>
      </c>
      <c r="R32" s="2" t="s">
        <v>174</v>
      </c>
      <c r="S32" s="1">
        <v>3.2639999999999998</v>
      </c>
      <c r="T32" s="1">
        <v>2</v>
      </c>
      <c r="U32" s="1">
        <v>0.2</v>
      </c>
      <c r="V32" s="5">
        <v>1.1015999999999999</v>
      </c>
    </row>
    <row r="33" spans="1:22" ht="15" thickBot="1" x14ac:dyDescent="0.35">
      <c r="A33" s="4">
        <v>32</v>
      </c>
      <c r="B33" s="2" t="s">
        <v>163</v>
      </c>
      <c r="C33" s="1">
        <v>2012</v>
      </c>
      <c r="D33" s="3">
        <v>41169</v>
      </c>
      <c r="E33" s="3">
        <v>41173</v>
      </c>
      <c r="F33" s="2" t="s">
        <v>50</v>
      </c>
      <c r="G33" s="2" t="s">
        <v>164</v>
      </c>
      <c r="H33" s="2" t="s">
        <v>165</v>
      </c>
      <c r="I33" s="2" t="s">
        <v>26</v>
      </c>
      <c r="J33" s="2" t="s">
        <v>27</v>
      </c>
      <c r="K33" s="2" t="s">
        <v>146</v>
      </c>
      <c r="L33" s="2" t="s">
        <v>147</v>
      </c>
      <c r="M33" s="1">
        <v>19140</v>
      </c>
      <c r="N33" s="2" t="s">
        <v>148</v>
      </c>
      <c r="O33" s="2" t="s">
        <v>175</v>
      </c>
      <c r="P33" s="2" t="s">
        <v>46</v>
      </c>
      <c r="Q33" s="2" t="s">
        <v>68</v>
      </c>
      <c r="R33" s="2" t="s">
        <v>176</v>
      </c>
      <c r="S33" s="1">
        <v>86.304000000000002</v>
      </c>
      <c r="T33" s="1">
        <v>6</v>
      </c>
      <c r="U33" s="1">
        <v>0.2</v>
      </c>
      <c r="V33" s="5">
        <v>9.7091999999999992</v>
      </c>
    </row>
    <row r="34" spans="1:22" ht="15" thickBot="1" x14ac:dyDescent="0.35">
      <c r="A34" s="4">
        <v>33</v>
      </c>
      <c r="B34" s="2" t="s">
        <v>163</v>
      </c>
      <c r="C34" s="1">
        <v>2012</v>
      </c>
      <c r="D34" s="3">
        <v>41169</v>
      </c>
      <c r="E34" s="3">
        <v>41173</v>
      </c>
      <c r="F34" s="2" t="s">
        <v>50</v>
      </c>
      <c r="G34" s="2" t="s">
        <v>164</v>
      </c>
      <c r="H34" s="2" t="s">
        <v>165</v>
      </c>
      <c r="I34" s="2" t="s">
        <v>26</v>
      </c>
      <c r="J34" s="2" t="s">
        <v>27</v>
      </c>
      <c r="K34" s="2" t="s">
        <v>146</v>
      </c>
      <c r="L34" s="2" t="s">
        <v>147</v>
      </c>
      <c r="M34" s="1">
        <v>19140</v>
      </c>
      <c r="N34" s="2" t="s">
        <v>148</v>
      </c>
      <c r="O34" s="2" t="s">
        <v>177</v>
      </c>
      <c r="P34" s="2" t="s">
        <v>46</v>
      </c>
      <c r="Q34" s="2" t="s">
        <v>75</v>
      </c>
      <c r="R34" s="2" t="s">
        <v>178</v>
      </c>
      <c r="S34" s="1">
        <v>6.8579999999999997</v>
      </c>
      <c r="T34" s="1">
        <v>6</v>
      </c>
      <c r="U34" s="1">
        <v>0.7</v>
      </c>
      <c r="V34" s="5">
        <v>-5.7149999999999999</v>
      </c>
    </row>
    <row r="35" spans="1:22" ht="15" thickBot="1" x14ac:dyDescent="0.35">
      <c r="A35" s="4">
        <v>34</v>
      </c>
      <c r="B35" s="2" t="s">
        <v>163</v>
      </c>
      <c r="C35" s="1">
        <v>2012</v>
      </c>
      <c r="D35" s="3">
        <v>41169</v>
      </c>
      <c r="E35" s="3">
        <v>41173</v>
      </c>
      <c r="F35" s="2" t="s">
        <v>50</v>
      </c>
      <c r="G35" s="2" t="s">
        <v>164</v>
      </c>
      <c r="H35" s="2" t="s">
        <v>165</v>
      </c>
      <c r="I35" s="2" t="s">
        <v>26</v>
      </c>
      <c r="J35" s="2" t="s">
        <v>27</v>
      </c>
      <c r="K35" s="2" t="s">
        <v>146</v>
      </c>
      <c r="L35" s="2" t="s">
        <v>147</v>
      </c>
      <c r="M35" s="1">
        <v>19140</v>
      </c>
      <c r="N35" s="2" t="s">
        <v>148</v>
      </c>
      <c r="O35" s="2" t="s">
        <v>179</v>
      </c>
      <c r="P35" s="2" t="s">
        <v>46</v>
      </c>
      <c r="Q35" s="2" t="s">
        <v>68</v>
      </c>
      <c r="R35" s="2" t="s">
        <v>180</v>
      </c>
      <c r="S35" s="1">
        <v>15.76</v>
      </c>
      <c r="T35" s="1">
        <v>2</v>
      </c>
      <c r="U35" s="1">
        <v>0.2</v>
      </c>
      <c r="V35" s="5">
        <v>3.5459999999999998</v>
      </c>
    </row>
    <row r="36" spans="1:22" ht="15" thickBot="1" x14ac:dyDescent="0.35">
      <c r="A36" s="4">
        <v>35</v>
      </c>
      <c r="B36" s="2" t="s">
        <v>181</v>
      </c>
      <c r="C36" s="1">
        <v>2014</v>
      </c>
      <c r="D36" s="3">
        <v>41932</v>
      </c>
      <c r="E36" s="3">
        <v>41936</v>
      </c>
      <c r="F36" s="2" t="s">
        <v>23</v>
      </c>
      <c r="G36" s="2" t="s">
        <v>182</v>
      </c>
      <c r="H36" s="2" t="s">
        <v>183</v>
      </c>
      <c r="I36" s="2" t="s">
        <v>102</v>
      </c>
      <c r="J36" s="2" t="s">
        <v>27</v>
      </c>
      <c r="K36" s="2" t="s">
        <v>184</v>
      </c>
      <c r="L36" s="2" t="s">
        <v>104</v>
      </c>
      <c r="M36" s="1">
        <v>77095</v>
      </c>
      <c r="N36" s="2" t="s">
        <v>105</v>
      </c>
      <c r="O36" s="2" t="s">
        <v>185</v>
      </c>
      <c r="P36" s="2" t="s">
        <v>46</v>
      </c>
      <c r="Q36" s="2" t="s">
        <v>90</v>
      </c>
      <c r="R36" s="2" t="s">
        <v>186</v>
      </c>
      <c r="S36" s="1">
        <v>29.472000000000001</v>
      </c>
      <c r="T36" s="1">
        <v>3</v>
      </c>
      <c r="U36" s="1">
        <v>0.2</v>
      </c>
      <c r="V36" s="5">
        <v>9.9467999999999996</v>
      </c>
    </row>
    <row r="37" spans="1:22" ht="15" thickBot="1" x14ac:dyDescent="0.35">
      <c r="A37" s="4">
        <v>36</v>
      </c>
      <c r="B37" s="2" t="s">
        <v>187</v>
      </c>
      <c r="C37" s="1">
        <v>2013</v>
      </c>
      <c r="D37" s="3">
        <v>41617</v>
      </c>
      <c r="E37" s="3">
        <v>41619</v>
      </c>
      <c r="F37" s="2" t="s">
        <v>188</v>
      </c>
      <c r="G37" s="2" t="s">
        <v>189</v>
      </c>
      <c r="H37" s="2" t="s">
        <v>190</v>
      </c>
      <c r="I37" s="2" t="s">
        <v>41</v>
      </c>
      <c r="J37" s="2" t="s">
        <v>27</v>
      </c>
      <c r="K37" s="2" t="s">
        <v>191</v>
      </c>
      <c r="L37" s="2" t="s">
        <v>104</v>
      </c>
      <c r="M37" s="1">
        <v>75080</v>
      </c>
      <c r="N37" s="2" t="s">
        <v>105</v>
      </c>
      <c r="O37" s="2" t="s">
        <v>192</v>
      </c>
      <c r="P37" s="2" t="s">
        <v>71</v>
      </c>
      <c r="Q37" s="2" t="s">
        <v>72</v>
      </c>
      <c r="R37" s="2" t="s">
        <v>193</v>
      </c>
      <c r="S37" s="1">
        <v>1097.5440000000001</v>
      </c>
      <c r="T37" s="1">
        <v>7</v>
      </c>
      <c r="U37" s="1">
        <v>0.2</v>
      </c>
      <c r="V37" s="5">
        <v>123.47369999999999</v>
      </c>
    </row>
    <row r="38" spans="1:22" ht="15" thickBot="1" x14ac:dyDescent="0.35">
      <c r="A38" s="4">
        <v>37</v>
      </c>
      <c r="B38" s="2" t="s">
        <v>187</v>
      </c>
      <c r="C38" s="1">
        <v>2013</v>
      </c>
      <c r="D38" s="3">
        <v>41617</v>
      </c>
      <c r="E38" s="3">
        <v>41619</v>
      </c>
      <c r="F38" s="2" t="s">
        <v>188</v>
      </c>
      <c r="G38" s="2" t="s">
        <v>189</v>
      </c>
      <c r="H38" s="2" t="s">
        <v>190</v>
      </c>
      <c r="I38" s="2" t="s">
        <v>41</v>
      </c>
      <c r="J38" s="2" t="s">
        <v>27</v>
      </c>
      <c r="K38" s="2" t="s">
        <v>191</v>
      </c>
      <c r="L38" s="2" t="s">
        <v>104</v>
      </c>
      <c r="M38" s="1">
        <v>75080</v>
      </c>
      <c r="N38" s="2" t="s">
        <v>105</v>
      </c>
      <c r="O38" s="2" t="s">
        <v>194</v>
      </c>
      <c r="P38" s="2" t="s">
        <v>32</v>
      </c>
      <c r="Q38" s="2" t="s">
        <v>65</v>
      </c>
      <c r="R38" s="2" t="s">
        <v>195</v>
      </c>
      <c r="S38" s="1">
        <v>190.92</v>
      </c>
      <c r="T38" s="1">
        <v>5</v>
      </c>
      <c r="U38" s="1">
        <v>0.6</v>
      </c>
      <c r="V38" s="5">
        <v>-147.96299999999999</v>
      </c>
    </row>
    <row r="39" spans="1:22" ht="15" thickBot="1" x14ac:dyDescent="0.35">
      <c r="A39" s="4">
        <v>38</v>
      </c>
      <c r="B39" s="2" t="s">
        <v>196</v>
      </c>
      <c r="C39" s="1">
        <v>2012</v>
      </c>
      <c r="D39" s="3">
        <v>41270</v>
      </c>
      <c r="E39" s="3">
        <v>41274</v>
      </c>
      <c r="F39" s="2" t="s">
        <v>50</v>
      </c>
      <c r="G39" s="2" t="s">
        <v>197</v>
      </c>
      <c r="H39" s="2" t="s">
        <v>198</v>
      </c>
      <c r="I39" s="2" t="s">
        <v>102</v>
      </c>
      <c r="J39" s="2" t="s">
        <v>27</v>
      </c>
      <c r="K39" s="2" t="s">
        <v>184</v>
      </c>
      <c r="L39" s="2" t="s">
        <v>104</v>
      </c>
      <c r="M39" s="1">
        <v>77041</v>
      </c>
      <c r="N39" s="2" t="s">
        <v>105</v>
      </c>
      <c r="O39" s="2" t="s">
        <v>199</v>
      </c>
      <c r="P39" s="2" t="s">
        <v>46</v>
      </c>
      <c r="Q39" s="2" t="s">
        <v>173</v>
      </c>
      <c r="R39" s="2" t="s">
        <v>200</v>
      </c>
      <c r="S39" s="1">
        <v>113.328</v>
      </c>
      <c r="T39" s="1">
        <v>9</v>
      </c>
      <c r="U39" s="1">
        <v>0.2</v>
      </c>
      <c r="V39" s="5">
        <v>35.414999999999999</v>
      </c>
    </row>
    <row r="40" spans="1:22" ht="15" thickBot="1" x14ac:dyDescent="0.35">
      <c r="A40" s="4">
        <v>39</v>
      </c>
      <c r="B40" s="2" t="s">
        <v>196</v>
      </c>
      <c r="C40" s="1">
        <v>2012</v>
      </c>
      <c r="D40" s="3">
        <v>41270</v>
      </c>
      <c r="E40" s="3">
        <v>41274</v>
      </c>
      <c r="F40" s="2" t="s">
        <v>50</v>
      </c>
      <c r="G40" s="2" t="s">
        <v>197</v>
      </c>
      <c r="H40" s="2" t="s">
        <v>198</v>
      </c>
      <c r="I40" s="2" t="s">
        <v>102</v>
      </c>
      <c r="J40" s="2" t="s">
        <v>27</v>
      </c>
      <c r="K40" s="2" t="s">
        <v>184</v>
      </c>
      <c r="L40" s="2" t="s">
        <v>104</v>
      </c>
      <c r="M40" s="1">
        <v>77041</v>
      </c>
      <c r="N40" s="2" t="s">
        <v>105</v>
      </c>
      <c r="O40" s="2" t="s">
        <v>201</v>
      </c>
      <c r="P40" s="2" t="s">
        <v>32</v>
      </c>
      <c r="Q40" s="2" t="s">
        <v>33</v>
      </c>
      <c r="R40" s="2" t="s">
        <v>202</v>
      </c>
      <c r="S40" s="1">
        <v>532.39919999999995</v>
      </c>
      <c r="T40" s="1">
        <v>3</v>
      </c>
      <c r="U40" s="1">
        <v>0.32</v>
      </c>
      <c r="V40" s="5">
        <v>-46.976399999999998</v>
      </c>
    </row>
    <row r="41" spans="1:22" ht="15" thickBot="1" x14ac:dyDescent="0.35">
      <c r="A41" s="4">
        <v>40</v>
      </c>
      <c r="B41" s="2" t="s">
        <v>196</v>
      </c>
      <c r="C41" s="1">
        <v>2012</v>
      </c>
      <c r="D41" s="3">
        <v>41270</v>
      </c>
      <c r="E41" s="3">
        <v>41274</v>
      </c>
      <c r="F41" s="2" t="s">
        <v>50</v>
      </c>
      <c r="G41" s="2" t="s">
        <v>197</v>
      </c>
      <c r="H41" s="2" t="s">
        <v>198</v>
      </c>
      <c r="I41" s="2" t="s">
        <v>102</v>
      </c>
      <c r="J41" s="2" t="s">
        <v>27</v>
      </c>
      <c r="K41" s="2" t="s">
        <v>184</v>
      </c>
      <c r="L41" s="2" t="s">
        <v>104</v>
      </c>
      <c r="M41" s="1">
        <v>77041</v>
      </c>
      <c r="N41" s="2" t="s">
        <v>105</v>
      </c>
      <c r="O41" s="2" t="s">
        <v>203</v>
      </c>
      <c r="P41" s="2" t="s">
        <v>32</v>
      </c>
      <c r="Q41" s="2" t="s">
        <v>36</v>
      </c>
      <c r="R41" s="2" t="s">
        <v>204</v>
      </c>
      <c r="S41" s="1">
        <v>212.05799999999999</v>
      </c>
      <c r="T41" s="1">
        <v>3</v>
      </c>
      <c r="U41" s="1">
        <v>0.3</v>
      </c>
      <c r="V41" s="5">
        <v>-15.147</v>
      </c>
    </row>
    <row r="42" spans="1:22" ht="15" thickBot="1" x14ac:dyDescent="0.35">
      <c r="A42" s="4">
        <v>41</v>
      </c>
      <c r="B42" s="2" t="s">
        <v>196</v>
      </c>
      <c r="C42" s="1">
        <v>2012</v>
      </c>
      <c r="D42" s="3">
        <v>41270</v>
      </c>
      <c r="E42" s="3">
        <v>41274</v>
      </c>
      <c r="F42" s="2" t="s">
        <v>50</v>
      </c>
      <c r="G42" s="2" t="s">
        <v>197</v>
      </c>
      <c r="H42" s="2" t="s">
        <v>198</v>
      </c>
      <c r="I42" s="2" t="s">
        <v>102</v>
      </c>
      <c r="J42" s="2" t="s">
        <v>27</v>
      </c>
      <c r="K42" s="2" t="s">
        <v>184</v>
      </c>
      <c r="L42" s="2" t="s">
        <v>104</v>
      </c>
      <c r="M42" s="1">
        <v>77041</v>
      </c>
      <c r="N42" s="2" t="s">
        <v>105</v>
      </c>
      <c r="O42" s="2" t="s">
        <v>205</v>
      </c>
      <c r="P42" s="2" t="s">
        <v>71</v>
      </c>
      <c r="Q42" s="2" t="s">
        <v>72</v>
      </c>
      <c r="R42" s="2" t="s">
        <v>206</v>
      </c>
      <c r="S42" s="1">
        <v>371.16800000000001</v>
      </c>
      <c r="T42" s="1">
        <v>4</v>
      </c>
      <c r="U42" s="1">
        <v>0.2</v>
      </c>
      <c r="V42" s="5">
        <v>41.756399999999999</v>
      </c>
    </row>
    <row r="43" spans="1:22" ht="15" thickBot="1" x14ac:dyDescent="0.35">
      <c r="A43" s="4">
        <v>42</v>
      </c>
      <c r="B43" s="2" t="s">
        <v>207</v>
      </c>
      <c r="C43" s="1">
        <v>2014</v>
      </c>
      <c r="D43" s="3">
        <v>41893</v>
      </c>
      <c r="E43" s="3">
        <v>41898</v>
      </c>
      <c r="F43" s="2" t="s">
        <v>50</v>
      </c>
      <c r="G43" s="2" t="s">
        <v>208</v>
      </c>
      <c r="H43" s="2" t="s">
        <v>209</v>
      </c>
      <c r="I43" s="2" t="s">
        <v>41</v>
      </c>
      <c r="J43" s="2" t="s">
        <v>27</v>
      </c>
      <c r="K43" s="2" t="s">
        <v>210</v>
      </c>
      <c r="L43" s="2" t="s">
        <v>211</v>
      </c>
      <c r="M43" s="1">
        <v>60540</v>
      </c>
      <c r="N43" s="2" t="s">
        <v>105</v>
      </c>
      <c r="O43" s="2" t="s">
        <v>212</v>
      </c>
      <c r="P43" s="2" t="s">
        <v>71</v>
      </c>
      <c r="Q43" s="2" t="s">
        <v>72</v>
      </c>
      <c r="R43" s="2" t="s">
        <v>213</v>
      </c>
      <c r="S43" s="1">
        <v>147.16800000000001</v>
      </c>
      <c r="T43" s="1">
        <v>4</v>
      </c>
      <c r="U43" s="1">
        <v>0.2</v>
      </c>
      <c r="V43" s="5">
        <v>16.5564</v>
      </c>
    </row>
    <row r="44" spans="1:22" ht="15" thickBot="1" x14ac:dyDescent="0.35">
      <c r="A44" s="4">
        <v>43</v>
      </c>
      <c r="B44" s="2" t="s">
        <v>214</v>
      </c>
      <c r="C44" s="1">
        <v>2013</v>
      </c>
      <c r="D44" s="3">
        <v>41473</v>
      </c>
      <c r="E44" s="3">
        <v>41478</v>
      </c>
      <c r="F44" s="2" t="s">
        <v>50</v>
      </c>
      <c r="G44" s="2" t="s">
        <v>215</v>
      </c>
      <c r="H44" s="2" t="s">
        <v>216</v>
      </c>
      <c r="I44" s="2" t="s">
        <v>41</v>
      </c>
      <c r="J44" s="2" t="s">
        <v>27</v>
      </c>
      <c r="K44" s="2" t="s">
        <v>42</v>
      </c>
      <c r="L44" s="2" t="s">
        <v>43</v>
      </c>
      <c r="M44" s="1">
        <v>90049</v>
      </c>
      <c r="N44" s="2" t="s">
        <v>44</v>
      </c>
      <c r="O44" s="2" t="s">
        <v>217</v>
      </c>
      <c r="P44" s="2" t="s">
        <v>46</v>
      </c>
      <c r="Q44" s="2" t="s">
        <v>59</v>
      </c>
      <c r="R44" s="2" t="s">
        <v>218</v>
      </c>
      <c r="S44" s="1">
        <v>77.88</v>
      </c>
      <c r="T44" s="1">
        <v>2</v>
      </c>
      <c r="U44" s="1">
        <v>0</v>
      </c>
      <c r="V44" s="5">
        <v>3.8940000000000001</v>
      </c>
    </row>
    <row r="45" spans="1:22" ht="15" thickBot="1" x14ac:dyDescent="0.35">
      <c r="A45" s="4">
        <v>44</v>
      </c>
      <c r="B45" s="2" t="s">
        <v>219</v>
      </c>
      <c r="C45" s="1">
        <v>2014</v>
      </c>
      <c r="D45" s="3">
        <v>41902</v>
      </c>
      <c r="E45" s="3">
        <v>41906</v>
      </c>
      <c r="F45" s="2" t="s">
        <v>50</v>
      </c>
      <c r="G45" s="2" t="s">
        <v>220</v>
      </c>
      <c r="H45" s="2" t="s">
        <v>221</v>
      </c>
      <c r="I45" s="2" t="s">
        <v>41</v>
      </c>
      <c r="J45" s="2" t="s">
        <v>27</v>
      </c>
      <c r="K45" s="2" t="s">
        <v>222</v>
      </c>
      <c r="L45" s="2" t="s">
        <v>54</v>
      </c>
      <c r="M45" s="1">
        <v>32935</v>
      </c>
      <c r="N45" s="2" t="s">
        <v>30</v>
      </c>
      <c r="O45" s="2" t="s">
        <v>223</v>
      </c>
      <c r="P45" s="2" t="s">
        <v>46</v>
      </c>
      <c r="Q45" s="2" t="s">
        <v>59</v>
      </c>
      <c r="R45" s="2" t="s">
        <v>224</v>
      </c>
      <c r="S45" s="1">
        <v>95.616</v>
      </c>
      <c r="T45" s="1">
        <v>2</v>
      </c>
      <c r="U45" s="1">
        <v>0.2</v>
      </c>
      <c r="V45" s="5">
        <v>9.5616000000000003</v>
      </c>
    </row>
    <row r="46" spans="1:22" ht="15" thickBot="1" x14ac:dyDescent="0.35">
      <c r="A46" s="4">
        <v>45</v>
      </c>
      <c r="B46" s="2" t="s">
        <v>225</v>
      </c>
      <c r="C46" s="1">
        <v>2013</v>
      </c>
      <c r="D46" s="3">
        <v>41345</v>
      </c>
      <c r="E46" s="3">
        <v>41347</v>
      </c>
      <c r="F46" s="2" t="s">
        <v>188</v>
      </c>
      <c r="G46" s="2" t="s">
        <v>226</v>
      </c>
      <c r="H46" s="2" t="s">
        <v>227</v>
      </c>
      <c r="I46" s="2" t="s">
        <v>41</v>
      </c>
      <c r="J46" s="2" t="s">
        <v>27</v>
      </c>
      <c r="K46" s="2" t="s">
        <v>228</v>
      </c>
      <c r="L46" s="2" t="s">
        <v>229</v>
      </c>
      <c r="M46" s="1">
        <v>55122</v>
      </c>
      <c r="N46" s="2" t="s">
        <v>105</v>
      </c>
      <c r="O46" s="2" t="s">
        <v>230</v>
      </c>
      <c r="P46" s="2" t="s">
        <v>71</v>
      </c>
      <c r="Q46" s="2" t="s">
        <v>161</v>
      </c>
      <c r="R46" s="2" t="s">
        <v>231</v>
      </c>
      <c r="S46" s="1">
        <v>45.98</v>
      </c>
      <c r="T46" s="1">
        <v>2</v>
      </c>
      <c r="U46" s="1">
        <v>0</v>
      </c>
      <c r="V46" s="5">
        <v>19.7714</v>
      </c>
    </row>
    <row r="47" spans="1:22" ht="15" thickBot="1" x14ac:dyDescent="0.35">
      <c r="A47" s="4">
        <v>46</v>
      </c>
      <c r="B47" s="2" t="s">
        <v>225</v>
      </c>
      <c r="C47" s="1">
        <v>2013</v>
      </c>
      <c r="D47" s="3">
        <v>41345</v>
      </c>
      <c r="E47" s="3">
        <v>41347</v>
      </c>
      <c r="F47" s="2" t="s">
        <v>188</v>
      </c>
      <c r="G47" s="2" t="s">
        <v>226</v>
      </c>
      <c r="H47" s="2" t="s">
        <v>227</v>
      </c>
      <c r="I47" s="2" t="s">
        <v>41</v>
      </c>
      <c r="J47" s="2" t="s">
        <v>27</v>
      </c>
      <c r="K47" s="2" t="s">
        <v>228</v>
      </c>
      <c r="L47" s="2" t="s">
        <v>229</v>
      </c>
      <c r="M47" s="1">
        <v>55122</v>
      </c>
      <c r="N47" s="2" t="s">
        <v>105</v>
      </c>
      <c r="O47" s="2" t="s">
        <v>232</v>
      </c>
      <c r="P47" s="2" t="s">
        <v>46</v>
      </c>
      <c r="Q47" s="2" t="s">
        <v>75</v>
      </c>
      <c r="R47" s="2" t="s">
        <v>233</v>
      </c>
      <c r="S47" s="1">
        <v>17.46</v>
      </c>
      <c r="T47" s="1">
        <v>2</v>
      </c>
      <c r="U47" s="1">
        <v>0</v>
      </c>
      <c r="V47" s="5">
        <v>8.2062000000000008</v>
      </c>
    </row>
    <row r="48" spans="1:22" ht="15" thickBot="1" x14ac:dyDescent="0.35">
      <c r="A48" s="4">
        <v>47</v>
      </c>
      <c r="B48" s="2" t="s">
        <v>234</v>
      </c>
      <c r="C48" s="1">
        <v>2011</v>
      </c>
      <c r="D48" s="3">
        <v>40836</v>
      </c>
      <c r="E48" s="3">
        <v>40841</v>
      </c>
      <c r="F48" s="2" t="s">
        <v>23</v>
      </c>
      <c r="G48" s="2" t="s">
        <v>235</v>
      </c>
      <c r="H48" s="2" t="s">
        <v>236</v>
      </c>
      <c r="I48" s="2" t="s">
        <v>26</v>
      </c>
      <c r="J48" s="2" t="s">
        <v>27</v>
      </c>
      <c r="K48" s="2" t="s">
        <v>237</v>
      </c>
      <c r="L48" s="2" t="s">
        <v>238</v>
      </c>
      <c r="M48" s="1">
        <v>48185</v>
      </c>
      <c r="N48" s="2" t="s">
        <v>105</v>
      </c>
      <c r="O48" s="2" t="s">
        <v>239</v>
      </c>
      <c r="P48" s="2" t="s">
        <v>46</v>
      </c>
      <c r="Q48" s="2" t="s">
        <v>59</v>
      </c>
      <c r="R48" s="2" t="s">
        <v>240</v>
      </c>
      <c r="S48" s="1">
        <v>211.96</v>
      </c>
      <c r="T48" s="1">
        <v>4</v>
      </c>
      <c r="U48" s="1">
        <v>0</v>
      </c>
      <c r="V48" s="5">
        <v>8.4784000000000006</v>
      </c>
    </row>
    <row r="49" spans="1:22" ht="15" thickBot="1" x14ac:dyDescent="0.35">
      <c r="A49" s="4">
        <v>48</v>
      </c>
      <c r="B49" s="2" t="s">
        <v>241</v>
      </c>
      <c r="C49" s="1">
        <v>2013</v>
      </c>
      <c r="D49" s="3">
        <v>41446</v>
      </c>
      <c r="E49" s="3">
        <v>41451</v>
      </c>
      <c r="F49" s="2" t="s">
        <v>50</v>
      </c>
      <c r="G49" s="2" t="s">
        <v>242</v>
      </c>
      <c r="H49" s="2" t="s">
        <v>243</v>
      </c>
      <c r="I49" s="2" t="s">
        <v>26</v>
      </c>
      <c r="J49" s="2" t="s">
        <v>27</v>
      </c>
      <c r="K49" s="2" t="s">
        <v>244</v>
      </c>
      <c r="L49" s="2" t="s">
        <v>245</v>
      </c>
      <c r="M49" s="1">
        <v>19901</v>
      </c>
      <c r="N49" s="2" t="s">
        <v>148</v>
      </c>
      <c r="O49" s="2" t="s">
        <v>246</v>
      </c>
      <c r="P49" s="2" t="s">
        <v>71</v>
      </c>
      <c r="Q49" s="2" t="s">
        <v>161</v>
      </c>
      <c r="R49" s="2" t="s">
        <v>247</v>
      </c>
      <c r="S49" s="1">
        <v>45</v>
      </c>
      <c r="T49" s="1">
        <v>3</v>
      </c>
      <c r="U49" s="1">
        <v>0</v>
      </c>
      <c r="V49" s="5">
        <v>4.95</v>
      </c>
    </row>
    <row r="50" spans="1:22" ht="15" thickBot="1" x14ac:dyDescent="0.35">
      <c r="A50" s="4">
        <v>49</v>
      </c>
      <c r="B50" s="2" t="s">
        <v>241</v>
      </c>
      <c r="C50" s="1">
        <v>2013</v>
      </c>
      <c r="D50" s="3">
        <v>41446</v>
      </c>
      <c r="E50" s="3">
        <v>41451</v>
      </c>
      <c r="F50" s="2" t="s">
        <v>50</v>
      </c>
      <c r="G50" s="2" t="s">
        <v>242</v>
      </c>
      <c r="H50" s="2" t="s">
        <v>243</v>
      </c>
      <c r="I50" s="2" t="s">
        <v>26</v>
      </c>
      <c r="J50" s="2" t="s">
        <v>27</v>
      </c>
      <c r="K50" s="2" t="s">
        <v>244</v>
      </c>
      <c r="L50" s="2" t="s">
        <v>245</v>
      </c>
      <c r="M50" s="1">
        <v>19901</v>
      </c>
      <c r="N50" s="2" t="s">
        <v>148</v>
      </c>
      <c r="O50" s="2" t="s">
        <v>248</v>
      </c>
      <c r="P50" s="2" t="s">
        <v>71</v>
      </c>
      <c r="Q50" s="2" t="s">
        <v>72</v>
      </c>
      <c r="R50" s="2" t="s">
        <v>249</v>
      </c>
      <c r="S50" s="1">
        <v>21.8</v>
      </c>
      <c r="T50" s="1">
        <v>2</v>
      </c>
      <c r="U50" s="1">
        <v>0</v>
      </c>
      <c r="V50" s="5">
        <v>6.1040000000000001</v>
      </c>
    </row>
    <row r="51" spans="1:22" ht="15" thickBot="1" x14ac:dyDescent="0.35">
      <c r="A51" s="4">
        <v>50</v>
      </c>
      <c r="B51" s="2" t="s">
        <v>250</v>
      </c>
      <c r="C51" s="1">
        <v>2012</v>
      </c>
      <c r="D51" s="3">
        <v>41017</v>
      </c>
      <c r="E51" s="3">
        <v>41021</v>
      </c>
      <c r="F51" s="2" t="s">
        <v>50</v>
      </c>
      <c r="G51" s="2" t="s">
        <v>251</v>
      </c>
      <c r="H51" s="2" t="s">
        <v>252</v>
      </c>
      <c r="I51" s="2" t="s">
        <v>26</v>
      </c>
      <c r="J51" s="2" t="s">
        <v>27</v>
      </c>
      <c r="K51" s="2" t="s">
        <v>253</v>
      </c>
      <c r="L51" s="2" t="s">
        <v>254</v>
      </c>
      <c r="M51" s="1">
        <v>47150</v>
      </c>
      <c r="N51" s="2" t="s">
        <v>105</v>
      </c>
      <c r="O51" s="2" t="s">
        <v>255</v>
      </c>
      <c r="P51" s="2" t="s">
        <v>46</v>
      </c>
      <c r="Q51" s="2" t="s">
        <v>75</v>
      </c>
      <c r="R51" s="2" t="s">
        <v>256</v>
      </c>
      <c r="S51" s="1">
        <v>38.22</v>
      </c>
      <c r="T51" s="1">
        <v>6</v>
      </c>
      <c r="U51" s="1">
        <v>0</v>
      </c>
      <c r="V51" s="5">
        <v>17.9634</v>
      </c>
    </row>
    <row r="52" spans="1:22" ht="15" thickBot="1" x14ac:dyDescent="0.35">
      <c r="A52" s="4">
        <v>51</v>
      </c>
      <c r="B52" s="2" t="s">
        <v>250</v>
      </c>
      <c r="C52" s="1">
        <v>2012</v>
      </c>
      <c r="D52" s="3">
        <v>41017</v>
      </c>
      <c r="E52" s="3">
        <v>41021</v>
      </c>
      <c r="F52" s="2" t="s">
        <v>50</v>
      </c>
      <c r="G52" s="2" t="s">
        <v>251</v>
      </c>
      <c r="H52" s="2" t="s">
        <v>252</v>
      </c>
      <c r="I52" s="2" t="s">
        <v>26</v>
      </c>
      <c r="J52" s="2" t="s">
        <v>27</v>
      </c>
      <c r="K52" s="2" t="s">
        <v>253</v>
      </c>
      <c r="L52" s="2" t="s">
        <v>254</v>
      </c>
      <c r="M52" s="1">
        <v>47150</v>
      </c>
      <c r="N52" s="2" t="s">
        <v>105</v>
      </c>
      <c r="O52" s="2" t="s">
        <v>257</v>
      </c>
      <c r="P52" s="2" t="s">
        <v>46</v>
      </c>
      <c r="Q52" s="2" t="s">
        <v>47</v>
      </c>
      <c r="R52" s="2" t="s">
        <v>258</v>
      </c>
      <c r="S52" s="1">
        <v>75.180000000000007</v>
      </c>
      <c r="T52" s="1">
        <v>6</v>
      </c>
      <c r="U52" s="1">
        <v>0</v>
      </c>
      <c r="V52" s="5">
        <v>35.334600000000002</v>
      </c>
    </row>
    <row r="53" spans="1:22" ht="15" thickBot="1" x14ac:dyDescent="0.35">
      <c r="A53" s="4">
        <v>52</v>
      </c>
      <c r="B53" s="2" t="s">
        <v>250</v>
      </c>
      <c r="C53" s="1">
        <v>2012</v>
      </c>
      <c r="D53" s="3">
        <v>41017</v>
      </c>
      <c r="E53" s="3">
        <v>41021</v>
      </c>
      <c r="F53" s="2" t="s">
        <v>50</v>
      </c>
      <c r="G53" s="2" t="s">
        <v>251</v>
      </c>
      <c r="H53" s="2" t="s">
        <v>252</v>
      </c>
      <c r="I53" s="2" t="s">
        <v>26</v>
      </c>
      <c r="J53" s="2" t="s">
        <v>27</v>
      </c>
      <c r="K53" s="2" t="s">
        <v>253</v>
      </c>
      <c r="L53" s="2" t="s">
        <v>254</v>
      </c>
      <c r="M53" s="1">
        <v>47150</v>
      </c>
      <c r="N53" s="2" t="s">
        <v>105</v>
      </c>
      <c r="O53" s="2" t="s">
        <v>259</v>
      </c>
      <c r="P53" s="2" t="s">
        <v>32</v>
      </c>
      <c r="Q53" s="2" t="s">
        <v>65</v>
      </c>
      <c r="R53" s="2" t="s">
        <v>260</v>
      </c>
      <c r="S53" s="1">
        <v>6.16</v>
      </c>
      <c r="T53" s="1">
        <v>2</v>
      </c>
      <c r="U53" s="1">
        <v>0</v>
      </c>
      <c r="V53" s="5">
        <v>2.9567999999999999</v>
      </c>
    </row>
    <row r="54" spans="1:22" ht="15" thickBot="1" x14ac:dyDescent="0.35">
      <c r="A54" s="4">
        <v>53</v>
      </c>
      <c r="B54" s="2" t="s">
        <v>250</v>
      </c>
      <c r="C54" s="1">
        <v>2012</v>
      </c>
      <c r="D54" s="3">
        <v>41017</v>
      </c>
      <c r="E54" s="3">
        <v>41021</v>
      </c>
      <c r="F54" s="2" t="s">
        <v>50</v>
      </c>
      <c r="G54" s="2" t="s">
        <v>251</v>
      </c>
      <c r="H54" s="2" t="s">
        <v>252</v>
      </c>
      <c r="I54" s="2" t="s">
        <v>26</v>
      </c>
      <c r="J54" s="2" t="s">
        <v>27</v>
      </c>
      <c r="K54" s="2" t="s">
        <v>253</v>
      </c>
      <c r="L54" s="2" t="s">
        <v>254</v>
      </c>
      <c r="M54" s="1">
        <v>47150</v>
      </c>
      <c r="N54" s="2" t="s">
        <v>105</v>
      </c>
      <c r="O54" s="2" t="s">
        <v>261</v>
      </c>
      <c r="P54" s="2" t="s">
        <v>32</v>
      </c>
      <c r="Q54" s="2" t="s">
        <v>36</v>
      </c>
      <c r="R54" s="2" t="s">
        <v>262</v>
      </c>
      <c r="S54" s="1">
        <v>89.99</v>
      </c>
      <c r="T54" s="1">
        <v>1</v>
      </c>
      <c r="U54" s="1">
        <v>0</v>
      </c>
      <c r="V54" s="5">
        <v>17.098099999999999</v>
      </c>
    </row>
    <row r="55" spans="1:22" ht="15" thickBot="1" x14ac:dyDescent="0.35">
      <c r="A55" s="4">
        <v>54</v>
      </c>
      <c r="B55" s="2" t="s">
        <v>263</v>
      </c>
      <c r="C55" s="1">
        <v>2013</v>
      </c>
      <c r="D55" s="3">
        <v>41620</v>
      </c>
      <c r="E55" s="3">
        <v>41626</v>
      </c>
      <c r="F55" s="2" t="s">
        <v>50</v>
      </c>
      <c r="G55" s="2" t="s">
        <v>264</v>
      </c>
      <c r="H55" s="2" t="s">
        <v>265</v>
      </c>
      <c r="I55" s="2" t="s">
        <v>41</v>
      </c>
      <c r="J55" s="2" t="s">
        <v>27</v>
      </c>
      <c r="K55" s="2" t="s">
        <v>266</v>
      </c>
      <c r="L55" s="2" t="s">
        <v>267</v>
      </c>
      <c r="M55" s="1">
        <v>10024</v>
      </c>
      <c r="N55" s="2" t="s">
        <v>148</v>
      </c>
      <c r="O55" s="2" t="s">
        <v>268</v>
      </c>
      <c r="P55" s="2" t="s">
        <v>46</v>
      </c>
      <c r="Q55" s="2" t="s">
        <v>269</v>
      </c>
      <c r="R55" s="2" t="s">
        <v>270</v>
      </c>
      <c r="S55" s="1">
        <v>15.26</v>
      </c>
      <c r="T55" s="1">
        <v>7</v>
      </c>
      <c r="U55" s="1">
        <v>0</v>
      </c>
      <c r="V55" s="5">
        <v>6.2565999999999997</v>
      </c>
    </row>
    <row r="56" spans="1:22" ht="15" thickBot="1" x14ac:dyDescent="0.35">
      <c r="A56" s="4">
        <v>55</v>
      </c>
      <c r="B56" s="2" t="s">
        <v>263</v>
      </c>
      <c r="C56" s="1">
        <v>2013</v>
      </c>
      <c r="D56" s="3">
        <v>41620</v>
      </c>
      <c r="E56" s="3">
        <v>41626</v>
      </c>
      <c r="F56" s="2" t="s">
        <v>50</v>
      </c>
      <c r="G56" s="2" t="s">
        <v>264</v>
      </c>
      <c r="H56" s="2" t="s">
        <v>265</v>
      </c>
      <c r="I56" s="2" t="s">
        <v>41</v>
      </c>
      <c r="J56" s="2" t="s">
        <v>27</v>
      </c>
      <c r="K56" s="2" t="s">
        <v>266</v>
      </c>
      <c r="L56" s="2" t="s">
        <v>267</v>
      </c>
      <c r="M56" s="1">
        <v>10024</v>
      </c>
      <c r="N56" s="2" t="s">
        <v>148</v>
      </c>
      <c r="O56" s="2" t="s">
        <v>271</v>
      </c>
      <c r="P56" s="2" t="s">
        <v>71</v>
      </c>
      <c r="Q56" s="2" t="s">
        <v>72</v>
      </c>
      <c r="R56" s="2" t="s">
        <v>272</v>
      </c>
      <c r="S56" s="1">
        <v>1029.95</v>
      </c>
      <c r="T56" s="1">
        <v>5</v>
      </c>
      <c r="U56" s="1">
        <v>0</v>
      </c>
      <c r="V56" s="5">
        <v>298.68549999999999</v>
      </c>
    </row>
    <row r="57" spans="1:22" ht="15" thickBot="1" x14ac:dyDescent="0.35">
      <c r="A57" s="4">
        <v>56</v>
      </c>
      <c r="B57" s="2" t="s">
        <v>273</v>
      </c>
      <c r="C57" s="1">
        <v>2013</v>
      </c>
      <c r="D57" s="3">
        <v>41443</v>
      </c>
      <c r="E57" s="3">
        <v>41444</v>
      </c>
      <c r="F57" s="2" t="s">
        <v>188</v>
      </c>
      <c r="G57" s="2" t="s">
        <v>274</v>
      </c>
      <c r="H57" s="2" t="s">
        <v>275</v>
      </c>
      <c r="I57" s="2" t="s">
        <v>26</v>
      </c>
      <c r="J57" s="2" t="s">
        <v>27</v>
      </c>
      <c r="K57" s="2" t="s">
        <v>276</v>
      </c>
      <c r="L57" s="2" t="s">
        <v>267</v>
      </c>
      <c r="M57" s="1">
        <v>12180</v>
      </c>
      <c r="N57" s="2" t="s">
        <v>148</v>
      </c>
      <c r="O57" s="2" t="s">
        <v>277</v>
      </c>
      <c r="P57" s="2" t="s">
        <v>46</v>
      </c>
      <c r="Q57" s="2" t="s">
        <v>59</v>
      </c>
      <c r="R57" s="2" t="s">
        <v>278</v>
      </c>
      <c r="S57" s="1">
        <v>208.56</v>
      </c>
      <c r="T57" s="1">
        <v>6</v>
      </c>
      <c r="U57" s="1">
        <v>0</v>
      </c>
      <c r="V57" s="5">
        <v>52.14</v>
      </c>
    </row>
    <row r="58" spans="1:22" ht="15" thickBot="1" x14ac:dyDescent="0.35">
      <c r="A58" s="4">
        <v>57</v>
      </c>
      <c r="B58" s="2" t="s">
        <v>273</v>
      </c>
      <c r="C58" s="1">
        <v>2013</v>
      </c>
      <c r="D58" s="3">
        <v>41443</v>
      </c>
      <c r="E58" s="3">
        <v>41444</v>
      </c>
      <c r="F58" s="2" t="s">
        <v>188</v>
      </c>
      <c r="G58" s="2" t="s">
        <v>274</v>
      </c>
      <c r="H58" s="2" t="s">
        <v>275</v>
      </c>
      <c r="I58" s="2" t="s">
        <v>26</v>
      </c>
      <c r="J58" s="2" t="s">
        <v>27</v>
      </c>
      <c r="K58" s="2" t="s">
        <v>276</v>
      </c>
      <c r="L58" s="2" t="s">
        <v>267</v>
      </c>
      <c r="M58" s="1">
        <v>12180</v>
      </c>
      <c r="N58" s="2" t="s">
        <v>148</v>
      </c>
      <c r="O58" s="2" t="s">
        <v>279</v>
      </c>
      <c r="P58" s="2" t="s">
        <v>46</v>
      </c>
      <c r="Q58" s="2" t="s">
        <v>90</v>
      </c>
      <c r="R58" s="2" t="s">
        <v>280</v>
      </c>
      <c r="S58" s="1">
        <v>32.4</v>
      </c>
      <c r="T58" s="1">
        <v>5</v>
      </c>
      <c r="U58" s="1">
        <v>0</v>
      </c>
      <c r="V58" s="5">
        <v>15.552</v>
      </c>
    </row>
    <row r="59" spans="1:22" ht="15" thickBot="1" x14ac:dyDescent="0.35">
      <c r="A59" s="4">
        <v>58</v>
      </c>
      <c r="B59" s="2" t="s">
        <v>273</v>
      </c>
      <c r="C59" s="1">
        <v>2013</v>
      </c>
      <c r="D59" s="3">
        <v>41443</v>
      </c>
      <c r="E59" s="3">
        <v>41444</v>
      </c>
      <c r="F59" s="2" t="s">
        <v>188</v>
      </c>
      <c r="G59" s="2" t="s">
        <v>274</v>
      </c>
      <c r="H59" s="2" t="s">
        <v>275</v>
      </c>
      <c r="I59" s="2" t="s">
        <v>26</v>
      </c>
      <c r="J59" s="2" t="s">
        <v>27</v>
      </c>
      <c r="K59" s="2" t="s">
        <v>276</v>
      </c>
      <c r="L59" s="2" t="s">
        <v>267</v>
      </c>
      <c r="M59" s="1">
        <v>12180</v>
      </c>
      <c r="N59" s="2" t="s">
        <v>148</v>
      </c>
      <c r="O59" s="2" t="s">
        <v>281</v>
      </c>
      <c r="P59" s="2" t="s">
        <v>32</v>
      </c>
      <c r="Q59" s="2" t="s">
        <v>36</v>
      </c>
      <c r="R59" s="2" t="s">
        <v>282</v>
      </c>
      <c r="S59" s="1">
        <v>319.41000000000003</v>
      </c>
      <c r="T59" s="1">
        <v>5</v>
      </c>
      <c r="U59" s="1">
        <v>0.1</v>
      </c>
      <c r="V59" s="5">
        <v>7.0979999999999999</v>
      </c>
    </row>
    <row r="60" spans="1:22" ht="15" thickBot="1" x14ac:dyDescent="0.35">
      <c r="A60" s="4">
        <v>59</v>
      </c>
      <c r="B60" s="2" t="s">
        <v>273</v>
      </c>
      <c r="C60" s="1">
        <v>2013</v>
      </c>
      <c r="D60" s="3">
        <v>41443</v>
      </c>
      <c r="E60" s="3">
        <v>41444</v>
      </c>
      <c r="F60" s="2" t="s">
        <v>188</v>
      </c>
      <c r="G60" s="2" t="s">
        <v>274</v>
      </c>
      <c r="H60" s="2" t="s">
        <v>275</v>
      </c>
      <c r="I60" s="2" t="s">
        <v>26</v>
      </c>
      <c r="J60" s="2" t="s">
        <v>27</v>
      </c>
      <c r="K60" s="2" t="s">
        <v>276</v>
      </c>
      <c r="L60" s="2" t="s">
        <v>267</v>
      </c>
      <c r="M60" s="1">
        <v>12180</v>
      </c>
      <c r="N60" s="2" t="s">
        <v>148</v>
      </c>
      <c r="O60" s="2" t="s">
        <v>283</v>
      </c>
      <c r="P60" s="2" t="s">
        <v>46</v>
      </c>
      <c r="Q60" s="2" t="s">
        <v>90</v>
      </c>
      <c r="R60" s="2" t="s">
        <v>284</v>
      </c>
      <c r="S60" s="1">
        <v>14.56</v>
      </c>
      <c r="T60" s="1">
        <v>2</v>
      </c>
      <c r="U60" s="1">
        <v>0</v>
      </c>
      <c r="V60" s="5">
        <v>6.9888000000000003</v>
      </c>
    </row>
    <row r="61" spans="1:22" ht="15" thickBot="1" x14ac:dyDescent="0.35">
      <c r="A61" s="4">
        <v>60</v>
      </c>
      <c r="B61" s="2" t="s">
        <v>273</v>
      </c>
      <c r="C61" s="1">
        <v>2013</v>
      </c>
      <c r="D61" s="3">
        <v>41443</v>
      </c>
      <c r="E61" s="3">
        <v>41444</v>
      </c>
      <c r="F61" s="2" t="s">
        <v>188</v>
      </c>
      <c r="G61" s="2" t="s">
        <v>274</v>
      </c>
      <c r="H61" s="2" t="s">
        <v>275</v>
      </c>
      <c r="I61" s="2" t="s">
        <v>26</v>
      </c>
      <c r="J61" s="2" t="s">
        <v>27</v>
      </c>
      <c r="K61" s="2" t="s">
        <v>276</v>
      </c>
      <c r="L61" s="2" t="s">
        <v>267</v>
      </c>
      <c r="M61" s="1">
        <v>12180</v>
      </c>
      <c r="N61" s="2" t="s">
        <v>148</v>
      </c>
      <c r="O61" s="2" t="s">
        <v>246</v>
      </c>
      <c r="P61" s="2" t="s">
        <v>71</v>
      </c>
      <c r="Q61" s="2" t="s">
        <v>161</v>
      </c>
      <c r="R61" s="2" t="s">
        <v>247</v>
      </c>
      <c r="S61" s="1">
        <v>30</v>
      </c>
      <c r="T61" s="1">
        <v>2</v>
      </c>
      <c r="U61" s="1">
        <v>0</v>
      </c>
      <c r="V61" s="5">
        <v>3.3</v>
      </c>
    </row>
    <row r="62" spans="1:22" ht="15" thickBot="1" x14ac:dyDescent="0.35">
      <c r="A62" s="4">
        <v>61</v>
      </c>
      <c r="B62" s="2" t="s">
        <v>273</v>
      </c>
      <c r="C62" s="1">
        <v>2013</v>
      </c>
      <c r="D62" s="3">
        <v>41443</v>
      </c>
      <c r="E62" s="3">
        <v>41444</v>
      </c>
      <c r="F62" s="2" t="s">
        <v>188</v>
      </c>
      <c r="G62" s="2" t="s">
        <v>274</v>
      </c>
      <c r="H62" s="2" t="s">
        <v>275</v>
      </c>
      <c r="I62" s="2" t="s">
        <v>26</v>
      </c>
      <c r="J62" s="2" t="s">
        <v>27</v>
      </c>
      <c r="K62" s="2" t="s">
        <v>276</v>
      </c>
      <c r="L62" s="2" t="s">
        <v>267</v>
      </c>
      <c r="M62" s="1">
        <v>12180</v>
      </c>
      <c r="N62" s="2" t="s">
        <v>148</v>
      </c>
      <c r="O62" s="2" t="s">
        <v>285</v>
      </c>
      <c r="P62" s="2" t="s">
        <v>46</v>
      </c>
      <c r="Q62" s="2" t="s">
        <v>75</v>
      </c>
      <c r="R62" s="2" t="s">
        <v>286</v>
      </c>
      <c r="S62" s="1">
        <v>48.48</v>
      </c>
      <c r="T62" s="1">
        <v>4</v>
      </c>
      <c r="U62" s="1">
        <v>0.2</v>
      </c>
      <c r="V62" s="5">
        <v>16.361999999999998</v>
      </c>
    </row>
    <row r="63" spans="1:22" ht="15" thickBot="1" x14ac:dyDescent="0.35">
      <c r="A63" s="4">
        <v>62</v>
      </c>
      <c r="B63" s="2" t="s">
        <v>273</v>
      </c>
      <c r="C63" s="1">
        <v>2013</v>
      </c>
      <c r="D63" s="3">
        <v>41443</v>
      </c>
      <c r="E63" s="3">
        <v>41444</v>
      </c>
      <c r="F63" s="2" t="s">
        <v>188</v>
      </c>
      <c r="G63" s="2" t="s">
        <v>274</v>
      </c>
      <c r="H63" s="2" t="s">
        <v>275</v>
      </c>
      <c r="I63" s="2" t="s">
        <v>26</v>
      </c>
      <c r="J63" s="2" t="s">
        <v>27</v>
      </c>
      <c r="K63" s="2" t="s">
        <v>276</v>
      </c>
      <c r="L63" s="2" t="s">
        <v>267</v>
      </c>
      <c r="M63" s="1">
        <v>12180</v>
      </c>
      <c r="N63" s="2" t="s">
        <v>148</v>
      </c>
      <c r="O63" s="2" t="s">
        <v>287</v>
      </c>
      <c r="P63" s="2" t="s">
        <v>46</v>
      </c>
      <c r="Q63" s="2" t="s">
        <v>68</v>
      </c>
      <c r="R63" s="2" t="s">
        <v>288</v>
      </c>
      <c r="S63" s="1">
        <v>1.68</v>
      </c>
      <c r="T63" s="1">
        <v>1</v>
      </c>
      <c r="U63" s="1">
        <v>0</v>
      </c>
      <c r="V63" s="5">
        <v>0.84</v>
      </c>
    </row>
    <row r="64" spans="1:22" ht="15" thickBot="1" x14ac:dyDescent="0.35">
      <c r="A64" s="4">
        <v>63</v>
      </c>
      <c r="B64" s="2" t="s">
        <v>289</v>
      </c>
      <c r="C64" s="1">
        <v>2012</v>
      </c>
      <c r="D64" s="3">
        <v>41237</v>
      </c>
      <c r="E64" s="3">
        <v>41243</v>
      </c>
      <c r="F64" s="2" t="s">
        <v>50</v>
      </c>
      <c r="G64" s="2" t="s">
        <v>290</v>
      </c>
      <c r="H64" s="2" t="s">
        <v>291</v>
      </c>
      <c r="I64" s="2" t="s">
        <v>26</v>
      </c>
      <c r="J64" s="2" t="s">
        <v>27</v>
      </c>
      <c r="K64" s="2" t="s">
        <v>42</v>
      </c>
      <c r="L64" s="2" t="s">
        <v>43</v>
      </c>
      <c r="M64" s="1">
        <v>90004</v>
      </c>
      <c r="N64" s="2" t="s">
        <v>44</v>
      </c>
      <c r="O64" s="2" t="s">
        <v>292</v>
      </c>
      <c r="P64" s="2" t="s">
        <v>71</v>
      </c>
      <c r="Q64" s="2" t="s">
        <v>161</v>
      </c>
      <c r="R64" s="2" t="s">
        <v>293</v>
      </c>
      <c r="S64" s="1">
        <v>13.98</v>
      </c>
      <c r="T64" s="1">
        <v>2</v>
      </c>
      <c r="U64" s="1">
        <v>0</v>
      </c>
      <c r="V64" s="5">
        <v>6.1512000000000002</v>
      </c>
    </row>
    <row r="65" spans="1:22" ht="15" thickBot="1" x14ac:dyDescent="0.35">
      <c r="A65" s="4">
        <v>64</v>
      </c>
      <c r="B65" s="2" t="s">
        <v>289</v>
      </c>
      <c r="C65" s="1">
        <v>2012</v>
      </c>
      <c r="D65" s="3">
        <v>41237</v>
      </c>
      <c r="E65" s="3">
        <v>41243</v>
      </c>
      <c r="F65" s="2" t="s">
        <v>50</v>
      </c>
      <c r="G65" s="2" t="s">
        <v>290</v>
      </c>
      <c r="H65" s="2" t="s">
        <v>291</v>
      </c>
      <c r="I65" s="2" t="s">
        <v>26</v>
      </c>
      <c r="J65" s="2" t="s">
        <v>27</v>
      </c>
      <c r="K65" s="2" t="s">
        <v>42</v>
      </c>
      <c r="L65" s="2" t="s">
        <v>43</v>
      </c>
      <c r="M65" s="1">
        <v>90004</v>
      </c>
      <c r="N65" s="2" t="s">
        <v>44</v>
      </c>
      <c r="O65" s="2" t="s">
        <v>294</v>
      </c>
      <c r="P65" s="2" t="s">
        <v>46</v>
      </c>
      <c r="Q65" s="2" t="s">
        <v>75</v>
      </c>
      <c r="R65" s="2" t="s">
        <v>295</v>
      </c>
      <c r="S65" s="1">
        <v>25.824000000000002</v>
      </c>
      <c r="T65" s="1">
        <v>6</v>
      </c>
      <c r="U65" s="1">
        <v>0.2</v>
      </c>
      <c r="V65" s="5">
        <v>9.3612000000000002</v>
      </c>
    </row>
    <row r="66" spans="1:22" ht="15" thickBot="1" x14ac:dyDescent="0.35">
      <c r="A66" s="4">
        <v>65</v>
      </c>
      <c r="B66" s="2" t="s">
        <v>289</v>
      </c>
      <c r="C66" s="1">
        <v>2012</v>
      </c>
      <c r="D66" s="3">
        <v>41237</v>
      </c>
      <c r="E66" s="3">
        <v>41243</v>
      </c>
      <c r="F66" s="2" t="s">
        <v>50</v>
      </c>
      <c r="G66" s="2" t="s">
        <v>290</v>
      </c>
      <c r="H66" s="2" t="s">
        <v>291</v>
      </c>
      <c r="I66" s="2" t="s">
        <v>26</v>
      </c>
      <c r="J66" s="2" t="s">
        <v>27</v>
      </c>
      <c r="K66" s="2" t="s">
        <v>42</v>
      </c>
      <c r="L66" s="2" t="s">
        <v>43</v>
      </c>
      <c r="M66" s="1">
        <v>90004</v>
      </c>
      <c r="N66" s="2" t="s">
        <v>44</v>
      </c>
      <c r="O66" s="2" t="s">
        <v>296</v>
      </c>
      <c r="P66" s="2" t="s">
        <v>46</v>
      </c>
      <c r="Q66" s="2" t="s">
        <v>90</v>
      </c>
      <c r="R66" s="2" t="s">
        <v>297</v>
      </c>
      <c r="S66" s="1">
        <v>146.72999999999999</v>
      </c>
      <c r="T66" s="1">
        <v>3</v>
      </c>
      <c r="U66" s="1">
        <v>0</v>
      </c>
      <c r="V66" s="5">
        <v>68.963099999999997</v>
      </c>
    </row>
    <row r="67" spans="1:22" ht="15" thickBot="1" x14ac:dyDescent="0.35">
      <c r="A67" s="4">
        <v>66</v>
      </c>
      <c r="B67" s="2" t="s">
        <v>289</v>
      </c>
      <c r="C67" s="1">
        <v>2012</v>
      </c>
      <c r="D67" s="3">
        <v>41237</v>
      </c>
      <c r="E67" s="3">
        <v>41243</v>
      </c>
      <c r="F67" s="2" t="s">
        <v>50</v>
      </c>
      <c r="G67" s="2" t="s">
        <v>290</v>
      </c>
      <c r="H67" s="2" t="s">
        <v>291</v>
      </c>
      <c r="I67" s="2" t="s">
        <v>26</v>
      </c>
      <c r="J67" s="2" t="s">
        <v>27</v>
      </c>
      <c r="K67" s="2" t="s">
        <v>42</v>
      </c>
      <c r="L67" s="2" t="s">
        <v>43</v>
      </c>
      <c r="M67" s="1">
        <v>90004</v>
      </c>
      <c r="N67" s="2" t="s">
        <v>44</v>
      </c>
      <c r="O67" s="2" t="s">
        <v>298</v>
      </c>
      <c r="P67" s="2" t="s">
        <v>32</v>
      </c>
      <c r="Q67" s="2" t="s">
        <v>65</v>
      </c>
      <c r="R67" s="2" t="s">
        <v>299</v>
      </c>
      <c r="S67" s="1">
        <v>79.760000000000005</v>
      </c>
      <c r="T67" s="1">
        <v>4</v>
      </c>
      <c r="U67" s="1">
        <v>0</v>
      </c>
      <c r="V67" s="5">
        <v>22.332799999999999</v>
      </c>
    </row>
    <row r="68" spans="1:22" ht="15" thickBot="1" x14ac:dyDescent="0.35">
      <c r="A68" s="4">
        <v>67</v>
      </c>
      <c r="B68" s="2" t="s">
        <v>300</v>
      </c>
      <c r="C68" s="1">
        <v>2012</v>
      </c>
      <c r="D68" s="3">
        <v>41029</v>
      </c>
      <c r="E68" s="3">
        <v>41034</v>
      </c>
      <c r="F68" s="2" t="s">
        <v>50</v>
      </c>
      <c r="G68" s="2" t="s">
        <v>301</v>
      </c>
      <c r="H68" s="2" t="s">
        <v>302</v>
      </c>
      <c r="I68" s="2" t="s">
        <v>102</v>
      </c>
      <c r="J68" s="2" t="s">
        <v>27</v>
      </c>
      <c r="K68" s="2" t="s">
        <v>303</v>
      </c>
      <c r="L68" s="2" t="s">
        <v>211</v>
      </c>
      <c r="M68" s="1">
        <v>60610</v>
      </c>
      <c r="N68" s="2" t="s">
        <v>105</v>
      </c>
      <c r="O68" s="2" t="s">
        <v>304</v>
      </c>
      <c r="P68" s="2" t="s">
        <v>32</v>
      </c>
      <c r="Q68" s="2" t="s">
        <v>36</v>
      </c>
      <c r="R68" s="2" t="s">
        <v>305</v>
      </c>
      <c r="S68" s="1">
        <v>213.11500000000001</v>
      </c>
      <c r="T68" s="1">
        <v>5</v>
      </c>
      <c r="U68" s="1">
        <v>0.3</v>
      </c>
      <c r="V68" s="5">
        <v>-15.2225</v>
      </c>
    </row>
    <row r="69" spans="1:22" ht="15" thickBot="1" x14ac:dyDescent="0.35">
      <c r="A69" s="4">
        <v>68</v>
      </c>
      <c r="B69" s="2" t="s">
        <v>306</v>
      </c>
      <c r="C69" s="1">
        <v>2011</v>
      </c>
      <c r="D69" s="3">
        <v>40882</v>
      </c>
      <c r="E69" s="3">
        <v>40887</v>
      </c>
      <c r="F69" s="2" t="s">
        <v>50</v>
      </c>
      <c r="G69" s="2" t="s">
        <v>307</v>
      </c>
      <c r="H69" s="2" t="s">
        <v>308</v>
      </c>
      <c r="I69" s="2" t="s">
        <v>41</v>
      </c>
      <c r="J69" s="2" t="s">
        <v>27</v>
      </c>
      <c r="K69" s="2" t="s">
        <v>309</v>
      </c>
      <c r="L69" s="2" t="s">
        <v>310</v>
      </c>
      <c r="M69" s="1">
        <v>85234</v>
      </c>
      <c r="N69" s="2" t="s">
        <v>44</v>
      </c>
      <c r="O69" s="2" t="s">
        <v>311</v>
      </c>
      <c r="P69" s="2" t="s">
        <v>46</v>
      </c>
      <c r="Q69" s="2" t="s">
        <v>68</v>
      </c>
      <c r="R69" s="2" t="s">
        <v>312</v>
      </c>
      <c r="S69" s="1">
        <v>1113.0239999999999</v>
      </c>
      <c r="T69" s="1">
        <v>8</v>
      </c>
      <c r="U69" s="1">
        <v>0.2</v>
      </c>
      <c r="V69" s="5">
        <v>111.30240000000001</v>
      </c>
    </row>
    <row r="70" spans="1:22" ht="15" thickBot="1" x14ac:dyDescent="0.35">
      <c r="A70" s="4">
        <v>69</v>
      </c>
      <c r="B70" s="2" t="s">
        <v>306</v>
      </c>
      <c r="C70" s="1">
        <v>2011</v>
      </c>
      <c r="D70" s="3">
        <v>40882</v>
      </c>
      <c r="E70" s="3">
        <v>40887</v>
      </c>
      <c r="F70" s="2" t="s">
        <v>50</v>
      </c>
      <c r="G70" s="2" t="s">
        <v>307</v>
      </c>
      <c r="H70" s="2" t="s">
        <v>308</v>
      </c>
      <c r="I70" s="2" t="s">
        <v>41</v>
      </c>
      <c r="J70" s="2" t="s">
        <v>27</v>
      </c>
      <c r="K70" s="2" t="s">
        <v>309</v>
      </c>
      <c r="L70" s="2" t="s">
        <v>310</v>
      </c>
      <c r="M70" s="1">
        <v>85234</v>
      </c>
      <c r="N70" s="2" t="s">
        <v>44</v>
      </c>
      <c r="O70" s="2" t="s">
        <v>313</v>
      </c>
      <c r="P70" s="2" t="s">
        <v>71</v>
      </c>
      <c r="Q70" s="2" t="s">
        <v>72</v>
      </c>
      <c r="R70" s="2" t="s">
        <v>314</v>
      </c>
      <c r="S70" s="1">
        <v>167.96799999999999</v>
      </c>
      <c r="T70" s="1">
        <v>4</v>
      </c>
      <c r="U70" s="1">
        <v>0.2</v>
      </c>
      <c r="V70" s="5">
        <v>62.988</v>
      </c>
    </row>
    <row r="71" spans="1:22" ht="15" thickBot="1" x14ac:dyDescent="0.35">
      <c r="A71" s="4">
        <v>70</v>
      </c>
      <c r="B71" s="2" t="s">
        <v>315</v>
      </c>
      <c r="C71" s="1">
        <v>2013</v>
      </c>
      <c r="D71" s="3">
        <v>41430</v>
      </c>
      <c r="E71" s="3">
        <v>41432</v>
      </c>
      <c r="F71" s="2" t="s">
        <v>188</v>
      </c>
      <c r="G71" s="2" t="s">
        <v>316</v>
      </c>
      <c r="H71" s="2" t="s">
        <v>317</v>
      </c>
      <c r="I71" s="2" t="s">
        <v>26</v>
      </c>
      <c r="J71" s="2" t="s">
        <v>27</v>
      </c>
      <c r="K71" s="2" t="s">
        <v>318</v>
      </c>
      <c r="L71" s="2" t="s">
        <v>319</v>
      </c>
      <c r="M71" s="1">
        <v>22153</v>
      </c>
      <c r="N71" s="2" t="s">
        <v>30</v>
      </c>
      <c r="O71" s="2" t="s">
        <v>320</v>
      </c>
      <c r="P71" s="2" t="s">
        <v>46</v>
      </c>
      <c r="Q71" s="2" t="s">
        <v>90</v>
      </c>
      <c r="R71" s="2" t="s">
        <v>321</v>
      </c>
      <c r="S71" s="1">
        <v>75.88</v>
      </c>
      <c r="T71" s="1">
        <v>2</v>
      </c>
      <c r="U71" s="1">
        <v>0</v>
      </c>
      <c r="V71" s="5">
        <v>35.663600000000002</v>
      </c>
    </row>
    <row r="72" spans="1:22" ht="15" thickBot="1" x14ac:dyDescent="0.35">
      <c r="A72" s="4">
        <v>71</v>
      </c>
      <c r="B72" s="2" t="s">
        <v>322</v>
      </c>
      <c r="C72" s="1">
        <v>2013</v>
      </c>
      <c r="D72" s="3">
        <v>41536</v>
      </c>
      <c r="E72" s="3">
        <v>41541</v>
      </c>
      <c r="F72" s="2" t="s">
        <v>50</v>
      </c>
      <c r="G72" s="2" t="s">
        <v>323</v>
      </c>
      <c r="H72" s="2" t="s">
        <v>324</v>
      </c>
      <c r="I72" s="2" t="s">
        <v>26</v>
      </c>
      <c r="J72" s="2" t="s">
        <v>27</v>
      </c>
      <c r="K72" s="2" t="s">
        <v>266</v>
      </c>
      <c r="L72" s="2" t="s">
        <v>267</v>
      </c>
      <c r="M72" s="1">
        <v>10009</v>
      </c>
      <c r="N72" s="2" t="s">
        <v>148</v>
      </c>
      <c r="O72" s="2" t="s">
        <v>325</v>
      </c>
      <c r="P72" s="2" t="s">
        <v>46</v>
      </c>
      <c r="Q72" s="2" t="s">
        <v>75</v>
      </c>
      <c r="R72" s="2" t="s">
        <v>326</v>
      </c>
      <c r="S72" s="1">
        <v>4.6159999999999997</v>
      </c>
      <c r="T72" s="1">
        <v>1</v>
      </c>
      <c r="U72" s="1">
        <v>0.2</v>
      </c>
      <c r="V72" s="5">
        <v>1.7310000000000001</v>
      </c>
    </row>
    <row r="73" spans="1:22" ht="15" thickBot="1" x14ac:dyDescent="0.35">
      <c r="A73" s="4">
        <v>72</v>
      </c>
      <c r="B73" s="2" t="s">
        <v>327</v>
      </c>
      <c r="C73" s="1">
        <v>2014</v>
      </c>
      <c r="D73" s="3">
        <v>41897</v>
      </c>
      <c r="E73" s="3">
        <v>41900</v>
      </c>
      <c r="F73" s="2" t="s">
        <v>23</v>
      </c>
      <c r="G73" s="2" t="s">
        <v>164</v>
      </c>
      <c r="H73" s="2" t="s">
        <v>165</v>
      </c>
      <c r="I73" s="2" t="s">
        <v>26</v>
      </c>
      <c r="J73" s="2" t="s">
        <v>27</v>
      </c>
      <c r="K73" s="2" t="s">
        <v>328</v>
      </c>
      <c r="L73" s="2" t="s">
        <v>238</v>
      </c>
      <c r="M73" s="1">
        <v>49201</v>
      </c>
      <c r="N73" s="2" t="s">
        <v>105</v>
      </c>
      <c r="O73" s="2" t="s">
        <v>329</v>
      </c>
      <c r="P73" s="2" t="s">
        <v>46</v>
      </c>
      <c r="Q73" s="2" t="s">
        <v>90</v>
      </c>
      <c r="R73" s="2" t="s">
        <v>330</v>
      </c>
      <c r="S73" s="1">
        <v>19.05</v>
      </c>
      <c r="T73" s="1">
        <v>3</v>
      </c>
      <c r="U73" s="1">
        <v>0</v>
      </c>
      <c r="V73" s="5">
        <v>8.7629999999999999</v>
      </c>
    </row>
    <row r="74" spans="1:22" ht="15" thickBot="1" x14ac:dyDescent="0.35">
      <c r="A74" s="4">
        <v>73</v>
      </c>
      <c r="B74" s="2" t="s">
        <v>331</v>
      </c>
      <c r="C74" s="1">
        <v>2012</v>
      </c>
      <c r="D74" s="3">
        <v>41025</v>
      </c>
      <c r="E74" s="3">
        <v>41031</v>
      </c>
      <c r="F74" s="2" t="s">
        <v>50</v>
      </c>
      <c r="G74" s="2" t="s">
        <v>332</v>
      </c>
      <c r="H74" s="2" t="s">
        <v>333</v>
      </c>
      <c r="I74" s="2" t="s">
        <v>26</v>
      </c>
      <c r="J74" s="2" t="s">
        <v>27</v>
      </c>
      <c r="K74" s="2" t="s">
        <v>334</v>
      </c>
      <c r="L74" s="2" t="s">
        <v>335</v>
      </c>
      <c r="M74" s="1">
        <v>38109</v>
      </c>
      <c r="N74" s="2" t="s">
        <v>30</v>
      </c>
      <c r="O74" s="2" t="s">
        <v>336</v>
      </c>
      <c r="P74" s="2" t="s">
        <v>32</v>
      </c>
      <c r="Q74" s="2" t="s">
        <v>36</v>
      </c>
      <c r="R74" s="2" t="s">
        <v>337</v>
      </c>
      <c r="S74" s="1">
        <v>831.93600000000004</v>
      </c>
      <c r="T74" s="1">
        <v>8</v>
      </c>
      <c r="U74" s="1">
        <v>0.2</v>
      </c>
      <c r="V74" s="5">
        <v>-114.3912</v>
      </c>
    </row>
    <row r="75" spans="1:22" ht="15" thickBot="1" x14ac:dyDescent="0.35">
      <c r="A75" s="4">
        <v>74</v>
      </c>
      <c r="B75" s="2" t="s">
        <v>331</v>
      </c>
      <c r="C75" s="1">
        <v>2012</v>
      </c>
      <c r="D75" s="3">
        <v>41025</v>
      </c>
      <c r="E75" s="3">
        <v>41031</v>
      </c>
      <c r="F75" s="2" t="s">
        <v>50</v>
      </c>
      <c r="G75" s="2" t="s">
        <v>332</v>
      </c>
      <c r="H75" s="2" t="s">
        <v>333</v>
      </c>
      <c r="I75" s="2" t="s">
        <v>26</v>
      </c>
      <c r="J75" s="2" t="s">
        <v>27</v>
      </c>
      <c r="K75" s="2" t="s">
        <v>334</v>
      </c>
      <c r="L75" s="2" t="s">
        <v>335</v>
      </c>
      <c r="M75" s="1">
        <v>38109</v>
      </c>
      <c r="N75" s="2" t="s">
        <v>30</v>
      </c>
      <c r="O75" s="2" t="s">
        <v>338</v>
      </c>
      <c r="P75" s="2" t="s">
        <v>32</v>
      </c>
      <c r="Q75" s="2" t="s">
        <v>65</v>
      </c>
      <c r="R75" s="2" t="s">
        <v>339</v>
      </c>
      <c r="S75" s="1">
        <v>97.04</v>
      </c>
      <c r="T75" s="1">
        <v>2</v>
      </c>
      <c r="U75" s="1">
        <v>0.2</v>
      </c>
      <c r="V75" s="5">
        <v>1.2130000000000001</v>
      </c>
    </row>
    <row r="76" spans="1:22" ht="15" thickBot="1" x14ac:dyDescent="0.35">
      <c r="A76" s="4">
        <v>75</v>
      </c>
      <c r="B76" s="2" t="s">
        <v>331</v>
      </c>
      <c r="C76" s="1">
        <v>2012</v>
      </c>
      <c r="D76" s="3">
        <v>41025</v>
      </c>
      <c r="E76" s="3">
        <v>41031</v>
      </c>
      <c r="F76" s="2" t="s">
        <v>50</v>
      </c>
      <c r="G76" s="2" t="s">
        <v>332</v>
      </c>
      <c r="H76" s="2" t="s">
        <v>333</v>
      </c>
      <c r="I76" s="2" t="s">
        <v>26</v>
      </c>
      <c r="J76" s="2" t="s">
        <v>27</v>
      </c>
      <c r="K76" s="2" t="s">
        <v>334</v>
      </c>
      <c r="L76" s="2" t="s">
        <v>335</v>
      </c>
      <c r="M76" s="1">
        <v>38109</v>
      </c>
      <c r="N76" s="2" t="s">
        <v>30</v>
      </c>
      <c r="O76" s="2" t="s">
        <v>340</v>
      </c>
      <c r="P76" s="2" t="s">
        <v>46</v>
      </c>
      <c r="Q76" s="2" t="s">
        <v>59</v>
      </c>
      <c r="R76" s="2" t="s">
        <v>341</v>
      </c>
      <c r="S76" s="1">
        <v>72.784000000000006</v>
      </c>
      <c r="T76" s="1">
        <v>1</v>
      </c>
      <c r="U76" s="1">
        <v>0.2</v>
      </c>
      <c r="V76" s="5">
        <v>-18.196000000000002</v>
      </c>
    </row>
    <row r="77" spans="1:22" ht="15" thickBot="1" x14ac:dyDescent="0.35">
      <c r="A77" s="4">
        <v>76</v>
      </c>
      <c r="B77" s="2" t="s">
        <v>342</v>
      </c>
      <c r="C77" s="1">
        <v>2014</v>
      </c>
      <c r="D77" s="3">
        <v>41983</v>
      </c>
      <c r="E77" s="3">
        <v>41985</v>
      </c>
      <c r="F77" s="2" t="s">
        <v>188</v>
      </c>
      <c r="G77" s="2" t="s">
        <v>343</v>
      </c>
      <c r="H77" s="2" t="s">
        <v>344</v>
      </c>
      <c r="I77" s="2" t="s">
        <v>41</v>
      </c>
      <c r="J77" s="2" t="s">
        <v>27</v>
      </c>
      <c r="K77" s="2" t="s">
        <v>184</v>
      </c>
      <c r="L77" s="2" t="s">
        <v>104</v>
      </c>
      <c r="M77" s="1">
        <v>77041</v>
      </c>
      <c r="N77" s="2" t="s">
        <v>105</v>
      </c>
      <c r="O77" s="2" t="s">
        <v>345</v>
      </c>
      <c r="P77" s="2" t="s">
        <v>46</v>
      </c>
      <c r="Q77" s="2" t="s">
        <v>75</v>
      </c>
      <c r="R77" s="2" t="s">
        <v>346</v>
      </c>
      <c r="S77" s="1">
        <v>1.248</v>
      </c>
      <c r="T77" s="1">
        <v>3</v>
      </c>
      <c r="U77" s="1">
        <v>0.8</v>
      </c>
      <c r="V77" s="5">
        <v>-1.9343999999999999</v>
      </c>
    </row>
    <row r="78" spans="1:22" ht="15" thickBot="1" x14ac:dyDescent="0.35">
      <c r="A78" s="4">
        <v>77</v>
      </c>
      <c r="B78" s="2" t="s">
        <v>342</v>
      </c>
      <c r="C78" s="1">
        <v>2014</v>
      </c>
      <c r="D78" s="3">
        <v>41983</v>
      </c>
      <c r="E78" s="3">
        <v>41985</v>
      </c>
      <c r="F78" s="2" t="s">
        <v>188</v>
      </c>
      <c r="G78" s="2" t="s">
        <v>343</v>
      </c>
      <c r="H78" s="2" t="s">
        <v>344</v>
      </c>
      <c r="I78" s="2" t="s">
        <v>41</v>
      </c>
      <c r="J78" s="2" t="s">
        <v>27</v>
      </c>
      <c r="K78" s="2" t="s">
        <v>184</v>
      </c>
      <c r="L78" s="2" t="s">
        <v>104</v>
      </c>
      <c r="M78" s="1">
        <v>77041</v>
      </c>
      <c r="N78" s="2" t="s">
        <v>105</v>
      </c>
      <c r="O78" s="2" t="s">
        <v>347</v>
      </c>
      <c r="P78" s="2" t="s">
        <v>32</v>
      </c>
      <c r="Q78" s="2" t="s">
        <v>65</v>
      </c>
      <c r="R78" s="2" t="s">
        <v>348</v>
      </c>
      <c r="S78" s="1">
        <v>9.7080000000000002</v>
      </c>
      <c r="T78" s="1">
        <v>3</v>
      </c>
      <c r="U78" s="1">
        <v>0.6</v>
      </c>
      <c r="V78" s="5">
        <v>-5.8247999999999998</v>
      </c>
    </row>
    <row r="79" spans="1:22" ht="15" thickBot="1" x14ac:dyDescent="0.35">
      <c r="A79" s="4">
        <v>78</v>
      </c>
      <c r="B79" s="2" t="s">
        <v>342</v>
      </c>
      <c r="C79" s="1">
        <v>2014</v>
      </c>
      <c r="D79" s="3">
        <v>41983</v>
      </c>
      <c r="E79" s="3">
        <v>41985</v>
      </c>
      <c r="F79" s="2" t="s">
        <v>188</v>
      </c>
      <c r="G79" s="2" t="s">
        <v>343</v>
      </c>
      <c r="H79" s="2" t="s">
        <v>344</v>
      </c>
      <c r="I79" s="2" t="s">
        <v>41</v>
      </c>
      <c r="J79" s="2" t="s">
        <v>27</v>
      </c>
      <c r="K79" s="2" t="s">
        <v>184</v>
      </c>
      <c r="L79" s="2" t="s">
        <v>104</v>
      </c>
      <c r="M79" s="1">
        <v>77041</v>
      </c>
      <c r="N79" s="2" t="s">
        <v>105</v>
      </c>
      <c r="O79" s="2" t="s">
        <v>349</v>
      </c>
      <c r="P79" s="2" t="s">
        <v>46</v>
      </c>
      <c r="Q79" s="2" t="s">
        <v>59</v>
      </c>
      <c r="R79" s="2" t="s">
        <v>350</v>
      </c>
      <c r="S79" s="1">
        <v>27.24</v>
      </c>
      <c r="T79" s="1">
        <v>3</v>
      </c>
      <c r="U79" s="1">
        <v>0.2</v>
      </c>
      <c r="V79" s="5">
        <v>2.7240000000000002</v>
      </c>
    </row>
    <row r="80" spans="1:22" ht="15" thickBot="1" x14ac:dyDescent="0.35">
      <c r="A80" s="4">
        <v>79</v>
      </c>
      <c r="B80" s="2" t="s">
        <v>351</v>
      </c>
      <c r="C80" s="1">
        <v>2011</v>
      </c>
      <c r="D80" s="3">
        <v>40873</v>
      </c>
      <c r="E80" s="3">
        <v>40878</v>
      </c>
      <c r="F80" s="2" t="s">
        <v>23</v>
      </c>
      <c r="G80" s="2" t="s">
        <v>332</v>
      </c>
      <c r="H80" s="2" t="s">
        <v>333</v>
      </c>
      <c r="I80" s="2" t="s">
        <v>26</v>
      </c>
      <c r="J80" s="2" t="s">
        <v>27</v>
      </c>
      <c r="K80" s="2" t="s">
        <v>184</v>
      </c>
      <c r="L80" s="2" t="s">
        <v>104</v>
      </c>
      <c r="M80" s="1">
        <v>77070</v>
      </c>
      <c r="N80" s="2" t="s">
        <v>105</v>
      </c>
      <c r="O80" s="2" t="s">
        <v>352</v>
      </c>
      <c r="P80" s="2" t="s">
        <v>32</v>
      </c>
      <c r="Q80" s="2" t="s">
        <v>65</v>
      </c>
      <c r="R80" s="2" t="s">
        <v>353</v>
      </c>
      <c r="S80" s="1">
        <v>19.3</v>
      </c>
      <c r="T80" s="1">
        <v>5</v>
      </c>
      <c r="U80" s="1">
        <v>0.6</v>
      </c>
      <c r="V80" s="5">
        <v>-14.475</v>
      </c>
    </row>
    <row r="81" spans="1:22" ht="15" thickBot="1" x14ac:dyDescent="0.35">
      <c r="A81" s="4">
        <v>80</v>
      </c>
      <c r="B81" s="2" t="s">
        <v>354</v>
      </c>
      <c r="C81" s="1">
        <v>2013</v>
      </c>
      <c r="D81" s="3">
        <v>41438</v>
      </c>
      <c r="E81" s="3">
        <v>41441</v>
      </c>
      <c r="F81" s="2" t="s">
        <v>188</v>
      </c>
      <c r="G81" s="2" t="s">
        <v>355</v>
      </c>
      <c r="H81" s="2" t="s">
        <v>356</v>
      </c>
      <c r="I81" s="2" t="s">
        <v>41</v>
      </c>
      <c r="J81" s="2" t="s">
        <v>27</v>
      </c>
      <c r="K81" s="2" t="s">
        <v>357</v>
      </c>
      <c r="L81" s="2" t="s">
        <v>358</v>
      </c>
      <c r="M81" s="1">
        <v>35601</v>
      </c>
      <c r="N81" s="2" t="s">
        <v>30</v>
      </c>
      <c r="O81" s="2" t="s">
        <v>359</v>
      </c>
      <c r="P81" s="2" t="s">
        <v>46</v>
      </c>
      <c r="Q81" s="2" t="s">
        <v>78</v>
      </c>
      <c r="R81" s="2" t="s">
        <v>360</v>
      </c>
      <c r="S81" s="1">
        <v>208.16</v>
      </c>
      <c r="T81" s="1">
        <v>1</v>
      </c>
      <c r="U81" s="1">
        <v>0</v>
      </c>
      <c r="V81" s="5">
        <v>56.203200000000002</v>
      </c>
    </row>
    <row r="82" spans="1:22" ht="15" thickBot="1" x14ac:dyDescent="0.35">
      <c r="A82" s="4">
        <v>81</v>
      </c>
      <c r="B82" s="2" t="s">
        <v>354</v>
      </c>
      <c r="C82" s="1">
        <v>2013</v>
      </c>
      <c r="D82" s="3">
        <v>41438</v>
      </c>
      <c r="E82" s="3">
        <v>41441</v>
      </c>
      <c r="F82" s="2" t="s">
        <v>188</v>
      </c>
      <c r="G82" s="2" t="s">
        <v>355</v>
      </c>
      <c r="H82" s="2" t="s">
        <v>356</v>
      </c>
      <c r="I82" s="2" t="s">
        <v>41</v>
      </c>
      <c r="J82" s="2" t="s">
        <v>27</v>
      </c>
      <c r="K82" s="2" t="s">
        <v>357</v>
      </c>
      <c r="L82" s="2" t="s">
        <v>358</v>
      </c>
      <c r="M82" s="1">
        <v>35601</v>
      </c>
      <c r="N82" s="2" t="s">
        <v>30</v>
      </c>
      <c r="O82" s="2" t="s">
        <v>361</v>
      </c>
      <c r="P82" s="2" t="s">
        <v>46</v>
      </c>
      <c r="Q82" s="2" t="s">
        <v>75</v>
      </c>
      <c r="R82" s="2" t="s">
        <v>362</v>
      </c>
      <c r="S82" s="1">
        <v>16.739999999999998</v>
      </c>
      <c r="T82" s="1">
        <v>3</v>
      </c>
      <c r="U82" s="1">
        <v>0</v>
      </c>
      <c r="V82" s="5">
        <v>8.0351999999999997</v>
      </c>
    </row>
    <row r="83" spans="1:22" ht="15" thickBot="1" x14ac:dyDescent="0.35">
      <c r="A83" s="4">
        <v>82</v>
      </c>
      <c r="B83" s="2" t="s">
        <v>363</v>
      </c>
      <c r="C83" s="1">
        <v>2011</v>
      </c>
      <c r="D83" s="3">
        <v>40828</v>
      </c>
      <c r="E83" s="3">
        <v>40832</v>
      </c>
      <c r="F83" s="2" t="s">
        <v>50</v>
      </c>
      <c r="G83" s="2" t="s">
        <v>364</v>
      </c>
      <c r="H83" s="2" t="s">
        <v>365</v>
      </c>
      <c r="I83" s="2" t="s">
        <v>26</v>
      </c>
      <c r="J83" s="2" t="s">
        <v>27</v>
      </c>
      <c r="K83" s="2" t="s">
        <v>127</v>
      </c>
      <c r="L83" s="2" t="s">
        <v>43</v>
      </c>
      <c r="M83" s="1">
        <v>94122</v>
      </c>
      <c r="N83" s="2" t="s">
        <v>44</v>
      </c>
      <c r="O83" s="2" t="s">
        <v>366</v>
      </c>
      <c r="P83" s="2" t="s">
        <v>46</v>
      </c>
      <c r="Q83" s="2" t="s">
        <v>68</v>
      </c>
      <c r="R83" s="2" t="s">
        <v>367</v>
      </c>
      <c r="S83" s="1">
        <v>14.9</v>
      </c>
      <c r="T83" s="1">
        <v>5</v>
      </c>
      <c r="U83" s="1">
        <v>0</v>
      </c>
      <c r="V83" s="5">
        <v>4.1719999999999997</v>
      </c>
    </row>
    <row r="84" spans="1:22" ht="15" thickBot="1" x14ac:dyDescent="0.35">
      <c r="A84" s="4">
        <v>83</v>
      </c>
      <c r="B84" s="2" t="s">
        <v>363</v>
      </c>
      <c r="C84" s="1">
        <v>2011</v>
      </c>
      <c r="D84" s="3">
        <v>40828</v>
      </c>
      <c r="E84" s="3">
        <v>40832</v>
      </c>
      <c r="F84" s="2" t="s">
        <v>50</v>
      </c>
      <c r="G84" s="2" t="s">
        <v>364</v>
      </c>
      <c r="H84" s="2" t="s">
        <v>365</v>
      </c>
      <c r="I84" s="2" t="s">
        <v>26</v>
      </c>
      <c r="J84" s="2" t="s">
        <v>27</v>
      </c>
      <c r="K84" s="2" t="s">
        <v>127</v>
      </c>
      <c r="L84" s="2" t="s">
        <v>43</v>
      </c>
      <c r="M84" s="1">
        <v>94122</v>
      </c>
      <c r="N84" s="2" t="s">
        <v>44</v>
      </c>
      <c r="O84" s="2" t="s">
        <v>368</v>
      </c>
      <c r="P84" s="2" t="s">
        <v>46</v>
      </c>
      <c r="Q84" s="2" t="s">
        <v>59</v>
      </c>
      <c r="R84" s="2" t="s">
        <v>369</v>
      </c>
      <c r="S84" s="1">
        <v>21.39</v>
      </c>
      <c r="T84" s="1">
        <v>1</v>
      </c>
      <c r="U84" s="1">
        <v>0</v>
      </c>
      <c r="V84" s="5">
        <v>6.2031000000000001</v>
      </c>
    </row>
    <row r="85" spans="1:22" ht="15" thickBot="1" x14ac:dyDescent="0.35">
      <c r="A85" s="4">
        <v>84</v>
      </c>
      <c r="B85" s="2" t="s">
        <v>370</v>
      </c>
      <c r="C85" s="1">
        <v>2012</v>
      </c>
      <c r="D85" s="3">
        <v>41155</v>
      </c>
      <c r="E85" s="3">
        <v>41160</v>
      </c>
      <c r="F85" s="2" t="s">
        <v>50</v>
      </c>
      <c r="G85" s="2" t="s">
        <v>371</v>
      </c>
      <c r="H85" s="2" t="s">
        <v>372</v>
      </c>
      <c r="I85" s="2" t="s">
        <v>41</v>
      </c>
      <c r="J85" s="2" t="s">
        <v>27</v>
      </c>
      <c r="K85" s="2" t="s">
        <v>373</v>
      </c>
      <c r="L85" s="2" t="s">
        <v>88</v>
      </c>
      <c r="M85" s="1">
        <v>27707</v>
      </c>
      <c r="N85" s="2" t="s">
        <v>30</v>
      </c>
      <c r="O85" s="2" t="s">
        <v>374</v>
      </c>
      <c r="P85" s="2" t="s">
        <v>46</v>
      </c>
      <c r="Q85" s="2" t="s">
        <v>173</v>
      </c>
      <c r="R85" s="2" t="s">
        <v>375</v>
      </c>
      <c r="S85" s="1">
        <v>200.98400000000001</v>
      </c>
      <c r="T85" s="1">
        <v>7</v>
      </c>
      <c r="U85" s="1">
        <v>0.2</v>
      </c>
      <c r="V85" s="5">
        <v>62.807499999999997</v>
      </c>
    </row>
    <row r="86" spans="1:22" ht="15" thickBot="1" x14ac:dyDescent="0.35">
      <c r="A86" s="4">
        <v>85</v>
      </c>
      <c r="B86" s="2" t="s">
        <v>376</v>
      </c>
      <c r="C86" s="1">
        <v>2014</v>
      </c>
      <c r="D86" s="3">
        <v>41957</v>
      </c>
      <c r="E86" s="3">
        <v>41960</v>
      </c>
      <c r="F86" s="2" t="s">
        <v>188</v>
      </c>
      <c r="G86" s="2" t="s">
        <v>377</v>
      </c>
      <c r="H86" s="2" t="s">
        <v>378</v>
      </c>
      <c r="I86" s="2" t="s">
        <v>102</v>
      </c>
      <c r="J86" s="2" t="s">
        <v>27</v>
      </c>
      <c r="K86" s="2" t="s">
        <v>303</v>
      </c>
      <c r="L86" s="2" t="s">
        <v>211</v>
      </c>
      <c r="M86" s="1">
        <v>60623</v>
      </c>
      <c r="N86" s="2" t="s">
        <v>105</v>
      </c>
      <c r="O86" s="2" t="s">
        <v>379</v>
      </c>
      <c r="P86" s="2" t="s">
        <v>46</v>
      </c>
      <c r="Q86" s="2" t="s">
        <v>59</v>
      </c>
      <c r="R86" s="2" t="s">
        <v>380</v>
      </c>
      <c r="S86" s="1">
        <v>230.376</v>
      </c>
      <c r="T86" s="1">
        <v>3</v>
      </c>
      <c r="U86" s="1">
        <v>0.2</v>
      </c>
      <c r="V86" s="5">
        <v>-48.954900000000002</v>
      </c>
    </row>
    <row r="87" spans="1:22" ht="15" thickBot="1" x14ac:dyDescent="0.35">
      <c r="A87" s="4">
        <v>86</v>
      </c>
      <c r="B87" s="2" t="s">
        <v>381</v>
      </c>
      <c r="C87" s="1">
        <v>2014</v>
      </c>
      <c r="D87" s="3">
        <v>41788</v>
      </c>
      <c r="E87" s="3">
        <v>41790</v>
      </c>
      <c r="F87" s="2" t="s">
        <v>23</v>
      </c>
      <c r="G87" s="2" t="s">
        <v>235</v>
      </c>
      <c r="H87" s="2" t="s">
        <v>236</v>
      </c>
      <c r="I87" s="2" t="s">
        <v>26</v>
      </c>
      <c r="J87" s="2" t="s">
        <v>27</v>
      </c>
      <c r="K87" s="2" t="s">
        <v>382</v>
      </c>
      <c r="L87" s="2" t="s">
        <v>383</v>
      </c>
      <c r="M87" s="1">
        <v>29203</v>
      </c>
      <c r="N87" s="2" t="s">
        <v>30</v>
      </c>
      <c r="O87" s="2" t="s">
        <v>384</v>
      </c>
      <c r="P87" s="2" t="s">
        <v>32</v>
      </c>
      <c r="Q87" s="2" t="s">
        <v>36</v>
      </c>
      <c r="R87" s="2" t="s">
        <v>385</v>
      </c>
      <c r="S87" s="1">
        <v>301.95999999999998</v>
      </c>
      <c r="T87" s="1">
        <v>2</v>
      </c>
      <c r="U87" s="1">
        <v>0</v>
      </c>
      <c r="V87" s="5">
        <v>33.215600000000002</v>
      </c>
    </row>
    <row r="88" spans="1:22" ht="15" thickBot="1" x14ac:dyDescent="0.35">
      <c r="A88" s="4">
        <v>87</v>
      </c>
      <c r="B88" s="2" t="s">
        <v>386</v>
      </c>
      <c r="C88" s="1">
        <v>2014</v>
      </c>
      <c r="D88" s="3">
        <v>41939</v>
      </c>
      <c r="E88" s="3">
        <v>41946</v>
      </c>
      <c r="F88" s="2" t="s">
        <v>50</v>
      </c>
      <c r="G88" s="2" t="s">
        <v>387</v>
      </c>
      <c r="H88" s="2" t="s">
        <v>388</v>
      </c>
      <c r="I88" s="2" t="s">
        <v>26</v>
      </c>
      <c r="J88" s="2" t="s">
        <v>27</v>
      </c>
      <c r="K88" s="2" t="s">
        <v>389</v>
      </c>
      <c r="L88" s="2" t="s">
        <v>229</v>
      </c>
      <c r="M88" s="1">
        <v>55901</v>
      </c>
      <c r="N88" s="2" t="s">
        <v>105</v>
      </c>
      <c r="O88" s="2" t="s">
        <v>390</v>
      </c>
      <c r="P88" s="2" t="s">
        <v>71</v>
      </c>
      <c r="Q88" s="2" t="s">
        <v>161</v>
      </c>
      <c r="R88" s="2" t="s">
        <v>391</v>
      </c>
      <c r="S88" s="1">
        <v>19.989999999999998</v>
      </c>
      <c r="T88" s="1">
        <v>1</v>
      </c>
      <c r="U88" s="1">
        <v>0</v>
      </c>
      <c r="V88" s="5">
        <v>6.7965999999999998</v>
      </c>
    </row>
    <row r="89" spans="1:22" ht="15" thickBot="1" x14ac:dyDescent="0.35">
      <c r="A89" s="4">
        <v>88</v>
      </c>
      <c r="B89" s="2" t="s">
        <v>386</v>
      </c>
      <c r="C89" s="1">
        <v>2014</v>
      </c>
      <c r="D89" s="3">
        <v>41939</v>
      </c>
      <c r="E89" s="3">
        <v>41946</v>
      </c>
      <c r="F89" s="2" t="s">
        <v>50</v>
      </c>
      <c r="G89" s="2" t="s">
        <v>387</v>
      </c>
      <c r="H89" s="2" t="s">
        <v>388</v>
      </c>
      <c r="I89" s="2" t="s">
        <v>26</v>
      </c>
      <c r="J89" s="2" t="s">
        <v>27</v>
      </c>
      <c r="K89" s="2" t="s">
        <v>389</v>
      </c>
      <c r="L89" s="2" t="s">
        <v>229</v>
      </c>
      <c r="M89" s="1">
        <v>55901</v>
      </c>
      <c r="N89" s="2" t="s">
        <v>105</v>
      </c>
      <c r="O89" s="2" t="s">
        <v>392</v>
      </c>
      <c r="P89" s="2" t="s">
        <v>46</v>
      </c>
      <c r="Q89" s="2" t="s">
        <v>47</v>
      </c>
      <c r="R89" s="2" t="s">
        <v>393</v>
      </c>
      <c r="S89" s="1">
        <v>6.16</v>
      </c>
      <c r="T89" s="1">
        <v>2</v>
      </c>
      <c r="U89" s="1">
        <v>0</v>
      </c>
      <c r="V89" s="5">
        <v>2.9567999999999999</v>
      </c>
    </row>
    <row r="90" spans="1:22" ht="15" thickBot="1" x14ac:dyDescent="0.35">
      <c r="A90" s="4">
        <v>89</v>
      </c>
      <c r="B90" s="2" t="s">
        <v>394</v>
      </c>
      <c r="C90" s="1">
        <v>2013</v>
      </c>
      <c r="D90" s="3">
        <v>41370</v>
      </c>
      <c r="E90" s="3">
        <v>41375</v>
      </c>
      <c r="F90" s="2" t="s">
        <v>23</v>
      </c>
      <c r="G90" s="2" t="s">
        <v>395</v>
      </c>
      <c r="H90" s="2" t="s">
        <v>396</v>
      </c>
      <c r="I90" s="2" t="s">
        <v>102</v>
      </c>
      <c r="J90" s="2" t="s">
        <v>27</v>
      </c>
      <c r="K90" s="2" t="s">
        <v>184</v>
      </c>
      <c r="L90" s="2" t="s">
        <v>104</v>
      </c>
      <c r="M90" s="1">
        <v>77095</v>
      </c>
      <c r="N90" s="2" t="s">
        <v>105</v>
      </c>
      <c r="O90" s="2" t="s">
        <v>397</v>
      </c>
      <c r="P90" s="2" t="s">
        <v>46</v>
      </c>
      <c r="Q90" s="2" t="s">
        <v>59</v>
      </c>
      <c r="R90" s="2" t="s">
        <v>398</v>
      </c>
      <c r="S90" s="1">
        <v>158.36799999999999</v>
      </c>
      <c r="T90" s="1">
        <v>7</v>
      </c>
      <c r="U90" s="1">
        <v>0.2</v>
      </c>
      <c r="V90" s="5">
        <v>13.857200000000001</v>
      </c>
    </row>
    <row r="91" spans="1:22" ht="15" thickBot="1" x14ac:dyDescent="0.35">
      <c r="A91" s="4">
        <v>90</v>
      </c>
      <c r="B91" s="2" t="s">
        <v>399</v>
      </c>
      <c r="C91" s="1">
        <v>2013</v>
      </c>
      <c r="D91" s="3">
        <v>41535</v>
      </c>
      <c r="E91" s="3">
        <v>41540</v>
      </c>
      <c r="F91" s="2" t="s">
        <v>50</v>
      </c>
      <c r="G91" s="2" t="s">
        <v>400</v>
      </c>
      <c r="H91" s="2" t="s">
        <v>401</v>
      </c>
      <c r="I91" s="2" t="s">
        <v>41</v>
      </c>
      <c r="J91" s="2" t="s">
        <v>27</v>
      </c>
      <c r="K91" s="2" t="s">
        <v>42</v>
      </c>
      <c r="L91" s="2" t="s">
        <v>43</v>
      </c>
      <c r="M91" s="1">
        <v>90036</v>
      </c>
      <c r="N91" s="2" t="s">
        <v>44</v>
      </c>
      <c r="O91" s="2" t="s">
        <v>402</v>
      </c>
      <c r="P91" s="2" t="s">
        <v>46</v>
      </c>
      <c r="Q91" s="2" t="s">
        <v>68</v>
      </c>
      <c r="R91" s="2" t="s">
        <v>403</v>
      </c>
      <c r="S91" s="1">
        <v>20.100000000000001</v>
      </c>
      <c r="T91" s="1">
        <v>3</v>
      </c>
      <c r="U91" s="1">
        <v>0</v>
      </c>
      <c r="V91" s="5">
        <v>6.633</v>
      </c>
    </row>
    <row r="92" spans="1:22" ht="15" thickBot="1" x14ac:dyDescent="0.35">
      <c r="A92" s="4">
        <v>91</v>
      </c>
      <c r="B92" s="2" t="s">
        <v>399</v>
      </c>
      <c r="C92" s="1">
        <v>2013</v>
      </c>
      <c r="D92" s="3">
        <v>41535</v>
      </c>
      <c r="E92" s="3">
        <v>41540</v>
      </c>
      <c r="F92" s="2" t="s">
        <v>50</v>
      </c>
      <c r="G92" s="2" t="s">
        <v>400</v>
      </c>
      <c r="H92" s="2" t="s">
        <v>401</v>
      </c>
      <c r="I92" s="2" t="s">
        <v>41</v>
      </c>
      <c r="J92" s="2" t="s">
        <v>27</v>
      </c>
      <c r="K92" s="2" t="s">
        <v>42</v>
      </c>
      <c r="L92" s="2" t="s">
        <v>43</v>
      </c>
      <c r="M92" s="1">
        <v>90036</v>
      </c>
      <c r="N92" s="2" t="s">
        <v>44</v>
      </c>
      <c r="O92" s="2" t="s">
        <v>212</v>
      </c>
      <c r="P92" s="2" t="s">
        <v>71</v>
      </c>
      <c r="Q92" s="2" t="s">
        <v>72</v>
      </c>
      <c r="R92" s="2" t="s">
        <v>213</v>
      </c>
      <c r="S92" s="1">
        <v>73.584000000000003</v>
      </c>
      <c r="T92" s="1">
        <v>2</v>
      </c>
      <c r="U92" s="1">
        <v>0.2</v>
      </c>
      <c r="V92" s="5">
        <v>8.2782</v>
      </c>
    </row>
    <row r="93" spans="1:22" ht="15" thickBot="1" x14ac:dyDescent="0.35">
      <c r="A93" s="4">
        <v>92</v>
      </c>
      <c r="B93" s="2" t="s">
        <v>399</v>
      </c>
      <c r="C93" s="1">
        <v>2013</v>
      </c>
      <c r="D93" s="3">
        <v>41535</v>
      </c>
      <c r="E93" s="3">
        <v>41540</v>
      </c>
      <c r="F93" s="2" t="s">
        <v>50</v>
      </c>
      <c r="G93" s="2" t="s">
        <v>400</v>
      </c>
      <c r="H93" s="2" t="s">
        <v>401</v>
      </c>
      <c r="I93" s="2" t="s">
        <v>41</v>
      </c>
      <c r="J93" s="2" t="s">
        <v>27</v>
      </c>
      <c r="K93" s="2" t="s">
        <v>42</v>
      </c>
      <c r="L93" s="2" t="s">
        <v>43</v>
      </c>
      <c r="M93" s="1">
        <v>90036</v>
      </c>
      <c r="N93" s="2" t="s">
        <v>44</v>
      </c>
      <c r="O93" s="2" t="s">
        <v>404</v>
      </c>
      <c r="P93" s="2" t="s">
        <v>46</v>
      </c>
      <c r="Q93" s="2" t="s">
        <v>90</v>
      </c>
      <c r="R93" s="2" t="s">
        <v>405</v>
      </c>
      <c r="S93" s="1">
        <v>6.48</v>
      </c>
      <c r="T93" s="1">
        <v>1</v>
      </c>
      <c r="U93" s="1">
        <v>0</v>
      </c>
      <c r="V93" s="5">
        <v>3.1103999999999998</v>
      </c>
    </row>
    <row r="94" spans="1:22" ht="15" thickBot="1" x14ac:dyDescent="0.35">
      <c r="A94" s="4">
        <v>93</v>
      </c>
      <c r="B94" s="2" t="s">
        <v>406</v>
      </c>
      <c r="C94" s="1">
        <v>2012</v>
      </c>
      <c r="D94" s="3">
        <v>40939</v>
      </c>
      <c r="E94" s="3">
        <v>40944</v>
      </c>
      <c r="F94" s="2" t="s">
        <v>23</v>
      </c>
      <c r="G94" s="2" t="s">
        <v>407</v>
      </c>
      <c r="H94" s="2" t="s">
        <v>408</v>
      </c>
      <c r="I94" s="2" t="s">
        <v>26</v>
      </c>
      <c r="J94" s="2" t="s">
        <v>27</v>
      </c>
      <c r="K94" s="2" t="s">
        <v>409</v>
      </c>
      <c r="L94" s="2" t="s">
        <v>229</v>
      </c>
      <c r="M94" s="1">
        <v>55407</v>
      </c>
      <c r="N94" s="2" t="s">
        <v>105</v>
      </c>
      <c r="O94" s="2" t="s">
        <v>410</v>
      </c>
      <c r="P94" s="2" t="s">
        <v>46</v>
      </c>
      <c r="Q94" s="2" t="s">
        <v>90</v>
      </c>
      <c r="R94" s="2" t="s">
        <v>411</v>
      </c>
      <c r="S94" s="1">
        <v>12.96</v>
      </c>
      <c r="T94" s="1">
        <v>2</v>
      </c>
      <c r="U94" s="1">
        <v>0</v>
      </c>
      <c r="V94" s="5">
        <v>6.2207999999999997</v>
      </c>
    </row>
    <row r="95" spans="1:22" ht="15" thickBot="1" x14ac:dyDescent="0.35">
      <c r="A95" s="4">
        <v>94</v>
      </c>
      <c r="B95" s="2" t="s">
        <v>406</v>
      </c>
      <c r="C95" s="1">
        <v>2012</v>
      </c>
      <c r="D95" s="3">
        <v>40939</v>
      </c>
      <c r="E95" s="3">
        <v>40944</v>
      </c>
      <c r="F95" s="2" t="s">
        <v>23</v>
      </c>
      <c r="G95" s="2" t="s">
        <v>407</v>
      </c>
      <c r="H95" s="2" t="s">
        <v>408</v>
      </c>
      <c r="I95" s="2" t="s">
        <v>26</v>
      </c>
      <c r="J95" s="2" t="s">
        <v>27</v>
      </c>
      <c r="K95" s="2" t="s">
        <v>409</v>
      </c>
      <c r="L95" s="2" t="s">
        <v>229</v>
      </c>
      <c r="M95" s="1">
        <v>55407</v>
      </c>
      <c r="N95" s="2" t="s">
        <v>105</v>
      </c>
      <c r="O95" s="2" t="s">
        <v>412</v>
      </c>
      <c r="P95" s="2" t="s">
        <v>32</v>
      </c>
      <c r="Q95" s="2" t="s">
        <v>65</v>
      </c>
      <c r="R95" s="2" t="s">
        <v>413</v>
      </c>
      <c r="S95" s="1">
        <v>53.34</v>
      </c>
      <c r="T95" s="1">
        <v>3</v>
      </c>
      <c r="U95" s="1">
        <v>0</v>
      </c>
      <c r="V95" s="5">
        <v>16.535399999999999</v>
      </c>
    </row>
    <row r="96" spans="1:22" ht="15" thickBot="1" x14ac:dyDescent="0.35">
      <c r="A96" s="4">
        <v>95</v>
      </c>
      <c r="B96" s="2" t="s">
        <v>406</v>
      </c>
      <c r="C96" s="1">
        <v>2012</v>
      </c>
      <c r="D96" s="3">
        <v>40939</v>
      </c>
      <c r="E96" s="3">
        <v>40944</v>
      </c>
      <c r="F96" s="2" t="s">
        <v>23</v>
      </c>
      <c r="G96" s="2" t="s">
        <v>407</v>
      </c>
      <c r="H96" s="2" t="s">
        <v>408</v>
      </c>
      <c r="I96" s="2" t="s">
        <v>26</v>
      </c>
      <c r="J96" s="2" t="s">
        <v>27</v>
      </c>
      <c r="K96" s="2" t="s">
        <v>409</v>
      </c>
      <c r="L96" s="2" t="s">
        <v>229</v>
      </c>
      <c r="M96" s="1">
        <v>55407</v>
      </c>
      <c r="N96" s="2" t="s">
        <v>105</v>
      </c>
      <c r="O96" s="2" t="s">
        <v>414</v>
      </c>
      <c r="P96" s="2" t="s">
        <v>46</v>
      </c>
      <c r="Q96" s="2" t="s">
        <v>75</v>
      </c>
      <c r="R96" s="2" t="s">
        <v>415</v>
      </c>
      <c r="S96" s="1">
        <v>32.96</v>
      </c>
      <c r="T96" s="1">
        <v>2</v>
      </c>
      <c r="U96" s="1">
        <v>0</v>
      </c>
      <c r="V96" s="5">
        <v>16.150400000000001</v>
      </c>
    </row>
    <row r="97" spans="1:22" ht="15" thickBot="1" x14ac:dyDescent="0.35">
      <c r="A97" s="4">
        <v>96</v>
      </c>
      <c r="B97" s="2" t="s">
        <v>416</v>
      </c>
      <c r="C97" s="1">
        <v>2014</v>
      </c>
      <c r="D97" s="3">
        <v>41950</v>
      </c>
      <c r="E97" s="3">
        <v>41956</v>
      </c>
      <c r="F97" s="2" t="s">
        <v>50</v>
      </c>
      <c r="G97" s="2" t="s">
        <v>417</v>
      </c>
      <c r="H97" s="2" t="s">
        <v>418</v>
      </c>
      <c r="I97" s="2" t="s">
        <v>102</v>
      </c>
      <c r="J97" s="2" t="s">
        <v>27</v>
      </c>
      <c r="K97" s="2" t="s">
        <v>419</v>
      </c>
      <c r="L97" s="2" t="s">
        <v>420</v>
      </c>
      <c r="M97" s="1">
        <v>97206</v>
      </c>
      <c r="N97" s="2" t="s">
        <v>44</v>
      </c>
      <c r="O97" s="2" t="s">
        <v>421</v>
      </c>
      <c r="P97" s="2" t="s">
        <v>46</v>
      </c>
      <c r="Q97" s="2" t="s">
        <v>75</v>
      </c>
      <c r="R97" s="2" t="s">
        <v>422</v>
      </c>
      <c r="S97" s="1">
        <v>5.6820000000000004</v>
      </c>
      <c r="T97" s="1">
        <v>1</v>
      </c>
      <c r="U97" s="1">
        <v>0.7</v>
      </c>
      <c r="V97" s="5">
        <v>-3.7879999999999998</v>
      </c>
    </row>
    <row r="98" spans="1:22" ht="15" thickBot="1" x14ac:dyDescent="0.35">
      <c r="A98" s="4">
        <v>97</v>
      </c>
      <c r="B98" s="2" t="s">
        <v>423</v>
      </c>
      <c r="C98" s="1">
        <v>2014</v>
      </c>
      <c r="D98" s="3">
        <v>41953</v>
      </c>
      <c r="E98" s="3">
        <v>41955</v>
      </c>
      <c r="F98" s="2" t="s">
        <v>23</v>
      </c>
      <c r="G98" s="2" t="s">
        <v>424</v>
      </c>
      <c r="H98" s="2" t="s">
        <v>425</v>
      </c>
      <c r="I98" s="2" t="s">
        <v>102</v>
      </c>
      <c r="J98" s="2" t="s">
        <v>27</v>
      </c>
      <c r="K98" s="2" t="s">
        <v>266</v>
      </c>
      <c r="L98" s="2" t="s">
        <v>267</v>
      </c>
      <c r="M98" s="1">
        <v>10009</v>
      </c>
      <c r="N98" s="2" t="s">
        <v>148</v>
      </c>
      <c r="O98" s="2" t="s">
        <v>426</v>
      </c>
      <c r="P98" s="2" t="s">
        <v>32</v>
      </c>
      <c r="Q98" s="2" t="s">
        <v>65</v>
      </c>
      <c r="R98" s="2" t="s">
        <v>427</v>
      </c>
      <c r="S98" s="1">
        <v>96.53</v>
      </c>
      <c r="T98" s="1">
        <v>7</v>
      </c>
      <c r="U98" s="1">
        <v>0</v>
      </c>
      <c r="V98" s="5">
        <v>40.5426</v>
      </c>
    </row>
    <row r="99" spans="1:22" ht="15" thickBot="1" x14ac:dyDescent="0.35">
      <c r="A99" s="4">
        <v>98</v>
      </c>
      <c r="B99" s="2" t="s">
        <v>428</v>
      </c>
      <c r="C99" s="1">
        <v>2014</v>
      </c>
      <c r="D99" s="3">
        <v>41808</v>
      </c>
      <c r="E99" s="3">
        <v>41811</v>
      </c>
      <c r="F99" s="2" t="s">
        <v>188</v>
      </c>
      <c r="G99" s="2" t="s">
        <v>429</v>
      </c>
      <c r="H99" s="2" t="s">
        <v>430</v>
      </c>
      <c r="I99" s="2" t="s">
        <v>26</v>
      </c>
      <c r="J99" s="2" t="s">
        <v>27</v>
      </c>
      <c r="K99" s="2" t="s">
        <v>127</v>
      </c>
      <c r="L99" s="2" t="s">
        <v>43</v>
      </c>
      <c r="M99" s="1">
        <v>94122</v>
      </c>
      <c r="N99" s="2" t="s">
        <v>44</v>
      </c>
      <c r="O99" s="2" t="s">
        <v>431</v>
      </c>
      <c r="P99" s="2" t="s">
        <v>46</v>
      </c>
      <c r="Q99" s="2" t="s">
        <v>75</v>
      </c>
      <c r="R99" s="2" t="s">
        <v>432</v>
      </c>
      <c r="S99" s="1">
        <v>51.311999999999998</v>
      </c>
      <c r="T99" s="1">
        <v>3</v>
      </c>
      <c r="U99" s="1">
        <v>0.2</v>
      </c>
      <c r="V99" s="5">
        <v>17.959199999999999</v>
      </c>
    </row>
    <row r="100" spans="1:22" ht="15" thickBot="1" x14ac:dyDescent="0.35">
      <c r="A100" s="4">
        <v>99</v>
      </c>
      <c r="B100" s="2" t="s">
        <v>433</v>
      </c>
      <c r="C100" s="1">
        <v>2013</v>
      </c>
      <c r="D100" s="3">
        <v>41524</v>
      </c>
      <c r="E100" s="3">
        <v>41529</v>
      </c>
      <c r="F100" s="2" t="s">
        <v>50</v>
      </c>
      <c r="G100" s="2" t="s">
        <v>434</v>
      </c>
      <c r="H100" s="2" t="s">
        <v>435</v>
      </c>
      <c r="I100" s="2" t="s">
        <v>41</v>
      </c>
      <c r="J100" s="2" t="s">
        <v>27</v>
      </c>
      <c r="K100" s="2" t="s">
        <v>436</v>
      </c>
      <c r="L100" s="2" t="s">
        <v>229</v>
      </c>
      <c r="M100" s="1">
        <v>55106</v>
      </c>
      <c r="N100" s="2" t="s">
        <v>105</v>
      </c>
      <c r="O100" s="2" t="s">
        <v>437</v>
      </c>
      <c r="P100" s="2" t="s">
        <v>46</v>
      </c>
      <c r="Q100" s="2" t="s">
        <v>78</v>
      </c>
      <c r="R100" s="2" t="s">
        <v>438</v>
      </c>
      <c r="S100" s="1">
        <v>77.88</v>
      </c>
      <c r="T100" s="1">
        <v>6</v>
      </c>
      <c r="U100" s="1">
        <v>0</v>
      </c>
      <c r="V100" s="5">
        <v>22.5852</v>
      </c>
    </row>
    <row r="101" spans="1:22" ht="15" thickBot="1" x14ac:dyDescent="0.35">
      <c r="A101" s="4">
        <v>100</v>
      </c>
      <c r="B101" s="2" t="s">
        <v>439</v>
      </c>
      <c r="C101" s="1">
        <v>2013</v>
      </c>
      <c r="D101" s="3">
        <v>41516</v>
      </c>
      <c r="E101" s="3">
        <v>41520</v>
      </c>
      <c r="F101" s="2" t="s">
        <v>50</v>
      </c>
      <c r="G101" s="2" t="s">
        <v>440</v>
      </c>
      <c r="H101" s="2" t="s">
        <v>441</v>
      </c>
      <c r="I101" s="2" t="s">
        <v>102</v>
      </c>
      <c r="J101" s="2" t="s">
        <v>27</v>
      </c>
      <c r="K101" s="2" t="s">
        <v>303</v>
      </c>
      <c r="L101" s="2" t="s">
        <v>211</v>
      </c>
      <c r="M101" s="1">
        <v>60610</v>
      </c>
      <c r="N101" s="2" t="s">
        <v>105</v>
      </c>
      <c r="O101" s="2" t="s">
        <v>442</v>
      </c>
      <c r="P101" s="2" t="s">
        <v>46</v>
      </c>
      <c r="Q101" s="2" t="s">
        <v>90</v>
      </c>
      <c r="R101" s="2" t="s">
        <v>443</v>
      </c>
      <c r="S101" s="1">
        <v>64.623999999999995</v>
      </c>
      <c r="T101" s="1">
        <v>7</v>
      </c>
      <c r="U101" s="1">
        <v>0.2</v>
      </c>
      <c r="V101" s="5">
        <v>22.618400000000001</v>
      </c>
    </row>
    <row r="102" spans="1:22" ht="15" thickBot="1" x14ac:dyDescent="0.35">
      <c r="A102" s="4">
        <v>101</v>
      </c>
      <c r="B102" s="2" t="s">
        <v>439</v>
      </c>
      <c r="C102" s="1">
        <v>2013</v>
      </c>
      <c r="D102" s="3">
        <v>41516</v>
      </c>
      <c r="E102" s="3">
        <v>41520</v>
      </c>
      <c r="F102" s="2" t="s">
        <v>50</v>
      </c>
      <c r="G102" s="2" t="s">
        <v>440</v>
      </c>
      <c r="H102" s="2" t="s">
        <v>441</v>
      </c>
      <c r="I102" s="2" t="s">
        <v>102</v>
      </c>
      <c r="J102" s="2" t="s">
        <v>27</v>
      </c>
      <c r="K102" s="2" t="s">
        <v>303</v>
      </c>
      <c r="L102" s="2" t="s">
        <v>211</v>
      </c>
      <c r="M102" s="1">
        <v>60610</v>
      </c>
      <c r="N102" s="2" t="s">
        <v>105</v>
      </c>
      <c r="O102" s="2" t="s">
        <v>444</v>
      </c>
      <c r="P102" s="2" t="s">
        <v>71</v>
      </c>
      <c r="Q102" s="2" t="s">
        <v>161</v>
      </c>
      <c r="R102" s="2" t="s">
        <v>445</v>
      </c>
      <c r="S102" s="1">
        <v>95.975999999999999</v>
      </c>
      <c r="T102" s="1">
        <v>3</v>
      </c>
      <c r="U102" s="1">
        <v>0.2</v>
      </c>
      <c r="V102" s="5">
        <v>-10.7973</v>
      </c>
    </row>
    <row r="103" spans="1:22" ht="15" thickBot="1" x14ac:dyDescent="0.35">
      <c r="A103" s="4">
        <v>102</v>
      </c>
      <c r="B103" s="2" t="s">
        <v>439</v>
      </c>
      <c r="C103" s="1">
        <v>2013</v>
      </c>
      <c r="D103" s="3">
        <v>41516</v>
      </c>
      <c r="E103" s="3">
        <v>41520</v>
      </c>
      <c r="F103" s="2" t="s">
        <v>50</v>
      </c>
      <c r="G103" s="2" t="s">
        <v>440</v>
      </c>
      <c r="H103" s="2" t="s">
        <v>441</v>
      </c>
      <c r="I103" s="2" t="s">
        <v>102</v>
      </c>
      <c r="J103" s="2" t="s">
        <v>27</v>
      </c>
      <c r="K103" s="2" t="s">
        <v>303</v>
      </c>
      <c r="L103" s="2" t="s">
        <v>211</v>
      </c>
      <c r="M103" s="1">
        <v>60610</v>
      </c>
      <c r="N103" s="2" t="s">
        <v>105</v>
      </c>
      <c r="O103" s="2" t="s">
        <v>446</v>
      </c>
      <c r="P103" s="2" t="s">
        <v>46</v>
      </c>
      <c r="Q103" s="2" t="s">
        <v>75</v>
      </c>
      <c r="R103" s="2" t="s">
        <v>447</v>
      </c>
      <c r="S103" s="1">
        <v>1.788</v>
      </c>
      <c r="T103" s="1">
        <v>3</v>
      </c>
      <c r="U103" s="1">
        <v>0.8</v>
      </c>
      <c r="V103" s="5">
        <v>-3.0396000000000001</v>
      </c>
    </row>
    <row r="104" spans="1:22" ht="15" thickBot="1" x14ac:dyDescent="0.35">
      <c r="A104" s="4">
        <v>103</v>
      </c>
      <c r="B104" s="2" t="s">
        <v>448</v>
      </c>
      <c r="C104" s="1">
        <v>2013</v>
      </c>
      <c r="D104" s="3">
        <v>41610</v>
      </c>
      <c r="E104" s="3">
        <v>41613</v>
      </c>
      <c r="F104" s="2" t="s">
        <v>23</v>
      </c>
      <c r="G104" s="2" t="s">
        <v>449</v>
      </c>
      <c r="H104" s="2" t="s">
        <v>450</v>
      </c>
      <c r="I104" s="2" t="s">
        <v>26</v>
      </c>
      <c r="J104" s="2" t="s">
        <v>27</v>
      </c>
      <c r="K104" s="2" t="s">
        <v>389</v>
      </c>
      <c r="L104" s="2" t="s">
        <v>229</v>
      </c>
      <c r="M104" s="1">
        <v>55901</v>
      </c>
      <c r="N104" s="2" t="s">
        <v>105</v>
      </c>
      <c r="O104" s="2" t="s">
        <v>451</v>
      </c>
      <c r="P104" s="2" t="s">
        <v>46</v>
      </c>
      <c r="Q104" s="2" t="s">
        <v>90</v>
      </c>
      <c r="R104" s="2" t="s">
        <v>452</v>
      </c>
      <c r="S104" s="1">
        <v>23.92</v>
      </c>
      <c r="T104" s="1">
        <v>4</v>
      </c>
      <c r="U104" s="1">
        <v>0</v>
      </c>
      <c r="V104" s="5">
        <v>11.720800000000001</v>
      </c>
    </row>
    <row r="105" spans="1:22" ht="15" thickBot="1" x14ac:dyDescent="0.35">
      <c r="A105" s="4">
        <v>104</v>
      </c>
      <c r="B105" s="2" t="s">
        <v>453</v>
      </c>
      <c r="C105" s="1">
        <v>2012</v>
      </c>
      <c r="D105" s="3">
        <v>41226</v>
      </c>
      <c r="E105" s="3">
        <v>41230</v>
      </c>
      <c r="F105" s="2" t="s">
        <v>50</v>
      </c>
      <c r="G105" s="2" t="s">
        <v>454</v>
      </c>
      <c r="H105" s="2" t="s">
        <v>455</v>
      </c>
      <c r="I105" s="2" t="s">
        <v>26</v>
      </c>
      <c r="J105" s="2" t="s">
        <v>27</v>
      </c>
      <c r="K105" s="2" t="s">
        <v>456</v>
      </c>
      <c r="L105" s="2" t="s">
        <v>457</v>
      </c>
      <c r="M105" s="1">
        <v>80013</v>
      </c>
      <c r="N105" s="2" t="s">
        <v>44</v>
      </c>
      <c r="O105" s="2" t="s">
        <v>458</v>
      </c>
      <c r="P105" s="2" t="s">
        <v>71</v>
      </c>
      <c r="Q105" s="2" t="s">
        <v>161</v>
      </c>
      <c r="R105" s="2" t="s">
        <v>459</v>
      </c>
      <c r="S105" s="1">
        <v>238.89599999999999</v>
      </c>
      <c r="T105" s="1">
        <v>6</v>
      </c>
      <c r="U105" s="1">
        <v>0.2</v>
      </c>
      <c r="V105" s="5">
        <v>-26.875800000000002</v>
      </c>
    </row>
    <row r="106" spans="1:22" ht="15" thickBot="1" x14ac:dyDescent="0.35">
      <c r="A106" s="4">
        <v>105</v>
      </c>
      <c r="B106" s="2" t="s">
        <v>453</v>
      </c>
      <c r="C106" s="1">
        <v>2012</v>
      </c>
      <c r="D106" s="3">
        <v>41226</v>
      </c>
      <c r="E106" s="3">
        <v>41230</v>
      </c>
      <c r="F106" s="2" t="s">
        <v>50</v>
      </c>
      <c r="G106" s="2" t="s">
        <v>454</v>
      </c>
      <c r="H106" s="2" t="s">
        <v>455</v>
      </c>
      <c r="I106" s="2" t="s">
        <v>26</v>
      </c>
      <c r="J106" s="2" t="s">
        <v>27</v>
      </c>
      <c r="K106" s="2" t="s">
        <v>456</v>
      </c>
      <c r="L106" s="2" t="s">
        <v>457</v>
      </c>
      <c r="M106" s="1">
        <v>80013</v>
      </c>
      <c r="N106" s="2" t="s">
        <v>44</v>
      </c>
      <c r="O106" s="2" t="s">
        <v>460</v>
      </c>
      <c r="P106" s="2" t="s">
        <v>32</v>
      </c>
      <c r="Q106" s="2" t="s">
        <v>65</v>
      </c>
      <c r="R106" s="2" t="s">
        <v>461</v>
      </c>
      <c r="S106" s="1">
        <v>102.36</v>
      </c>
      <c r="T106" s="1">
        <v>3</v>
      </c>
      <c r="U106" s="1">
        <v>0.2</v>
      </c>
      <c r="V106" s="5">
        <v>-3.8384999999999998</v>
      </c>
    </row>
    <row r="107" spans="1:22" ht="15" thickBot="1" x14ac:dyDescent="0.35">
      <c r="A107" s="4">
        <v>106</v>
      </c>
      <c r="B107" s="2" t="s">
        <v>453</v>
      </c>
      <c r="C107" s="1">
        <v>2012</v>
      </c>
      <c r="D107" s="3">
        <v>41226</v>
      </c>
      <c r="E107" s="3">
        <v>41230</v>
      </c>
      <c r="F107" s="2" t="s">
        <v>50</v>
      </c>
      <c r="G107" s="2" t="s">
        <v>454</v>
      </c>
      <c r="H107" s="2" t="s">
        <v>455</v>
      </c>
      <c r="I107" s="2" t="s">
        <v>26</v>
      </c>
      <c r="J107" s="2" t="s">
        <v>27</v>
      </c>
      <c r="K107" s="2" t="s">
        <v>456</v>
      </c>
      <c r="L107" s="2" t="s">
        <v>457</v>
      </c>
      <c r="M107" s="1">
        <v>80013</v>
      </c>
      <c r="N107" s="2" t="s">
        <v>44</v>
      </c>
      <c r="O107" s="2" t="s">
        <v>462</v>
      </c>
      <c r="P107" s="2" t="s">
        <v>46</v>
      </c>
      <c r="Q107" s="2" t="s">
        <v>75</v>
      </c>
      <c r="R107" s="2" t="s">
        <v>463</v>
      </c>
      <c r="S107" s="1">
        <v>36.881999999999998</v>
      </c>
      <c r="T107" s="1">
        <v>3</v>
      </c>
      <c r="U107" s="1">
        <v>0.7</v>
      </c>
      <c r="V107" s="5">
        <v>-25.817399999999999</v>
      </c>
    </row>
    <row r="108" spans="1:22" ht="15" thickBot="1" x14ac:dyDescent="0.35">
      <c r="A108" s="4">
        <v>107</v>
      </c>
      <c r="B108" s="2" t="s">
        <v>464</v>
      </c>
      <c r="C108" s="1">
        <v>2014</v>
      </c>
      <c r="D108" s="3">
        <v>41967</v>
      </c>
      <c r="E108" s="3">
        <v>41972</v>
      </c>
      <c r="F108" s="2" t="s">
        <v>50</v>
      </c>
      <c r="G108" s="2" t="s">
        <v>465</v>
      </c>
      <c r="H108" s="2" t="s">
        <v>466</v>
      </c>
      <c r="I108" s="2" t="s">
        <v>26</v>
      </c>
      <c r="J108" s="2" t="s">
        <v>27</v>
      </c>
      <c r="K108" s="2" t="s">
        <v>467</v>
      </c>
      <c r="L108" s="2" t="s">
        <v>88</v>
      </c>
      <c r="M108" s="1">
        <v>28205</v>
      </c>
      <c r="N108" s="2" t="s">
        <v>30</v>
      </c>
      <c r="O108" s="2" t="s">
        <v>468</v>
      </c>
      <c r="P108" s="2" t="s">
        <v>71</v>
      </c>
      <c r="Q108" s="2" t="s">
        <v>161</v>
      </c>
      <c r="R108" s="2" t="s">
        <v>469</v>
      </c>
      <c r="S108" s="1">
        <v>74.111999999999995</v>
      </c>
      <c r="T108" s="1">
        <v>8</v>
      </c>
      <c r="U108" s="1">
        <v>0.2</v>
      </c>
      <c r="V108" s="5">
        <v>17.601600000000001</v>
      </c>
    </row>
    <row r="109" spans="1:22" ht="15" thickBot="1" x14ac:dyDescent="0.35">
      <c r="A109" s="4">
        <v>108</v>
      </c>
      <c r="B109" s="2" t="s">
        <v>464</v>
      </c>
      <c r="C109" s="1">
        <v>2014</v>
      </c>
      <c r="D109" s="3">
        <v>41967</v>
      </c>
      <c r="E109" s="3">
        <v>41972</v>
      </c>
      <c r="F109" s="2" t="s">
        <v>50</v>
      </c>
      <c r="G109" s="2" t="s">
        <v>465</v>
      </c>
      <c r="H109" s="2" t="s">
        <v>466</v>
      </c>
      <c r="I109" s="2" t="s">
        <v>26</v>
      </c>
      <c r="J109" s="2" t="s">
        <v>27</v>
      </c>
      <c r="K109" s="2" t="s">
        <v>467</v>
      </c>
      <c r="L109" s="2" t="s">
        <v>88</v>
      </c>
      <c r="M109" s="1">
        <v>28205</v>
      </c>
      <c r="N109" s="2" t="s">
        <v>30</v>
      </c>
      <c r="O109" s="2" t="s">
        <v>470</v>
      </c>
      <c r="P109" s="2" t="s">
        <v>71</v>
      </c>
      <c r="Q109" s="2" t="s">
        <v>72</v>
      </c>
      <c r="R109" s="2" t="s">
        <v>471</v>
      </c>
      <c r="S109" s="1">
        <v>27.992000000000001</v>
      </c>
      <c r="T109" s="1">
        <v>1</v>
      </c>
      <c r="U109" s="1">
        <v>0.2</v>
      </c>
      <c r="V109" s="5">
        <v>2.0994000000000002</v>
      </c>
    </row>
    <row r="110" spans="1:22" ht="15" thickBot="1" x14ac:dyDescent="0.35">
      <c r="A110" s="4">
        <v>109</v>
      </c>
      <c r="B110" s="2" t="s">
        <v>464</v>
      </c>
      <c r="C110" s="1">
        <v>2014</v>
      </c>
      <c r="D110" s="3">
        <v>41967</v>
      </c>
      <c r="E110" s="3">
        <v>41972</v>
      </c>
      <c r="F110" s="2" t="s">
        <v>50</v>
      </c>
      <c r="G110" s="2" t="s">
        <v>465</v>
      </c>
      <c r="H110" s="2" t="s">
        <v>466</v>
      </c>
      <c r="I110" s="2" t="s">
        <v>26</v>
      </c>
      <c r="J110" s="2" t="s">
        <v>27</v>
      </c>
      <c r="K110" s="2" t="s">
        <v>467</v>
      </c>
      <c r="L110" s="2" t="s">
        <v>88</v>
      </c>
      <c r="M110" s="1">
        <v>28205</v>
      </c>
      <c r="N110" s="2" t="s">
        <v>30</v>
      </c>
      <c r="O110" s="2" t="s">
        <v>472</v>
      </c>
      <c r="P110" s="2" t="s">
        <v>46</v>
      </c>
      <c r="Q110" s="2" t="s">
        <v>68</v>
      </c>
      <c r="R110" s="2" t="s">
        <v>473</v>
      </c>
      <c r="S110" s="1">
        <v>3.3039999999999998</v>
      </c>
      <c r="T110" s="1">
        <v>1</v>
      </c>
      <c r="U110" s="1">
        <v>0.2</v>
      </c>
      <c r="V110" s="5">
        <v>1.0738000000000001</v>
      </c>
    </row>
    <row r="111" spans="1:22" ht="15" thickBot="1" x14ac:dyDescent="0.35">
      <c r="A111" s="4">
        <v>110</v>
      </c>
      <c r="B111" s="2" t="s">
        <v>474</v>
      </c>
      <c r="C111" s="1">
        <v>2012</v>
      </c>
      <c r="D111" s="3">
        <v>41197</v>
      </c>
      <c r="E111" s="3">
        <v>41202</v>
      </c>
      <c r="F111" s="2" t="s">
        <v>50</v>
      </c>
      <c r="G111" s="2" t="s">
        <v>475</v>
      </c>
      <c r="H111" s="2" t="s">
        <v>476</v>
      </c>
      <c r="I111" s="2" t="s">
        <v>102</v>
      </c>
      <c r="J111" s="2" t="s">
        <v>27</v>
      </c>
      <c r="K111" s="2" t="s">
        <v>477</v>
      </c>
      <c r="L111" s="2" t="s">
        <v>211</v>
      </c>
      <c r="M111" s="1">
        <v>60462</v>
      </c>
      <c r="N111" s="2" t="s">
        <v>105</v>
      </c>
      <c r="O111" s="2" t="s">
        <v>478</v>
      </c>
      <c r="P111" s="2" t="s">
        <v>71</v>
      </c>
      <c r="Q111" s="2" t="s">
        <v>161</v>
      </c>
      <c r="R111" s="2" t="s">
        <v>479</v>
      </c>
      <c r="S111" s="1">
        <v>339.96</v>
      </c>
      <c r="T111" s="1">
        <v>5</v>
      </c>
      <c r="U111" s="1">
        <v>0.2</v>
      </c>
      <c r="V111" s="5">
        <v>67.992000000000004</v>
      </c>
    </row>
    <row r="112" spans="1:22" ht="15" thickBot="1" x14ac:dyDescent="0.35">
      <c r="A112" s="4">
        <v>111</v>
      </c>
      <c r="B112" s="2" t="s">
        <v>480</v>
      </c>
      <c r="C112" s="1">
        <v>2014</v>
      </c>
      <c r="D112" s="3">
        <v>41999</v>
      </c>
      <c r="E112" s="3">
        <v>42004</v>
      </c>
      <c r="F112" s="2" t="s">
        <v>50</v>
      </c>
      <c r="G112" s="2" t="s">
        <v>481</v>
      </c>
      <c r="H112" s="2" t="s">
        <v>482</v>
      </c>
      <c r="I112" s="2" t="s">
        <v>41</v>
      </c>
      <c r="J112" s="2" t="s">
        <v>27</v>
      </c>
      <c r="K112" s="2" t="s">
        <v>266</v>
      </c>
      <c r="L112" s="2" t="s">
        <v>267</v>
      </c>
      <c r="M112" s="1">
        <v>10035</v>
      </c>
      <c r="N112" s="2" t="s">
        <v>148</v>
      </c>
      <c r="O112" s="2" t="s">
        <v>483</v>
      </c>
      <c r="P112" s="2" t="s">
        <v>32</v>
      </c>
      <c r="Q112" s="2" t="s">
        <v>65</v>
      </c>
      <c r="R112" s="2" t="s">
        <v>484</v>
      </c>
      <c r="S112" s="1">
        <v>41.96</v>
      </c>
      <c r="T112" s="1">
        <v>2</v>
      </c>
      <c r="U112" s="1">
        <v>0</v>
      </c>
      <c r="V112" s="5">
        <v>10.909599999999999</v>
      </c>
    </row>
    <row r="113" spans="1:22" ht="15" thickBot="1" x14ac:dyDescent="0.35">
      <c r="A113" s="4">
        <v>112</v>
      </c>
      <c r="B113" s="2" t="s">
        <v>485</v>
      </c>
      <c r="C113" s="1">
        <v>2013</v>
      </c>
      <c r="D113" s="3">
        <v>41582</v>
      </c>
      <c r="E113" s="3">
        <v>41589</v>
      </c>
      <c r="F113" s="2" t="s">
        <v>50</v>
      </c>
      <c r="G113" s="2" t="s">
        <v>486</v>
      </c>
      <c r="H113" s="2" t="s">
        <v>487</v>
      </c>
      <c r="I113" s="2" t="s">
        <v>26</v>
      </c>
      <c r="J113" s="2" t="s">
        <v>27</v>
      </c>
      <c r="K113" s="2" t="s">
        <v>488</v>
      </c>
      <c r="L113" s="2" t="s">
        <v>489</v>
      </c>
      <c r="M113" s="1">
        <v>50322</v>
      </c>
      <c r="N113" s="2" t="s">
        <v>105</v>
      </c>
      <c r="O113" s="2" t="s">
        <v>490</v>
      </c>
      <c r="P113" s="2" t="s">
        <v>46</v>
      </c>
      <c r="Q113" s="2" t="s">
        <v>68</v>
      </c>
      <c r="R113" s="2" t="s">
        <v>491</v>
      </c>
      <c r="S113" s="1">
        <v>75.959999999999994</v>
      </c>
      <c r="T113" s="1">
        <v>2</v>
      </c>
      <c r="U113" s="1">
        <v>0</v>
      </c>
      <c r="V113" s="5">
        <v>22.788</v>
      </c>
    </row>
    <row r="114" spans="1:22" ht="15" thickBot="1" x14ac:dyDescent="0.35">
      <c r="A114" s="4">
        <v>113</v>
      </c>
      <c r="B114" s="2" t="s">
        <v>485</v>
      </c>
      <c r="C114" s="1">
        <v>2013</v>
      </c>
      <c r="D114" s="3">
        <v>41582</v>
      </c>
      <c r="E114" s="3">
        <v>41589</v>
      </c>
      <c r="F114" s="2" t="s">
        <v>50</v>
      </c>
      <c r="G114" s="2" t="s">
        <v>486</v>
      </c>
      <c r="H114" s="2" t="s">
        <v>487</v>
      </c>
      <c r="I114" s="2" t="s">
        <v>26</v>
      </c>
      <c r="J114" s="2" t="s">
        <v>27</v>
      </c>
      <c r="K114" s="2" t="s">
        <v>488</v>
      </c>
      <c r="L114" s="2" t="s">
        <v>489</v>
      </c>
      <c r="M114" s="1">
        <v>50322</v>
      </c>
      <c r="N114" s="2" t="s">
        <v>105</v>
      </c>
      <c r="O114" s="2" t="s">
        <v>492</v>
      </c>
      <c r="P114" s="2" t="s">
        <v>46</v>
      </c>
      <c r="Q114" s="2" t="s">
        <v>75</v>
      </c>
      <c r="R114" s="2" t="s">
        <v>493</v>
      </c>
      <c r="S114" s="1">
        <v>27.24</v>
      </c>
      <c r="T114" s="1">
        <v>6</v>
      </c>
      <c r="U114" s="1">
        <v>0</v>
      </c>
      <c r="V114" s="5">
        <v>13.3476</v>
      </c>
    </row>
    <row r="115" spans="1:22" ht="15" thickBot="1" x14ac:dyDescent="0.35">
      <c r="A115" s="4">
        <v>114</v>
      </c>
      <c r="B115" s="2" t="s">
        <v>494</v>
      </c>
      <c r="C115" s="1">
        <v>2011</v>
      </c>
      <c r="D115" s="3">
        <v>40780</v>
      </c>
      <c r="E115" s="3">
        <v>40782</v>
      </c>
      <c r="F115" s="2" t="s">
        <v>23</v>
      </c>
      <c r="G115" s="2" t="s">
        <v>495</v>
      </c>
      <c r="H115" s="2" t="s">
        <v>496</v>
      </c>
      <c r="I115" s="2" t="s">
        <v>26</v>
      </c>
      <c r="J115" s="2" t="s">
        <v>27</v>
      </c>
      <c r="K115" s="2" t="s">
        <v>497</v>
      </c>
      <c r="L115" s="2" t="s">
        <v>498</v>
      </c>
      <c r="M115" s="1">
        <v>43229</v>
      </c>
      <c r="N115" s="2" t="s">
        <v>148</v>
      </c>
      <c r="O115" s="2" t="s">
        <v>499</v>
      </c>
      <c r="P115" s="2" t="s">
        <v>46</v>
      </c>
      <c r="Q115" s="2" t="s">
        <v>269</v>
      </c>
      <c r="R115" s="2" t="s">
        <v>500</v>
      </c>
      <c r="S115" s="1">
        <v>40.095999999999997</v>
      </c>
      <c r="T115" s="1">
        <v>14</v>
      </c>
      <c r="U115" s="1">
        <v>0.2</v>
      </c>
      <c r="V115" s="5">
        <v>14.534800000000001</v>
      </c>
    </row>
    <row r="116" spans="1:22" ht="15" thickBot="1" x14ac:dyDescent="0.35">
      <c r="A116" s="4">
        <v>115</v>
      </c>
      <c r="B116" s="2" t="s">
        <v>494</v>
      </c>
      <c r="C116" s="1">
        <v>2011</v>
      </c>
      <c r="D116" s="3">
        <v>40780</v>
      </c>
      <c r="E116" s="3">
        <v>40782</v>
      </c>
      <c r="F116" s="2" t="s">
        <v>23</v>
      </c>
      <c r="G116" s="2" t="s">
        <v>495</v>
      </c>
      <c r="H116" s="2" t="s">
        <v>496</v>
      </c>
      <c r="I116" s="2" t="s">
        <v>26</v>
      </c>
      <c r="J116" s="2" t="s">
        <v>27</v>
      </c>
      <c r="K116" s="2" t="s">
        <v>497</v>
      </c>
      <c r="L116" s="2" t="s">
        <v>498</v>
      </c>
      <c r="M116" s="1">
        <v>43229</v>
      </c>
      <c r="N116" s="2" t="s">
        <v>148</v>
      </c>
      <c r="O116" s="2" t="s">
        <v>501</v>
      </c>
      <c r="P116" s="2" t="s">
        <v>46</v>
      </c>
      <c r="Q116" s="2" t="s">
        <v>173</v>
      </c>
      <c r="R116" s="2" t="s">
        <v>502</v>
      </c>
      <c r="S116" s="1">
        <v>4.72</v>
      </c>
      <c r="T116" s="1">
        <v>2</v>
      </c>
      <c r="U116" s="1">
        <v>0.2</v>
      </c>
      <c r="V116" s="5">
        <v>1.6519999999999999</v>
      </c>
    </row>
    <row r="117" spans="1:22" ht="15" thickBot="1" x14ac:dyDescent="0.35">
      <c r="A117" s="4">
        <v>116</v>
      </c>
      <c r="B117" s="2" t="s">
        <v>494</v>
      </c>
      <c r="C117" s="1">
        <v>2011</v>
      </c>
      <c r="D117" s="3">
        <v>40780</v>
      </c>
      <c r="E117" s="3">
        <v>40782</v>
      </c>
      <c r="F117" s="2" t="s">
        <v>23</v>
      </c>
      <c r="G117" s="2" t="s">
        <v>495</v>
      </c>
      <c r="H117" s="2" t="s">
        <v>496</v>
      </c>
      <c r="I117" s="2" t="s">
        <v>26</v>
      </c>
      <c r="J117" s="2" t="s">
        <v>27</v>
      </c>
      <c r="K117" s="2" t="s">
        <v>497</v>
      </c>
      <c r="L117" s="2" t="s">
        <v>498</v>
      </c>
      <c r="M117" s="1">
        <v>43229</v>
      </c>
      <c r="N117" s="2" t="s">
        <v>148</v>
      </c>
      <c r="O117" s="2" t="s">
        <v>503</v>
      </c>
      <c r="P117" s="2" t="s">
        <v>46</v>
      </c>
      <c r="Q117" s="2" t="s">
        <v>90</v>
      </c>
      <c r="R117" s="2" t="s">
        <v>504</v>
      </c>
      <c r="S117" s="1">
        <v>23.975999999999999</v>
      </c>
      <c r="T117" s="1">
        <v>3</v>
      </c>
      <c r="U117" s="1">
        <v>0.2</v>
      </c>
      <c r="V117" s="5">
        <v>7.4924999999999997</v>
      </c>
    </row>
    <row r="118" spans="1:22" ht="15" thickBot="1" x14ac:dyDescent="0.35">
      <c r="A118" s="4">
        <v>117</v>
      </c>
      <c r="B118" s="2" t="s">
        <v>494</v>
      </c>
      <c r="C118" s="1">
        <v>2011</v>
      </c>
      <c r="D118" s="3">
        <v>40780</v>
      </c>
      <c r="E118" s="3">
        <v>40782</v>
      </c>
      <c r="F118" s="2" t="s">
        <v>23</v>
      </c>
      <c r="G118" s="2" t="s">
        <v>495</v>
      </c>
      <c r="H118" s="2" t="s">
        <v>496</v>
      </c>
      <c r="I118" s="2" t="s">
        <v>26</v>
      </c>
      <c r="J118" s="2" t="s">
        <v>27</v>
      </c>
      <c r="K118" s="2" t="s">
        <v>497</v>
      </c>
      <c r="L118" s="2" t="s">
        <v>498</v>
      </c>
      <c r="M118" s="1">
        <v>43229</v>
      </c>
      <c r="N118" s="2" t="s">
        <v>148</v>
      </c>
      <c r="O118" s="2" t="s">
        <v>505</v>
      </c>
      <c r="P118" s="2" t="s">
        <v>46</v>
      </c>
      <c r="Q118" s="2" t="s">
        <v>173</v>
      </c>
      <c r="R118" s="2" t="s">
        <v>506</v>
      </c>
      <c r="S118" s="1">
        <v>130.464</v>
      </c>
      <c r="T118" s="1">
        <v>6</v>
      </c>
      <c r="U118" s="1">
        <v>0.2</v>
      </c>
      <c r="V118" s="5">
        <v>44.031599999999997</v>
      </c>
    </row>
    <row r="119" spans="1:22" ht="15" thickBot="1" x14ac:dyDescent="0.35">
      <c r="A119" s="4">
        <v>118</v>
      </c>
      <c r="B119" s="2" t="s">
        <v>507</v>
      </c>
      <c r="C119" s="1">
        <v>2012</v>
      </c>
      <c r="D119" s="3">
        <v>40970</v>
      </c>
      <c r="E119" s="3">
        <v>40974</v>
      </c>
      <c r="F119" s="2" t="s">
        <v>50</v>
      </c>
      <c r="G119" s="2" t="s">
        <v>508</v>
      </c>
      <c r="H119" s="2" t="s">
        <v>509</v>
      </c>
      <c r="I119" s="2" t="s">
        <v>26</v>
      </c>
      <c r="J119" s="2" t="s">
        <v>27</v>
      </c>
      <c r="K119" s="2" t="s">
        <v>95</v>
      </c>
      <c r="L119" s="2" t="s">
        <v>96</v>
      </c>
      <c r="M119" s="1">
        <v>98103</v>
      </c>
      <c r="N119" s="2" t="s">
        <v>44</v>
      </c>
      <c r="O119" s="2" t="s">
        <v>510</v>
      </c>
      <c r="P119" s="2" t="s">
        <v>32</v>
      </c>
      <c r="Q119" s="2" t="s">
        <v>56</v>
      </c>
      <c r="R119" s="2" t="s">
        <v>511</v>
      </c>
      <c r="S119" s="1">
        <v>787.53</v>
      </c>
      <c r="T119" s="1">
        <v>3</v>
      </c>
      <c r="U119" s="1">
        <v>0</v>
      </c>
      <c r="V119" s="5">
        <v>165.38130000000001</v>
      </c>
    </row>
    <row r="120" spans="1:22" ht="15" thickBot="1" x14ac:dyDescent="0.35">
      <c r="A120" s="4">
        <v>119</v>
      </c>
      <c r="B120" s="2" t="s">
        <v>512</v>
      </c>
      <c r="C120" s="1">
        <v>2012</v>
      </c>
      <c r="D120" s="3">
        <v>41004</v>
      </c>
      <c r="E120" s="3">
        <v>41009</v>
      </c>
      <c r="F120" s="2" t="s">
        <v>50</v>
      </c>
      <c r="G120" s="2" t="s">
        <v>513</v>
      </c>
      <c r="H120" s="2" t="s">
        <v>514</v>
      </c>
      <c r="I120" s="2" t="s">
        <v>41</v>
      </c>
      <c r="J120" s="2" t="s">
        <v>27</v>
      </c>
      <c r="K120" s="2" t="s">
        <v>515</v>
      </c>
      <c r="L120" s="2" t="s">
        <v>335</v>
      </c>
      <c r="M120" s="1">
        <v>37620</v>
      </c>
      <c r="N120" s="2" t="s">
        <v>30</v>
      </c>
      <c r="O120" s="2" t="s">
        <v>516</v>
      </c>
      <c r="P120" s="2" t="s">
        <v>46</v>
      </c>
      <c r="Q120" s="2" t="s">
        <v>75</v>
      </c>
      <c r="R120" s="2" t="s">
        <v>517</v>
      </c>
      <c r="S120" s="1">
        <v>157.79400000000001</v>
      </c>
      <c r="T120" s="1">
        <v>1</v>
      </c>
      <c r="U120" s="1">
        <v>0.7</v>
      </c>
      <c r="V120" s="5">
        <v>-115.71559999999999</v>
      </c>
    </row>
    <row r="121" spans="1:22" ht="15" thickBot="1" x14ac:dyDescent="0.35">
      <c r="A121" s="4">
        <v>120</v>
      </c>
      <c r="B121" s="2" t="s">
        <v>518</v>
      </c>
      <c r="C121" s="1">
        <v>2013</v>
      </c>
      <c r="D121" s="3">
        <v>41438</v>
      </c>
      <c r="E121" s="3">
        <v>41441</v>
      </c>
      <c r="F121" s="2" t="s">
        <v>188</v>
      </c>
      <c r="G121" s="2" t="s">
        <v>519</v>
      </c>
      <c r="H121" s="2" t="s">
        <v>520</v>
      </c>
      <c r="I121" s="2" t="s">
        <v>26</v>
      </c>
      <c r="J121" s="2" t="s">
        <v>27</v>
      </c>
      <c r="K121" s="2" t="s">
        <v>521</v>
      </c>
      <c r="L121" s="2" t="s">
        <v>245</v>
      </c>
      <c r="M121" s="1">
        <v>19805</v>
      </c>
      <c r="N121" s="2" t="s">
        <v>148</v>
      </c>
      <c r="O121" s="2" t="s">
        <v>522</v>
      </c>
      <c r="P121" s="2" t="s">
        <v>32</v>
      </c>
      <c r="Q121" s="2" t="s">
        <v>65</v>
      </c>
      <c r="R121" s="2" t="s">
        <v>523</v>
      </c>
      <c r="S121" s="1">
        <v>47.04</v>
      </c>
      <c r="T121" s="1">
        <v>3</v>
      </c>
      <c r="U121" s="1">
        <v>0</v>
      </c>
      <c r="V121" s="5">
        <v>18.345600000000001</v>
      </c>
    </row>
    <row r="122" spans="1:22" ht="15" thickBot="1" x14ac:dyDescent="0.35">
      <c r="A122" s="4">
        <v>121</v>
      </c>
      <c r="B122" s="2" t="s">
        <v>518</v>
      </c>
      <c r="C122" s="1">
        <v>2013</v>
      </c>
      <c r="D122" s="3">
        <v>41438</v>
      </c>
      <c r="E122" s="3">
        <v>41441</v>
      </c>
      <c r="F122" s="2" t="s">
        <v>188</v>
      </c>
      <c r="G122" s="2" t="s">
        <v>519</v>
      </c>
      <c r="H122" s="2" t="s">
        <v>520</v>
      </c>
      <c r="I122" s="2" t="s">
        <v>26</v>
      </c>
      <c r="J122" s="2" t="s">
        <v>27</v>
      </c>
      <c r="K122" s="2" t="s">
        <v>521</v>
      </c>
      <c r="L122" s="2" t="s">
        <v>245</v>
      </c>
      <c r="M122" s="1">
        <v>19805</v>
      </c>
      <c r="N122" s="2" t="s">
        <v>148</v>
      </c>
      <c r="O122" s="2" t="s">
        <v>74</v>
      </c>
      <c r="P122" s="2" t="s">
        <v>46</v>
      </c>
      <c r="Q122" s="2" t="s">
        <v>75</v>
      </c>
      <c r="R122" s="2" t="s">
        <v>76</v>
      </c>
      <c r="S122" s="1">
        <v>30.84</v>
      </c>
      <c r="T122" s="1">
        <v>4</v>
      </c>
      <c r="U122" s="1">
        <v>0</v>
      </c>
      <c r="V122" s="5">
        <v>13.878</v>
      </c>
    </row>
    <row r="123" spans="1:22" ht="15" thickBot="1" x14ac:dyDescent="0.35">
      <c r="A123" s="4">
        <v>122</v>
      </c>
      <c r="B123" s="2" t="s">
        <v>518</v>
      </c>
      <c r="C123" s="1">
        <v>2013</v>
      </c>
      <c r="D123" s="3">
        <v>41438</v>
      </c>
      <c r="E123" s="3">
        <v>41441</v>
      </c>
      <c r="F123" s="2" t="s">
        <v>188</v>
      </c>
      <c r="G123" s="2" t="s">
        <v>519</v>
      </c>
      <c r="H123" s="2" t="s">
        <v>520</v>
      </c>
      <c r="I123" s="2" t="s">
        <v>26</v>
      </c>
      <c r="J123" s="2" t="s">
        <v>27</v>
      </c>
      <c r="K123" s="2" t="s">
        <v>521</v>
      </c>
      <c r="L123" s="2" t="s">
        <v>245</v>
      </c>
      <c r="M123" s="1">
        <v>19805</v>
      </c>
      <c r="N123" s="2" t="s">
        <v>148</v>
      </c>
      <c r="O123" s="2" t="s">
        <v>524</v>
      </c>
      <c r="P123" s="2" t="s">
        <v>46</v>
      </c>
      <c r="Q123" s="2" t="s">
        <v>59</v>
      </c>
      <c r="R123" s="2" t="s">
        <v>525</v>
      </c>
      <c r="S123" s="1">
        <v>226.56</v>
      </c>
      <c r="T123" s="1">
        <v>6</v>
      </c>
      <c r="U123" s="1">
        <v>0</v>
      </c>
      <c r="V123" s="5">
        <v>63.436799999999998</v>
      </c>
    </row>
    <row r="124" spans="1:22" ht="15" thickBot="1" x14ac:dyDescent="0.35">
      <c r="A124" s="4">
        <v>123</v>
      </c>
      <c r="B124" s="2" t="s">
        <v>518</v>
      </c>
      <c r="C124" s="1">
        <v>2013</v>
      </c>
      <c r="D124" s="3">
        <v>41438</v>
      </c>
      <c r="E124" s="3">
        <v>41441</v>
      </c>
      <c r="F124" s="2" t="s">
        <v>188</v>
      </c>
      <c r="G124" s="2" t="s">
        <v>519</v>
      </c>
      <c r="H124" s="2" t="s">
        <v>520</v>
      </c>
      <c r="I124" s="2" t="s">
        <v>26</v>
      </c>
      <c r="J124" s="2" t="s">
        <v>27</v>
      </c>
      <c r="K124" s="2" t="s">
        <v>521</v>
      </c>
      <c r="L124" s="2" t="s">
        <v>245</v>
      </c>
      <c r="M124" s="1">
        <v>19805</v>
      </c>
      <c r="N124" s="2" t="s">
        <v>148</v>
      </c>
      <c r="O124" s="2" t="s">
        <v>526</v>
      </c>
      <c r="P124" s="2" t="s">
        <v>46</v>
      </c>
      <c r="Q124" s="2" t="s">
        <v>173</v>
      </c>
      <c r="R124" s="2" t="s">
        <v>527</v>
      </c>
      <c r="S124" s="1">
        <v>115.02</v>
      </c>
      <c r="T124" s="1">
        <v>9</v>
      </c>
      <c r="U124" s="1">
        <v>0</v>
      </c>
      <c r="V124" s="5">
        <v>51.759</v>
      </c>
    </row>
    <row r="125" spans="1:22" ht="15" thickBot="1" x14ac:dyDescent="0.35">
      <c r="A125" s="4">
        <v>124</v>
      </c>
      <c r="B125" s="2" t="s">
        <v>518</v>
      </c>
      <c r="C125" s="1">
        <v>2013</v>
      </c>
      <c r="D125" s="3">
        <v>41438</v>
      </c>
      <c r="E125" s="3">
        <v>41441</v>
      </c>
      <c r="F125" s="2" t="s">
        <v>188</v>
      </c>
      <c r="G125" s="2" t="s">
        <v>519</v>
      </c>
      <c r="H125" s="2" t="s">
        <v>520</v>
      </c>
      <c r="I125" s="2" t="s">
        <v>26</v>
      </c>
      <c r="J125" s="2" t="s">
        <v>27</v>
      </c>
      <c r="K125" s="2" t="s">
        <v>521</v>
      </c>
      <c r="L125" s="2" t="s">
        <v>245</v>
      </c>
      <c r="M125" s="1">
        <v>19805</v>
      </c>
      <c r="N125" s="2" t="s">
        <v>148</v>
      </c>
      <c r="O125" s="2" t="s">
        <v>528</v>
      </c>
      <c r="P125" s="2" t="s">
        <v>71</v>
      </c>
      <c r="Q125" s="2" t="s">
        <v>72</v>
      </c>
      <c r="R125" s="2" t="s">
        <v>529</v>
      </c>
      <c r="S125" s="1">
        <v>68.040000000000006</v>
      </c>
      <c r="T125" s="1">
        <v>7</v>
      </c>
      <c r="U125" s="1">
        <v>0</v>
      </c>
      <c r="V125" s="5">
        <v>19.7316</v>
      </c>
    </row>
    <row r="126" spans="1:22" ht="15" thickBot="1" x14ac:dyDescent="0.35">
      <c r="A126" s="4">
        <v>125</v>
      </c>
      <c r="B126" s="2" t="s">
        <v>530</v>
      </c>
      <c r="C126" s="1">
        <v>2011</v>
      </c>
      <c r="D126" s="3">
        <v>40903</v>
      </c>
      <c r="E126" s="3">
        <v>40905</v>
      </c>
      <c r="F126" s="2" t="s">
        <v>23</v>
      </c>
      <c r="G126" s="2" t="s">
        <v>531</v>
      </c>
      <c r="H126" s="2" t="s">
        <v>532</v>
      </c>
      <c r="I126" s="2" t="s">
        <v>102</v>
      </c>
      <c r="J126" s="2" t="s">
        <v>27</v>
      </c>
      <c r="K126" s="2" t="s">
        <v>184</v>
      </c>
      <c r="L126" s="2" t="s">
        <v>104</v>
      </c>
      <c r="M126" s="1">
        <v>77041</v>
      </c>
      <c r="N126" s="2" t="s">
        <v>105</v>
      </c>
      <c r="O126" s="2" t="s">
        <v>533</v>
      </c>
      <c r="P126" s="2" t="s">
        <v>32</v>
      </c>
      <c r="Q126" s="2" t="s">
        <v>36</v>
      </c>
      <c r="R126" s="2" t="s">
        <v>534</v>
      </c>
      <c r="S126" s="1">
        <v>600.55799999999999</v>
      </c>
      <c r="T126" s="1">
        <v>3</v>
      </c>
      <c r="U126" s="1">
        <v>0.3</v>
      </c>
      <c r="V126" s="5">
        <v>-8.5793999999999997</v>
      </c>
    </row>
    <row r="127" spans="1:22" ht="15" thickBot="1" x14ac:dyDescent="0.35">
      <c r="A127" s="4">
        <v>126</v>
      </c>
      <c r="B127" s="2" t="s">
        <v>535</v>
      </c>
      <c r="C127" s="1">
        <v>2011</v>
      </c>
      <c r="D127" s="3">
        <v>40806</v>
      </c>
      <c r="E127" s="3">
        <v>40811</v>
      </c>
      <c r="F127" s="2" t="s">
        <v>50</v>
      </c>
      <c r="G127" s="2" t="s">
        <v>536</v>
      </c>
      <c r="H127" s="2" t="s">
        <v>537</v>
      </c>
      <c r="I127" s="2" t="s">
        <v>26</v>
      </c>
      <c r="J127" s="2" t="s">
        <v>27</v>
      </c>
      <c r="K127" s="2" t="s">
        <v>538</v>
      </c>
      <c r="L127" s="2" t="s">
        <v>211</v>
      </c>
      <c r="M127" s="1">
        <v>61701</v>
      </c>
      <c r="N127" s="2" t="s">
        <v>105</v>
      </c>
      <c r="O127" s="2" t="s">
        <v>539</v>
      </c>
      <c r="P127" s="2" t="s">
        <v>32</v>
      </c>
      <c r="Q127" s="2" t="s">
        <v>56</v>
      </c>
      <c r="R127" s="2" t="s">
        <v>540</v>
      </c>
      <c r="S127" s="1">
        <v>617.70000000000005</v>
      </c>
      <c r="T127" s="1">
        <v>6</v>
      </c>
      <c r="U127" s="1">
        <v>0.5</v>
      </c>
      <c r="V127" s="5">
        <v>-407.68200000000002</v>
      </c>
    </row>
    <row r="128" spans="1:22" ht="15" thickBot="1" x14ac:dyDescent="0.35">
      <c r="A128" s="4">
        <v>127</v>
      </c>
      <c r="B128" s="2" t="s">
        <v>541</v>
      </c>
      <c r="C128" s="1">
        <v>2014</v>
      </c>
      <c r="D128" s="3">
        <v>41949</v>
      </c>
      <c r="E128" s="3">
        <v>41956</v>
      </c>
      <c r="F128" s="2" t="s">
        <v>50</v>
      </c>
      <c r="G128" s="2" t="s">
        <v>542</v>
      </c>
      <c r="H128" s="2" t="s">
        <v>543</v>
      </c>
      <c r="I128" s="2" t="s">
        <v>26</v>
      </c>
      <c r="J128" s="2" t="s">
        <v>27</v>
      </c>
      <c r="K128" s="2" t="s">
        <v>544</v>
      </c>
      <c r="L128" s="2" t="s">
        <v>310</v>
      </c>
      <c r="M128" s="1">
        <v>85023</v>
      </c>
      <c r="N128" s="2" t="s">
        <v>44</v>
      </c>
      <c r="O128" s="2" t="s">
        <v>545</v>
      </c>
      <c r="P128" s="2" t="s">
        <v>46</v>
      </c>
      <c r="Q128" s="2" t="s">
        <v>75</v>
      </c>
      <c r="R128" s="2" t="s">
        <v>546</v>
      </c>
      <c r="S128" s="1">
        <v>2.3879999999999999</v>
      </c>
      <c r="T128" s="1">
        <v>2</v>
      </c>
      <c r="U128" s="1">
        <v>0.7</v>
      </c>
      <c r="V128" s="5">
        <v>-1.8308</v>
      </c>
    </row>
    <row r="129" spans="1:22" ht="15" thickBot="1" x14ac:dyDescent="0.35">
      <c r="A129" s="4">
        <v>128</v>
      </c>
      <c r="B129" s="2" t="s">
        <v>541</v>
      </c>
      <c r="C129" s="1">
        <v>2014</v>
      </c>
      <c r="D129" s="3">
        <v>41949</v>
      </c>
      <c r="E129" s="3">
        <v>41956</v>
      </c>
      <c r="F129" s="2" t="s">
        <v>50</v>
      </c>
      <c r="G129" s="2" t="s">
        <v>542</v>
      </c>
      <c r="H129" s="2" t="s">
        <v>543</v>
      </c>
      <c r="I129" s="2" t="s">
        <v>26</v>
      </c>
      <c r="J129" s="2" t="s">
        <v>27</v>
      </c>
      <c r="K129" s="2" t="s">
        <v>544</v>
      </c>
      <c r="L129" s="2" t="s">
        <v>310</v>
      </c>
      <c r="M129" s="1">
        <v>85023</v>
      </c>
      <c r="N129" s="2" t="s">
        <v>44</v>
      </c>
      <c r="O129" s="2" t="s">
        <v>547</v>
      </c>
      <c r="P129" s="2" t="s">
        <v>46</v>
      </c>
      <c r="Q129" s="2" t="s">
        <v>59</v>
      </c>
      <c r="R129" s="2" t="s">
        <v>548</v>
      </c>
      <c r="S129" s="1">
        <v>243.99199999999999</v>
      </c>
      <c r="T129" s="1">
        <v>7</v>
      </c>
      <c r="U129" s="1">
        <v>0.2</v>
      </c>
      <c r="V129" s="5">
        <v>30.498999999999999</v>
      </c>
    </row>
    <row r="130" spans="1:22" ht="15" thickBot="1" x14ac:dyDescent="0.35">
      <c r="A130" s="4">
        <v>129</v>
      </c>
      <c r="B130" s="2" t="s">
        <v>549</v>
      </c>
      <c r="C130" s="1">
        <v>2013</v>
      </c>
      <c r="D130" s="3">
        <v>41585</v>
      </c>
      <c r="E130" s="3">
        <v>41589</v>
      </c>
      <c r="F130" s="2" t="s">
        <v>23</v>
      </c>
      <c r="G130" s="2" t="s">
        <v>550</v>
      </c>
      <c r="H130" s="2" t="s">
        <v>551</v>
      </c>
      <c r="I130" s="2" t="s">
        <v>102</v>
      </c>
      <c r="J130" s="2" t="s">
        <v>27</v>
      </c>
      <c r="K130" s="2" t="s">
        <v>42</v>
      </c>
      <c r="L130" s="2" t="s">
        <v>43</v>
      </c>
      <c r="M130" s="1">
        <v>90004</v>
      </c>
      <c r="N130" s="2" t="s">
        <v>44</v>
      </c>
      <c r="O130" s="2" t="s">
        <v>304</v>
      </c>
      <c r="P130" s="2" t="s">
        <v>32</v>
      </c>
      <c r="Q130" s="2" t="s">
        <v>36</v>
      </c>
      <c r="R130" s="2" t="s">
        <v>552</v>
      </c>
      <c r="S130" s="1">
        <v>81.424000000000007</v>
      </c>
      <c r="T130" s="1">
        <v>2</v>
      </c>
      <c r="U130" s="1">
        <v>0.2</v>
      </c>
      <c r="V130" s="5">
        <v>-9.1601999999999997</v>
      </c>
    </row>
    <row r="131" spans="1:22" ht="15" thickBot="1" x14ac:dyDescent="0.35">
      <c r="A131" s="4">
        <v>130</v>
      </c>
      <c r="B131" s="2" t="s">
        <v>549</v>
      </c>
      <c r="C131" s="1">
        <v>2013</v>
      </c>
      <c r="D131" s="3">
        <v>41585</v>
      </c>
      <c r="E131" s="3">
        <v>41589</v>
      </c>
      <c r="F131" s="2" t="s">
        <v>23</v>
      </c>
      <c r="G131" s="2" t="s">
        <v>550</v>
      </c>
      <c r="H131" s="2" t="s">
        <v>551</v>
      </c>
      <c r="I131" s="2" t="s">
        <v>102</v>
      </c>
      <c r="J131" s="2" t="s">
        <v>27</v>
      </c>
      <c r="K131" s="2" t="s">
        <v>42</v>
      </c>
      <c r="L131" s="2" t="s">
        <v>43</v>
      </c>
      <c r="M131" s="1">
        <v>90004</v>
      </c>
      <c r="N131" s="2" t="s">
        <v>44</v>
      </c>
      <c r="O131" s="2" t="s">
        <v>553</v>
      </c>
      <c r="P131" s="2" t="s">
        <v>32</v>
      </c>
      <c r="Q131" s="2" t="s">
        <v>65</v>
      </c>
      <c r="R131" s="2" t="s">
        <v>554</v>
      </c>
      <c r="S131" s="1">
        <v>238.56</v>
      </c>
      <c r="T131" s="1">
        <v>3</v>
      </c>
      <c r="U131" s="1">
        <v>0</v>
      </c>
      <c r="V131" s="5">
        <v>26.241599999999998</v>
      </c>
    </row>
    <row r="132" spans="1:22" ht="15" thickBot="1" x14ac:dyDescent="0.35">
      <c r="A132" s="4">
        <v>131</v>
      </c>
      <c r="B132" s="2" t="s">
        <v>555</v>
      </c>
      <c r="C132" s="1">
        <v>2014</v>
      </c>
      <c r="D132" s="3">
        <v>41673</v>
      </c>
      <c r="E132" s="3">
        <v>41676</v>
      </c>
      <c r="F132" s="2" t="s">
        <v>188</v>
      </c>
      <c r="G132" s="2" t="s">
        <v>556</v>
      </c>
      <c r="H132" s="2" t="s">
        <v>557</v>
      </c>
      <c r="I132" s="2" t="s">
        <v>41</v>
      </c>
      <c r="J132" s="2" t="s">
        <v>27</v>
      </c>
      <c r="K132" s="2" t="s">
        <v>497</v>
      </c>
      <c r="L132" s="2" t="s">
        <v>498</v>
      </c>
      <c r="M132" s="1">
        <v>43229</v>
      </c>
      <c r="N132" s="2" t="s">
        <v>148</v>
      </c>
      <c r="O132" s="2" t="s">
        <v>558</v>
      </c>
      <c r="P132" s="2" t="s">
        <v>71</v>
      </c>
      <c r="Q132" s="2" t="s">
        <v>72</v>
      </c>
      <c r="R132" s="2" t="s">
        <v>559</v>
      </c>
      <c r="S132" s="1">
        <v>59.97</v>
      </c>
      <c r="T132" s="1">
        <v>5</v>
      </c>
      <c r="U132" s="1">
        <v>0.4</v>
      </c>
      <c r="V132" s="5">
        <v>-11.994</v>
      </c>
    </row>
    <row r="133" spans="1:22" ht="15" thickBot="1" x14ac:dyDescent="0.35">
      <c r="A133" s="4">
        <v>132</v>
      </c>
      <c r="B133" s="2" t="s">
        <v>555</v>
      </c>
      <c r="C133" s="1">
        <v>2014</v>
      </c>
      <c r="D133" s="3">
        <v>41673</v>
      </c>
      <c r="E133" s="3">
        <v>41676</v>
      </c>
      <c r="F133" s="2" t="s">
        <v>188</v>
      </c>
      <c r="G133" s="2" t="s">
        <v>556</v>
      </c>
      <c r="H133" s="2" t="s">
        <v>557</v>
      </c>
      <c r="I133" s="2" t="s">
        <v>41</v>
      </c>
      <c r="J133" s="2" t="s">
        <v>27</v>
      </c>
      <c r="K133" s="2" t="s">
        <v>497</v>
      </c>
      <c r="L133" s="2" t="s">
        <v>498</v>
      </c>
      <c r="M133" s="1">
        <v>43229</v>
      </c>
      <c r="N133" s="2" t="s">
        <v>148</v>
      </c>
      <c r="O133" s="2" t="s">
        <v>560</v>
      </c>
      <c r="P133" s="2" t="s">
        <v>46</v>
      </c>
      <c r="Q133" s="2" t="s">
        <v>90</v>
      </c>
      <c r="R133" s="2" t="s">
        <v>561</v>
      </c>
      <c r="S133" s="1">
        <v>78.304000000000002</v>
      </c>
      <c r="T133" s="1">
        <v>2</v>
      </c>
      <c r="U133" s="1">
        <v>0.2</v>
      </c>
      <c r="V133" s="5">
        <v>29.364000000000001</v>
      </c>
    </row>
    <row r="134" spans="1:22" ht="15" thickBot="1" x14ac:dyDescent="0.35">
      <c r="A134" s="4">
        <v>133</v>
      </c>
      <c r="B134" s="2" t="s">
        <v>555</v>
      </c>
      <c r="C134" s="1">
        <v>2014</v>
      </c>
      <c r="D134" s="3">
        <v>41673</v>
      </c>
      <c r="E134" s="3">
        <v>41676</v>
      </c>
      <c r="F134" s="2" t="s">
        <v>188</v>
      </c>
      <c r="G134" s="2" t="s">
        <v>556</v>
      </c>
      <c r="H134" s="2" t="s">
        <v>557</v>
      </c>
      <c r="I134" s="2" t="s">
        <v>41</v>
      </c>
      <c r="J134" s="2" t="s">
        <v>27</v>
      </c>
      <c r="K134" s="2" t="s">
        <v>497</v>
      </c>
      <c r="L134" s="2" t="s">
        <v>498</v>
      </c>
      <c r="M134" s="1">
        <v>43229</v>
      </c>
      <c r="N134" s="2" t="s">
        <v>148</v>
      </c>
      <c r="O134" s="2" t="s">
        <v>562</v>
      </c>
      <c r="P134" s="2" t="s">
        <v>46</v>
      </c>
      <c r="Q134" s="2" t="s">
        <v>269</v>
      </c>
      <c r="R134" s="2" t="s">
        <v>186</v>
      </c>
      <c r="S134" s="1">
        <v>21.456</v>
      </c>
      <c r="T134" s="1">
        <v>9</v>
      </c>
      <c r="U134" s="1">
        <v>0.2</v>
      </c>
      <c r="V134" s="5">
        <v>6.9732000000000003</v>
      </c>
    </row>
    <row r="135" spans="1:22" ht="15" thickBot="1" x14ac:dyDescent="0.35">
      <c r="A135" s="4">
        <v>134</v>
      </c>
      <c r="B135" s="2" t="s">
        <v>563</v>
      </c>
      <c r="C135" s="1">
        <v>2013</v>
      </c>
      <c r="D135" s="3">
        <v>41561</v>
      </c>
      <c r="E135" s="3">
        <v>41567</v>
      </c>
      <c r="F135" s="2" t="s">
        <v>50</v>
      </c>
      <c r="G135" s="2" t="s">
        <v>564</v>
      </c>
      <c r="H135" s="2" t="s">
        <v>565</v>
      </c>
      <c r="I135" s="2" t="s">
        <v>26</v>
      </c>
      <c r="J135" s="2" t="s">
        <v>27</v>
      </c>
      <c r="K135" s="2" t="s">
        <v>566</v>
      </c>
      <c r="L135" s="2" t="s">
        <v>43</v>
      </c>
      <c r="M135" s="1">
        <v>95661</v>
      </c>
      <c r="N135" s="2" t="s">
        <v>44</v>
      </c>
      <c r="O135" s="2" t="s">
        <v>567</v>
      </c>
      <c r="P135" s="2" t="s">
        <v>46</v>
      </c>
      <c r="Q135" s="2" t="s">
        <v>90</v>
      </c>
      <c r="R135" s="2" t="s">
        <v>568</v>
      </c>
      <c r="S135" s="1">
        <v>20.04</v>
      </c>
      <c r="T135" s="1">
        <v>3</v>
      </c>
      <c r="U135" s="1">
        <v>0</v>
      </c>
      <c r="V135" s="5">
        <v>9.6191999999999993</v>
      </c>
    </row>
    <row r="136" spans="1:22" ht="15" thickBot="1" x14ac:dyDescent="0.35">
      <c r="A136" s="4">
        <v>135</v>
      </c>
      <c r="B136" s="2" t="s">
        <v>563</v>
      </c>
      <c r="C136" s="1">
        <v>2013</v>
      </c>
      <c r="D136" s="3">
        <v>41561</v>
      </c>
      <c r="E136" s="3">
        <v>41567</v>
      </c>
      <c r="F136" s="2" t="s">
        <v>50</v>
      </c>
      <c r="G136" s="2" t="s">
        <v>564</v>
      </c>
      <c r="H136" s="2" t="s">
        <v>565</v>
      </c>
      <c r="I136" s="2" t="s">
        <v>26</v>
      </c>
      <c r="J136" s="2" t="s">
        <v>27</v>
      </c>
      <c r="K136" s="2" t="s">
        <v>566</v>
      </c>
      <c r="L136" s="2" t="s">
        <v>43</v>
      </c>
      <c r="M136" s="1">
        <v>95661</v>
      </c>
      <c r="N136" s="2" t="s">
        <v>44</v>
      </c>
      <c r="O136" s="2" t="s">
        <v>569</v>
      </c>
      <c r="P136" s="2" t="s">
        <v>46</v>
      </c>
      <c r="Q136" s="2" t="s">
        <v>90</v>
      </c>
      <c r="R136" s="2" t="s">
        <v>570</v>
      </c>
      <c r="S136" s="1">
        <v>35.44</v>
      </c>
      <c r="T136" s="1">
        <v>1</v>
      </c>
      <c r="U136" s="1">
        <v>0</v>
      </c>
      <c r="V136" s="5">
        <v>16.6568</v>
      </c>
    </row>
    <row r="137" spans="1:22" ht="15" thickBot="1" x14ac:dyDescent="0.35">
      <c r="A137" s="4">
        <v>136</v>
      </c>
      <c r="B137" s="2" t="s">
        <v>563</v>
      </c>
      <c r="C137" s="1">
        <v>2013</v>
      </c>
      <c r="D137" s="3">
        <v>41561</v>
      </c>
      <c r="E137" s="3">
        <v>41567</v>
      </c>
      <c r="F137" s="2" t="s">
        <v>50</v>
      </c>
      <c r="G137" s="2" t="s">
        <v>564</v>
      </c>
      <c r="H137" s="2" t="s">
        <v>565</v>
      </c>
      <c r="I137" s="2" t="s">
        <v>26</v>
      </c>
      <c r="J137" s="2" t="s">
        <v>27</v>
      </c>
      <c r="K137" s="2" t="s">
        <v>566</v>
      </c>
      <c r="L137" s="2" t="s">
        <v>43</v>
      </c>
      <c r="M137" s="1">
        <v>95661</v>
      </c>
      <c r="N137" s="2" t="s">
        <v>44</v>
      </c>
      <c r="O137" s="2" t="s">
        <v>571</v>
      </c>
      <c r="P137" s="2" t="s">
        <v>46</v>
      </c>
      <c r="Q137" s="2" t="s">
        <v>68</v>
      </c>
      <c r="R137" s="2" t="s">
        <v>572</v>
      </c>
      <c r="S137" s="1">
        <v>11.52</v>
      </c>
      <c r="T137" s="1">
        <v>4</v>
      </c>
      <c r="U137" s="1">
        <v>0</v>
      </c>
      <c r="V137" s="5">
        <v>3.456</v>
      </c>
    </row>
    <row r="138" spans="1:22" ht="15" thickBot="1" x14ac:dyDescent="0.35">
      <c r="A138" s="4">
        <v>137</v>
      </c>
      <c r="B138" s="2" t="s">
        <v>563</v>
      </c>
      <c r="C138" s="1">
        <v>2013</v>
      </c>
      <c r="D138" s="3">
        <v>41561</v>
      </c>
      <c r="E138" s="3">
        <v>41567</v>
      </c>
      <c r="F138" s="2" t="s">
        <v>50</v>
      </c>
      <c r="G138" s="2" t="s">
        <v>564</v>
      </c>
      <c r="H138" s="2" t="s">
        <v>565</v>
      </c>
      <c r="I138" s="2" t="s">
        <v>26</v>
      </c>
      <c r="J138" s="2" t="s">
        <v>27</v>
      </c>
      <c r="K138" s="2" t="s">
        <v>566</v>
      </c>
      <c r="L138" s="2" t="s">
        <v>43</v>
      </c>
      <c r="M138" s="1">
        <v>95661</v>
      </c>
      <c r="N138" s="2" t="s">
        <v>44</v>
      </c>
      <c r="O138" s="2" t="s">
        <v>573</v>
      </c>
      <c r="P138" s="2" t="s">
        <v>46</v>
      </c>
      <c r="Q138" s="2" t="s">
        <v>269</v>
      </c>
      <c r="R138" s="2" t="s">
        <v>574</v>
      </c>
      <c r="S138" s="1">
        <v>4.0199999999999996</v>
      </c>
      <c r="T138" s="1">
        <v>2</v>
      </c>
      <c r="U138" s="1">
        <v>0</v>
      </c>
      <c r="V138" s="5">
        <v>1.9698</v>
      </c>
    </row>
    <row r="139" spans="1:22" ht="15" thickBot="1" x14ac:dyDescent="0.35">
      <c r="A139" s="4">
        <v>138</v>
      </c>
      <c r="B139" s="2" t="s">
        <v>563</v>
      </c>
      <c r="C139" s="1">
        <v>2013</v>
      </c>
      <c r="D139" s="3">
        <v>41561</v>
      </c>
      <c r="E139" s="3">
        <v>41567</v>
      </c>
      <c r="F139" s="2" t="s">
        <v>50</v>
      </c>
      <c r="G139" s="2" t="s">
        <v>564</v>
      </c>
      <c r="H139" s="2" t="s">
        <v>565</v>
      </c>
      <c r="I139" s="2" t="s">
        <v>26</v>
      </c>
      <c r="J139" s="2" t="s">
        <v>27</v>
      </c>
      <c r="K139" s="2" t="s">
        <v>566</v>
      </c>
      <c r="L139" s="2" t="s">
        <v>43</v>
      </c>
      <c r="M139" s="1">
        <v>95661</v>
      </c>
      <c r="N139" s="2" t="s">
        <v>44</v>
      </c>
      <c r="O139" s="2" t="s">
        <v>575</v>
      </c>
      <c r="P139" s="2" t="s">
        <v>46</v>
      </c>
      <c r="Q139" s="2" t="s">
        <v>75</v>
      </c>
      <c r="R139" s="2" t="s">
        <v>576</v>
      </c>
      <c r="S139" s="1">
        <v>76.176000000000002</v>
      </c>
      <c r="T139" s="1">
        <v>3</v>
      </c>
      <c r="U139" s="1">
        <v>0.2</v>
      </c>
      <c r="V139" s="5">
        <v>26.6616</v>
      </c>
    </row>
    <row r="140" spans="1:22" ht="15" thickBot="1" x14ac:dyDescent="0.35">
      <c r="A140" s="4">
        <v>139</v>
      </c>
      <c r="B140" s="2" t="s">
        <v>563</v>
      </c>
      <c r="C140" s="1">
        <v>2013</v>
      </c>
      <c r="D140" s="3">
        <v>41561</v>
      </c>
      <c r="E140" s="3">
        <v>41567</v>
      </c>
      <c r="F140" s="2" t="s">
        <v>50</v>
      </c>
      <c r="G140" s="2" t="s">
        <v>564</v>
      </c>
      <c r="H140" s="2" t="s">
        <v>565</v>
      </c>
      <c r="I140" s="2" t="s">
        <v>26</v>
      </c>
      <c r="J140" s="2" t="s">
        <v>27</v>
      </c>
      <c r="K140" s="2" t="s">
        <v>566</v>
      </c>
      <c r="L140" s="2" t="s">
        <v>43</v>
      </c>
      <c r="M140" s="1">
        <v>95661</v>
      </c>
      <c r="N140" s="2" t="s">
        <v>44</v>
      </c>
      <c r="O140" s="2" t="s">
        <v>577</v>
      </c>
      <c r="P140" s="2" t="s">
        <v>46</v>
      </c>
      <c r="Q140" s="2" t="s">
        <v>578</v>
      </c>
      <c r="R140" s="2" t="s">
        <v>579</v>
      </c>
      <c r="S140" s="1">
        <v>65.88</v>
      </c>
      <c r="T140" s="1">
        <v>6</v>
      </c>
      <c r="U140" s="1">
        <v>0</v>
      </c>
      <c r="V140" s="5">
        <v>18.446400000000001</v>
      </c>
    </row>
    <row r="141" spans="1:22" ht="15" thickBot="1" x14ac:dyDescent="0.35">
      <c r="A141" s="4">
        <v>140</v>
      </c>
      <c r="B141" s="2" t="s">
        <v>563</v>
      </c>
      <c r="C141" s="1">
        <v>2013</v>
      </c>
      <c r="D141" s="3">
        <v>41561</v>
      </c>
      <c r="E141" s="3">
        <v>41567</v>
      </c>
      <c r="F141" s="2" t="s">
        <v>50</v>
      </c>
      <c r="G141" s="2" t="s">
        <v>564</v>
      </c>
      <c r="H141" s="2" t="s">
        <v>565</v>
      </c>
      <c r="I141" s="2" t="s">
        <v>26</v>
      </c>
      <c r="J141" s="2" t="s">
        <v>27</v>
      </c>
      <c r="K141" s="2" t="s">
        <v>566</v>
      </c>
      <c r="L141" s="2" t="s">
        <v>43</v>
      </c>
      <c r="M141" s="1">
        <v>95661</v>
      </c>
      <c r="N141" s="2" t="s">
        <v>44</v>
      </c>
      <c r="O141" s="2" t="s">
        <v>259</v>
      </c>
      <c r="P141" s="2" t="s">
        <v>32</v>
      </c>
      <c r="Q141" s="2" t="s">
        <v>65</v>
      </c>
      <c r="R141" s="2" t="s">
        <v>260</v>
      </c>
      <c r="S141" s="1">
        <v>43.12</v>
      </c>
      <c r="T141" s="1">
        <v>14</v>
      </c>
      <c r="U141" s="1">
        <v>0</v>
      </c>
      <c r="V141" s="5">
        <v>20.697600000000001</v>
      </c>
    </row>
    <row r="142" spans="1:22" ht="15" thickBot="1" x14ac:dyDescent="0.35">
      <c r="A142" s="4">
        <v>141</v>
      </c>
      <c r="B142" s="2" t="s">
        <v>580</v>
      </c>
      <c r="C142" s="1">
        <v>2013</v>
      </c>
      <c r="D142" s="3">
        <v>41523</v>
      </c>
      <c r="E142" s="3">
        <v>41525</v>
      </c>
      <c r="F142" s="2" t="s">
        <v>23</v>
      </c>
      <c r="G142" s="2" t="s">
        <v>581</v>
      </c>
      <c r="H142" s="2" t="s">
        <v>582</v>
      </c>
      <c r="I142" s="2" t="s">
        <v>41</v>
      </c>
      <c r="J142" s="2" t="s">
        <v>27</v>
      </c>
      <c r="K142" s="2" t="s">
        <v>146</v>
      </c>
      <c r="L142" s="2" t="s">
        <v>147</v>
      </c>
      <c r="M142" s="1">
        <v>19140</v>
      </c>
      <c r="N142" s="2" t="s">
        <v>148</v>
      </c>
      <c r="O142" s="2" t="s">
        <v>170</v>
      </c>
      <c r="P142" s="2" t="s">
        <v>32</v>
      </c>
      <c r="Q142" s="2" t="s">
        <v>65</v>
      </c>
      <c r="R142" s="2" t="s">
        <v>171</v>
      </c>
      <c r="S142" s="1">
        <v>82.8</v>
      </c>
      <c r="T142" s="1">
        <v>2</v>
      </c>
      <c r="U142" s="1">
        <v>0.2</v>
      </c>
      <c r="V142" s="5">
        <v>10.35</v>
      </c>
    </row>
    <row r="143" spans="1:22" ht="15" thickBot="1" x14ac:dyDescent="0.35">
      <c r="A143" s="4">
        <v>142</v>
      </c>
      <c r="B143" s="2" t="s">
        <v>583</v>
      </c>
      <c r="C143" s="1">
        <v>2014</v>
      </c>
      <c r="D143" s="3">
        <v>41901</v>
      </c>
      <c r="E143" s="3">
        <v>41906</v>
      </c>
      <c r="F143" s="2" t="s">
        <v>50</v>
      </c>
      <c r="G143" s="2" t="s">
        <v>584</v>
      </c>
      <c r="H143" s="2" t="s">
        <v>585</v>
      </c>
      <c r="I143" s="2" t="s">
        <v>41</v>
      </c>
      <c r="J143" s="2" t="s">
        <v>27</v>
      </c>
      <c r="K143" s="2" t="s">
        <v>127</v>
      </c>
      <c r="L143" s="2" t="s">
        <v>43</v>
      </c>
      <c r="M143" s="1">
        <v>94122</v>
      </c>
      <c r="N143" s="2" t="s">
        <v>44</v>
      </c>
      <c r="O143" s="2" t="s">
        <v>586</v>
      </c>
      <c r="P143" s="2" t="s">
        <v>46</v>
      </c>
      <c r="Q143" s="2" t="s">
        <v>68</v>
      </c>
      <c r="R143" s="2" t="s">
        <v>587</v>
      </c>
      <c r="S143" s="1">
        <v>8.82</v>
      </c>
      <c r="T143" s="1">
        <v>3</v>
      </c>
      <c r="U143" s="1">
        <v>0</v>
      </c>
      <c r="V143" s="5">
        <v>2.3814000000000002</v>
      </c>
    </row>
    <row r="144" spans="1:22" ht="15" thickBot="1" x14ac:dyDescent="0.35">
      <c r="A144" s="4">
        <v>143</v>
      </c>
      <c r="B144" s="2" t="s">
        <v>583</v>
      </c>
      <c r="C144" s="1">
        <v>2014</v>
      </c>
      <c r="D144" s="3">
        <v>41901</v>
      </c>
      <c r="E144" s="3">
        <v>41906</v>
      </c>
      <c r="F144" s="2" t="s">
        <v>50</v>
      </c>
      <c r="G144" s="2" t="s">
        <v>584</v>
      </c>
      <c r="H144" s="2" t="s">
        <v>585</v>
      </c>
      <c r="I144" s="2" t="s">
        <v>41</v>
      </c>
      <c r="J144" s="2" t="s">
        <v>27</v>
      </c>
      <c r="K144" s="2" t="s">
        <v>127</v>
      </c>
      <c r="L144" s="2" t="s">
        <v>43</v>
      </c>
      <c r="M144" s="1">
        <v>94122</v>
      </c>
      <c r="N144" s="2" t="s">
        <v>44</v>
      </c>
      <c r="O144" s="2" t="s">
        <v>588</v>
      </c>
      <c r="P144" s="2" t="s">
        <v>46</v>
      </c>
      <c r="Q144" s="2" t="s">
        <v>173</v>
      </c>
      <c r="R144" s="2" t="s">
        <v>589</v>
      </c>
      <c r="S144" s="1">
        <v>10.86</v>
      </c>
      <c r="T144" s="1">
        <v>3</v>
      </c>
      <c r="U144" s="1">
        <v>0</v>
      </c>
      <c r="V144" s="5">
        <v>5.1041999999999996</v>
      </c>
    </row>
    <row r="145" spans="1:22" ht="15" thickBot="1" x14ac:dyDescent="0.35">
      <c r="A145" s="4">
        <v>144</v>
      </c>
      <c r="B145" s="2" t="s">
        <v>583</v>
      </c>
      <c r="C145" s="1">
        <v>2014</v>
      </c>
      <c r="D145" s="3">
        <v>41901</v>
      </c>
      <c r="E145" s="3">
        <v>41906</v>
      </c>
      <c r="F145" s="2" t="s">
        <v>50</v>
      </c>
      <c r="G145" s="2" t="s">
        <v>584</v>
      </c>
      <c r="H145" s="2" t="s">
        <v>585</v>
      </c>
      <c r="I145" s="2" t="s">
        <v>41</v>
      </c>
      <c r="J145" s="2" t="s">
        <v>27</v>
      </c>
      <c r="K145" s="2" t="s">
        <v>127</v>
      </c>
      <c r="L145" s="2" t="s">
        <v>43</v>
      </c>
      <c r="M145" s="1">
        <v>94122</v>
      </c>
      <c r="N145" s="2" t="s">
        <v>44</v>
      </c>
      <c r="O145" s="2" t="s">
        <v>590</v>
      </c>
      <c r="P145" s="2" t="s">
        <v>46</v>
      </c>
      <c r="Q145" s="2" t="s">
        <v>90</v>
      </c>
      <c r="R145" s="2" t="s">
        <v>591</v>
      </c>
      <c r="S145" s="1">
        <v>143.69999999999999</v>
      </c>
      <c r="T145" s="1">
        <v>3</v>
      </c>
      <c r="U145" s="1">
        <v>0</v>
      </c>
      <c r="V145" s="5">
        <v>68.975999999999999</v>
      </c>
    </row>
    <row r="146" spans="1:22" ht="15" thickBot="1" x14ac:dyDescent="0.35">
      <c r="A146" s="4">
        <v>145</v>
      </c>
      <c r="B146" s="2" t="s">
        <v>592</v>
      </c>
      <c r="C146" s="1">
        <v>2014</v>
      </c>
      <c r="D146" s="3">
        <v>41996</v>
      </c>
      <c r="E146" s="3">
        <v>42001</v>
      </c>
      <c r="F146" s="2" t="s">
        <v>50</v>
      </c>
      <c r="G146" s="2" t="s">
        <v>593</v>
      </c>
      <c r="H146" s="2" t="s">
        <v>594</v>
      </c>
      <c r="I146" s="2" t="s">
        <v>26</v>
      </c>
      <c r="J146" s="2" t="s">
        <v>27</v>
      </c>
      <c r="K146" s="2" t="s">
        <v>595</v>
      </c>
      <c r="L146" s="2" t="s">
        <v>596</v>
      </c>
      <c r="M146" s="1">
        <v>64055</v>
      </c>
      <c r="N146" s="2" t="s">
        <v>105</v>
      </c>
      <c r="O146" s="2" t="s">
        <v>597</v>
      </c>
      <c r="P146" s="2" t="s">
        <v>46</v>
      </c>
      <c r="Q146" s="2" t="s">
        <v>78</v>
      </c>
      <c r="R146" s="2" t="s">
        <v>598</v>
      </c>
      <c r="S146" s="1">
        <v>839.43</v>
      </c>
      <c r="T146" s="1">
        <v>3</v>
      </c>
      <c r="U146" s="1">
        <v>0</v>
      </c>
      <c r="V146" s="5">
        <v>218.2518</v>
      </c>
    </row>
    <row r="147" spans="1:22" ht="15" thickBot="1" x14ac:dyDescent="0.35">
      <c r="A147" s="4">
        <v>146</v>
      </c>
      <c r="B147" s="2" t="s">
        <v>599</v>
      </c>
      <c r="C147" s="1">
        <v>2012</v>
      </c>
      <c r="D147" s="3">
        <v>41159</v>
      </c>
      <c r="E147" s="3">
        <v>41164</v>
      </c>
      <c r="F147" s="2" t="s">
        <v>50</v>
      </c>
      <c r="G147" s="2" t="s">
        <v>600</v>
      </c>
      <c r="H147" s="2" t="s">
        <v>601</v>
      </c>
      <c r="I147" s="2" t="s">
        <v>26</v>
      </c>
      <c r="J147" s="2" t="s">
        <v>27</v>
      </c>
      <c r="K147" s="2" t="s">
        <v>602</v>
      </c>
      <c r="L147" s="2" t="s">
        <v>43</v>
      </c>
      <c r="M147" s="1">
        <v>91104</v>
      </c>
      <c r="N147" s="2" t="s">
        <v>44</v>
      </c>
      <c r="O147" s="2" t="s">
        <v>379</v>
      </c>
      <c r="P147" s="2" t="s">
        <v>46</v>
      </c>
      <c r="Q147" s="2" t="s">
        <v>59</v>
      </c>
      <c r="R147" s="2" t="s">
        <v>380</v>
      </c>
      <c r="S147" s="1">
        <v>671.93</v>
      </c>
      <c r="T147" s="1">
        <v>7</v>
      </c>
      <c r="U147" s="1">
        <v>0</v>
      </c>
      <c r="V147" s="5">
        <v>20.157900000000001</v>
      </c>
    </row>
    <row r="148" spans="1:22" ht="15" thickBot="1" x14ac:dyDescent="0.35">
      <c r="A148" s="4">
        <v>147</v>
      </c>
      <c r="B148" s="2" t="s">
        <v>603</v>
      </c>
      <c r="C148" s="1">
        <v>2011</v>
      </c>
      <c r="D148" s="3">
        <v>40838</v>
      </c>
      <c r="E148" s="3">
        <v>40844</v>
      </c>
      <c r="F148" s="2" t="s">
        <v>50</v>
      </c>
      <c r="G148" s="2" t="s">
        <v>604</v>
      </c>
      <c r="H148" s="2" t="s">
        <v>605</v>
      </c>
      <c r="I148" s="2" t="s">
        <v>102</v>
      </c>
      <c r="J148" s="2" t="s">
        <v>27</v>
      </c>
      <c r="K148" s="2" t="s">
        <v>606</v>
      </c>
      <c r="L148" s="2" t="s">
        <v>498</v>
      </c>
      <c r="M148" s="1">
        <v>43055</v>
      </c>
      <c r="N148" s="2" t="s">
        <v>148</v>
      </c>
      <c r="O148" s="2" t="s">
        <v>607</v>
      </c>
      <c r="P148" s="2" t="s">
        <v>32</v>
      </c>
      <c r="Q148" s="2" t="s">
        <v>65</v>
      </c>
      <c r="R148" s="2" t="s">
        <v>608</v>
      </c>
      <c r="S148" s="1">
        <v>93.888000000000005</v>
      </c>
      <c r="T148" s="1">
        <v>4</v>
      </c>
      <c r="U148" s="1">
        <v>0.2</v>
      </c>
      <c r="V148" s="5">
        <v>12.909599999999999</v>
      </c>
    </row>
    <row r="149" spans="1:22" ht="15" thickBot="1" x14ac:dyDescent="0.35">
      <c r="A149" s="4">
        <v>148</v>
      </c>
      <c r="B149" s="2" t="s">
        <v>609</v>
      </c>
      <c r="C149" s="1">
        <v>2013</v>
      </c>
      <c r="D149" s="3">
        <v>41614</v>
      </c>
      <c r="E149" s="3">
        <v>41618</v>
      </c>
      <c r="F149" s="2" t="s">
        <v>50</v>
      </c>
      <c r="G149" s="2" t="s">
        <v>610</v>
      </c>
      <c r="H149" s="2" t="s">
        <v>611</v>
      </c>
      <c r="I149" s="2" t="s">
        <v>41</v>
      </c>
      <c r="J149" s="2" t="s">
        <v>27</v>
      </c>
      <c r="K149" s="2" t="s">
        <v>612</v>
      </c>
      <c r="L149" s="2" t="s">
        <v>114</v>
      </c>
      <c r="M149" s="1">
        <v>53132</v>
      </c>
      <c r="N149" s="2" t="s">
        <v>105</v>
      </c>
      <c r="O149" s="2" t="s">
        <v>613</v>
      </c>
      <c r="P149" s="2" t="s">
        <v>71</v>
      </c>
      <c r="Q149" s="2" t="s">
        <v>72</v>
      </c>
      <c r="R149" s="2" t="s">
        <v>614</v>
      </c>
      <c r="S149" s="1">
        <v>384.45</v>
      </c>
      <c r="T149" s="1">
        <v>11</v>
      </c>
      <c r="U149" s="1">
        <v>0</v>
      </c>
      <c r="V149" s="5">
        <v>103.8015</v>
      </c>
    </row>
    <row r="150" spans="1:22" ht="15" thickBot="1" x14ac:dyDescent="0.35">
      <c r="A150" s="4">
        <v>149</v>
      </c>
      <c r="B150" s="2" t="s">
        <v>609</v>
      </c>
      <c r="C150" s="1">
        <v>2013</v>
      </c>
      <c r="D150" s="3">
        <v>41614</v>
      </c>
      <c r="E150" s="3">
        <v>41618</v>
      </c>
      <c r="F150" s="2" t="s">
        <v>50</v>
      </c>
      <c r="G150" s="2" t="s">
        <v>610</v>
      </c>
      <c r="H150" s="2" t="s">
        <v>611</v>
      </c>
      <c r="I150" s="2" t="s">
        <v>41</v>
      </c>
      <c r="J150" s="2" t="s">
        <v>27</v>
      </c>
      <c r="K150" s="2" t="s">
        <v>612</v>
      </c>
      <c r="L150" s="2" t="s">
        <v>114</v>
      </c>
      <c r="M150" s="1">
        <v>53132</v>
      </c>
      <c r="N150" s="2" t="s">
        <v>105</v>
      </c>
      <c r="O150" s="2" t="s">
        <v>615</v>
      </c>
      <c r="P150" s="2" t="s">
        <v>71</v>
      </c>
      <c r="Q150" s="2" t="s">
        <v>72</v>
      </c>
      <c r="R150" s="2" t="s">
        <v>616</v>
      </c>
      <c r="S150" s="1">
        <v>149.97</v>
      </c>
      <c r="T150" s="1">
        <v>3</v>
      </c>
      <c r="U150" s="1">
        <v>0</v>
      </c>
      <c r="V150" s="5">
        <v>5.9988000000000001</v>
      </c>
    </row>
    <row r="151" spans="1:22" ht="15" thickBot="1" x14ac:dyDescent="0.35">
      <c r="A151" s="4">
        <v>150</v>
      </c>
      <c r="B151" s="2" t="s">
        <v>609</v>
      </c>
      <c r="C151" s="1">
        <v>2013</v>
      </c>
      <c r="D151" s="3">
        <v>41614</v>
      </c>
      <c r="E151" s="3">
        <v>41618</v>
      </c>
      <c r="F151" s="2" t="s">
        <v>50</v>
      </c>
      <c r="G151" s="2" t="s">
        <v>610</v>
      </c>
      <c r="H151" s="2" t="s">
        <v>611</v>
      </c>
      <c r="I151" s="2" t="s">
        <v>41</v>
      </c>
      <c r="J151" s="2" t="s">
        <v>27</v>
      </c>
      <c r="K151" s="2" t="s">
        <v>612</v>
      </c>
      <c r="L151" s="2" t="s">
        <v>114</v>
      </c>
      <c r="M151" s="1">
        <v>53132</v>
      </c>
      <c r="N151" s="2" t="s">
        <v>105</v>
      </c>
      <c r="O151" s="2" t="s">
        <v>35</v>
      </c>
      <c r="P151" s="2" t="s">
        <v>32</v>
      </c>
      <c r="Q151" s="2" t="s">
        <v>36</v>
      </c>
      <c r="R151" s="2" t="s">
        <v>37</v>
      </c>
      <c r="S151" s="1">
        <v>1951.84</v>
      </c>
      <c r="T151" s="1">
        <v>8</v>
      </c>
      <c r="U151" s="1">
        <v>0</v>
      </c>
      <c r="V151" s="5">
        <v>585.55200000000002</v>
      </c>
    </row>
    <row r="152" spans="1:22" ht="15" thickBot="1" x14ac:dyDescent="0.35">
      <c r="A152" s="4">
        <v>151</v>
      </c>
      <c r="B152" s="2" t="s">
        <v>609</v>
      </c>
      <c r="C152" s="1">
        <v>2013</v>
      </c>
      <c r="D152" s="3">
        <v>41614</v>
      </c>
      <c r="E152" s="3">
        <v>41618</v>
      </c>
      <c r="F152" s="2" t="s">
        <v>50</v>
      </c>
      <c r="G152" s="2" t="s">
        <v>610</v>
      </c>
      <c r="H152" s="2" t="s">
        <v>611</v>
      </c>
      <c r="I152" s="2" t="s">
        <v>41</v>
      </c>
      <c r="J152" s="2" t="s">
        <v>27</v>
      </c>
      <c r="K152" s="2" t="s">
        <v>612</v>
      </c>
      <c r="L152" s="2" t="s">
        <v>114</v>
      </c>
      <c r="M152" s="1">
        <v>53132</v>
      </c>
      <c r="N152" s="2" t="s">
        <v>105</v>
      </c>
      <c r="O152" s="2" t="s">
        <v>617</v>
      </c>
      <c r="P152" s="2" t="s">
        <v>46</v>
      </c>
      <c r="Q152" s="2" t="s">
        <v>75</v>
      </c>
      <c r="R152" s="2" t="s">
        <v>618</v>
      </c>
      <c r="S152" s="1">
        <v>171.55</v>
      </c>
      <c r="T152" s="1">
        <v>5</v>
      </c>
      <c r="U152" s="1">
        <v>0</v>
      </c>
      <c r="V152" s="5">
        <v>80.628500000000003</v>
      </c>
    </row>
    <row r="153" spans="1:22" ht="15" thickBot="1" x14ac:dyDescent="0.35">
      <c r="A153" s="4">
        <v>152</v>
      </c>
      <c r="B153" s="2" t="s">
        <v>619</v>
      </c>
      <c r="C153" s="1">
        <v>2013</v>
      </c>
      <c r="D153" s="3">
        <v>41347</v>
      </c>
      <c r="E153" s="3">
        <v>41350</v>
      </c>
      <c r="F153" s="2" t="s">
        <v>188</v>
      </c>
      <c r="G153" s="2" t="s">
        <v>620</v>
      </c>
      <c r="H153" s="2" t="s">
        <v>621</v>
      </c>
      <c r="I153" s="2" t="s">
        <v>102</v>
      </c>
      <c r="J153" s="2" t="s">
        <v>27</v>
      </c>
      <c r="K153" s="2" t="s">
        <v>622</v>
      </c>
      <c r="L153" s="2" t="s">
        <v>310</v>
      </c>
      <c r="M153" s="1">
        <v>85254</v>
      </c>
      <c r="N153" s="2" t="s">
        <v>44</v>
      </c>
      <c r="O153" s="2" t="s">
        <v>623</v>
      </c>
      <c r="P153" s="2" t="s">
        <v>46</v>
      </c>
      <c r="Q153" s="2" t="s">
        <v>78</v>
      </c>
      <c r="R153" s="2" t="s">
        <v>624</v>
      </c>
      <c r="S153" s="1">
        <v>157.91999999999999</v>
      </c>
      <c r="T153" s="1">
        <v>5</v>
      </c>
      <c r="U153" s="1">
        <v>0.2</v>
      </c>
      <c r="V153" s="5">
        <v>17.765999999999998</v>
      </c>
    </row>
    <row r="154" spans="1:22" ht="15" thickBot="1" x14ac:dyDescent="0.35">
      <c r="A154" s="4">
        <v>153</v>
      </c>
      <c r="B154" s="2" t="s">
        <v>619</v>
      </c>
      <c r="C154" s="1">
        <v>2013</v>
      </c>
      <c r="D154" s="3">
        <v>41347</v>
      </c>
      <c r="E154" s="3">
        <v>41350</v>
      </c>
      <c r="F154" s="2" t="s">
        <v>188</v>
      </c>
      <c r="G154" s="2" t="s">
        <v>620</v>
      </c>
      <c r="H154" s="2" t="s">
        <v>621</v>
      </c>
      <c r="I154" s="2" t="s">
        <v>102</v>
      </c>
      <c r="J154" s="2" t="s">
        <v>27</v>
      </c>
      <c r="K154" s="2" t="s">
        <v>622</v>
      </c>
      <c r="L154" s="2" t="s">
        <v>310</v>
      </c>
      <c r="M154" s="1">
        <v>85254</v>
      </c>
      <c r="N154" s="2" t="s">
        <v>44</v>
      </c>
      <c r="O154" s="2" t="s">
        <v>625</v>
      </c>
      <c r="P154" s="2" t="s">
        <v>71</v>
      </c>
      <c r="Q154" s="2" t="s">
        <v>72</v>
      </c>
      <c r="R154" s="2" t="s">
        <v>626</v>
      </c>
      <c r="S154" s="1">
        <v>203.184</v>
      </c>
      <c r="T154" s="1">
        <v>2</v>
      </c>
      <c r="U154" s="1">
        <v>0.2</v>
      </c>
      <c r="V154" s="5">
        <v>15.238799999999999</v>
      </c>
    </row>
    <row r="155" spans="1:22" ht="15" thickBot="1" x14ac:dyDescent="0.35">
      <c r="A155" s="4">
        <v>154</v>
      </c>
      <c r="B155" s="2" t="s">
        <v>627</v>
      </c>
      <c r="C155" s="1">
        <v>2012</v>
      </c>
      <c r="D155" s="3">
        <v>41060</v>
      </c>
      <c r="E155" s="3">
        <v>41062</v>
      </c>
      <c r="F155" s="2" t="s">
        <v>188</v>
      </c>
      <c r="G155" s="2" t="s">
        <v>628</v>
      </c>
      <c r="H155" s="2" t="s">
        <v>629</v>
      </c>
      <c r="I155" s="2" t="s">
        <v>41</v>
      </c>
      <c r="J155" s="2" t="s">
        <v>27</v>
      </c>
      <c r="K155" s="2" t="s">
        <v>630</v>
      </c>
      <c r="L155" s="2" t="s">
        <v>43</v>
      </c>
      <c r="M155" s="1">
        <v>95123</v>
      </c>
      <c r="N155" s="2" t="s">
        <v>44</v>
      </c>
      <c r="O155" s="2" t="s">
        <v>631</v>
      </c>
      <c r="P155" s="2" t="s">
        <v>46</v>
      </c>
      <c r="Q155" s="2" t="s">
        <v>90</v>
      </c>
      <c r="R155" s="2" t="s">
        <v>632</v>
      </c>
      <c r="S155" s="1">
        <v>58.38</v>
      </c>
      <c r="T155" s="1">
        <v>7</v>
      </c>
      <c r="U155" s="1">
        <v>0</v>
      </c>
      <c r="V155" s="5">
        <v>26.271000000000001</v>
      </c>
    </row>
    <row r="156" spans="1:22" ht="15" thickBot="1" x14ac:dyDescent="0.35">
      <c r="A156" s="4">
        <v>155</v>
      </c>
      <c r="B156" s="2" t="s">
        <v>627</v>
      </c>
      <c r="C156" s="1">
        <v>2012</v>
      </c>
      <c r="D156" s="3">
        <v>41060</v>
      </c>
      <c r="E156" s="3">
        <v>41062</v>
      </c>
      <c r="F156" s="2" t="s">
        <v>188</v>
      </c>
      <c r="G156" s="2" t="s">
        <v>628</v>
      </c>
      <c r="H156" s="2" t="s">
        <v>629</v>
      </c>
      <c r="I156" s="2" t="s">
        <v>41</v>
      </c>
      <c r="J156" s="2" t="s">
        <v>27</v>
      </c>
      <c r="K156" s="2" t="s">
        <v>630</v>
      </c>
      <c r="L156" s="2" t="s">
        <v>43</v>
      </c>
      <c r="M156" s="1">
        <v>95123</v>
      </c>
      <c r="N156" s="2" t="s">
        <v>44</v>
      </c>
      <c r="O156" s="2" t="s">
        <v>633</v>
      </c>
      <c r="P156" s="2" t="s">
        <v>46</v>
      </c>
      <c r="Q156" s="2" t="s">
        <v>90</v>
      </c>
      <c r="R156" s="2" t="s">
        <v>634</v>
      </c>
      <c r="S156" s="1">
        <v>105.52</v>
      </c>
      <c r="T156" s="1">
        <v>4</v>
      </c>
      <c r="U156" s="1">
        <v>0</v>
      </c>
      <c r="V156" s="5">
        <v>48.539200000000001</v>
      </c>
    </row>
    <row r="157" spans="1:22" ht="15" thickBot="1" x14ac:dyDescent="0.35">
      <c r="A157" s="4">
        <v>156</v>
      </c>
      <c r="B157" s="2" t="s">
        <v>627</v>
      </c>
      <c r="C157" s="1">
        <v>2012</v>
      </c>
      <c r="D157" s="3">
        <v>41060</v>
      </c>
      <c r="E157" s="3">
        <v>41062</v>
      </c>
      <c r="F157" s="2" t="s">
        <v>188</v>
      </c>
      <c r="G157" s="2" t="s">
        <v>628</v>
      </c>
      <c r="H157" s="2" t="s">
        <v>629</v>
      </c>
      <c r="I157" s="2" t="s">
        <v>41</v>
      </c>
      <c r="J157" s="2" t="s">
        <v>27</v>
      </c>
      <c r="K157" s="2" t="s">
        <v>630</v>
      </c>
      <c r="L157" s="2" t="s">
        <v>43</v>
      </c>
      <c r="M157" s="1">
        <v>95123</v>
      </c>
      <c r="N157" s="2" t="s">
        <v>44</v>
      </c>
      <c r="O157" s="2" t="s">
        <v>635</v>
      </c>
      <c r="P157" s="2" t="s">
        <v>46</v>
      </c>
      <c r="Q157" s="2" t="s">
        <v>59</v>
      </c>
      <c r="R157" s="2" t="s">
        <v>636</v>
      </c>
      <c r="S157" s="1">
        <v>80.88</v>
      </c>
      <c r="T157" s="1">
        <v>6</v>
      </c>
      <c r="U157" s="1">
        <v>0</v>
      </c>
      <c r="V157" s="5">
        <v>21.0288</v>
      </c>
    </row>
    <row r="158" spans="1:22" ht="15" thickBot="1" x14ac:dyDescent="0.35">
      <c r="A158" s="4">
        <v>157</v>
      </c>
      <c r="B158" s="2" t="s">
        <v>637</v>
      </c>
      <c r="C158" s="1">
        <v>2012</v>
      </c>
      <c r="D158" s="3">
        <v>41057</v>
      </c>
      <c r="E158" s="3">
        <v>41063</v>
      </c>
      <c r="F158" s="2" t="s">
        <v>50</v>
      </c>
      <c r="G158" s="2" t="s">
        <v>638</v>
      </c>
      <c r="H158" s="2" t="s">
        <v>639</v>
      </c>
      <c r="I158" s="2" t="s">
        <v>102</v>
      </c>
      <c r="J158" s="2" t="s">
        <v>27</v>
      </c>
      <c r="K158" s="2" t="s">
        <v>95</v>
      </c>
      <c r="L158" s="2" t="s">
        <v>96</v>
      </c>
      <c r="M158" s="1">
        <v>98105</v>
      </c>
      <c r="N158" s="2" t="s">
        <v>44</v>
      </c>
      <c r="O158" s="2" t="s">
        <v>640</v>
      </c>
      <c r="P158" s="2" t="s">
        <v>46</v>
      </c>
      <c r="Q158" s="2" t="s">
        <v>68</v>
      </c>
      <c r="R158" s="2" t="s">
        <v>641</v>
      </c>
      <c r="S158" s="1">
        <v>6.63</v>
      </c>
      <c r="T158" s="1">
        <v>3</v>
      </c>
      <c r="U158" s="1">
        <v>0</v>
      </c>
      <c r="V158" s="5">
        <v>1.7901</v>
      </c>
    </row>
    <row r="159" spans="1:22" ht="15" thickBot="1" x14ac:dyDescent="0.35">
      <c r="A159" s="4">
        <v>158</v>
      </c>
      <c r="B159" s="2" t="s">
        <v>642</v>
      </c>
      <c r="C159" s="1">
        <v>2011</v>
      </c>
      <c r="D159" s="3">
        <v>40603</v>
      </c>
      <c r="E159" s="3">
        <v>40608</v>
      </c>
      <c r="F159" s="2" t="s">
        <v>23</v>
      </c>
      <c r="G159" s="2" t="s">
        <v>643</v>
      </c>
      <c r="H159" s="2" t="s">
        <v>644</v>
      </c>
      <c r="I159" s="2" t="s">
        <v>26</v>
      </c>
      <c r="J159" s="2" t="s">
        <v>27</v>
      </c>
      <c r="K159" s="2" t="s">
        <v>95</v>
      </c>
      <c r="L159" s="2" t="s">
        <v>96</v>
      </c>
      <c r="M159" s="1">
        <v>98115</v>
      </c>
      <c r="N159" s="2" t="s">
        <v>44</v>
      </c>
      <c r="O159" s="2" t="s">
        <v>533</v>
      </c>
      <c r="P159" s="2" t="s">
        <v>32</v>
      </c>
      <c r="Q159" s="2" t="s">
        <v>36</v>
      </c>
      <c r="R159" s="2" t="s">
        <v>534</v>
      </c>
      <c r="S159" s="1">
        <v>457.56799999999998</v>
      </c>
      <c r="T159" s="1">
        <v>2</v>
      </c>
      <c r="U159" s="1">
        <v>0.2</v>
      </c>
      <c r="V159" s="5">
        <v>51.476399999999998</v>
      </c>
    </row>
    <row r="160" spans="1:22" ht="15" thickBot="1" x14ac:dyDescent="0.35">
      <c r="A160" s="4">
        <v>159</v>
      </c>
      <c r="B160" s="2" t="s">
        <v>645</v>
      </c>
      <c r="C160" s="1">
        <v>2013</v>
      </c>
      <c r="D160" s="3">
        <v>41599</v>
      </c>
      <c r="E160" s="3">
        <v>41603</v>
      </c>
      <c r="F160" s="2" t="s">
        <v>50</v>
      </c>
      <c r="G160" s="2" t="s">
        <v>646</v>
      </c>
      <c r="H160" s="2" t="s">
        <v>647</v>
      </c>
      <c r="I160" s="2" t="s">
        <v>26</v>
      </c>
      <c r="J160" s="2" t="s">
        <v>27</v>
      </c>
      <c r="K160" s="2" t="s">
        <v>648</v>
      </c>
      <c r="L160" s="2" t="s">
        <v>649</v>
      </c>
      <c r="M160" s="1">
        <v>73034</v>
      </c>
      <c r="N160" s="2" t="s">
        <v>105</v>
      </c>
      <c r="O160" s="2" t="s">
        <v>650</v>
      </c>
      <c r="P160" s="2" t="s">
        <v>46</v>
      </c>
      <c r="Q160" s="2" t="s">
        <v>47</v>
      </c>
      <c r="R160" s="2" t="s">
        <v>651</v>
      </c>
      <c r="S160" s="1">
        <v>14.62</v>
      </c>
      <c r="T160" s="1">
        <v>2</v>
      </c>
      <c r="U160" s="1">
        <v>0</v>
      </c>
      <c r="V160" s="5">
        <v>6.8714000000000004</v>
      </c>
    </row>
    <row r="161" spans="1:22" ht="15" thickBot="1" x14ac:dyDescent="0.35">
      <c r="A161" s="4">
        <v>160</v>
      </c>
      <c r="B161" s="2" t="s">
        <v>645</v>
      </c>
      <c r="C161" s="1">
        <v>2013</v>
      </c>
      <c r="D161" s="3">
        <v>41599</v>
      </c>
      <c r="E161" s="3">
        <v>41603</v>
      </c>
      <c r="F161" s="2" t="s">
        <v>50</v>
      </c>
      <c r="G161" s="2" t="s">
        <v>646</v>
      </c>
      <c r="H161" s="2" t="s">
        <v>647</v>
      </c>
      <c r="I161" s="2" t="s">
        <v>26</v>
      </c>
      <c r="J161" s="2" t="s">
        <v>27</v>
      </c>
      <c r="K161" s="2" t="s">
        <v>648</v>
      </c>
      <c r="L161" s="2" t="s">
        <v>649</v>
      </c>
      <c r="M161" s="1">
        <v>73034</v>
      </c>
      <c r="N161" s="2" t="s">
        <v>105</v>
      </c>
      <c r="O161" s="2" t="s">
        <v>652</v>
      </c>
      <c r="P161" s="2" t="s">
        <v>71</v>
      </c>
      <c r="Q161" s="2" t="s">
        <v>72</v>
      </c>
      <c r="R161" s="2" t="s">
        <v>653</v>
      </c>
      <c r="S161" s="1">
        <v>944.93</v>
      </c>
      <c r="T161" s="1">
        <v>7</v>
      </c>
      <c r="U161" s="1">
        <v>0</v>
      </c>
      <c r="V161" s="5">
        <v>236.23249999999999</v>
      </c>
    </row>
    <row r="162" spans="1:22" ht="15" thickBot="1" x14ac:dyDescent="0.35">
      <c r="A162" s="4">
        <v>161</v>
      </c>
      <c r="B162" s="2" t="s">
        <v>654</v>
      </c>
      <c r="C162" s="1">
        <v>2013</v>
      </c>
      <c r="D162" s="3">
        <v>41406</v>
      </c>
      <c r="E162" s="3">
        <v>41407</v>
      </c>
      <c r="F162" s="2" t="s">
        <v>188</v>
      </c>
      <c r="G162" s="2" t="s">
        <v>655</v>
      </c>
      <c r="H162" s="2" t="s">
        <v>656</v>
      </c>
      <c r="I162" s="2" t="s">
        <v>26</v>
      </c>
      <c r="J162" s="2" t="s">
        <v>27</v>
      </c>
      <c r="K162" s="2" t="s">
        <v>42</v>
      </c>
      <c r="L162" s="2" t="s">
        <v>43</v>
      </c>
      <c r="M162" s="1">
        <v>90045</v>
      </c>
      <c r="N162" s="2" t="s">
        <v>44</v>
      </c>
      <c r="O162" s="2" t="s">
        <v>657</v>
      </c>
      <c r="P162" s="2" t="s">
        <v>46</v>
      </c>
      <c r="Q162" s="2" t="s">
        <v>90</v>
      </c>
      <c r="R162" s="2" t="s">
        <v>658</v>
      </c>
      <c r="S162" s="1">
        <v>5.98</v>
      </c>
      <c r="T162" s="1">
        <v>1</v>
      </c>
      <c r="U162" s="1">
        <v>0</v>
      </c>
      <c r="V162" s="5">
        <v>2.6909999999999998</v>
      </c>
    </row>
    <row r="163" spans="1:22" ht="15" thickBot="1" x14ac:dyDescent="0.35">
      <c r="A163" s="4">
        <v>162</v>
      </c>
      <c r="B163" s="2" t="s">
        <v>659</v>
      </c>
      <c r="C163" s="1">
        <v>2012</v>
      </c>
      <c r="D163" s="3">
        <v>41271</v>
      </c>
      <c r="E163" s="3">
        <v>41274</v>
      </c>
      <c r="F163" s="2" t="s">
        <v>23</v>
      </c>
      <c r="G163" s="2" t="s">
        <v>660</v>
      </c>
      <c r="H163" s="2" t="s">
        <v>661</v>
      </c>
      <c r="I163" s="2" t="s">
        <v>26</v>
      </c>
      <c r="J163" s="2" t="s">
        <v>27</v>
      </c>
      <c r="K163" s="2" t="s">
        <v>146</v>
      </c>
      <c r="L163" s="2" t="s">
        <v>147</v>
      </c>
      <c r="M163" s="1">
        <v>19134</v>
      </c>
      <c r="N163" s="2" t="s">
        <v>148</v>
      </c>
      <c r="O163" s="2" t="s">
        <v>662</v>
      </c>
      <c r="P163" s="2" t="s">
        <v>71</v>
      </c>
      <c r="Q163" s="2" t="s">
        <v>161</v>
      </c>
      <c r="R163" s="2" t="s">
        <v>663</v>
      </c>
      <c r="S163" s="1">
        <v>54.384</v>
      </c>
      <c r="T163" s="1">
        <v>2</v>
      </c>
      <c r="U163" s="1">
        <v>0.2</v>
      </c>
      <c r="V163" s="5">
        <v>1.3595999999999999</v>
      </c>
    </row>
    <row r="164" spans="1:22" ht="15" thickBot="1" x14ac:dyDescent="0.35">
      <c r="A164" s="4">
        <v>163</v>
      </c>
      <c r="B164" s="2" t="s">
        <v>664</v>
      </c>
      <c r="C164" s="1">
        <v>2013</v>
      </c>
      <c r="D164" s="3">
        <v>41595</v>
      </c>
      <c r="E164" s="3">
        <v>41599</v>
      </c>
      <c r="F164" s="2" t="s">
        <v>50</v>
      </c>
      <c r="G164" s="2" t="s">
        <v>665</v>
      </c>
      <c r="H164" s="2" t="s">
        <v>666</v>
      </c>
      <c r="I164" s="2" t="s">
        <v>26</v>
      </c>
      <c r="J164" s="2" t="s">
        <v>27</v>
      </c>
      <c r="K164" s="2" t="s">
        <v>667</v>
      </c>
      <c r="L164" s="2" t="s">
        <v>668</v>
      </c>
      <c r="M164" s="1">
        <v>88220</v>
      </c>
      <c r="N164" s="2" t="s">
        <v>44</v>
      </c>
      <c r="O164" s="2" t="s">
        <v>669</v>
      </c>
      <c r="P164" s="2" t="s">
        <v>46</v>
      </c>
      <c r="Q164" s="2" t="s">
        <v>173</v>
      </c>
      <c r="R164" s="2" t="s">
        <v>186</v>
      </c>
      <c r="S164" s="1">
        <v>28.4</v>
      </c>
      <c r="T164" s="1">
        <v>5</v>
      </c>
      <c r="U164" s="1">
        <v>0</v>
      </c>
      <c r="V164" s="5">
        <v>13.348000000000001</v>
      </c>
    </row>
    <row r="165" spans="1:22" ht="15" thickBot="1" x14ac:dyDescent="0.35">
      <c r="A165" s="4">
        <v>164</v>
      </c>
      <c r="B165" s="2" t="s">
        <v>670</v>
      </c>
      <c r="C165" s="1">
        <v>2013</v>
      </c>
      <c r="D165" s="3">
        <v>41586</v>
      </c>
      <c r="E165" s="3">
        <v>41590</v>
      </c>
      <c r="F165" s="2" t="s">
        <v>50</v>
      </c>
      <c r="G165" s="2" t="s">
        <v>671</v>
      </c>
      <c r="H165" s="2" t="s">
        <v>672</v>
      </c>
      <c r="I165" s="2" t="s">
        <v>26</v>
      </c>
      <c r="J165" s="2" t="s">
        <v>27</v>
      </c>
      <c r="K165" s="2" t="s">
        <v>95</v>
      </c>
      <c r="L165" s="2" t="s">
        <v>96</v>
      </c>
      <c r="M165" s="1">
        <v>98115</v>
      </c>
      <c r="N165" s="2" t="s">
        <v>44</v>
      </c>
      <c r="O165" s="2" t="s">
        <v>673</v>
      </c>
      <c r="P165" s="2" t="s">
        <v>46</v>
      </c>
      <c r="Q165" s="2" t="s">
        <v>75</v>
      </c>
      <c r="R165" s="2" t="s">
        <v>674</v>
      </c>
      <c r="S165" s="1">
        <v>27.68</v>
      </c>
      <c r="T165" s="1">
        <v>2</v>
      </c>
      <c r="U165" s="1">
        <v>0.2</v>
      </c>
      <c r="V165" s="5">
        <v>9.6880000000000006</v>
      </c>
    </row>
    <row r="166" spans="1:22" ht="15" thickBot="1" x14ac:dyDescent="0.35">
      <c r="A166" s="4">
        <v>165</v>
      </c>
      <c r="B166" s="2" t="s">
        <v>675</v>
      </c>
      <c r="C166" s="1">
        <v>2011</v>
      </c>
      <c r="D166" s="3">
        <v>40794</v>
      </c>
      <c r="E166" s="3">
        <v>40798</v>
      </c>
      <c r="F166" s="2" t="s">
        <v>50</v>
      </c>
      <c r="G166" s="2" t="s">
        <v>676</v>
      </c>
      <c r="H166" s="2" t="s">
        <v>677</v>
      </c>
      <c r="I166" s="2" t="s">
        <v>26</v>
      </c>
      <c r="J166" s="2" t="s">
        <v>27</v>
      </c>
      <c r="K166" s="2" t="s">
        <v>678</v>
      </c>
      <c r="L166" s="2" t="s">
        <v>104</v>
      </c>
      <c r="M166" s="1">
        <v>78207</v>
      </c>
      <c r="N166" s="2" t="s">
        <v>105</v>
      </c>
      <c r="O166" s="2" t="s">
        <v>679</v>
      </c>
      <c r="P166" s="2" t="s">
        <v>46</v>
      </c>
      <c r="Q166" s="2" t="s">
        <v>68</v>
      </c>
      <c r="R166" s="2" t="s">
        <v>680</v>
      </c>
      <c r="S166" s="1">
        <v>9.9359999999999999</v>
      </c>
      <c r="T166" s="1">
        <v>3</v>
      </c>
      <c r="U166" s="1">
        <v>0.2</v>
      </c>
      <c r="V166" s="5">
        <v>2.7324000000000002</v>
      </c>
    </row>
    <row r="167" spans="1:22" ht="15" thickBot="1" x14ac:dyDescent="0.35">
      <c r="A167" s="4">
        <v>166</v>
      </c>
      <c r="B167" s="2" t="s">
        <v>675</v>
      </c>
      <c r="C167" s="1">
        <v>2011</v>
      </c>
      <c r="D167" s="3">
        <v>40794</v>
      </c>
      <c r="E167" s="3">
        <v>40798</v>
      </c>
      <c r="F167" s="2" t="s">
        <v>50</v>
      </c>
      <c r="G167" s="2" t="s">
        <v>676</v>
      </c>
      <c r="H167" s="2" t="s">
        <v>677</v>
      </c>
      <c r="I167" s="2" t="s">
        <v>26</v>
      </c>
      <c r="J167" s="2" t="s">
        <v>27</v>
      </c>
      <c r="K167" s="2" t="s">
        <v>678</v>
      </c>
      <c r="L167" s="2" t="s">
        <v>104</v>
      </c>
      <c r="M167" s="1">
        <v>78207</v>
      </c>
      <c r="N167" s="2" t="s">
        <v>105</v>
      </c>
      <c r="O167" s="2" t="s">
        <v>681</v>
      </c>
      <c r="P167" s="2" t="s">
        <v>71</v>
      </c>
      <c r="Q167" s="2" t="s">
        <v>682</v>
      </c>
      <c r="R167" s="2" t="s">
        <v>683</v>
      </c>
      <c r="S167" s="1">
        <v>8159.9520000000002</v>
      </c>
      <c r="T167" s="1">
        <v>8</v>
      </c>
      <c r="U167" s="1">
        <v>0.4</v>
      </c>
      <c r="V167" s="5">
        <v>-1359.992</v>
      </c>
    </row>
    <row r="168" spans="1:22" ht="15" thickBot="1" x14ac:dyDescent="0.35">
      <c r="A168" s="4">
        <v>167</v>
      </c>
      <c r="B168" s="2" t="s">
        <v>675</v>
      </c>
      <c r="C168" s="1">
        <v>2011</v>
      </c>
      <c r="D168" s="3">
        <v>40794</v>
      </c>
      <c r="E168" s="3">
        <v>40798</v>
      </c>
      <c r="F168" s="2" t="s">
        <v>50</v>
      </c>
      <c r="G168" s="2" t="s">
        <v>676</v>
      </c>
      <c r="H168" s="2" t="s">
        <v>677</v>
      </c>
      <c r="I168" s="2" t="s">
        <v>26</v>
      </c>
      <c r="J168" s="2" t="s">
        <v>27</v>
      </c>
      <c r="K168" s="2" t="s">
        <v>678</v>
      </c>
      <c r="L168" s="2" t="s">
        <v>104</v>
      </c>
      <c r="M168" s="1">
        <v>78207</v>
      </c>
      <c r="N168" s="2" t="s">
        <v>105</v>
      </c>
      <c r="O168" s="2" t="s">
        <v>684</v>
      </c>
      <c r="P168" s="2" t="s">
        <v>46</v>
      </c>
      <c r="Q168" s="2" t="s">
        <v>59</v>
      </c>
      <c r="R168" s="2" t="s">
        <v>685</v>
      </c>
      <c r="S168" s="1">
        <v>275.928</v>
      </c>
      <c r="T168" s="1">
        <v>3</v>
      </c>
      <c r="U168" s="1">
        <v>0.2</v>
      </c>
      <c r="V168" s="5">
        <v>-58.634700000000002</v>
      </c>
    </row>
    <row r="169" spans="1:22" ht="15" thickBot="1" x14ac:dyDescent="0.35">
      <c r="A169" s="4">
        <v>168</v>
      </c>
      <c r="B169" s="2" t="s">
        <v>675</v>
      </c>
      <c r="C169" s="1">
        <v>2011</v>
      </c>
      <c r="D169" s="3">
        <v>40794</v>
      </c>
      <c r="E169" s="3">
        <v>40798</v>
      </c>
      <c r="F169" s="2" t="s">
        <v>50</v>
      </c>
      <c r="G169" s="2" t="s">
        <v>676</v>
      </c>
      <c r="H169" s="2" t="s">
        <v>677</v>
      </c>
      <c r="I169" s="2" t="s">
        <v>26</v>
      </c>
      <c r="J169" s="2" t="s">
        <v>27</v>
      </c>
      <c r="K169" s="2" t="s">
        <v>678</v>
      </c>
      <c r="L169" s="2" t="s">
        <v>104</v>
      </c>
      <c r="M169" s="1">
        <v>78207</v>
      </c>
      <c r="N169" s="2" t="s">
        <v>105</v>
      </c>
      <c r="O169" s="2" t="s">
        <v>686</v>
      </c>
      <c r="P169" s="2" t="s">
        <v>32</v>
      </c>
      <c r="Q169" s="2" t="s">
        <v>36</v>
      </c>
      <c r="R169" s="2" t="s">
        <v>687</v>
      </c>
      <c r="S169" s="1">
        <v>1740.06</v>
      </c>
      <c r="T169" s="1">
        <v>9</v>
      </c>
      <c r="U169" s="1">
        <v>0.3</v>
      </c>
      <c r="V169" s="5">
        <v>-24.858000000000001</v>
      </c>
    </row>
    <row r="170" spans="1:22" ht="15" thickBot="1" x14ac:dyDescent="0.35">
      <c r="A170" s="4">
        <v>169</v>
      </c>
      <c r="B170" s="2" t="s">
        <v>675</v>
      </c>
      <c r="C170" s="1">
        <v>2011</v>
      </c>
      <c r="D170" s="3">
        <v>40794</v>
      </c>
      <c r="E170" s="3">
        <v>40798</v>
      </c>
      <c r="F170" s="2" t="s">
        <v>50</v>
      </c>
      <c r="G170" s="2" t="s">
        <v>676</v>
      </c>
      <c r="H170" s="2" t="s">
        <v>677</v>
      </c>
      <c r="I170" s="2" t="s">
        <v>26</v>
      </c>
      <c r="J170" s="2" t="s">
        <v>27</v>
      </c>
      <c r="K170" s="2" t="s">
        <v>678</v>
      </c>
      <c r="L170" s="2" t="s">
        <v>104</v>
      </c>
      <c r="M170" s="1">
        <v>78207</v>
      </c>
      <c r="N170" s="2" t="s">
        <v>105</v>
      </c>
      <c r="O170" s="2" t="s">
        <v>688</v>
      </c>
      <c r="P170" s="2" t="s">
        <v>46</v>
      </c>
      <c r="Q170" s="2" t="s">
        <v>68</v>
      </c>
      <c r="R170" s="2" t="s">
        <v>689</v>
      </c>
      <c r="S170" s="1">
        <v>32.064</v>
      </c>
      <c r="T170" s="1">
        <v>6</v>
      </c>
      <c r="U170" s="1">
        <v>0.2</v>
      </c>
      <c r="V170" s="5">
        <v>6.8136000000000001</v>
      </c>
    </row>
    <row r="171" spans="1:22" ht="15" thickBot="1" x14ac:dyDescent="0.35">
      <c r="A171" s="4">
        <v>170</v>
      </c>
      <c r="B171" s="2" t="s">
        <v>675</v>
      </c>
      <c r="C171" s="1">
        <v>2011</v>
      </c>
      <c r="D171" s="3">
        <v>40794</v>
      </c>
      <c r="E171" s="3">
        <v>40798</v>
      </c>
      <c r="F171" s="2" t="s">
        <v>50</v>
      </c>
      <c r="G171" s="2" t="s">
        <v>676</v>
      </c>
      <c r="H171" s="2" t="s">
        <v>677</v>
      </c>
      <c r="I171" s="2" t="s">
        <v>26</v>
      </c>
      <c r="J171" s="2" t="s">
        <v>27</v>
      </c>
      <c r="K171" s="2" t="s">
        <v>678</v>
      </c>
      <c r="L171" s="2" t="s">
        <v>104</v>
      </c>
      <c r="M171" s="1">
        <v>78207</v>
      </c>
      <c r="N171" s="2" t="s">
        <v>105</v>
      </c>
      <c r="O171" s="2" t="s">
        <v>690</v>
      </c>
      <c r="P171" s="2" t="s">
        <v>46</v>
      </c>
      <c r="Q171" s="2" t="s">
        <v>78</v>
      </c>
      <c r="R171" s="2" t="s">
        <v>691</v>
      </c>
      <c r="S171" s="1">
        <v>177.98</v>
      </c>
      <c r="T171" s="1">
        <v>5</v>
      </c>
      <c r="U171" s="1">
        <v>0.8</v>
      </c>
      <c r="V171" s="5">
        <v>-453.84899999999999</v>
      </c>
    </row>
    <row r="172" spans="1:22" ht="15" thickBot="1" x14ac:dyDescent="0.35">
      <c r="A172" s="4">
        <v>171</v>
      </c>
      <c r="B172" s="2" t="s">
        <v>675</v>
      </c>
      <c r="C172" s="1">
        <v>2011</v>
      </c>
      <c r="D172" s="3">
        <v>40794</v>
      </c>
      <c r="E172" s="3">
        <v>40798</v>
      </c>
      <c r="F172" s="2" t="s">
        <v>50</v>
      </c>
      <c r="G172" s="2" t="s">
        <v>676</v>
      </c>
      <c r="H172" s="2" t="s">
        <v>677</v>
      </c>
      <c r="I172" s="2" t="s">
        <v>26</v>
      </c>
      <c r="J172" s="2" t="s">
        <v>27</v>
      </c>
      <c r="K172" s="2" t="s">
        <v>678</v>
      </c>
      <c r="L172" s="2" t="s">
        <v>104</v>
      </c>
      <c r="M172" s="1">
        <v>78207</v>
      </c>
      <c r="N172" s="2" t="s">
        <v>105</v>
      </c>
      <c r="O172" s="2" t="s">
        <v>692</v>
      </c>
      <c r="P172" s="2" t="s">
        <v>71</v>
      </c>
      <c r="Q172" s="2" t="s">
        <v>72</v>
      </c>
      <c r="R172" s="2" t="s">
        <v>693</v>
      </c>
      <c r="S172" s="1">
        <v>143.976</v>
      </c>
      <c r="T172" s="1">
        <v>3</v>
      </c>
      <c r="U172" s="1">
        <v>0.2</v>
      </c>
      <c r="V172" s="5">
        <v>8.9984999999999999</v>
      </c>
    </row>
    <row r="173" spans="1:22" ht="15" thickBot="1" x14ac:dyDescent="0.35">
      <c r="A173" s="4">
        <v>172</v>
      </c>
      <c r="B173" s="2" t="s">
        <v>694</v>
      </c>
      <c r="C173" s="1">
        <v>2011</v>
      </c>
      <c r="D173" s="3">
        <v>40760</v>
      </c>
      <c r="E173" s="3">
        <v>40764</v>
      </c>
      <c r="F173" s="2" t="s">
        <v>50</v>
      </c>
      <c r="G173" s="2" t="s">
        <v>695</v>
      </c>
      <c r="H173" s="2" t="s">
        <v>696</v>
      </c>
      <c r="I173" s="2" t="s">
        <v>26</v>
      </c>
      <c r="J173" s="2" t="s">
        <v>27</v>
      </c>
      <c r="K173" s="2" t="s">
        <v>42</v>
      </c>
      <c r="L173" s="2" t="s">
        <v>43</v>
      </c>
      <c r="M173" s="1">
        <v>90004</v>
      </c>
      <c r="N173" s="2" t="s">
        <v>44</v>
      </c>
      <c r="O173" s="2" t="s">
        <v>697</v>
      </c>
      <c r="P173" s="2" t="s">
        <v>46</v>
      </c>
      <c r="Q173" s="2" t="s">
        <v>90</v>
      </c>
      <c r="R173" s="2" t="s">
        <v>698</v>
      </c>
      <c r="S173" s="1">
        <v>20.94</v>
      </c>
      <c r="T173" s="1">
        <v>3</v>
      </c>
      <c r="U173" s="1">
        <v>0</v>
      </c>
      <c r="V173" s="5">
        <v>9.8417999999999992</v>
      </c>
    </row>
    <row r="174" spans="1:22" ht="15" thickBot="1" x14ac:dyDescent="0.35">
      <c r="A174" s="4">
        <v>173</v>
      </c>
      <c r="B174" s="2" t="s">
        <v>694</v>
      </c>
      <c r="C174" s="1">
        <v>2011</v>
      </c>
      <c r="D174" s="3">
        <v>40760</v>
      </c>
      <c r="E174" s="3">
        <v>40764</v>
      </c>
      <c r="F174" s="2" t="s">
        <v>50</v>
      </c>
      <c r="G174" s="2" t="s">
        <v>695</v>
      </c>
      <c r="H174" s="2" t="s">
        <v>696</v>
      </c>
      <c r="I174" s="2" t="s">
        <v>26</v>
      </c>
      <c r="J174" s="2" t="s">
        <v>27</v>
      </c>
      <c r="K174" s="2" t="s">
        <v>42</v>
      </c>
      <c r="L174" s="2" t="s">
        <v>43</v>
      </c>
      <c r="M174" s="1">
        <v>90004</v>
      </c>
      <c r="N174" s="2" t="s">
        <v>44</v>
      </c>
      <c r="O174" s="2" t="s">
        <v>699</v>
      </c>
      <c r="P174" s="2" t="s">
        <v>46</v>
      </c>
      <c r="Q174" s="2" t="s">
        <v>90</v>
      </c>
      <c r="R174" s="2" t="s">
        <v>700</v>
      </c>
      <c r="S174" s="1">
        <v>110.96</v>
      </c>
      <c r="T174" s="1">
        <v>2</v>
      </c>
      <c r="U174" s="1">
        <v>0</v>
      </c>
      <c r="V174" s="5">
        <v>53.260800000000003</v>
      </c>
    </row>
    <row r="175" spans="1:22" ht="15" thickBot="1" x14ac:dyDescent="0.35">
      <c r="A175" s="4">
        <v>174</v>
      </c>
      <c r="B175" s="2" t="s">
        <v>694</v>
      </c>
      <c r="C175" s="1">
        <v>2011</v>
      </c>
      <c r="D175" s="3">
        <v>40760</v>
      </c>
      <c r="E175" s="3">
        <v>40764</v>
      </c>
      <c r="F175" s="2" t="s">
        <v>50</v>
      </c>
      <c r="G175" s="2" t="s">
        <v>695</v>
      </c>
      <c r="H175" s="2" t="s">
        <v>696</v>
      </c>
      <c r="I175" s="2" t="s">
        <v>26</v>
      </c>
      <c r="J175" s="2" t="s">
        <v>27</v>
      </c>
      <c r="K175" s="2" t="s">
        <v>42</v>
      </c>
      <c r="L175" s="2" t="s">
        <v>43</v>
      </c>
      <c r="M175" s="1">
        <v>90004</v>
      </c>
      <c r="N175" s="2" t="s">
        <v>44</v>
      </c>
      <c r="O175" s="2" t="s">
        <v>701</v>
      </c>
      <c r="P175" s="2" t="s">
        <v>32</v>
      </c>
      <c r="Q175" s="2" t="s">
        <v>36</v>
      </c>
      <c r="R175" s="2" t="s">
        <v>702</v>
      </c>
      <c r="S175" s="1">
        <v>340.14400000000001</v>
      </c>
      <c r="T175" s="1">
        <v>7</v>
      </c>
      <c r="U175" s="1">
        <v>0.2</v>
      </c>
      <c r="V175" s="5">
        <v>21.259</v>
      </c>
    </row>
    <row r="176" spans="1:22" ht="15" thickBot="1" x14ac:dyDescent="0.35">
      <c r="A176" s="4">
        <v>175</v>
      </c>
      <c r="B176" s="2" t="s">
        <v>703</v>
      </c>
      <c r="C176" s="1">
        <v>2011</v>
      </c>
      <c r="D176" s="3">
        <v>40800</v>
      </c>
      <c r="E176" s="3">
        <v>40805</v>
      </c>
      <c r="F176" s="2" t="s">
        <v>50</v>
      </c>
      <c r="G176" s="2" t="s">
        <v>704</v>
      </c>
      <c r="H176" s="2" t="s">
        <v>705</v>
      </c>
      <c r="I176" s="2" t="s">
        <v>41</v>
      </c>
      <c r="J176" s="2" t="s">
        <v>27</v>
      </c>
      <c r="K176" s="2" t="s">
        <v>303</v>
      </c>
      <c r="L176" s="2" t="s">
        <v>211</v>
      </c>
      <c r="M176" s="1">
        <v>60623</v>
      </c>
      <c r="N176" s="2" t="s">
        <v>105</v>
      </c>
      <c r="O176" s="2" t="s">
        <v>706</v>
      </c>
      <c r="P176" s="2" t="s">
        <v>46</v>
      </c>
      <c r="Q176" s="2" t="s">
        <v>78</v>
      </c>
      <c r="R176" s="2" t="s">
        <v>707</v>
      </c>
      <c r="S176" s="1">
        <v>52.448</v>
      </c>
      <c r="T176" s="1">
        <v>2</v>
      </c>
      <c r="U176" s="1">
        <v>0.8</v>
      </c>
      <c r="V176" s="5">
        <v>-131.12</v>
      </c>
    </row>
    <row r="177" spans="1:22" ht="15" thickBot="1" x14ac:dyDescent="0.35">
      <c r="A177" s="4">
        <v>176</v>
      </c>
      <c r="B177" s="2" t="s">
        <v>703</v>
      </c>
      <c r="C177" s="1">
        <v>2011</v>
      </c>
      <c r="D177" s="3">
        <v>40800</v>
      </c>
      <c r="E177" s="3">
        <v>40805</v>
      </c>
      <c r="F177" s="2" t="s">
        <v>50</v>
      </c>
      <c r="G177" s="2" t="s">
        <v>704</v>
      </c>
      <c r="H177" s="2" t="s">
        <v>705</v>
      </c>
      <c r="I177" s="2" t="s">
        <v>41</v>
      </c>
      <c r="J177" s="2" t="s">
        <v>27</v>
      </c>
      <c r="K177" s="2" t="s">
        <v>303</v>
      </c>
      <c r="L177" s="2" t="s">
        <v>211</v>
      </c>
      <c r="M177" s="1">
        <v>60623</v>
      </c>
      <c r="N177" s="2" t="s">
        <v>105</v>
      </c>
      <c r="O177" s="2" t="s">
        <v>708</v>
      </c>
      <c r="P177" s="2" t="s">
        <v>46</v>
      </c>
      <c r="Q177" s="2" t="s">
        <v>47</v>
      </c>
      <c r="R177" s="2" t="s">
        <v>709</v>
      </c>
      <c r="S177" s="1">
        <v>20.16</v>
      </c>
      <c r="T177" s="1">
        <v>4</v>
      </c>
      <c r="U177" s="1">
        <v>0.2</v>
      </c>
      <c r="V177" s="5">
        <v>6.5519999999999996</v>
      </c>
    </row>
    <row r="178" spans="1:22" ht="15" thickBot="1" x14ac:dyDescent="0.35">
      <c r="A178" s="4">
        <v>177</v>
      </c>
      <c r="B178" s="2" t="s">
        <v>710</v>
      </c>
      <c r="C178" s="1">
        <v>2014</v>
      </c>
      <c r="D178" s="3">
        <v>41751</v>
      </c>
      <c r="E178" s="3">
        <v>41755</v>
      </c>
      <c r="F178" s="2" t="s">
        <v>23</v>
      </c>
      <c r="G178" s="2" t="s">
        <v>711</v>
      </c>
      <c r="H178" s="2" t="s">
        <v>712</v>
      </c>
      <c r="I178" s="2" t="s">
        <v>26</v>
      </c>
      <c r="J178" s="2" t="s">
        <v>27</v>
      </c>
      <c r="K178" s="2" t="s">
        <v>184</v>
      </c>
      <c r="L178" s="2" t="s">
        <v>104</v>
      </c>
      <c r="M178" s="1">
        <v>77036</v>
      </c>
      <c r="N178" s="2" t="s">
        <v>105</v>
      </c>
      <c r="O178" s="2" t="s">
        <v>713</v>
      </c>
      <c r="P178" s="2" t="s">
        <v>46</v>
      </c>
      <c r="Q178" s="2" t="s">
        <v>78</v>
      </c>
      <c r="R178" s="2" t="s">
        <v>714</v>
      </c>
      <c r="S178" s="1">
        <v>97.263999999999996</v>
      </c>
      <c r="T178" s="1">
        <v>4</v>
      </c>
      <c r="U178" s="1">
        <v>0.8</v>
      </c>
      <c r="V178" s="5">
        <v>-243.16</v>
      </c>
    </row>
    <row r="179" spans="1:22" ht="15" thickBot="1" x14ac:dyDescent="0.35">
      <c r="A179" s="4">
        <v>178</v>
      </c>
      <c r="B179" s="2" t="s">
        <v>715</v>
      </c>
      <c r="C179" s="1">
        <v>2012</v>
      </c>
      <c r="D179" s="3">
        <v>41234</v>
      </c>
      <c r="E179" s="3">
        <v>41236</v>
      </c>
      <c r="F179" s="2" t="s">
        <v>23</v>
      </c>
      <c r="G179" s="2" t="s">
        <v>332</v>
      </c>
      <c r="H179" s="2" t="s">
        <v>333</v>
      </c>
      <c r="I179" s="2" t="s">
        <v>26</v>
      </c>
      <c r="J179" s="2" t="s">
        <v>27</v>
      </c>
      <c r="K179" s="2" t="s">
        <v>606</v>
      </c>
      <c r="L179" s="2" t="s">
        <v>498</v>
      </c>
      <c r="M179" s="1">
        <v>43055</v>
      </c>
      <c r="N179" s="2" t="s">
        <v>148</v>
      </c>
      <c r="O179" s="2" t="s">
        <v>716</v>
      </c>
      <c r="P179" s="2" t="s">
        <v>32</v>
      </c>
      <c r="Q179" s="2" t="s">
        <v>36</v>
      </c>
      <c r="R179" s="2" t="s">
        <v>717</v>
      </c>
      <c r="S179" s="1">
        <v>396.80200000000002</v>
      </c>
      <c r="T179" s="1">
        <v>7</v>
      </c>
      <c r="U179" s="1">
        <v>0.3</v>
      </c>
      <c r="V179" s="5">
        <v>-11.337199999999999</v>
      </c>
    </row>
    <row r="180" spans="1:22" ht="15" thickBot="1" x14ac:dyDescent="0.35">
      <c r="A180" s="4">
        <v>179</v>
      </c>
      <c r="B180" s="2" t="s">
        <v>715</v>
      </c>
      <c r="C180" s="1">
        <v>2012</v>
      </c>
      <c r="D180" s="3">
        <v>41234</v>
      </c>
      <c r="E180" s="3">
        <v>41236</v>
      </c>
      <c r="F180" s="2" t="s">
        <v>23</v>
      </c>
      <c r="G180" s="2" t="s">
        <v>332</v>
      </c>
      <c r="H180" s="2" t="s">
        <v>333</v>
      </c>
      <c r="I180" s="2" t="s">
        <v>26</v>
      </c>
      <c r="J180" s="2" t="s">
        <v>27</v>
      </c>
      <c r="K180" s="2" t="s">
        <v>606</v>
      </c>
      <c r="L180" s="2" t="s">
        <v>498</v>
      </c>
      <c r="M180" s="1">
        <v>43055</v>
      </c>
      <c r="N180" s="2" t="s">
        <v>148</v>
      </c>
      <c r="O180" s="2" t="s">
        <v>718</v>
      </c>
      <c r="P180" s="2" t="s">
        <v>46</v>
      </c>
      <c r="Q180" s="2" t="s">
        <v>578</v>
      </c>
      <c r="R180" s="2" t="s">
        <v>719</v>
      </c>
      <c r="S180" s="1">
        <v>15.88</v>
      </c>
      <c r="T180" s="1">
        <v>5</v>
      </c>
      <c r="U180" s="1">
        <v>0.2</v>
      </c>
      <c r="V180" s="5">
        <v>-3.7715000000000001</v>
      </c>
    </row>
    <row r="181" spans="1:22" ht="15" thickBot="1" x14ac:dyDescent="0.35">
      <c r="A181" s="4">
        <v>180</v>
      </c>
      <c r="B181" s="2" t="s">
        <v>720</v>
      </c>
      <c r="C181" s="1">
        <v>2012</v>
      </c>
      <c r="D181" s="3">
        <v>41258</v>
      </c>
      <c r="E181" s="3">
        <v>41262</v>
      </c>
      <c r="F181" s="2" t="s">
        <v>50</v>
      </c>
      <c r="G181" s="2" t="s">
        <v>721</v>
      </c>
      <c r="H181" s="2" t="s">
        <v>722</v>
      </c>
      <c r="I181" s="2" t="s">
        <v>102</v>
      </c>
      <c r="J181" s="2" t="s">
        <v>27</v>
      </c>
      <c r="K181" s="2" t="s">
        <v>266</v>
      </c>
      <c r="L181" s="2" t="s">
        <v>267</v>
      </c>
      <c r="M181" s="1">
        <v>10009</v>
      </c>
      <c r="N181" s="2" t="s">
        <v>148</v>
      </c>
      <c r="O181" s="2" t="s">
        <v>723</v>
      </c>
      <c r="P181" s="2" t="s">
        <v>46</v>
      </c>
      <c r="Q181" s="2" t="s">
        <v>68</v>
      </c>
      <c r="R181" s="2" t="s">
        <v>724</v>
      </c>
      <c r="S181" s="1">
        <v>3.28</v>
      </c>
      <c r="T181" s="1">
        <v>1</v>
      </c>
      <c r="U181" s="1">
        <v>0</v>
      </c>
      <c r="V181" s="5">
        <v>1.4104000000000001</v>
      </c>
    </row>
    <row r="182" spans="1:22" ht="15" thickBot="1" x14ac:dyDescent="0.35">
      <c r="A182" s="4">
        <v>181</v>
      </c>
      <c r="B182" s="2" t="s">
        <v>725</v>
      </c>
      <c r="C182" s="1">
        <v>2011</v>
      </c>
      <c r="D182" s="3">
        <v>40882</v>
      </c>
      <c r="E182" s="3">
        <v>40886</v>
      </c>
      <c r="F182" s="2" t="s">
        <v>23</v>
      </c>
      <c r="G182" s="2" t="s">
        <v>726</v>
      </c>
      <c r="H182" s="2" t="s">
        <v>727</v>
      </c>
      <c r="I182" s="2" t="s">
        <v>41</v>
      </c>
      <c r="J182" s="2" t="s">
        <v>27</v>
      </c>
      <c r="K182" s="2" t="s">
        <v>357</v>
      </c>
      <c r="L182" s="2" t="s">
        <v>211</v>
      </c>
      <c r="M182" s="1">
        <v>62521</v>
      </c>
      <c r="N182" s="2" t="s">
        <v>105</v>
      </c>
      <c r="O182" s="2" t="s">
        <v>728</v>
      </c>
      <c r="P182" s="2" t="s">
        <v>46</v>
      </c>
      <c r="Q182" s="2" t="s">
        <v>59</v>
      </c>
      <c r="R182" s="2" t="s">
        <v>729</v>
      </c>
      <c r="S182" s="1">
        <v>24.815999999999999</v>
      </c>
      <c r="T182" s="1">
        <v>2</v>
      </c>
      <c r="U182" s="1">
        <v>0.2</v>
      </c>
      <c r="V182" s="5">
        <v>1.8612</v>
      </c>
    </row>
    <row r="183" spans="1:22" ht="15" thickBot="1" x14ac:dyDescent="0.35">
      <c r="A183" s="4">
        <v>182</v>
      </c>
      <c r="B183" s="2" t="s">
        <v>725</v>
      </c>
      <c r="C183" s="1">
        <v>2011</v>
      </c>
      <c r="D183" s="3">
        <v>40882</v>
      </c>
      <c r="E183" s="3">
        <v>40886</v>
      </c>
      <c r="F183" s="2" t="s">
        <v>23</v>
      </c>
      <c r="G183" s="2" t="s">
        <v>726</v>
      </c>
      <c r="H183" s="2" t="s">
        <v>727</v>
      </c>
      <c r="I183" s="2" t="s">
        <v>41</v>
      </c>
      <c r="J183" s="2" t="s">
        <v>27</v>
      </c>
      <c r="K183" s="2" t="s">
        <v>357</v>
      </c>
      <c r="L183" s="2" t="s">
        <v>211</v>
      </c>
      <c r="M183" s="1">
        <v>62521</v>
      </c>
      <c r="N183" s="2" t="s">
        <v>105</v>
      </c>
      <c r="O183" s="2" t="s">
        <v>730</v>
      </c>
      <c r="P183" s="2" t="s">
        <v>71</v>
      </c>
      <c r="Q183" s="2" t="s">
        <v>161</v>
      </c>
      <c r="R183" s="2" t="s">
        <v>731</v>
      </c>
      <c r="S183" s="1">
        <v>408.74400000000003</v>
      </c>
      <c r="T183" s="1">
        <v>7</v>
      </c>
      <c r="U183" s="1">
        <v>0.2</v>
      </c>
      <c r="V183" s="5">
        <v>76.639499999999998</v>
      </c>
    </row>
    <row r="184" spans="1:22" ht="15" thickBot="1" x14ac:dyDescent="0.35">
      <c r="A184" s="4">
        <v>183</v>
      </c>
      <c r="B184" s="2" t="s">
        <v>732</v>
      </c>
      <c r="C184" s="1">
        <v>2011</v>
      </c>
      <c r="D184" s="3">
        <v>40866</v>
      </c>
      <c r="E184" s="3">
        <v>40871</v>
      </c>
      <c r="F184" s="2" t="s">
        <v>23</v>
      </c>
      <c r="G184" s="2" t="s">
        <v>733</v>
      </c>
      <c r="H184" s="2" t="s">
        <v>734</v>
      </c>
      <c r="I184" s="2" t="s">
        <v>102</v>
      </c>
      <c r="J184" s="2" t="s">
        <v>27</v>
      </c>
      <c r="K184" s="2" t="s">
        <v>735</v>
      </c>
      <c r="L184" s="2" t="s">
        <v>736</v>
      </c>
      <c r="M184" s="1">
        <v>71203</v>
      </c>
      <c r="N184" s="2" t="s">
        <v>30</v>
      </c>
      <c r="O184" s="2" t="s">
        <v>737</v>
      </c>
      <c r="P184" s="2" t="s">
        <v>71</v>
      </c>
      <c r="Q184" s="2" t="s">
        <v>72</v>
      </c>
      <c r="R184" s="2" t="s">
        <v>738</v>
      </c>
      <c r="S184" s="1">
        <v>503.96</v>
      </c>
      <c r="T184" s="1">
        <v>4</v>
      </c>
      <c r="U184" s="1">
        <v>0</v>
      </c>
      <c r="V184" s="5">
        <v>131.02959999999999</v>
      </c>
    </row>
    <row r="185" spans="1:22" ht="15" thickBot="1" x14ac:dyDescent="0.35">
      <c r="A185" s="4">
        <v>184</v>
      </c>
      <c r="B185" s="2" t="s">
        <v>732</v>
      </c>
      <c r="C185" s="1">
        <v>2011</v>
      </c>
      <c r="D185" s="3">
        <v>40866</v>
      </c>
      <c r="E185" s="3">
        <v>40871</v>
      </c>
      <c r="F185" s="2" t="s">
        <v>23</v>
      </c>
      <c r="G185" s="2" t="s">
        <v>733</v>
      </c>
      <c r="H185" s="2" t="s">
        <v>734</v>
      </c>
      <c r="I185" s="2" t="s">
        <v>102</v>
      </c>
      <c r="J185" s="2" t="s">
        <v>27</v>
      </c>
      <c r="K185" s="2" t="s">
        <v>735</v>
      </c>
      <c r="L185" s="2" t="s">
        <v>736</v>
      </c>
      <c r="M185" s="1">
        <v>71203</v>
      </c>
      <c r="N185" s="2" t="s">
        <v>30</v>
      </c>
      <c r="O185" s="2" t="s">
        <v>739</v>
      </c>
      <c r="P185" s="2" t="s">
        <v>71</v>
      </c>
      <c r="Q185" s="2" t="s">
        <v>72</v>
      </c>
      <c r="R185" s="2" t="s">
        <v>740</v>
      </c>
      <c r="S185" s="1">
        <v>149.94999999999999</v>
      </c>
      <c r="T185" s="1">
        <v>5</v>
      </c>
      <c r="U185" s="1">
        <v>0</v>
      </c>
      <c r="V185" s="5">
        <v>41.985999999999997</v>
      </c>
    </row>
    <row r="186" spans="1:22" ht="15" thickBot="1" x14ac:dyDescent="0.35">
      <c r="A186" s="4">
        <v>185</v>
      </c>
      <c r="B186" s="2" t="s">
        <v>732</v>
      </c>
      <c r="C186" s="1">
        <v>2011</v>
      </c>
      <c r="D186" s="3">
        <v>40866</v>
      </c>
      <c r="E186" s="3">
        <v>40871</v>
      </c>
      <c r="F186" s="2" t="s">
        <v>23</v>
      </c>
      <c r="G186" s="2" t="s">
        <v>733</v>
      </c>
      <c r="H186" s="2" t="s">
        <v>734</v>
      </c>
      <c r="I186" s="2" t="s">
        <v>102</v>
      </c>
      <c r="J186" s="2" t="s">
        <v>27</v>
      </c>
      <c r="K186" s="2" t="s">
        <v>735</v>
      </c>
      <c r="L186" s="2" t="s">
        <v>736</v>
      </c>
      <c r="M186" s="1">
        <v>71203</v>
      </c>
      <c r="N186" s="2" t="s">
        <v>30</v>
      </c>
      <c r="O186" s="2" t="s">
        <v>741</v>
      </c>
      <c r="P186" s="2" t="s">
        <v>71</v>
      </c>
      <c r="Q186" s="2" t="s">
        <v>161</v>
      </c>
      <c r="R186" s="2" t="s">
        <v>742</v>
      </c>
      <c r="S186" s="1">
        <v>29</v>
      </c>
      <c r="T186" s="1">
        <v>2</v>
      </c>
      <c r="U186" s="1">
        <v>0</v>
      </c>
      <c r="V186" s="5">
        <v>7.25</v>
      </c>
    </row>
    <row r="187" spans="1:22" ht="15" thickBot="1" x14ac:dyDescent="0.35">
      <c r="A187" s="4">
        <v>186</v>
      </c>
      <c r="B187" s="2" t="s">
        <v>743</v>
      </c>
      <c r="C187" s="1">
        <v>2013</v>
      </c>
      <c r="D187" s="3">
        <v>41607</v>
      </c>
      <c r="E187" s="3">
        <v>41611</v>
      </c>
      <c r="F187" s="2" t="s">
        <v>50</v>
      </c>
      <c r="G187" s="2" t="s">
        <v>744</v>
      </c>
      <c r="H187" s="2" t="s">
        <v>745</v>
      </c>
      <c r="I187" s="2" t="s">
        <v>26</v>
      </c>
      <c r="J187" s="2" t="s">
        <v>27</v>
      </c>
      <c r="K187" s="2" t="s">
        <v>746</v>
      </c>
      <c r="L187" s="2" t="s">
        <v>747</v>
      </c>
      <c r="M187" s="1">
        <v>6824</v>
      </c>
      <c r="N187" s="2" t="s">
        <v>148</v>
      </c>
      <c r="O187" s="2" t="s">
        <v>748</v>
      </c>
      <c r="P187" s="2" t="s">
        <v>46</v>
      </c>
      <c r="Q187" s="2" t="s">
        <v>75</v>
      </c>
      <c r="R187" s="2" t="s">
        <v>749</v>
      </c>
      <c r="S187" s="1">
        <v>7.16</v>
      </c>
      <c r="T187" s="1">
        <v>2</v>
      </c>
      <c r="U187" s="1">
        <v>0</v>
      </c>
      <c r="V187" s="5">
        <v>3.4367999999999999</v>
      </c>
    </row>
    <row r="188" spans="1:22" ht="15" thickBot="1" x14ac:dyDescent="0.35">
      <c r="A188" s="4">
        <v>187</v>
      </c>
      <c r="B188" s="2" t="s">
        <v>750</v>
      </c>
      <c r="C188" s="1">
        <v>2011</v>
      </c>
      <c r="D188" s="3">
        <v>40781</v>
      </c>
      <c r="E188" s="3">
        <v>40785</v>
      </c>
      <c r="F188" s="2" t="s">
        <v>50</v>
      </c>
      <c r="G188" s="2" t="s">
        <v>751</v>
      </c>
      <c r="H188" s="2" t="s">
        <v>752</v>
      </c>
      <c r="I188" s="2" t="s">
        <v>102</v>
      </c>
      <c r="J188" s="2" t="s">
        <v>27</v>
      </c>
      <c r="K188" s="2" t="s">
        <v>42</v>
      </c>
      <c r="L188" s="2" t="s">
        <v>43</v>
      </c>
      <c r="M188" s="1">
        <v>90032</v>
      </c>
      <c r="N188" s="2" t="s">
        <v>44</v>
      </c>
      <c r="O188" s="2" t="s">
        <v>753</v>
      </c>
      <c r="P188" s="2" t="s">
        <v>71</v>
      </c>
      <c r="Q188" s="2" t="s">
        <v>161</v>
      </c>
      <c r="R188" s="2" t="s">
        <v>754</v>
      </c>
      <c r="S188" s="1">
        <v>176.8</v>
      </c>
      <c r="T188" s="1">
        <v>8</v>
      </c>
      <c r="U188" s="1">
        <v>0</v>
      </c>
      <c r="V188" s="5">
        <v>22.984000000000002</v>
      </c>
    </row>
    <row r="189" spans="1:22" ht="15" thickBot="1" x14ac:dyDescent="0.35">
      <c r="A189" s="4">
        <v>188</v>
      </c>
      <c r="B189" s="2" t="s">
        <v>755</v>
      </c>
      <c r="C189" s="1">
        <v>2013</v>
      </c>
      <c r="D189" s="3">
        <v>41472</v>
      </c>
      <c r="E189" s="3">
        <v>41478</v>
      </c>
      <c r="F189" s="2" t="s">
        <v>50</v>
      </c>
      <c r="G189" s="2" t="s">
        <v>756</v>
      </c>
      <c r="H189" s="2" t="s">
        <v>757</v>
      </c>
      <c r="I189" s="2" t="s">
        <v>41</v>
      </c>
      <c r="J189" s="2" t="s">
        <v>27</v>
      </c>
      <c r="K189" s="2" t="s">
        <v>758</v>
      </c>
      <c r="L189" s="2" t="s">
        <v>104</v>
      </c>
      <c r="M189" s="1">
        <v>75051</v>
      </c>
      <c r="N189" s="2" t="s">
        <v>105</v>
      </c>
      <c r="O189" s="2" t="s">
        <v>759</v>
      </c>
      <c r="P189" s="2" t="s">
        <v>46</v>
      </c>
      <c r="Q189" s="2" t="s">
        <v>59</v>
      </c>
      <c r="R189" s="2" t="s">
        <v>760</v>
      </c>
      <c r="S189" s="1">
        <v>37.223999999999997</v>
      </c>
      <c r="T189" s="1">
        <v>3</v>
      </c>
      <c r="U189" s="1">
        <v>0.2</v>
      </c>
      <c r="V189" s="5">
        <v>3.7223999999999999</v>
      </c>
    </row>
    <row r="190" spans="1:22" ht="15" thickBot="1" x14ac:dyDescent="0.35">
      <c r="A190" s="4">
        <v>189</v>
      </c>
      <c r="B190" s="2" t="s">
        <v>755</v>
      </c>
      <c r="C190" s="1">
        <v>2013</v>
      </c>
      <c r="D190" s="3">
        <v>41472</v>
      </c>
      <c r="E190" s="3">
        <v>41478</v>
      </c>
      <c r="F190" s="2" t="s">
        <v>50</v>
      </c>
      <c r="G190" s="2" t="s">
        <v>756</v>
      </c>
      <c r="H190" s="2" t="s">
        <v>757</v>
      </c>
      <c r="I190" s="2" t="s">
        <v>41</v>
      </c>
      <c r="J190" s="2" t="s">
        <v>27</v>
      </c>
      <c r="K190" s="2" t="s">
        <v>758</v>
      </c>
      <c r="L190" s="2" t="s">
        <v>104</v>
      </c>
      <c r="M190" s="1">
        <v>75051</v>
      </c>
      <c r="N190" s="2" t="s">
        <v>105</v>
      </c>
      <c r="O190" s="2" t="s">
        <v>631</v>
      </c>
      <c r="P190" s="2" t="s">
        <v>46</v>
      </c>
      <c r="Q190" s="2" t="s">
        <v>90</v>
      </c>
      <c r="R190" s="2" t="s">
        <v>632</v>
      </c>
      <c r="S190" s="1">
        <v>20.015999999999998</v>
      </c>
      <c r="T190" s="1">
        <v>3</v>
      </c>
      <c r="U190" s="1">
        <v>0.2</v>
      </c>
      <c r="V190" s="5">
        <v>6.2549999999999999</v>
      </c>
    </row>
    <row r="191" spans="1:22" ht="15" thickBot="1" x14ac:dyDescent="0.35">
      <c r="A191" s="4">
        <v>190</v>
      </c>
      <c r="B191" s="2" t="s">
        <v>761</v>
      </c>
      <c r="C191" s="1">
        <v>2012</v>
      </c>
      <c r="D191" s="3">
        <v>41194</v>
      </c>
      <c r="E191" s="3">
        <v>41196</v>
      </c>
      <c r="F191" s="2" t="s">
        <v>188</v>
      </c>
      <c r="G191" s="2" t="s">
        <v>762</v>
      </c>
      <c r="H191" s="2" t="s">
        <v>763</v>
      </c>
      <c r="I191" s="2" t="s">
        <v>102</v>
      </c>
      <c r="J191" s="2" t="s">
        <v>27</v>
      </c>
      <c r="K191" s="2" t="s">
        <v>266</v>
      </c>
      <c r="L191" s="2" t="s">
        <v>267</v>
      </c>
      <c r="M191" s="1">
        <v>10035</v>
      </c>
      <c r="N191" s="2" t="s">
        <v>148</v>
      </c>
      <c r="O191" s="2" t="s">
        <v>764</v>
      </c>
      <c r="P191" s="2" t="s">
        <v>32</v>
      </c>
      <c r="Q191" s="2" t="s">
        <v>33</v>
      </c>
      <c r="R191" s="2" t="s">
        <v>765</v>
      </c>
      <c r="S191" s="1">
        <v>899.13599999999997</v>
      </c>
      <c r="T191" s="1">
        <v>4</v>
      </c>
      <c r="U191" s="1">
        <v>0.2</v>
      </c>
      <c r="V191" s="5">
        <v>112.392</v>
      </c>
    </row>
    <row r="192" spans="1:22" ht="15" thickBot="1" x14ac:dyDescent="0.35">
      <c r="A192" s="4">
        <v>191</v>
      </c>
      <c r="B192" s="2" t="s">
        <v>761</v>
      </c>
      <c r="C192" s="1">
        <v>2012</v>
      </c>
      <c r="D192" s="3">
        <v>41194</v>
      </c>
      <c r="E192" s="3">
        <v>41196</v>
      </c>
      <c r="F192" s="2" t="s">
        <v>188</v>
      </c>
      <c r="G192" s="2" t="s">
        <v>762</v>
      </c>
      <c r="H192" s="2" t="s">
        <v>763</v>
      </c>
      <c r="I192" s="2" t="s">
        <v>102</v>
      </c>
      <c r="J192" s="2" t="s">
        <v>27</v>
      </c>
      <c r="K192" s="2" t="s">
        <v>266</v>
      </c>
      <c r="L192" s="2" t="s">
        <v>267</v>
      </c>
      <c r="M192" s="1">
        <v>10035</v>
      </c>
      <c r="N192" s="2" t="s">
        <v>148</v>
      </c>
      <c r="O192" s="2" t="s">
        <v>766</v>
      </c>
      <c r="P192" s="2" t="s">
        <v>71</v>
      </c>
      <c r="Q192" s="2" t="s">
        <v>72</v>
      </c>
      <c r="R192" s="2" t="s">
        <v>767</v>
      </c>
      <c r="S192" s="1">
        <v>71.760000000000005</v>
      </c>
      <c r="T192" s="1">
        <v>6</v>
      </c>
      <c r="U192" s="1">
        <v>0</v>
      </c>
      <c r="V192" s="5">
        <v>20.0928</v>
      </c>
    </row>
    <row r="193" spans="1:22" ht="15" thickBot="1" x14ac:dyDescent="0.35">
      <c r="A193" s="4">
        <v>192</v>
      </c>
      <c r="B193" s="2" t="s">
        <v>761</v>
      </c>
      <c r="C193" s="1">
        <v>2012</v>
      </c>
      <c r="D193" s="3">
        <v>41194</v>
      </c>
      <c r="E193" s="3">
        <v>41196</v>
      </c>
      <c r="F193" s="2" t="s">
        <v>188</v>
      </c>
      <c r="G193" s="2" t="s">
        <v>762</v>
      </c>
      <c r="H193" s="2" t="s">
        <v>763</v>
      </c>
      <c r="I193" s="2" t="s">
        <v>102</v>
      </c>
      <c r="J193" s="2" t="s">
        <v>27</v>
      </c>
      <c r="K193" s="2" t="s">
        <v>266</v>
      </c>
      <c r="L193" s="2" t="s">
        <v>267</v>
      </c>
      <c r="M193" s="1">
        <v>10035</v>
      </c>
      <c r="N193" s="2" t="s">
        <v>148</v>
      </c>
      <c r="O193" s="2" t="s">
        <v>768</v>
      </c>
      <c r="P193" s="2" t="s">
        <v>46</v>
      </c>
      <c r="Q193" s="2" t="s">
        <v>90</v>
      </c>
      <c r="R193" s="2" t="s">
        <v>769</v>
      </c>
      <c r="S193" s="1">
        <v>51.84</v>
      </c>
      <c r="T193" s="1">
        <v>8</v>
      </c>
      <c r="U193" s="1">
        <v>0</v>
      </c>
      <c r="V193" s="5">
        <v>24.883199999999999</v>
      </c>
    </row>
    <row r="194" spans="1:22" ht="15" thickBot="1" x14ac:dyDescent="0.35">
      <c r="A194" s="4">
        <v>193</v>
      </c>
      <c r="B194" s="2" t="s">
        <v>761</v>
      </c>
      <c r="C194" s="1">
        <v>2012</v>
      </c>
      <c r="D194" s="3">
        <v>41194</v>
      </c>
      <c r="E194" s="3">
        <v>41196</v>
      </c>
      <c r="F194" s="2" t="s">
        <v>188</v>
      </c>
      <c r="G194" s="2" t="s">
        <v>762</v>
      </c>
      <c r="H194" s="2" t="s">
        <v>763</v>
      </c>
      <c r="I194" s="2" t="s">
        <v>102</v>
      </c>
      <c r="J194" s="2" t="s">
        <v>27</v>
      </c>
      <c r="K194" s="2" t="s">
        <v>266</v>
      </c>
      <c r="L194" s="2" t="s">
        <v>267</v>
      </c>
      <c r="M194" s="1">
        <v>10035</v>
      </c>
      <c r="N194" s="2" t="s">
        <v>148</v>
      </c>
      <c r="O194" s="2" t="s">
        <v>201</v>
      </c>
      <c r="P194" s="2" t="s">
        <v>32</v>
      </c>
      <c r="Q194" s="2" t="s">
        <v>33</v>
      </c>
      <c r="R194" s="2" t="s">
        <v>202</v>
      </c>
      <c r="S194" s="1">
        <v>626.35199999999998</v>
      </c>
      <c r="T194" s="1">
        <v>3</v>
      </c>
      <c r="U194" s="1">
        <v>0.2</v>
      </c>
      <c r="V194" s="5">
        <v>46.976399999999998</v>
      </c>
    </row>
    <row r="195" spans="1:22" ht="15" thickBot="1" x14ac:dyDescent="0.35">
      <c r="A195" s="4">
        <v>194</v>
      </c>
      <c r="B195" s="2" t="s">
        <v>761</v>
      </c>
      <c r="C195" s="1">
        <v>2012</v>
      </c>
      <c r="D195" s="3">
        <v>41194</v>
      </c>
      <c r="E195" s="3">
        <v>41196</v>
      </c>
      <c r="F195" s="2" t="s">
        <v>188</v>
      </c>
      <c r="G195" s="2" t="s">
        <v>762</v>
      </c>
      <c r="H195" s="2" t="s">
        <v>763</v>
      </c>
      <c r="I195" s="2" t="s">
        <v>102</v>
      </c>
      <c r="J195" s="2" t="s">
        <v>27</v>
      </c>
      <c r="K195" s="2" t="s">
        <v>266</v>
      </c>
      <c r="L195" s="2" t="s">
        <v>267</v>
      </c>
      <c r="M195" s="1">
        <v>10035</v>
      </c>
      <c r="N195" s="2" t="s">
        <v>148</v>
      </c>
      <c r="O195" s="2" t="s">
        <v>770</v>
      </c>
      <c r="P195" s="2" t="s">
        <v>46</v>
      </c>
      <c r="Q195" s="2" t="s">
        <v>68</v>
      </c>
      <c r="R195" s="2" t="s">
        <v>771</v>
      </c>
      <c r="S195" s="1">
        <v>19.899999999999999</v>
      </c>
      <c r="T195" s="1">
        <v>5</v>
      </c>
      <c r="U195" s="1">
        <v>0</v>
      </c>
      <c r="V195" s="5">
        <v>6.5670000000000002</v>
      </c>
    </row>
    <row r="196" spans="1:22" ht="15" thickBot="1" x14ac:dyDescent="0.35">
      <c r="A196" s="4">
        <v>195</v>
      </c>
      <c r="B196" s="2" t="s">
        <v>772</v>
      </c>
      <c r="C196" s="1">
        <v>2012</v>
      </c>
      <c r="D196" s="3">
        <v>41213</v>
      </c>
      <c r="E196" s="3">
        <v>41219</v>
      </c>
      <c r="F196" s="2" t="s">
        <v>50</v>
      </c>
      <c r="G196" s="2" t="s">
        <v>773</v>
      </c>
      <c r="H196" s="2" t="s">
        <v>774</v>
      </c>
      <c r="I196" s="2" t="s">
        <v>41</v>
      </c>
      <c r="J196" s="2" t="s">
        <v>27</v>
      </c>
      <c r="K196" s="2" t="s">
        <v>775</v>
      </c>
      <c r="L196" s="2" t="s">
        <v>43</v>
      </c>
      <c r="M196" s="1">
        <v>92374</v>
      </c>
      <c r="N196" s="2" t="s">
        <v>44</v>
      </c>
      <c r="O196" s="2" t="s">
        <v>172</v>
      </c>
      <c r="P196" s="2" t="s">
        <v>46</v>
      </c>
      <c r="Q196" s="2" t="s">
        <v>173</v>
      </c>
      <c r="R196" s="2" t="s">
        <v>174</v>
      </c>
      <c r="S196" s="1">
        <v>14.28</v>
      </c>
      <c r="T196" s="1">
        <v>7</v>
      </c>
      <c r="U196" s="1">
        <v>0</v>
      </c>
      <c r="V196" s="5">
        <v>6.7115999999999998</v>
      </c>
    </row>
    <row r="197" spans="1:22" ht="15" thickBot="1" x14ac:dyDescent="0.35">
      <c r="A197" s="4">
        <v>196</v>
      </c>
      <c r="B197" s="2" t="s">
        <v>776</v>
      </c>
      <c r="C197" s="1">
        <v>2011</v>
      </c>
      <c r="D197" s="3">
        <v>40623</v>
      </c>
      <c r="E197" s="3">
        <v>40627</v>
      </c>
      <c r="F197" s="2" t="s">
        <v>50</v>
      </c>
      <c r="G197" s="2" t="s">
        <v>777</v>
      </c>
      <c r="H197" s="2" t="s">
        <v>778</v>
      </c>
      <c r="I197" s="2" t="s">
        <v>26</v>
      </c>
      <c r="J197" s="2" t="s">
        <v>27</v>
      </c>
      <c r="K197" s="2" t="s">
        <v>779</v>
      </c>
      <c r="L197" s="2" t="s">
        <v>498</v>
      </c>
      <c r="M197" s="1">
        <v>45011</v>
      </c>
      <c r="N197" s="2" t="s">
        <v>148</v>
      </c>
      <c r="O197" s="2" t="s">
        <v>780</v>
      </c>
      <c r="P197" s="2" t="s">
        <v>46</v>
      </c>
      <c r="Q197" s="2" t="s">
        <v>68</v>
      </c>
      <c r="R197" s="2" t="s">
        <v>781</v>
      </c>
      <c r="S197" s="1">
        <v>7.4080000000000004</v>
      </c>
      <c r="T197" s="1">
        <v>2</v>
      </c>
      <c r="U197" s="1">
        <v>0.2</v>
      </c>
      <c r="V197" s="5">
        <v>1.2038</v>
      </c>
    </row>
    <row r="198" spans="1:22" ht="15" thickBot="1" x14ac:dyDescent="0.35">
      <c r="A198" s="4">
        <v>197</v>
      </c>
      <c r="B198" s="2" t="s">
        <v>776</v>
      </c>
      <c r="C198" s="1">
        <v>2011</v>
      </c>
      <c r="D198" s="3">
        <v>40623</v>
      </c>
      <c r="E198" s="3">
        <v>40627</v>
      </c>
      <c r="F198" s="2" t="s">
        <v>50</v>
      </c>
      <c r="G198" s="2" t="s">
        <v>777</v>
      </c>
      <c r="H198" s="2" t="s">
        <v>778</v>
      </c>
      <c r="I198" s="2" t="s">
        <v>26</v>
      </c>
      <c r="J198" s="2" t="s">
        <v>27</v>
      </c>
      <c r="K198" s="2" t="s">
        <v>779</v>
      </c>
      <c r="L198" s="2" t="s">
        <v>498</v>
      </c>
      <c r="M198" s="1">
        <v>45011</v>
      </c>
      <c r="N198" s="2" t="s">
        <v>148</v>
      </c>
      <c r="O198" s="2" t="s">
        <v>782</v>
      </c>
      <c r="P198" s="2" t="s">
        <v>46</v>
      </c>
      <c r="Q198" s="2" t="s">
        <v>68</v>
      </c>
      <c r="R198" s="2" t="s">
        <v>783</v>
      </c>
      <c r="S198" s="1">
        <v>6.048</v>
      </c>
      <c r="T198" s="1">
        <v>3</v>
      </c>
      <c r="U198" s="1">
        <v>0.2</v>
      </c>
      <c r="V198" s="5">
        <v>1.5875999999999999</v>
      </c>
    </row>
    <row r="199" spans="1:22" ht="15" thickBot="1" x14ac:dyDescent="0.35">
      <c r="A199" s="4">
        <v>198</v>
      </c>
      <c r="B199" s="2" t="s">
        <v>784</v>
      </c>
      <c r="C199" s="1">
        <v>2014</v>
      </c>
      <c r="D199" s="3">
        <v>41950</v>
      </c>
      <c r="E199" s="3">
        <v>41957</v>
      </c>
      <c r="F199" s="2" t="s">
        <v>50</v>
      </c>
      <c r="G199" s="2" t="s">
        <v>785</v>
      </c>
      <c r="H199" s="2" t="s">
        <v>786</v>
      </c>
      <c r="I199" s="2" t="s">
        <v>102</v>
      </c>
      <c r="J199" s="2" t="s">
        <v>27</v>
      </c>
      <c r="K199" s="2" t="s">
        <v>787</v>
      </c>
      <c r="L199" s="2" t="s">
        <v>788</v>
      </c>
      <c r="M199" s="1">
        <v>7090</v>
      </c>
      <c r="N199" s="2" t="s">
        <v>148</v>
      </c>
      <c r="O199" s="2" t="s">
        <v>789</v>
      </c>
      <c r="P199" s="2" t="s">
        <v>46</v>
      </c>
      <c r="Q199" s="2" t="s">
        <v>59</v>
      </c>
      <c r="R199" s="2" t="s">
        <v>790</v>
      </c>
      <c r="S199" s="1">
        <v>46.26</v>
      </c>
      <c r="T199" s="1">
        <v>3</v>
      </c>
      <c r="U199" s="1">
        <v>0</v>
      </c>
      <c r="V199" s="5">
        <v>12.0276</v>
      </c>
    </row>
    <row r="200" spans="1:22" ht="15" thickBot="1" x14ac:dyDescent="0.35">
      <c r="A200" s="4">
        <v>199</v>
      </c>
      <c r="B200" s="2" t="s">
        <v>791</v>
      </c>
      <c r="C200" s="1">
        <v>2014</v>
      </c>
      <c r="D200" s="3">
        <v>41827</v>
      </c>
      <c r="E200" s="3">
        <v>41834</v>
      </c>
      <c r="F200" s="2" t="s">
        <v>50</v>
      </c>
      <c r="G200" s="2" t="s">
        <v>792</v>
      </c>
      <c r="H200" s="2" t="s">
        <v>793</v>
      </c>
      <c r="I200" s="2" t="s">
        <v>41</v>
      </c>
      <c r="J200" s="2" t="s">
        <v>27</v>
      </c>
      <c r="K200" s="2" t="s">
        <v>146</v>
      </c>
      <c r="L200" s="2" t="s">
        <v>147</v>
      </c>
      <c r="M200" s="1">
        <v>19120</v>
      </c>
      <c r="N200" s="2" t="s">
        <v>148</v>
      </c>
      <c r="O200" s="2" t="s">
        <v>794</v>
      </c>
      <c r="P200" s="2" t="s">
        <v>46</v>
      </c>
      <c r="Q200" s="2" t="s">
        <v>75</v>
      </c>
      <c r="R200" s="2" t="s">
        <v>795</v>
      </c>
      <c r="S200" s="1">
        <v>2.9460000000000002</v>
      </c>
      <c r="T200" s="1">
        <v>2</v>
      </c>
      <c r="U200" s="1">
        <v>0.7</v>
      </c>
      <c r="V200" s="5">
        <v>-2.2585999999999999</v>
      </c>
    </row>
    <row r="201" spans="1:22" ht="15" thickBot="1" x14ac:dyDescent="0.35">
      <c r="A201" s="4">
        <v>200</v>
      </c>
      <c r="B201" s="2" t="s">
        <v>791</v>
      </c>
      <c r="C201" s="1">
        <v>2014</v>
      </c>
      <c r="D201" s="3">
        <v>41827</v>
      </c>
      <c r="E201" s="3">
        <v>41834</v>
      </c>
      <c r="F201" s="2" t="s">
        <v>50</v>
      </c>
      <c r="G201" s="2" t="s">
        <v>792</v>
      </c>
      <c r="H201" s="2" t="s">
        <v>793</v>
      </c>
      <c r="I201" s="2" t="s">
        <v>41</v>
      </c>
      <c r="J201" s="2" t="s">
        <v>27</v>
      </c>
      <c r="K201" s="2" t="s">
        <v>146</v>
      </c>
      <c r="L201" s="2" t="s">
        <v>147</v>
      </c>
      <c r="M201" s="1">
        <v>19120</v>
      </c>
      <c r="N201" s="2" t="s">
        <v>148</v>
      </c>
      <c r="O201" s="2" t="s">
        <v>796</v>
      </c>
      <c r="P201" s="2" t="s">
        <v>46</v>
      </c>
      <c r="Q201" s="2" t="s">
        <v>90</v>
      </c>
      <c r="R201" s="2" t="s">
        <v>797</v>
      </c>
      <c r="S201" s="1">
        <v>16.056000000000001</v>
      </c>
      <c r="T201" s="1">
        <v>3</v>
      </c>
      <c r="U201" s="1">
        <v>0.2</v>
      </c>
      <c r="V201" s="5">
        <v>5.8202999999999996</v>
      </c>
    </row>
    <row r="202" spans="1:22" ht="15" thickBot="1" x14ac:dyDescent="0.35">
      <c r="A202" s="4">
        <v>201</v>
      </c>
      <c r="B202" s="2" t="s">
        <v>798</v>
      </c>
      <c r="C202" s="1">
        <v>2014</v>
      </c>
      <c r="D202" s="3">
        <v>41815</v>
      </c>
      <c r="E202" s="3">
        <v>41820</v>
      </c>
      <c r="F202" s="2" t="s">
        <v>50</v>
      </c>
      <c r="G202" s="2" t="s">
        <v>799</v>
      </c>
      <c r="H202" s="2" t="s">
        <v>800</v>
      </c>
      <c r="I202" s="2" t="s">
        <v>26</v>
      </c>
      <c r="J202" s="2" t="s">
        <v>27</v>
      </c>
      <c r="K202" s="2" t="s">
        <v>801</v>
      </c>
      <c r="L202" s="2" t="s">
        <v>498</v>
      </c>
      <c r="M202" s="1">
        <v>44312</v>
      </c>
      <c r="N202" s="2" t="s">
        <v>148</v>
      </c>
      <c r="O202" s="2" t="s">
        <v>802</v>
      </c>
      <c r="P202" s="2" t="s">
        <v>46</v>
      </c>
      <c r="Q202" s="2" t="s">
        <v>90</v>
      </c>
      <c r="R202" s="2" t="s">
        <v>803</v>
      </c>
      <c r="S202" s="1">
        <v>21.744</v>
      </c>
      <c r="T202" s="1">
        <v>3</v>
      </c>
      <c r="U202" s="1">
        <v>0.2</v>
      </c>
      <c r="V202" s="5">
        <v>6.7949999999999999</v>
      </c>
    </row>
    <row r="203" spans="1:22" ht="15" thickBot="1" x14ac:dyDescent="0.35">
      <c r="A203" s="4">
        <v>202</v>
      </c>
      <c r="B203" s="2" t="s">
        <v>804</v>
      </c>
      <c r="C203" s="1">
        <v>2011</v>
      </c>
      <c r="D203" s="3">
        <v>40758</v>
      </c>
      <c r="E203" s="3">
        <v>40760</v>
      </c>
      <c r="F203" s="2" t="s">
        <v>188</v>
      </c>
      <c r="G203" s="2" t="s">
        <v>805</v>
      </c>
      <c r="H203" s="2" t="s">
        <v>806</v>
      </c>
      <c r="I203" s="2" t="s">
        <v>26</v>
      </c>
      <c r="J203" s="2" t="s">
        <v>27</v>
      </c>
      <c r="K203" s="2" t="s">
        <v>807</v>
      </c>
      <c r="L203" s="2" t="s">
        <v>457</v>
      </c>
      <c r="M203" s="1">
        <v>80219</v>
      </c>
      <c r="N203" s="2" t="s">
        <v>44</v>
      </c>
      <c r="O203" s="2" t="s">
        <v>808</v>
      </c>
      <c r="P203" s="2" t="s">
        <v>32</v>
      </c>
      <c r="Q203" s="2" t="s">
        <v>56</v>
      </c>
      <c r="R203" s="2" t="s">
        <v>809</v>
      </c>
      <c r="S203" s="1">
        <v>218.75</v>
      </c>
      <c r="T203" s="1">
        <v>2</v>
      </c>
      <c r="U203" s="1">
        <v>0.5</v>
      </c>
      <c r="V203" s="5">
        <v>-161.875</v>
      </c>
    </row>
    <row r="204" spans="1:22" ht="15" thickBot="1" x14ac:dyDescent="0.35">
      <c r="A204" s="4">
        <v>203</v>
      </c>
      <c r="B204" s="2" t="s">
        <v>804</v>
      </c>
      <c r="C204" s="1">
        <v>2011</v>
      </c>
      <c r="D204" s="3">
        <v>40758</v>
      </c>
      <c r="E204" s="3">
        <v>40760</v>
      </c>
      <c r="F204" s="2" t="s">
        <v>188</v>
      </c>
      <c r="G204" s="2" t="s">
        <v>805</v>
      </c>
      <c r="H204" s="2" t="s">
        <v>806</v>
      </c>
      <c r="I204" s="2" t="s">
        <v>26</v>
      </c>
      <c r="J204" s="2" t="s">
        <v>27</v>
      </c>
      <c r="K204" s="2" t="s">
        <v>807</v>
      </c>
      <c r="L204" s="2" t="s">
        <v>457</v>
      </c>
      <c r="M204" s="1">
        <v>80219</v>
      </c>
      <c r="N204" s="2" t="s">
        <v>44</v>
      </c>
      <c r="O204" s="2" t="s">
        <v>810</v>
      </c>
      <c r="P204" s="2" t="s">
        <v>46</v>
      </c>
      <c r="Q204" s="2" t="s">
        <v>78</v>
      </c>
      <c r="R204" s="2" t="s">
        <v>811</v>
      </c>
      <c r="S204" s="1">
        <v>2.6</v>
      </c>
      <c r="T204" s="1">
        <v>1</v>
      </c>
      <c r="U204" s="1">
        <v>0.2</v>
      </c>
      <c r="V204" s="5">
        <v>0.29249999999999998</v>
      </c>
    </row>
    <row r="205" spans="1:22" ht="15" thickBot="1" x14ac:dyDescent="0.35">
      <c r="A205" s="4">
        <v>204</v>
      </c>
      <c r="B205" s="2" t="s">
        <v>812</v>
      </c>
      <c r="C205" s="1">
        <v>2014</v>
      </c>
      <c r="D205" s="3">
        <v>41991</v>
      </c>
      <c r="E205" s="3">
        <v>41995</v>
      </c>
      <c r="F205" s="2" t="s">
        <v>23</v>
      </c>
      <c r="G205" s="2" t="s">
        <v>813</v>
      </c>
      <c r="H205" s="2" t="s">
        <v>814</v>
      </c>
      <c r="I205" s="2" t="s">
        <v>26</v>
      </c>
      <c r="J205" s="2" t="s">
        <v>27</v>
      </c>
      <c r="K205" s="2" t="s">
        <v>815</v>
      </c>
      <c r="L205" s="2" t="s">
        <v>104</v>
      </c>
      <c r="M205" s="1">
        <v>75220</v>
      </c>
      <c r="N205" s="2" t="s">
        <v>105</v>
      </c>
      <c r="O205" s="2" t="s">
        <v>816</v>
      </c>
      <c r="P205" s="2" t="s">
        <v>46</v>
      </c>
      <c r="Q205" s="2" t="s">
        <v>78</v>
      </c>
      <c r="R205" s="2" t="s">
        <v>817</v>
      </c>
      <c r="S205" s="1">
        <v>66.284000000000006</v>
      </c>
      <c r="T205" s="1">
        <v>2</v>
      </c>
      <c r="U205" s="1">
        <v>0.8</v>
      </c>
      <c r="V205" s="5">
        <v>-178.96680000000001</v>
      </c>
    </row>
    <row r="206" spans="1:22" ht="15" thickBot="1" x14ac:dyDescent="0.35">
      <c r="A206" s="4">
        <v>205</v>
      </c>
      <c r="B206" s="2" t="s">
        <v>818</v>
      </c>
      <c r="C206" s="1">
        <v>2014</v>
      </c>
      <c r="D206" s="3">
        <v>41794</v>
      </c>
      <c r="E206" s="3">
        <v>41798</v>
      </c>
      <c r="F206" s="2" t="s">
        <v>50</v>
      </c>
      <c r="G206" s="2" t="s">
        <v>819</v>
      </c>
      <c r="H206" s="2" t="s">
        <v>820</v>
      </c>
      <c r="I206" s="2" t="s">
        <v>41</v>
      </c>
      <c r="J206" s="2" t="s">
        <v>27</v>
      </c>
      <c r="K206" s="2" t="s">
        <v>612</v>
      </c>
      <c r="L206" s="2" t="s">
        <v>335</v>
      </c>
      <c r="M206" s="1">
        <v>37064</v>
      </c>
      <c r="N206" s="2" t="s">
        <v>30</v>
      </c>
      <c r="O206" s="2" t="s">
        <v>821</v>
      </c>
      <c r="P206" s="2" t="s">
        <v>32</v>
      </c>
      <c r="Q206" s="2" t="s">
        <v>65</v>
      </c>
      <c r="R206" s="2" t="s">
        <v>822</v>
      </c>
      <c r="S206" s="1">
        <v>35.167999999999999</v>
      </c>
      <c r="T206" s="1">
        <v>7</v>
      </c>
      <c r="U206" s="1">
        <v>0.2</v>
      </c>
      <c r="V206" s="5">
        <v>9.6712000000000007</v>
      </c>
    </row>
    <row r="207" spans="1:22" ht="15" thickBot="1" x14ac:dyDescent="0.35">
      <c r="A207" s="4">
        <v>206</v>
      </c>
      <c r="B207" s="2" t="s">
        <v>823</v>
      </c>
      <c r="C207" s="1">
        <v>2014</v>
      </c>
      <c r="D207" s="3">
        <v>41983</v>
      </c>
      <c r="E207" s="3">
        <v>41988</v>
      </c>
      <c r="F207" s="2" t="s">
        <v>50</v>
      </c>
      <c r="G207" s="2" t="s">
        <v>824</v>
      </c>
      <c r="H207" s="2" t="s">
        <v>825</v>
      </c>
      <c r="I207" s="2" t="s">
        <v>26</v>
      </c>
      <c r="J207" s="2" t="s">
        <v>27</v>
      </c>
      <c r="K207" s="2" t="s">
        <v>826</v>
      </c>
      <c r="L207" s="2" t="s">
        <v>43</v>
      </c>
      <c r="M207" s="1">
        <v>90604</v>
      </c>
      <c r="N207" s="2" t="s">
        <v>44</v>
      </c>
      <c r="O207" s="2" t="s">
        <v>827</v>
      </c>
      <c r="P207" s="2" t="s">
        <v>71</v>
      </c>
      <c r="Q207" s="2" t="s">
        <v>72</v>
      </c>
      <c r="R207" s="2" t="s">
        <v>828</v>
      </c>
      <c r="S207" s="1">
        <v>444.76799999999997</v>
      </c>
      <c r="T207" s="1">
        <v>4</v>
      </c>
      <c r="U207" s="1">
        <v>0.2</v>
      </c>
      <c r="V207" s="5">
        <v>44.476799999999997</v>
      </c>
    </row>
    <row r="208" spans="1:22" ht="15" thickBot="1" x14ac:dyDescent="0.35">
      <c r="A208" s="4">
        <v>207</v>
      </c>
      <c r="B208" s="2" t="s">
        <v>829</v>
      </c>
      <c r="C208" s="1">
        <v>2014</v>
      </c>
      <c r="D208" s="3">
        <v>41975</v>
      </c>
      <c r="E208" s="3">
        <v>41981</v>
      </c>
      <c r="F208" s="2" t="s">
        <v>50</v>
      </c>
      <c r="G208" s="2" t="s">
        <v>830</v>
      </c>
      <c r="H208" s="2" t="s">
        <v>831</v>
      </c>
      <c r="I208" s="2" t="s">
        <v>26</v>
      </c>
      <c r="J208" s="2" t="s">
        <v>27</v>
      </c>
      <c r="K208" s="2" t="s">
        <v>832</v>
      </c>
      <c r="L208" s="2" t="s">
        <v>238</v>
      </c>
      <c r="M208" s="1">
        <v>48601</v>
      </c>
      <c r="N208" s="2" t="s">
        <v>105</v>
      </c>
      <c r="O208" s="2" t="s">
        <v>833</v>
      </c>
      <c r="P208" s="2" t="s">
        <v>46</v>
      </c>
      <c r="Q208" s="2" t="s">
        <v>59</v>
      </c>
      <c r="R208" s="2" t="s">
        <v>834</v>
      </c>
      <c r="S208" s="1">
        <v>83.92</v>
      </c>
      <c r="T208" s="1">
        <v>4</v>
      </c>
      <c r="U208" s="1">
        <v>0</v>
      </c>
      <c r="V208" s="5">
        <v>5.8743999999999996</v>
      </c>
    </row>
    <row r="209" spans="1:22" ht="15" thickBot="1" x14ac:dyDescent="0.35">
      <c r="A209" s="4">
        <v>208</v>
      </c>
      <c r="B209" s="2" t="s">
        <v>829</v>
      </c>
      <c r="C209" s="1">
        <v>2014</v>
      </c>
      <c r="D209" s="3">
        <v>41975</v>
      </c>
      <c r="E209" s="3">
        <v>41981</v>
      </c>
      <c r="F209" s="2" t="s">
        <v>50</v>
      </c>
      <c r="G209" s="2" t="s">
        <v>830</v>
      </c>
      <c r="H209" s="2" t="s">
        <v>831</v>
      </c>
      <c r="I209" s="2" t="s">
        <v>26</v>
      </c>
      <c r="J209" s="2" t="s">
        <v>27</v>
      </c>
      <c r="K209" s="2" t="s">
        <v>832</v>
      </c>
      <c r="L209" s="2" t="s">
        <v>238</v>
      </c>
      <c r="M209" s="1">
        <v>48601</v>
      </c>
      <c r="N209" s="2" t="s">
        <v>105</v>
      </c>
      <c r="O209" s="2" t="s">
        <v>835</v>
      </c>
      <c r="P209" s="2" t="s">
        <v>71</v>
      </c>
      <c r="Q209" s="2" t="s">
        <v>72</v>
      </c>
      <c r="R209" s="2" t="s">
        <v>836</v>
      </c>
      <c r="S209" s="1">
        <v>131.97999999999999</v>
      </c>
      <c r="T209" s="1">
        <v>2</v>
      </c>
      <c r="U209" s="1">
        <v>0</v>
      </c>
      <c r="V209" s="5">
        <v>35.634599999999999</v>
      </c>
    </row>
    <row r="210" spans="1:22" ht="15" thickBot="1" x14ac:dyDescent="0.35">
      <c r="A210" s="4">
        <v>209</v>
      </c>
      <c r="B210" s="2" t="s">
        <v>829</v>
      </c>
      <c r="C210" s="1">
        <v>2014</v>
      </c>
      <c r="D210" s="3">
        <v>41975</v>
      </c>
      <c r="E210" s="3">
        <v>41981</v>
      </c>
      <c r="F210" s="2" t="s">
        <v>50</v>
      </c>
      <c r="G210" s="2" t="s">
        <v>830</v>
      </c>
      <c r="H210" s="2" t="s">
        <v>831</v>
      </c>
      <c r="I210" s="2" t="s">
        <v>26</v>
      </c>
      <c r="J210" s="2" t="s">
        <v>27</v>
      </c>
      <c r="K210" s="2" t="s">
        <v>832</v>
      </c>
      <c r="L210" s="2" t="s">
        <v>238</v>
      </c>
      <c r="M210" s="1">
        <v>48601</v>
      </c>
      <c r="N210" s="2" t="s">
        <v>105</v>
      </c>
      <c r="O210" s="2" t="s">
        <v>545</v>
      </c>
      <c r="P210" s="2" t="s">
        <v>46</v>
      </c>
      <c r="Q210" s="2" t="s">
        <v>75</v>
      </c>
      <c r="R210" s="2" t="s">
        <v>546</v>
      </c>
      <c r="S210" s="1">
        <v>15.92</v>
      </c>
      <c r="T210" s="1">
        <v>4</v>
      </c>
      <c r="U210" s="1">
        <v>0</v>
      </c>
      <c r="V210" s="5">
        <v>7.4824000000000002</v>
      </c>
    </row>
    <row r="211" spans="1:22" ht="15" thickBot="1" x14ac:dyDescent="0.35">
      <c r="A211" s="4">
        <v>210</v>
      </c>
      <c r="B211" s="2" t="s">
        <v>829</v>
      </c>
      <c r="C211" s="1">
        <v>2014</v>
      </c>
      <c r="D211" s="3">
        <v>41975</v>
      </c>
      <c r="E211" s="3">
        <v>41981</v>
      </c>
      <c r="F211" s="2" t="s">
        <v>50</v>
      </c>
      <c r="G211" s="2" t="s">
        <v>830</v>
      </c>
      <c r="H211" s="2" t="s">
        <v>831</v>
      </c>
      <c r="I211" s="2" t="s">
        <v>26</v>
      </c>
      <c r="J211" s="2" t="s">
        <v>27</v>
      </c>
      <c r="K211" s="2" t="s">
        <v>832</v>
      </c>
      <c r="L211" s="2" t="s">
        <v>238</v>
      </c>
      <c r="M211" s="1">
        <v>48601</v>
      </c>
      <c r="N211" s="2" t="s">
        <v>105</v>
      </c>
      <c r="O211" s="2" t="s">
        <v>837</v>
      </c>
      <c r="P211" s="2" t="s">
        <v>46</v>
      </c>
      <c r="Q211" s="2" t="s">
        <v>269</v>
      </c>
      <c r="R211" s="2" t="s">
        <v>838</v>
      </c>
      <c r="S211" s="1">
        <v>52.29</v>
      </c>
      <c r="T211" s="1">
        <v>9</v>
      </c>
      <c r="U211" s="1">
        <v>0</v>
      </c>
      <c r="V211" s="5">
        <v>16.209900000000001</v>
      </c>
    </row>
    <row r="212" spans="1:22" ht="15" thickBot="1" x14ac:dyDescent="0.35">
      <c r="A212" s="4">
        <v>211</v>
      </c>
      <c r="B212" s="2" t="s">
        <v>829</v>
      </c>
      <c r="C212" s="1">
        <v>2014</v>
      </c>
      <c r="D212" s="3">
        <v>41975</v>
      </c>
      <c r="E212" s="3">
        <v>41981</v>
      </c>
      <c r="F212" s="2" t="s">
        <v>50</v>
      </c>
      <c r="G212" s="2" t="s">
        <v>830</v>
      </c>
      <c r="H212" s="2" t="s">
        <v>831</v>
      </c>
      <c r="I212" s="2" t="s">
        <v>26</v>
      </c>
      <c r="J212" s="2" t="s">
        <v>27</v>
      </c>
      <c r="K212" s="2" t="s">
        <v>832</v>
      </c>
      <c r="L212" s="2" t="s">
        <v>238</v>
      </c>
      <c r="M212" s="1">
        <v>48601</v>
      </c>
      <c r="N212" s="2" t="s">
        <v>105</v>
      </c>
      <c r="O212" s="2" t="s">
        <v>839</v>
      </c>
      <c r="P212" s="2" t="s">
        <v>46</v>
      </c>
      <c r="Q212" s="2" t="s">
        <v>59</v>
      </c>
      <c r="R212" s="2" t="s">
        <v>840</v>
      </c>
      <c r="S212" s="1">
        <v>91.99</v>
      </c>
      <c r="T212" s="1">
        <v>1</v>
      </c>
      <c r="U212" s="1">
        <v>0</v>
      </c>
      <c r="V212" s="5">
        <v>3.6796000000000002</v>
      </c>
    </row>
    <row r="213" spans="1:22" ht="15" thickBot="1" x14ac:dyDescent="0.35">
      <c r="A213" s="4">
        <v>212</v>
      </c>
      <c r="B213" s="2" t="s">
        <v>841</v>
      </c>
      <c r="C213" s="1">
        <v>2012</v>
      </c>
      <c r="D213" s="3">
        <v>40948</v>
      </c>
      <c r="E213" s="3">
        <v>40952</v>
      </c>
      <c r="F213" s="2" t="s">
        <v>23</v>
      </c>
      <c r="G213" s="2" t="s">
        <v>842</v>
      </c>
      <c r="H213" s="2" t="s">
        <v>843</v>
      </c>
      <c r="I213" s="2" t="s">
        <v>41</v>
      </c>
      <c r="J213" s="2" t="s">
        <v>27</v>
      </c>
      <c r="K213" s="2" t="s">
        <v>815</v>
      </c>
      <c r="L213" s="2" t="s">
        <v>104</v>
      </c>
      <c r="M213" s="1">
        <v>75220</v>
      </c>
      <c r="N213" s="2" t="s">
        <v>105</v>
      </c>
      <c r="O213" s="2" t="s">
        <v>844</v>
      </c>
      <c r="P213" s="2" t="s">
        <v>71</v>
      </c>
      <c r="Q213" s="2" t="s">
        <v>161</v>
      </c>
      <c r="R213" s="2" t="s">
        <v>845</v>
      </c>
      <c r="S213" s="1">
        <v>20.8</v>
      </c>
      <c r="T213" s="1">
        <v>2</v>
      </c>
      <c r="U213" s="1">
        <v>0.2</v>
      </c>
      <c r="V213" s="5">
        <v>6.5</v>
      </c>
    </row>
    <row r="214" spans="1:22" ht="15" thickBot="1" x14ac:dyDescent="0.35">
      <c r="A214" s="4">
        <v>213</v>
      </c>
      <c r="B214" s="2" t="s">
        <v>846</v>
      </c>
      <c r="C214" s="1">
        <v>2012</v>
      </c>
      <c r="D214" s="3">
        <v>40910</v>
      </c>
      <c r="E214" s="3">
        <v>40917</v>
      </c>
      <c r="F214" s="2" t="s">
        <v>50</v>
      </c>
      <c r="G214" s="2" t="s">
        <v>847</v>
      </c>
      <c r="H214" s="2" t="s">
        <v>848</v>
      </c>
      <c r="I214" s="2" t="s">
        <v>41</v>
      </c>
      <c r="J214" s="2" t="s">
        <v>27</v>
      </c>
      <c r="K214" s="2" t="s">
        <v>849</v>
      </c>
      <c r="L214" s="2" t="s">
        <v>498</v>
      </c>
      <c r="M214" s="1">
        <v>44256</v>
      </c>
      <c r="N214" s="2" t="s">
        <v>148</v>
      </c>
      <c r="O214" s="2" t="s">
        <v>850</v>
      </c>
      <c r="P214" s="2" t="s">
        <v>46</v>
      </c>
      <c r="Q214" s="2" t="s">
        <v>47</v>
      </c>
      <c r="R214" s="2" t="s">
        <v>851</v>
      </c>
      <c r="S214" s="1">
        <v>23.68</v>
      </c>
      <c r="T214" s="1">
        <v>2</v>
      </c>
      <c r="U214" s="1">
        <v>0.2</v>
      </c>
      <c r="V214" s="5">
        <v>8.8800000000000008</v>
      </c>
    </row>
    <row r="215" spans="1:22" ht="15" thickBot="1" x14ac:dyDescent="0.35">
      <c r="A215" s="4">
        <v>214</v>
      </c>
      <c r="B215" s="2" t="s">
        <v>846</v>
      </c>
      <c r="C215" s="1">
        <v>2012</v>
      </c>
      <c r="D215" s="3">
        <v>40910</v>
      </c>
      <c r="E215" s="3">
        <v>40917</v>
      </c>
      <c r="F215" s="2" t="s">
        <v>50</v>
      </c>
      <c r="G215" s="2" t="s">
        <v>847</v>
      </c>
      <c r="H215" s="2" t="s">
        <v>848</v>
      </c>
      <c r="I215" s="2" t="s">
        <v>41</v>
      </c>
      <c r="J215" s="2" t="s">
        <v>27</v>
      </c>
      <c r="K215" s="2" t="s">
        <v>849</v>
      </c>
      <c r="L215" s="2" t="s">
        <v>498</v>
      </c>
      <c r="M215" s="1">
        <v>44256</v>
      </c>
      <c r="N215" s="2" t="s">
        <v>148</v>
      </c>
      <c r="O215" s="2" t="s">
        <v>852</v>
      </c>
      <c r="P215" s="2" t="s">
        <v>32</v>
      </c>
      <c r="Q215" s="2" t="s">
        <v>33</v>
      </c>
      <c r="R215" s="2" t="s">
        <v>853</v>
      </c>
      <c r="S215" s="1">
        <v>452.45</v>
      </c>
      <c r="T215" s="1">
        <v>5</v>
      </c>
      <c r="U215" s="1">
        <v>0.5</v>
      </c>
      <c r="V215" s="5">
        <v>-244.32300000000001</v>
      </c>
    </row>
    <row r="216" spans="1:22" ht="15" thickBot="1" x14ac:dyDescent="0.35">
      <c r="A216" s="4">
        <v>215</v>
      </c>
      <c r="B216" s="2" t="s">
        <v>846</v>
      </c>
      <c r="C216" s="1">
        <v>2012</v>
      </c>
      <c r="D216" s="3">
        <v>40910</v>
      </c>
      <c r="E216" s="3">
        <v>40917</v>
      </c>
      <c r="F216" s="2" t="s">
        <v>50</v>
      </c>
      <c r="G216" s="2" t="s">
        <v>847</v>
      </c>
      <c r="H216" s="2" t="s">
        <v>848</v>
      </c>
      <c r="I216" s="2" t="s">
        <v>41</v>
      </c>
      <c r="J216" s="2" t="s">
        <v>27</v>
      </c>
      <c r="K216" s="2" t="s">
        <v>849</v>
      </c>
      <c r="L216" s="2" t="s">
        <v>498</v>
      </c>
      <c r="M216" s="1">
        <v>44256</v>
      </c>
      <c r="N216" s="2" t="s">
        <v>148</v>
      </c>
      <c r="O216" s="2" t="s">
        <v>470</v>
      </c>
      <c r="P216" s="2" t="s">
        <v>71</v>
      </c>
      <c r="Q216" s="2" t="s">
        <v>72</v>
      </c>
      <c r="R216" s="2" t="s">
        <v>471</v>
      </c>
      <c r="S216" s="1">
        <v>62.981999999999999</v>
      </c>
      <c r="T216" s="1">
        <v>3</v>
      </c>
      <c r="U216" s="1">
        <v>0.4</v>
      </c>
      <c r="V216" s="5">
        <v>-14.6958</v>
      </c>
    </row>
    <row r="217" spans="1:22" ht="15" thickBot="1" x14ac:dyDescent="0.35">
      <c r="A217" s="4">
        <v>216</v>
      </c>
      <c r="B217" s="2" t="s">
        <v>846</v>
      </c>
      <c r="C217" s="1">
        <v>2012</v>
      </c>
      <c r="D217" s="3">
        <v>40910</v>
      </c>
      <c r="E217" s="3">
        <v>40917</v>
      </c>
      <c r="F217" s="2" t="s">
        <v>50</v>
      </c>
      <c r="G217" s="2" t="s">
        <v>847</v>
      </c>
      <c r="H217" s="2" t="s">
        <v>848</v>
      </c>
      <c r="I217" s="2" t="s">
        <v>41</v>
      </c>
      <c r="J217" s="2" t="s">
        <v>27</v>
      </c>
      <c r="K217" s="2" t="s">
        <v>849</v>
      </c>
      <c r="L217" s="2" t="s">
        <v>498</v>
      </c>
      <c r="M217" s="1">
        <v>44256</v>
      </c>
      <c r="N217" s="2" t="s">
        <v>148</v>
      </c>
      <c r="O217" s="2" t="s">
        <v>854</v>
      </c>
      <c r="P217" s="2" t="s">
        <v>71</v>
      </c>
      <c r="Q217" s="2" t="s">
        <v>682</v>
      </c>
      <c r="R217" s="2" t="s">
        <v>855</v>
      </c>
      <c r="S217" s="1">
        <v>1188</v>
      </c>
      <c r="T217" s="1">
        <v>9</v>
      </c>
      <c r="U217" s="1">
        <v>0.7</v>
      </c>
      <c r="V217" s="5">
        <v>-950.4</v>
      </c>
    </row>
    <row r="218" spans="1:22" ht="15" thickBot="1" x14ac:dyDescent="0.35">
      <c r="A218" s="4">
        <v>217</v>
      </c>
      <c r="B218" s="2" t="s">
        <v>846</v>
      </c>
      <c r="C218" s="1">
        <v>2012</v>
      </c>
      <c r="D218" s="3">
        <v>40910</v>
      </c>
      <c r="E218" s="3">
        <v>40917</v>
      </c>
      <c r="F218" s="2" t="s">
        <v>50</v>
      </c>
      <c r="G218" s="2" t="s">
        <v>847</v>
      </c>
      <c r="H218" s="2" t="s">
        <v>848</v>
      </c>
      <c r="I218" s="2" t="s">
        <v>41</v>
      </c>
      <c r="J218" s="2" t="s">
        <v>27</v>
      </c>
      <c r="K218" s="2" t="s">
        <v>849</v>
      </c>
      <c r="L218" s="2" t="s">
        <v>498</v>
      </c>
      <c r="M218" s="1">
        <v>44256</v>
      </c>
      <c r="N218" s="2" t="s">
        <v>148</v>
      </c>
      <c r="O218" s="2" t="s">
        <v>856</v>
      </c>
      <c r="P218" s="2" t="s">
        <v>71</v>
      </c>
      <c r="Q218" s="2" t="s">
        <v>161</v>
      </c>
      <c r="R218" s="2" t="s">
        <v>857</v>
      </c>
      <c r="S218" s="1">
        <v>89.584000000000003</v>
      </c>
      <c r="T218" s="1">
        <v>2</v>
      </c>
      <c r="U218" s="1">
        <v>0.2</v>
      </c>
      <c r="V218" s="5">
        <v>4.4791999999999996</v>
      </c>
    </row>
    <row r="219" spans="1:22" ht="15" thickBot="1" x14ac:dyDescent="0.35">
      <c r="A219" s="4">
        <v>218</v>
      </c>
      <c r="B219" s="2" t="s">
        <v>858</v>
      </c>
      <c r="C219" s="1">
        <v>2013</v>
      </c>
      <c r="D219" s="3">
        <v>41576</v>
      </c>
      <c r="E219" s="3">
        <v>41580</v>
      </c>
      <c r="F219" s="2" t="s">
        <v>50</v>
      </c>
      <c r="G219" s="2" t="s">
        <v>859</v>
      </c>
      <c r="H219" s="2" t="s">
        <v>860</v>
      </c>
      <c r="I219" s="2" t="s">
        <v>26</v>
      </c>
      <c r="J219" s="2" t="s">
        <v>27</v>
      </c>
      <c r="K219" s="2" t="s">
        <v>42</v>
      </c>
      <c r="L219" s="2" t="s">
        <v>43</v>
      </c>
      <c r="M219" s="1">
        <v>90032</v>
      </c>
      <c r="N219" s="2" t="s">
        <v>44</v>
      </c>
      <c r="O219" s="2" t="s">
        <v>759</v>
      </c>
      <c r="P219" s="2" t="s">
        <v>46</v>
      </c>
      <c r="Q219" s="2" t="s">
        <v>59</v>
      </c>
      <c r="R219" s="2" t="s">
        <v>760</v>
      </c>
      <c r="S219" s="1">
        <v>93.06</v>
      </c>
      <c r="T219" s="1">
        <v>6</v>
      </c>
      <c r="U219" s="1">
        <v>0</v>
      </c>
      <c r="V219" s="5">
        <v>26.056799999999999</v>
      </c>
    </row>
    <row r="220" spans="1:22" ht="15" thickBot="1" x14ac:dyDescent="0.35">
      <c r="A220" s="4">
        <v>219</v>
      </c>
      <c r="B220" s="2" t="s">
        <v>858</v>
      </c>
      <c r="C220" s="1">
        <v>2013</v>
      </c>
      <c r="D220" s="3">
        <v>41576</v>
      </c>
      <c r="E220" s="3">
        <v>41580</v>
      </c>
      <c r="F220" s="2" t="s">
        <v>50</v>
      </c>
      <c r="G220" s="2" t="s">
        <v>859</v>
      </c>
      <c r="H220" s="2" t="s">
        <v>860</v>
      </c>
      <c r="I220" s="2" t="s">
        <v>26</v>
      </c>
      <c r="J220" s="2" t="s">
        <v>27</v>
      </c>
      <c r="K220" s="2" t="s">
        <v>42</v>
      </c>
      <c r="L220" s="2" t="s">
        <v>43</v>
      </c>
      <c r="M220" s="1">
        <v>90032</v>
      </c>
      <c r="N220" s="2" t="s">
        <v>44</v>
      </c>
      <c r="O220" s="2" t="s">
        <v>861</v>
      </c>
      <c r="P220" s="2" t="s">
        <v>71</v>
      </c>
      <c r="Q220" s="2" t="s">
        <v>72</v>
      </c>
      <c r="R220" s="2" t="s">
        <v>862</v>
      </c>
      <c r="S220" s="1">
        <v>302.37599999999998</v>
      </c>
      <c r="T220" s="1">
        <v>3</v>
      </c>
      <c r="U220" s="1">
        <v>0.2</v>
      </c>
      <c r="V220" s="5">
        <v>22.6782</v>
      </c>
    </row>
    <row r="221" spans="1:22" ht="15" thickBot="1" x14ac:dyDescent="0.35">
      <c r="A221" s="4">
        <v>220</v>
      </c>
      <c r="B221" s="2" t="s">
        <v>863</v>
      </c>
      <c r="C221" s="1">
        <v>2012</v>
      </c>
      <c r="D221" s="3">
        <v>41267</v>
      </c>
      <c r="E221" s="3">
        <v>41270</v>
      </c>
      <c r="F221" s="2" t="s">
        <v>188</v>
      </c>
      <c r="G221" s="2" t="s">
        <v>864</v>
      </c>
      <c r="H221" s="2" t="s">
        <v>865</v>
      </c>
      <c r="I221" s="2" t="s">
        <v>26</v>
      </c>
      <c r="J221" s="2" t="s">
        <v>27</v>
      </c>
      <c r="K221" s="2" t="s">
        <v>866</v>
      </c>
      <c r="L221" s="2" t="s">
        <v>498</v>
      </c>
      <c r="M221" s="1">
        <v>43017</v>
      </c>
      <c r="N221" s="2" t="s">
        <v>148</v>
      </c>
      <c r="O221" s="2" t="s">
        <v>867</v>
      </c>
      <c r="P221" s="2" t="s">
        <v>46</v>
      </c>
      <c r="Q221" s="2" t="s">
        <v>269</v>
      </c>
      <c r="R221" s="2" t="s">
        <v>868</v>
      </c>
      <c r="S221" s="1">
        <v>5.5839999999999996</v>
      </c>
      <c r="T221" s="1">
        <v>2</v>
      </c>
      <c r="U221" s="1">
        <v>0.2</v>
      </c>
      <c r="V221" s="5">
        <v>1.8148</v>
      </c>
    </row>
    <row r="222" spans="1:22" ht="15" thickBot="1" x14ac:dyDescent="0.35">
      <c r="A222" s="4">
        <v>221</v>
      </c>
      <c r="B222" s="2" t="s">
        <v>863</v>
      </c>
      <c r="C222" s="1">
        <v>2012</v>
      </c>
      <c r="D222" s="3">
        <v>41267</v>
      </c>
      <c r="E222" s="3">
        <v>41270</v>
      </c>
      <c r="F222" s="2" t="s">
        <v>188</v>
      </c>
      <c r="G222" s="2" t="s">
        <v>864</v>
      </c>
      <c r="H222" s="2" t="s">
        <v>865</v>
      </c>
      <c r="I222" s="2" t="s">
        <v>26</v>
      </c>
      <c r="J222" s="2" t="s">
        <v>27</v>
      </c>
      <c r="K222" s="2" t="s">
        <v>866</v>
      </c>
      <c r="L222" s="2" t="s">
        <v>498</v>
      </c>
      <c r="M222" s="1">
        <v>43017</v>
      </c>
      <c r="N222" s="2" t="s">
        <v>148</v>
      </c>
      <c r="O222" s="2" t="s">
        <v>869</v>
      </c>
      <c r="P222" s="2" t="s">
        <v>46</v>
      </c>
      <c r="Q222" s="2" t="s">
        <v>90</v>
      </c>
      <c r="R222" s="2" t="s">
        <v>870</v>
      </c>
      <c r="S222" s="1">
        <v>22.704000000000001</v>
      </c>
      <c r="T222" s="1">
        <v>6</v>
      </c>
      <c r="U222" s="1">
        <v>0.2</v>
      </c>
      <c r="V222" s="5">
        <v>8.2302</v>
      </c>
    </row>
    <row r="223" spans="1:22" ht="15" thickBot="1" x14ac:dyDescent="0.35">
      <c r="A223" s="4">
        <v>222</v>
      </c>
      <c r="B223" s="2" t="s">
        <v>863</v>
      </c>
      <c r="C223" s="1">
        <v>2012</v>
      </c>
      <c r="D223" s="3">
        <v>41267</v>
      </c>
      <c r="E223" s="3">
        <v>41270</v>
      </c>
      <c r="F223" s="2" t="s">
        <v>188</v>
      </c>
      <c r="G223" s="2" t="s">
        <v>864</v>
      </c>
      <c r="H223" s="2" t="s">
        <v>865</v>
      </c>
      <c r="I223" s="2" t="s">
        <v>26</v>
      </c>
      <c r="J223" s="2" t="s">
        <v>27</v>
      </c>
      <c r="K223" s="2" t="s">
        <v>866</v>
      </c>
      <c r="L223" s="2" t="s">
        <v>498</v>
      </c>
      <c r="M223" s="1">
        <v>43017</v>
      </c>
      <c r="N223" s="2" t="s">
        <v>148</v>
      </c>
      <c r="O223" s="2" t="s">
        <v>414</v>
      </c>
      <c r="P223" s="2" t="s">
        <v>46</v>
      </c>
      <c r="Q223" s="2" t="s">
        <v>75</v>
      </c>
      <c r="R223" s="2" t="s">
        <v>415</v>
      </c>
      <c r="S223" s="1">
        <v>19.776</v>
      </c>
      <c r="T223" s="1">
        <v>4</v>
      </c>
      <c r="U223" s="1">
        <v>0.7</v>
      </c>
      <c r="V223" s="5">
        <v>-13.8432</v>
      </c>
    </row>
    <row r="224" spans="1:22" ht="15" thickBot="1" x14ac:dyDescent="0.35">
      <c r="A224" s="4">
        <v>223</v>
      </c>
      <c r="B224" s="2" t="s">
        <v>863</v>
      </c>
      <c r="C224" s="1">
        <v>2012</v>
      </c>
      <c r="D224" s="3">
        <v>41267</v>
      </c>
      <c r="E224" s="3">
        <v>41270</v>
      </c>
      <c r="F224" s="2" t="s">
        <v>188</v>
      </c>
      <c r="G224" s="2" t="s">
        <v>864</v>
      </c>
      <c r="H224" s="2" t="s">
        <v>865</v>
      </c>
      <c r="I224" s="2" t="s">
        <v>26</v>
      </c>
      <c r="J224" s="2" t="s">
        <v>27</v>
      </c>
      <c r="K224" s="2" t="s">
        <v>866</v>
      </c>
      <c r="L224" s="2" t="s">
        <v>498</v>
      </c>
      <c r="M224" s="1">
        <v>43017</v>
      </c>
      <c r="N224" s="2" t="s">
        <v>148</v>
      </c>
      <c r="O224" s="2" t="s">
        <v>871</v>
      </c>
      <c r="P224" s="2" t="s">
        <v>32</v>
      </c>
      <c r="Q224" s="2" t="s">
        <v>65</v>
      </c>
      <c r="R224" s="2" t="s">
        <v>872</v>
      </c>
      <c r="S224" s="1">
        <v>72.703999999999994</v>
      </c>
      <c r="T224" s="1">
        <v>4</v>
      </c>
      <c r="U224" s="1">
        <v>0.2</v>
      </c>
      <c r="V224" s="5">
        <v>19.084800000000001</v>
      </c>
    </row>
    <row r="225" spans="1:22" ht="15" thickBot="1" x14ac:dyDescent="0.35">
      <c r="A225" s="4">
        <v>224</v>
      </c>
      <c r="B225" s="2" t="s">
        <v>863</v>
      </c>
      <c r="C225" s="1">
        <v>2012</v>
      </c>
      <c r="D225" s="3">
        <v>41267</v>
      </c>
      <c r="E225" s="3">
        <v>41270</v>
      </c>
      <c r="F225" s="2" t="s">
        <v>188</v>
      </c>
      <c r="G225" s="2" t="s">
        <v>864</v>
      </c>
      <c r="H225" s="2" t="s">
        <v>865</v>
      </c>
      <c r="I225" s="2" t="s">
        <v>26</v>
      </c>
      <c r="J225" s="2" t="s">
        <v>27</v>
      </c>
      <c r="K225" s="2" t="s">
        <v>866</v>
      </c>
      <c r="L225" s="2" t="s">
        <v>498</v>
      </c>
      <c r="M225" s="1">
        <v>43017</v>
      </c>
      <c r="N225" s="2" t="s">
        <v>148</v>
      </c>
      <c r="O225" s="2" t="s">
        <v>873</v>
      </c>
      <c r="P225" s="2" t="s">
        <v>71</v>
      </c>
      <c r="Q225" s="2" t="s">
        <v>682</v>
      </c>
      <c r="R225" s="2" t="s">
        <v>874</v>
      </c>
      <c r="S225" s="1">
        <v>479.988</v>
      </c>
      <c r="T225" s="1">
        <v>4</v>
      </c>
      <c r="U225" s="1">
        <v>0.7</v>
      </c>
      <c r="V225" s="5">
        <v>-383.99040000000002</v>
      </c>
    </row>
    <row r="226" spans="1:22" ht="15" thickBot="1" x14ac:dyDescent="0.35">
      <c r="A226" s="4">
        <v>225</v>
      </c>
      <c r="B226" s="2" t="s">
        <v>863</v>
      </c>
      <c r="C226" s="1">
        <v>2012</v>
      </c>
      <c r="D226" s="3">
        <v>41267</v>
      </c>
      <c r="E226" s="3">
        <v>41270</v>
      </c>
      <c r="F226" s="2" t="s">
        <v>188</v>
      </c>
      <c r="G226" s="2" t="s">
        <v>864</v>
      </c>
      <c r="H226" s="2" t="s">
        <v>865</v>
      </c>
      <c r="I226" s="2" t="s">
        <v>26</v>
      </c>
      <c r="J226" s="2" t="s">
        <v>27</v>
      </c>
      <c r="K226" s="2" t="s">
        <v>866</v>
      </c>
      <c r="L226" s="2" t="s">
        <v>498</v>
      </c>
      <c r="M226" s="1">
        <v>43017</v>
      </c>
      <c r="N226" s="2" t="s">
        <v>148</v>
      </c>
      <c r="O226" s="2" t="s">
        <v>875</v>
      </c>
      <c r="P226" s="2" t="s">
        <v>46</v>
      </c>
      <c r="Q226" s="2" t="s">
        <v>68</v>
      </c>
      <c r="R226" s="2" t="s">
        <v>876</v>
      </c>
      <c r="S226" s="1">
        <v>27.167999999999999</v>
      </c>
      <c r="T226" s="1">
        <v>2</v>
      </c>
      <c r="U226" s="1">
        <v>0.2</v>
      </c>
      <c r="V226" s="5">
        <v>2.7168000000000001</v>
      </c>
    </row>
    <row r="227" spans="1:22" ht="15" thickBot="1" x14ac:dyDescent="0.35">
      <c r="A227" s="4">
        <v>226</v>
      </c>
      <c r="B227" s="2" t="s">
        <v>877</v>
      </c>
      <c r="C227" s="1">
        <v>2012</v>
      </c>
      <c r="D227" s="3">
        <v>41130</v>
      </c>
      <c r="E227" s="3">
        <v>41137</v>
      </c>
      <c r="F227" s="2" t="s">
        <v>50</v>
      </c>
      <c r="G227" s="2" t="s">
        <v>878</v>
      </c>
      <c r="H227" s="2" t="s">
        <v>879</v>
      </c>
      <c r="I227" s="2" t="s">
        <v>41</v>
      </c>
      <c r="J227" s="2" t="s">
        <v>27</v>
      </c>
      <c r="K227" s="2" t="s">
        <v>880</v>
      </c>
      <c r="L227" s="2" t="s">
        <v>238</v>
      </c>
      <c r="M227" s="1">
        <v>48227</v>
      </c>
      <c r="N227" s="2" t="s">
        <v>105</v>
      </c>
      <c r="O227" s="2" t="s">
        <v>881</v>
      </c>
      <c r="P227" s="2" t="s">
        <v>46</v>
      </c>
      <c r="Q227" s="2" t="s">
        <v>68</v>
      </c>
      <c r="R227" s="2" t="s">
        <v>882</v>
      </c>
      <c r="S227" s="1">
        <v>2.2000000000000002</v>
      </c>
      <c r="T227" s="1">
        <v>1</v>
      </c>
      <c r="U227" s="1">
        <v>0</v>
      </c>
      <c r="V227" s="5">
        <v>0.96799999999999997</v>
      </c>
    </row>
    <row r="228" spans="1:22" ht="15" thickBot="1" x14ac:dyDescent="0.35">
      <c r="A228" s="4">
        <v>227</v>
      </c>
      <c r="B228" s="2" t="s">
        <v>877</v>
      </c>
      <c r="C228" s="1">
        <v>2012</v>
      </c>
      <c r="D228" s="3">
        <v>41130</v>
      </c>
      <c r="E228" s="3">
        <v>41137</v>
      </c>
      <c r="F228" s="2" t="s">
        <v>50</v>
      </c>
      <c r="G228" s="2" t="s">
        <v>878</v>
      </c>
      <c r="H228" s="2" t="s">
        <v>879</v>
      </c>
      <c r="I228" s="2" t="s">
        <v>41</v>
      </c>
      <c r="J228" s="2" t="s">
        <v>27</v>
      </c>
      <c r="K228" s="2" t="s">
        <v>880</v>
      </c>
      <c r="L228" s="2" t="s">
        <v>238</v>
      </c>
      <c r="M228" s="1">
        <v>48227</v>
      </c>
      <c r="N228" s="2" t="s">
        <v>105</v>
      </c>
      <c r="O228" s="2" t="s">
        <v>883</v>
      </c>
      <c r="P228" s="2" t="s">
        <v>32</v>
      </c>
      <c r="Q228" s="2" t="s">
        <v>56</v>
      </c>
      <c r="R228" s="2" t="s">
        <v>884</v>
      </c>
      <c r="S228" s="1">
        <v>622.45000000000005</v>
      </c>
      <c r="T228" s="1">
        <v>5</v>
      </c>
      <c r="U228" s="1">
        <v>0</v>
      </c>
      <c r="V228" s="5">
        <v>136.93899999999999</v>
      </c>
    </row>
    <row r="229" spans="1:22" ht="15" thickBot="1" x14ac:dyDescent="0.35">
      <c r="A229" s="4">
        <v>228</v>
      </c>
      <c r="B229" s="2" t="s">
        <v>877</v>
      </c>
      <c r="C229" s="1">
        <v>2012</v>
      </c>
      <c r="D229" s="3">
        <v>41130</v>
      </c>
      <c r="E229" s="3">
        <v>41137</v>
      </c>
      <c r="F229" s="2" t="s">
        <v>50</v>
      </c>
      <c r="G229" s="2" t="s">
        <v>878</v>
      </c>
      <c r="H229" s="2" t="s">
        <v>879</v>
      </c>
      <c r="I229" s="2" t="s">
        <v>41</v>
      </c>
      <c r="J229" s="2" t="s">
        <v>27</v>
      </c>
      <c r="K229" s="2" t="s">
        <v>880</v>
      </c>
      <c r="L229" s="2" t="s">
        <v>238</v>
      </c>
      <c r="M229" s="1">
        <v>48227</v>
      </c>
      <c r="N229" s="2" t="s">
        <v>105</v>
      </c>
      <c r="O229" s="2" t="s">
        <v>885</v>
      </c>
      <c r="P229" s="2" t="s">
        <v>46</v>
      </c>
      <c r="Q229" s="2" t="s">
        <v>59</v>
      </c>
      <c r="R229" s="2" t="s">
        <v>886</v>
      </c>
      <c r="S229" s="1">
        <v>21.98</v>
      </c>
      <c r="T229" s="1">
        <v>1</v>
      </c>
      <c r="U229" s="1">
        <v>0</v>
      </c>
      <c r="V229" s="5">
        <v>0.2198</v>
      </c>
    </row>
    <row r="230" spans="1:22" ht="15" thickBot="1" x14ac:dyDescent="0.35">
      <c r="A230" s="4">
        <v>229</v>
      </c>
      <c r="B230" s="2" t="s">
        <v>887</v>
      </c>
      <c r="C230" s="1">
        <v>2012</v>
      </c>
      <c r="D230" s="3">
        <v>40967</v>
      </c>
      <c r="E230" s="3">
        <v>40972</v>
      </c>
      <c r="F230" s="2" t="s">
        <v>50</v>
      </c>
      <c r="G230" s="2" t="s">
        <v>888</v>
      </c>
      <c r="H230" s="2" t="s">
        <v>889</v>
      </c>
      <c r="I230" s="2" t="s">
        <v>26</v>
      </c>
      <c r="J230" s="2" t="s">
        <v>27</v>
      </c>
      <c r="K230" s="2" t="s">
        <v>382</v>
      </c>
      <c r="L230" s="2" t="s">
        <v>335</v>
      </c>
      <c r="M230" s="1">
        <v>38401</v>
      </c>
      <c r="N230" s="2" t="s">
        <v>30</v>
      </c>
      <c r="O230" s="2" t="s">
        <v>890</v>
      </c>
      <c r="P230" s="2" t="s">
        <v>32</v>
      </c>
      <c r="Q230" s="2" t="s">
        <v>36</v>
      </c>
      <c r="R230" s="2" t="s">
        <v>891</v>
      </c>
      <c r="S230" s="1">
        <v>161.56800000000001</v>
      </c>
      <c r="T230" s="1">
        <v>2</v>
      </c>
      <c r="U230" s="1">
        <v>0.2</v>
      </c>
      <c r="V230" s="5">
        <v>-28.2744</v>
      </c>
    </row>
    <row r="231" spans="1:22" ht="15" thickBot="1" x14ac:dyDescent="0.35">
      <c r="A231" s="4">
        <v>230</v>
      </c>
      <c r="B231" s="2" t="s">
        <v>887</v>
      </c>
      <c r="C231" s="1">
        <v>2012</v>
      </c>
      <c r="D231" s="3">
        <v>40967</v>
      </c>
      <c r="E231" s="3">
        <v>40972</v>
      </c>
      <c r="F231" s="2" t="s">
        <v>50</v>
      </c>
      <c r="G231" s="2" t="s">
        <v>888</v>
      </c>
      <c r="H231" s="2" t="s">
        <v>889</v>
      </c>
      <c r="I231" s="2" t="s">
        <v>26</v>
      </c>
      <c r="J231" s="2" t="s">
        <v>27</v>
      </c>
      <c r="K231" s="2" t="s">
        <v>382</v>
      </c>
      <c r="L231" s="2" t="s">
        <v>335</v>
      </c>
      <c r="M231" s="1">
        <v>38401</v>
      </c>
      <c r="N231" s="2" t="s">
        <v>30</v>
      </c>
      <c r="O231" s="2" t="s">
        <v>892</v>
      </c>
      <c r="P231" s="2" t="s">
        <v>32</v>
      </c>
      <c r="Q231" s="2" t="s">
        <v>36</v>
      </c>
      <c r="R231" s="2" t="s">
        <v>893</v>
      </c>
      <c r="S231" s="1">
        <v>389.69600000000003</v>
      </c>
      <c r="T231" s="1">
        <v>8</v>
      </c>
      <c r="U231" s="1">
        <v>0.2</v>
      </c>
      <c r="V231" s="5">
        <v>43.840800000000002</v>
      </c>
    </row>
    <row r="232" spans="1:22" ht="15" thickBot="1" x14ac:dyDescent="0.35">
      <c r="A232" s="4">
        <v>231</v>
      </c>
      <c r="B232" s="2" t="s">
        <v>894</v>
      </c>
      <c r="C232" s="1">
        <v>2011</v>
      </c>
      <c r="D232" s="3">
        <v>40799</v>
      </c>
      <c r="E232" s="3">
        <v>40803</v>
      </c>
      <c r="F232" s="2" t="s">
        <v>50</v>
      </c>
      <c r="G232" s="2" t="s">
        <v>895</v>
      </c>
      <c r="H232" s="2" t="s">
        <v>896</v>
      </c>
      <c r="I232" s="2" t="s">
        <v>41</v>
      </c>
      <c r="J232" s="2" t="s">
        <v>27</v>
      </c>
      <c r="K232" s="2" t="s">
        <v>467</v>
      </c>
      <c r="L232" s="2" t="s">
        <v>88</v>
      </c>
      <c r="M232" s="1">
        <v>28205</v>
      </c>
      <c r="N232" s="2" t="s">
        <v>30</v>
      </c>
      <c r="O232" s="2" t="s">
        <v>897</v>
      </c>
      <c r="P232" s="2" t="s">
        <v>46</v>
      </c>
      <c r="Q232" s="2" t="s">
        <v>75</v>
      </c>
      <c r="R232" s="2" t="s">
        <v>898</v>
      </c>
      <c r="S232" s="1">
        <v>18.648</v>
      </c>
      <c r="T232" s="1">
        <v>7</v>
      </c>
      <c r="U232" s="1">
        <v>0.7</v>
      </c>
      <c r="V232" s="5">
        <v>-12.432</v>
      </c>
    </row>
    <row r="233" spans="1:22" ht="15" thickBot="1" x14ac:dyDescent="0.35">
      <c r="A233" s="4">
        <v>232</v>
      </c>
      <c r="B233" s="2" t="s">
        <v>899</v>
      </c>
      <c r="C233" s="1">
        <v>2014</v>
      </c>
      <c r="D233" s="3">
        <v>41737</v>
      </c>
      <c r="E233" s="3">
        <v>41742</v>
      </c>
      <c r="F233" s="2" t="s">
        <v>50</v>
      </c>
      <c r="G233" s="2" t="s">
        <v>377</v>
      </c>
      <c r="H233" s="2" t="s">
        <v>378</v>
      </c>
      <c r="I233" s="2" t="s">
        <v>102</v>
      </c>
      <c r="J233" s="2" t="s">
        <v>27</v>
      </c>
      <c r="K233" s="2" t="s">
        <v>900</v>
      </c>
      <c r="L233" s="2" t="s">
        <v>54</v>
      </c>
      <c r="M233" s="1">
        <v>33614</v>
      </c>
      <c r="N233" s="2" t="s">
        <v>30</v>
      </c>
      <c r="O233" s="2" t="s">
        <v>901</v>
      </c>
      <c r="P233" s="2" t="s">
        <v>32</v>
      </c>
      <c r="Q233" s="2" t="s">
        <v>56</v>
      </c>
      <c r="R233" s="2" t="s">
        <v>902</v>
      </c>
      <c r="S233" s="1">
        <v>233.86</v>
      </c>
      <c r="T233" s="1">
        <v>2</v>
      </c>
      <c r="U233" s="1">
        <v>0.45</v>
      </c>
      <c r="V233" s="5">
        <v>-102.048</v>
      </c>
    </row>
    <row r="234" spans="1:22" ht="15" thickBot="1" x14ac:dyDescent="0.35">
      <c r="A234" s="4">
        <v>233</v>
      </c>
      <c r="B234" s="2" t="s">
        <v>899</v>
      </c>
      <c r="C234" s="1">
        <v>2014</v>
      </c>
      <c r="D234" s="3">
        <v>41737</v>
      </c>
      <c r="E234" s="3">
        <v>41742</v>
      </c>
      <c r="F234" s="2" t="s">
        <v>50</v>
      </c>
      <c r="G234" s="2" t="s">
        <v>377</v>
      </c>
      <c r="H234" s="2" t="s">
        <v>378</v>
      </c>
      <c r="I234" s="2" t="s">
        <v>102</v>
      </c>
      <c r="J234" s="2" t="s">
        <v>27</v>
      </c>
      <c r="K234" s="2" t="s">
        <v>900</v>
      </c>
      <c r="L234" s="2" t="s">
        <v>54</v>
      </c>
      <c r="M234" s="1">
        <v>33614</v>
      </c>
      <c r="N234" s="2" t="s">
        <v>30</v>
      </c>
      <c r="O234" s="2" t="s">
        <v>903</v>
      </c>
      <c r="P234" s="2" t="s">
        <v>32</v>
      </c>
      <c r="Q234" s="2" t="s">
        <v>56</v>
      </c>
      <c r="R234" s="2" t="s">
        <v>904</v>
      </c>
      <c r="S234" s="1">
        <v>620.61450000000002</v>
      </c>
      <c r="T234" s="1">
        <v>3</v>
      </c>
      <c r="U234" s="1">
        <v>0.45</v>
      </c>
      <c r="V234" s="5">
        <v>-248.2458</v>
      </c>
    </row>
    <row r="235" spans="1:22" ht="15" thickBot="1" x14ac:dyDescent="0.35">
      <c r="A235" s="4">
        <v>234</v>
      </c>
      <c r="B235" s="2" t="s">
        <v>899</v>
      </c>
      <c r="C235" s="1">
        <v>2014</v>
      </c>
      <c r="D235" s="3">
        <v>41737</v>
      </c>
      <c r="E235" s="3">
        <v>41742</v>
      </c>
      <c r="F235" s="2" t="s">
        <v>50</v>
      </c>
      <c r="G235" s="2" t="s">
        <v>377</v>
      </c>
      <c r="H235" s="2" t="s">
        <v>378</v>
      </c>
      <c r="I235" s="2" t="s">
        <v>102</v>
      </c>
      <c r="J235" s="2" t="s">
        <v>27</v>
      </c>
      <c r="K235" s="2" t="s">
        <v>900</v>
      </c>
      <c r="L235" s="2" t="s">
        <v>54</v>
      </c>
      <c r="M235" s="1">
        <v>33614</v>
      </c>
      <c r="N235" s="2" t="s">
        <v>30</v>
      </c>
      <c r="O235" s="2" t="s">
        <v>897</v>
      </c>
      <c r="P235" s="2" t="s">
        <v>46</v>
      </c>
      <c r="Q235" s="2" t="s">
        <v>75</v>
      </c>
      <c r="R235" s="2" t="s">
        <v>898</v>
      </c>
      <c r="S235" s="1">
        <v>5.3280000000000003</v>
      </c>
      <c r="T235" s="1">
        <v>2</v>
      </c>
      <c r="U235" s="1">
        <v>0.7</v>
      </c>
      <c r="V235" s="5">
        <v>-3.552</v>
      </c>
    </row>
    <row r="236" spans="1:22" ht="15" thickBot="1" x14ac:dyDescent="0.35">
      <c r="A236" s="4">
        <v>235</v>
      </c>
      <c r="B236" s="2" t="s">
        <v>899</v>
      </c>
      <c r="C236" s="1">
        <v>2014</v>
      </c>
      <c r="D236" s="3">
        <v>41737</v>
      </c>
      <c r="E236" s="3">
        <v>41742</v>
      </c>
      <c r="F236" s="2" t="s">
        <v>50</v>
      </c>
      <c r="G236" s="2" t="s">
        <v>377</v>
      </c>
      <c r="H236" s="2" t="s">
        <v>378</v>
      </c>
      <c r="I236" s="2" t="s">
        <v>102</v>
      </c>
      <c r="J236" s="2" t="s">
        <v>27</v>
      </c>
      <c r="K236" s="2" t="s">
        <v>900</v>
      </c>
      <c r="L236" s="2" t="s">
        <v>54</v>
      </c>
      <c r="M236" s="1">
        <v>33614</v>
      </c>
      <c r="N236" s="2" t="s">
        <v>30</v>
      </c>
      <c r="O236" s="2" t="s">
        <v>905</v>
      </c>
      <c r="P236" s="2" t="s">
        <v>32</v>
      </c>
      <c r="Q236" s="2" t="s">
        <v>65</v>
      </c>
      <c r="R236" s="2" t="s">
        <v>906</v>
      </c>
      <c r="S236" s="1">
        <v>258.072</v>
      </c>
      <c r="T236" s="1">
        <v>3</v>
      </c>
      <c r="U236" s="1">
        <v>0.2</v>
      </c>
      <c r="V236" s="5">
        <v>0</v>
      </c>
    </row>
    <row r="237" spans="1:22" ht="15" thickBot="1" x14ac:dyDescent="0.35">
      <c r="A237" s="4">
        <v>236</v>
      </c>
      <c r="B237" s="2" t="s">
        <v>899</v>
      </c>
      <c r="C237" s="1">
        <v>2014</v>
      </c>
      <c r="D237" s="3">
        <v>41737</v>
      </c>
      <c r="E237" s="3">
        <v>41742</v>
      </c>
      <c r="F237" s="2" t="s">
        <v>50</v>
      </c>
      <c r="G237" s="2" t="s">
        <v>377</v>
      </c>
      <c r="H237" s="2" t="s">
        <v>378</v>
      </c>
      <c r="I237" s="2" t="s">
        <v>102</v>
      </c>
      <c r="J237" s="2" t="s">
        <v>27</v>
      </c>
      <c r="K237" s="2" t="s">
        <v>900</v>
      </c>
      <c r="L237" s="2" t="s">
        <v>54</v>
      </c>
      <c r="M237" s="1">
        <v>33614</v>
      </c>
      <c r="N237" s="2" t="s">
        <v>30</v>
      </c>
      <c r="O237" s="2" t="s">
        <v>907</v>
      </c>
      <c r="P237" s="2" t="s">
        <v>71</v>
      </c>
      <c r="Q237" s="2" t="s">
        <v>161</v>
      </c>
      <c r="R237" s="2" t="s">
        <v>908</v>
      </c>
      <c r="S237" s="1">
        <v>617.976</v>
      </c>
      <c r="T237" s="1">
        <v>3</v>
      </c>
      <c r="U237" s="1">
        <v>0.2</v>
      </c>
      <c r="V237" s="5">
        <v>-7.7247000000000003</v>
      </c>
    </row>
    <row r="238" spans="1:22" ht="15" thickBot="1" x14ac:dyDescent="0.35">
      <c r="A238" s="4">
        <v>237</v>
      </c>
      <c r="B238" s="2" t="s">
        <v>909</v>
      </c>
      <c r="C238" s="1">
        <v>2014</v>
      </c>
      <c r="D238" s="3">
        <v>41956</v>
      </c>
      <c r="E238" s="3">
        <v>41960</v>
      </c>
      <c r="F238" s="2" t="s">
        <v>50</v>
      </c>
      <c r="G238" s="2" t="s">
        <v>910</v>
      </c>
      <c r="H238" s="2" t="s">
        <v>911</v>
      </c>
      <c r="I238" s="2" t="s">
        <v>41</v>
      </c>
      <c r="J238" s="2" t="s">
        <v>27</v>
      </c>
      <c r="K238" s="2" t="s">
        <v>912</v>
      </c>
      <c r="L238" s="2" t="s">
        <v>43</v>
      </c>
      <c r="M238" s="1">
        <v>95051</v>
      </c>
      <c r="N238" s="2" t="s">
        <v>44</v>
      </c>
      <c r="O238" s="2" t="s">
        <v>913</v>
      </c>
      <c r="P238" s="2" t="s">
        <v>46</v>
      </c>
      <c r="Q238" s="2" t="s">
        <v>90</v>
      </c>
      <c r="R238" s="2" t="s">
        <v>914</v>
      </c>
      <c r="S238" s="1">
        <v>10.56</v>
      </c>
      <c r="T238" s="1">
        <v>2</v>
      </c>
      <c r="U238" s="1">
        <v>0</v>
      </c>
      <c r="V238" s="5">
        <v>4.7519999999999998</v>
      </c>
    </row>
    <row r="239" spans="1:22" ht="15" thickBot="1" x14ac:dyDescent="0.35">
      <c r="A239" s="4">
        <v>238</v>
      </c>
      <c r="B239" s="2" t="s">
        <v>915</v>
      </c>
      <c r="C239" s="1">
        <v>2013</v>
      </c>
      <c r="D239" s="3">
        <v>41430</v>
      </c>
      <c r="E239" s="3">
        <v>41435</v>
      </c>
      <c r="F239" s="2" t="s">
        <v>23</v>
      </c>
      <c r="G239" s="2" t="s">
        <v>916</v>
      </c>
      <c r="H239" s="2" t="s">
        <v>917</v>
      </c>
      <c r="I239" s="2" t="s">
        <v>26</v>
      </c>
      <c r="J239" s="2" t="s">
        <v>27</v>
      </c>
      <c r="K239" s="2" t="s">
        <v>303</v>
      </c>
      <c r="L239" s="2" t="s">
        <v>211</v>
      </c>
      <c r="M239" s="1">
        <v>60610</v>
      </c>
      <c r="N239" s="2" t="s">
        <v>105</v>
      </c>
      <c r="O239" s="2" t="s">
        <v>918</v>
      </c>
      <c r="P239" s="2" t="s">
        <v>46</v>
      </c>
      <c r="Q239" s="2" t="s">
        <v>90</v>
      </c>
      <c r="R239" s="2" t="s">
        <v>919</v>
      </c>
      <c r="S239" s="1">
        <v>25.92</v>
      </c>
      <c r="T239" s="1">
        <v>5</v>
      </c>
      <c r="U239" s="1">
        <v>0.2</v>
      </c>
      <c r="V239" s="5">
        <v>9.3960000000000008</v>
      </c>
    </row>
    <row r="240" spans="1:22" ht="15" thickBot="1" x14ac:dyDescent="0.35">
      <c r="A240" s="4">
        <v>239</v>
      </c>
      <c r="B240" s="2" t="s">
        <v>915</v>
      </c>
      <c r="C240" s="1">
        <v>2013</v>
      </c>
      <c r="D240" s="3">
        <v>41430</v>
      </c>
      <c r="E240" s="3">
        <v>41435</v>
      </c>
      <c r="F240" s="2" t="s">
        <v>23</v>
      </c>
      <c r="G240" s="2" t="s">
        <v>916</v>
      </c>
      <c r="H240" s="2" t="s">
        <v>917</v>
      </c>
      <c r="I240" s="2" t="s">
        <v>26</v>
      </c>
      <c r="J240" s="2" t="s">
        <v>27</v>
      </c>
      <c r="K240" s="2" t="s">
        <v>303</v>
      </c>
      <c r="L240" s="2" t="s">
        <v>211</v>
      </c>
      <c r="M240" s="1">
        <v>60610</v>
      </c>
      <c r="N240" s="2" t="s">
        <v>105</v>
      </c>
      <c r="O240" s="2" t="s">
        <v>920</v>
      </c>
      <c r="P240" s="2" t="s">
        <v>32</v>
      </c>
      <c r="Q240" s="2" t="s">
        <v>65</v>
      </c>
      <c r="R240" s="2" t="s">
        <v>921</v>
      </c>
      <c r="S240" s="1">
        <v>419.68</v>
      </c>
      <c r="T240" s="1">
        <v>5</v>
      </c>
      <c r="U240" s="1">
        <v>0.6</v>
      </c>
      <c r="V240" s="5">
        <v>-356.72800000000001</v>
      </c>
    </row>
    <row r="241" spans="1:22" ht="15" thickBot="1" x14ac:dyDescent="0.35">
      <c r="A241" s="4">
        <v>240</v>
      </c>
      <c r="B241" s="2" t="s">
        <v>915</v>
      </c>
      <c r="C241" s="1">
        <v>2013</v>
      </c>
      <c r="D241" s="3">
        <v>41430</v>
      </c>
      <c r="E241" s="3">
        <v>41435</v>
      </c>
      <c r="F241" s="2" t="s">
        <v>23</v>
      </c>
      <c r="G241" s="2" t="s">
        <v>916</v>
      </c>
      <c r="H241" s="2" t="s">
        <v>917</v>
      </c>
      <c r="I241" s="2" t="s">
        <v>26</v>
      </c>
      <c r="J241" s="2" t="s">
        <v>27</v>
      </c>
      <c r="K241" s="2" t="s">
        <v>303</v>
      </c>
      <c r="L241" s="2" t="s">
        <v>211</v>
      </c>
      <c r="M241" s="1">
        <v>60610</v>
      </c>
      <c r="N241" s="2" t="s">
        <v>105</v>
      </c>
      <c r="O241" s="2" t="s">
        <v>922</v>
      </c>
      <c r="P241" s="2" t="s">
        <v>32</v>
      </c>
      <c r="Q241" s="2" t="s">
        <v>65</v>
      </c>
      <c r="R241" s="2" t="s">
        <v>186</v>
      </c>
      <c r="S241" s="1">
        <v>11.688000000000001</v>
      </c>
      <c r="T241" s="1">
        <v>3</v>
      </c>
      <c r="U241" s="1">
        <v>0.6</v>
      </c>
      <c r="V241" s="5">
        <v>-4.6752000000000002</v>
      </c>
    </row>
    <row r="242" spans="1:22" ht="15" thickBot="1" x14ac:dyDescent="0.35">
      <c r="A242" s="4">
        <v>241</v>
      </c>
      <c r="B242" s="2" t="s">
        <v>915</v>
      </c>
      <c r="C242" s="1">
        <v>2013</v>
      </c>
      <c r="D242" s="3">
        <v>41430</v>
      </c>
      <c r="E242" s="3">
        <v>41435</v>
      </c>
      <c r="F242" s="2" t="s">
        <v>23</v>
      </c>
      <c r="G242" s="2" t="s">
        <v>916</v>
      </c>
      <c r="H242" s="2" t="s">
        <v>917</v>
      </c>
      <c r="I242" s="2" t="s">
        <v>26</v>
      </c>
      <c r="J242" s="2" t="s">
        <v>27</v>
      </c>
      <c r="K242" s="2" t="s">
        <v>303</v>
      </c>
      <c r="L242" s="2" t="s">
        <v>211</v>
      </c>
      <c r="M242" s="1">
        <v>60610</v>
      </c>
      <c r="N242" s="2" t="s">
        <v>105</v>
      </c>
      <c r="O242" s="2" t="s">
        <v>923</v>
      </c>
      <c r="P242" s="2" t="s">
        <v>71</v>
      </c>
      <c r="Q242" s="2" t="s">
        <v>72</v>
      </c>
      <c r="R242" s="2" t="s">
        <v>924</v>
      </c>
      <c r="S242" s="1">
        <v>31.984000000000002</v>
      </c>
      <c r="T242" s="1">
        <v>2</v>
      </c>
      <c r="U242" s="1">
        <v>0.2</v>
      </c>
      <c r="V242" s="5">
        <v>11.1944</v>
      </c>
    </row>
    <row r="243" spans="1:22" ht="15" thickBot="1" x14ac:dyDescent="0.35">
      <c r="A243" s="4">
        <v>242</v>
      </c>
      <c r="B243" s="2" t="s">
        <v>915</v>
      </c>
      <c r="C243" s="1">
        <v>2013</v>
      </c>
      <c r="D243" s="3">
        <v>41430</v>
      </c>
      <c r="E243" s="3">
        <v>41435</v>
      </c>
      <c r="F243" s="2" t="s">
        <v>23</v>
      </c>
      <c r="G243" s="2" t="s">
        <v>916</v>
      </c>
      <c r="H243" s="2" t="s">
        <v>917</v>
      </c>
      <c r="I243" s="2" t="s">
        <v>26</v>
      </c>
      <c r="J243" s="2" t="s">
        <v>27</v>
      </c>
      <c r="K243" s="2" t="s">
        <v>303</v>
      </c>
      <c r="L243" s="2" t="s">
        <v>211</v>
      </c>
      <c r="M243" s="1">
        <v>60610</v>
      </c>
      <c r="N243" s="2" t="s">
        <v>105</v>
      </c>
      <c r="O243" s="2" t="s">
        <v>925</v>
      </c>
      <c r="P243" s="2" t="s">
        <v>32</v>
      </c>
      <c r="Q243" s="2" t="s">
        <v>56</v>
      </c>
      <c r="R243" s="2" t="s">
        <v>926</v>
      </c>
      <c r="S243" s="1">
        <v>177.22499999999999</v>
      </c>
      <c r="T243" s="1">
        <v>5</v>
      </c>
      <c r="U243" s="1">
        <v>0.5</v>
      </c>
      <c r="V243" s="5">
        <v>-120.51300000000001</v>
      </c>
    </row>
    <row r="244" spans="1:22" ht="15" thickBot="1" x14ac:dyDescent="0.35">
      <c r="A244" s="4">
        <v>243</v>
      </c>
      <c r="B244" s="2" t="s">
        <v>915</v>
      </c>
      <c r="C244" s="1">
        <v>2013</v>
      </c>
      <c r="D244" s="3">
        <v>41430</v>
      </c>
      <c r="E244" s="3">
        <v>41435</v>
      </c>
      <c r="F244" s="2" t="s">
        <v>23</v>
      </c>
      <c r="G244" s="2" t="s">
        <v>916</v>
      </c>
      <c r="H244" s="2" t="s">
        <v>917</v>
      </c>
      <c r="I244" s="2" t="s">
        <v>26</v>
      </c>
      <c r="J244" s="2" t="s">
        <v>27</v>
      </c>
      <c r="K244" s="2" t="s">
        <v>303</v>
      </c>
      <c r="L244" s="2" t="s">
        <v>211</v>
      </c>
      <c r="M244" s="1">
        <v>60610</v>
      </c>
      <c r="N244" s="2" t="s">
        <v>105</v>
      </c>
      <c r="O244" s="2" t="s">
        <v>927</v>
      </c>
      <c r="P244" s="2" t="s">
        <v>32</v>
      </c>
      <c r="Q244" s="2" t="s">
        <v>65</v>
      </c>
      <c r="R244" s="2" t="s">
        <v>928</v>
      </c>
      <c r="S244" s="1">
        <v>4.0439999999999996</v>
      </c>
      <c r="T244" s="1">
        <v>3</v>
      </c>
      <c r="U244" s="1">
        <v>0.6</v>
      </c>
      <c r="V244" s="5">
        <v>-2.8308</v>
      </c>
    </row>
    <row r="245" spans="1:22" ht="15" thickBot="1" x14ac:dyDescent="0.35">
      <c r="A245" s="4">
        <v>244</v>
      </c>
      <c r="B245" s="2" t="s">
        <v>915</v>
      </c>
      <c r="C245" s="1">
        <v>2013</v>
      </c>
      <c r="D245" s="3">
        <v>41430</v>
      </c>
      <c r="E245" s="3">
        <v>41435</v>
      </c>
      <c r="F245" s="2" t="s">
        <v>23</v>
      </c>
      <c r="G245" s="2" t="s">
        <v>916</v>
      </c>
      <c r="H245" s="2" t="s">
        <v>917</v>
      </c>
      <c r="I245" s="2" t="s">
        <v>26</v>
      </c>
      <c r="J245" s="2" t="s">
        <v>27</v>
      </c>
      <c r="K245" s="2" t="s">
        <v>303</v>
      </c>
      <c r="L245" s="2" t="s">
        <v>211</v>
      </c>
      <c r="M245" s="1">
        <v>60610</v>
      </c>
      <c r="N245" s="2" t="s">
        <v>105</v>
      </c>
      <c r="O245" s="2" t="s">
        <v>780</v>
      </c>
      <c r="P245" s="2" t="s">
        <v>46</v>
      </c>
      <c r="Q245" s="2" t="s">
        <v>68</v>
      </c>
      <c r="R245" s="2" t="s">
        <v>781</v>
      </c>
      <c r="S245" s="1">
        <v>7.4080000000000004</v>
      </c>
      <c r="T245" s="1">
        <v>2</v>
      </c>
      <c r="U245" s="1">
        <v>0.2</v>
      </c>
      <c r="V245" s="5">
        <v>1.2038</v>
      </c>
    </row>
    <row r="246" spans="1:22" ht="15" thickBot="1" x14ac:dyDescent="0.35">
      <c r="A246" s="4">
        <v>245</v>
      </c>
      <c r="B246" s="2" t="s">
        <v>929</v>
      </c>
      <c r="C246" s="1">
        <v>2011</v>
      </c>
      <c r="D246" s="3">
        <v>40695</v>
      </c>
      <c r="E246" s="3">
        <v>40700</v>
      </c>
      <c r="F246" s="2" t="s">
        <v>23</v>
      </c>
      <c r="G246" s="2" t="s">
        <v>930</v>
      </c>
      <c r="H246" s="2" t="s">
        <v>931</v>
      </c>
      <c r="I246" s="2" t="s">
        <v>102</v>
      </c>
      <c r="J246" s="2" t="s">
        <v>27</v>
      </c>
      <c r="K246" s="2" t="s">
        <v>932</v>
      </c>
      <c r="L246" s="2" t="s">
        <v>229</v>
      </c>
      <c r="M246" s="1">
        <v>55044</v>
      </c>
      <c r="N246" s="2" t="s">
        <v>105</v>
      </c>
      <c r="O246" s="2" t="s">
        <v>533</v>
      </c>
      <c r="P246" s="2" t="s">
        <v>32</v>
      </c>
      <c r="Q246" s="2" t="s">
        <v>36</v>
      </c>
      <c r="R246" s="2" t="s">
        <v>534</v>
      </c>
      <c r="S246" s="1">
        <v>2001.86</v>
      </c>
      <c r="T246" s="1">
        <v>7</v>
      </c>
      <c r="U246" s="1">
        <v>0</v>
      </c>
      <c r="V246" s="5">
        <v>580.5394</v>
      </c>
    </row>
    <row r="247" spans="1:22" ht="15" thickBot="1" x14ac:dyDescent="0.35">
      <c r="A247" s="4">
        <v>246</v>
      </c>
      <c r="B247" s="2" t="s">
        <v>929</v>
      </c>
      <c r="C247" s="1">
        <v>2011</v>
      </c>
      <c r="D247" s="3">
        <v>40695</v>
      </c>
      <c r="E247" s="3">
        <v>40700</v>
      </c>
      <c r="F247" s="2" t="s">
        <v>23</v>
      </c>
      <c r="G247" s="2" t="s">
        <v>930</v>
      </c>
      <c r="H247" s="2" t="s">
        <v>931</v>
      </c>
      <c r="I247" s="2" t="s">
        <v>102</v>
      </c>
      <c r="J247" s="2" t="s">
        <v>27</v>
      </c>
      <c r="K247" s="2" t="s">
        <v>932</v>
      </c>
      <c r="L247" s="2" t="s">
        <v>229</v>
      </c>
      <c r="M247" s="1">
        <v>55044</v>
      </c>
      <c r="N247" s="2" t="s">
        <v>105</v>
      </c>
      <c r="O247" s="2" t="s">
        <v>933</v>
      </c>
      <c r="P247" s="2" t="s">
        <v>46</v>
      </c>
      <c r="Q247" s="2" t="s">
        <v>59</v>
      </c>
      <c r="R247" s="2" t="s">
        <v>934</v>
      </c>
      <c r="S247" s="1">
        <v>166.72</v>
      </c>
      <c r="T247" s="1">
        <v>2</v>
      </c>
      <c r="U247" s="1">
        <v>0</v>
      </c>
      <c r="V247" s="5">
        <v>41.68</v>
      </c>
    </row>
    <row r="248" spans="1:22" ht="15" thickBot="1" x14ac:dyDescent="0.35">
      <c r="A248" s="4">
        <v>247</v>
      </c>
      <c r="B248" s="2" t="s">
        <v>929</v>
      </c>
      <c r="C248" s="1">
        <v>2011</v>
      </c>
      <c r="D248" s="3">
        <v>40695</v>
      </c>
      <c r="E248" s="3">
        <v>40700</v>
      </c>
      <c r="F248" s="2" t="s">
        <v>23</v>
      </c>
      <c r="G248" s="2" t="s">
        <v>930</v>
      </c>
      <c r="H248" s="2" t="s">
        <v>931</v>
      </c>
      <c r="I248" s="2" t="s">
        <v>102</v>
      </c>
      <c r="J248" s="2" t="s">
        <v>27</v>
      </c>
      <c r="K248" s="2" t="s">
        <v>932</v>
      </c>
      <c r="L248" s="2" t="s">
        <v>229</v>
      </c>
      <c r="M248" s="1">
        <v>55044</v>
      </c>
      <c r="N248" s="2" t="s">
        <v>105</v>
      </c>
      <c r="O248" s="2" t="s">
        <v>935</v>
      </c>
      <c r="P248" s="2" t="s">
        <v>46</v>
      </c>
      <c r="Q248" s="2" t="s">
        <v>90</v>
      </c>
      <c r="R248" s="2" t="s">
        <v>936</v>
      </c>
      <c r="S248" s="1">
        <v>47.88</v>
      </c>
      <c r="T248" s="1">
        <v>6</v>
      </c>
      <c r="U248" s="1">
        <v>0</v>
      </c>
      <c r="V248" s="5">
        <v>23.94</v>
      </c>
    </row>
    <row r="249" spans="1:22" ht="15" thickBot="1" x14ac:dyDescent="0.35">
      <c r="A249" s="4">
        <v>248</v>
      </c>
      <c r="B249" s="2" t="s">
        <v>929</v>
      </c>
      <c r="C249" s="1">
        <v>2011</v>
      </c>
      <c r="D249" s="3">
        <v>40695</v>
      </c>
      <c r="E249" s="3">
        <v>40700</v>
      </c>
      <c r="F249" s="2" t="s">
        <v>23</v>
      </c>
      <c r="G249" s="2" t="s">
        <v>930</v>
      </c>
      <c r="H249" s="2" t="s">
        <v>931</v>
      </c>
      <c r="I249" s="2" t="s">
        <v>102</v>
      </c>
      <c r="J249" s="2" t="s">
        <v>27</v>
      </c>
      <c r="K249" s="2" t="s">
        <v>932</v>
      </c>
      <c r="L249" s="2" t="s">
        <v>229</v>
      </c>
      <c r="M249" s="1">
        <v>55044</v>
      </c>
      <c r="N249" s="2" t="s">
        <v>105</v>
      </c>
      <c r="O249" s="2" t="s">
        <v>937</v>
      </c>
      <c r="P249" s="2" t="s">
        <v>46</v>
      </c>
      <c r="Q249" s="2" t="s">
        <v>78</v>
      </c>
      <c r="R249" s="2" t="s">
        <v>938</v>
      </c>
      <c r="S249" s="1">
        <v>1503.25</v>
      </c>
      <c r="T249" s="1">
        <v>5</v>
      </c>
      <c r="U249" s="1">
        <v>0</v>
      </c>
      <c r="V249" s="5">
        <v>496.07249999999999</v>
      </c>
    </row>
    <row r="250" spans="1:22" ht="15" thickBot="1" x14ac:dyDescent="0.35">
      <c r="A250" s="4">
        <v>249</v>
      </c>
      <c r="B250" s="2" t="s">
        <v>929</v>
      </c>
      <c r="C250" s="1">
        <v>2011</v>
      </c>
      <c r="D250" s="3">
        <v>40695</v>
      </c>
      <c r="E250" s="3">
        <v>40700</v>
      </c>
      <c r="F250" s="2" t="s">
        <v>23</v>
      </c>
      <c r="G250" s="2" t="s">
        <v>930</v>
      </c>
      <c r="H250" s="2" t="s">
        <v>931</v>
      </c>
      <c r="I250" s="2" t="s">
        <v>102</v>
      </c>
      <c r="J250" s="2" t="s">
        <v>27</v>
      </c>
      <c r="K250" s="2" t="s">
        <v>932</v>
      </c>
      <c r="L250" s="2" t="s">
        <v>229</v>
      </c>
      <c r="M250" s="1">
        <v>55044</v>
      </c>
      <c r="N250" s="2" t="s">
        <v>105</v>
      </c>
      <c r="O250" s="2" t="s">
        <v>768</v>
      </c>
      <c r="P250" s="2" t="s">
        <v>46</v>
      </c>
      <c r="Q250" s="2" t="s">
        <v>90</v>
      </c>
      <c r="R250" s="2" t="s">
        <v>769</v>
      </c>
      <c r="S250" s="1">
        <v>25.92</v>
      </c>
      <c r="T250" s="1">
        <v>4</v>
      </c>
      <c r="U250" s="1">
        <v>0</v>
      </c>
      <c r="V250" s="5">
        <v>12.441599999999999</v>
      </c>
    </row>
    <row r="251" spans="1:22" ht="15" thickBot="1" x14ac:dyDescent="0.35">
      <c r="A251" s="4">
        <v>250</v>
      </c>
      <c r="B251" s="2" t="s">
        <v>939</v>
      </c>
      <c r="C251" s="1">
        <v>2013</v>
      </c>
      <c r="D251" s="3">
        <v>41619</v>
      </c>
      <c r="E251" s="3">
        <v>41624</v>
      </c>
      <c r="F251" s="2" t="s">
        <v>23</v>
      </c>
      <c r="G251" s="2" t="s">
        <v>940</v>
      </c>
      <c r="H251" s="2" t="s">
        <v>941</v>
      </c>
      <c r="I251" s="2" t="s">
        <v>26</v>
      </c>
      <c r="J251" s="2" t="s">
        <v>27</v>
      </c>
      <c r="K251" s="2" t="s">
        <v>127</v>
      </c>
      <c r="L251" s="2" t="s">
        <v>43</v>
      </c>
      <c r="M251" s="1">
        <v>94109</v>
      </c>
      <c r="N251" s="2" t="s">
        <v>44</v>
      </c>
      <c r="O251" s="2" t="s">
        <v>942</v>
      </c>
      <c r="P251" s="2" t="s">
        <v>32</v>
      </c>
      <c r="Q251" s="2" t="s">
        <v>36</v>
      </c>
      <c r="R251" s="2" t="s">
        <v>943</v>
      </c>
      <c r="S251" s="1">
        <v>321.56799999999998</v>
      </c>
      <c r="T251" s="1">
        <v>2</v>
      </c>
      <c r="U251" s="1">
        <v>0.2</v>
      </c>
      <c r="V251" s="5">
        <v>28.1372</v>
      </c>
    </row>
    <row r="252" spans="1:22" ht="15" thickBot="1" x14ac:dyDescent="0.35">
      <c r="A252" s="4">
        <v>251</v>
      </c>
      <c r="B252" s="2" t="s">
        <v>944</v>
      </c>
      <c r="C252" s="1">
        <v>2013</v>
      </c>
      <c r="D252" s="3">
        <v>41529</v>
      </c>
      <c r="E252" s="3">
        <v>41535</v>
      </c>
      <c r="F252" s="2" t="s">
        <v>50</v>
      </c>
      <c r="G252" s="2" t="s">
        <v>945</v>
      </c>
      <c r="H252" s="2" t="s">
        <v>946</v>
      </c>
      <c r="I252" s="2" t="s">
        <v>26</v>
      </c>
      <c r="J252" s="2" t="s">
        <v>27</v>
      </c>
      <c r="K252" s="2" t="s">
        <v>947</v>
      </c>
      <c r="L252" s="2" t="s">
        <v>43</v>
      </c>
      <c r="M252" s="1">
        <v>92037</v>
      </c>
      <c r="N252" s="2" t="s">
        <v>44</v>
      </c>
      <c r="O252" s="2" t="s">
        <v>948</v>
      </c>
      <c r="P252" s="2" t="s">
        <v>46</v>
      </c>
      <c r="Q252" s="2" t="s">
        <v>90</v>
      </c>
      <c r="R252" s="2" t="s">
        <v>949</v>
      </c>
      <c r="S252" s="1">
        <v>7.61</v>
      </c>
      <c r="T252" s="1">
        <v>1</v>
      </c>
      <c r="U252" s="1">
        <v>0</v>
      </c>
      <c r="V252" s="5">
        <v>3.5767000000000002</v>
      </c>
    </row>
    <row r="253" spans="1:22" ht="15" thickBot="1" x14ac:dyDescent="0.35">
      <c r="A253" s="4">
        <v>252</v>
      </c>
      <c r="B253" s="2" t="s">
        <v>944</v>
      </c>
      <c r="C253" s="1">
        <v>2013</v>
      </c>
      <c r="D253" s="3">
        <v>41529</v>
      </c>
      <c r="E253" s="3">
        <v>41535</v>
      </c>
      <c r="F253" s="2" t="s">
        <v>50</v>
      </c>
      <c r="G253" s="2" t="s">
        <v>945</v>
      </c>
      <c r="H253" s="2" t="s">
        <v>946</v>
      </c>
      <c r="I253" s="2" t="s">
        <v>26</v>
      </c>
      <c r="J253" s="2" t="s">
        <v>27</v>
      </c>
      <c r="K253" s="2" t="s">
        <v>947</v>
      </c>
      <c r="L253" s="2" t="s">
        <v>43</v>
      </c>
      <c r="M253" s="1">
        <v>92037</v>
      </c>
      <c r="N253" s="2" t="s">
        <v>44</v>
      </c>
      <c r="O253" s="2" t="s">
        <v>907</v>
      </c>
      <c r="P253" s="2" t="s">
        <v>71</v>
      </c>
      <c r="Q253" s="2" t="s">
        <v>161</v>
      </c>
      <c r="R253" s="2" t="s">
        <v>908</v>
      </c>
      <c r="S253" s="1">
        <v>3347.37</v>
      </c>
      <c r="T253" s="1">
        <v>13</v>
      </c>
      <c r="U253" s="1">
        <v>0</v>
      </c>
      <c r="V253" s="5">
        <v>636.00030000000004</v>
      </c>
    </row>
    <row r="254" spans="1:22" ht="15" thickBot="1" x14ac:dyDescent="0.35">
      <c r="A254" s="4">
        <v>253</v>
      </c>
      <c r="B254" s="2" t="s">
        <v>950</v>
      </c>
      <c r="C254" s="1">
        <v>2013</v>
      </c>
      <c r="D254" s="3">
        <v>41619</v>
      </c>
      <c r="E254" s="3">
        <v>41622</v>
      </c>
      <c r="F254" s="2" t="s">
        <v>188</v>
      </c>
      <c r="G254" s="2" t="s">
        <v>951</v>
      </c>
      <c r="H254" s="2" t="s">
        <v>952</v>
      </c>
      <c r="I254" s="2" t="s">
        <v>26</v>
      </c>
      <c r="J254" s="2" t="s">
        <v>27</v>
      </c>
      <c r="K254" s="2" t="s">
        <v>266</v>
      </c>
      <c r="L254" s="2" t="s">
        <v>267</v>
      </c>
      <c r="M254" s="1">
        <v>10024</v>
      </c>
      <c r="N254" s="2" t="s">
        <v>148</v>
      </c>
      <c r="O254" s="2" t="s">
        <v>953</v>
      </c>
      <c r="P254" s="2" t="s">
        <v>46</v>
      </c>
      <c r="Q254" s="2" t="s">
        <v>59</v>
      </c>
      <c r="R254" s="2" t="s">
        <v>954</v>
      </c>
      <c r="S254" s="1">
        <v>80.58</v>
      </c>
      <c r="T254" s="1">
        <v>6</v>
      </c>
      <c r="U254" s="1">
        <v>0</v>
      </c>
      <c r="V254" s="5">
        <v>22.5624</v>
      </c>
    </row>
    <row r="255" spans="1:22" ht="15" thickBot="1" x14ac:dyDescent="0.35">
      <c r="A255" s="4">
        <v>254</v>
      </c>
      <c r="B255" s="2" t="s">
        <v>950</v>
      </c>
      <c r="C255" s="1">
        <v>2013</v>
      </c>
      <c r="D255" s="3">
        <v>41619</v>
      </c>
      <c r="E255" s="3">
        <v>41622</v>
      </c>
      <c r="F255" s="2" t="s">
        <v>188</v>
      </c>
      <c r="G255" s="2" t="s">
        <v>951</v>
      </c>
      <c r="H255" s="2" t="s">
        <v>952</v>
      </c>
      <c r="I255" s="2" t="s">
        <v>26</v>
      </c>
      <c r="J255" s="2" t="s">
        <v>27</v>
      </c>
      <c r="K255" s="2" t="s">
        <v>266</v>
      </c>
      <c r="L255" s="2" t="s">
        <v>267</v>
      </c>
      <c r="M255" s="1">
        <v>10024</v>
      </c>
      <c r="N255" s="2" t="s">
        <v>148</v>
      </c>
      <c r="O255" s="2" t="s">
        <v>955</v>
      </c>
      <c r="P255" s="2" t="s">
        <v>46</v>
      </c>
      <c r="Q255" s="2" t="s">
        <v>173</v>
      </c>
      <c r="R255" s="2" t="s">
        <v>956</v>
      </c>
      <c r="S255" s="1">
        <v>361.92</v>
      </c>
      <c r="T255" s="1">
        <v>4</v>
      </c>
      <c r="U255" s="1">
        <v>0</v>
      </c>
      <c r="V255" s="5">
        <v>162.864</v>
      </c>
    </row>
    <row r="256" spans="1:22" ht="15" thickBot="1" x14ac:dyDescent="0.35">
      <c r="A256" s="4">
        <v>255</v>
      </c>
      <c r="B256" s="2" t="s">
        <v>957</v>
      </c>
      <c r="C256" s="1">
        <v>2012</v>
      </c>
      <c r="D256" s="3">
        <v>41241</v>
      </c>
      <c r="E256" s="3">
        <v>41247</v>
      </c>
      <c r="F256" s="2" t="s">
        <v>50</v>
      </c>
      <c r="G256" s="2" t="s">
        <v>958</v>
      </c>
      <c r="H256" s="2" t="s">
        <v>959</v>
      </c>
      <c r="I256" s="2" t="s">
        <v>41</v>
      </c>
      <c r="J256" s="2" t="s">
        <v>27</v>
      </c>
      <c r="K256" s="2" t="s">
        <v>303</v>
      </c>
      <c r="L256" s="2" t="s">
        <v>211</v>
      </c>
      <c r="M256" s="1">
        <v>60623</v>
      </c>
      <c r="N256" s="2" t="s">
        <v>105</v>
      </c>
      <c r="O256" s="2" t="s">
        <v>927</v>
      </c>
      <c r="P256" s="2" t="s">
        <v>32</v>
      </c>
      <c r="Q256" s="2" t="s">
        <v>65</v>
      </c>
      <c r="R256" s="2" t="s">
        <v>928</v>
      </c>
      <c r="S256" s="1">
        <v>12.132</v>
      </c>
      <c r="T256" s="1">
        <v>9</v>
      </c>
      <c r="U256" s="1">
        <v>0.6</v>
      </c>
      <c r="V256" s="5">
        <v>-8.4923999999999999</v>
      </c>
    </row>
    <row r="257" spans="1:22" ht="15" thickBot="1" x14ac:dyDescent="0.35">
      <c r="A257" s="4">
        <v>256</v>
      </c>
      <c r="B257" s="2" t="s">
        <v>957</v>
      </c>
      <c r="C257" s="1">
        <v>2012</v>
      </c>
      <c r="D257" s="3">
        <v>41241</v>
      </c>
      <c r="E257" s="3">
        <v>41247</v>
      </c>
      <c r="F257" s="2" t="s">
        <v>50</v>
      </c>
      <c r="G257" s="2" t="s">
        <v>958</v>
      </c>
      <c r="H257" s="2" t="s">
        <v>959</v>
      </c>
      <c r="I257" s="2" t="s">
        <v>41</v>
      </c>
      <c r="J257" s="2" t="s">
        <v>27</v>
      </c>
      <c r="K257" s="2" t="s">
        <v>303</v>
      </c>
      <c r="L257" s="2" t="s">
        <v>211</v>
      </c>
      <c r="M257" s="1">
        <v>60623</v>
      </c>
      <c r="N257" s="2" t="s">
        <v>105</v>
      </c>
      <c r="O257" s="2" t="s">
        <v>960</v>
      </c>
      <c r="P257" s="2" t="s">
        <v>46</v>
      </c>
      <c r="Q257" s="2" t="s">
        <v>59</v>
      </c>
      <c r="R257" s="2" t="s">
        <v>961</v>
      </c>
      <c r="S257" s="1">
        <v>82.367999999999995</v>
      </c>
      <c r="T257" s="1">
        <v>2</v>
      </c>
      <c r="U257" s="1">
        <v>0.2</v>
      </c>
      <c r="V257" s="5">
        <v>-19.5624</v>
      </c>
    </row>
    <row r="258" spans="1:22" ht="15" thickBot="1" x14ac:dyDescent="0.35">
      <c r="A258" s="4">
        <v>257</v>
      </c>
      <c r="B258" s="2" t="s">
        <v>957</v>
      </c>
      <c r="C258" s="1">
        <v>2012</v>
      </c>
      <c r="D258" s="3">
        <v>41241</v>
      </c>
      <c r="E258" s="3">
        <v>41247</v>
      </c>
      <c r="F258" s="2" t="s">
        <v>50</v>
      </c>
      <c r="G258" s="2" t="s">
        <v>958</v>
      </c>
      <c r="H258" s="2" t="s">
        <v>959</v>
      </c>
      <c r="I258" s="2" t="s">
        <v>41</v>
      </c>
      <c r="J258" s="2" t="s">
        <v>27</v>
      </c>
      <c r="K258" s="2" t="s">
        <v>303</v>
      </c>
      <c r="L258" s="2" t="s">
        <v>211</v>
      </c>
      <c r="M258" s="1">
        <v>60623</v>
      </c>
      <c r="N258" s="2" t="s">
        <v>105</v>
      </c>
      <c r="O258" s="2" t="s">
        <v>635</v>
      </c>
      <c r="P258" s="2" t="s">
        <v>46</v>
      </c>
      <c r="Q258" s="2" t="s">
        <v>59</v>
      </c>
      <c r="R258" s="2" t="s">
        <v>636</v>
      </c>
      <c r="S258" s="1">
        <v>53.92</v>
      </c>
      <c r="T258" s="1">
        <v>5</v>
      </c>
      <c r="U258" s="1">
        <v>0.2</v>
      </c>
      <c r="V258" s="5">
        <v>4.0439999999999996</v>
      </c>
    </row>
    <row r="259" spans="1:22" ht="15" thickBot="1" x14ac:dyDescent="0.35">
      <c r="A259" s="4">
        <v>258</v>
      </c>
      <c r="B259" s="2" t="s">
        <v>957</v>
      </c>
      <c r="C259" s="1">
        <v>2012</v>
      </c>
      <c r="D259" s="3">
        <v>41241</v>
      </c>
      <c r="E259" s="3">
        <v>41247</v>
      </c>
      <c r="F259" s="2" t="s">
        <v>50</v>
      </c>
      <c r="G259" s="2" t="s">
        <v>958</v>
      </c>
      <c r="H259" s="2" t="s">
        <v>959</v>
      </c>
      <c r="I259" s="2" t="s">
        <v>41</v>
      </c>
      <c r="J259" s="2" t="s">
        <v>27</v>
      </c>
      <c r="K259" s="2" t="s">
        <v>303</v>
      </c>
      <c r="L259" s="2" t="s">
        <v>211</v>
      </c>
      <c r="M259" s="1">
        <v>60623</v>
      </c>
      <c r="N259" s="2" t="s">
        <v>105</v>
      </c>
      <c r="O259" s="2" t="s">
        <v>962</v>
      </c>
      <c r="P259" s="2" t="s">
        <v>71</v>
      </c>
      <c r="Q259" s="2" t="s">
        <v>72</v>
      </c>
      <c r="R259" s="2" t="s">
        <v>963</v>
      </c>
      <c r="S259" s="1">
        <v>647.904</v>
      </c>
      <c r="T259" s="1">
        <v>6</v>
      </c>
      <c r="U259" s="1">
        <v>0.2</v>
      </c>
      <c r="V259" s="5">
        <v>56.691600000000001</v>
      </c>
    </row>
    <row r="260" spans="1:22" ht="15" thickBot="1" x14ac:dyDescent="0.35">
      <c r="A260" s="4">
        <v>259</v>
      </c>
      <c r="B260" s="2" t="s">
        <v>964</v>
      </c>
      <c r="C260" s="1">
        <v>2014</v>
      </c>
      <c r="D260" s="3">
        <v>41975</v>
      </c>
      <c r="E260" s="3">
        <v>41977</v>
      </c>
      <c r="F260" s="2" t="s">
        <v>23</v>
      </c>
      <c r="G260" s="2" t="s">
        <v>965</v>
      </c>
      <c r="H260" s="2" t="s">
        <v>966</v>
      </c>
      <c r="I260" s="2" t="s">
        <v>26</v>
      </c>
      <c r="J260" s="2" t="s">
        <v>27</v>
      </c>
      <c r="K260" s="2" t="s">
        <v>266</v>
      </c>
      <c r="L260" s="2" t="s">
        <v>267</v>
      </c>
      <c r="M260" s="1">
        <v>10009</v>
      </c>
      <c r="N260" s="2" t="s">
        <v>148</v>
      </c>
      <c r="O260" s="2" t="s">
        <v>967</v>
      </c>
      <c r="P260" s="2" t="s">
        <v>71</v>
      </c>
      <c r="Q260" s="2" t="s">
        <v>161</v>
      </c>
      <c r="R260" s="2" t="s">
        <v>968</v>
      </c>
      <c r="S260" s="1">
        <v>20.37</v>
      </c>
      <c r="T260" s="1">
        <v>3</v>
      </c>
      <c r="U260" s="1">
        <v>0</v>
      </c>
      <c r="V260" s="5">
        <v>6.9257999999999997</v>
      </c>
    </row>
    <row r="261" spans="1:22" ht="15" thickBot="1" x14ac:dyDescent="0.35">
      <c r="A261" s="4">
        <v>260</v>
      </c>
      <c r="B261" s="2" t="s">
        <v>964</v>
      </c>
      <c r="C261" s="1">
        <v>2014</v>
      </c>
      <c r="D261" s="3">
        <v>41975</v>
      </c>
      <c r="E261" s="3">
        <v>41977</v>
      </c>
      <c r="F261" s="2" t="s">
        <v>23</v>
      </c>
      <c r="G261" s="2" t="s">
        <v>965</v>
      </c>
      <c r="H261" s="2" t="s">
        <v>966</v>
      </c>
      <c r="I261" s="2" t="s">
        <v>26</v>
      </c>
      <c r="J261" s="2" t="s">
        <v>27</v>
      </c>
      <c r="K261" s="2" t="s">
        <v>266</v>
      </c>
      <c r="L261" s="2" t="s">
        <v>267</v>
      </c>
      <c r="M261" s="1">
        <v>10009</v>
      </c>
      <c r="N261" s="2" t="s">
        <v>148</v>
      </c>
      <c r="O261" s="2" t="s">
        <v>969</v>
      </c>
      <c r="P261" s="2" t="s">
        <v>46</v>
      </c>
      <c r="Q261" s="2" t="s">
        <v>59</v>
      </c>
      <c r="R261" s="2" t="s">
        <v>970</v>
      </c>
      <c r="S261" s="1">
        <v>221.55</v>
      </c>
      <c r="T261" s="1">
        <v>3</v>
      </c>
      <c r="U261" s="1">
        <v>0</v>
      </c>
      <c r="V261" s="5">
        <v>6.6464999999999996</v>
      </c>
    </row>
    <row r="262" spans="1:22" ht="15" thickBot="1" x14ac:dyDescent="0.35">
      <c r="A262" s="4">
        <v>261</v>
      </c>
      <c r="B262" s="2" t="s">
        <v>964</v>
      </c>
      <c r="C262" s="1">
        <v>2014</v>
      </c>
      <c r="D262" s="3">
        <v>41975</v>
      </c>
      <c r="E262" s="3">
        <v>41977</v>
      </c>
      <c r="F262" s="2" t="s">
        <v>23</v>
      </c>
      <c r="G262" s="2" t="s">
        <v>965</v>
      </c>
      <c r="H262" s="2" t="s">
        <v>966</v>
      </c>
      <c r="I262" s="2" t="s">
        <v>26</v>
      </c>
      <c r="J262" s="2" t="s">
        <v>27</v>
      </c>
      <c r="K262" s="2" t="s">
        <v>266</v>
      </c>
      <c r="L262" s="2" t="s">
        <v>267</v>
      </c>
      <c r="M262" s="1">
        <v>10009</v>
      </c>
      <c r="N262" s="2" t="s">
        <v>148</v>
      </c>
      <c r="O262" s="2" t="s">
        <v>971</v>
      </c>
      <c r="P262" s="2" t="s">
        <v>46</v>
      </c>
      <c r="Q262" s="2" t="s">
        <v>75</v>
      </c>
      <c r="R262" s="2" t="s">
        <v>972</v>
      </c>
      <c r="S262" s="1">
        <v>17.52</v>
      </c>
      <c r="T262" s="1">
        <v>5</v>
      </c>
      <c r="U262" s="1">
        <v>0.2</v>
      </c>
      <c r="V262" s="5">
        <v>6.1319999999999997</v>
      </c>
    </row>
    <row r="263" spans="1:22" ht="15" thickBot="1" x14ac:dyDescent="0.35">
      <c r="A263" s="4">
        <v>262</v>
      </c>
      <c r="B263" s="2" t="s">
        <v>973</v>
      </c>
      <c r="C263" s="1">
        <v>2014</v>
      </c>
      <c r="D263" s="3">
        <v>41799</v>
      </c>
      <c r="E263" s="3">
        <v>41803</v>
      </c>
      <c r="F263" s="2" t="s">
        <v>50</v>
      </c>
      <c r="G263" s="2" t="s">
        <v>974</v>
      </c>
      <c r="H263" s="2" t="s">
        <v>975</v>
      </c>
      <c r="I263" s="2" t="s">
        <v>41</v>
      </c>
      <c r="J263" s="2" t="s">
        <v>27</v>
      </c>
      <c r="K263" s="2" t="s">
        <v>602</v>
      </c>
      <c r="L263" s="2" t="s">
        <v>104</v>
      </c>
      <c r="M263" s="1">
        <v>77506</v>
      </c>
      <c r="N263" s="2" t="s">
        <v>105</v>
      </c>
      <c r="O263" s="2" t="s">
        <v>976</v>
      </c>
      <c r="P263" s="2" t="s">
        <v>46</v>
      </c>
      <c r="Q263" s="2" t="s">
        <v>78</v>
      </c>
      <c r="R263" s="2" t="s">
        <v>977</v>
      </c>
      <c r="S263" s="1">
        <v>1.6240000000000001</v>
      </c>
      <c r="T263" s="1">
        <v>2</v>
      </c>
      <c r="U263" s="1">
        <v>0.8</v>
      </c>
      <c r="V263" s="5">
        <v>-4.4660000000000002</v>
      </c>
    </row>
    <row r="264" spans="1:22" ht="15" thickBot="1" x14ac:dyDescent="0.35">
      <c r="A264" s="4">
        <v>263</v>
      </c>
      <c r="B264" s="2" t="s">
        <v>978</v>
      </c>
      <c r="C264" s="1">
        <v>2011</v>
      </c>
      <c r="D264" s="3">
        <v>40805</v>
      </c>
      <c r="E264" s="3">
        <v>40807</v>
      </c>
      <c r="F264" s="2" t="s">
        <v>23</v>
      </c>
      <c r="G264" s="2" t="s">
        <v>979</v>
      </c>
      <c r="H264" s="2" t="s">
        <v>980</v>
      </c>
      <c r="I264" s="2" t="s">
        <v>41</v>
      </c>
      <c r="J264" s="2" t="s">
        <v>27</v>
      </c>
      <c r="K264" s="2" t="s">
        <v>184</v>
      </c>
      <c r="L264" s="2" t="s">
        <v>104</v>
      </c>
      <c r="M264" s="1">
        <v>77036</v>
      </c>
      <c r="N264" s="2" t="s">
        <v>105</v>
      </c>
      <c r="O264" s="2" t="s">
        <v>681</v>
      </c>
      <c r="P264" s="2" t="s">
        <v>71</v>
      </c>
      <c r="Q264" s="2" t="s">
        <v>682</v>
      </c>
      <c r="R264" s="2" t="s">
        <v>683</v>
      </c>
      <c r="S264" s="1">
        <v>3059.982</v>
      </c>
      <c r="T264" s="1">
        <v>3</v>
      </c>
      <c r="U264" s="1">
        <v>0.4</v>
      </c>
      <c r="V264" s="5">
        <v>-509.99700000000001</v>
      </c>
    </row>
    <row r="265" spans="1:22" ht="15" thickBot="1" x14ac:dyDescent="0.35">
      <c r="A265" s="4">
        <v>264</v>
      </c>
      <c r="B265" s="2" t="s">
        <v>978</v>
      </c>
      <c r="C265" s="1">
        <v>2011</v>
      </c>
      <c r="D265" s="3">
        <v>40805</v>
      </c>
      <c r="E265" s="3">
        <v>40807</v>
      </c>
      <c r="F265" s="2" t="s">
        <v>23</v>
      </c>
      <c r="G265" s="2" t="s">
        <v>979</v>
      </c>
      <c r="H265" s="2" t="s">
        <v>980</v>
      </c>
      <c r="I265" s="2" t="s">
        <v>41</v>
      </c>
      <c r="J265" s="2" t="s">
        <v>27</v>
      </c>
      <c r="K265" s="2" t="s">
        <v>184</v>
      </c>
      <c r="L265" s="2" t="s">
        <v>104</v>
      </c>
      <c r="M265" s="1">
        <v>77036</v>
      </c>
      <c r="N265" s="2" t="s">
        <v>105</v>
      </c>
      <c r="O265" s="2" t="s">
        <v>981</v>
      </c>
      <c r="P265" s="2" t="s">
        <v>71</v>
      </c>
      <c r="Q265" s="2" t="s">
        <v>682</v>
      </c>
      <c r="R265" s="2" t="s">
        <v>982</v>
      </c>
      <c r="S265" s="1">
        <v>2519.9580000000001</v>
      </c>
      <c r="T265" s="1">
        <v>7</v>
      </c>
      <c r="U265" s="1">
        <v>0.4</v>
      </c>
      <c r="V265" s="5">
        <v>-251.9958</v>
      </c>
    </row>
    <row r="266" spans="1:22" ht="15" thickBot="1" x14ac:dyDescent="0.35">
      <c r="A266" s="4">
        <v>265</v>
      </c>
      <c r="B266" s="2" t="s">
        <v>983</v>
      </c>
      <c r="C266" s="1">
        <v>2013</v>
      </c>
      <c r="D266" s="3">
        <v>41432</v>
      </c>
      <c r="E266" s="3">
        <v>41439</v>
      </c>
      <c r="F266" s="2" t="s">
        <v>50</v>
      </c>
      <c r="G266" s="2" t="s">
        <v>984</v>
      </c>
      <c r="H266" s="2" t="s">
        <v>985</v>
      </c>
      <c r="I266" s="2" t="s">
        <v>26</v>
      </c>
      <c r="J266" s="2" t="s">
        <v>27</v>
      </c>
      <c r="K266" s="2" t="s">
        <v>303</v>
      </c>
      <c r="L266" s="2" t="s">
        <v>211</v>
      </c>
      <c r="M266" s="1">
        <v>60610</v>
      </c>
      <c r="N266" s="2" t="s">
        <v>105</v>
      </c>
      <c r="O266" s="2" t="s">
        <v>986</v>
      </c>
      <c r="P266" s="2" t="s">
        <v>71</v>
      </c>
      <c r="Q266" s="2" t="s">
        <v>72</v>
      </c>
      <c r="R266" s="2" t="s">
        <v>987</v>
      </c>
      <c r="S266" s="1">
        <v>328.22399999999999</v>
      </c>
      <c r="T266" s="1">
        <v>4</v>
      </c>
      <c r="U266" s="1">
        <v>0.2</v>
      </c>
      <c r="V266" s="5">
        <v>28.7196</v>
      </c>
    </row>
    <row r="267" spans="1:22" ht="15" thickBot="1" x14ac:dyDescent="0.35">
      <c r="A267" s="4">
        <v>266</v>
      </c>
      <c r="B267" s="2" t="s">
        <v>988</v>
      </c>
      <c r="C267" s="1">
        <v>2012</v>
      </c>
      <c r="D267" s="3">
        <v>41223</v>
      </c>
      <c r="E267" s="3">
        <v>41228</v>
      </c>
      <c r="F267" s="2" t="s">
        <v>50</v>
      </c>
      <c r="G267" s="2" t="s">
        <v>989</v>
      </c>
      <c r="H267" s="2" t="s">
        <v>990</v>
      </c>
      <c r="I267" s="2" t="s">
        <v>26</v>
      </c>
      <c r="J267" s="2" t="s">
        <v>27</v>
      </c>
      <c r="K267" s="2" t="s">
        <v>991</v>
      </c>
      <c r="L267" s="2" t="s">
        <v>43</v>
      </c>
      <c r="M267" s="1">
        <v>94513</v>
      </c>
      <c r="N267" s="2" t="s">
        <v>44</v>
      </c>
      <c r="O267" s="2" t="s">
        <v>992</v>
      </c>
      <c r="P267" s="2" t="s">
        <v>71</v>
      </c>
      <c r="Q267" s="2" t="s">
        <v>161</v>
      </c>
      <c r="R267" s="2" t="s">
        <v>993</v>
      </c>
      <c r="S267" s="1">
        <v>79.900000000000006</v>
      </c>
      <c r="T267" s="1">
        <v>2</v>
      </c>
      <c r="U267" s="1">
        <v>0</v>
      </c>
      <c r="V267" s="5">
        <v>35.155999999999999</v>
      </c>
    </row>
    <row r="268" spans="1:22" ht="15" thickBot="1" x14ac:dyDescent="0.35">
      <c r="A268" s="4">
        <v>267</v>
      </c>
      <c r="B268" s="2" t="s">
        <v>994</v>
      </c>
      <c r="C268" s="1">
        <v>2014</v>
      </c>
      <c r="D268" s="3">
        <v>41807</v>
      </c>
      <c r="E268" s="3">
        <v>41811</v>
      </c>
      <c r="F268" s="2" t="s">
        <v>50</v>
      </c>
      <c r="G268" s="2" t="s">
        <v>995</v>
      </c>
      <c r="H268" s="2" t="s">
        <v>996</v>
      </c>
      <c r="I268" s="2" t="s">
        <v>41</v>
      </c>
      <c r="J268" s="2" t="s">
        <v>27</v>
      </c>
      <c r="K268" s="2" t="s">
        <v>997</v>
      </c>
      <c r="L268" s="2" t="s">
        <v>88</v>
      </c>
      <c r="M268" s="1">
        <v>27514</v>
      </c>
      <c r="N268" s="2" t="s">
        <v>30</v>
      </c>
      <c r="O268" s="2" t="s">
        <v>998</v>
      </c>
      <c r="P268" s="2" t="s">
        <v>46</v>
      </c>
      <c r="Q268" s="2" t="s">
        <v>68</v>
      </c>
      <c r="R268" s="2" t="s">
        <v>999</v>
      </c>
      <c r="S268" s="1">
        <v>14.016</v>
      </c>
      <c r="T268" s="1">
        <v>3</v>
      </c>
      <c r="U268" s="1">
        <v>0.2</v>
      </c>
      <c r="V268" s="5">
        <v>4.7304000000000004</v>
      </c>
    </row>
    <row r="269" spans="1:22" ht="15" thickBot="1" x14ac:dyDescent="0.35">
      <c r="A269" s="4">
        <v>268</v>
      </c>
      <c r="B269" s="2" t="s">
        <v>1000</v>
      </c>
      <c r="C269" s="1">
        <v>2013</v>
      </c>
      <c r="D269" s="3">
        <v>41296</v>
      </c>
      <c r="E269" s="3">
        <v>41302</v>
      </c>
      <c r="F269" s="2" t="s">
        <v>50</v>
      </c>
      <c r="G269" s="2" t="s">
        <v>387</v>
      </c>
      <c r="H269" s="2" t="s">
        <v>388</v>
      </c>
      <c r="I269" s="2" t="s">
        <v>26</v>
      </c>
      <c r="J269" s="2" t="s">
        <v>27</v>
      </c>
      <c r="K269" s="2" t="s">
        <v>1001</v>
      </c>
      <c r="L269" s="2" t="s">
        <v>788</v>
      </c>
      <c r="M269" s="1">
        <v>7960</v>
      </c>
      <c r="N269" s="2" t="s">
        <v>148</v>
      </c>
      <c r="O269" s="2" t="s">
        <v>1002</v>
      </c>
      <c r="P269" s="2" t="s">
        <v>46</v>
      </c>
      <c r="Q269" s="2" t="s">
        <v>269</v>
      </c>
      <c r="R269" s="2" t="s">
        <v>1003</v>
      </c>
      <c r="S269" s="1">
        <v>7.56</v>
      </c>
      <c r="T269" s="1">
        <v>6</v>
      </c>
      <c r="U269" s="1">
        <v>0</v>
      </c>
      <c r="V269" s="5">
        <v>0.3024</v>
      </c>
    </row>
    <row r="270" spans="1:22" ht="15" thickBot="1" x14ac:dyDescent="0.35">
      <c r="A270" s="4">
        <v>269</v>
      </c>
      <c r="B270" s="2" t="s">
        <v>1004</v>
      </c>
      <c r="C270" s="1">
        <v>2014</v>
      </c>
      <c r="D270" s="3">
        <v>41983</v>
      </c>
      <c r="E270" s="3">
        <v>41987</v>
      </c>
      <c r="F270" s="2" t="s">
        <v>50</v>
      </c>
      <c r="G270" s="2" t="s">
        <v>1005</v>
      </c>
      <c r="H270" s="2" t="s">
        <v>1006</v>
      </c>
      <c r="I270" s="2" t="s">
        <v>41</v>
      </c>
      <c r="J270" s="2" t="s">
        <v>27</v>
      </c>
      <c r="K270" s="2" t="s">
        <v>1007</v>
      </c>
      <c r="L270" s="2" t="s">
        <v>498</v>
      </c>
      <c r="M270" s="1">
        <v>45231</v>
      </c>
      <c r="N270" s="2" t="s">
        <v>148</v>
      </c>
      <c r="O270" s="2" t="s">
        <v>1008</v>
      </c>
      <c r="P270" s="2" t="s">
        <v>46</v>
      </c>
      <c r="Q270" s="2" t="s">
        <v>59</v>
      </c>
      <c r="R270" s="2" t="s">
        <v>1009</v>
      </c>
      <c r="S270" s="1">
        <v>37.207999999999998</v>
      </c>
      <c r="T270" s="1">
        <v>1</v>
      </c>
      <c r="U270" s="1">
        <v>0.2</v>
      </c>
      <c r="V270" s="5">
        <v>-7.4416000000000002</v>
      </c>
    </row>
    <row r="271" spans="1:22" ht="15" thickBot="1" x14ac:dyDescent="0.35">
      <c r="A271" s="4">
        <v>270</v>
      </c>
      <c r="B271" s="2" t="s">
        <v>1004</v>
      </c>
      <c r="C271" s="1">
        <v>2014</v>
      </c>
      <c r="D271" s="3">
        <v>41983</v>
      </c>
      <c r="E271" s="3">
        <v>41987</v>
      </c>
      <c r="F271" s="2" t="s">
        <v>50</v>
      </c>
      <c r="G271" s="2" t="s">
        <v>1005</v>
      </c>
      <c r="H271" s="2" t="s">
        <v>1006</v>
      </c>
      <c r="I271" s="2" t="s">
        <v>41</v>
      </c>
      <c r="J271" s="2" t="s">
        <v>27</v>
      </c>
      <c r="K271" s="2" t="s">
        <v>1007</v>
      </c>
      <c r="L271" s="2" t="s">
        <v>498</v>
      </c>
      <c r="M271" s="1">
        <v>45231</v>
      </c>
      <c r="N271" s="2" t="s">
        <v>148</v>
      </c>
      <c r="O271" s="2" t="s">
        <v>1010</v>
      </c>
      <c r="P271" s="2" t="s">
        <v>46</v>
      </c>
      <c r="Q271" s="2" t="s">
        <v>173</v>
      </c>
      <c r="R271" s="2" t="s">
        <v>1011</v>
      </c>
      <c r="S271" s="1">
        <v>57.576000000000001</v>
      </c>
      <c r="T271" s="1">
        <v>3</v>
      </c>
      <c r="U271" s="1">
        <v>0.2</v>
      </c>
      <c r="V271" s="5">
        <v>21.591000000000001</v>
      </c>
    </row>
    <row r="272" spans="1:22" ht="15" thickBot="1" x14ac:dyDescent="0.35">
      <c r="A272" s="4">
        <v>271</v>
      </c>
      <c r="B272" s="2" t="s">
        <v>1012</v>
      </c>
      <c r="C272" s="1">
        <v>2014</v>
      </c>
      <c r="D272" s="3">
        <v>42002</v>
      </c>
      <c r="E272" s="3">
        <v>42007</v>
      </c>
      <c r="F272" s="2" t="s">
        <v>23</v>
      </c>
      <c r="G272" s="2" t="s">
        <v>1013</v>
      </c>
      <c r="H272" s="2" t="s">
        <v>1014</v>
      </c>
      <c r="I272" s="2" t="s">
        <v>41</v>
      </c>
      <c r="J272" s="2" t="s">
        <v>27</v>
      </c>
      <c r="K272" s="2" t="s">
        <v>127</v>
      </c>
      <c r="L272" s="2" t="s">
        <v>43</v>
      </c>
      <c r="M272" s="1">
        <v>94110</v>
      </c>
      <c r="N272" s="2" t="s">
        <v>44</v>
      </c>
      <c r="O272" s="2" t="s">
        <v>1015</v>
      </c>
      <c r="P272" s="2" t="s">
        <v>46</v>
      </c>
      <c r="Q272" s="2" t="s">
        <v>59</v>
      </c>
      <c r="R272" s="2" t="s">
        <v>1016</v>
      </c>
      <c r="S272" s="1">
        <v>725.84</v>
      </c>
      <c r="T272" s="1">
        <v>4</v>
      </c>
      <c r="U272" s="1">
        <v>0</v>
      </c>
      <c r="V272" s="5">
        <v>210.49359999999999</v>
      </c>
    </row>
    <row r="273" spans="1:22" ht="15" thickBot="1" x14ac:dyDescent="0.35">
      <c r="A273" s="4">
        <v>272</v>
      </c>
      <c r="B273" s="2" t="s">
        <v>1017</v>
      </c>
      <c r="C273" s="1">
        <v>2012</v>
      </c>
      <c r="D273" s="3">
        <v>41120</v>
      </c>
      <c r="E273" s="3">
        <v>41121</v>
      </c>
      <c r="F273" s="2" t="s">
        <v>188</v>
      </c>
      <c r="G273" s="2" t="s">
        <v>600</v>
      </c>
      <c r="H273" s="2" t="s">
        <v>601</v>
      </c>
      <c r="I273" s="2" t="s">
        <v>26</v>
      </c>
      <c r="J273" s="2" t="s">
        <v>27</v>
      </c>
      <c r="K273" s="2" t="s">
        <v>127</v>
      </c>
      <c r="L273" s="2" t="s">
        <v>43</v>
      </c>
      <c r="M273" s="1">
        <v>94109</v>
      </c>
      <c r="N273" s="2" t="s">
        <v>44</v>
      </c>
      <c r="O273" s="2" t="s">
        <v>1018</v>
      </c>
      <c r="P273" s="2" t="s">
        <v>71</v>
      </c>
      <c r="Q273" s="2" t="s">
        <v>161</v>
      </c>
      <c r="R273" s="2" t="s">
        <v>1019</v>
      </c>
      <c r="S273" s="1">
        <v>209.93</v>
      </c>
      <c r="T273" s="1">
        <v>7</v>
      </c>
      <c r="U273" s="1">
        <v>0</v>
      </c>
      <c r="V273" s="5">
        <v>92.369200000000006</v>
      </c>
    </row>
    <row r="274" spans="1:22" ht="15" thickBot="1" x14ac:dyDescent="0.35">
      <c r="A274" s="4">
        <v>273</v>
      </c>
      <c r="B274" s="2" t="s">
        <v>1017</v>
      </c>
      <c r="C274" s="1">
        <v>2012</v>
      </c>
      <c r="D274" s="3">
        <v>41120</v>
      </c>
      <c r="E274" s="3">
        <v>41121</v>
      </c>
      <c r="F274" s="2" t="s">
        <v>188</v>
      </c>
      <c r="G274" s="2" t="s">
        <v>600</v>
      </c>
      <c r="H274" s="2" t="s">
        <v>601</v>
      </c>
      <c r="I274" s="2" t="s">
        <v>26</v>
      </c>
      <c r="J274" s="2" t="s">
        <v>27</v>
      </c>
      <c r="K274" s="2" t="s">
        <v>127</v>
      </c>
      <c r="L274" s="2" t="s">
        <v>43</v>
      </c>
      <c r="M274" s="1">
        <v>94109</v>
      </c>
      <c r="N274" s="2" t="s">
        <v>44</v>
      </c>
      <c r="O274" s="2" t="s">
        <v>1020</v>
      </c>
      <c r="P274" s="2" t="s">
        <v>32</v>
      </c>
      <c r="Q274" s="2" t="s">
        <v>65</v>
      </c>
      <c r="R274" s="2" t="s">
        <v>1021</v>
      </c>
      <c r="S274" s="1">
        <v>5.28</v>
      </c>
      <c r="T274" s="1">
        <v>3</v>
      </c>
      <c r="U274" s="1">
        <v>0</v>
      </c>
      <c r="V274" s="5">
        <v>2.3231999999999999</v>
      </c>
    </row>
    <row r="275" spans="1:22" ht="15" thickBot="1" x14ac:dyDescent="0.35">
      <c r="A275" s="4">
        <v>274</v>
      </c>
      <c r="B275" s="2" t="s">
        <v>1017</v>
      </c>
      <c r="C275" s="1">
        <v>2012</v>
      </c>
      <c r="D275" s="3">
        <v>41120</v>
      </c>
      <c r="E275" s="3">
        <v>41121</v>
      </c>
      <c r="F275" s="2" t="s">
        <v>188</v>
      </c>
      <c r="G275" s="2" t="s">
        <v>600</v>
      </c>
      <c r="H275" s="2" t="s">
        <v>601</v>
      </c>
      <c r="I275" s="2" t="s">
        <v>26</v>
      </c>
      <c r="J275" s="2" t="s">
        <v>27</v>
      </c>
      <c r="K275" s="2" t="s">
        <v>127</v>
      </c>
      <c r="L275" s="2" t="s">
        <v>43</v>
      </c>
      <c r="M275" s="1">
        <v>94109</v>
      </c>
      <c r="N275" s="2" t="s">
        <v>44</v>
      </c>
      <c r="O275" s="2" t="s">
        <v>1022</v>
      </c>
      <c r="P275" s="2" t="s">
        <v>46</v>
      </c>
      <c r="Q275" s="2" t="s">
        <v>75</v>
      </c>
      <c r="R275" s="2" t="s">
        <v>1023</v>
      </c>
      <c r="S275" s="1">
        <v>10.92</v>
      </c>
      <c r="T275" s="1">
        <v>3</v>
      </c>
      <c r="U275" s="1">
        <v>0.2</v>
      </c>
      <c r="V275" s="5">
        <v>4.0949999999999998</v>
      </c>
    </row>
    <row r="276" spans="1:22" ht="15" thickBot="1" x14ac:dyDescent="0.35">
      <c r="A276" s="4">
        <v>275</v>
      </c>
      <c r="B276" s="2" t="s">
        <v>1024</v>
      </c>
      <c r="C276" s="1">
        <v>2014</v>
      </c>
      <c r="D276" s="3">
        <v>41899</v>
      </c>
      <c r="E276" s="3">
        <v>41900</v>
      </c>
      <c r="F276" s="2" t="s">
        <v>188</v>
      </c>
      <c r="G276" s="2" t="s">
        <v>1025</v>
      </c>
      <c r="H276" s="2" t="s">
        <v>1026</v>
      </c>
      <c r="I276" s="2" t="s">
        <v>41</v>
      </c>
      <c r="J276" s="2" t="s">
        <v>27</v>
      </c>
      <c r="K276" s="2" t="s">
        <v>1027</v>
      </c>
      <c r="L276" s="2" t="s">
        <v>43</v>
      </c>
      <c r="M276" s="1">
        <v>90301</v>
      </c>
      <c r="N276" s="2" t="s">
        <v>44</v>
      </c>
      <c r="O276" s="2" t="s">
        <v>1028</v>
      </c>
      <c r="P276" s="2" t="s">
        <v>46</v>
      </c>
      <c r="Q276" s="2" t="s">
        <v>90</v>
      </c>
      <c r="R276" s="2" t="s">
        <v>1029</v>
      </c>
      <c r="S276" s="1">
        <v>8.82</v>
      </c>
      <c r="T276" s="1">
        <v>2</v>
      </c>
      <c r="U276" s="1">
        <v>0</v>
      </c>
      <c r="V276" s="5">
        <v>4.0571999999999999</v>
      </c>
    </row>
    <row r="277" spans="1:22" ht="15" thickBot="1" x14ac:dyDescent="0.35">
      <c r="A277" s="4">
        <v>276</v>
      </c>
      <c r="B277" s="2" t="s">
        <v>1024</v>
      </c>
      <c r="C277" s="1">
        <v>2014</v>
      </c>
      <c r="D277" s="3">
        <v>41899</v>
      </c>
      <c r="E277" s="3">
        <v>41900</v>
      </c>
      <c r="F277" s="2" t="s">
        <v>188</v>
      </c>
      <c r="G277" s="2" t="s">
        <v>1025</v>
      </c>
      <c r="H277" s="2" t="s">
        <v>1026</v>
      </c>
      <c r="I277" s="2" t="s">
        <v>41</v>
      </c>
      <c r="J277" s="2" t="s">
        <v>27</v>
      </c>
      <c r="K277" s="2" t="s">
        <v>1027</v>
      </c>
      <c r="L277" s="2" t="s">
        <v>43</v>
      </c>
      <c r="M277" s="1">
        <v>90301</v>
      </c>
      <c r="N277" s="2" t="s">
        <v>44</v>
      </c>
      <c r="O277" s="2" t="s">
        <v>1030</v>
      </c>
      <c r="P277" s="2" t="s">
        <v>46</v>
      </c>
      <c r="Q277" s="2" t="s">
        <v>68</v>
      </c>
      <c r="R277" s="2" t="s">
        <v>1031</v>
      </c>
      <c r="S277" s="1">
        <v>5.98</v>
      </c>
      <c r="T277" s="1">
        <v>1</v>
      </c>
      <c r="U277" s="1">
        <v>0</v>
      </c>
      <c r="V277" s="5">
        <v>1.5548</v>
      </c>
    </row>
    <row r="278" spans="1:22" ht="15" thickBot="1" x14ac:dyDescent="0.35">
      <c r="A278" s="4">
        <v>277</v>
      </c>
      <c r="B278" s="2" t="s">
        <v>1032</v>
      </c>
      <c r="C278" s="1">
        <v>2014</v>
      </c>
      <c r="D278" s="3">
        <v>41926</v>
      </c>
      <c r="E278" s="3">
        <v>41930</v>
      </c>
      <c r="F278" s="2" t="s">
        <v>50</v>
      </c>
      <c r="G278" s="2" t="s">
        <v>1033</v>
      </c>
      <c r="H278" s="2" t="s">
        <v>1034</v>
      </c>
      <c r="I278" s="2" t="s">
        <v>41</v>
      </c>
      <c r="J278" s="2" t="s">
        <v>27</v>
      </c>
      <c r="K278" s="2" t="s">
        <v>146</v>
      </c>
      <c r="L278" s="2" t="s">
        <v>147</v>
      </c>
      <c r="M278" s="1">
        <v>19140</v>
      </c>
      <c r="N278" s="2" t="s">
        <v>148</v>
      </c>
      <c r="O278" s="2" t="s">
        <v>1035</v>
      </c>
      <c r="P278" s="2" t="s">
        <v>46</v>
      </c>
      <c r="Q278" s="2" t="s">
        <v>90</v>
      </c>
      <c r="R278" s="2" t="s">
        <v>1036</v>
      </c>
      <c r="S278" s="1">
        <v>11.648</v>
      </c>
      <c r="T278" s="1">
        <v>2</v>
      </c>
      <c r="U278" s="1">
        <v>0.2</v>
      </c>
      <c r="V278" s="5">
        <v>4.0768000000000004</v>
      </c>
    </row>
    <row r="279" spans="1:22" ht="15" thickBot="1" x14ac:dyDescent="0.35">
      <c r="A279" s="4">
        <v>278</v>
      </c>
      <c r="B279" s="2" t="s">
        <v>1032</v>
      </c>
      <c r="C279" s="1">
        <v>2014</v>
      </c>
      <c r="D279" s="3">
        <v>41926</v>
      </c>
      <c r="E279" s="3">
        <v>41930</v>
      </c>
      <c r="F279" s="2" t="s">
        <v>50</v>
      </c>
      <c r="G279" s="2" t="s">
        <v>1033</v>
      </c>
      <c r="H279" s="2" t="s">
        <v>1034</v>
      </c>
      <c r="I279" s="2" t="s">
        <v>41</v>
      </c>
      <c r="J279" s="2" t="s">
        <v>27</v>
      </c>
      <c r="K279" s="2" t="s">
        <v>146</v>
      </c>
      <c r="L279" s="2" t="s">
        <v>147</v>
      </c>
      <c r="M279" s="1">
        <v>19140</v>
      </c>
      <c r="N279" s="2" t="s">
        <v>148</v>
      </c>
      <c r="O279" s="2" t="s">
        <v>1037</v>
      </c>
      <c r="P279" s="2" t="s">
        <v>46</v>
      </c>
      <c r="Q279" s="2" t="s">
        <v>90</v>
      </c>
      <c r="R279" s="2" t="s">
        <v>1038</v>
      </c>
      <c r="S279" s="1">
        <v>18.175999999999998</v>
      </c>
      <c r="T279" s="1">
        <v>4</v>
      </c>
      <c r="U279" s="1">
        <v>0.2</v>
      </c>
      <c r="V279" s="5">
        <v>5.9071999999999996</v>
      </c>
    </row>
    <row r="280" spans="1:22" ht="15" thickBot="1" x14ac:dyDescent="0.35">
      <c r="A280" s="4">
        <v>279</v>
      </c>
      <c r="B280" s="2" t="s">
        <v>1032</v>
      </c>
      <c r="C280" s="1">
        <v>2014</v>
      </c>
      <c r="D280" s="3">
        <v>41926</v>
      </c>
      <c r="E280" s="3">
        <v>41930</v>
      </c>
      <c r="F280" s="2" t="s">
        <v>50</v>
      </c>
      <c r="G280" s="2" t="s">
        <v>1033</v>
      </c>
      <c r="H280" s="2" t="s">
        <v>1034</v>
      </c>
      <c r="I280" s="2" t="s">
        <v>41</v>
      </c>
      <c r="J280" s="2" t="s">
        <v>27</v>
      </c>
      <c r="K280" s="2" t="s">
        <v>146</v>
      </c>
      <c r="L280" s="2" t="s">
        <v>147</v>
      </c>
      <c r="M280" s="1">
        <v>19140</v>
      </c>
      <c r="N280" s="2" t="s">
        <v>148</v>
      </c>
      <c r="O280" s="2" t="s">
        <v>1039</v>
      </c>
      <c r="P280" s="2" t="s">
        <v>46</v>
      </c>
      <c r="Q280" s="2" t="s">
        <v>59</v>
      </c>
      <c r="R280" s="2" t="s">
        <v>1040</v>
      </c>
      <c r="S280" s="1">
        <v>59.712000000000003</v>
      </c>
      <c r="T280" s="1">
        <v>6</v>
      </c>
      <c r="U280" s="1">
        <v>0.2</v>
      </c>
      <c r="V280" s="5">
        <v>5.9711999999999996</v>
      </c>
    </row>
    <row r="281" spans="1:22" ht="15" thickBot="1" x14ac:dyDescent="0.35">
      <c r="A281" s="4">
        <v>280</v>
      </c>
      <c r="B281" s="2" t="s">
        <v>1032</v>
      </c>
      <c r="C281" s="1">
        <v>2014</v>
      </c>
      <c r="D281" s="3">
        <v>41926</v>
      </c>
      <c r="E281" s="3">
        <v>41930</v>
      </c>
      <c r="F281" s="2" t="s">
        <v>50</v>
      </c>
      <c r="G281" s="2" t="s">
        <v>1033</v>
      </c>
      <c r="H281" s="2" t="s">
        <v>1034</v>
      </c>
      <c r="I281" s="2" t="s">
        <v>41</v>
      </c>
      <c r="J281" s="2" t="s">
        <v>27</v>
      </c>
      <c r="K281" s="2" t="s">
        <v>146</v>
      </c>
      <c r="L281" s="2" t="s">
        <v>147</v>
      </c>
      <c r="M281" s="1">
        <v>19140</v>
      </c>
      <c r="N281" s="2" t="s">
        <v>148</v>
      </c>
      <c r="O281" s="2" t="s">
        <v>1041</v>
      </c>
      <c r="P281" s="2" t="s">
        <v>46</v>
      </c>
      <c r="Q281" s="2" t="s">
        <v>47</v>
      </c>
      <c r="R281" s="2" t="s">
        <v>1042</v>
      </c>
      <c r="S281" s="1">
        <v>24.84</v>
      </c>
      <c r="T281" s="1">
        <v>3</v>
      </c>
      <c r="U281" s="1">
        <v>0.2</v>
      </c>
      <c r="V281" s="5">
        <v>8.6940000000000008</v>
      </c>
    </row>
    <row r="282" spans="1:22" ht="15" thickBot="1" x14ac:dyDescent="0.35">
      <c r="A282" s="4">
        <v>281</v>
      </c>
      <c r="B282" s="2" t="s">
        <v>1043</v>
      </c>
      <c r="C282" s="1">
        <v>2012</v>
      </c>
      <c r="D282" s="3">
        <v>41178</v>
      </c>
      <c r="E282" s="3">
        <v>41180</v>
      </c>
      <c r="F282" s="2" t="s">
        <v>23</v>
      </c>
      <c r="G282" s="2" t="s">
        <v>519</v>
      </c>
      <c r="H282" s="2" t="s">
        <v>520</v>
      </c>
      <c r="I282" s="2" t="s">
        <v>26</v>
      </c>
      <c r="J282" s="2" t="s">
        <v>27</v>
      </c>
      <c r="K282" s="2" t="s">
        <v>184</v>
      </c>
      <c r="L282" s="2" t="s">
        <v>104</v>
      </c>
      <c r="M282" s="1">
        <v>77070</v>
      </c>
      <c r="N282" s="2" t="s">
        <v>105</v>
      </c>
      <c r="O282" s="2" t="s">
        <v>1044</v>
      </c>
      <c r="P282" s="2" t="s">
        <v>46</v>
      </c>
      <c r="Q282" s="2" t="s">
        <v>75</v>
      </c>
      <c r="R282" s="2" t="s">
        <v>1045</v>
      </c>
      <c r="S282" s="1">
        <v>2.08</v>
      </c>
      <c r="T282" s="1">
        <v>5</v>
      </c>
      <c r="U282" s="1">
        <v>0.8</v>
      </c>
      <c r="V282" s="5">
        <v>-3.4319999999999999</v>
      </c>
    </row>
    <row r="283" spans="1:22" ht="15" thickBot="1" x14ac:dyDescent="0.35">
      <c r="A283" s="4">
        <v>282</v>
      </c>
      <c r="B283" s="2" t="s">
        <v>1043</v>
      </c>
      <c r="C283" s="1">
        <v>2012</v>
      </c>
      <c r="D283" s="3">
        <v>41178</v>
      </c>
      <c r="E283" s="3">
        <v>41180</v>
      </c>
      <c r="F283" s="2" t="s">
        <v>23</v>
      </c>
      <c r="G283" s="2" t="s">
        <v>519</v>
      </c>
      <c r="H283" s="2" t="s">
        <v>520</v>
      </c>
      <c r="I283" s="2" t="s">
        <v>26</v>
      </c>
      <c r="J283" s="2" t="s">
        <v>27</v>
      </c>
      <c r="K283" s="2" t="s">
        <v>184</v>
      </c>
      <c r="L283" s="2" t="s">
        <v>104</v>
      </c>
      <c r="M283" s="1">
        <v>77070</v>
      </c>
      <c r="N283" s="2" t="s">
        <v>105</v>
      </c>
      <c r="O283" s="2" t="s">
        <v>1046</v>
      </c>
      <c r="P283" s="2" t="s">
        <v>71</v>
      </c>
      <c r="Q283" s="2" t="s">
        <v>72</v>
      </c>
      <c r="R283" s="2" t="s">
        <v>1047</v>
      </c>
      <c r="S283" s="1">
        <v>1114.4000000000001</v>
      </c>
      <c r="T283" s="1">
        <v>7</v>
      </c>
      <c r="U283" s="1">
        <v>0.2</v>
      </c>
      <c r="V283" s="5">
        <v>376.11</v>
      </c>
    </row>
    <row r="284" spans="1:22" ht="15" thickBot="1" x14ac:dyDescent="0.35">
      <c r="A284" s="4">
        <v>283</v>
      </c>
      <c r="B284" s="2" t="s">
        <v>1048</v>
      </c>
      <c r="C284" s="1">
        <v>2012</v>
      </c>
      <c r="D284" s="3">
        <v>41215</v>
      </c>
      <c r="E284" s="3">
        <v>41219</v>
      </c>
      <c r="F284" s="2" t="s">
        <v>50</v>
      </c>
      <c r="G284" s="2" t="s">
        <v>1049</v>
      </c>
      <c r="H284" s="2" t="s">
        <v>1050</v>
      </c>
      <c r="I284" s="2" t="s">
        <v>26</v>
      </c>
      <c r="J284" s="2" t="s">
        <v>27</v>
      </c>
      <c r="K284" s="2" t="s">
        <v>42</v>
      </c>
      <c r="L284" s="2" t="s">
        <v>43</v>
      </c>
      <c r="M284" s="1">
        <v>90004</v>
      </c>
      <c r="N284" s="2" t="s">
        <v>44</v>
      </c>
      <c r="O284" s="2" t="s">
        <v>1051</v>
      </c>
      <c r="P284" s="2" t="s">
        <v>32</v>
      </c>
      <c r="Q284" s="2" t="s">
        <v>56</v>
      </c>
      <c r="R284" s="2" t="s">
        <v>1052</v>
      </c>
      <c r="S284" s="1">
        <v>1038.8399999999999</v>
      </c>
      <c r="T284" s="1">
        <v>5</v>
      </c>
      <c r="U284" s="1">
        <v>0.2</v>
      </c>
      <c r="V284" s="5">
        <v>51.942</v>
      </c>
    </row>
    <row r="285" spans="1:22" ht="15" thickBot="1" x14ac:dyDescent="0.35">
      <c r="A285" s="4">
        <v>284</v>
      </c>
      <c r="B285" s="2" t="s">
        <v>1053</v>
      </c>
      <c r="C285" s="1">
        <v>2012</v>
      </c>
      <c r="D285" s="3">
        <v>41178</v>
      </c>
      <c r="E285" s="3">
        <v>41184</v>
      </c>
      <c r="F285" s="2" t="s">
        <v>50</v>
      </c>
      <c r="G285" s="2" t="s">
        <v>164</v>
      </c>
      <c r="H285" s="2" t="s">
        <v>165</v>
      </c>
      <c r="I285" s="2" t="s">
        <v>26</v>
      </c>
      <c r="J285" s="2" t="s">
        <v>27</v>
      </c>
      <c r="K285" s="2" t="s">
        <v>419</v>
      </c>
      <c r="L285" s="2" t="s">
        <v>420</v>
      </c>
      <c r="M285" s="1">
        <v>97206</v>
      </c>
      <c r="N285" s="2" t="s">
        <v>44</v>
      </c>
      <c r="O285" s="2" t="s">
        <v>1054</v>
      </c>
      <c r="P285" s="2" t="s">
        <v>46</v>
      </c>
      <c r="Q285" s="2" t="s">
        <v>90</v>
      </c>
      <c r="R285" s="2" t="s">
        <v>186</v>
      </c>
      <c r="S285" s="1">
        <v>141.76</v>
      </c>
      <c r="T285" s="1">
        <v>5</v>
      </c>
      <c r="U285" s="1">
        <v>0.2</v>
      </c>
      <c r="V285" s="5">
        <v>47.844000000000001</v>
      </c>
    </row>
    <row r="286" spans="1:22" ht="15" thickBot="1" x14ac:dyDescent="0.35">
      <c r="A286" s="4">
        <v>285</v>
      </c>
      <c r="B286" s="2" t="s">
        <v>1053</v>
      </c>
      <c r="C286" s="1">
        <v>2012</v>
      </c>
      <c r="D286" s="3">
        <v>41178</v>
      </c>
      <c r="E286" s="3">
        <v>41184</v>
      </c>
      <c r="F286" s="2" t="s">
        <v>50</v>
      </c>
      <c r="G286" s="2" t="s">
        <v>164</v>
      </c>
      <c r="H286" s="2" t="s">
        <v>165</v>
      </c>
      <c r="I286" s="2" t="s">
        <v>26</v>
      </c>
      <c r="J286" s="2" t="s">
        <v>27</v>
      </c>
      <c r="K286" s="2" t="s">
        <v>419</v>
      </c>
      <c r="L286" s="2" t="s">
        <v>420</v>
      </c>
      <c r="M286" s="1">
        <v>97206</v>
      </c>
      <c r="N286" s="2" t="s">
        <v>44</v>
      </c>
      <c r="O286" s="2" t="s">
        <v>1055</v>
      </c>
      <c r="P286" s="2" t="s">
        <v>71</v>
      </c>
      <c r="Q286" s="2" t="s">
        <v>161</v>
      </c>
      <c r="R286" s="2" t="s">
        <v>1056</v>
      </c>
      <c r="S286" s="1">
        <v>239.8</v>
      </c>
      <c r="T286" s="1">
        <v>5</v>
      </c>
      <c r="U286" s="1">
        <v>0.2</v>
      </c>
      <c r="V286" s="5">
        <v>47.96</v>
      </c>
    </row>
    <row r="287" spans="1:22" ht="15" thickBot="1" x14ac:dyDescent="0.35">
      <c r="A287" s="4">
        <v>286</v>
      </c>
      <c r="B287" s="2" t="s">
        <v>1053</v>
      </c>
      <c r="C287" s="1">
        <v>2012</v>
      </c>
      <c r="D287" s="3">
        <v>41178</v>
      </c>
      <c r="E287" s="3">
        <v>41184</v>
      </c>
      <c r="F287" s="2" t="s">
        <v>50</v>
      </c>
      <c r="G287" s="2" t="s">
        <v>164</v>
      </c>
      <c r="H287" s="2" t="s">
        <v>165</v>
      </c>
      <c r="I287" s="2" t="s">
        <v>26</v>
      </c>
      <c r="J287" s="2" t="s">
        <v>27</v>
      </c>
      <c r="K287" s="2" t="s">
        <v>419</v>
      </c>
      <c r="L287" s="2" t="s">
        <v>420</v>
      </c>
      <c r="M287" s="1">
        <v>97206</v>
      </c>
      <c r="N287" s="2" t="s">
        <v>44</v>
      </c>
      <c r="O287" s="2" t="s">
        <v>1057</v>
      </c>
      <c r="P287" s="2" t="s">
        <v>46</v>
      </c>
      <c r="Q287" s="2" t="s">
        <v>90</v>
      </c>
      <c r="R287" s="2" t="s">
        <v>1058</v>
      </c>
      <c r="S287" s="1">
        <v>31.103999999999999</v>
      </c>
      <c r="T287" s="1">
        <v>6</v>
      </c>
      <c r="U287" s="1">
        <v>0.2</v>
      </c>
      <c r="V287" s="5">
        <v>10.8864</v>
      </c>
    </row>
    <row r="288" spans="1:22" ht="15" thickBot="1" x14ac:dyDescent="0.35">
      <c r="A288" s="4">
        <v>287</v>
      </c>
      <c r="B288" s="2" t="s">
        <v>1059</v>
      </c>
      <c r="C288" s="1">
        <v>2013</v>
      </c>
      <c r="D288" s="3">
        <v>41627</v>
      </c>
      <c r="E288" s="3">
        <v>41629</v>
      </c>
      <c r="F288" s="2" t="s">
        <v>23</v>
      </c>
      <c r="G288" s="2" t="s">
        <v>1060</v>
      </c>
      <c r="H288" s="2" t="s">
        <v>1061</v>
      </c>
      <c r="I288" s="2" t="s">
        <v>41</v>
      </c>
      <c r="J288" s="2" t="s">
        <v>27</v>
      </c>
      <c r="K288" s="2" t="s">
        <v>1062</v>
      </c>
      <c r="L288" s="2" t="s">
        <v>54</v>
      </c>
      <c r="M288" s="1">
        <v>33319</v>
      </c>
      <c r="N288" s="2" t="s">
        <v>30</v>
      </c>
      <c r="O288" s="2" t="s">
        <v>1063</v>
      </c>
      <c r="P288" s="2" t="s">
        <v>46</v>
      </c>
      <c r="Q288" s="2" t="s">
        <v>75</v>
      </c>
      <c r="R288" s="2" t="s">
        <v>1064</v>
      </c>
      <c r="S288" s="1">
        <v>254.05799999999999</v>
      </c>
      <c r="T288" s="1">
        <v>7</v>
      </c>
      <c r="U288" s="1">
        <v>0.7</v>
      </c>
      <c r="V288" s="5">
        <v>-169.37200000000001</v>
      </c>
    </row>
    <row r="289" spans="1:22" ht="15" thickBot="1" x14ac:dyDescent="0.35">
      <c r="A289" s="4">
        <v>288</v>
      </c>
      <c r="B289" s="2" t="s">
        <v>1059</v>
      </c>
      <c r="C289" s="1">
        <v>2013</v>
      </c>
      <c r="D289" s="3">
        <v>41627</v>
      </c>
      <c r="E289" s="3">
        <v>41629</v>
      </c>
      <c r="F289" s="2" t="s">
        <v>23</v>
      </c>
      <c r="G289" s="2" t="s">
        <v>1060</v>
      </c>
      <c r="H289" s="2" t="s">
        <v>1061</v>
      </c>
      <c r="I289" s="2" t="s">
        <v>41</v>
      </c>
      <c r="J289" s="2" t="s">
        <v>27</v>
      </c>
      <c r="K289" s="2" t="s">
        <v>1062</v>
      </c>
      <c r="L289" s="2" t="s">
        <v>54</v>
      </c>
      <c r="M289" s="1">
        <v>33319</v>
      </c>
      <c r="N289" s="2" t="s">
        <v>30</v>
      </c>
      <c r="O289" s="2" t="s">
        <v>713</v>
      </c>
      <c r="P289" s="2" t="s">
        <v>46</v>
      </c>
      <c r="Q289" s="2" t="s">
        <v>78</v>
      </c>
      <c r="R289" s="2" t="s">
        <v>714</v>
      </c>
      <c r="S289" s="1">
        <v>194.52799999999999</v>
      </c>
      <c r="T289" s="1">
        <v>2</v>
      </c>
      <c r="U289" s="1">
        <v>0.2</v>
      </c>
      <c r="V289" s="5">
        <v>24.315999999999999</v>
      </c>
    </row>
    <row r="290" spans="1:22" ht="15" thickBot="1" x14ac:dyDescent="0.35">
      <c r="A290" s="4">
        <v>289</v>
      </c>
      <c r="B290" s="2" t="s">
        <v>1059</v>
      </c>
      <c r="C290" s="1">
        <v>2013</v>
      </c>
      <c r="D290" s="3">
        <v>41627</v>
      </c>
      <c r="E290" s="3">
        <v>41629</v>
      </c>
      <c r="F290" s="2" t="s">
        <v>23</v>
      </c>
      <c r="G290" s="2" t="s">
        <v>1060</v>
      </c>
      <c r="H290" s="2" t="s">
        <v>1061</v>
      </c>
      <c r="I290" s="2" t="s">
        <v>41</v>
      </c>
      <c r="J290" s="2" t="s">
        <v>27</v>
      </c>
      <c r="K290" s="2" t="s">
        <v>1062</v>
      </c>
      <c r="L290" s="2" t="s">
        <v>54</v>
      </c>
      <c r="M290" s="1">
        <v>33319</v>
      </c>
      <c r="N290" s="2" t="s">
        <v>30</v>
      </c>
      <c r="O290" s="2" t="s">
        <v>1065</v>
      </c>
      <c r="P290" s="2" t="s">
        <v>46</v>
      </c>
      <c r="Q290" s="2" t="s">
        <v>578</v>
      </c>
      <c r="R290" s="2" t="s">
        <v>1066</v>
      </c>
      <c r="S290" s="1">
        <v>961.48</v>
      </c>
      <c r="T290" s="1">
        <v>5</v>
      </c>
      <c r="U290" s="1">
        <v>0.2</v>
      </c>
      <c r="V290" s="5">
        <v>-204.31450000000001</v>
      </c>
    </row>
    <row r="291" spans="1:22" ht="15" thickBot="1" x14ac:dyDescent="0.35">
      <c r="A291" s="4">
        <v>290</v>
      </c>
      <c r="B291" s="2" t="s">
        <v>1067</v>
      </c>
      <c r="C291" s="1">
        <v>2013</v>
      </c>
      <c r="D291" s="3">
        <v>41599</v>
      </c>
      <c r="E291" s="3">
        <v>41603</v>
      </c>
      <c r="F291" s="2" t="s">
        <v>23</v>
      </c>
      <c r="G291" s="2" t="s">
        <v>1068</v>
      </c>
      <c r="H291" s="2" t="s">
        <v>1069</v>
      </c>
      <c r="I291" s="2" t="s">
        <v>102</v>
      </c>
      <c r="J291" s="2" t="s">
        <v>27</v>
      </c>
      <c r="K291" s="2" t="s">
        <v>497</v>
      </c>
      <c r="L291" s="2" t="s">
        <v>498</v>
      </c>
      <c r="M291" s="1">
        <v>43229</v>
      </c>
      <c r="N291" s="2" t="s">
        <v>148</v>
      </c>
      <c r="O291" s="2" t="s">
        <v>1070</v>
      </c>
      <c r="P291" s="2" t="s">
        <v>46</v>
      </c>
      <c r="Q291" s="2" t="s">
        <v>269</v>
      </c>
      <c r="R291" s="2" t="s">
        <v>1071</v>
      </c>
      <c r="S291" s="1">
        <v>19.096</v>
      </c>
      <c r="T291" s="1">
        <v>7</v>
      </c>
      <c r="U291" s="1">
        <v>0.2</v>
      </c>
      <c r="V291" s="5">
        <v>6.6836000000000002</v>
      </c>
    </row>
    <row r="292" spans="1:22" ht="15" thickBot="1" x14ac:dyDescent="0.35">
      <c r="A292" s="4">
        <v>291</v>
      </c>
      <c r="B292" s="2" t="s">
        <v>1067</v>
      </c>
      <c r="C292" s="1">
        <v>2013</v>
      </c>
      <c r="D292" s="3">
        <v>41599</v>
      </c>
      <c r="E292" s="3">
        <v>41603</v>
      </c>
      <c r="F292" s="2" t="s">
        <v>23</v>
      </c>
      <c r="G292" s="2" t="s">
        <v>1068</v>
      </c>
      <c r="H292" s="2" t="s">
        <v>1069</v>
      </c>
      <c r="I292" s="2" t="s">
        <v>102</v>
      </c>
      <c r="J292" s="2" t="s">
        <v>27</v>
      </c>
      <c r="K292" s="2" t="s">
        <v>497</v>
      </c>
      <c r="L292" s="2" t="s">
        <v>498</v>
      </c>
      <c r="M292" s="1">
        <v>43229</v>
      </c>
      <c r="N292" s="2" t="s">
        <v>148</v>
      </c>
      <c r="O292" s="2" t="s">
        <v>1072</v>
      </c>
      <c r="P292" s="2" t="s">
        <v>46</v>
      </c>
      <c r="Q292" s="2" t="s">
        <v>47</v>
      </c>
      <c r="R292" s="2" t="s">
        <v>1073</v>
      </c>
      <c r="S292" s="1">
        <v>18.495999999999999</v>
      </c>
      <c r="T292" s="1">
        <v>8</v>
      </c>
      <c r="U292" s="1">
        <v>0.2</v>
      </c>
      <c r="V292" s="5">
        <v>6.2423999999999999</v>
      </c>
    </row>
    <row r="293" spans="1:22" ht="15" thickBot="1" x14ac:dyDescent="0.35">
      <c r="A293" s="4">
        <v>292</v>
      </c>
      <c r="B293" s="2" t="s">
        <v>1067</v>
      </c>
      <c r="C293" s="1">
        <v>2013</v>
      </c>
      <c r="D293" s="3">
        <v>41599</v>
      </c>
      <c r="E293" s="3">
        <v>41603</v>
      </c>
      <c r="F293" s="2" t="s">
        <v>23</v>
      </c>
      <c r="G293" s="2" t="s">
        <v>1068</v>
      </c>
      <c r="H293" s="2" t="s">
        <v>1069</v>
      </c>
      <c r="I293" s="2" t="s">
        <v>102</v>
      </c>
      <c r="J293" s="2" t="s">
        <v>27</v>
      </c>
      <c r="K293" s="2" t="s">
        <v>497</v>
      </c>
      <c r="L293" s="2" t="s">
        <v>498</v>
      </c>
      <c r="M293" s="1">
        <v>43229</v>
      </c>
      <c r="N293" s="2" t="s">
        <v>148</v>
      </c>
      <c r="O293" s="2" t="s">
        <v>1074</v>
      </c>
      <c r="P293" s="2" t="s">
        <v>71</v>
      </c>
      <c r="Q293" s="2" t="s">
        <v>161</v>
      </c>
      <c r="R293" s="2" t="s">
        <v>1075</v>
      </c>
      <c r="S293" s="1">
        <v>255.98400000000001</v>
      </c>
      <c r="T293" s="1">
        <v>2</v>
      </c>
      <c r="U293" s="1">
        <v>0.2</v>
      </c>
      <c r="V293" s="5">
        <v>54.396599999999999</v>
      </c>
    </row>
    <row r="294" spans="1:22" ht="15" thickBot="1" x14ac:dyDescent="0.35">
      <c r="A294" s="4">
        <v>293</v>
      </c>
      <c r="B294" s="2" t="s">
        <v>1067</v>
      </c>
      <c r="C294" s="1">
        <v>2013</v>
      </c>
      <c r="D294" s="3">
        <v>41599</v>
      </c>
      <c r="E294" s="3">
        <v>41603</v>
      </c>
      <c r="F294" s="2" t="s">
        <v>23</v>
      </c>
      <c r="G294" s="2" t="s">
        <v>1068</v>
      </c>
      <c r="H294" s="2" t="s">
        <v>1069</v>
      </c>
      <c r="I294" s="2" t="s">
        <v>102</v>
      </c>
      <c r="J294" s="2" t="s">
        <v>27</v>
      </c>
      <c r="K294" s="2" t="s">
        <v>497</v>
      </c>
      <c r="L294" s="2" t="s">
        <v>498</v>
      </c>
      <c r="M294" s="1">
        <v>43229</v>
      </c>
      <c r="N294" s="2" t="s">
        <v>148</v>
      </c>
      <c r="O294" s="2" t="s">
        <v>1076</v>
      </c>
      <c r="P294" s="2" t="s">
        <v>32</v>
      </c>
      <c r="Q294" s="2" t="s">
        <v>33</v>
      </c>
      <c r="R294" s="2" t="s">
        <v>1077</v>
      </c>
      <c r="S294" s="1">
        <v>86.97</v>
      </c>
      <c r="T294" s="1">
        <v>3</v>
      </c>
      <c r="U294" s="1">
        <v>0.5</v>
      </c>
      <c r="V294" s="5">
        <v>-48.703200000000002</v>
      </c>
    </row>
    <row r="295" spans="1:22" ht="15" thickBot="1" x14ac:dyDescent="0.35">
      <c r="A295" s="4">
        <v>294</v>
      </c>
      <c r="B295" s="2" t="s">
        <v>1078</v>
      </c>
      <c r="C295" s="1">
        <v>2011</v>
      </c>
      <c r="D295" s="3">
        <v>40903</v>
      </c>
      <c r="E295" s="3">
        <v>40905</v>
      </c>
      <c r="F295" s="2" t="s">
        <v>188</v>
      </c>
      <c r="G295" s="2" t="s">
        <v>1079</v>
      </c>
      <c r="H295" s="2" t="s">
        <v>1080</v>
      </c>
      <c r="I295" s="2" t="s">
        <v>41</v>
      </c>
      <c r="J295" s="2" t="s">
        <v>27</v>
      </c>
      <c r="K295" s="2" t="s">
        <v>1081</v>
      </c>
      <c r="L295" s="2" t="s">
        <v>457</v>
      </c>
      <c r="M295" s="1">
        <v>80906</v>
      </c>
      <c r="N295" s="2" t="s">
        <v>44</v>
      </c>
      <c r="O295" s="2" t="s">
        <v>1082</v>
      </c>
      <c r="P295" s="2" t="s">
        <v>32</v>
      </c>
      <c r="Q295" s="2" t="s">
        <v>65</v>
      </c>
      <c r="R295" s="2" t="s">
        <v>1083</v>
      </c>
      <c r="S295" s="1">
        <v>300.416</v>
      </c>
      <c r="T295" s="1">
        <v>8</v>
      </c>
      <c r="U295" s="1">
        <v>0.2</v>
      </c>
      <c r="V295" s="5">
        <v>78.859200000000001</v>
      </c>
    </row>
    <row r="296" spans="1:22" ht="15" thickBot="1" x14ac:dyDescent="0.35">
      <c r="A296" s="4">
        <v>295</v>
      </c>
      <c r="B296" s="2" t="s">
        <v>1078</v>
      </c>
      <c r="C296" s="1">
        <v>2011</v>
      </c>
      <c r="D296" s="3">
        <v>40903</v>
      </c>
      <c r="E296" s="3">
        <v>40905</v>
      </c>
      <c r="F296" s="2" t="s">
        <v>188</v>
      </c>
      <c r="G296" s="2" t="s">
        <v>1079</v>
      </c>
      <c r="H296" s="2" t="s">
        <v>1080</v>
      </c>
      <c r="I296" s="2" t="s">
        <v>41</v>
      </c>
      <c r="J296" s="2" t="s">
        <v>27</v>
      </c>
      <c r="K296" s="2" t="s">
        <v>1081</v>
      </c>
      <c r="L296" s="2" t="s">
        <v>457</v>
      </c>
      <c r="M296" s="1">
        <v>80906</v>
      </c>
      <c r="N296" s="2" t="s">
        <v>44</v>
      </c>
      <c r="O296" s="2" t="s">
        <v>1084</v>
      </c>
      <c r="P296" s="2" t="s">
        <v>32</v>
      </c>
      <c r="Q296" s="2" t="s">
        <v>36</v>
      </c>
      <c r="R296" s="2" t="s">
        <v>1085</v>
      </c>
      <c r="S296" s="1">
        <v>230.352</v>
      </c>
      <c r="T296" s="1">
        <v>3</v>
      </c>
      <c r="U296" s="1">
        <v>0.2</v>
      </c>
      <c r="V296" s="5">
        <v>20.155799999999999</v>
      </c>
    </row>
    <row r="297" spans="1:22" ht="15" thickBot="1" x14ac:dyDescent="0.35">
      <c r="A297" s="4">
        <v>296</v>
      </c>
      <c r="B297" s="2" t="s">
        <v>1078</v>
      </c>
      <c r="C297" s="1">
        <v>2011</v>
      </c>
      <c r="D297" s="3">
        <v>40903</v>
      </c>
      <c r="E297" s="3">
        <v>40905</v>
      </c>
      <c r="F297" s="2" t="s">
        <v>188</v>
      </c>
      <c r="G297" s="2" t="s">
        <v>1079</v>
      </c>
      <c r="H297" s="2" t="s">
        <v>1080</v>
      </c>
      <c r="I297" s="2" t="s">
        <v>41</v>
      </c>
      <c r="J297" s="2" t="s">
        <v>27</v>
      </c>
      <c r="K297" s="2" t="s">
        <v>1081</v>
      </c>
      <c r="L297" s="2" t="s">
        <v>457</v>
      </c>
      <c r="M297" s="1">
        <v>80906</v>
      </c>
      <c r="N297" s="2" t="s">
        <v>44</v>
      </c>
      <c r="O297" s="2" t="s">
        <v>1086</v>
      </c>
      <c r="P297" s="2" t="s">
        <v>32</v>
      </c>
      <c r="Q297" s="2" t="s">
        <v>65</v>
      </c>
      <c r="R297" s="2" t="s">
        <v>1087</v>
      </c>
      <c r="S297" s="1">
        <v>218.352</v>
      </c>
      <c r="T297" s="1">
        <v>3</v>
      </c>
      <c r="U297" s="1">
        <v>0.2</v>
      </c>
      <c r="V297" s="5">
        <v>-24.564599999999999</v>
      </c>
    </row>
    <row r="298" spans="1:22" ht="15" thickBot="1" x14ac:dyDescent="0.35">
      <c r="A298" s="4">
        <v>297</v>
      </c>
      <c r="B298" s="2" t="s">
        <v>1078</v>
      </c>
      <c r="C298" s="1">
        <v>2011</v>
      </c>
      <c r="D298" s="3">
        <v>40903</v>
      </c>
      <c r="E298" s="3">
        <v>40905</v>
      </c>
      <c r="F298" s="2" t="s">
        <v>188</v>
      </c>
      <c r="G298" s="2" t="s">
        <v>1079</v>
      </c>
      <c r="H298" s="2" t="s">
        <v>1080</v>
      </c>
      <c r="I298" s="2" t="s">
        <v>41</v>
      </c>
      <c r="J298" s="2" t="s">
        <v>27</v>
      </c>
      <c r="K298" s="2" t="s">
        <v>1081</v>
      </c>
      <c r="L298" s="2" t="s">
        <v>457</v>
      </c>
      <c r="M298" s="1">
        <v>80906</v>
      </c>
      <c r="N298" s="2" t="s">
        <v>44</v>
      </c>
      <c r="O298" s="2" t="s">
        <v>1088</v>
      </c>
      <c r="P298" s="2" t="s">
        <v>46</v>
      </c>
      <c r="Q298" s="2" t="s">
        <v>75</v>
      </c>
      <c r="R298" s="2" t="s">
        <v>1089</v>
      </c>
      <c r="S298" s="1">
        <v>78.599999999999994</v>
      </c>
      <c r="T298" s="1">
        <v>5</v>
      </c>
      <c r="U298" s="1">
        <v>0.7</v>
      </c>
      <c r="V298" s="5">
        <v>-62.88</v>
      </c>
    </row>
    <row r="299" spans="1:22" ht="15" thickBot="1" x14ac:dyDescent="0.35">
      <c r="A299" s="4">
        <v>298</v>
      </c>
      <c r="B299" s="2" t="s">
        <v>1078</v>
      </c>
      <c r="C299" s="1">
        <v>2011</v>
      </c>
      <c r="D299" s="3">
        <v>40903</v>
      </c>
      <c r="E299" s="3">
        <v>40905</v>
      </c>
      <c r="F299" s="2" t="s">
        <v>188</v>
      </c>
      <c r="G299" s="2" t="s">
        <v>1079</v>
      </c>
      <c r="H299" s="2" t="s">
        <v>1080</v>
      </c>
      <c r="I299" s="2" t="s">
        <v>41</v>
      </c>
      <c r="J299" s="2" t="s">
        <v>27</v>
      </c>
      <c r="K299" s="2" t="s">
        <v>1081</v>
      </c>
      <c r="L299" s="2" t="s">
        <v>457</v>
      </c>
      <c r="M299" s="1">
        <v>80906</v>
      </c>
      <c r="N299" s="2" t="s">
        <v>44</v>
      </c>
      <c r="O299" s="2" t="s">
        <v>1090</v>
      </c>
      <c r="P299" s="2" t="s">
        <v>46</v>
      </c>
      <c r="Q299" s="2" t="s">
        <v>269</v>
      </c>
      <c r="R299" s="2" t="s">
        <v>1091</v>
      </c>
      <c r="S299" s="1">
        <v>27.552</v>
      </c>
      <c r="T299" s="1">
        <v>3</v>
      </c>
      <c r="U299" s="1">
        <v>0.2</v>
      </c>
      <c r="V299" s="5">
        <v>9.2988</v>
      </c>
    </row>
    <row r="300" spans="1:22" ht="15" thickBot="1" x14ac:dyDescent="0.35">
      <c r="A300" s="4">
        <v>299</v>
      </c>
      <c r="B300" s="2" t="s">
        <v>1092</v>
      </c>
      <c r="C300" s="1">
        <v>2013</v>
      </c>
      <c r="D300" s="3">
        <v>41576</v>
      </c>
      <c r="E300" s="3">
        <v>41582</v>
      </c>
      <c r="F300" s="2" t="s">
        <v>50</v>
      </c>
      <c r="G300" s="2" t="s">
        <v>581</v>
      </c>
      <c r="H300" s="2" t="s">
        <v>582</v>
      </c>
      <c r="I300" s="2" t="s">
        <v>41</v>
      </c>
      <c r="J300" s="2" t="s">
        <v>27</v>
      </c>
      <c r="K300" s="2" t="s">
        <v>1093</v>
      </c>
      <c r="L300" s="2" t="s">
        <v>788</v>
      </c>
      <c r="M300" s="1">
        <v>7109</v>
      </c>
      <c r="N300" s="2" t="s">
        <v>148</v>
      </c>
      <c r="O300" s="2" t="s">
        <v>1094</v>
      </c>
      <c r="P300" s="2" t="s">
        <v>46</v>
      </c>
      <c r="Q300" s="2" t="s">
        <v>90</v>
      </c>
      <c r="R300" s="2" t="s">
        <v>1095</v>
      </c>
      <c r="S300" s="1">
        <v>32.4</v>
      </c>
      <c r="T300" s="1">
        <v>5</v>
      </c>
      <c r="U300" s="1">
        <v>0</v>
      </c>
      <c r="V300" s="5">
        <v>15.552</v>
      </c>
    </row>
    <row r="301" spans="1:22" ht="15" thickBot="1" x14ac:dyDescent="0.35">
      <c r="A301" s="4">
        <v>300</v>
      </c>
      <c r="B301" s="2" t="s">
        <v>1092</v>
      </c>
      <c r="C301" s="1">
        <v>2013</v>
      </c>
      <c r="D301" s="3">
        <v>41576</v>
      </c>
      <c r="E301" s="3">
        <v>41582</v>
      </c>
      <c r="F301" s="2" t="s">
        <v>50</v>
      </c>
      <c r="G301" s="2" t="s">
        <v>581</v>
      </c>
      <c r="H301" s="2" t="s">
        <v>582</v>
      </c>
      <c r="I301" s="2" t="s">
        <v>41</v>
      </c>
      <c r="J301" s="2" t="s">
        <v>27</v>
      </c>
      <c r="K301" s="2" t="s">
        <v>1093</v>
      </c>
      <c r="L301" s="2" t="s">
        <v>788</v>
      </c>
      <c r="M301" s="1">
        <v>7109</v>
      </c>
      <c r="N301" s="2" t="s">
        <v>148</v>
      </c>
      <c r="O301" s="2" t="s">
        <v>1096</v>
      </c>
      <c r="P301" s="2" t="s">
        <v>46</v>
      </c>
      <c r="Q301" s="2" t="s">
        <v>59</v>
      </c>
      <c r="R301" s="2" t="s">
        <v>1097</v>
      </c>
      <c r="S301" s="1">
        <v>1082.48</v>
      </c>
      <c r="T301" s="1">
        <v>8</v>
      </c>
      <c r="U301" s="1">
        <v>0</v>
      </c>
      <c r="V301" s="5">
        <v>10.8248</v>
      </c>
    </row>
    <row r="302" spans="1:22" ht="15" thickBot="1" x14ac:dyDescent="0.35">
      <c r="A302" s="4">
        <v>301</v>
      </c>
      <c r="B302" s="2" t="s">
        <v>1092</v>
      </c>
      <c r="C302" s="1">
        <v>2013</v>
      </c>
      <c r="D302" s="3">
        <v>41576</v>
      </c>
      <c r="E302" s="3">
        <v>41582</v>
      </c>
      <c r="F302" s="2" t="s">
        <v>50</v>
      </c>
      <c r="G302" s="2" t="s">
        <v>581</v>
      </c>
      <c r="H302" s="2" t="s">
        <v>582</v>
      </c>
      <c r="I302" s="2" t="s">
        <v>41</v>
      </c>
      <c r="J302" s="2" t="s">
        <v>27</v>
      </c>
      <c r="K302" s="2" t="s">
        <v>1093</v>
      </c>
      <c r="L302" s="2" t="s">
        <v>788</v>
      </c>
      <c r="M302" s="1">
        <v>7109</v>
      </c>
      <c r="N302" s="2" t="s">
        <v>148</v>
      </c>
      <c r="O302" s="2" t="s">
        <v>1098</v>
      </c>
      <c r="P302" s="2" t="s">
        <v>46</v>
      </c>
      <c r="Q302" s="2" t="s">
        <v>90</v>
      </c>
      <c r="R302" s="2" t="s">
        <v>1099</v>
      </c>
      <c r="S302" s="1">
        <v>56.91</v>
      </c>
      <c r="T302" s="1">
        <v>3</v>
      </c>
      <c r="U302" s="1">
        <v>0</v>
      </c>
      <c r="V302" s="5">
        <v>27.316800000000001</v>
      </c>
    </row>
    <row r="303" spans="1:22" ht="15" thickBot="1" x14ac:dyDescent="0.35">
      <c r="A303" s="4">
        <v>302</v>
      </c>
      <c r="B303" s="2" t="s">
        <v>1092</v>
      </c>
      <c r="C303" s="1">
        <v>2013</v>
      </c>
      <c r="D303" s="3">
        <v>41576</v>
      </c>
      <c r="E303" s="3">
        <v>41582</v>
      </c>
      <c r="F303" s="2" t="s">
        <v>50</v>
      </c>
      <c r="G303" s="2" t="s">
        <v>581</v>
      </c>
      <c r="H303" s="2" t="s">
        <v>582</v>
      </c>
      <c r="I303" s="2" t="s">
        <v>41</v>
      </c>
      <c r="J303" s="2" t="s">
        <v>27</v>
      </c>
      <c r="K303" s="2" t="s">
        <v>1093</v>
      </c>
      <c r="L303" s="2" t="s">
        <v>788</v>
      </c>
      <c r="M303" s="1">
        <v>7109</v>
      </c>
      <c r="N303" s="2" t="s">
        <v>148</v>
      </c>
      <c r="O303" s="2" t="s">
        <v>1100</v>
      </c>
      <c r="P303" s="2" t="s">
        <v>32</v>
      </c>
      <c r="Q303" s="2" t="s">
        <v>65</v>
      </c>
      <c r="R303" s="2" t="s">
        <v>1101</v>
      </c>
      <c r="S303" s="1">
        <v>77.599999999999994</v>
      </c>
      <c r="T303" s="1">
        <v>4</v>
      </c>
      <c r="U303" s="1">
        <v>0</v>
      </c>
      <c r="V303" s="5">
        <v>38.024000000000001</v>
      </c>
    </row>
    <row r="304" spans="1:22" ht="15" thickBot="1" x14ac:dyDescent="0.35">
      <c r="A304" s="4">
        <v>303</v>
      </c>
      <c r="B304" s="2" t="s">
        <v>1092</v>
      </c>
      <c r="C304" s="1">
        <v>2013</v>
      </c>
      <c r="D304" s="3">
        <v>41576</v>
      </c>
      <c r="E304" s="3">
        <v>41582</v>
      </c>
      <c r="F304" s="2" t="s">
        <v>50</v>
      </c>
      <c r="G304" s="2" t="s">
        <v>581</v>
      </c>
      <c r="H304" s="2" t="s">
        <v>582</v>
      </c>
      <c r="I304" s="2" t="s">
        <v>41</v>
      </c>
      <c r="J304" s="2" t="s">
        <v>27</v>
      </c>
      <c r="K304" s="2" t="s">
        <v>1093</v>
      </c>
      <c r="L304" s="2" t="s">
        <v>788</v>
      </c>
      <c r="M304" s="1">
        <v>7109</v>
      </c>
      <c r="N304" s="2" t="s">
        <v>148</v>
      </c>
      <c r="O304" s="2" t="s">
        <v>1102</v>
      </c>
      <c r="P304" s="2" t="s">
        <v>46</v>
      </c>
      <c r="Q304" s="2" t="s">
        <v>75</v>
      </c>
      <c r="R304" s="2" t="s">
        <v>1103</v>
      </c>
      <c r="S304" s="1">
        <v>14.28</v>
      </c>
      <c r="T304" s="1">
        <v>1</v>
      </c>
      <c r="U304" s="1">
        <v>0</v>
      </c>
      <c r="V304" s="5">
        <v>6.5688000000000004</v>
      </c>
    </row>
    <row r="305" spans="1:22" ht="15" thickBot="1" x14ac:dyDescent="0.35">
      <c r="A305" s="4">
        <v>304</v>
      </c>
      <c r="B305" s="2" t="s">
        <v>1104</v>
      </c>
      <c r="C305" s="1">
        <v>2014</v>
      </c>
      <c r="D305" s="3">
        <v>41963</v>
      </c>
      <c r="E305" s="3">
        <v>41967</v>
      </c>
      <c r="F305" s="2" t="s">
        <v>50</v>
      </c>
      <c r="G305" s="2" t="s">
        <v>859</v>
      </c>
      <c r="H305" s="2" t="s">
        <v>860</v>
      </c>
      <c r="I305" s="2" t="s">
        <v>26</v>
      </c>
      <c r="J305" s="2" t="s">
        <v>27</v>
      </c>
      <c r="K305" s="2" t="s">
        <v>303</v>
      </c>
      <c r="L305" s="2" t="s">
        <v>211</v>
      </c>
      <c r="M305" s="1">
        <v>60623</v>
      </c>
      <c r="N305" s="2" t="s">
        <v>105</v>
      </c>
      <c r="O305" s="2" t="s">
        <v>1105</v>
      </c>
      <c r="P305" s="2" t="s">
        <v>32</v>
      </c>
      <c r="Q305" s="2" t="s">
        <v>56</v>
      </c>
      <c r="R305" s="2" t="s">
        <v>1106</v>
      </c>
      <c r="S305" s="1">
        <v>219.07499999999999</v>
      </c>
      <c r="T305" s="1">
        <v>3</v>
      </c>
      <c r="U305" s="1">
        <v>0.5</v>
      </c>
      <c r="V305" s="5">
        <v>-131.44499999999999</v>
      </c>
    </row>
    <row r="306" spans="1:22" ht="15" thickBot="1" x14ac:dyDescent="0.35">
      <c r="A306" s="4">
        <v>305</v>
      </c>
      <c r="B306" s="2" t="s">
        <v>1107</v>
      </c>
      <c r="C306" s="1">
        <v>2012</v>
      </c>
      <c r="D306" s="3">
        <v>41033</v>
      </c>
      <c r="E306" s="3">
        <v>41038</v>
      </c>
      <c r="F306" s="2" t="s">
        <v>23</v>
      </c>
      <c r="G306" s="2" t="s">
        <v>1108</v>
      </c>
      <c r="H306" s="2" t="s">
        <v>1109</v>
      </c>
      <c r="I306" s="2" t="s">
        <v>41</v>
      </c>
      <c r="J306" s="2" t="s">
        <v>27</v>
      </c>
      <c r="K306" s="2" t="s">
        <v>266</v>
      </c>
      <c r="L306" s="2" t="s">
        <v>267</v>
      </c>
      <c r="M306" s="1">
        <v>10024</v>
      </c>
      <c r="N306" s="2" t="s">
        <v>148</v>
      </c>
      <c r="O306" s="2" t="s">
        <v>1110</v>
      </c>
      <c r="P306" s="2" t="s">
        <v>32</v>
      </c>
      <c r="Q306" s="2" t="s">
        <v>65</v>
      </c>
      <c r="R306" s="2" t="s">
        <v>1111</v>
      </c>
      <c r="S306" s="1">
        <v>26.8</v>
      </c>
      <c r="T306" s="1">
        <v>2</v>
      </c>
      <c r="U306" s="1">
        <v>0</v>
      </c>
      <c r="V306" s="5">
        <v>12.864000000000001</v>
      </c>
    </row>
    <row r="307" spans="1:22" ht="15" thickBot="1" x14ac:dyDescent="0.35">
      <c r="A307" s="4">
        <v>306</v>
      </c>
      <c r="B307" s="2" t="s">
        <v>1112</v>
      </c>
      <c r="C307" s="1">
        <v>2011</v>
      </c>
      <c r="D307" s="3">
        <v>40907</v>
      </c>
      <c r="E307" s="3">
        <v>40912</v>
      </c>
      <c r="F307" s="2" t="s">
        <v>50</v>
      </c>
      <c r="G307" s="2" t="s">
        <v>343</v>
      </c>
      <c r="H307" s="2" t="s">
        <v>344</v>
      </c>
      <c r="I307" s="2" t="s">
        <v>41</v>
      </c>
      <c r="J307" s="2" t="s">
        <v>27</v>
      </c>
      <c r="K307" s="2" t="s">
        <v>1113</v>
      </c>
      <c r="L307" s="2" t="s">
        <v>238</v>
      </c>
      <c r="M307" s="1">
        <v>48180</v>
      </c>
      <c r="N307" s="2" t="s">
        <v>105</v>
      </c>
      <c r="O307" s="2" t="s">
        <v>1114</v>
      </c>
      <c r="P307" s="2" t="s">
        <v>46</v>
      </c>
      <c r="Q307" s="2" t="s">
        <v>68</v>
      </c>
      <c r="R307" s="2" t="s">
        <v>1115</v>
      </c>
      <c r="S307" s="1">
        <v>9.84</v>
      </c>
      <c r="T307" s="1">
        <v>3</v>
      </c>
      <c r="U307" s="1">
        <v>0</v>
      </c>
      <c r="V307" s="5">
        <v>2.8536000000000001</v>
      </c>
    </row>
    <row r="308" spans="1:22" ht="15" thickBot="1" x14ac:dyDescent="0.35">
      <c r="A308" s="4">
        <v>307</v>
      </c>
      <c r="B308" s="2" t="s">
        <v>1116</v>
      </c>
      <c r="C308" s="1">
        <v>2011</v>
      </c>
      <c r="D308" s="3">
        <v>40695</v>
      </c>
      <c r="E308" s="3">
        <v>40700</v>
      </c>
      <c r="F308" s="2" t="s">
        <v>50</v>
      </c>
      <c r="G308" s="2" t="s">
        <v>1117</v>
      </c>
      <c r="H308" s="2" t="s">
        <v>1118</v>
      </c>
      <c r="I308" s="2" t="s">
        <v>102</v>
      </c>
      <c r="J308" s="2" t="s">
        <v>27</v>
      </c>
      <c r="K308" s="2" t="s">
        <v>1119</v>
      </c>
      <c r="L308" s="2" t="s">
        <v>788</v>
      </c>
      <c r="M308" s="1">
        <v>8701</v>
      </c>
      <c r="N308" s="2" t="s">
        <v>148</v>
      </c>
      <c r="O308" s="2" t="s">
        <v>1120</v>
      </c>
      <c r="P308" s="2" t="s">
        <v>46</v>
      </c>
      <c r="Q308" s="2" t="s">
        <v>75</v>
      </c>
      <c r="R308" s="2" t="s">
        <v>1121</v>
      </c>
      <c r="S308" s="1">
        <v>45.48</v>
      </c>
      <c r="T308" s="1">
        <v>3</v>
      </c>
      <c r="U308" s="1">
        <v>0</v>
      </c>
      <c r="V308" s="5">
        <v>20.9208</v>
      </c>
    </row>
    <row r="309" spans="1:22" ht="15" thickBot="1" x14ac:dyDescent="0.35">
      <c r="A309" s="4">
        <v>308</v>
      </c>
      <c r="B309" s="2" t="s">
        <v>1116</v>
      </c>
      <c r="C309" s="1">
        <v>2011</v>
      </c>
      <c r="D309" s="3">
        <v>40695</v>
      </c>
      <c r="E309" s="3">
        <v>40700</v>
      </c>
      <c r="F309" s="2" t="s">
        <v>50</v>
      </c>
      <c r="G309" s="2" t="s">
        <v>1117</v>
      </c>
      <c r="H309" s="2" t="s">
        <v>1118</v>
      </c>
      <c r="I309" s="2" t="s">
        <v>102</v>
      </c>
      <c r="J309" s="2" t="s">
        <v>27</v>
      </c>
      <c r="K309" s="2" t="s">
        <v>1119</v>
      </c>
      <c r="L309" s="2" t="s">
        <v>788</v>
      </c>
      <c r="M309" s="1">
        <v>8701</v>
      </c>
      <c r="N309" s="2" t="s">
        <v>148</v>
      </c>
      <c r="O309" s="2" t="s">
        <v>1122</v>
      </c>
      <c r="P309" s="2" t="s">
        <v>46</v>
      </c>
      <c r="Q309" s="2" t="s">
        <v>68</v>
      </c>
      <c r="R309" s="2" t="s">
        <v>1123</v>
      </c>
      <c r="S309" s="1">
        <v>289.2</v>
      </c>
      <c r="T309" s="1">
        <v>6</v>
      </c>
      <c r="U309" s="1">
        <v>0</v>
      </c>
      <c r="V309" s="5">
        <v>83.867999999999995</v>
      </c>
    </row>
    <row r="310" spans="1:22" ht="15" thickBot="1" x14ac:dyDescent="0.35">
      <c r="A310" s="4">
        <v>309</v>
      </c>
      <c r="B310" s="2" t="s">
        <v>1124</v>
      </c>
      <c r="C310" s="1">
        <v>2014</v>
      </c>
      <c r="D310" s="3">
        <v>41745</v>
      </c>
      <c r="E310" s="3">
        <v>41747</v>
      </c>
      <c r="F310" s="2" t="s">
        <v>188</v>
      </c>
      <c r="G310" s="2" t="s">
        <v>1125</v>
      </c>
      <c r="H310" s="2" t="s">
        <v>1126</v>
      </c>
      <c r="I310" s="2" t="s">
        <v>26</v>
      </c>
      <c r="J310" s="2" t="s">
        <v>27</v>
      </c>
      <c r="K310" s="2" t="s">
        <v>1127</v>
      </c>
      <c r="L310" s="2" t="s">
        <v>319</v>
      </c>
      <c r="M310" s="1">
        <v>22204</v>
      </c>
      <c r="N310" s="2" t="s">
        <v>30</v>
      </c>
      <c r="O310" s="2" t="s">
        <v>1128</v>
      </c>
      <c r="P310" s="2" t="s">
        <v>46</v>
      </c>
      <c r="Q310" s="2" t="s">
        <v>68</v>
      </c>
      <c r="R310" s="2" t="s">
        <v>1129</v>
      </c>
      <c r="S310" s="1">
        <v>4.8899999999999997</v>
      </c>
      <c r="T310" s="1">
        <v>1</v>
      </c>
      <c r="U310" s="1">
        <v>0</v>
      </c>
      <c r="V310" s="5">
        <v>2.0049000000000001</v>
      </c>
    </row>
    <row r="311" spans="1:22" ht="15" thickBot="1" x14ac:dyDescent="0.35">
      <c r="A311" s="4">
        <v>310</v>
      </c>
      <c r="B311" s="2" t="s">
        <v>1130</v>
      </c>
      <c r="C311" s="1">
        <v>2013</v>
      </c>
      <c r="D311" s="3">
        <v>41530</v>
      </c>
      <c r="E311" s="3">
        <v>41532</v>
      </c>
      <c r="F311" s="2" t="s">
        <v>23</v>
      </c>
      <c r="G311" s="2" t="s">
        <v>1131</v>
      </c>
      <c r="H311" s="2" t="s">
        <v>1132</v>
      </c>
      <c r="I311" s="2" t="s">
        <v>41</v>
      </c>
      <c r="J311" s="2" t="s">
        <v>27</v>
      </c>
      <c r="K311" s="2" t="s">
        <v>1133</v>
      </c>
      <c r="L311" s="2" t="s">
        <v>457</v>
      </c>
      <c r="M311" s="1">
        <v>80004</v>
      </c>
      <c r="N311" s="2" t="s">
        <v>44</v>
      </c>
      <c r="O311" s="2" t="s">
        <v>1134</v>
      </c>
      <c r="P311" s="2" t="s">
        <v>32</v>
      </c>
      <c r="Q311" s="2" t="s">
        <v>65</v>
      </c>
      <c r="R311" s="2" t="s">
        <v>1135</v>
      </c>
      <c r="S311" s="1">
        <v>15.135999999999999</v>
      </c>
      <c r="T311" s="1">
        <v>4</v>
      </c>
      <c r="U311" s="1">
        <v>0.2</v>
      </c>
      <c r="V311" s="5">
        <v>3.5948000000000002</v>
      </c>
    </row>
    <row r="312" spans="1:22" ht="15" thickBot="1" x14ac:dyDescent="0.35">
      <c r="A312" s="4">
        <v>311</v>
      </c>
      <c r="B312" s="2" t="s">
        <v>1130</v>
      </c>
      <c r="C312" s="1">
        <v>2013</v>
      </c>
      <c r="D312" s="3">
        <v>41530</v>
      </c>
      <c r="E312" s="3">
        <v>41532</v>
      </c>
      <c r="F312" s="2" t="s">
        <v>23</v>
      </c>
      <c r="G312" s="2" t="s">
        <v>1131</v>
      </c>
      <c r="H312" s="2" t="s">
        <v>1132</v>
      </c>
      <c r="I312" s="2" t="s">
        <v>41</v>
      </c>
      <c r="J312" s="2" t="s">
        <v>27</v>
      </c>
      <c r="K312" s="2" t="s">
        <v>1133</v>
      </c>
      <c r="L312" s="2" t="s">
        <v>457</v>
      </c>
      <c r="M312" s="1">
        <v>80004</v>
      </c>
      <c r="N312" s="2" t="s">
        <v>44</v>
      </c>
      <c r="O312" s="2" t="s">
        <v>1136</v>
      </c>
      <c r="P312" s="2" t="s">
        <v>32</v>
      </c>
      <c r="Q312" s="2" t="s">
        <v>36</v>
      </c>
      <c r="R312" s="2" t="s">
        <v>1137</v>
      </c>
      <c r="S312" s="1">
        <v>466.76799999999997</v>
      </c>
      <c r="T312" s="1">
        <v>2</v>
      </c>
      <c r="U312" s="1">
        <v>0.2</v>
      </c>
      <c r="V312" s="5">
        <v>52.511400000000002</v>
      </c>
    </row>
    <row r="313" spans="1:22" ht="15" thickBot="1" x14ac:dyDescent="0.35">
      <c r="A313" s="4">
        <v>312</v>
      </c>
      <c r="B313" s="2" t="s">
        <v>1130</v>
      </c>
      <c r="C313" s="1">
        <v>2013</v>
      </c>
      <c r="D313" s="3">
        <v>41530</v>
      </c>
      <c r="E313" s="3">
        <v>41532</v>
      </c>
      <c r="F313" s="2" t="s">
        <v>23</v>
      </c>
      <c r="G313" s="2" t="s">
        <v>1131</v>
      </c>
      <c r="H313" s="2" t="s">
        <v>1132</v>
      </c>
      <c r="I313" s="2" t="s">
        <v>41</v>
      </c>
      <c r="J313" s="2" t="s">
        <v>27</v>
      </c>
      <c r="K313" s="2" t="s">
        <v>1133</v>
      </c>
      <c r="L313" s="2" t="s">
        <v>457</v>
      </c>
      <c r="M313" s="1">
        <v>80004</v>
      </c>
      <c r="N313" s="2" t="s">
        <v>44</v>
      </c>
      <c r="O313" s="2" t="s">
        <v>1138</v>
      </c>
      <c r="P313" s="2" t="s">
        <v>32</v>
      </c>
      <c r="Q313" s="2" t="s">
        <v>65</v>
      </c>
      <c r="R313" s="2" t="s">
        <v>1139</v>
      </c>
      <c r="S313" s="1">
        <v>15.231999999999999</v>
      </c>
      <c r="T313" s="1">
        <v>1</v>
      </c>
      <c r="U313" s="1">
        <v>0.2</v>
      </c>
      <c r="V313" s="5">
        <v>1.7136</v>
      </c>
    </row>
    <row r="314" spans="1:22" ht="15" thickBot="1" x14ac:dyDescent="0.35">
      <c r="A314" s="4">
        <v>313</v>
      </c>
      <c r="B314" s="2" t="s">
        <v>1130</v>
      </c>
      <c r="C314" s="1">
        <v>2013</v>
      </c>
      <c r="D314" s="3">
        <v>41530</v>
      </c>
      <c r="E314" s="3">
        <v>41532</v>
      </c>
      <c r="F314" s="2" t="s">
        <v>23</v>
      </c>
      <c r="G314" s="2" t="s">
        <v>1131</v>
      </c>
      <c r="H314" s="2" t="s">
        <v>1132</v>
      </c>
      <c r="I314" s="2" t="s">
        <v>41</v>
      </c>
      <c r="J314" s="2" t="s">
        <v>27</v>
      </c>
      <c r="K314" s="2" t="s">
        <v>1133</v>
      </c>
      <c r="L314" s="2" t="s">
        <v>457</v>
      </c>
      <c r="M314" s="1">
        <v>80004</v>
      </c>
      <c r="N314" s="2" t="s">
        <v>44</v>
      </c>
      <c r="O314" s="2" t="s">
        <v>1140</v>
      </c>
      <c r="P314" s="2" t="s">
        <v>46</v>
      </c>
      <c r="Q314" s="2" t="s">
        <v>47</v>
      </c>
      <c r="R314" s="2" t="s">
        <v>1141</v>
      </c>
      <c r="S314" s="1">
        <v>6.2640000000000002</v>
      </c>
      <c r="T314" s="1">
        <v>3</v>
      </c>
      <c r="U314" s="1">
        <v>0.2</v>
      </c>
      <c r="V314" s="5">
        <v>2.0358000000000001</v>
      </c>
    </row>
    <row r="315" spans="1:22" ht="15" thickBot="1" x14ac:dyDescent="0.35">
      <c r="A315" s="4">
        <v>314</v>
      </c>
      <c r="B315" s="2" t="s">
        <v>1142</v>
      </c>
      <c r="C315" s="1">
        <v>2011</v>
      </c>
      <c r="D315" s="3">
        <v>40813</v>
      </c>
      <c r="E315" s="3">
        <v>40819</v>
      </c>
      <c r="F315" s="2" t="s">
        <v>50</v>
      </c>
      <c r="G315" s="2" t="s">
        <v>1143</v>
      </c>
      <c r="H315" s="2" t="s">
        <v>1144</v>
      </c>
      <c r="I315" s="2" t="s">
        <v>41</v>
      </c>
      <c r="J315" s="2" t="s">
        <v>27</v>
      </c>
      <c r="K315" s="2" t="s">
        <v>1145</v>
      </c>
      <c r="L315" s="2" t="s">
        <v>788</v>
      </c>
      <c r="M315" s="1">
        <v>7601</v>
      </c>
      <c r="N315" s="2" t="s">
        <v>148</v>
      </c>
      <c r="O315" s="2" t="s">
        <v>1146</v>
      </c>
      <c r="P315" s="2" t="s">
        <v>32</v>
      </c>
      <c r="Q315" s="2" t="s">
        <v>65</v>
      </c>
      <c r="R315" s="2" t="s">
        <v>1147</v>
      </c>
      <c r="S315" s="1">
        <v>87.54</v>
      </c>
      <c r="T315" s="1">
        <v>3</v>
      </c>
      <c r="U315" s="1">
        <v>0</v>
      </c>
      <c r="V315" s="5">
        <v>37.642200000000003</v>
      </c>
    </row>
    <row r="316" spans="1:22" ht="15" thickBot="1" x14ac:dyDescent="0.35">
      <c r="A316" s="4">
        <v>315</v>
      </c>
      <c r="B316" s="2" t="s">
        <v>1148</v>
      </c>
      <c r="C316" s="1">
        <v>2011</v>
      </c>
      <c r="D316" s="3">
        <v>40764</v>
      </c>
      <c r="E316" s="3">
        <v>40771</v>
      </c>
      <c r="F316" s="2" t="s">
        <v>50</v>
      </c>
      <c r="G316" s="2" t="s">
        <v>1149</v>
      </c>
      <c r="H316" s="2" t="s">
        <v>1150</v>
      </c>
      <c r="I316" s="2" t="s">
        <v>41</v>
      </c>
      <c r="J316" s="2" t="s">
        <v>27</v>
      </c>
      <c r="K316" s="2" t="s">
        <v>1151</v>
      </c>
      <c r="L316" s="2" t="s">
        <v>54</v>
      </c>
      <c r="M316" s="1">
        <v>33710</v>
      </c>
      <c r="N316" s="2" t="s">
        <v>30</v>
      </c>
      <c r="O316" s="2" t="s">
        <v>1152</v>
      </c>
      <c r="P316" s="2" t="s">
        <v>71</v>
      </c>
      <c r="Q316" s="2" t="s">
        <v>72</v>
      </c>
      <c r="R316" s="2" t="s">
        <v>1153</v>
      </c>
      <c r="S316" s="1">
        <v>178.38399999999999</v>
      </c>
      <c r="T316" s="1">
        <v>2</v>
      </c>
      <c r="U316" s="1">
        <v>0.2</v>
      </c>
      <c r="V316" s="5">
        <v>22.297999999999998</v>
      </c>
    </row>
    <row r="317" spans="1:22" ht="15" thickBot="1" x14ac:dyDescent="0.35">
      <c r="A317" s="4">
        <v>316</v>
      </c>
      <c r="B317" s="2" t="s">
        <v>1148</v>
      </c>
      <c r="C317" s="1">
        <v>2011</v>
      </c>
      <c r="D317" s="3">
        <v>40764</v>
      </c>
      <c r="E317" s="3">
        <v>40771</v>
      </c>
      <c r="F317" s="2" t="s">
        <v>50</v>
      </c>
      <c r="G317" s="2" t="s">
        <v>1149</v>
      </c>
      <c r="H317" s="2" t="s">
        <v>1150</v>
      </c>
      <c r="I317" s="2" t="s">
        <v>41</v>
      </c>
      <c r="J317" s="2" t="s">
        <v>27</v>
      </c>
      <c r="K317" s="2" t="s">
        <v>1151</v>
      </c>
      <c r="L317" s="2" t="s">
        <v>54</v>
      </c>
      <c r="M317" s="1">
        <v>33710</v>
      </c>
      <c r="N317" s="2" t="s">
        <v>30</v>
      </c>
      <c r="O317" s="2" t="s">
        <v>1154</v>
      </c>
      <c r="P317" s="2" t="s">
        <v>46</v>
      </c>
      <c r="Q317" s="2" t="s">
        <v>90</v>
      </c>
      <c r="R317" s="2" t="s">
        <v>1155</v>
      </c>
      <c r="S317" s="1">
        <v>15.552</v>
      </c>
      <c r="T317" s="1">
        <v>3</v>
      </c>
      <c r="U317" s="1">
        <v>0.2</v>
      </c>
      <c r="V317" s="5">
        <v>5.4432</v>
      </c>
    </row>
    <row r="318" spans="1:22" ht="15" thickBot="1" x14ac:dyDescent="0.35">
      <c r="A318" s="4">
        <v>317</v>
      </c>
      <c r="B318" s="2" t="s">
        <v>1156</v>
      </c>
      <c r="C318" s="1">
        <v>2011</v>
      </c>
      <c r="D318" s="3">
        <v>40905</v>
      </c>
      <c r="E318" s="3">
        <v>40907</v>
      </c>
      <c r="F318" s="2" t="s">
        <v>188</v>
      </c>
      <c r="G318" s="2" t="s">
        <v>1157</v>
      </c>
      <c r="H318" s="2" t="s">
        <v>1158</v>
      </c>
      <c r="I318" s="2" t="s">
        <v>41</v>
      </c>
      <c r="J318" s="2" t="s">
        <v>27</v>
      </c>
      <c r="K318" s="2" t="s">
        <v>146</v>
      </c>
      <c r="L318" s="2" t="s">
        <v>147</v>
      </c>
      <c r="M318" s="1">
        <v>19143</v>
      </c>
      <c r="N318" s="2" t="s">
        <v>148</v>
      </c>
      <c r="O318" s="2" t="s">
        <v>1159</v>
      </c>
      <c r="P318" s="2" t="s">
        <v>46</v>
      </c>
      <c r="Q318" s="2" t="s">
        <v>68</v>
      </c>
      <c r="R318" s="2" t="s">
        <v>1160</v>
      </c>
      <c r="S318" s="1">
        <v>99.135999999999996</v>
      </c>
      <c r="T318" s="1">
        <v>4</v>
      </c>
      <c r="U318" s="1">
        <v>0.2</v>
      </c>
      <c r="V318" s="5">
        <v>8.6744000000000003</v>
      </c>
    </row>
    <row r="319" spans="1:22" ht="15" thickBot="1" x14ac:dyDescent="0.35">
      <c r="A319" s="4">
        <v>318</v>
      </c>
      <c r="B319" s="2" t="s">
        <v>1161</v>
      </c>
      <c r="C319" s="1">
        <v>2011</v>
      </c>
      <c r="D319" s="3">
        <v>40851</v>
      </c>
      <c r="E319" s="3">
        <v>40856</v>
      </c>
      <c r="F319" s="2" t="s">
        <v>50</v>
      </c>
      <c r="G319" s="2" t="s">
        <v>1162</v>
      </c>
      <c r="H319" s="2" t="s">
        <v>1163</v>
      </c>
      <c r="I319" s="2" t="s">
        <v>102</v>
      </c>
      <c r="J319" s="2" t="s">
        <v>27</v>
      </c>
      <c r="K319" s="2" t="s">
        <v>266</v>
      </c>
      <c r="L319" s="2" t="s">
        <v>267</v>
      </c>
      <c r="M319" s="1">
        <v>10024</v>
      </c>
      <c r="N319" s="2" t="s">
        <v>148</v>
      </c>
      <c r="O319" s="2" t="s">
        <v>1164</v>
      </c>
      <c r="P319" s="2" t="s">
        <v>32</v>
      </c>
      <c r="Q319" s="2" t="s">
        <v>36</v>
      </c>
      <c r="R319" s="2" t="s">
        <v>1165</v>
      </c>
      <c r="S319" s="1">
        <v>135.88200000000001</v>
      </c>
      <c r="T319" s="1">
        <v>1</v>
      </c>
      <c r="U319" s="1">
        <v>0.1</v>
      </c>
      <c r="V319" s="5">
        <v>24.1568</v>
      </c>
    </row>
    <row r="320" spans="1:22" ht="15" thickBot="1" x14ac:dyDescent="0.35">
      <c r="A320" s="4">
        <v>319</v>
      </c>
      <c r="B320" s="2" t="s">
        <v>1161</v>
      </c>
      <c r="C320" s="1">
        <v>2011</v>
      </c>
      <c r="D320" s="3">
        <v>40851</v>
      </c>
      <c r="E320" s="3">
        <v>40856</v>
      </c>
      <c r="F320" s="2" t="s">
        <v>50</v>
      </c>
      <c r="G320" s="2" t="s">
        <v>1162</v>
      </c>
      <c r="H320" s="2" t="s">
        <v>1163</v>
      </c>
      <c r="I320" s="2" t="s">
        <v>102</v>
      </c>
      <c r="J320" s="2" t="s">
        <v>27</v>
      </c>
      <c r="K320" s="2" t="s">
        <v>266</v>
      </c>
      <c r="L320" s="2" t="s">
        <v>267</v>
      </c>
      <c r="M320" s="1">
        <v>10024</v>
      </c>
      <c r="N320" s="2" t="s">
        <v>148</v>
      </c>
      <c r="O320" s="2" t="s">
        <v>1166</v>
      </c>
      <c r="P320" s="2" t="s">
        <v>71</v>
      </c>
      <c r="Q320" s="2" t="s">
        <v>682</v>
      </c>
      <c r="R320" s="2" t="s">
        <v>1167</v>
      </c>
      <c r="S320" s="1">
        <v>3991.98</v>
      </c>
      <c r="T320" s="1">
        <v>2</v>
      </c>
      <c r="U320" s="1">
        <v>0</v>
      </c>
      <c r="V320" s="5">
        <v>1995.99</v>
      </c>
    </row>
    <row r="321" spans="1:22" ht="15" thickBot="1" x14ac:dyDescent="0.35">
      <c r="A321" s="4">
        <v>320</v>
      </c>
      <c r="B321" s="2" t="s">
        <v>1161</v>
      </c>
      <c r="C321" s="1">
        <v>2011</v>
      </c>
      <c r="D321" s="3">
        <v>40851</v>
      </c>
      <c r="E321" s="3">
        <v>40856</v>
      </c>
      <c r="F321" s="2" t="s">
        <v>50</v>
      </c>
      <c r="G321" s="2" t="s">
        <v>1162</v>
      </c>
      <c r="H321" s="2" t="s">
        <v>1163</v>
      </c>
      <c r="I321" s="2" t="s">
        <v>102</v>
      </c>
      <c r="J321" s="2" t="s">
        <v>27</v>
      </c>
      <c r="K321" s="2" t="s">
        <v>266</v>
      </c>
      <c r="L321" s="2" t="s">
        <v>267</v>
      </c>
      <c r="M321" s="1">
        <v>10024</v>
      </c>
      <c r="N321" s="2" t="s">
        <v>148</v>
      </c>
      <c r="O321" s="2" t="s">
        <v>212</v>
      </c>
      <c r="P321" s="2" t="s">
        <v>71</v>
      </c>
      <c r="Q321" s="2" t="s">
        <v>72</v>
      </c>
      <c r="R321" s="2" t="s">
        <v>213</v>
      </c>
      <c r="S321" s="1">
        <v>275.94</v>
      </c>
      <c r="T321" s="1">
        <v>6</v>
      </c>
      <c r="U321" s="1">
        <v>0</v>
      </c>
      <c r="V321" s="5">
        <v>80.022599999999997</v>
      </c>
    </row>
    <row r="322" spans="1:22" ht="15" thickBot="1" x14ac:dyDescent="0.35">
      <c r="A322" s="4">
        <v>321</v>
      </c>
      <c r="B322" s="2" t="s">
        <v>1161</v>
      </c>
      <c r="C322" s="1">
        <v>2011</v>
      </c>
      <c r="D322" s="3">
        <v>40851</v>
      </c>
      <c r="E322" s="3">
        <v>40856</v>
      </c>
      <c r="F322" s="2" t="s">
        <v>50</v>
      </c>
      <c r="G322" s="2" t="s">
        <v>1162</v>
      </c>
      <c r="H322" s="2" t="s">
        <v>1163</v>
      </c>
      <c r="I322" s="2" t="s">
        <v>102</v>
      </c>
      <c r="J322" s="2" t="s">
        <v>27</v>
      </c>
      <c r="K322" s="2" t="s">
        <v>266</v>
      </c>
      <c r="L322" s="2" t="s">
        <v>267</v>
      </c>
      <c r="M322" s="1">
        <v>10024</v>
      </c>
      <c r="N322" s="2" t="s">
        <v>148</v>
      </c>
      <c r="O322" s="2" t="s">
        <v>1168</v>
      </c>
      <c r="P322" s="2" t="s">
        <v>71</v>
      </c>
      <c r="Q322" s="2" t="s">
        <v>161</v>
      </c>
      <c r="R322" s="2" t="s">
        <v>1169</v>
      </c>
      <c r="S322" s="1">
        <v>360</v>
      </c>
      <c r="T322" s="1">
        <v>4</v>
      </c>
      <c r="U322" s="1">
        <v>0</v>
      </c>
      <c r="V322" s="5">
        <v>129.6</v>
      </c>
    </row>
    <row r="323" spans="1:22" ht="15" thickBot="1" x14ac:dyDescent="0.35">
      <c r="A323" s="4">
        <v>322</v>
      </c>
      <c r="B323" s="2" t="s">
        <v>1161</v>
      </c>
      <c r="C323" s="1">
        <v>2011</v>
      </c>
      <c r="D323" s="3">
        <v>40851</v>
      </c>
      <c r="E323" s="3">
        <v>40856</v>
      </c>
      <c r="F323" s="2" t="s">
        <v>50</v>
      </c>
      <c r="G323" s="2" t="s">
        <v>1162</v>
      </c>
      <c r="H323" s="2" t="s">
        <v>1163</v>
      </c>
      <c r="I323" s="2" t="s">
        <v>102</v>
      </c>
      <c r="J323" s="2" t="s">
        <v>27</v>
      </c>
      <c r="K323" s="2" t="s">
        <v>266</v>
      </c>
      <c r="L323" s="2" t="s">
        <v>267</v>
      </c>
      <c r="M323" s="1">
        <v>10024</v>
      </c>
      <c r="N323" s="2" t="s">
        <v>148</v>
      </c>
      <c r="O323" s="2" t="s">
        <v>547</v>
      </c>
      <c r="P323" s="2" t="s">
        <v>46</v>
      </c>
      <c r="Q323" s="2" t="s">
        <v>59</v>
      </c>
      <c r="R323" s="2" t="s">
        <v>548</v>
      </c>
      <c r="S323" s="1">
        <v>43.57</v>
      </c>
      <c r="T323" s="1">
        <v>1</v>
      </c>
      <c r="U323" s="1">
        <v>0</v>
      </c>
      <c r="V323" s="5">
        <v>13.071</v>
      </c>
    </row>
    <row r="324" spans="1:22" ht="15" thickBot="1" x14ac:dyDescent="0.35">
      <c r="A324" s="4">
        <v>323</v>
      </c>
      <c r="B324" s="2" t="s">
        <v>1170</v>
      </c>
      <c r="C324" s="1">
        <v>2011</v>
      </c>
      <c r="D324" s="3">
        <v>40805</v>
      </c>
      <c r="E324" s="3">
        <v>40810</v>
      </c>
      <c r="F324" s="2" t="s">
        <v>50</v>
      </c>
      <c r="G324" s="2" t="s">
        <v>1171</v>
      </c>
      <c r="H324" s="2" t="s">
        <v>1172</v>
      </c>
      <c r="I324" s="2" t="s">
        <v>41</v>
      </c>
      <c r="J324" s="2" t="s">
        <v>27</v>
      </c>
      <c r="K324" s="2" t="s">
        <v>1173</v>
      </c>
      <c r="L324" s="2" t="s">
        <v>43</v>
      </c>
      <c r="M324" s="1">
        <v>90805</v>
      </c>
      <c r="N324" s="2" t="s">
        <v>44</v>
      </c>
      <c r="O324" s="2" t="s">
        <v>1174</v>
      </c>
      <c r="P324" s="2" t="s">
        <v>46</v>
      </c>
      <c r="Q324" s="2" t="s">
        <v>269</v>
      </c>
      <c r="R324" s="2" t="s">
        <v>1175</v>
      </c>
      <c r="S324" s="1">
        <v>7.16</v>
      </c>
      <c r="T324" s="1">
        <v>2</v>
      </c>
      <c r="U324" s="1">
        <v>0</v>
      </c>
      <c r="V324" s="5">
        <v>3.58</v>
      </c>
    </row>
    <row r="325" spans="1:22" ht="15" thickBot="1" x14ac:dyDescent="0.35">
      <c r="A325" s="4">
        <v>324</v>
      </c>
      <c r="B325" s="2" t="s">
        <v>1176</v>
      </c>
      <c r="C325" s="1">
        <v>2013</v>
      </c>
      <c r="D325" s="3">
        <v>41388</v>
      </c>
      <c r="E325" s="3">
        <v>41392</v>
      </c>
      <c r="F325" s="2" t="s">
        <v>50</v>
      </c>
      <c r="G325" s="2" t="s">
        <v>1177</v>
      </c>
      <c r="H325" s="2" t="s">
        <v>1178</v>
      </c>
      <c r="I325" s="2" t="s">
        <v>41</v>
      </c>
      <c r="J325" s="2" t="s">
        <v>27</v>
      </c>
      <c r="K325" s="2" t="s">
        <v>1179</v>
      </c>
      <c r="L325" s="2" t="s">
        <v>43</v>
      </c>
      <c r="M325" s="1">
        <v>92345</v>
      </c>
      <c r="N325" s="2" t="s">
        <v>44</v>
      </c>
      <c r="O325" s="2" t="s">
        <v>1088</v>
      </c>
      <c r="P325" s="2" t="s">
        <v>46</v>
      </c>
      <c r="Q325" s="2" t="s">
        <v>75</v>
      </c>
      <c r="R325" s="2" t="s">
        <v>1089</v>
      </c>
      <c r="S325" s="1">
        <v>251.52</v>
      </c>
      <c r="T325" s="1">
        <v>6</v>
      </c>
      <c r="U325" s="1">
        <v>0.2</v>
      </c>
      <c r="V325" s="5">
        <v>81.744</v>
      </c>
    </row>
    <row r="326" spans="1:22" ht="15" thickBot="1" x14ac:dyDescent="0.35">
      <c r="A326" s="4">
        <v>325</v>
      </c>
      <c r="B326" s="2" t="s">
        <v>1176</v>
      </c>
      <c r="C326" s="1">
        <v>2013</v>
      </c>
      <c r="D326" s="3">
        <v>41388</v>
      </c>
      <c r="E326" s="3">
        <v>41392</v>
      </c>
      <c r="F326" s="2" t="s">
        <v>50</v>
      </c>
      <c r="G326" s="2" t="s">
        <v>1177</v>
      </c>
      <c r="H326" s="2" t="s">
        <v>1178</v>
      </c>
      <c r="I326" s="2" t="s">
        <v>41</v>
      </c>
      <c r="J326" s="2" t="s">
        <v>27</v>
      </c>
      <c r="K326" s="2" t="s">
        <v>1179</v>
      </c>
      <c r="L326" s="2" t="s">
        <v>43</v>
      </c>
      <c r="M326" s="1">
        <v>92345</v>
      </c>
      <c r="N326" s="2" t="s">
        <v>44</v>
      </c>
      <c r="O326" s="2" t="s">
        <v>1180</v>
      </c>
      <c r="P326" s="2" t="s">
        <v>71</v>
      </c>
      <c r="Q326" s="2" t="s">
        <v>161</v>
      </c>
      <c r="R326" s="2" t="s">
        <v>1181</v>
      </c>
      <c r="S326" s="1">
        <v>99.99</v>
      </c>
      <c r="T326" s="1">
        <v>1</v>
      </c>
      <c r="U326" s="1">
        <v>0</v>
      </c>
      <c r="V326" s="5">
        <v>34.996499999999997</v>
      </c>
    </row>
    <row r="327" spans="1:22" ht="15" thickBot="1" x14ac:dyDescent="0.35">
      <c r="A327" s="4">
        <v>326</v>
      </c>
      <c r="B327" s="2" t="s">
        <v>1182</v>
      </c>
      <c r="C327" s="1">
        <v>2014</v>
      </c>
      <c r="D327" s="3">
        <v>41947</v>
      </c>
      <c r="E327" s="3">
        <v>41949</v>
      </c>
      <c r="F327" s="2" t="s">
        <v>23</v>
      </c>
      <c r="G327" s="2" t="s">
        <v>1183</v>
      </c>
      <c r="H327" s="2" t="s">
        <v>1184</v>
      </c>
      <c r="I327" s="2" t="s">
        <v>41</v>
      </c>
      <c r="J327" s="2" t="s">
        <v>27</v>
      </c>
      <c r="K327" s="2" t="s">
        <v>1185</v>
      </c>
      <c r="L327" s="2" t="s">
        <v>335</v>
      </c>
      <c r="M327" s="1">
        <v>37130</v>
      </c>
      <c r="N327" s="2" t="s">
        <v>30</v>
      </c>
      <c r="O327" s="2" t="s">
        <v>1186</v>
      </c>
      <c r="P327" s="2" t="s">
        <v>32</v>
      </c>
      <c r="Q327" s="2" t="s">
        <v>65</v>
      </c>
      <c r="R327" s="2" t="s">
        <v>1187</v>
      </c>
      <c r="S327" s="1">
        <v>15.992000000000001</v>
      </c>
      <c r="T327" s="1">
        <v>1</v>
      </c>
      <c r="U327" s="1">
        <v>0.2</v>
      </c>
      <c r="V327" s="5">
        <v>0.99950000000000006</v>
      </c>
    </row>
    <row r="328" spans="1:22" ht="15" thickBot="1" x14ac:dyDescent="0.35">
      <c r="A328" s="4">
        <v>327</v>
      </c>
      <c r="B328" s="2" t="s">
        <v>1188</v>
      </c>
      <c r="C328" s="1">
        <v>2013</v>
      </c>
      <c r="D328" s="3">
        <v>41517</v>
      </c>
      <c r="E328" s="3">
        <v>41519</v>
      </c>
      <c r="F328" s="2" t="s">
        <v>188</v>
      </c>
      <c r="G328" s="2" t="s">
        <v>1189</v>
      </c>
      <c r="H328" s="2" t="s">
        <v>1190</v>
      </c>
      <c r="I328" s="2" t="s">
        <v>26</v>
      </c>
      <c r="J328" s="2" t="s">
        <v>27</v>
      </c>
      <c r="K328" s="2" t="s">
        <v>146</v>
      </c>
      <c r="L328" s="2" t="s">
        <v>147</v>
      </c>
      <c r="M328" s="1">
        <v>19143</v>
      </c>
      <c r="N328" s="2" t="s">
        <v>148</v>
      </c>
      <c r="O328" s="2" t="s">
        <v>1191</v>
      </c>
      <c r="P328" s="2" t="s">
        <v>71</v>
      </c>
      <c r="Q328" s="2" t="s">
        <v>72</v>
      </c>
      <c r="R328" s="2" t="s">
        <v>1192</v>
      </c>
      <c r="S328" s="1">
        <v>290.89800000000002</v>
      </c>
      <c r="T328" s="1">
        <v>3</v>
      </c>
      <c r="U328" s="1">
        <v>0.4</v>
      </c>
      <c r="V328" s="5">
        <v>-67.876199999999997</v>
      </c>
    </row>
    <row r="329" spans="1:22" ht="15" thickBot="1" x14ac:dyDescent="0.35">
      <c r="A329" s="4">
        <v>328</v>
      </c>
      <c r="B329" s="2" t="s">
        <v>1188</v>
      </c>
      <c r="C329" s="1">
        <v>2013</v>
      </c>
      <c r="D329" s="3">
        <v>41517</v>
      </c>
      <c r="E329" s="3">
        <v>41519</v>
      </c>
      <c r="F329" s="2" t="s">
        <v>188</v>
      </c>
      <c r="G329" s="2" t="s">
        <v>1189</v>
      </c>
      <c r="H329" s="2" t="s">
        <v>1190</v>
      </c>
      <c r="I329" s="2" t="s">
        <v>26</v>
      </c>
      <c r="J329" s="2" t="s">
        <v>27</v>
      </c>
      <c r="K329" s="2" t="s">
        <v>146</v>
      </c>
      <c r="L329" s="2" t="s">
        <v>147</v>
      </c>
      <c r="M329" s="1">
        <v>19143</v>
      </c>
      <c r="N329" s="2" t="s">
        <v>148</v>
      </c>
      <c r="O329" s="2" t="s">
        <v>1193</v>
      </c>
      <c r="P329" s="2" t="s">
        <v>46</v>
      </c>
      <c r="Q329" s="2" t="s">
        <v>59</v>
      </c>
      <c r="R329" s="2" t="s">
        <v>1194</v>
      </c>
      <c r="S329" s="1">
        <v>54.223999999999997</v>
      </c>
      <c r="T329" s="1">
        <v>2</v>
      </c>
      <c r="U329" s="1">
        <v>0.2</v>
      </c>
      <c r="V329" s="5">
        <v>3.3889999999999998</v>
      </c>
    </row>
    <row r="330" spans="1:22" ht="15" thickBot="1" x14ac:dyDescent="0.35">
      <c r="A330" s="4">
        <v>329</v>
      </c>
      <c r="B330" s="2" t="s">
        <v>1188</v>
      </c>
      <c r="C330" s="1">
        <v>2013</v>
      </c>
      <c r="D330" s="3">
        <v>41517</v>
      </c>
      <c r="E330" s="3">
        <v>41519</v>
      </c>
      <c r="F330" s="2" t="s">
        <v>188</v>
      </c>
      <c r="G330" s="2" t="s">
        <v>1189</v>
      </c>
      <c r="H330" s="2" t="s">
        <v>1190</v>
      </c>
      <c r="I330" s="2" t="s">
        <v>26</v>
      </c>
      <c r="J330" s="2" t="s">
        <v>27</v>
      </c>
      <c r="K330" s="2" t="s">
        <v>146</v>
      </c>
      <c r="L330" s="2" t="s">
        <v>147</v>
      </c>
      <c r="M330" s="1">
        <v>19143</v>
      </c>
      <c r="N330" s="2" t="s">
        <v>148</v>
      </c>
      <c r="O330" s="2" t="s">
        <v>1195</v>
      </c>
      <c r="P330" s="2" t="s">
        <v>32</v>
      </c>
      <c r="Q330" s="2" t="s">
        <v>36</v>
      </c>
      <c r="R330" s="2" t="s">
        <v>1196</v>
      </c>
      <c r="S330" s="1">
        <v>786.74400000000003</v>
      </c>
      <c r="T330" s="1">
        <v>4</v>
      </c>
      <c r="U330" s="1">
        <v>0.3</v>
      </c>
      <c r="V330" s="5">
        <v>-258.5016</v>
      </c>
    </row>
    <row r="331" spans="1:22" ht="15" thickBot="1" x14ac:dyDescent="0.35">
      <c r="A331" s="4">
        <v>330</v>
      </c>
      <c r="B331" s="2" t="s">
        <v>1188</v>
      </c>
      <c r="C331" s="1">
        <v>2013</v>
      </c>
      <c r="D331" s="3">
        <v>41517</v>
      </c>
      <c r="E331" s="3">
        <v>41519</v>
      </c>
      <c r="F331" s="2" t="s">
        <v>188</v>
      </c>
      <c r="G331" s="2" t="s">
        <v>1189</v>
      </c>
      <c r="H331" s="2" t="s">
        <v>1190</v>
      </c>
      <c r="I331" s="2" t="s">
        <v>26</v>
      </c>
      <c r="J331" s="2" t="s">
        <v>27</v>
      </c>
      <c r="K331" s="2" t="s">
        <v>146</v>
      </c>
      <c r="L331" s="2" t="s">
        <v>147</v>
      </c>
      <c r="M331" s="1">
        <v>19143</v>
      </c>
      <c r="N331" s="2" t="s">
        <v>148</v>
      </c>
      <c r="O331" s="2" t="s">
        <v>1197</v>
      </c>
      <c r="P331" s="2" t="s">
        <v>46</v>
      </c>
      <c r="Q331" s="2" t="s">
        <v>47</v>
      </c>
      <c r="R331" s="2" t="s">
        <v>1198</v>
      </c>
      <c r="S331" s="1">
        <v>100.24</v>
      </c>
      <c r="T331" s="1">
        <v>10</v>
      </c>
      <c r="U331" s="1">
        <v>0.2</v>
      </c>
      <c r="V331" s="5">
        <v>33.831000000000003</v>
      </c>
    </row>
    <row r="332" spans="1:22" ht="15" thickBot="1" x14ac:dyDescent="0.35">
      <c r="A332" s="4">
        <v>331</v>
      </c>
      <c r="B332" s="2" t="s">
        <v>1188</v>
      </c>
      <c r="C332" s="1">
        <v>2013</v>
      </c>
      <c r="D332" s="3">
        <v>41517</v>
      </c>
      <c r="E332" s="3">
        <v>41519</v>
      </c>
      <c r="F332" s="2" t="s">
        <v>188</v>
      </c>
      <c r="G332" s="2" t="s">
        <v>1189</v>
      </c>
      <c r="H332" s="2" t="s">
        <v>1190</v>
      </c>
      <c r="I332" s="2" t="s">
        <v>26</v>
      </c>
      <c r="J332" s="2" t="s">
        <v>27</v>
      </c>
      <c r="K332" s="2" t="s">
        <v>146</v>
      </c>
      <c r="L332" s="2" t="s">
        <v>147</v>
      </c>
      <c r="M332" s="1">
        <v>19143</v>
      </c>
      <c r="N332" s="2" t="s">
        <v>148</v>
      </c>
      <c r="O332" s="2" t="s">
        <v>1199</v>
      </c>
      <c r="P332" s="2" t="s">
        <v>46</v>
      </c>
      <c r="Q332" s="2" t="s">
        <v>75</v>
      </c>
      <c r="R332" s="2" t="s">
        <v>1200</v>
      </c>
      <c r="S332" s="1">
        <v>37.764000000000003</v>
      </c>
      <c r="T332" s="1">
        <v>6</v>
      </c>
      <c r="U332" s="1">
        <v>0.7</v>
      </c>
      <c r="V332" s="5">
        <v>-27.6936</v>
      </c>
    </row>
    <row r="333" spans="1:22" ht="15" thickBot="1" x14ac:dyDescent="0.35">
      <c r="A333" s="4">
        <v>332</v>
      </c>
      <c r="B333" s="2" t="s">
        <v>1201</v>
      </c>
      <c r="C333" s="1">
        <v>2013</v>
      </c>
      <c r="D333" s="3">
        <v>41390</v>
      </c>
      <c r="E333" s="3">
        <v>41394</v>
      </c>
      <c r="F333" s="2" t="s">
        <v>23</v>
      </c>
      <c r="G333" s="2" t="s">
        <v>1202</v>
      </c>
      <c r="H333" s="2" t="s">
        <v>1203</v>
      </c>
      <c r="I333" s="2" t="s">
        <v>26</v>
      </c>
      <c r="J333" s="2" t="s">
        <v>27</v>
      </c>
      <c r="K333" s="2" t="s">
        <v>146</v>
      </c>
      <c r="L333" s="2" t="s">
        <v>147</v>
      </c>
      <c r="M333" s="1">
        <v>19134</v>
      </c>
      <c r="N333" s="2" t="s">
        <v>148</v>
      </c>
      <c r="O333" s="2" t="s">
        <v>1204</v>
      </c>
      <c r="P333" s="2" t="s">
        <v>71</v>
      </c>
      <c r="Q333" s="2" t="s">
        <v>72</v>
      </c>
      <c r="R333" s="2" t="s">
        <v>1205</v>
      </c>
      <c r="S333" s="1">
        <v>82.8</v>
      </c>
      <c r="T333" s="1">
        <v>2</v>
      </c>
      <c r="U333" s="1">
        <v>0.4</v>
      </c>
      <c r="V333" s="5">
        <v>-20.7</v>
      </c>
    </row>
    <row r="334" spans="1:22" ht="15" thickBot="1" x14ac:dyDescent="0.35">
      <c r="A334" s="4">
        <v>333</v>
      </c>
      <c r="B334" s="2" t="s">
        <v>1201</v>
      </c>
      <c r="C334" s="1">
        <v>2013</v>
      </c>
      <c r="D334" s="3">
        <v>41390</v>
      </c>
      <c r="E334" s="3">
        <v>41394</v>
      </c>
      <c r="F334" s="2" t="s">
        <v>23</v>
      </c>
      <c r="G334" s="2" t="s">
        <v>1202</v>
      </c>
      <c r="H334" s="2" t="s">
        <v>1203</v>
      </c>
      <c r="I334" s="2" t="s">
        <v>26</v>
      </c>
      <c r="J334" s="2" t="s">
        <v>27</v>
      </c>
      <c r="K334" s="2" t="s">
        <v>146</v>
      </c>
      <c r="L334" s="2" t="s">
        <v>147</v>
      </c>
      <c r="M334" s="1">
        <v>19134</v>
      </c>
      <c r="N334" s="2" t="s">
        <v>148</v>
      </c>
      <c r="O334" s="2" t="s">
        <v>1206</v>
      </c>
      <c r="P334" s="2" t="s">
        <v>46</v>
      </c>
      <c r="Q334" s="2" t="s">
        <v>75</v>
      </c>
      <c r="R334" s="2" t="s">
        <v>1207</v>
      </c>
      <c r="S334" s="1">
        <v>20.724</v>
      </c>
      <c r="T334" s="1">
        <v>2</v>
      </c>
      <c r="U334" s="1">
        <v>0.7</v>
      </c>
      <c r="V334" s="5">
        <v>-13.816000000000001</v>
      </c>
    </row>
    <row r="335" spans="1:22" ht="15" thickBot="1" x14ac:dyDescent="0.35">
      <c r="A335" s="4">
        <v>334</v>
      </c>
      <c r="B335" s="2" t="s">
        <v>1201</v>
      </c>
      <c r="C335" s="1">
        <v>2013</v>
      </c>
      <c r="D335" s="3">
        <v>41390</v>
      </c>
      <c r="E335" s="3">
        <v>41394</v>
      </c>
      <c r="F335" s="2" t="s">
        <v>23</v>
      </c>
      <c r="G335" s="2" t="s">
        <v>1202</v>
      </c>
      <c r="H335" s="2" t="s">
        <v>1203</v>
      </c>
      <c r="I335" s="2" t="s">
        <v>26</v>
      </c>
      <c r="J335" s="2" t="s">
        <v>27</v>
      </c>
      <c r="K335" s="2" t="s">
        <v>146</v>
      </c>
      <c r="L335" s="2" t="s">
        <v>147</v>
      </c>
      <c r="M335" s="1">
        <v>19134</v>
      </c>
      <c r="N335" s="2" t="s">
        <v>148</v>
      </c>
      <c r="O335" s="2" t="s">
        <v>1208</v>
      </c>
      <c r="P335" s="2" t="s">
        <v>46</v>
      </c>
      <c r="Q335" s="2" t="s">
        <v>75</v>
      </c>
      <c r="R335" s="2" t="s">
        <v>1209</v>
      </c>
      <c r="S335" s="1">
        <v>4.8959999999999999</v>
      </c>
      <c r="T335" s="1">
        <v>3</v>
      </c>
      <c r="U335" s="1">
        <v>0.7</v>
      </c>
      <c r="V335" s="5">
        <v>-3.4272</v>
      </c>
    </row>
    <row r="336" spans="1:22" ht="15" thickBot="1" x14ac:dyDescent="0.35">
      <c r="A336" s="4">
        <v>335</v>
      </c>
      <c r="B336" s="2" t="s">
        <v>1210</v>
      </c>
      <c r="C336" s="1">
        <v>2012</v>
      </c>
      <c r="D336" s="3">
        <v>41153</v>
      </c>
      <c r="E336" s="3">
        <v>41156</v>
      </c>
      <c r="F336" s="2" t="s">
        <v>23</v>
      </c>
      <c r="G336" s="2" t="s">
        <v>1211</v>
      </c>
      <c r="H336" s="2" t="s">
        <v>1212</v>
      </c>
      <c r="I336" s="2" t="s">
        <v>26</v>
      </c>
      <c r="J336" s="2" t="s">
        <v>27</v>
      </c>
      <c r="K336" s="2" t="s">
        <v>42</v>
      </c>
      <c r="L336" s="2" t="s">
        <v>43</v>
      </c>
      <c r="M336" s="1">
        <v>90045</v>
      </c>
      <c r="N336" s="2" t="s">
        <v>44</v>
      </c>
      <c r="O336" s="2" t="s">
        <v>1213</v>
      </c>
      <c r="P336" s="2" t="s">
        <v>46</v>
      </c>
      <c r="Q336" s="2" t="s">
        <v>75</v>
      </c>
      <c r="R336" s="2" t="s">
        <v>1214</v>
      </c>
      <c r="S336" s="1">
        <v>4.7519999999999998</v>
      </c>
      <c r="T336" s="1">
        <v>1</v>
      </c>
      <c r="U336" s="1">
        <v>0.2</v>
      </c>
      <c r="V336" s="5">
        <v>1.6037999999999999</v>
      </c>
    </row>
    <row r="337" spans="1:22" ht="15" thickBot="1" x14ac:dyDescent="0.35">
      <c r="A337" s="4">
        <v>336</v>
      </c>
      <c r="B337" s="2" t="s">
        <v>1210</v>
      </c>
      <c r="C337" s="1">
        <v>2012</v>
      </c>
      <c r="D337" s="3">
        <v>41153</v>
      </c>
      <c r="E337" s="3">
        <v>41156</v>
      </c>
      <c r="F337" s="2" t="s">
        <v>23</v>
      </c>
      <c r="G337" s="2" t="s">
        <v>1211</v>
      </c>
      <c r="H337" s="2" t="s">
        <v>1212</v>
      </c>
      <c r="I337" s="2" t="s">
        <v>26</v>
      </c>
      <c r="J337" s="2" t="s">
        <v>27</v>
      </c>
      <c r="K337" s="2" t="s">
        <v>42</v>
      </c>
      <c r="L337" s="2" t="s">
        <v>43</v>
      </c>
      <c r="M337" s="1">
        <v>90045</v>
      </c>
      <c r="N337" s="2" t="s">
        <v>44</v>
      </c>
      <c r="O337" s="2" t="s">
        <v>1215</v>
      </c>
      <c r="P337" s="2" t="s">
        <v>71</v>
      </c>
      <c r="Q337" s="2" t="s">
        <v>1216</v>
      </c>
      <c r="R337" s="2" t="s">
        <v>1217</v>
      </c>
      <c r="S337" s="1">
        <v>959.98400000000004</v>
      </c>
      <c r="T337" s="1">
        <v>2</v>
      </c>
      <c r="U337" s="1">
        <v>0.2</v>
      </c>
      <c r="V337" s="5">
        <v>335.99439999999998</v>
      </c>
    </row>
    <row r="338" spans="1:22" ht="15" thickBot="1" x14ac:dyDescent="0.35">
      <c r="A338" s="4">
        <v>337</v>
      </c>
      <c r="B338" s="2" t="s">
        <v>1210</v>
      </c>
      <c r="C338" s="1">
        <v>2012</v>
      </c>
      <c r="D338" s="3">
        <v>41153</v>
      </c>
      <c r="E338" s="3">
        <v>41156</v>
      </c>
      <c r="F338" s="2" t="s">
        <v>23</v>
      </c>
      <c r="G338" s="2" t="s">
        <v>1211</v>
      </c>
      <c r="H338" s="2" t="s">
        <v>1212</v>
      </c>
      <c r="I338" s="2" t="s">
        <v>26</v>
      </c>
      <c r="J338" s="2" t="s">
        <v>27</v>
      </c>
      <c r="K338" s="2" t="s">
        <v>42</v>
      </c>
      <c r="L338" s="2" t="s">
        <v>43</v>
      </c>
      <c r="M338" s="1">
        <v>90045</v>
      </c>
      <c r="N338" s="2" t="s">
        <v>44</v>
      </c>
      <c r="O338" s="2" t="s">
        <v>1218</v>
      </c>
      <c r="P338" s="2" t="s">
        <v>46</v>
      </c>
      <c r="Q338" s="2" t="s">
        <v>75</v>
      </c>
      <c r="R338" s="2" t="s">
        <v>1219</v>
      </c>
      <c r="S338" s="1">
        <v>14.368</v>
      </c>
      <c r="T338" s="1">
        <v>4</v>
      </c>
      <c r="U338" s="1">
        <v>0.2</v>
      </c>
      <c r="V338" s="5">
        <v>4.49</v>
      </c>
    </row>
    <row r="339" spans="1:22" ht="15" thickBot="1" x14ac:dyDescent="0.35">
      <c r="A339" s="4">
        <v>338</v>
      </c>
      <c r="B339" s="2" t="s">
        <v>1220</v>
      </c>
      <c r="C339" s="1">
        <v>2011</v>
      </c>
      <c r="D339" s="3">
        <v>40736</v>
      </c>
      <c r="E339" s="3">
        <v>40741</v>
      </c>
      <c r="F339" s="2" t="s">
        <v>50</v>
      </c>
      <c r="G339" s="2" t="s">
        <v>1221</v>
      </c>
      <c r="H339" s="2" t="s">
        <v>1222</v>
      </c>
      <c r="I339" s="2" t="s">
        <v>41</v>
      </c>
      <c r="J339" s="2" t="s">
        <v>27</v>
      </c>
      <c r="K339" s="2" t="s">
        <v>127</v>
      </c>
      <c r="L339" s="2" t="s">
        <v>43</v>
      </c>
      <c r="M339" s="1">
        <v>94122</v>
      </c>
      <c r="N339" s="2" t="s">
        <v>44</v>
      </c>
      <c r="O339" s="2" t="s">
        <v>1223</v>
      </c>
      <c r="P339" s="2" t="s">
        <v>46</v>
      </c>
      <c r="Q339" s="2" t="s">
        <v>75</v>
      </c>
      <c r="R339" s="2" t="s">
        <v>1224</v>
      </c>
      <c r="S339" s="1">
        <v>7.7119999999999997</v>
      </c>
      <c r="T339" s="1">
        <v>2</v>
      </c>
      <c r="U339" s="1">
        <v>0.2</v>
      </c>
      <c r="V339" s="5">
        <v>2.7955999999999999</v>
      </c>
    </row>
    <row r="340" spans="1:22" ht="15" thickBot="1" x14ac:dyDescent="0.35">
      <c r="A340" s="4">
        <v>339</v>
      </c>
      <c r="B340" s="2" t="s">
        <v>1220</v>
      </c>
      <c r="C340" s="1">
        <v>2011</v>
      </c>
      <c r="D340" s="3">
        <v>40736</v>
      </c>
      <c r="E340" s="3">
        <v>40741</v>
      </c>
      <c r="F340" s="2" t="s">
        <v>50</v>
      </c>
      <c r="G340" s="2" t="s">
        <v>1221</v>
      </c>
      <c r="H340" s="2" t="s">
        <v>1222</v>
      </c>
      <c r="I340" s="2" t="s">
        <v>41</v>
      </c>
      <c r="J340" s="2" t="s">
        <v>27</v>
      </c>
      <c r="K340" s="2" t="s">
        <v>127</v>
      </c>
      <c r="L340" s="2" t="s">
        <v>43</v>
      </c>
      <c r="M340" s="1">
        <v>94122</v>
      </c>
      <c r="N340" s="2" t="s">
        <v>44</v>
      </c>
      <c r="O340" s="2" t="s">
        <v>1225</v>
      </c>
      <c r="P340" s="2" t="s">
        <v>32</v>
      </c>
      <c r="Q340" s="2" t="s">
        <v>56</v>
      </c>
      <c r="R340" s="2" t="s">
        <v>1226</v>
      </c>
      <c r="S340" s="1">
        <v>698.35199999999998</v>
      </c>
      <c r="T340" s="1">
        <v>3</v>
      </c>
      <c r="U340" s="1">
        <v>0.2</v>
      </c>
      <c r="V340" s="5">
        <v>-17.4588</v>
      </c>
    </row>
    <row r="341" spans="1:22" ht="15" thickBot="1" x14ac:dyDescent="0.35">
      <c r="A341" s="4">
        <v>340</v>
      </c>
      <c r="B341" s="2" t="s">
        <v>1227</v>
      </c>
      <c r="C341" s="1">
        <v>2012</v>
      </c>
      <c r="D341" s="3">
        <v>41082</v>
      </c>
      <c r="E341" s="3">
        <v>41086</v>
      </c>
      <c r="F341" s="2" t="s">
        <v>23</v>
      </c>
      <c r="G341" s="2" t="s">
        <v>916</v>
      </c>
      <c r="H341" s="2" t="s">
        <v>917</v>
      </c>
      <c r="I341" s="2" t="s">
        <v>26</v>
      </c>
      <c r="J341" s="2" t="s">
        <v>27</v>
      </c>
      <c r="K341" s="2" t="s">
        <v>1228</v>
      </c>
      <c r="L341" s="2" t="s">
        <v>121</v>
      </c>
      <c r="M341" s="1">
        <v>84041</v>
      </c>
      <c r="N341" s="2" t="s">
        <v>44</v>
      </c>
      <c r="O341" s="2" t="s">
        <v>1229</v>
      </c>
      <c r="P341" s="2" t="s">
        <v>46</v>
      </c>
      <c r="Q341" s="2" t="s">
        <v>269</v>
      </c>
      <c r="R341" s="2" t="s">
        <v>1230</v>
      </c>
      <c r="S341" s="1">
        <v>4.96</v>
      </c>
      <c r="T341" s="1">
        <v>4</v>
      </c>
      <c r="U341" s="1">
        <v>0</v>
      </c>
      <c r="V341" s="5">
        <v>2.3311999999999999</v>
      </c>
    </row>
    <row r="342" spans="1:22" ht="15" thickBot="1" x14ac:dyDescent="0.35">
      <c r="A342" s="4">
        <v>341</v>
      </c>
      <c r="B342" s="2" t="s">
        <v>1231</v>
      </c>
      <c r="C342" s="1">
        <v>2011</v>
      </c>
      <c r="D342" s="3">
        <v>40646</v>
      </c>
      <c r="E342" s="3">
        <v>40650</v>
      </c>
      <c r="F342" s="2" t="s">
        <v>23</v>
      </c>
      <c r="G342" s="2" t="s">
        <v>581</v>
      </c>
      <c r="H342" s="2" t="s">
        <v>582</v>
      </c>
      <c r="I342" s="2" t="s">
        <v>41</v>
      </c>
      <c r="J342" s="2" t="s">
        <v>27</v>
      </c>
      <c r="K342" s="2" t="s">
        <v>146</v>
      </c>
      <c r="L342" s="2" t="s">
        <v>147</v>
      </c>
      <c r="M342" s="1">
        <v>19140</v>
      </c>
      <c r="N342" s="2" t="s">
        <v>148</v>
      </c>
      <c r="O342" s="2" t="s">
        <v>1232</v>
      </c>
      <c r="P342" s="2" t="s">
        <v>46</v>
      </c>
      <c r="Q342" s="2" t="s">
        <v>68</v>
      </c>
      <c r="R342" s="2" t="s">
        <v>1233</v>
      </c>
      <c r="S342" s="1">
        <v>17.856000000000002</v>
      </c>
      <c r="T342" s="1">
        <v>4</v>
      </c>
      <c r="U342" s="1">
        <v>0.2</v>
      </c>
      <c r="V342" s="5">
        <v>1.1160000000000001</v>
      </c>
    </row>
    <row r="343" spans="1:22" ht="15" thickBot="1" x14ac:dyDescent="0.35">
      <c r="A343" s="4">
        <v>342</v>
      </c>
      <c r="B343" s="2" t="s">
        <v>1231</v>
      </c>
      <c r="C343" s="1">
        <v>2011</v>
      </c>
      <c r="D343" s="3">
        <v>40646</v>
      </c>
      <c r="E343" s="3">
        <v>40650</v>
      </c>
      <c r="F343" s="2" t="s">
        <v>23</v>
      </c>
      <c r="G343" s="2" t="s">
        <v>581</v>
      </c>
      <c r="H343" s="2" t="s">
        <v>582</v>
      </c>
      <c r="I343" s="2" t="s">
        <v>41</v>
      </c>
      <c r="J343" s="2" t="s">
        <v>27</v>
      </c>
      <c r="K343" s="2" t="s">
        <v>146</v>
      </c>
      <c r="L343" s="2" t="s">
        <v>147</v>
      </c>
      <c r="M343" s="1">
        <v>19140</v>
      </c>
      <c r="N343" s="2" t="s">
        <v>148</v>
      </c>
      <c r="O343" s="2" t="s">
        <v>97</v>
      </c>
      <c r="P343" s="2" t="s">
        <v>46</v>
      </c>
      <c r="Q343" s="2" t="s">
        <v>75</v>
      </c>
      <c r="R343" s="2" t="s">
        <v>98</v>
      </c>
      <c r="S343" s="1">
        <v>509.97</v>
      </c>
      <c r="T343" s="1">
        <v>10</v>
      </c>
      <c r="U343" s="1">
        <v>0.7</v>
      </c>
      <c r="V343" s="5">
        <v>-407.976</v>
      </c>
    </row>
    <row r="344" spans="1:22" ht="15" thickBot="1" x14ac:dyDescent="0.35">
      <c r="A344" s="4">
        <v>343</v>
      </c>
      <c r="B344" s="2" t="s">
        <v>1231</v>
      </c>
      <c r="C344" s="1">
        <v>2011</v>
      </c>
      <c r="D344" s="3">
        <v>40646</v>
      </c>
      <c r="E344" s="3">
        <v>40650</v>
      </c>
      <c r="F344" s="2" t="s">
        <v>23</v>
      </c>
      <c r="G344" s="2" t="s">
        <v>581</v>
      </c>
      <c r="H344" s="2" t="s">
        <v>582</v>
      </c>
      <c r="I344" s="2" t="s">
        <v>41</v>
      </c>
      <c r="J344" s="2" t="s">
        <v>27</v>
      </c>
      <c r="K344" s="2" t="s">
        <v>146</v>
      </c>
      <c r="L344" s="2" t="s">
        <v>147</v>
      </c>
      <c r="M344" s="1">
        <v>19140</v>
      </c>
      <c r="N344" s="2" t="s">
        <v>148</v>
      </c>
      <c r="O344" s="2" t="s">
        <v>562</v>
      </c>
      <c r="P344" s="2" t="s">
        <v>46</v>
      </c>
      <c r="Q344" s="2" t="s">
        <v>269</v>
      </c>
      <c r="R344" s="2" t="s">
        <v>186</v>
      </c>
      <c r="S344" s="1">
        <v>30.992000000000001</v>
      </c>
      <c r="T344" s="1">
        <v>13</v>
      </c>
      <c r="U344" s="1">
        <v>0.2</v>
      </c>
      <c r="V344" s="5">
        <v>10.0724</v>
      </c>
    </row>
    <row r="345" spans="1:22" ht="15" thickBot="1" x14ac:dyDescent="0.35">
      <c r="A345" s="4">
        <v>344</v>
      </c>
      <c r="B345" s="2" t="s">
        <v>1231</v>
      </c>
      <c r="C345" s="1">
        <v>2011</v>
      </c>
      <c r="D345" s="3">
        <v>40646</v>
      </c>
      <c r="E345" s="3">
        <v>40650</v>
      </c>
      <c r="F345" s="2" t="s">
        <v>23</v>
      </c>
      <c r="G345" s="2" t="s">
        <v>581</v>
      </c>
      <c r="H345" s="2" t="s">
        <v>582</v>
      </c>
      <c r="I345" s="2" t="s">
        <v>41</v>
      </c>
      <c r="J345" s="2" t="s">
        <v>27</v>
      </c>
      <c r="K345" s="2" t="s">
        <v>146</v>
      </c>
      <c r="L345" s="2" t="s">
        <v>147</v>
      </c>
      <c r="M345" s="1">
        <v>19140</v>
      </c>
      <c r="N345" s="2" t="s">
        <v>148</v>
      </c>
      <c r="O345" s="2" t="s">
        <v>1234</v>
      </c>
      <c r="P345" s="2" t="s">
        <v>71</v>
      </c>
      <c r="Q345" s="2" t="s">
        <v>72</v>
      </c>
      <c r="R345" s="2" t="s">
        <v>1235</v>
      </c>
      <c r="S345" s="1">
        <v>71.927999999999997</v>
      </c>
      <c r="T345" s="1">
        <v>12</v>
      </c>
      <c r="U345" s="1">
        <v>0.4</v>
      </c>
      <c r="V345" s="5">
        <v>8.3916000000000004</v>
      </c>
    </row>
    <row r="346" spans="1:22" ht="15" thickBot="1" x14ac:dyDescent="0.35">
      <c r="A346" s="4">
        <v>345</v>
      </c>
      <c r="B346" s="2" t="s">
        <v>1236</v>
      </c>
      <c r="C346" s="1">
        <v>2012</v>
      </c>
      <c r="D346" s="3">
        <v>41263</v>
      </c>
      <c r="E346" s="3">
        <v>41267</v>
      </c>
      <c r="F346" s="2" t="s">
        <v>50</v>
      </c>
      <c r="G346" s="2" t="s">
        <v>695</v>
      </c>
      <c r="H346" s="2" t="s">
        <v>696</v>
      </c>
      <c r="I346" s="2" t="s">
        <v>26</v>
      </c>
      <c r="J346" s="2" t="s">
        <v>27</v>
      </c>
      <c r="K346" s="2" t="s">
        <v>1237</v>
      </c>
      <c r="L346" s="2" t="s">
        <v>104</v>
      </c>
      <c r="M346" s="1">
        <v>78745</v>
      </c>
      <c r="N346" s="2" t="s">
        <v>105</v>
      </c>
      <c r="O346" s="2" t="s">
        <v>122</v>
      </c>
      <c r="P346" s="2" t="s">
        <v>46</v>
      </c>
      <c r="Q346" s="2" t="s">
        <v>59</v>
      </c>
      <c r="R346" s="2" t="s">
        <v>123</v>
      </c>
      <c r="S346" s="1">
        <v>88.8</v>
      </c>
      <c r="T346" s="1">
        <v>4</v>
      </c>
      <c r="U346" s="1">
        <v>0.2</v>
      </c>
      <c r="V346" s="5">
        <v>-2.2200000000000002</v>
      </c>
    </row>
    <row r="347" spans="1:22" ht="15" thickBot="1" x14ac:dyDescent="0.35">
      <c r="A347" s="4">
        <v>346</v>
      </c>
      <c r="B347" s="2" t="s">
        <v>1238</v>
      </c>
      <c r="C347" s="1">
        <v>2014</v>
      </c>
      <c r="D347" s="3">
        <v>41806</v>
      </c>
      <c r="E347" s="3">
        <v>41810</v>
      </c>
      <c r="F347" s="2" t="s">
        <v>50</v>
      </c>
      <c r="G347" s="2" t="s">
        <v>1239</v>
      </c>
      <c r="H347" s="2" t="s">
        <v>1240</v>
      </c>
      <c r="I347" s="2" t="s">
        <v>26</v>
      </c>
      <c r="J347" s="2" t="s">
        <v>27</v>
      </c>
      <c r="K347" s="2" t="s">
        <v>127</v>
      </c>
      <c r="L347" s="2" t="s">
        <v>43</v>
      </c>
      <c r="M347" s="1">
        <v>94122</v>
      </c>
      <c r="N347" s="2" t="s">
        <v>44</v>
      </c>
      <c r="O347" s="2" t="s">
        <v>558</v>
      </c>
      <c r="P347" s="2" t="s">
        <v>71</v>
      </c>
      <c r="Q347" s="2" t="s">
        <v>72</v>
      </c>
      <c r="R347" s="2" t="s">
        <v>559</v>
      </c>
      <c r="S347" s="1">
        <v>47.975999999999999</v>
      </c>
      <c r="T347" s="1">
        <v>3</v>
      </c>
      <c r="U347" s="1">
        <v>0.2</v>
      </c>
      <c r="V347" s="5">
        <v>4.7976000000000001</v>
      </c>
    </row>
    <row r="348" spans="1:22" ht="15" thickBot="1" x14ac:dyDescent="0.35">
      <c r="A348" s="4">
        <v>347</v>
      </c>
      <c r="B348" s="2" t="s">
        <v>1241</v>
      </c>
      <c r="C348" s="1">
        <v>2014</v>
      </c>
      <c r="D348" s="3">
        <v>41829</v>
      </c>
      <c r="E348" s="3">
        <v>41833</v>
      </c>
      <c r="F348" s="2" t="s">
        <v>50</v>
      </c>
      <c r="G348" s="2" t="s">
        <v>1242</v>
      </c>
      <c r="H348" s="2" t="s">
        <v>1243</v>
      </c>
      <c r="I348" s="2" t="s">
        <v>26</v>
      </c>
      <c r="J348" s="2" t="s">
        <v>27</v>
      </c>
      <c r="K348" s="2" t="s">
        <v>1244</v>
      </c>
      <c r="L348" s="2" t="s">
        <v>1245</v>
      </c>
      <c r="M348" s="1">
        <v>1852</v>
      </c>
      <c r="N348" s="2" t="s">
        <v>148</v>
      </c>
      <c r="O348" s="2" t="s">
        <v>782</v>
      </c>
      <c r="P348" s="2" t="s">
        <v>46</v>
      </c>
      <c r="Q348" s="2" t="s">
        <v>68</v>
      </c>
      <c r="R348" s="2" t="s">
        <v>783</v>
      </c>
      <c r="S348" s="1">
        <v>7.56</v>
      </c>
      <c r="T348" s="1">
        <v>3</v>
      </c>
      <c r="U348" s="1">
        <v>0</v>
      </c>
      <c r="V348" s="5">
        <v>3.0996000000000001</v>
      </c>
    </row>
    <row r="349" spans="1:22" ht="15" thickBot="1" x14ac:dyDescent="0.35">
      <c r="A349" s="4">
        <v>348</v>
      </c>
      <c r="B349" s="2" t="s">
        <v>1241</v>
      </c>
      <c r="C349" s="1">
        <v>2014</v>
      </c>
      <c r="D349" s="3">
        <v>41829</v>
      </c>
      <c r="E349" s="3">
        <v>41833</v>
      </c>
      <c r="F349" s="2" t="s">
        <v>50</v>
      </c>
      <c r="G349" s="2" t="s">
        <v>1242</v>
      </c>
      <c r="H349" s="2" t="s">
        <v>1243</v>
      </c>
      <c r="I349" s="2" t="s">
        <v>26</v>
      </c>
      <c r="J349" s="2" t="s">
        <v>27</v>
      </c>
      <c r="K349" s="2" t="s">
        <v>1244</v>
      </c>
      <c r="L349" s="2" t="s">
        <v>1245</v>
      </c>
      <c r="M349" s="1">
        <v>1852</v>
      </c>
      <c r="N349" s="2" t="s">
        <v>148</v>
      </c>
      <c r="O349" s="2" t="s">
        <v>185</v>
      </c>
      <c r="P349" s="2" t="s">
        <v>46</v>
      </c>
      <c r="Q349" s="2" t="s">
        <v>90</v>
      </c>
      <c r="R349" s="2" t="s">
        <v>186</v>
      </c>
      <c r="S349" s="1">
        <v>24.56</v>
      </c>
      <c r="T349" s="1">
        <v>2</v>
      </c>
      <c r="U349" s="1">
        <v>0</v>
      </c>
      <c r="V349" s="5">
        <v>11.543200000000001</v>
      </c>
    </row>
    <row r="350" spans="1:22" ht="15" thickBot="1" x14ac:dyDescent="0.35">
      <c r="A350" s="4">
        <v>349</v>
      </c>
      <c r="B350" s="2" t="s">
        <v>1241</v>
      </c>
      <c r="C350" s="1">
        <v>2014</v>
      </c>
      <c r="D350" s="3">
        <v>41829</v>
      </c>
      <c r="E350" s="3">
        <v>41833</v>
      </c>
      <c r="F350" s="2" t="s">
        <v>50</v>
      </c>
      <c r="G350" s="2" t="s">
        <v>1242</v>
      </c>
      <c r="H350" s="2" t="s">
        <v>1243</v>
      </c>
      <c r="I350" s="2" t="s">
        <v>26</v>
      </c>
      <c r="J350" s="2" t="s">
        <v>27</v>
      </c>
      <c r="K350" s="2" t="s">
        <v>1244</v>
      </c>
      <c r="L350" s="2" t="s">
        <v>1245</v>
      </c>
      <c r="M350" s="1">
        <v>1852</v>
      </c>
      <c r="N350" s="2" t="s">
        <v>148</v>
      </c>
      <c r="O350" s="2" t="s">
        <v>1246</v>
      </c>
      <c r="P350" s="2" t="s">
        <v>46</v>
      </c>
      <c r="Q350" s="2" t="s">
        <v>68</v>
      </c>
      <c r="R350" s="2" t="s">
        <v>1247</v>
      </c>
      <c r="S350" s="1">
        <v>12.96</v>
      </c>
      <c r="T350" s="1">
        <v>2</v>
      </c>
      <c r="U350" s="1">
        <v>0</v>
      </c>
      <c r="V350" s="5">
        <v>4.1471999999999998</v>
      </c>
    </row>
    <row r="351" spans="1:22" ht="15" thickBot="1" x14ac:dyDescent="0.35">
      <c r="A351" s="4">
        <v>350</v>
      </c>
      <c r="B351" s="2" t="s">
        <v>1248</v>
      </c>
      <c r="C351" s="1">
        <v>2013</v>
      </c>
      <c r="D351" s="3">
        <v>41519</v>
      </c>
      <c r="E351" s="3">
        <v>41521</v>
      </c>
      <c r="F351" s="2" t="s">
        <v>188</v>
      </c>
      <c r="G351" s="2" t="s">
        <v>1249</v>
      </c>
      <c r="H351" s="2" t="s">
        <v>1250</v>
      </c>
      <c r="I351" s="2" t="s">
        <v>102</v>
      </c>
      <c r="J351" s="2" t="s">
        <v>27</v>
      </c>
      <c r="K351" s="2" t="s">
        <v>266</v>
      </c>
      <c r="L351" s="2" t="s">
        <v>267</v>
      </c>
      <c r="M351" s="1">
        <v>10009</v>
      </c>
      <c r="N351" s="2" t="s">
        <v>148</v>
      </c>
      <c r="O351" s="2" t="s">
        <v>967</v>
      </c>
      <c r="P351" s="2" t="s">
        <v>71</v>
      </c>
      <c r="Q351" s="2" t="s">
        <v>161</v>
      </c>
      <c r="R351" s="2" t="s">
        <v>968</v>
      </c>
      <c r="S351" s="1">
        <v>6.79</v>
      </c>
      <c r="T351" s="1">
        <v>1</v>
      </c>
      <c r="U351" s="1">
        <v>0</v>
      </c>
      <c r="V351" s="5">
        <v>2.3086000000000002</v>
      </c>
    </row>
    <row r="352" spans="1:22" ht="15" thickBot="1" x14ac:dyDescent="0.35">
      <c r="A352" s="4">
        <v>351</v>
      </c>
      <c r="B352" s="2" t="s">
        <v>1248</v>
      </c>
      <c r="C352" s="1">
        <v>2013</v>
      </c>
      <c r="D352" s="3">
        <v>41519</v>
      </c>
      <c r="E352" s="3">
        <v>41521</v>
      </c>
      <c r="F352" s="2" t="s">
        <v>188</v>
      </c>
      <c r="G352" s="2" t="s">
        <v>1249</v>
      </c>
      <c r="H352" s="2" t="s">
        <v>1250</v>
      </c>
      <c r="I352" s="2" t="s">
        <v>102</v>
      </c>
      <c r="J352" s="2" t="s">
        <v>27</v>
      </c>
      <c r="K352" s="2" t="s">
        <v>266</v>
      </c>
      <c r="L352" s="2" t="s">
        <v>267</v>
      </c>
      <c r="M352" s="1">
        <v>10009</v>
      </c>
      <c r="N352" s="2" t="s">
        <v>148</v>
      </c>
      <c r="O352" s="2" t="s">
        <v>1251</v>
      </c>
      <c r="P352" s="2" t="s">
        <v>46</v>
      </c>
      <c r="Q352" s="2" t="s">
        <v>90</v>
      </c>
      <c r="R352" s="2" t="s">
        <v>1252</v>
      </c>
      <c r="S352" s="1">
        <v>24.56</v>
      </c>
      <c r="T352" s="1">
        <v>2</v>
      </c>
      <c r="U352" s="1">
        <v>0</v>
      </c>
      <c r="V352" s="5">
        <v>11.543200000000001</v>
      </c>
    </row>
    <row r="353" spans="1:22" ht="15" thickBot="1" x14ac:dyDescent="0.35">
      <c r="A353" s="4">
        <v>352</v>
      </c>
      <c r="B353" s="2" t="s">
        <v>1248</v>
      </c>
      <c r="C353" s="1">
        <v>2013</v>
      </c>
      <c r="D353" s="3">
        <v>41519</v>
      </c>
      <c r="E353" s="3">
        <v>41521</v>
      </c>
      <c r="F353" s="2" t="s">
        <v>188</v>
      </c>
      <c r="G353" s="2" t="s">
        <v>1249</v>
      </c>
      <c r="H353" s="2" t="s">
        <v>1250</v>
      </c>
      <c r="I353" s="2" t="s">
        <v>102</v>
      </c>
      <c r="J353" s="2" t="s">
        <v>27</v>
      </c>
      <c r="K353" s="2" t="s">
        <v>266</v>
      </c>
      <c r="L353" s="2" t="s">
        <v>267</v>
      </c>
      <c r="M353" s="1">
        <v>10009</v>
      </c>
      <c r="N353" s="2" t="s">
        <v>148</v>
      </c>
      <c r="O353" s="2" t="s">
        <v>1253</v>
      </c>
      <c r="P353" s="2" t="s">
        <v>46</v>
      </c>
      <c r="Q353" s="2" t="s">
        <v>75</v>
      </c>
      <c r="R353" s="2" t="s">
        <v>1254</v>
      </c>
      <c r="S353" s="1">
        <v>3.048</v>
      </c>
      <c r="T353" s="1">
        <v>1</v>
      </c>
      <c r="U353" s="1">
        <v>0.2</v>
      </c>
      <c r="V353" s="5">
        <v>1.0668</v>
      </c>
    </row>
    <row r="354" spans="1:22" ht="15" thickBot="1" x14ac:dyDescent="0.35">
      <c r="A354" s="4">
        <v>353</v>
      </c>
      <c r="B354" s="2" t="s">
        <v>1248</v>
      </c>
      <c r="C354" s="1">
        <v>2013</v>
      </c>
      <c r="D354" s="3">
        <v>41519</v>
      </c>
      <c r="E354" s="3">
        <v>41521</v>
      </c>
      <c r="F354" s="2" t="s">
        <v>188</v>
      </c>
      <c r="G354" s="2" t="s">
        <v>1249</v>
      </c>
      <c r="H354" s="2" t="s">
        <v>1250</v>
      </c>
      <c r="I354" s="2" t="s">
        <v>102</v>
      </c>
      <c r="J354" s="2" t="s">
        <v>27</v>
      </c>
      <c r="K354" s="2" t="s">
        <v>266</v>
      </c>
      <c r="L354" s="2" t="s">
        <v>267</v>
      </c>
      <c r="M354" s="1">
        <v>10009</v>
      </c>
      <c r="N354" s="2" t="s">
        <v>148</v>
      </c>
      <c r="O354" s="2" t="s">
        <v>1251</v>
      </c>
      <c r="P354" s="2" t="s">
        <v>46</v>
      </c>
      <c r="Q354" s="2" t="s">
        <v>90</v>
      </c>
      <c r="R354" s="2" t="s">
        <v>1252</v>
      </c>
      <c r="S354" s="1">
        <v>49.12</v>
      </c>
      <c r="T354" s="1">
        <v>4</v>
      </c>
      <c r="U354" s="1">
        <v>0</v>
      </c>
      <c r="V354" s="5">
        <v>23.086400000000001</v>
      </c>
    </row>
    <row r="355" spans="1:22" ht="15" thickBot="1" x14ac:dyDescent="0.35">
      <c r="A355" s="4">
        <v>354</v>
      </c>
      <c r="B355" s="2" t="s">
        <v>1248</v>
      </c>
      <c r="C355" s="1">
        <v>2013</v>
      </c>
      <c r="D355" s="3">
        <v>41519</v>
      </c>
      <c r="E355" s="3">
        <v>41521</v>
      </c>
      <c r="F355" s="2" t="s">
        <v>188</v>
      </c>
      <c r="G355" s="2" t="s">
        <v>1249</v>
      </c>
      <c r="H355" s="2" t="s">
        <v>1250</v>
      </c>
      <c r="I355" s="2" t="s">
        <v>102</v>
      </c>
      <c r="J355" s="2" t="s">
        <v>27</v>
      </c>
      <c r="K355" s="2" t="s">
        <v>266</v>
      </c>
      <c r="L355" s="2" t="s">
        <v>267</v>
      </c>
      <c r="M355" s="1">
        <v>10009</v>
      </c>
      <c r="N355" s="2" t="s">
        <v>148</v>
      </c>
      <c r="O355" s="2" t="s">
        <v>1255</v>
      </c>
      <c r="P355" s="2" t="s">
        <v>46</v>
      </c>
      <c r="Q355" s="2" t="s">
        <v>75</v>
      </c>
      <c r="R355" s="2" t="s">
        <v>1256</v>
      </c>
      <c r="S355" s="1">
        <v>4355.1679999999997</v>
      </c>
      <c r="T355" s="1">
        <v>4</v>
      </c>
      <c r="U355" s="1">
        <v>0.2</v>
      </c>
      <c r="V355" s="5">
        <v>1415.4295999999999</v>
      </c>
    </row>
    <row r="356" spans="1:22" ht="15" thickBot="1" x14ac:dyDescent="0.35">
      <c r="A356" s="4">
        <v>355</v>
      </c>
      <c r="B356" s="2" t="s">
        <v>1257</v>
      </c>
      <c r="C356" s="1">
        <v>2013</v>
      </c>
      <c r="D356" s="3">
        <v>41373</v>
      </c>
      <c r="E356" s="3">
        <v>41378</v>
      </c>
      <c r="F356" s="2" t="s">
        <v>50</v>
      </c>
      <c r="G356" s="2" t="s">
        <v>1258</v>
      </c>
      <c r="H356" s="2" t="s">
        <v>1259</v>
      </c>
      <c r="I356" s="2" t="s">
        <v>26</v>
      </c>
      <c r="J356" s="2" t="s">
        <v>27</v>
      </c>
      <c r="K356" s="2" t="s">
        <v>266</v>
      </c>
      <c r="L356" s="2" t="s">
        <v>267</v>
      </c>
      <c r="M356" s="1">
        <v>10035</v>
      </c>
      <c r="N356" s="2" t="s">
        <v>148</v>
      </c>
      <c r="O356" s="2" t="s">
        <v>1260</v>
      </c>
      <c r="P356" s="2" t="s">
        <v>32</v>
      </c>
      <c r="Q356" s="2" t="s">
        <v>33</v>
      </c>
      <c r="R356" s="2" t="s">
        <v>1261</v>
      </c>
      <c r="S356" s="1">
        <v>388.70400000000001</v>
      </c>
      <c r="T356" s="1">
        <v>6</v>
      </c>
      <c r="U356" s="1">
        <v>0.2</v>
      </c>
      <c r="V356" s="5">
        <v>-4.8587999999999996</v>
      </c>
    </row>
    <row r="357" spans="1:22" ht="15" thickBot="1" x14ac:dyDescent="0.35">
      <c r="A357" s="4">
        <v>356</v>
      </c>
      <c r="B357" s="2" t="s">
        <v>1257</v>
      </c>
      <c r="C357" s="1">
        <v>2013</v>
      </c>
      <c r="D357" s="3">
        <v>41373</v>
      </c>
      <c r="E357" s="3">
        <v>41378</v>
      </c>
      <c r="F357" s="2" t="s">
        <v>50</v>
      </c>
      <c r="G357" s="2" t="s">
        <v>1258</v>
      </c>
      <c r="H357" s="2" t="s">
        <v>1259</v>
      </c>
      <c r="I357" s="2" t="s">
        <v>26</v>
      </c>
      <c r="J357" s="2" t="s">
        <v>27</v>
      </c>
      <c r="K357" s="2" t="s">
        <v>266</v>
      </c>
      <c r="L357" s="2" t="s">
        <v>267</v>
      </c>
      <c r="M357" s="1">
        <v>10035</v>
      </c>
      <c r="N357" s="2" t="s">
        <v>148</v>
      </c>
      <c r="O357" s="2" t="s">
        <v>1262</v>
      </c>
      <c r="P357" s="2" t="s">
        <v>46</v>
      </c>
      <c r="Q357" s="2" t="s">
        <v>173</v>
      </c>
      <c r="R357" s="2" t="s">
        <v>1263</v>
      </c>
      <c r="S357" s="1">
        <v>8.26</v>
      </c>
      <c r="T357" s="1">
        <v>2</v>
      </c>
      <c r="U357" s="1">
        <v>0</v>
      </c>
      <c r="V357" s="5">
        <v>3.7995999999999999</v>
      </c>
    </row>
    <row r="358" spans="1:22" ht="15" thickBot="1" x14ac:dyDescent="0.35">
      <c r="A358" s="4">
        <v>357</v>
      </c>
      <c r="B358" s="2" t="s">
        <v>1257</v>
      </c>
      <c r="C358" s="1">
        <v>2013</v>
      </c>
      <c r="D358" s="3">
        <v>41373</v>
      </c>
      <c r="E358" s="3">
        <v>41378</v>
      </c>
      <c r="F358" s="2" t="s">
        <v>50</v>
      </c>
      <c r="G358" s="2" t="s">
        <v>1258</v>
      </c>
      <c r="H358" s="2" t="s">
        <v>1259</v>
      </c>
      <c r="I358" s="2" t="s">
        <v>26</v>
      </c>
      <c r="J358" s="2" t="s">
        <v>27</v>
      </c>
      <c r="K358" s="2" t="s">
        <v>266</v>
      </c>
      <c r="L358" s="2" t="s">
        <v>267</v>
      </c>
      <c r="M358" s="1">
        <v>10035</v>
      </c>
      <c r="N358" s="2" t="s">
        <v>148</v>
      </c>
      <c r="O358" s="2" t="s">
        <v>1264</v>
      </c>
      <c r="P358" s="2" t="s">
        <v>46</v>
      </c>
      <c r="Q358" s="2" t="s">
        <v>68</v>
      </c>
      <c r="R358" s="2" t="s">
        <v>1265</v>
      </c>
      <c r="S358" s="1">
        <v>17.04</v>
      </c>
      <c r="T358" s="1">
        <v>4</v>
      </c>
      <c r="U358" s="1">
        <v>0</v>
      </c>
      <c r="V358" s="5">
        <v>6.9863999999999997</v>
      </c>
    </row>
    <row r="359" spans="1:22" ht="15" thickBot="1" x14ac:dyDescent="0.35">
      <c r="A359" s="4">
        <v>358</v>
      </c>
      <c r="B359" s="2" t="s">
        <v>1257</v>
      </c>
      <c r="C359" s="1">
        <v>2013</v>
      </c>
      <c r="D359" s="3">
        <v>41373</v>
      </c>
      <c r="E359" s="3">
        <v>41378</v>
      </c>
      <c r="F359" s="2" t="s">
        <v>50</v>
      </c>
      <c r="G359" s="2" t="s">
        <v>1258</v>
      </c>
      <c r="H359" s="2" t="s">
        <v>1259</v>
      </c>
      <c r="I359" s="2" t="s">
        <v>26</v>
      </c>
      <c r="J359" s="2" t="s">
        <v>27</v>
      </c>
      <c r="K359" s="2" t="s">
        <v>266</v>
      </c>
      <c r="L359" s="2" t="s">
        <v>267</v>
      </c>
      <c r="M359" s="1">
        <v>10035</v>
      </c>
      <c r="N359" s="2" t="s">
        <v>148</v>
      </c>
      <c r="O359" s="2" t="s">
        <v>1266</v>
      </c>
      <c r="P359" s="2" t="s">
        <v>46</v>
      </c>
      <c r="Q359" s="2" t="s">
        <v>90</v>
      </c>
      <c r="R359" s="2" t="s">
        <v>1267</v>
      </c>
      <c r="S359" s="1">
        <v>34.4</v>
      </c>
      <c r="T359" s="1">
        <v>5</v>
      </c>
      <c r="U359" s="1">
        <v>0</v>
      </c>
      <c r="V359" s="5">
        <v>15.824</v>
      </c>
    </row>
    <row r="360" spans="1:22" ht="15" thickBot="1" x14ac:dyDescent="0.35">
      <c r="A360" s="4">
        <v>359</v>
      </c>
      <c r="B360" s="2" t="s">
        <v>1268</v>
      </c>
      <c r="C360" s="1">
        <v>2013</v>
      </c>
      <c r="D360" s="3">
        <v>41388</v>
      </c>
      <c r="E360" s="3">
        <v>41393</v>
      </c>
      <c r="F360" s="2" t="s">
        <v>50</v>
      </c>
      <c r="G360" s="2" t="s">
        <v>819</v>
      </c>
      <c r="H360" s="2" t="s">
        <v>820</v>
      </c>
      <c r="I360" s="2" t="s">
        <v>41</v>
      </c>
      <c r="J360" s="2" t="s">
        <v>27</v>
      </c>
      <c r="K360" s="2" t="s">
        <v>467</v>
      </c>
      <c r="L360" s="2" t="s">
        <v>88</v>
      </c>
      <c r="M360" s="1">
        <v>28205</v>
      </c>
      <c r="N360" s="2" t="s">
        <v>30</v>
      </c>
      <c r="O360" s="2" t="s">
        <v>802</v>
      </c>
      <c r="P360" s="2" t="s">
        <v>46</v>
      </c>
      <c r="Q360" s="2" t="s">
        <v>90</v>
      </c>
      <c r="R360" s="2" t="s">
        <v>803</v>
      </c>
      <c r="S360" s="1">
        <v>36.24</v>
      </c>
      <c r="T360" s="1">
        <v>5</v>
      </c>
      <c r="U360" s="1">
        <v>0.2</v>
      </c>
      <c r="V360" s="5">
        <v>11.324999999999999</v>
      </c>
    </row>
    <row r="361" spans="1:22" ht="15" thickBot="1" x14ac:dyDescent="0.35">
      <c r="A361" s="4">
        <v>360</v>
      </c>
      <c r="B361" s="2" t="s">
        <v>1269</v>
      </c>
      <c r="C361" s="1">
        <v>2014</v>
      </c>
      <c r="D361" s="3">
        <v>41707</v>
      </c>
      <c r="E361" s="3">
        <v>41710</v>
      </c>
      <c r="F361" s="2" t="s">
        <v>188</v>
      </c>
      <c r="G361" s="2" t="s">
        <v>1270</v>
      </c>
      <c r="H361" s="2" t="s">
        <v>1271</v>
      </c>
      <c r="I361" s="2" t="s">
        <v>41</v>
      </c>
      <c r="J361" s="2" t="s">
        <v>27</v>
      </c>
      <c r="K361" s="2" t="s">
        <v>497</v>
      </c>
      <c r="L361" s="2" t="s">
        <v>1272</v>
      </c>
      <c r="M361" s="1">
        <v>31907</v>
      </c>
      <c r="N361" s="2" t="s">
        <v>30</v>
      </c>
      <c r="O361" s="2" t="s">
        <v>1273</v>
      </c>
      <c r="P361" s="2" t="s">
        <v>46</v>
      </c>
      <c r="Q361" s="2" t="s">
        <v>78</v>
      </c>
      <c r="R361" s="2" t="s">
        <v>1274</v>
      </c>
      <c r="S361" s="1">
        <v>647.84</v>
      </c>
      <c r="T361" s="1">
        <v>8</v>
      </c>
      <c r="U361" s="1">
        <v>0</v>
      </c>
      <c r="V361" s="5">
        <v>168.4384</v>
      </c>
    </row>
    <row r="362" spans="1:22" ht="15" thickBot="1" x14ac:dyDescent="0.35">
      <c r="A362" s="4">
        <v>361</v>
      </c>
      <c r="B362" s="2" t="s">
        <v>1269</v>
      </c>
      <c r="C362" s="1">
        <v>2014</v>
      </c>
      <c r="D362" s="3">
        <v>41707</v>
      </c>
      <c r="E362" s="3">
        <v>41710</v>
      </c>
      <c r="F362" s="2" t="s">
        <v>188</v>
      </c>
      <c r="G362" s="2" t="s">
        <v>1270</v>
      </c>
      <c r="H362" s="2" t="s">
        <v>1271</v>
      </c>
      <c r="I362" s="2" t="s">
        <v>41</v>
      </c>
      <c r="J362" s="2" t="s">
        <v>27</v>
      </c>
      <c r="K362" s="2" t="s">
        <v>497</v>
      </c>
      <c r="L362" s="2" t="s">
        <v>1272</v>
      </c>
      <c r="M362" s="1">
        <v>31907</v>
      </c>
      <c r="N362" s="2" t="s">
        <v>30</v>
      </c>
      <c r="O362" s="2" t="s">
        <v>1275</v>
      </c>
      <c r="P362" s="2" t="s">
        <v>46</v>
      </c>
      <c r="Q362" s="2" t="s">
        <v>47</v>
      </c>
      <c r="R362" s="2" t="s">
        <v>1276</v>
      </c>
      <c r="S362" s="1">
        <v>20.7</v>
      </c>
      <c r="T362" s="1">
        <v>2</v>
      </c>
      <c r="U362" s="1">
        <v>0</v>
      </c>
      <c r="V362" s="5">
        <v>9.9359999999999999</v>
      </c>
    </row>
    <row r="363" spans="1:22" ht="15" thickBot="1" x14ac:dyDescent="0.35">
      <c r="A363" s="4">
        <v>362</v>
      </c>
      <c r="B363" s="2" t="s">
        <v>1277</v>
      </c>
      <c r="C363" s="1">
        <v>2014</v>
      </c>
      <c r="D363" s="3">
        <v>41908</v>
      </c>
      <c r="E363" s="3">
        <v>41914</v>
      </c>
      <c r="F363" s="2" t="s">
        <v>50</v>
      </c>
      <c r="G363" s="2" t="s">
        <v>1278</v>
      </c>
      <c r="H363" s="2" t="s">
        <v>1279</v>
      </c>
      <c r="I363" s="2" t="s">
        <v>26</v>
      </c>
      <c r="J363" s="2" t="s">
        <v>27</v>
      </c>
      <c r="K363" s="2" t="s">
        <v>266</v>
      </c>
      <c r="L363" s="2" t="s">
        <v>267</v>
      </c>
      <c r="M363" s="1">
        <v>10009</v>
      </c>
      <c r="N363" s="2" t="s">
        <v>148</v>
      </c>
      <c r="O363" s="2" t="s">
        <v>1275</v>
      </c>
      <c r="P363" s="2" t="s">
        <v>46</v>
      </c>
      <c r="Q363" s="2" t="s">
        <v>47</v>
      </c>
      <c r="R363" s="2" t="s">
        <v>1276</v>
      </c>
      <c r="S363" s="1">
        <v>20.7</v>
      </c>
      <c r="T363" s="1">
        <v>2</v>
      </c>
      <c r="U363" s="1">
        <v>0</v>
      </c>
      <c r="V363" s="5">
        <v>9.9359999999999999</v>
      </c>
    </row>
    <row r="364" spans="1:22" ht="15" thickBot="1" x14ac:dyDescent="0.35">
      <c r="A364" s="4">
        <v>363</v>
      </c>
      <c r="B364" s="2" t="s">
        <v>1277</v>
      </c>
      <c r="C364" s="1">
        <v>2014</v>
      </c>
      <c r="D364" s="3">
        <v>41908</v>
      </c>
      <c r="E364" s="3">
        <v>41914</v>
      </c>
      <c r="F364" s="2" t="s">
        <v>50</v>
      </c>
      <c r="G364" s="2" t="s">
        <v>1278</v>
      </c>
      <c r="H364" s="2" t="s">
        <v>1279</v>
      </c>
      <c r="I364" s="2" t="s">
        <v>26</v>
      </c>
      <c r="J364" s="2" t="s">
        <v>27</v>
      </c>
      <c r="K364" s="2" t="s">
        <v>266</v>
      </c>
      <c r="L364" s="2" t="s">
        <v>267</v>
      </c>
      <c r="M364" s="1">
        <v>10009</v>
      </c>
      <c r="N364" s="2" t="s">
        <v>148</v>
      </c>
      <c r="O364" s="2" t="s">
        <v>1280</v>
      </c>
      <c r="P364" s="2" t="s">
        <v>32</v>
      </c>
      <c r="Q364" s="2" t="s">
        <v>36</v>
      </c>
      <c r="R364" s="2" t="s">
        <v>1281</v>
      </c>
      <c r="S364" s="1">
        <v>488.64600000000002</v>
      </c>
      <c r="T364" s="1">
        <v>3</v>
      </c>
      <c r="U364" s="1">
        <v>0.1</v>
      </c>
      <c r="V364" s="5">
        <v>86.870400000000004</v>
      </c>
    </row>
    <row r="365" spans="1:22" ht="15" thickBot="1" x14ac:dyDescent="0.35">
      <c r="A365" s="4">
        <v>364</v>
      </c>
      <c r="B365" s="2" t="s">
        <v>1277</v>
      </c>
      <c r="C365" s="1">
        <v>2014</v>
      </c>
      <c r="D365" s="3">
        <v>41908</v>
      </c>
      <c r="E365" s="3">
        <v>41914</v>
      </c>
      <c r="F365" s="2" t="s">
        <v>50</v>
      </c>
      <c r="G365" s="2" t="s">
        <v>1278</v>
      </c>
      <c r="H365" s="2" t="s">
        <v>1279</v>
      </c>
      <c r="I365" s="2" t="s">
        <v>26</v>
      </c>
      <c r="J365" s="2" t="s">
        <v>27</v>
      </c>
      <c r="K365" s="2" t="s">
        <v>266</v>
      </c>
      <c r="L365" s="2" t="s">
        <v>267</v>
      </c>
      <c r="M365" s="1">
        <v>10009</v>
      </c>
      <c r="N365" s="2" t="s">
        <v>148</v>
      </c>
      <c r="O365" s="2" t="s">
        <v>1282</v>
      </c>
      <c r="P365" s="2" t="s">
        <v>46</v>
      </c>
      <c r="Q365" s="2" t="s">
        <v>68</v>
      </c>
      <c r="R365" s="2" t="s">
        <v>1283</v>
      </c>
      <c r="S365" s="1">
        <v>5.56</v>
      </c>
      <c r="T365" s="1">
        <v>2</v>
      </c>
      <c r="U365" s="1">
        <v>0</v>
      </c>
      <c r="V365" s="5">
        <v>1.4456</v>
      </c>
    </row>
    <row r="366" spans="1:22" ht="15" thickBot="1" x14ac:dyDescent="0.35">
      <c r="A366" s="4">
        <v>365</v>
      </c>
      <c r="B366" s="2" t="s">
        <v>1277</v>
      </c>
      <c r="C366" s="1">
        <v>2014</v>
      </c>
      <c r="D366" s="3">
        <v>41908</v>
      </c>
      <c r="E366" s="3">
        <v>41914</v>
      </c>
      <c r="F366" s="2" t="s">
        <v>50</v>
      </c>
      <c r="G366" s="2" t="s">
        <v>1278</v>
      </c>
      <c r="H366" s="2" t="s">
        <v>1279</v>
      </c>
      <c r="I366" s="2" t="s">
        <v>26</v>
      </c>
      <c r="J366" s="2" t="s">
        <v>27</v>
      </c>
      <c r="K366" s="2" t="s">
        <v>266</v>
      </c>
      <c r="L366" s="2" t="s">
        <v>267</v>
      </c>
      <c r="M366" s="1">
        <v>10009</v>
      </c>
      <c r="N366" s="2" t="s">
        <v>148</v>
      </c>
      <c r="O366" s="2" t="s">
        <v>1284</v>
      </c>
      <c r="P366" s="2" t="s">
        <v>32</v>
      </c>
      <c r="Q366" s="2" t="s">
        <v>65</v>
      </c>
      <c r="R366" s="2" t="s">
        <v>1285</v>
      </c>
      <c r="S366" s="1">
        <v>47.12</v>
      </c>
      <c r="T366" s="1">
        <v>8</v>
      </c>
      <c r="U366" s="1">
        <v>0</v>
      </c>
      <c r="V366" s="5">
        <v>20.732800000000001</v>
      </c>
    </row>
    <row r="367" spans="1:22" ht="15" thickBot="1" x14ac:dyDescent="0.35">
      <c r="A367" s="4">
        <v>366</v>
      </c>
      <c r="B367" s="2" t="s">
        <v>1286</v>
      </c>
      <c r="C367" s="1">
        <v>2011</v>
      </c>
      <c r="D367" s="3">
        <v>40810</v>
      </c>
      <c r="E367" s="3">
        <v>40815</v>
      </c>
      <c r="F367" s="2" t="s">
        <v>50</v>
      </c>
      <c r="G367" s="2" t="s">
        <v>1287</v>
      </c>
      <c r="H367" s="2" t="s">
        <v>1288</v>
      </c>
      <c r="I367" s="2" t="s">
        <v>26</v>
      </c>
      <c r="J367" s="2" t="s">
        <v>27</v>
      </c>
      <c r="K367" s="2" t="s">
        <v>127</v>
      </c>
      <c r="L367" s="2" t="s">
        <v>43</v>
      </c>
      <c r="M367" s="1">
        <v>94109</v>
      </c>
      <c r="N367" s="2" t="s">
        <v>44</v>
      </c>
      <c r="O367" s="2" t="s">
        <v>239</v>
      </c>
      <c r="P367" s="2" t="s">
        <v>46</v>
      </c>
      <c r="Q367" s="2" t="s">
        <v>59</v>
      </c>
      <c r="R367" s="2" t="s">
        <v>240</v>
      </c>
      <c r="S367" s="1">
        <v>211.96</v>
      </c>
      <c r="T367" s="1">
        <v>4</v>
      </c>
      <c r="U367" s="1">
        <v>0</v>
      </c>
      <c r="V367" s="5">
        <v>8.4784000000000006</v>
      </c>
    </row>
    <row r="368" spans="1:22" ht="15" thickBot="1" x14ac:dyDescent="0.35">
      <c r="A368" s="4">
        <v>367</v>
      </c>
      <c r="B368" s="2" t="s">
        <v>1289</v>
      </c>
      <c r="C368" s="1">
        <v>2013</v>
      </c>
      <c r="D368" s="3">
        <v>41569</v>
      </c>
      <c r="E368" s="3">
        <v>41569</v>
      </c>
      <c r="F368" s="2" t="s">
        <v>1290</v>
      </c>
      <c r="G368" s="2" t="s">
        <v>1291</v>
      </c>
      <c r="H368" s="2" t="s">
        <v>1292</v>
      </c>
      <c r="I368" s="2" t="s">
        <v>41</v>
      </c>
      <c r="J368" s="2" t="s">
        <v>27</v>
      </c>
      <c r="K368" s="2" t="s">
        <v>1293</v>
      </c>
      <c r="L368" s="2" t="s">
        <v>747</v>
      </c>
      <c r="M368" s="1">
        <v>6040</v>
      </c>
      <c r="N368" s="2" t="s">
        <v>148</v>
      </c>
      <c r="O368" s="2" t="s">
        <v>1294</v>
      </c>
      <c r="P368" s="2" t="s">
        <v>46</v>
      </c>
      <c r="Q368" s="2" t="s">
        <v>75</v>
      </c>
      <c r="R368" s="2" t="s">
        <v>1295</v>
      </c>
      <c r="S368" s="1">
        <v>23.2</v>
      </c>
      <c r="T368" s="1">
        <v>4</v>
      </c>
      <c r="U368" s="1">
        <v>0</v>
      </c>
      <c r="V368" s="5">
        <v>10.44</v>
      </c>
    </row>
    <row r="369" spans="1:22" ht="15" thickBot="1" x14ac:dyDescent="0.35">
      <c r="A369" s="4">
        <v>368</v>
      </c>
      <c r="B369" s="2" t="s">
        <v>1289</v>
      </c>
      <c r="C369" s="1">
        <v>2013</v>
      </c>
      <c r="D369" s="3">
        <v>41569</v>
      </c>
      <c r="E369" s="3">
        <v>41569</v>
      </c>
      <c r="F369" s="2" t="s">
        <v>1290</v>
      </c>
      <c r="G369" s="2" t="s">
        <v>1291</v>
      </c>
      <c r="H369" s="2" t="s">
        <v>1292</v>
      </c>
      <c r="I369" s="2" t="s">
        <v>41</v>
      </c>
      <c r="J369" s="2" t="s">
        <v>27</v>
      </c>
      <c r="K369" s="2" t="s">
        <v>1293</v>
      </c>
      <c r="L369" s="2" t="s">
        <v>747</v>
      </c>
      <c r="M369" s="1">
        <v>6040</v>
      </c>
      <c r="N369" s="2" t="s">
        <v>148</v>
      </c>
      <c r="O369" s="2" t="s">
        <v>1296</v>
      </c>
      <c r="P369" s="2" t="s">
        <v>46</v>
      </c>
      <c r="Q369" s="2" t="s">
        <v>578</v>
      </c>
      <c r="R369" s="2" t="s">
        <v>186</v>
      </c>
      <c r="S369" s="1">
        <v>7.36</v>
      </c>
      <c r="T369" s="1">
        <v>2</v>
      </c>
      <c r="U369" s="1">
        <v>0</v>
      </c>
      <c r="V369" s="5">
        <v>0.1472</v>
      </c>
    </row>
    <row r="370" spans="1:22" ht="15" thickBot="1" x14ac:dyDescent="0.35">
      <c r="A370" s="4">
        <v>369</v>
      </c>
      <c r="B370" s="2" t="s">
        <v>1289</v>
      </c>
      <c r="C370" s="1">
        <v>2013</v>
      </c>
      <c r="D370" s="3">
        <v>41569</v>
      </c>
      <c r="E370" s="3">
        <v>41569</v>
      </c>
      <c r="F370" s="2" t="s">
        <v>1290</v>
      </c>
      <c r="G370" s="2" t="s">
        <v>1291</v>
      </c>
      <c r="H370" s="2" t="s">
        <v>1292</v>
      </c>
      <c r="I370" s="2" t="s">
        <v>41</v>
      </c>
      <c r="J370" s="2" t="s">
        <v>27</v>
      </c>
      <c r="K370" s="2" t="s">
        <v>1293</v>
      </c>
      <c r="L370" s="2" t="s">
        <v>747</v>
      </c>
      <c r="M370" s="1">
        <v>6040</v>
      </c>
      <c r="N370" s="2" t="s">
        <v>148</v>
      </c>
      <c r="O370" s="2" t="s">
        <v>1297</v>
      </c>
      <c r="P370" s="2" t="s">
        <v>46</v>
      </c>
      <c r="Q370" s="2" t="s">
        <v>59</v>
      </c>
      <c r="R370" s="2" t="s">
        <v>1298</v>
      </c>
      <c r="S370" s="1">
        <v>104.79</v>
      </c>
      <c r="T370" s="1">
        <v>7</v>
      </c>
      <c r="U370" s="1">
        <v>0</v>
      </c>
      <c r="V370" s="5">
        <v>29.341200000000001</v>
      </c>
    </row>
    <row r="371" spans="1:22" ht="15" thickBot="1" x14ac:dyDescent="0.35">
      <c r="A371" s="4">
        <v>370</v>
      </c>
      <c r="B371" s="2" t="s">
        <v>1289</v>
      </c>
      <c r="C371" s="1">
        <v>2013</v>
      </c>
      <c r="D371" s="3">
        <v>41569</v>
      </c>
      <c r="E371" s="3">
        <v>41569</v>
      </c>
      <c r="F371" s="2" t="s">
        <v>1290</v>
      </c>
      <c r="G371" s="2" t="s">
        <v>1291</v>
      </c>
      <c r="H371" s="2" t="s">
        <v>1292</v>
      </c>
      <c r="I371" s="2" t="s">
        <v>41</v>
      </c>
      <c r="J371" s="2" t="s">
        <v>27</v>
      </c>
      <c r="K371" s="2" t="s">
        <v>1293</v>
      </c>
      <c r="L371" s="2" t="s">
        <v>747</v>
      </c>
      <c r="M371" s="1">
        <v>6040</v>
      </c>
      <c r="N371" s="2" t="s">
        <v>148</v>
      </c>
      <c r="O371" s="2" t="s">
        <v>201</v>
      </c>
      <c r="P371" s="2" t="s">
        <v>32</v>
      </c>
      <c r="Q371" s="2" t="s">
        <v>33</v>
      </c>
      <c r="R371" s="2" t="s">
        <v>202</v>
      </c>
      <c r="S371" s="1">
        <v>1043.92</v>
      </c>
      <c r="T371" s="1">
        <v>4</v>
      </c>
      <c r="U371" s="1">
        <v>0</v>
      </c>
      <c r="V371" s="5">
        <v>271.41919999999999</v>
      </c>
    </row>
    <row r="372" spans="1:22" ht="15" thickBot="1" x14ac:dyDescent="0.35">
      <c r="A372" s="4">
        <v>371</v>
      </c>
      <c r="B372" s="2" t="s">
        <v>1299</v>
      </c>
      <c r="C372" s="1">
        <v>2014</v>
      </c>
      <c r="D372" s="3">
        <v>41789</v>
      </c>
      <c r="E372" s="3">
        <v>41795</v>
      </c>
      <c r="F372" s="2" t="s">
        <v>50</v>
      </c>
      <c r="G372" s="2" t="s">
        <v>1300</v>
      </c>
      <c r="H372" s="2" t="s">
        <v>1301</v>
      </c>
      <c r="I372" s="2" t="s">
        <v>26</v>
      </c>
      <c r="J372" s="2" t="s">
        <v>27</v>
      </c>
      <c r="K372" s="2" t="s">
        <v>1302</v>
      </c>
      <c r="L372" s="2" t="s">
        <v>104</v>
      </c>
      <c r="M372" s="1">
        <v>78550</v>
      </c>
      <c r="N372" s="2" t="s">
        <v>105</v>
      </c>
      <c r="O372" s="2" t="s">
        <v>1303</v>
      </c>
      <c r="P372" s="2" t="s">
        <v>46</v>
      </c>
      <c r="Q372" s="2" t="s">
        <v>90</v>
      </c>
      <c r="R372" s="2" t="s">
        <v>1304</v>
      </c>
      <c r="S372" s="1">
        <v>25.92</v>
      </c>
      <c r="T372" s="1">
        <v>5</v>
      </c>
      <c r="U372" s="1">
        <v>0.2</v>
      </c>
      <c r="V372" s="5">
        <v>9.3960000000000008</v>
      </c>
    </row>
    <row r="373" spans="1:22" ht="15" thickBot="1" x14ac:dyDescent="0.35">
      <c r="A373" s="4">
        <v>372</v>
      </c>
      <c r="B373" s="2" t="s">
        <v>1299</v>
      </c>
      <c r="C373" s="1">
        <v>2014</v>
      </c>
      <c r="D373" s="3">
        <v>41789</v>
      </c>
      <c r="E373" s="3">
        <v>41795</v>
      </c>
      <c r="F373" s="2" t="s">
        <v>50</v>
      </c>
      <c r="G373" s="2" t="s">
        <v>1300</v>
      </c>
      <c r="H373" s="2" t="s">
        <v>1301</v>
      </c>
      <c r="I373" s="2" t="s">
        <v>26</v>
      </c>
      <c r="J373" s="2" t="s">
        <v>27</v>
      </c>
      <c r="K373" s="2" t="s">
        <v>1302</v>
      </c>
      <c r="L373" s="2" t="s">
        <v>104</v>
      </c>
      <c r="M373" s="1">
        <v>78550</v>
      </c>
      <c r="N373" s="2" t="s">
        <v>105</v>
      </c>
      <c r="O373" s="2" t="s">
        <v>1305</v>
      </c>
      <c r="P373" s="2" t="s">
        <v>46</v>
      </c>
      <c r="Q373" s="2" t="s">
        <v>59</v>
      </c>
      <c r="R373" s="2" t="s">
        <v>1306</v>
      </c>
      <c r="S373" s="1">
        <v>53.423999999999999</v>
      </c>
      <c r="T373" s="1">
        <v>3</v>
      </c>
      <c r="U373" s="1">
        <v>0.2</v>
      </c>
      <c r="V373" s="5">
        <v>4.6745999999999999</v>
      </c>
    </row>
    <row r="374" spans="1:22" ht="15" thickBot="1" x14ac:dyDescent="0.35">
      <c r="A374" s="4">
        <v>373</v>
      </c>
      <c r="B374" s="2" t="s">
        <v>1307</v>
      </c>
      <c r="C374" s="1">
        <v>2011</v>
      </c>
      <c r="D374" s="3">
        <v>40747</v>
      </c>
      <c r="E374" s="3">
        <v>40751</v>
      </c>
      <c r="F374" s="2" t="s">
        <v>50</v>
      </c>
      <c r="G374" s="2" t="s">
        <v>1308</v>
      </c>
      <c r="H374" s="2" t="s">
        <v>1309</v>
      </c>
      <c r="I374" s="2" t="s">
        <v>26</v>
      </c>
      <c r="J374" s="2" t="s">
        <v>27</v>
      </c>
      <c r="K374" s="2" t="s">
        <v>1310</v>
      </c>
      <c r="L374" s="2" t="s">
        <v>310</v>
      </c>
      <c r="M374" s="1">
        <v>85705</v>
      </c>
      <c r="N374" s="2" t="s">
        <v>44</v>
      </c>
      <c r="O374" s="2" t="s">
        <v>1208</v>
      </c>
      <c r="P374" s="2" t="s">
        <v>46</v>
      </c>
      <c r="Q374" s="2" t="s">
        <v>75</v>
      </c>
      <c r="R374" s="2" t="s">
        <v>1209</v>
      </c>
      <c r="S374" s="1">
        <v>8.16</v>
      </c>
      <c r="T374" s="1">
        <v>5</v>
      </c>
      <c r="U374" s="1">
        <v>0.7</v>
      </c>
      <c r="V374" s="5">
        <v>-5.7119999999999997</v>
      </c>
    </row>
    <row r="375" spans="1:22" ht="15" thickBot="1" x14ac:dyDescent="0.35">
      <c r="A375" s="4">
        <v>374</v>
      </c>
      <c r="B375" s="2" t="s">
        <v>1307</v>
      </c>
      <c r="C375" s="1">
        <v>2011</v>
      </c>
      <c r="D375" s="3">
        <v>40747</v>
      </c>
      <c r="E375" s="3">
        <v>40751</v>
      </c>
      <c r="F375" s="2" t="s">
        <v>50</v>
      </c>
      <c r="G375" s="2" t="s">
        <v>1308</v>
      </c>
      <c r="H375" s="2" t="s">
        <v>1309</v>
      </c>
      <c r="I375" s="2" t="s">
        <v>26</v>
      </c>
      <c r="J375" s="2" t="s">
        <v>27</v>
      </c>
      <c r="K375" s="2" t="s">
        <v>1310</v>
      </c>
      <c r="L375" s="2" t="s">
        <v>310</v>
      </c>
      <c r="M375" s="1">
        <v>85705</v>
      </c>
      <c r="N375" s="2" t="s">
        <v>44</v>
      </c>
      <c r="O375" s="2" t="s">
        <v>1311</v>
      </c>
      <c r="P375" s="2" t="s">
        <v>71</v>
      </c>
      <c r="Q375" s="2" t="s">
        <v>161</v>
      </c>
      <c r="R375" s="2" t="s">
        <v>1312</v>
      </c>
      <c r="S375" s="1">
        <v>1023.936</v>
      </c>
      <c r="T375" s="1">
        <v>8</v>
      </c>
      <c r="U375" s="1">
        <v>0.2</v>
      </c>
      <c r="V375" s="5">
        <v>179.18879999999999</v>
      </c>
    </row>
    <row r="376" spans="1:22" ht="15" thickBot="1" x14ac:dyDescent="0.35">
      <c r="A376" s="4">
        <v>375</v>
      </c>
      <c r="B376" s="2" t="s">
        <v>1307</v>
      </c>
      <c r="C376" s="1">
        <v>2011</v>
      </c>
      <c r="D376" s="3">
        <v>40747</v>
      </c>
      <c r="E376" s="3">
        <v>40751</v>
      </c>
      <c r="F376" s="2" t="s">
        <v>50</v>
      </c>
      <c r="G376" s="2" t="s">
        <v>1308</v>
      </c>
      <c r="H376" s="2" t="s">
        <v>1309</v>
      </c>
      <c r="I376" s="2" t="s">
        <v>26</v>
      </c>
      <c r="J376" s="2" t="s">
        <v>27</v>
      </c>
      <c r="K376" s="2" t="s">
        <v>1310</v>
      </c>
      <c r="L376" s="2" t="s">
        <v>310</v>
      </c>
      <c r="M376" s="1">
        <v>85705</v>
      </c>
      <c r="N376" s="2" t="s">
        <v>44</v>
      </c>
      <c r="O376" s="2" t="s">
        <v>1313</v>
      </c>
      <c r="P376" s="2" t="s">
        <v>46</v>
      </c>
      <c r="Q376" s="2" t="s">
        <v>68</v>
      </c>
      <c r="R376" s="2" t="s">
        <v>1314</v>
      </c>
      <c r="S376" s="1">
        <v>9.24</v>
      </c>
      <c r="T376" s="1">
        <v>1</v>
      </c>
      <c r="U376" s="1">
        <v>0.2</v>
      </c>
      <c r="V376" s="5">
        <v>0.92400000000000004</v>
      </c>
    </row>
    <row r="377" spans="1:22" ht="15" thickBot="1" x14ac:dyDescent="0.35">
      <c r="A377" s="4">
        <v>376</v>
      </c>
      <c r="B377" s="2" t="s">
        <v>1307</v>
      </c>
      <c r="C377" s="1">
        <v>2011</v>
      </c>
      <c r="D377" s="3">
        <v>40747</v>
      </c>
      <c r="E377" s="3">
        <v>40751</v>
      </c>
      <c r="F377" s="2" t="s">
        <v>50</v>
      </c>
      <c r="G377" s="2" t="s">
        <v>1308</v>
      </c>
      <c r="H377" s="2" t="s">
        <v>1309</v>
      </c>
      <c r="I377" s="2" t="s">
        <v>26</v>
      </c>
      <c r="J377" s="2" t="s">
        <v>27</v>
      </c>
      <c r="K377" s="2" t="s">
        <v>1310</v>
      </c>
      <c r="L377" s="2" t="s">
        <v>310</v>
      </c>
      <c r="M377" s="1">
        <v>85705</v>
      </c>
      <c r="N377" s="2" t="s">
        <v>44</v>
      </c>
      <c r="O377" s="2" t="s">
        <v>1315</v>
      </c>
      <c r="P377" s="2" t="s">
        <v>71</v>
      </c>
      <c r="Q377" s="2" t="s">
        <v>161</v>
      </c>
      <c r="R377" s="2" t="s">
        <v>1316</v>
      </c>
      <c r="S377" s="1">
        <v>479.04</v>
      </c>
      <c r="T377" s="1">
        <v>10</v>
      </c>
      <c r="U377" s="1">
        <v>0.2</v>
      </c>
      <c r="V377" s="5">
        <v>-29.94</v>
      </c>
    </row>
    <row r="378" spans="1:22" ht="15" thickBot="1" x14ac:dyDescent="0.35">
      <c r="A378" s="4">
        <v>377</v>
      </c>
      <c r="B378" s="2" t="s">
        <v>1317</v>
      </c>
      <c r="C378" s="1">
        <v>2013</v>
      </c>
      <c r="D378" s="3">
        <v>41546</v>
      </c>
      <c r="E378" s="3">
        <v>41549</v>
      </c>
      <c r="F378" s="2" t="s">
        <v>188</v>
      </c>
      <c r="G378" s="2" t="s">
        <v>1318</v>
      </c>
      <c r="H378" s="2" t="s">
        <v>1319</v>
      </c>
      <c r="I378" s="2" t="s">
        <v>41</v>
      </c>
      <c r="J378" s="2" t="s">
        <v>27</v>
      </c>
      <c r="K378" s="2" t="s">
        <v>1320</v>
      </c>
      <c r="L378" s="2" t="s">
        <v>211</v>
      </c>
      <c r="M378" s="1">
        <v>62301</v>
      </c>
      <c r="N378" s="2" t="s">
        <v>105</v>
      </c>
      <c r="O378" s="2" t="s">
        <v>1321</v>
      </c>
      <c r="P378" s="2" t="s">
        <v>46</v>
      </c>
      <c r="Q378" s="2" t="s">
        <v>90</v>
      </c>
      <c r="R378" s="2" t="s">
        <v>1322</v>
      </c>
      <c r="S378" s="1">
        <v>99.135999999999996</v>
      </c>
      <c r="T378" s="1">
        <v>4</v>
      </c>
      <c r="U378" s="1">
        <v>0.2</v>
      </c>
      <c r="V378" s="5">
        <v>30.98</v>
      </c>
    </row>
    <row r="379" spans="1:22" ht="15" thickBot="1" x14ac:dyDescent="0.35">
      <c r="A379" s="4">
        <v>378</v>
      </c>
      <c r="B379" s="2" t="s">
        <v>1323</v>
      </c>
      <c r="C379" s="1">
        <v>2014</v>
      </c>
      <c r="D379" s="3">
        <v>41879</v>
      </c>
      <c r="E379" s="3">
        <v>41884</v>
      </c>
      <c r="F379" s="2" t="s">
        <v>50</v>
      </c>
      <c r="G379" s="2" t="s">
        <v>1324</v>
      </c>
      <c r="H379" s="2" t="s">
        <v>1325</v>
      </c>
      <c r="I379" s="2" t="s">
        <v>41</v>
      </c>
      <c r="J379" s="2" t="s">
        <v>27</v>
      </c>
      <c r="K379" s="2" t="s">
        <v>612</v>
      </c>
      <c r="L379" s="2" t="s">
        <v>1245</v>
      </c>
      <c r="M379" s="1">
        <v>2038</v>
      </c>
      <c r="N379" s="2" t="s">
        <v>148</v>
      </c>
      <c r="O379" s="2" t="s">
        <v>1326</v>
      </c>
      <c r="P379" s="2" t="s">
        <v>32</v>
      </c>
      <c r="Q379" s="2" t="s">
        <v>56</v>
      </c>
      <c r="R379" s="2" t="s">
        <v>1327</v>
      </c>
      <c r="S379" s="1">
        <v>1488.424</v>
      </c>
      <c r="T379" s="1">
        <v>7</v>
      </c>
      <c r="U379" s="1">
        <v>0.3</v>
      </c>
      <c r="V379" s="5">
        <v>-297.6848</v>
      </c>
    </row>
    <row r="380" spans="1:22" ht="15" thickBot="1" x14ac:dyDescent="0.35">
      <c r="A380" s="4">
        <v>379</v>
      </c>
      <c r="B380" s="2" t="s">
        <v>1328</v>
      </c>
      <c r="C380" s="1">
        <v>2012</v>
      </c>
      <c r="D380" s="3">
        <v>41027</v>
      </c>
      <c r="E380" s="3">
        <v>41034</v>
      </c>
      <c r="F380" s="2" t="s">
        <v>50</v>
      </c>
      <c r="G380" s="2" t="s">
        <v>1329</v>
      </c>
      <c r="H380" s="2" t="s">
        <v>1330</v>
      </c>
      <c r="I380" s="2" t="s">
        <v>26</v>
      </c>
      <c r="J380" s="2" t="s">
        <v>27</v>
      </c>
      <c r="K380" s="2" t="s">
        <v>184</v>
      </c>
      <c r="L380" s="2" t="s">
        <v>104</v>
      </c>
      <c r="M380" s="1">
        <v>77095</v>
      </c>
      <c r="N380" s="2" t="s">
        <v>105</v>
      </c>
      <c r="O380" s="2" t="s">
        <v>1331</v>
      </c>
      <c r="P380" s="2" t="s">
        <v>46</v>
      </c>
      <c r="Q380" s="2" t="s">
        <v>78</v>
      </c>
      <c r="R380" s="2" t="s">
        <v>1332</v>
      </c>
      <c r="S380" s="1">
        <v>8.6519999999999992</v>
      </c>
      <c r="T380" s="1">
        <v>3</v>
      </c>
      <c r="U380" s="1">
        <v>0.8</v>
      </c>
      <c r="V380" s="5">
        <v>-20.3322</v>
      </c>
    </row>
    <row r="381" spans="1:22" ht="15" thickBot="1" x14ac:dyDescent="0.35">
      <c r="A381" s="4">
        <v>380</v>
      </c>
      <c r="B381" s="2" t="s">
        <v>1328</v>
      </c>
      <c r="C381" s="1">
        <v>2012</v>
      </c>
      <c r="D381" s="3">
        <v>41027</v>
      </c>
      <c r="E381" s="3">
        <v>41034</v>
      </c>
      <c r="F381" s="2" t="s">
        <v>50</v>
      </c>
      <c r="G381" s="2" t="s">
        <v>1329</v>
      </c>
      <c r="H381" s="2" t="s">
        <v>1330</v>
      </c>
      <c r="I381" s="2" t="s">
        <v>26</v>
      </c>
      <c r="J381" s="2" t="s">
        <v>27</v>
      </c>
      <c r="K381" s="2" t="s">
        <v>184</v>
      </c>
      <c r="L381" s="2" t="s">
        <v>104</v>
      </c>
      <c r="M381" s="1">
        <v>77095</v>
      </c>
      <c r="N381" s="2" t="s">
        <v>105</v>
      </c>
      <c r="O381" s="2" t="s">
        <v>1333</v>
      </c>
      <c r="P381" s="2" t="s">
        <v>46</v>
      </c>
      <c r="Q381" s="2" t="s">
        <v>59</v>
      </c>
      <c r="R381" s="2" t="s">
        <v>1334</v>
      </c>
      <c r="S381" s="1">
        <v>23.832000000000001</v>
      </c>
      <c r="T381" s="1">
        <v>3</v>
      </c>
      <c r="U381" s="1">
        <v>0.2</v>
      </c>
      <c r="V381" s="5">
        <v>2.6810999999999998</v>
      </c>
    </row>
    <row r="382" spans="1:22" ht="15" thickBot="1" x14ac:dyDescent="0.35">
      <c r="A382" s="4">
        <v>381</v>
      </c>
      <c r="B382" s="2" t="s">
        <v>1328</v>
      </c>
      <c r="C382" s="1">
        <v>2012</v>
      </c>
      <c r="D382" s="3">
        <v>41027</v>
      </c>
      <c r="E382" s="3">
        <v>41034</v>
      </c>
      <c r="F382" s="2" t="s">
        <v>50</v>
      </c>
      <c r="G382" s="2" t="s">
        <v>1329</v>
      </c>
      <c r="H382" s="2" t="s">
        <v>1330</v>
      </c>
      <c r="I382" s="2" t="s">
        <v>26</v>
      </c>
      <c r="J382" s="2" t="s">
        <v>27</v>
      </c>
      <c r="K382" s="2" t="s">
        <v>184</v>
      </c>
      <c r="L382" s="2" t="s">
        <v>104</v>
      </c>
      <c r="M382" s="1">
        <v>77095</v>
      </c>
      <c r="N382" s="2" t="s">
        <v>105</v>
      </c>
      <c r="O382" s="2" t="s">
        <v>1335</v>
      </c>
      <c r="P382" s="2" t="s">
        <v>46</v>
      </c>
      <c r="Q382" s="2" t="s">
        <v>75</v>
      </c>
      <c r="R382" s="2" t="s">
        <v>1336</v>
      </c>
      <c r="S382" s="1">
        <v>12.176</v>
      </c>
      <c r="T382" s="1">
        <v>4</v>
      </c>
      <c r="U382" s="1">
        <v>0.8</v>
      </c>
      <c r="V382" s="5">
        <v>-18.872800000000002</v>
      </c>
    </row>
    <row r="383" spans="1:22" ht="15" thickBot="1" x14ac:dyDescent="0.35">
      <c r="A383" s="4">
        <v>382</v>
      </c>
      <c r="B383" s="2" t="s">
        <v>1337</v>
      </c>
      <c r="C383" s="1">
        <v>2013</v>
      </c>
      <c r="D383" s="3">
        <v>41576</v>
      </c>
      <c r="E383" s="3">
        <v>41577</v>
      </c>
      <c r="F383" s="2" t="s">
        <v>188</v>
      </c>
      <c r="G383" s="2" t="s">
        <v>1338</v>
      </c>
      <c r="H383" s="2" t="s">
        <v>1339</v>
      </c>
      <c r="I383" s="2" t="s">
        <v>41</v>
      </c>
      <c r="J383" s="2" t="s">
        <v>27</v>
      </c>
      <c r="K383" s="2" t="s">
        <v>127</v>
      </c>
      <c r="L383" s="2" t="s">
        <v>43</v>
      </c>
      <c r="M383" s="1">
        <v>94109</v>
      </c>
      <c r="N383" s="2" t="s">
        <v>44</v>
      </c>
      <c r="O383" s="2" t="s">
        <v>1340</v>
      </c>
      <c r="P383" s="2" t="s">
        <v>46</v>
      </c>
      <c r="Q383" s="2" t="s">
        <v>90</v>
      </c>
      <c r="R383" s="2" t="s">
        <v>1341</v>
      </c>
      <c r="S383" s="1">
        <v>50.96</v>
      </c>
      <c r="T383" s="1">
        <v>7</v>
      </c>
      <c r="U383" s="1">
        <v>0</v>
      </c>
      <c r="V383" s="5">
        <v>25.48</v>
      </c>
    </row>
    <row r="384" spans="1:22" ht="15" thickBot="1" x14ac:dyDescent="0.35">
      <c r="A384" s="4">
        <v>383</v>
      </c>
      <c r="B384" s="2" t="s">
        <v>1337</v>
      </c>
      <c r="C384" s="1">
        <v>2013</v>
      </c>
      <c r="D384" s="3">
        <v>41576</v>
      </c>
      <c r="E384" s="3">
        <v>41577</v>
      </c>
      <c r="F384" s="2" t="s">
        <v>188</v>
      </c>
      <c r="G384" s="2" t="s">
        <v>1338</v>
      </c>
      <c r="H384" s="2" t="s">
        <v>1339</v>
      </c>
      <c r="I384" s="2" t="s">
        <v>41</v>
      </c>
      <c r="J384" s="2" t="s">
        <v>27</v>
      </c>
      <c r="K384" s="2" t="s">
        <v>127</v>
      </c>
      <c r="L384" s="2" t="s">
        <v>43</v>
      </c>
      <c r="M384" s="1">
        <v>94109</v>
      </c>
      <c r="N384" s="2" t="s">
        <v>44</v>
      </c>
      <c r="O384" s="2" t="s">
        <v>1342</v>
      </c>
      <c r="P384" s="2" t="s">
        <v>46</v>
      </c>
      <c r="Q384" s="2" t="s">
        <v>75</v>
      </c>
      <c r="R384" s="2" t="s">
        <v>1343</v>
      </c>
      <c r="S384" s="1">
        <v>49.536000000000001</v>
      </c>
      <c r="T384" s="1">
        <v>3</v>
      </c>
      <c r="U384" s="1">
        <v>0.2</v>
      </c>
      <c r="V384" s="5">
        <v>17.337599999999998</v>
      </c>
    </row>
    <row r="385" spans="1:22" ht="15" thickBot="1" x14ac:dyDescent="0.35">
      <c r="A385" s="4">
        <v>384</v>
      </c>
      <c r="B385" s="2" t="s">
        <v>1344</v>
      </c>
      <c r="C385" s="1">
        <v>2012</v>
      </c>
      <c r="D385" s="3">
        <v>41086</v>
      </c>
      <c r="E385" s="3">
        <v>41089</v>
      </c>
      <c r="F385" s="2" t="s">
        <v>23</v>
      </c>
      <c r="G385" s="2" t="s">
        <v>1345</v>
      </c>
      <c r="H385" s="2" t="s">
        <v>1346</v>
      </c>
      <c r="I385" s="2" t="s">
        <v>41</v>
      </c>
      <c r="J385" s="2" t="s">
        <v>27</v>
      </c>
      <c r="K385" s="2" t="s">
        <v>1113</v>
      </c>
      <c r="L385" s="2" t="s">
        <v>238</v>
      </c>
      <c r="M385" s="1">
        <v>48180</v>
      </c>
      <c r="N385" s="2" t="s">
        <v>105</v>
      </c>
      <c r="O385" s="2" t="s">
        <v>1347</v>
      </c>
      <c r="P385" s="2" t="s">
        <v>71</v>
      </c>
      <c r="Q385" s="2" t="s">
        <v>161</v>
      </c>
      <c r="R385" s="2" t="s">
        <v>1348</v>
      </c>
      <c r="S385" s="1">
        <v>41.9</v>
      </c>
      <c r="T385" s="1">
        <v>2</v>
      </c>
      <c r="U385" s="1">
        <v>0</v>
      </c>
      <c r="V385" s="5">
        <v>8.7989999999999995</v>
      </c>
    </row>
    <row r="386" spans="1:22" ht="15" thickBot="1" x14ac:dyDescent="0.35">
      <c r="A386" s="4">
        <v>385</v>
      </c>
      <c r="B386" s="2" t="s">
        <v>1349</v>
      </c>
      <c r="C386" s="1">
        <v>2012</v>
      </c>
      <c r="D386" s="3">
        <v>41240</v>
      </c>
      <c r="E386" s="3">
        <v>41245</v>
      </c>
      <c r="F386" s="2" t="s">
        <v>50</v>
      </c>
      <c r="G386" s="2" t="s">
        <v>1350</v>
      </c>
      <c r="H386" s="2" t="s">
        <v>1351</v>
      </c>
      <c r="I386" s="2" t="s">
        <v>26</v>
      </c>
      <c r="J386" s="2" t="s">
        <v>27</v>
      </c>
      <c r="K386" s="2" t="s">
        <v>1352</v>
      </c>
      <c r="L386" s="2" t="s">
        <v>54</v>
      </c>
      <c r="M386" s="1">
        <v>33024</v>
      </c>
      <c r="N386" s="2" t="s">
        <v>30</v>
      </c>
      <c r="O386" s="2" t="s">
        <v>1353</v>
      </c>
      <c r="P386" s="2" t="s">
        <v>32</v>
      </c>
      <c r="Q386" s="2" t="s">
        <v>56</v>
      </c>
      <c r="R386" s="2" t="s">
        <v>1354</v>
      </c>
      <c r="S386" s="1">
        <v>375.45749999999998</v>
      </c>
      <c r="T386" s="1">
        <v>3</v>
      </c>
      <c r="U386" s="1">
        <v>0.45</v>
      </c>
      <c r="V386" s="5">
        <v>-157.0095</v>
      </c>
    </row>
    <row r="387" spans="1:22" ht="15" thickBot="1" x14ac:dyDescent="0.35">
      <c r="A387" s="4">
        <v>386</v>
      </c>
      <c r="B387" s="2" t="s">
        <v>1349</v>
      </c>
      <c r="C387" s="1">
        <v>2012</v>
      </c>
      <c r="D387" s="3">
        <v>41240</v>
      </c>
      <c r="E387" s="3">
        <v>41245</v>
      </c>
      <c r="F387" s="2" t="s">
        <v>50</v>
      </c>
      <c r="G387" s="2" t="s">
        <v>1350</v>
      </c>
      <c r="H387" s="2" t="s">
        <v>1351</v>
      </c>
      <c r="I387" s="2" t="s">
        <v>26</v>
      </c>
      <c r="J387" s="2" t="s">
        <v>27</v>
      </c>
      <c r="K387" s="2" t="s">
        <v>1352</v>
      </c>
      <c r="L387" s="2" t="s">
        <v>54</v>
      </c>
      <c r="M387" s="1">
        <v>33024</v>
      </c>
      <c r="N387" s="2" t="s">
        <v>30</v>
      </c>
      <c r="O387" s="2" t="s">
        <v>1355</v>
      </c>
      <c r="P387" s="2" t="s">
        <v>71</v>
      </c>
      <c r="Q387" s="2" t="s">
        <v>161</v>
      </c>
      <c r="R387" s="2" t="s">
        <v>1356</v>
      </c>
      <c r="S387" s="1">
        <v>83.975999999999999</v>
      </c>
      <c r="T387" s="1">
        <v>3</v>
      </c>
      <c r="U387" s="1">
        <v>0.2</v>
      </c>
      <c r="V387" s="5">
        <v>-1.0497000000000001</v>
      </c>
    </row>
    <row r="388" spans="1:22" ht="15" thickBot="1" x14ac:dyDescent="0.35">
      <c r="A388" s="4">
        <v>387</v>
      </c>
      <c r="B388" s="2" t="s">
        <v>1357</v>
      </c>
      <c r="C388" s="1">
        <v>2012</v>
      </c>
      <c r="D388" s="3">
        <v>41246</v>
      </c>
      <c r="E388" s="3">
        <v>41250</v>
      </c>
      <c r="F388" s="2" t="s">
        <v>50</v>
      </c>
      <c r="G388" s="2" t="s">
        <v>1358</v>
      </c>
      <c r="H388" s="2" t="s">
        <v>1359</v>
      </c>
      <c r="I388" s="2" t="s">
        <v>41</v>
      </c>
      <c r="J388" s="2" t="s">
        <v>27</v>
      </c>
      <c r="K388" s="2" t="s">
        <v>146</v>
      </c>
      <c r="L388" s="2" t="s">
        <v>147</v>
      </c>
      <c r="M388" s="1">
        <v>19140</v>
      </c>
      <c r="N388" s="2" t="s">
        <v>148</v>
      </c>
      <c r="O388" s="2" t="s">
        <v>1360</v>
      </c>
      <c r="P388" s="2" t="s">
        <v>71</v>
      </c>
      <c r="Q388" s="2" t="s">
        <v>682</v>
      </c>
      <c r="R388" s="2" t="s">
        <v>1361</v>
      </c>
      <c r="S388" s="1">
        <v>482.34</v>
      </c>
      <c r="T388" s="1">
        <v>4</v>
      </c>
      <c r="U388" s="1">
        <v>0.7</v>
      </c>
      <c r="V388" s="5">
        <v>-337.63799999999998</v>
      </c>
    </row>
    <row r="389" spans="1:22" ht="15" thickBot="1" x14ac:dyDescent="0.35">
      <c r="A389" s="4">
        <v>388</v>
      </c>
      <c r="B389" s="2" t="s">
        <v>1357</v>
      </c>
      <c r="C389" s="1">
        <v>2012</v>
      </c>
      <c r="D389" s="3">
        <v>41246</v>
      </c>
      <c r="E389" s="3">
        <v>41250</v>
      </c>
      <c r="F389" s="2" t="s">
        <v>50</v>
      </c>
      <c r="G389" s="2" t="s">
        <v>1358</v>
      </c>
      <c r="H389" s="2" t="s">
        <v>1359</v>
      </c>
      <c r="I389" s="2" t="s">
        <v>41</v>
      </c>
      <c r="J389" s="2" t="s">
        <v>27</v>
      </c>
      <c r="K389" s="2" t="s">
        <v>146</v>
      </c>
      <c r="L389" s="2" t="s">
        <v>147</v>
      </c>
      <c r="M389" s="1">
        <v>19140</v>
      </c>
      <c r="N389" s="2" t="s">
        <v>148</v>
      </c>
      <c r="O389" s="2" t="s">
        <v>1362</v>
      </c>
      <c r="P389" s="2" t="s">
        <v>32</v>
      </c>
      <c r="Q389" s="2" t="s">
        <v>65</v>
      </c>
      <c r="R389" s="2" t="s">
        <v>1363</v>
      </c>
      <c r="S389" s="1">
        <v>2.96</v>
      </c>
      <c r="T389" s="1">
        <v>1</v>
      </c>
      <c r="U389" s="1">
        <v>0.2</v>
      </c>
      <c r="V389" s="5">
        <v>0.77700000000000002</v>
      </c>
    </row>
    <row r="390" spans="1:22" ht="15" thickBot="1" x14ac:dyDescent="0.35">
      <c r="A390" s="4">
        <v>389</v>
      </c>
      <c r="B390" s="2" t="s">
        <v>1364</v>
      </c>
      <c r="C390" s="1">
        <v>2011</v>
      </c>
      <c r="D390" s="3">
        <v>40871</v>
      </c>
      <c r="E390" s="3">
        <v>40873</v>
      </c>
      <c r="F390" s="2" t="s">
        <v>188</v>
      </c>
      <c r="G390" s="2" t="s">
        <v>1365</v>
      </c>
      <c r="H390" s="2" t="s">
        <v>1366</v>
      </c>
      <c r="I390" s="2" t="s">
        <v>26</v>
      </c>
      <c r="J390" s="2" t="s">
        <v>27</v>
      </c>
      <c r="K390" s="2" t="s">
        <v>1007</v>
      </c>
      <c r="L390" s="2" t="s">
        <v>498</v>
      </c>
      <c r="M390" s="1">
        <v>45231</v>
      </c>
      <c r="N390" s="2" t="s">
        <v>148</v>
      </c>
      <c r="O390" s="2" t="s">
        <v>1367</v>
      </c>
      <c r="P390" s="2" t="s">
        <v>46</v>
      </c>
      <c r="Q390" s="2" t="s">
        <v>68</v>
      </c>
      <c r="R390" s="2" t="s">
        <v>1368</v>
      </c>
      <c r="S390" s="1">
        <v>2.6240000000000001</v>
      </c>
      <c r="T390" s="1">
        <v>1</v>
      </c>
      <c r="U390" s="1">
        <v>0.2</v>
      </c>
      <c r="V390" s="5">
        <v>0.4264</v>
      </c>
    </row>
    <row r="391" spans="1:22" ht="15" thickBot="1" x14ac:dyDescent="0.35">
      <c r="A391" s="4">
        <v>390</v>
      </c>
      <c r="B391" s="2" t="s">
        <v>1369</v>
      </c>
      <c r="C391" s="1">
        <v>2014</v>
      </c>
      <c r="D391" s="3">
        <v>41985</v>
      </c>
      <c r="E391" s="3">
        <v>41989</v>
      </c>
      <c r="F391" s="2" t="s">
        <v>50</v>
      </c>
      <c r="G391" s="2" t="s">
        <v>1370</v>
      </c>
      <c r="H391" s="2" t="s">
        <v>1371</v>
      </c>
      <c r="I391" s="2" t="s">
        <v>26</v>
      </c>
      <c r="J391" s="2" t="s">
        <v>27</v>
      </c>
      <c r="K391" s="2" t="s">
        <v>266</v>
      </c>
      <c r="L391" s="2" t="s">
        <v>267</v>
      </c>
      <c r="M391" s="1">
        <v>10009</v>
      </c>
      <c r="N391" s="2" t="s">
        <v>148</v>
      </c>
      <c r="O391" s="2" t="s">
        <v>1372</v>
      </c>
      <c r="P391" s="2" t="s">
        <v>46</v>
      </c>
      <c r="Q391" s="2" t="s">
        <v>75</v>
      </c>
      <c r="R391" s="2" t="s">
        <v>1373</v>
      </c>
      <c r="S391" s="1">
        <v>23.36</v>
      </c>
      <c r="T391" s="1">
        <v>4</v>
      </c>
      <c r="U391" s="1">
        <v>0.2</v>
      </c>
      <c r="V391" s="5">
        <v>7.8840000000000003</v>
      </c>
    </row>
    <row r="392" spans="1:22" ht="15" thickBot="1" x14ac:dyDescent="0.35">
      <c r="A392" s="4">
        <v>391</v>
      </c>
      <c r="B392" s="2" t="s">
        <v>1369</v>
      </c>
      <c r="C392" s="1">
        <v>2014</v>
      </c>
      <c r="D392" s="3">
        <v>41985</v>
      </c>
      <c r="E392" s="3">
        <v>41989</v>
      </c>
      <c r="F392" s="2" t="s">
        <v>50</v>
      </c>
      <c r="G392" s="2" t="s">
        <v>1370</v>
      </c>
      <c r="H392" s="2" t="s">
        <v>1371</v>
      </c>
      <c r="I392" s="2" t="s">
        <v>26</v>
      </c>
      <c r="J392" s="2" t="s">
        <v>27</v>
      </c>
      <c r="K392" s="2" t="s">
        <v>266</v>
      </c>
      <c r="L392" s="2" t="s">
        <v>267</v>
      </c>
      <c r="M392" s="1">
        <v>10009</v>
      </c>
      <c r="N392" s="2" t="s">
        <v>148</v>
      </c>
      <c r="O392" s="2" t="s">
        <v>390</v>
      </c>
      <c r="P392" s="2" t="s">
        <v>71</v>
      </c>
      <c r="Q392" s="2" t="s">
        <v>161</v>
      </c>
      <c r="R392" s="2" t="s">
        <v>391</v>
      </c>
      <c r="S392" s="1">
        <v>39.979999999999997</v>
      </c>
      <c r="T392" s="1">
        <v>2</v>
      </c>
      <c r="U392" s="1">
        <v>0</v>
      </c>
      <c r="V392" s="5">
        <v>13.5932</v>
      </c>
    </row>
    <row r="393" spans="1:22" ht="15" thickBot="1" x14ac:dyDescent="0.35">
      <c r="A393" s="4">
        <v>392</v>
      </c>
      <c r="B393" s="2" t="s">
        <v>1374</v>
      </c>
      <c r="C393" s="1">
        <v>2011</v>
      </c>
      <c r="D393" s="3">
        <v>40807</v>
      </c>
      <c r="E393" s="3">
        <v>40809</v>
      </c>
      <c r="F393" s="2" t="s">
        <v>23</v>
      </c>
      <c r="G393" s="2" t="s">
        <v>1375</v>
      </c>
      <c r="H393" s="2" t="s">
        <v>1376</v>
      </c>
      <c r="I393" s="2" t="s">
        <v>26</v>
      </c>
      <c r="J393" s="2" t="s">
        <v>27</v>
      </c>
      <c r="K393" s="2" t="s">
        <v>1377</v>
      </c>
      <c r="L393" s="2" t="s">
        <v>96</v>
      </c>
      <c r="M393" s="1">
        <v>98198</v>
      </c>
      <c r="N393" s="2" t="s">
        <v>44</v>
      </c>
      <c r="O393" s="2" t="s">
        <v>1378</v>
      </c>
      <c r="P393" s="2" t="s">
        <v>71</v>
      </c>
      <c r="Q393" s="2" t="s">
        <v>72</v>
      </c>
      <c r="R393" s="2" t="s">
        <v>1379</v>
      </c>
      <c r="S393" s="1">
        <v>246.38399999999999</v>
      </c>
      <c r="T393" s="1">
        <v>2</v>
      </c>
      <c r="U393" s="1">
        <v>0.2</v>
      </c>
      <c r="V393" s="5">
        <v>27.7182</v>
      </c>
    </row>
    <row r="394" spans="1:22" ht="15" thickBot="1" x14ac:dyDescent="0.35">
      <c r="A394" s="4">
        <v>393</v>
      </c>
      <c r="B394" s="2" t="s">
        <v>1374</v>
      </c>
      <c r="C394" s="1">
        <v>2011</v>
      </c>
      <c r="D394" s="3">
        <v>40807</v>
      </c>
      <c r="E394" s="3">
        <v>40809</v>
      </c>
      <c r="F394" s="2" t="s">
        <v>23</v>
      </c>
      <c r="G394" s="2" t="s">
        <v>1375</v>
      </c>
      <c r="H394" s="2" t="s">
        <v>1376</v>
      </c>
      <c r="I394" s="2" t="s">
        <v>26</v>
      </c>
      <c r="J394" s="2" t="s">
        <v>27</v>
      </c>
      <c r="K394" s="2" t="s">
        <v>1377</v>
      </c>
      <c r="L394" s="2" t="s">
        <v>96</v>
      </c>
      <c r="M394" s="1">
        <v>98198</v>
      </c>
      <c r="N394" s="2" t="s">
        <v>44</v>
      </c>
      <c r="O394" s="2" t="s">
        <v>1380</v>
      </c>
      <c r="P394" s="2" t="s">
        <v>71</v>
      </c>
      <c r="Q394" s="2" t="s">
        <v>1216</v>
      </c>
      <c r="R394" s="2" t="s">
        <v>1381</v>
      </c>
      <c r="S394" s="1">
        <v>1799.97</v>
      </c>
      <c r="T394" s="1">
        <v>3</v>
      </c>
      <c r="U394" s="1">
        <v>0</v>
      </c>
      <c r="V394" s="5">
        <v>701.98829999999998</v>
      </c>
    </row>
    <row r="395" spans="1:22" ht="15" thickBot="1" x14ac:dyDescent="0.35">
      <c r="A395" s="4">
        <v>394</v>
      </c>
      <c r="B395" s="2" t="s">
        <v>1382</v>
      </c>
      <c r="C395" s="1">
        <v>2011</v>
      </c>
      <c r="D395" s="3">
        <v>40701</v>
      </c>
      <c r="E395" s="3">
        <v>40704</v>
      </c>
      <c r="F395" s="2" t="s">
        <v>23</v>
      </c>
      <c r="G395" s="2" t="s">
        <v>1383</v>
      </c>
      <c r="H395" s="2" t="s">
        <v>1384</v>
      </c>
      <c r="I395" s="2" t="s">
        <v>41</v>
      </c>
      <c r="J395" s="2" t="s">
        <v>27</v>
      </c>
      <c r="K395" s="2" t="s">
        <v>1385</v>
      </c>
      <c r="L395" s="2" t="s">
        <v>211</v>
      </c>
      <c r="M395" s="1">
        <v>61604</v>
      </c>
      <c r="N395" s="2" t="s">
        <v>105</v>
      </c>
      <c r="O395" s="2" t="s">
        <v>1386</v>
      </c>
      <c r="P395" s="2" t="s">
        <v>46</v>
      </c>
      <c r="Q395" s="2" t="s">
        <v>75</v>
      </c>
      <c r="R395" s="2" t="s">
        <v>1387</v>
      </c>
      <c r="S395" s="1">
        <v>12.462</v>
      </c>
      <c r="T395" s="1">
        <v>3</v>
      </c>
      <c r="U395" s="1">
        <v>0.8</v>
      </c>
      <c r="V395" s="5">
        <v>-20.5623</v>
      </c>
    </row>
    <row r="396" spans="1:22" ht="15" thickBot="1" x14ac:dyDescent="0.35">
      <c r="A396" s="4">
        <v>395</v>
      </c>
      <c r="B396" s="2" t="s">
        <v>1388</v>
      </c>
      <c r="C396" s="1">
        <v>2014</v>
      </c>
      <c r="D396" s="3">
        <v>41821</v>
      </c>
      <c r="E396" s="3">
        <v>41826</v>
      </c>
      <c r="F396" s="2" t="s">
        <v>50</v>
      </c>
      <c r="G396" s="2" t="s">
        <v>1389</v>
      </c>
      <c r="H396" s="2" t="s">
        <v>1390</v>
      </c>
      <c r="I396" s="2" t="s">
        <v>102</v>
      </c>
      <c r="J396" s="2" t="s">
        <v>27</v>
      </c>
      <c r="K396" s="2" t="s">
        <v>1391</v>
      </c>
      <c r="L396" s="2" t="s">
        <v>1392</v>
      </c>
      <c r="M396" s="1">
        <v>89115</v>
      </c>
      <c r="N396" s="2" t="s">
        <v>44</v>
      </c>
      <c r="O396" s="2" t="s">
        <v>1393</v>
      </c>
      <c r="P396" s="2" t="s">
        <v>46</v>
      </c>
      <c r="Q396" s="2" t="s">
        <v>75</v>
      </c>
      <c r="R396" s="2" t="s">
        <v>1394</v>
      </c>
      <c r="S396" s="1">
        <v>75.792000000000002</v>
      </c>
      <c r="T396" s="1">
        <v>3</v>
      </c>
      <c r="U396" s="1">
        <v>0.2</v>
      </c>
      <c r="V396" s="5">
        <v>25.579799999999999</v>
      </c>
    </row>
    <row r="397" spans="1:22" ht="15" thickBot="1" x14ac:dyDescent="0.35">
      <c r="A397" s="4">
        <v>396</v>
      </c>
      <c r="B397" s="2" t="s">
        <v>1395</v>
      </c>
      <c r="C397" s="1">
        <v>2014</v>
      </c>
      <c r="D397" s="3">
        <v>41930</v>
      </c>
      <c r="E397" s="3">
        <v>41932</v>
      </c>
      <c r="F397" s="2" t="s">
        <v>23</v>
      </c>
      <c r="G397" s="2" t="s">
        <v>1396</v>
      </c>
      <c r="H397" s="2" t="s">
        <v>1397</v>
      </c>
      <c r="I397" s="2" t="s">
        <v>41</v>
      </c>
      <c r="J397" s="2" t="s">
        <v>27</v>
      </c>
      <c r="K397" s="2" t="s">
        <v>1398</v>
      </c>
      <c r="L397" s="2" t="s">
        <v>1399</v>
      </c>
      <c r="M397" s="1">
        <v>2886</v>
      </c>
      <c r="N397" s="2" t="s">
        <v>148</v>
      </c>
      <c r="O397" s="2" t="s">
        <v>1400</v>
      </c>
      <c r="P397" s="2" t="s">
        <v>46</v>
      </c>
      <c r="Q397" s="2" t="s">
        <v>59</v>
      </c>
      <c r="R397" s="2" t="s">
        <v>1401</v>
      </c>
      <c r="S397" s="1">
        <v>49.96</v>
      </c>
      <c r="T397" s="1">
        <v>2</v>
      </c>
      <c r="U397" s="1">
        <v>0</v>
      </c>
      <c r="V397" s="5">
        <v>9.4923999999999999</v>
      </c>
    </row>
    <row r="398" spans="1:22" ht="15" thickBot="1" x14ac:dyDescent="0.35">
      <c r="A398" s="4">
        <v>397</v>
      </c>
      <c r="B398" s="2" t="s">
        <v>1395</v>
      </c>
      <c r="C398" s="1">
        <v>2014</v>
      </c>
      <c r="D398" s="3">
        <v>41930</v>
      </c>
      <c r="E398" s="3">
        <v>41932</v>
      </c>
      <c r="F398" s="2" t="s">
        <v>23</v>
      </c>
      <c r="G398" s="2" t="s">
        <v>1396</v>
      </c>
      <c r="H398" s="2" t="s">
        <v>1397</v>
      </c>
      <c r="I398" s="2" t="s">
        <v>41</v>
      </c>
      <c r="J398" s="2" t="s">
        <v>27</v>
      </c>
      <c r="K398" s="2" t="s">
        <v>1398</v>
      </c>
      <c r="L398" s="2" t="s">
        <v>1399</v>
      </c>
      <c r="M398" s="1">
        <v>2886</v>
      </c>
      <c r="N398" s="2" t="s">
        <v>148</v>
      </c>
      <c r="O398" s="2" t="s">
        <v>1402</v>
      </c>
      <c r="P398" s="2" t="s">
        <v>46</v>
      </c>
      <c r="Q398" s="2" t="s">
        <v>90</v>
      </c>
      <c r="R398" s="2" t="s">
        <v>1403</v>
      </c>
      <c r="S398" s="1">
        <v>12.96</v>
      </c>
      <c r="T398" s="1">
        <v>2</v>
      </c>
      <c r="U398" s="1">
        <v>0</v>
      </c>
      <c r="V398" s="5">
        <v>6.2207999999999997</v>
      </c>
    </row>
    <row r="399" spans="1:22" ht="15" thickBot="1" x14ac:dyDescent="0.35">
      <c r="A399" s="4">
        <v>398</v>
      </c>
      <c r="B399" s="2" t="s">
        <v>1404</v>
      </c>
      <c r="C399" s="1">
        <v>2012</v>
      </c>
      <c r="D399" s="3">
        <v>41213</v>
      </c>
      <c r="E399" s="3">
        <v>41217</v>
      </c>
      <c r="F399" s="2" t="s">
        <v>50</v>
      </c>
      <c r="G399" s="2" t="s">
        <v>100</v>
      </c>
      <c r="H399" s="2" t="s">
        <v>101</v>
      </c>
      <c r="I399" s="2" t="s">
        <v>102</v>
      </c>
      <c r="J399" s="2" t="s">
        <v>27</v>
      </c>
      <c r="K399" s="2" t="s">
        <v>328</v>
      </c>
      <c r="L399" s="2" t="s">
        <v>238</v>
      </c>
      <c r="M399" s="1">
        <v>49201</v>
      </c>
      <c r="N399" s="2" t="s">
        <v>105</v>
      </c>
      <c r="O399" s="2" t="s">
        <v>1405</v>
      </c>
      <c r="P399" s="2" t="s">
        <v>46</v>
      </c>
      <c r="Q399" s="2" t="s">
        <v>578</v>
      </c>
      <c r="R399" s="2" t="s">
        <v>1406</v>
      </c>
      <c r="S399" s="1">
        <v>70.12</v>
      </c>
      <c r="T399" s="1">
        <v>4</v>
      </c>
      <c r="U399" s="1">
        <v>0</v>
      </c>
      <c r="V399" s="5">
        <v>21.036000000000001</v>
      </c>
    </row>
    <row r="400" spans="1:22" ht="15" thickBot="1" x14ac:dyDescent="0.35">
      <c r="A400" s="4">
        <v>399</v>
      </c>
      <c r="B400" s="2" t="s">
        <v>1407</v>
      </c>
      <c r="C400" s="1">
        <v>2013</v>
      </c>
      <c r="D400" s="3">
        <v>41526</v>
      </c>
      <c r="E400" s="3">
        <v>41528</v>
      </c>
      <c r="F400" s="2" t="s">
        <v>23</v>
      </c>
      <c r="G400" s="2" t="s">
        <v>1408</v>
      </c>
      <c r="H400" s="2" t="s">
        <v>1409</v>
      </c>
      <c r="I400" s="2" t="s">
        <v>26</v>
      </c>
      <c r="J400" s="2" t="s">
        <v>27</v>
      </c>
      <c r="K400" s="2" t="s">
        <v>184</v>
      </c>
      <c r="L400" s="2" t="s">
        <v>104</v>
      </c>
      <c r="M400" s="1">
        <v>77036</v>
      </c>
      <c r="N400" s="2" t="s">
        <v>105</v>
      </c>
      <c r="O400" s="2" t="s">
        <v>1410</v>
      </c>
      <c r="P400" s="2" t="s">
        <v>46</v>
      </c>
      <c r="Q400" s="2" t="s">
        <v>59</v>
      </c>
      <c r="R400" s="2" t="s">
        <v>1411</v>
      </c>
      <c r="S400" s="1">
        <v>35.951999999999998</v>
      </c>
      <c r="T400" s="1">
        <v>3</v>
      </c>
      <c r="U400" s="1">
        <v>0.2</v>
      </c>
      <c r="V400" s="5">
        <v>3.5952000000000002</v>
      </c>
    </row>
    <row r="401" spans="1:22" ht="15" thickBot="1" x14ac:dyDescent="0.35">
      <c r="A401" s="4">
        <v>400</v>
      </c>
      <c r="B401" s="2" t="s">
        <v>1407</v>
      </c>
      <c r="C401" s="1">
        <v>2013</v>
      </c>
      <c r="D401" s="3">
        <v>41526</v>
      </c>
      <c r="E401" s="3">
        <v>41528</v>
      </c>
      <c r="F401" s="2" t="s">
        <v>23</v>
      </c>
      <c r="G401" s="2" t="s">
        <v>1408</v>
      </c>
      <c r="H401" s="2" t="s">
        <v>1409</v>
      </c>
      <c r="I401" s="2" t="s">
        <v>26</v>
      </c>
      <c r="J401" s="2" t="s">
        <v>27</v>
      </c>
      <c r="K401" s="2" t="s">
        <v>184</v>
      </c>
      <c r="L401" s="2" t="s">
        <v>104</v>
      </c>
      <c r="M401" s="1">
        <v>77036</v>
      </c>
      <c r="N401" s="2" t="s">
        <v>105</v>
      </c>
      <c r="O401" s="2" t="s">
        <v>166</v>
      </c>
      <c r="P401" s="2" t="s">
        <v>32</v>
      </c>
      <c r="Q401" s="2" t="s">
        <v>33</v>
      </c>
      <c r="R401" s="2" t="s">
        <v>167</v>
      </c>
      <c r="S401" s="1">
        <v>2396.2656000000002</v>
      </c>
      <c r="T401" s="1">
        <v>4</v>
      </c>
      <c r="U401" s="1">
        <v>0.32</v>
      </c>
      <c r="V401" s="5">
        <v>-317.15280000000001</v>
      </c>
    </row>
    <row r="402" spans="1:22" ht="15" thickBot="1" x14ac:dyDescent="0.35">
      <c r="A402" s="4">
        <v>401</v>
      </c>
      <c r="B402" s="2" t="s">
        <v>1407</v>
      </c>
      <c r="C402" s="1">
        <v>2013</v>
      </c>
      <c r="D402" s="3">
        <v>41526</v>
      </c>
      <c r="E402" s="3">
        <v>41528</v>
      </c>
      <c r="F402" s="2" t="s">
        <v>23</v>
      </c>
      <c r="G402" s="2" t="s">
        <v>1408</v>
      </c>
      <c r="H402" s="2" t="s">
        <v>1409</v>
      </c>
      <c r="I402" s="2" t="s">
        <v>26</v>
      </c>
      <c r="J402" s="2" t="s">
        <v>27</v>
      </c>
      <c r="K402" s="2" t="s">
        <v>184</v>
      </c>
      <c r="L402" s="2" t="s">
        <v>104</v>
      </c>
      <c r="M402" s="1">
        <v>77036</v>
      </c>
      <c r="N402" s="2" t="s">
        <v>105</v>
      </c>
      <c r="O402" s="2" t="s">
        <v>1412</v>
      </c>
      <c r="P402" s="2" t="s">
        <v>46</v>
      </c>
      <c r="Q402" s="2" t="s">
        <v>59</v>
      </c>
      <c r="R402" s="2" t="s">
        <v>1413</v>
      </c>
      <c r="S402" s="1">
        <v>131.136</v>
      </c>
      <c r="T402" s="1">
        <v>4</v>
      </c>
      <c r="U402" s="1">
        <v>0.2</v>
      </c>
      <c r="V402" s="5">
        <v>-32.783999999999999</v>
      </c>
    </row>
    <row r="403" spans="1:22" ht="15" thickBot="1" x14ac:dyDescent="0.35">
      <c r="A403" s="4">
        <v>402</v>
      </c>
      <c r="B403" s="2" t="s">
        <v>1407</v>
      </c>
      <c r="C403" s="1">
        <v>2013</v>
      </c>
      <c r="D403" s="3">
        <v>41526</v>
      </c>
      <c r="E403" s="3">
        <v>41528</v>
      </c>
      <c r="F403" s="2" t="s">
        <v>23</v>
      </c>
      <c r="G403" s="2" t="s">
        <v>1408</v>
      </c>
      <c r="H403" s="2" t="s">
        <v>1409</v>
      </c>
      <c r="I403" s="2" t="s">
        <v>26</v>
      </c>
      <c r="J403" s="2" t="s">
        <v>27</v>
      </c>
      <c r="K403" s="2" t="s">
        <v>184</v>
      </c>
      <c r="L403" s="2" t="s">
        <v>104</v>
      </c>
      <c r="M403" s="1">
        <v>77036</v>
      </c>
      <c r="N403" s="2" t="s">
        <v>105</v>
      </c>
      <c r="O403" s="2" t="s">
        <v>1414</v>
      </c>
      <c r="P403" s="2" t="s">
        <v>71</v>
      </c>
      <c r="Q403" s="2" t="s">
        <v>161</v>
      </c>
      <c r="R403" s="2" t="s">
        <v>1415</v>
      </c>
      <c r="S403" s="1">
        <v>57.584000000000003</v>
      </c>
      <c r="T403" s="1">
        <v>2</v>
      </c>
      <c r="U403" s="1">
        <v>0.2</v>
      </c>
      <c r="V403" s="5">
        <v>0.7198</v>
      </c>
    </row>
    <row r="404" spans="1:22" ht="15" thickBot="1" x14ac:dyDescent="0.35">
      <c r="A404" s="4">
        <v>403</v>
      </c>
      <c r="B404" s="2" t="s">
        <v>1416</v>
      </c>
      <c r="C404" s="1">
        <v>2011</v>
      </c>
      <c r="D404" s="3">
        <v>40901</v>
      </c>
      <c r="E404" s="3">
        <v>40903</v>
      </c>
      <c r="F404" s="2" t="s">
        <v>188</v>
      </c>
      <c r="G404" s="2" t="s">
        <v>1417</v>
      </c>
      <c r="H404" s="2" t="s">
        <v>1418</v>
      </c>
      <c r="I404" s="2" t="s">
        <v>26</v>
      </c>
      <c r="J404" s="2" t="s">
        <v>27</v>
      </c>
      <c r="K404" s="2" t="s">
        <v>1419</v>
      </c>
      <c r="L404" s="2" t="s">
        <v>54</v>
      </c>
      <c r="M404" s="1">
        <v>33180</v>
      </c>
      <c r="N404" s="2" t="s">
        <v>30</v>
      </c>
      <c r="O404" s="2" t="s">
        <v>1420</v>
      </c>
      <c r="P404" s="2" t="s">
        <v>46</v>
      </c>
      <c r="Q404" s="2" t="s">
        <v>90</v>
      </c>
      <c r="R404" s="2" t="s">
        <v>1421</v>
      </c>
      <c r="S404" s="1">
        <v>9.5679999999999996</v>
      </c>
      <c r="T404" s="1">
        <v>2</v>
      </c>
      <c r="U404" s="1">
        <v>0.2</v>
      </c>
      <c r="V404" s="5">
        <v>3.4683999999999999</v>
      </c>
    </row>
    <row r="405" spans="1:22" ht="15" thickBot="1" x14ac:dyDescent="0.35">
      <c r="A405" s="4">
        <v>404</v>
      </c>
      <c r="B405" s="2" t="s">
        <v>1422</v>
      </c>
      <c r="C405" s="1">
        <v>2011</v>
      </c>
      <c r="D405" s="3">
        <v>40649</v>
      </c>
      <c r="E405" s="3">
        <v>40653</v>
      </c>
      <c r="F405" s="2" t="s">
        <v>50</v>
      </c>
      <c r="G405" s="2" t="s">
        <v>628</v>
      </c>
      <c r="H405" s="2" t="s">
        <v>629</v>
      </c>
      <c r="I405" s="2" t="s">
        <v>41</v>
      </c>
      <c r="J405" s="2" t="s">
        <v>27</v>
      </c>
      <c r="K405" s="2" t="s">
        <v>521</v>
      </c>
      <c r="L405" s="2" t="s">
        <v>88</v>
      </c>
      <c r="M405" s="1">
        <v>28403</v>
      </c>
      <c r="N405" s="2" t="s">
        <v>30</v>
      </c>
      <c r="O405" s="2" t="s">
        <v>1423</v>
      </c>
      <c r="P405" s="2" t="s">
        <v>46</v>
      </c>
      <c r="Q405" s="2" t="s">
        <v>68</v>
      </c>
      <c r="R405" s="2" t="s">
        <v>1424</v>
      </c>
      <c r="S405" s="1">
        <v>39.072000000000003</v>
      </c>
      <c r="T405" s="1">
        <v>6</v>
      </c>
      <c r="U405" s="1">
        <v>0.2</v>
      </c>
      <c r="V405" s="5">
        <v>9.7680000000000007</v>
      </c>
    </row>
    <row r="406" spans="1:22" ht="15" thickBot="1" x14ac:dyDescent="0.35">
      <c r="A406" s="4">
        <v>405</v>
      </c>
      <c r="B406" s="2" t="s">
        <v>1425</v>
      </c>
      <c r="C406" s="1">
        <v>2014</v>
      </c>
      <c r="D406" s="3">
        <v>41998</v>
      </c>
      <c r="E406" s="3">
        <v>42003</v>
      </c>
      <c r="F406" s="2" t="s">
        <v>50</v>
      </c>
      <c r="G406" s="2" t="s">
        <v>1426</v>
      </c>
      <c r="H406" s="2" t="s">
        <v>1427</v>
      </c>
      <c r="I406" s="2" t="s">
        <v>26</v>
      </c>
      <c r="J406" s="2" t="s">
        <v>27</v>
      </c>
      <c r="K406" s="2" t="s">
        <v>266</v>
      </c>
      <c r="L406" s="2" t="s">
        <v>267</v>
      </c>
      <c r="M406" s="1">
        <v>10024</v>
      </c>
      <c r="N406" s="2" t="s">
        <v>148</v>
      </c>
      <c r="O406" s="2" t="s">
        <v>1428</v>
      </c>
      <c r="P406" s="2" t="s">
        <v>46</v>
      </c>
      <c r="Q406" s="2" t="s">
        <v>78</v>
      </c>
      <c r="R406" s="2" t="s">
        <v>186</v>
      </c>
      <c r="S406" s="1">
        <v>35.909999999999997</v>
      </c>
      <c r="T406" s="1">
        <v>3</v>
      </c>
      <c r="U406" s="1">
        <v>0</v>
      </c>
      <c r="V406" s="5">
        <v>9.6957000000000004</v>
      </c>
    </row>
    <row r="407" spans="1:22" ht="15" thickBot="1" x14ac:dyDescent="0.35">
      <c r="A407" s="4">
        <v>406</v>
      </c>
      <c r="B407" s="2" t="s">
        <v>1429</v>
      </c>
      <c r="C407" s="1">
        <v>2014</v>
      </c>
      <c r="D407" s="3">
        <v>41982</v>
      </c>
      <c r="E407" s="3">
        <v>41986</v>
      </c>
      <c r="F407" s="2" t="s">
        <v>50</v>
      </c>
      <c r="G407" s="2" t="s">
        <v>1430</v>
      </c>
      <c r="H407" s="2" t="s">
        <v>1431</v>
      </c>
      <c r="I407" s="2" t="s">
        <v>26</v>
      </c>
      <c r="J407" s="2" t="s">
        <v>27</v>
      </c>
      <c r="K407" s="2" t="s">
        <v>127</v>
      </c>
      <c r="L407" s="2" t="s">
        <v>43</v>
      </c>
      <c r="M407" s="1">
        <v>94110</v>
      </c>
      <c r="N407" s="2" t="s">
        <v>44</v>
      </c>
      <c r="O407" s="2" t="s">
        <v>1414</v>
      </c>
      <c r="P407" s="2" t="s">
        <v>71</v>
      </c>
      <c r="Q407" s="2" t="s">
        <v>161</v>
      </c>
      <c r="R407" s="2" t="s">
        <v>1415</v>
      </c>
      <c r="S407" s="1">
        <v>179.95</v>
      </c>
      <c r="T407" s="1">
        <v>5</v>
      </c>
      <c r="U407" s="1">
        <v>0</v>
      </c>
      <c r="V407" s="5">
        <v>37.789499999999997</v>
      </c>
    </row>
    <row r="408" spans="1:22" ht="15" thickBot="1" x14ac:dyDescent="0.35">
      <c r="A408" s="4">
        <v>407</v>
      </c>
      <c r="B408" s="2" t="s">
        <v>1429</v>
      </c>
      <c r="C408" s="1">
        <v>2014</v>
      </c>
      <c r="D408" s="3">
        <v>41982</v>
      </c>
      <c r="E408" s="3">
        <v>41986</v>
      </c>
      <c r="F408" s="2" t="s">
        <v>50</v>
      </c>
      <c r="G408" s="2" t="s">
        <v>1430</v>
      </c>
      <c r="H408" s="2" t="s">
        <v>1431</v>
      </c>
      <c r="I408" s="2" t="s">
        <v>26</v>
      </c>
      <c r="J408" s="2" t="s">
        <v>27</v>
      </c>
      <c r="K408" s="2" t="s">
        <v>127</v>
      </c>
      <c r="L408" s="2" t="s">
        <v>43</v>
      </c>
      <c r="M408" s="1">
        <v>94110</v>
      </c>
      <c r="N408" s="2" t="s">
        <v>44</v>
      </c>
      <c r="O408" s="2" t="s">
        <v>1432</v>
      </c>
      <c r="P408" s="2" t="s">
        <v>71</v>
      </c>
      <c r="Q408" s="2" t="s">
        <v>1216</v>
      </c>
      <c r="R408" s="2" t="s">
        <v>1433</v>
      </c>
      <c r="S408" s="1">
        <v>1199.9760000000001</v>
      </c>
      <c r="T408" s="1">
        <v>3</v>
      </c>
      <c r="U408" s="1">
        <v>0.2</v>
      </c>
      <c r="V408" s="5">
        <v>434.99130000000002</v>
      </c>
    </row>
    <row r="409" spans="1:22" ht="15" thickBot="1" x14ac:dyDescent="0.35">
      <c r="A409" s="4">
        <v>408</v>
      </c>
      <c r="B409" s="2" t="s">
        <v>1429</v>
      </c>
      <c r="C409" s="1">
        <v>2014</v>
      </c>
      <c r="D409" s="3">
        <v>41982</v>
      </c>
      <c r="E409" s="3">
        <v>41986</v>
      </c>
      <c r="F409" s="2" t="s">
        <v>50</v>
      </c>
      <c r="G409" s="2" t="s">
        <v>1430</v>
      </c>
      <c r="H409" s="2" t="s">
        <v>1431</v>
      </c>
      <c r="I409" s="2" t="s">
        <v>26</v>
      </c>
      <c r="J409" s="2" t="s">
        <v>27</v>
      </c>
      <c r="K409" s="2" t="s">
        <v>127</v>
      </c>
      <c r="L409" s="2" t="s">
        <v>43</v>
      </c>
      <c r="M409" s="1">
        <v>94110</v>
      </c>
      <c r="N409" s="2" t="s">
        <v>44</v>
      </c>
      <c r="O409" s="2" t="s">
        <v>1434</v>
      </c>
      <c r="P409" s="2" t="s">
        <v>46</v>
      </c>
      <c r="Q409" s="2" t="s">
        <v>90</v>
      </c>
      <c r="R409" s="2" t="s">
        <v>1435</v>
      </c>
      <c r="S409" s="1">
        <v>27.15</v>
      </c>
      <c r="T409" s="1">
        <v>5</v>
      </c>
      <c r="U409" s="1">
        <v>0</v>
      </c>
      <c r="V409" s="5">
        <v>13.3035</v>
      </c>
    </row>
    <row r="410" spans="1:22" ht="15" thickBot="1" x14ac:dyDescent="0.35">
      <c r="A410" s="4">
        <v>409</v>
      </c>
      <c r="B410" s="2" t="s">
        <v>1429</v>
      </c>
      <c r="C410" s="1">
        <v>2014</v>
      </c>
      <c r="D410" s="3">
        <v>41982</v>
      </c>
      <c r="E410" s="3">
        <v>41986</v>
      </c>
      <c r="F410" s="2" t="s">
        <v>50</v>
      </c>
      <c r="G410" s="2" t="s">
        <v>1430</v>
      </c>
      <c r="H410" s="2" t="s">
        <v>1431</v>
      </c>
      <c r="I410" s="2" t="s">
        <v>26</v>
      </c>
      <c r="J410" s="2" t="s">
        <v>27</v>
      </c>
      <c r="K410" s="2" t="s">
        <v>127</v>
      </c>
      <c r="L410" s="2" t="s">
        <v>43</v>
      </c>
      <c r="M410" s="1">
        <v>94110</v>
      </c>
      <c r="N410" s="2" t="s">
        <v>44</v>
      </c>
      <c r="O410" s="2" t="s">
        <v>1436</v>
      </c>
      <c r="P410" s="2" t="s">
        <v>32</v>
      </c>
      <c r="Q410" s="2" t="s">
        <v>56</v>
      </c>
      <c r="R410" s="2" t="s">
        <v>1437</v>
      </c>
      <c r="S410" s="1">
        <v>1004.024</v>
      </c>
      <c r="T410" s="1">
        <v>7</v>
      </c>
      <c r="U410" s="1">
        <v>0.2</v>
      </c>
      <c r="V410" s="5">
        <v>-112.95269999999999</v>
      </c>
    </row>
    <row r="411" spans="1:22" ht="15" thickBot="1" x14ac:dyDescent="0.35">
      <c r="A411" s="4">
        <v>410</v>
      </c>
      <c r="B411" s="2" t="s">
        <v>1429</v>
      </c>
      <c r="C411" s="1">
        <v>2014</v>
      </c>
      <c r="D411" s="3">
        <v>41982</v>
      </c>
      <c r="E411" s="3">
        <v>41986</v>
      </c>
      <c r="F411" s="2" t="s">
        <v>50</v>
      </c>
      <c r="G411" s="2" t="s">
        <v>1430</v>
      </c>
      <c r="H411" s="2" t="s">
        <v>1431</v>
      </c>
      <c r="I411" s="2" t="s">
        <v>26</v>
      </c>
      <c r="J411" s="2" t="s">
        <v>27</v>
      </c>
      <c r="K411" s="2" t="s">
        <v>127</v>
      </c>
      <c r="L411" s="2" t="s">
        <v>43</v>
      </c>
      <c r="M411" s="1">
        <v>94110</v>
      </c>
      <c r="N411" s="2" t="s">
        <v>44</v>
      </c>
      <c r="O411" s="2" t="s">
        <v>1438</v>
      </c>
      <c r="P411" s="2" t="s">
        <v>46</v>
      </c>
      <c r="Q411" s="2" t="s">
        <v>90</v>
      </c>
      <c r="R411" s="2" t="s">
        <v>1439</v>
      </c>
      <c r="S411" s="1">
        <v>9.68</v>
      </c>
      <c r="T411" s="1">
        <v>1</v>
      </c>
      <c r="U411" s="1">
        <v>0</v>
      </c>
      <c r="V411" s="5">
        <v>4.6463999999999999</v>
      </c>
    </row>
    <row r="412" spans="1:22" ht="15" thickBot="1" x14ac:dyDescent="0.35">
      <c r="A412" s="4">
        <v>411</v>
      </c>
      <c r="B412" s="2" t="s">
        <v>1429</v>
      </c>
      <c r="C412" s="1">
        <v>2014</v>
      </c>
      <c r="D412" s="3">
        <v>41982</v>
      </c>
      <c r="E412" s="3">
        <v>41986</v>
      </c>
      <c r="F412" s="2" t="s">
        <v>50</v>
      </c>
      <c r="G412" s="2" t="s">
        <v>1430</v>
      </c>
      <c r="H412" s="2" t="s">
        <v>1431</v>
      </c>
      <c r="I412" s="2" t="s">
        <v>26</v>
      </c>
      <c r="J412" s="2" t="s">
        <v>27</v>
      </c>
      <c r="K412" s="2" t="s">
        <v>127</v>
      </c>
      <c r="L412" s="2" t="s">
        <v>43</v>
      </c>
      <c r="M412" s="1">
        <v>94110</v>
      </c>
      <c r="N412" s="2" t="s">
        <v>44</v>
      </c>
      <c r="O412" s="2" t="s">
        <v>1440</v>
      </c>
      <c r="P412" s="2" t="s">
        <v>46</v>
      </c>
      <c r="Q412" s="2" t="s">
        <v>47</v>
      </c>
      <c r="R412" s="2" t="s">
        <v>1441</v>
      </c>
      <c r="S412" s="1">
        <v>28.35</v>
      </c>
      <c r="T412" s="1">
        <v>9</v>
      </c>
      <c r="U412" s="1">
        <v>0</v>
      </c>
      <c r="V412" s="5">
        <v>13.608000000000001</v>
      </c>
    </row>
    <row r="413" spans="1:22" ht="15" thickBot="1" x14ac:dyDescent="0.35">
      <c r="A413" s="4">
        <v>412</v>
      </c>
      <c r="B413" s="2" t="s">
        <v>1429</v>
      </c>
      <c r="C413" s="1">
        <v>2014</v>
      </c>
      <c r="D413" s="3">
        <v>41982</v>
      </c>
      <c r="E413" s="3">
        <v>41986</v>
      </c>
      <c r="F413" s="2" t="s">
        <v>50</v>
      </c>
      <c r="G413" s="2" t="s">
        <v>1430</v>
      </c>
      <c r="H413" s="2" t="s">
        <v>1431</v>
      </c>
      <c r="I413" s="2" t="s">
        <v>26</v>
      </c>
      <c r="J413" s="2" t="s">
        <v>27</v>
      </c>
      <c r="K413" s="2" t="s">
        <v>127</v>
      </c>
      <c r="L413" s="2" t="s">
        <v>43</v>
      </c>
      <c r="M413" s="1">
        <v>94110</v>
      </c>
      <c r="N413" s="2" t="s">
        <v>44</v>
      </c>
      <c r="O413" s="2" t="s">
        <v>1251</v>
      </c>
      <c r="P413" s="2" t="s">
        <v>46</v>
      </c>
      <c r="Q413" s="2" t="s">
        <v>90</v>
      </c>
      <c r="R413" s="2" t="s">
        <v>1442</v>
      </c>
      <c r="S413" s="1">
        <v>55.98</v>
      </c>
      <c r="T413" s="1">
        <v>1</v>
      </c>
      <c r="U413" s="1">
        <v>0</v>
      </c>
      <c r="V413" s="5">
        <v>27.430199999999999</v>
      </c>
    </row>
    <row r="414" spans="1:22" ht="15" thickBot="1" x14ac:dyDescent="0.35">
      <c r="A414" s="4">
        <v>413</v>
      </c>
      <c r="B414" s="2" t="s">
        <v>1429</v>
      </c>
      <c r="C414" s="1">
        <v>2014</v>
      </c>
      <c r="D414" s="3">
        <v>41982</v>
      </c>
      <c r="E414" s="3">
        <v>41986</v>
      </c>
      <c r="F414" s="2" t="s">
        <v>50</v>
      </c>
      <c r="G414" s="2" t="s">
        <v>1430</v>
      </c>
      <c r="H414" s="2" t="s">
        <v>1431</v>
      </c>
      <c r="I414" s="2" t="s">
        <v>26</v>
      </c>
      <c r="J414" s="2" t="s">
        <v>27</v>
      </c>
      <c r="K414" s="2" t="s">
        <v>127</v>
      </c>
      <c r="L414" s="2" t="s">
        <v>43</v>
      </c>
      <c r="M414" s="1">
        <v>94110</v>
      </c>
      <c r="N414" s="2" t="s">
        <v>44</v>
      </c>
      <c r="O414" s="2" t="s">
        <v>1443</v>
      </c>
      <c r="P414" s="2" t="s">
        <v>32</v>
      </c>
      <c r="Q414" s="2" t="s">
        <v>33</v>
      </c>
      <c r="R414" s="2" t="s">
        <v>1444</v>
      </c>
      <c r="S414" s="1">
        <v>1336.829</v>
      </c>
      <c r="T414" s="1">
        <v>13</v>
      </c>
      <c r="U414" s="1">
        <v>0.15</v>
      </c>
      <c r="V414" s="5">
        <v>31.454799999999999</v>
      </c>
    </row>
    <row r="415" spans="1:22" ht="15" thickBot="1" x14ac:dyDescent="0.35">
      <c r="A415" s="4">
        <v>414</v>
      </c>
      <c r="B415" s="2" t="s">
        <v>1429</v>
      </c>
      <c r="C415" s="1">
        <v>2014</v>
      </c>
      <c r="D415" s="3">
        <v>41982</v>
      </c>
      <c r="E415" s="3">
        <v>41986</v>
      </c>
      <c r="F415" s="2" t="s">
        <v>50</v>
      </c>
      <c r="G415" s="2" t="s">
        <v>1430</v>
      </c>
      <c r="H415" s="2" t="s">
        <v>1431</v>
      </c>
      <c r="I415" s="2" t="s">
        <v>26</v>
      </c>
      <c r="J415" s="2" t="s">
        <v>27</v>
      </c>
      <c r="K415" s="2" t="s">
        <v>127</v>
      </c>
      <c r="L415" s="2" t="s">
        <v>43</v>
      </c>
      <c r="M415" s="1">
        <v>94110</v>
      </c>
      <c r="N415" s="2" t="s">
        <v>44</v>
      </c>
      <c r="O415" s="2" t="s">
        <v>1445</v>
      </c>
      <c r="P415" s="2" t="s">
        <v>32</v>
      </c>
      <c r="Q415" s="2" t="s">
        <v>36</v>
      </c>
      <c r="R415" s="2" t="s">
        <v>1446</v>
      </c>
      <c r="S415" s="1">
        <v>113.568</v>
      </c>
      <c r="T415" s="1">
        <v>2</v>
      </c>
      <c r="U415" s="1">
        <v>0.2</v>
      </c>
      <c r="V415" s="5">
        <v>-18.454799999999999</v>
      </c>
    </row>
    <row r="416" spans="1:22" ht="15" thickBot="1" x14ac:dyDescent="0.35">
      <c r="A416" s="4">
        <v>415</v>
      </c>
      <c r="B416" s="2" t="s">
        <v>1447</v>
      </c>
      <c r="C416" s="1">
        <v>2014</v>
      </c>
      <c r="D416" s="3">
        <v>41947</v>
      </c>
      <c r="E416" s="3">
        <v>41951</v>
      </c>
      <c r="F416" s="2" t="s">
        <v>50</v>
      </c>
      <c r="G416" s="2" t="s">
        <v>1448</v>
      </c>
      <c r="H416" s="2" t="s">
        <v>1449</v>
      </c>
      <c r="I416" s="2" t="s">
        <v>41</v>
      </c>
      <c r="J416" s="2" t="s">
        <v>27</v>
      </c>
      <c r="K416" s="2" t="s">
        <v>95</v>
      </c>
      <c r="L416" s="2" t="s">
        <v>96</v>
      </c>
      <c r="M416" s="1">
        <v>98105</v>
      </c>
      <c r="N416" s="2" t="s">
        <v>44</v>
      </c>
      <c r="O416" s="2" t="s">
        <v>1450</v>
      </c>
      <c r="P416" s="2" t="s">
        <v>46</v>
      </c>
      <c r="Q416" s="2" t="s">
        <v>90</v>
      </c>
      <c r="R416" s="2" t="s">
        <v>1451</v>
      </c>
      <c r="S416" s="1">
        <v>139.86000000000001</v>
      </c>
      <c r="T416" s="1">
        <v>7</v>
      </c>
      <c r="U416" s="1">
        <v>0</v>
      </c>
      <c r="V416" s="5">
        <v>65.734200000000001</v>
      </c>
    </row>
    <row r="417" spans="1:22" ht="15" thickBot="1" x14ac:dyDescent="0.35">
      <c r="A417" s="4">
        <v>416</v>
      </c>
      <c r="B417" s="2" t="s">
        <v>1447</v>
      </c>
      <c r="C417" s="1">
        <v>2014</v>
      </c>
      <c r="D417" s="3">
        <v>41947</v>
      </c>
      <c r="E417" s="3">
        <v>41951</v>
      </c>
      <c r="F417" s="2" t="s">
        <v>50</v>
      </c>
      <c r="G417" s="2" t="s">
        <v>1448</v>
      </c>
      <c r="H417" s="2" t="s">
        <v>1449</v>
      </c>
      <c r="I417" s="2" t="s">
        <v>41</v>
      </c>
      <c r="J417" s="2" t="s">
        <v>27</v>
      </c>
      <c r="K417" s="2" t="s">
        <v>95</v>
      </c>
      <c r="L417" s="2" t="s">
        <v>96</v>
      </c>
      <c r="M417" s="1">
        <v>98105</v>
      </c>
      <c r="N417" s="2" t="s">
        <v>44</v>
      </c>
      <c r="O417" s="2" t="s">
        <v>1084</v>
      </c>
      <c r="P417" s="2" t="s">
        <v>32</v>
      </c>
      <c r="Q417" s="2" t="s">
        <v>36</v>
      </c>
      <c r="R417" s="2" t="s">
        <v>1085</v>
      </c>
      <c r="S417" s="1">
        <v>307.13600000000002</v>
      </c>
      <c r="T417" s="1">
        <v>4</v>
      </c>
      <c r="U417" s="1">
        <v>0.2</v>
      </c>
      <c r="V417" s="5">
        <v>26.874400000000001</v>
      </c>
    </row>
    <row r="418" spans="1:22" ht="15" thickBot="1" x14ac:dyDescent="0.35">
      <c r="A418" s="4">
        <v>417</v>
      </c>
      <c r="B418" s="2" t="s">
        <v>1452</v>
      </c>
      <c r="C418" s="1">
        <v>2014</v>
      </c>
      <c r="D418" s="3">
        <v>41815</v>
      </c>
      <c r="E418" s="3">
        <v>41819</v>
      </c>
      <c r="F418" s="2" t="s">
        <v>50</v>
      </c>
      <c r="G418" s="2" t="s">
        <v>1453</v>
      </c>
      <c r="H418" s="2" t="s">
        <v>1454</v>
      </c>
      <c r="I418" s="2" t="s">
        <v>26</v>
      </c>
      <c r="J418" s="2" t="s">
        <v>27</v>
      </c>
      <c r="K418" s="2" t="s">
        <v>1455</v>
      </c>
      <c r="L418" s="2" t="s">
        <v>43</v>
      </c>
      <c r="M418" s="1">
        <v>92646</v>
      </c>
      <c r="N418" s="2" t="s">
        <v>44</v>
      </c>
      <c r="O418" s="2" t="s">
        <v>1456</v>
      </c>
      <c r="P418" s="2" t="s">
        <v>46</v>
      </c>
      <c r="Q418" s="2" t="s">
        <v>68</v>
      </c>
      <c r="R418" s="2" t="s">
        <v>1457</v>
      </c>
      <c r="S418" s="1">
        <v>95.92</v>
      </c>
      <c r="T418" s="1">
        <v>8</v>
      </c>
      <c r="U418" s="1">
        <v>0</v>
      </c>
      <c r="V418" s="5">
        <v>25.898399999999999</v>
      </c>
    </row>
    <row r="419" spans="1:22" ht="15" thickBot="1" x14ac:dyDescent="0.35">
      <c r="A419" s="4">
        <v>418</v>
      </c>
      <c r="B419" s="2" t="s">
        <v>1458</v>
      </c>
      <c r="C419" s="1">
        <v>2013</v>
      </c>
      <c r="D419" s="3">
        <v>41379</v>
      </c>
      <c r="E419" s="3">
        <v>41383</v>
      </c>
      <c r="F419" s="2" t="s">
        <v>50</v>
      </c>
      <c r="G419" s="2" t="s">
        <v>1459</v>
      </c>
      <c r="H419" s="2" t="s">
        <v>1460</v>
      </c>
      <c r="I419" s="2" t="s">
        <v>26</v>
      </c>
      <c r="J419" s="2" t="s">
        <v>27</v>
      </c>
      <c r="K419" s="2" t="s">
        <v>42</v>
      </c>
      <c r="L419" s="2" t="s">
        <v>43</v>
      </c>
      <c r="M419" s="1">
        <v>90004</v>
      </c>
      <c r="N419" s="2" t="s">
        <v>44</v>
      </c>
      <c r="O419" s="2" t="s">
        <v>1461</v>
      </c>
      <c r="P419" s="2" t="s">
        <v>32</v>
      </c>
      <c r="Q419" s="2" t="s">
        <v>36</v>
      </c>
      <c r="R419" s="2" t="s">
        <v>1462</v>
      </c>
      <c r="S419" s="1">
        <v>383.8</v>
      </c>
      <c r="T419" s="1">
        <v>5</v>
      </c>
      <c r="U419" s="1">
        <v>0.2</v>
      </c>
      <c r="V419" s="5">
        <v>38.380000000000003</v>
      </c>
    </row>
    <row r="420" spans="1:22" ht="15" thickBot="1" x14ac:dyDescent="0.35">
      <c r="A420" s="4">
        <v>419</v>
      </c>
      <c r="B420" s="2" t="s">
        <v>1463</v>
      </c>
      <c r="C420" s="1">
        <v>2014</v>
      </c>
      <c r="D420" s="3">
        <v>41950</v>
      </c>
      <c r="E420" s="3">
        <v>41954</v>
      </c>
      <c r="F420" s="2" t="s">
        <v>50</v>
      </c>
      <c r="G420" s="2" t="s">
        <v>1270</v>
      </c>
      <c r="H420" s="2" t="s">
        <v>1271</v>
      </c>
      <c r="I420" s="2" t="s">
        <v>41</v>
      </c>
      <c r="J420" s="2" t="s">
        <v>27</v>
      </c>
      <c r="K420" s="2" t="s">
        <v>1464</v>
      </c>
      <c r="L420" s="2" t="s">
        <v>29</v>
      </c>
      <c r="M420" s="1">
        <v>40475</v>
      </c>
      <c r="N420" s="2" t="s">
        <v>30</v>
      </c>
      <c r="O420" s="2" t="s">
        <v>1465</v>
      </c>
      <c r="P420" s="2" t="s">
        <v>46</v>
      </c>
      <c r="Q420" s="2" t="s">
        <v>90</v>
      </c>
      <c r="R420" s="2" t="s">
        <v>1466</v>
      </c>
      <c r="S420" s="1">
        <v>5.78</v>
      </c>
      <c r="T420" s="1">
        <v>1</v>
      </c>
      <c r="U420" s="1">
        <v>0</v>
      </c>
      <c r="V420" s="5">
        <v>2.8321999999999998</v>
      </c>
    </row>
    <row r="421" spans="1:22" ht="15" thickBot="1" x14ac:dyDescent="0.35">
      <c r="A421" s="4">
        <v>420</v>
      </c>
      <c r="B421" s="2" t="s">
        <v>1467</v>
      </c>
      <c r="C421" s="1">
        <v>2014</v>
      </c>
      <c r="D421" s="3">
        <v>41703</v>
      </c>
      <c r="E421" s="3">
        <v>41708</v>
      </c>
      <c r="F421" s="2" t="s">
        <v>50</v>
      </c>
      <c r="G421" s="2" t="s">
        <v>1157</v>
      </c>
      <c r="H421" s="2" t="s">
        <v>1158</v>
      </c>
      <c r="I421" s="2" t="s">
        <v>41</v>
      </c>
      <c r="J421" s="2" t="s">
        <v>27</v>
      </c>
      <c r="K421" s="2" t="s">
        <v>42</v>
      </c>
      <c r="L421" s="2" t="s">
        <v>43</v>
      </c>
      <c r="M421" s="1">
        <v>90045</v>
      </c>
      <c r="N421" s="2" t="s">
        <v>44</v>
      </c>
      <c r="O421" s="2" t="s">
        <v>1468</v>
      </c>
      <c r="P421" s="2" t="s">
        <v>46</v>
      </c>
      <c r="Q421" s="2" t="s">
        <v>68</v>
      </c>
      <c r="R421" s="2" t="s">
        <v>1469</v>
      </c>
      <c r="S421" s="1">
        <v>9.32</v>
      </c>
      <c r="T421" s="1">
        <v>4</v>
      </c>
      <c r="U421" s="1">
        <v>0</v>
      </c>
      <c r="V421" s="5">
        <v>2.7027999999999999</v>
      </c>
    </row>
    <row r="422" spans="1:22" ht="15" thickBot="1" x14ac:dyDescent="0.35">
      <c r="A422" s="4">
        <v>421</v>
      </c>
      <c r="B422" s="2" t="s">
        <v>1467</v>
      </c>
      <c r="C422" s="1">
        <v>2014</v>
      </c>
      <c r="D422" s="3">
        <v>41703</v>
      </c>
      <c r="E422" s="3">
        <v>41708</v>
      </c>
      <c r="F422" s="2" t="s">
        <v>50</v>
      </c>
      <c r="G422" s="2" t="s">
        <v>1157</v>
      </c>
      <c r="H422" s="2" t="s">
        <v>1158</v>
      </c>
      <c r="I422" s="2" t="s">
        <v>41</v>
      </c>
      <c r="J422" s="2" t="s">
        <v>27</v>
      </c>
      <c r="K422" s="2" t="s">
        <v>42</v>
      </c>
      <c r="L422" s="2" t="s">
        <v>43</v>
      </c>
      <c r="M422" s="1">
        <v>90045</v>
      </c>
      <c r="N422" s="2" t="s">
        <v>44</v>
      </c>
      <c r="O422" s="2" t="s">
        <v>1470</v>
      </c>
      <c r="P422" s="2" t="s">
        <v>46</v>
      </c>
      <c r="Q422" s="2" t="s">
        <v>173</v>
      </c>
      <c r="R422" s="2" t="s">
        <v>1471</v>
      </c>
      <c r="S422" s="1">
        <v>15.25</v>
      </c>
      <c r="T422" s="1">
        <v>1</v>
      </c>
      <c r="U422" s="1">
        <v>0</v>
      </c>
      <c r="V422" s="5">
        <v>7.0149999999999997</v>
      </c>
    </row>
    <row r="423" spans="1:22" ht="15" thickBot="1" x14ac:dyDescent="0.35">
      <c r="A423" s="4">
        <v>422</v>
      </c>
      <c r="B423" s="2" t="s">
        <v>1472</v>
      </c>
      <c r="C423" s="1">
        <v>2011</v>
      </c>
      <c r="D423" s="3">
        <v>40716</v>
      </c>
      <c r="E423" s="3">
        <v>40719</v>
      </c>
      <c r="F423" s="2" t="s">
        <v>188</v>
      </c>
      <c r="G423" s="2" t="s">
        <v>332</v>
      </c>
      <c r="H423" s="2" t="s">
        <v>333</v>
      </c>
      <c r="I423" s="2" t="s">
        <v>26</v>
      </c>
      <c r="J423" s="2" t="s">
        <v>27</v>
      </c>
      <c r="K423" s="2" t="s">
        <v>1473</v>
      </c>
      <c r="L423" s="2" t="s">
        <v>457</v>
      </c>
      <c r="M423" s="1">
        <v>80027</v>
      </c>
      <c r="N423" s="2" t="s">
        <v>44</v>
      </c>
      <c r="O423" s="2" t="s">
        <v>1474</v>
      </c>
      <c r="P423" s="2" t="s">
        <v>71</v>
      </c>
      <c r="Q423" s="2" t="s">
        <v>161</v>
      </c>
      <c r="R423" s="2" t="s">
        <v>1475</v>
      </c>
      <c r="S423" s="1">
        <v>196.75200000000001</v>
      </c>
      <c r="T423" s="1">
        <v>6</v>
      </c>
      <c r="U423" s="1">
        <v>0.2</v>
      </c>
      <c r="V423" s="5">
        <v>56.566200000000002</v>
      </c>
    </row>
    <row r="424" spans="1:22" ht="15" thickBot="1" x14ac:dyDescent="0.35">
      <c r="A424" s="4">
        <v>423</v>
      </c>
      <c r="B424" s="2" t="s">
        <v>1476</v>
      </c>
      <c r="C424" s="1">
        <v>2014</v>
      </c>
      <c r="D424" s="3">
        <v>41932</v>
      </c>
      <c r="E424" s="3">
        <v>41936</v>
      </c>
      <c r="F424" s="2" t="s">
        <v>50</v>
      </c>
      <c r="G424" s="2" t="s">
        <v>1477</v>
      </c>
      <c r="H424" s="2" t="s">
        <v>1478</v>
      </c>
      <c r="I424" s="2" t="s">
        <v>41</v>
      </c>
      <c r="J424" s="2" t="s">
        <v>27</v>
      </c>
      <c r="K424" s="2" t="s">
        <v>1479</v>
      </c>
      <c r="L424" s="2" t="s">
        <v>1245</v>
      </c>
      <c r="M424" s="1">
        <v>1841</v>
      </c>
      <c r="N424" s="2" t="s">
        <v>148</v>
      </c>
      <c r="O424" s="2" t="s">
        <v>1480</v>
      </c>
      <c r="P424" s="2" t="s">
        <v>32</v>
      </c>
      <c r="Q424" s="2" t="s">
        <v>65</v>
      </c>
      <c r="R424" s="2" t="s">
        <v>1481</v>
      </c>
      <c r="S424" s="1">
        <v>56.56</v>
      </c>
      <c r="T424" s="1">
        <v>4</v>
      </c>
      <c r="U424" s="1">
        <v>0</v>
      </c>
      <c r="V424" s="5">
        <v>14.7056</v>
      </c>
    </row>
    <row r="425" spans="1:22" ht="15" thickBot="1" x14ac:dyDescent="0.35">
      <c r="A425" s="4">
        <v>424</v>
      </c>
      <c r="B425" s="2" t="s">
        <v>1476</v>
      </c>
      <c r="C425" s="1">
        <v>2014</v>
      </c>
      <c r="D425" s="3">
        <v>41932</v>
      </c>
      <c r="E425" s="3">
        <v>41936</v>
      </c>
      <c r="F425" s="2" t="s">
        <v>50</v>
      </c>
      <c r="G425" s="2" t="s">
        <v>1477</v>
      </c>
      <c r="H425" s="2" t="s">
        <v>1478</v>
      </c>
      <c r="I425" s="2" t="s">
        <v>41</v>
      </c>
      <c r="J425" s="2" t="s">
        <v>27</v>
      </c>
      <c r="K425" s="2" t="s">
        <v>1479</v>
      </c>
      <c r="L425" s="2" t="s">
        <v>1245</v>
      </c>
      <c r="M425" s="1">
        <v>1841</v>
      </c>
      <c r="N425" s="2" t="s">
        <v>148</v>
      </c>
      <c r="O425" s="2" t="s">
        <v>1482</v>
      </c>
      <c r="P425" s="2" t="s">
        <v>46</v>
      </c>
      <c r="Q425" s="2" t="s">
        <v>59</v>
      </c>
      <c r="R425" s="2" t="s">
        <v>1483</v>
      </c>
      <c r="S425" s="1">
        <v>32.700000000000003</v>
      </c>
      <c r="T425" s="1">
        <v>3</v>
      </c>
      <c r="U425" s="1">
        <v>0</v>
      </c>
      <c r="V425" s="5">
        <v>8.5020000000000007</v>
      </c>
    </row>
    <row r="426" spans="1:22" ht="15" thickBot="1" x14ac:dyDescent="0.35">
      <c r="A426" s="4">
        <v>425</v>
      </c>
      <c r="B426" s="2" t="s">
        <v>1484</v>
      </c>
      <c r="C426" s="1">
        <v>2014</v>
      </c>
      <c r="D426" s="3">
        <v>41873</v>
      </c>
      <c r="E426" s="3">
        <v>41875</v>
      </c>
      <c r="F426" s="2" t="s">
        <v>23</v>
      </c>
      <c r="G426" s="2" t="s">
        <v>1485</v>
      </c>
      <c r="H426" s="2" t="s">
        <v>1486</v>
      </c>
      <c r="I426" s="2" t="s">
        <v>26</v>
      </c>
      <c r="J426" s="2" t="s">
        <v>27</v>
      </c>
      <c r="K426" s="2" t="s">
        <v>328</v>
      </c>
      <c r="L426" s="2" t="s">
        <v>1487</v>
      </c>
      <c r="M426" s="1">
        <v>39212</v>
      </c>
      <c r="N426" s="2" t="s">
        <v>30</v>
      </c>
      <c r="O426" s="2" t="s">
        <v>1488</v>
      </c>
      <c r="P426" s="2" t="s">
        <v>32</v>
      </c>
      <c r="Q426" s="2" t="s">
        <v>36</v>
      </c>
      <c r="R426" s="2" t="s">
        <v>1489</v>
      </c>
      <c r="S426" s="1">
        <v>866.4</v>
      </c>
      <c r="T426" s="1">
        <v>4</v>
      </c>
      <c r="U426" s="1">
        <v>0</v>
      </c>
      <c r="V426" s="5">
        <v>225.26400000000001</v>
      </c>
    </row>
    <row r="427" spans="1:22" ht="15" thickBot="1" x14ac:dyDescent="0.35">
      <c r="A427" s="4">
        <v>426</v>
      </c>
      <c r="B427" s="2" t="s">
        <v>1490</v>
      </c>
      <c r="C427" s="1">
        <v>2014</v>
      </c>
      <c r="D427" s="3">
        <v>41967</v>
      </c>
      <c r="E427" s="3">
        <v>41970</v>
      </c>
      <c r="F427" s="2" t="s">
        <v>23</v>
      </c>
      <c r="G427" s="2" t="s">
        <v>264</v>
      </c>
      <c r="H427" s="2" t="s">
        <v>265</v>
      </c>
      <c r="I427" s="2" t="s">
        <v>41</v>
      </c>
      <c r="J427" s="2" t="s">
        <v>27</v>
      </c>
      <c r="K427" s="2" t="s">
        <v>1491</v>
      </c>
      <c r="L427" s="2" t="s">
        <v>238</v>
      </c>
      <c r="M427" s="1">
        <v>48187</v>
      </c>
      <c r="N427" s="2" t="s">
        <v>105</v>
      </c>
      <c r="O427" s="2" t="s">
        <v>1492</v>
      </c>
      <c r="P427" s="2" t="s">
        <v>32</v>
      </c>
      <c r="Q427" s="2" t="s">
        <v>65</v>
      </c>
      <c r="R427" s="2" t="s">
        <v>1493</v>
      </c>
      <c r="S427" s="1">
        <v>28.4</v>
      </c>
      <c r="T427" s="1">
        <v>2</v>
      </c>
      <c r="U427" s="1">
        <v>0</v>
      </c>
      <c r="V427" s="5">
        <v>11.076000000000001</v>
      </c>
    </row>
    <row r="428" spans="1:22" ht="15" thickBot="1" x14ac:dyDescent="0.35">
      <c r="A428" s="4">
        <v>427</v>
      </c>
      <c r="B428" s="2" t="s">
        <v>1490</v>
      </c>
      <c r="C428" s="1">
        <v>2014</v>
      </c>
      <c r="D428" s="3">
        <v>41967</v>
      </c>
      <c r="E428" s="3">
        <v>41970</v>
      </c>
      <c r="F428" s="2" t="s">
        <v>23</v>
      </c>
      <c r="G428" s="2" t="s">
        <v>264</v>
      </c>
      <c r="H428" s="2" t="s">
        <v>265</v>
      </c>
      <c r="I428" s="2" t="s">
        <v>41</v>
      </c>
      <c r="J428" s="2" t="s">
        <v>27</v>
      </c>
      <c r="K428" s="2" t="s">
        <v>1491</v>
      </c>
      <c r="L428" s="2" t="s">
        <v>238</v>
      </c>
      <c r="M428" s="1">
        <v>48187</v>
      </c>
      <c r="N428" s="2" t="s">
        <v>105</v>
      </c>
      <c r="O428" s="2" t="s">
        <v>1494</v>
      </c>
      <c r="P428" s="2" t="s">
        <v>46</v>
      </c>
      <c r="Q428" s="2" t="s">
        <v>75</v>
      </c>
      <c r="R428" s="2" t="s">
        <v>1495</v>
      </c>
      <c r="S428" s="1">
        <v>287.92</v>
      </c>
      <c r="T428" s="1">
        <v>8</v>
      </c>
      <c r="U428" s="1">
        <v>0</v>
      </c>
      <c r="V428" s="5">
        <v>138.20160000000001</v>
      </c>
    </row>
    <row r="429" spans="1:22" ht="15" thickBot="1" x14ac:dyDescent="0.35">
      <c r="A429" s="4">
        <v>428</v>
      </c>
      <c r="B429" s="2" t="s">
        <v>1496</v>
      </c>
      <c r="C429" s="1">
        <v>2011</v>
      </c>
      <c r="D429" s="3">
        <v>40798</v>
      </c>
      <c r="E429" s="3">
        <v>40799</v>
      </c>
      <c r="F429" s="2" t="s">
        <v>188</v>
      </c>
      <c r="G429" s="2" t="s">
        <v>1497</v>
      </c>
      <c r="H429" s="2" t="s">
        <v>1498</v>
      </c>
      <c r="I429" s="2" t="s">
        <v>102</v>
      </c>
      <c r="J429" s="2" t="s">
        <v>27</v>
      </c>
      <c r="K429" s="2" t="s">
        <v>1499</v>
      </c>
      <c r="L429" s="2" t="s">
        <v>267</v>
      </c>
      <c r="M429" s="1">
        <v>10801</v>
      </c>
      <c r="N429" s="2" t="s">
        <v>148</v>
      </c>
      <c r="O429" s="2" t="s">
        <v>1500</v>
      </c>
      <c r="P429" s="2" t="s">
        <v>71</v>
      </c>
      <c r="Q429" s="2" t="s">
        <v>682</v>
      </c>
      <c r="R429" s="2" t="s">
        <v>1501</v>
      </c>
      <c r="S429" s="1">
        <v>69.989999999999995</v>
      </c>
      <c r="T429" s="1">
        <v>1</v>
      </c>
      <c r="U429" s="1">
        <v>0</v>
      </c>
      <c r="V429" s="5">
        <v>30.095700000000001</v>
      </c>
    </row>
    <row r="430" spans="1:22" ht="15" thickBot="1" x14ac:dyDescent="0.35">
      <c r="A430" s="4">
        <v>429</v>
      </c>
      <c r="B430" s="2" t="s">
        <v>1502</v>
      </c>
      <c r="C430" s="1">
        <v>2014</v>
      </c>
      <c r="D430" s="3">
        <v>41914</v>
      </c>
      <c r="E430" s="3">
        <v>41921</v>
      </c>
      <c r="F430" s="2" t="s">
        <v>50</v>
      </c>
      <c r="G430" s="2" t="s">
        <v>1503</v>
      </c>
      <c r="H430" s="2" t="s">
        <v>1504</v>
      </c>
      <c r="I430" s="2" t="s">
        <v>41</v>
      </c>
      <c r="J430" s="2" t="s">
        <v>27</v>
      </c>
      <c r="K430" s="2" t="s">
        <v>678</v>
      </c>
      <c r="L430" s="2" t="s">
        <v>104</v>
      </c>
      <c r="M430" s="1">
        <v>78207</v>
      </c>
      <c r="N430" s="2" t="s">
        <v>105</v>
      </c>
      <c r="O430" s="2" t="s">
        <v>1505</v>
      </c>
      <c r="P430" s="2" t="s">
        <v>46</v>
      </c>
      <c r="Q430" s="2" t="s">
        <v>68</v>
      </c>
      <c r="R430" s="2" t="s">
        <v>1506</v>
      </c>
      <c r="S430" s="1">
        <v>6.6719999999999997</v>
      </c>
      <c r="T430" s="1">
        <v>6</v>
      </c>
      <c r="U430" s="1">
        <v>0.2</v>
      </c>
      <c r="V430" s="5">
        <v>0.50039999999999996</v>
      </c>
    </row>
    <row r="431" spans="1:22" ht="15" thickBot="1" x14ac:dyDescent="0.35">
      <c r="A431" s="4">
        <v>430</v>
      </c>
      <c r="B431" s="2" t="s">
        <v>1507</v>
      </c>
      <c r="C431" s="1">
        <v>2013</v>
      </c>
      <c r="D431" s="3">
        <v>41380</v>
      </c>
      <c r="E431" s="3">
        <v>41386</v>
      </c>
      <c r="F431" s="2" t="s">
        <v>50</v>
      </c>
      <c r="G431" s="2" t="s">
        <v>1508</v>
      </c>
      <c r="H431" s="2" t="s">
        <v>1509</v>
      </c>
      <c r="I431" s="2" t="s">
        <v>102</v>
      </c>
      <c r="J431" s="2" t="s">
        <v>27</v>
      </c>
      <c r="K431" s="2" t="s">
        <v>1510</v>
      </c>
      <c r="L431" s="2" t="s">
        <v>88</v>
      </c>
      <c r="M431" s="1">
        <v>28052</v>
      </c>
      <c r="N431" s="2" t="s">
        <v>30</v>
      </c>
      <c r="O431" s="2" t="s">
        <v>1511</v>
      </c>
      <c r="P431" s="2" t="s">
        <v>46</v>
      </c>
      <c r="Q431" s="2" t="s">
        <v>75</v>
      </c>
      <c r="R431" s="2" t="s">
        <v>1512</v>
      </c>
      <c r="S431" s="1">
        <v>189.58799999999999</v>
      </c>
      <c r="T431" s="1">
        <v>2</v>
      </c>
      <c r="U431" s="1">
        <v>0.7</v>
      </c>
      <c r="V431" s="5">
        <v>-145.35079999999999</v>
      </c>
    </row>
    <row r="432" spans="1:22" ht="15" thickBot="1" x14ac:dyDescent="0.35">
      <c r="A432" s="4">
        <v>431</v>
      </c>
      <c r="B432" s="2" t="s">
        <v>1507</v>
      </c>
      <c r="C432" s="1">
        <v>2013</v>
      </c>
      <c r="D432" s="3">
        <v>41380</v>
      </c>
      <c r="E432" s="3">
        <v>41386</v>
      </c>
      <c r="F432" s="2" t="s">
        <v>50</v>
      </c>
      <c r="G432" s="2" t="s">
        <v>1508</v>
      </c>
      <c r="H432" s="2" t="s">
        <v>1509</v>
      </c>
      <c r="I432" s="2" t="s">
        <v>102</v>
      </c>
      <c r="J432" s="2" t="s">
        <v>27</v>
      </c>
      <c r="K432" s="2" t="s">
        <v>1510</v>
      </c>
      <c r="L432" s="2" t="s">
        <v>88</v>
      </c>
      <c r="M432" s="1">
        <v>28052</v>
      </c>
      <c r="N432" s="2" t="s">
        <v>30</v>
      </c>
      <c r="O432" s="2" t="s">
        <v>730</v>
      </c>
      <c r="P432" s="2" t="s">
        <v>71</v>
      </c>
      <c r="Q432" s="2" t="s">
        <v>161</v>
      </c>
      <c r="R432" s="2" t="s">
        <v>731</v>
      </c>
      <c r="S432" s="1">
        <v>408.74400000000003</v>
      </c>
      <c r="T432" s="1">
        <v>7</v>
      </c>
      <c r="U432" s="1">
        <v>0.2</v>
      </c>
      <c r="V432" s="5">
        <v>76.639499999999998</v>
      </c>
    </row>
    <row r="433" spans="1:22" ht="15" thickBot="1" x14ac:dyDescent="0.35">
      <c r="A433" s="4">
        <v>432</v>
      </c>
      <c r="B433" s="2" t="s">
        <v>1507</v>
      </c>
      <c r="C433" s="1">
        <v>2013</v>
      </c>
      <c r="D433" s="3">
        <v>41380</v>
      </c>
      <c r="E433" s="3">
        <v>41386</v>
      </c>
      <c r="F433" s="2" t="s">
        <v>50</v>
      </c>
      <c r="G433" s="2" t="s">
        <v>1508</v>
      </c>
      <c r="H433" s="2" t="s">
        <v>1509</v>
      </c>
      <c r="I433" s="2" t="s">
        <v>102</v>
      </c>
      <c r="J433" s="2" t="s">
        <v>27</v>
      </c>
      <c r="K433" s="2" t="s">
        <v>1510</v>
      </c>
      <c r="L433" s="2" t="s">
        <v>88</v>
      </c>
      <c r="M433" s="1">
        <v>28052</v>
      </c>
      <c r="N433" s="2" t="s">
        <v>30</v>
      </c>
      <c r="O433" s="2" t="s">
        <v>730</v>
      </c>
      <c r="P433" s="2" t="s">
        <v>71</v>
      </c>
      <c r="Q433" s="2" t="s">
        <v>161</v>
      </c>
      <c r="R433" s="2" t="s">
        <v>731</v>
      </c>
      <c r="S433" s="1">
        <v>291.95999999999998</v>
      </c>
      <c r="T433" s="1">
        <v>5</v>
      </c>
      <c r="U433" s="1">
        <v>0.2</v>
      </c>
      <c r="V433" s="5">
        <v>54.7425</v>
      </c>
    </row>
    <row r="434" spans="1:22" ht="15" thickBot="1" x14ac:dyDescent="0.35">
      <c r="A434" s="4">
        <v>433</v>
      </c>
      <c r="B434" s="2" t="s">
        <v>1507</v>
      </c>
      <c r="C434" s="1">
        <v>2013</v>
      </c>
      <c r="D434" s="3">
        <v>41380</v>
      </c>
      <c r="E434" s="3">
        <v>41386</v>
      </c>
      <c r="F434" s="2" t="s">
        <v>50</v>
      </c>
      <c r="G434" s="2" t="s">
        <v>1508</v>
      </c>
      <c r="H434" s="2" t="s">
        <v>1509</v>
      </c>
      <c r="I434" s="2" t="s">
        <v>102</v>
      </c>
      <c r="J434" s="2" t="s">
        <v>27</v>
      </c>
      <c r="K434" s="2" t="s">
        <v>1510</v>
      </c>
      <c r="L434" s="2" t="s">
        <v>88</v>
      </c>
      <c r="M434" s="1">
        <v>28052</v>
      </c>
      <c r="N434" s="2" t="s">
        <v>30</v>
      </c>
      <c r="O434" s="2" t="s">
        <v>1513</v>
      </c>
      <c r="P434" s="2" t="s">
        <v>46</v>
      </c>
      <c r="Q434" s="2" t="s">
        <v>59</v>
      </c>
      <c r="R434" s="2" t="s">
        <v>1514</v>
      </c>
      <c r="S434" s="1">
        <v>4.7679999999999998</v>
      </c>
      <c r="T434" s="1">
        <v>2</v>
      </c>
      <c r="U434" s="1">
        <v>0.2</v>
      </c>
      <c r="V434" s="5">
        <v>-0.77480000000000004</v>
      </c>
    </row>
    <row r="435" spans="1:22" ht="15" thickBot="1" x14ac:dyDescent="0.35">
      <c r="A435" s="4">
        <v>434</v>
      </c>
      <c r="B435" s="2" t="s">
        <v>1515</v>
      </c>
      <c r="C435" s="1">
        <v>2013</v>
      </c>
      <c r="D435" s="3">
        <v>41432</v>
      </c>
      <c r="E435" s="3">
        <v>41433</v>
      </c>
      <c r="F435" s="2" t="s">
        <v>188</v>
      </c>
      <c r="G435" s="2" t="s">
        <v>643</v>
      </c>
      <c r="H435" s="2" t="s">
        <v>644</v>
      </c>
      <c r="I435" s="2" t="s">
        <v>26</v>
      </c>
      <c r="J435" s="2" t="s">
        <v>27</v>
      </c>
      <c r="K435" s="2" t="s">
        <v>1244</v>
      </c>
      <c r="L435" s="2" t="s">
        <v>1245</v>
      </c>
      <c r="M435" s="1">
        <v>1852</v>
      </c>
      <c r="N435" s="2" t="s">
        <v>148</v>
      </c>
      <c r="O435" s="2" t="s">
        <v>1516</v>
      </c>
      <c r="P435" s="2" t="s">
        <v>46</v>
      </c>
      <c r="Q435" s="2" t="s">
        <v>59</v>
      </c>
      <c r="R435" s="2" t="s">
        <v>1517</v>
      </c>
      <c r="S435" s="1">
        <v>714.3</v>
      </c>
      <c r="T435" s="1">
        <v>5</v>
      </c>
      <c r="U435" s="1">
        <v>0</v>
      </c>
      <c r="V435" s="5">
        <v>207.14699999999999</v>
      </c>
    </row>
    <row r="436" spans="1:22" ht="15" thickBot="1" x14ac:dyDescent="0.35">
      <c r="A436" s="4">
        <v>435</v>
      </c>
      <c r="B436" s="2" t="s">
        <v>1518</v>
      </c>
      <c r="C436" s="1">
        <v>2011</v>
      </c>
      <c r="D436" s="3">
        <v>40896</v>
      </c>
      <c r="E436" s="3">
        <v>40902</v>
      </c>
      <c r="F436" s="2" t="s">
        <v>50</v>
      </c>
      <c r="G436" s="2" t="s">
        <v>1519</v>
      </c>
      <c r="H436" s="2" t="s">
        <v>1520</v>
      </c>
      <c r="I436" s="2" t="s">
        <v>26</v>
      </c>
      <c r="J436" s="2" t="s">
        <v>27</v>
      </c>
      <c r="K436" s="2" t="s">
        <v>1521</v>
      </c>
      <c r="L436" s="2" t="s">
        <v>54</v>
      </c>
      <c r="M436" s="1">
        <v>32216</v>
      </c>
      <c r="N436" s="2" t="s">
        <v>30</v>
      </c>
      <c r="O436" s="2" t="s">
        <v>1522</v>
      </c>
      <c r="P436" s="2" t="s">
        <v>46</v>
      </c>
      <c r="Q436" s="2" t="s">
        <v>75</v>
      </c>
      <c r="R436" s="2" t="s">
        <v>1523</v>
      </c>
      <c r="S436" s="1">
        <v>4.8120000000000003</v>
      </c>
      <c r="T436" s="1">
        <v>2</v>
      </c>
      <c r="U436" s="1">
        <v>0.7</v>
      </c>
      <c r="V436" s="5">
        <v>-3.6892</v>
      </c>
    </row>
    <row r="437" spans="1:22" ht="15" thickBot="1" x14ac:dyDescent="0.35">
      <c r="A437" s="4">
        <v>436</v>
      </c>
      <c r="B437" s="2" t="s">
        <v>1518</v>
      </c>
      <c r="C437" s="1">
        <v>2011</v>
      </c>
      <c r="D437" s="3">
        <v>40896</v>
      </c>
      <c r="E437" s="3">
        <v>40902</v>
      </c>
      <c r="F437" s="2" t="s">
        <v>50</v>
      </c>
      <c r="G437" s="2" t="s">
        <v>1519</v>
      </c>
      <c r="H437" s="2" t="s">
        <v>1520</v>
      </c>
      <c r="I437" s="2" t="s">
        <v>26</v>
      </c>
      <c r="J437" s="2" t="s">
        <v>27</v>
      </c>
      <c r="K437" s="2" t="s">
        <v>1521</v>
      </c>
      <c r="L437" s="2" t="s">
        <v>54</v>
      </c>
      <c r="M437" s="1">
        <v>32216</v>
      </c>
      <c r="N437" s="2" t="s">
        <v>30</v>
      </c>
      <c r="O437" s="2" t="s">
        <v>1524</v>
      </c>
      <c r="P437" s="2" t="s">
        <v>71</v>
      </c>
      <c r="Q437" s="2" t="s">
        <v>161</v>
      </c>
      <c r="R437" s="2" t="s">
        <v>1525</v>
      </c>
      <c r="S437" s="1">
        <v>247.8</v>
      </c>
      <c r="T437" s="1">
        <v>5</v>
      </c>
      <c r="U437" s="1">
        <v>0.2</v>
      </c>
      <c r="V437" s="5">
        <v>-18.585000000000001</v>
      </c>
    </row>
    <row r="438" spans="1:22" ht="15" thickBot="1" x14ac:dyDescent="0.35">
      <c r="A438" s="4">
        <v>437</v>
      </c>
      <c r="B438" s="2" t="s">
        <v>1526</v>
      </c>
      <c r="C438" s="1">
        <v>2013</v>
      </c>
      <c r="D438" s="3">
        <v>41438</v>
      </c>
      <c r="E438" s="3">
        <v>41440</v>
      </c>
      <c r="F438" s="2" t="s">
        <v>23</v>
      </c>
      <c r="G438" s="2" t="s">
        <v>1527</v>
      </c>
      <c r="H438" s="2" t="s">
        <v>1528</v>
      </c>
      <c r="I438" s="2" t="s">
        <v>102</v>
      </c>
      <c r="J438" s="2" t="s">
        <v>27</v>
      </c>
      <c r="K438" s="2" t="s">
        <v>303</v>
      </c>
      <c r="L438" s="2" t="s">
        <v>211</v>
      </c>
      <c r="M438" s="1">
        <v>60623</v>
      </c>
      <c r="N438" s="2" t="s">
        <v>105</v>
      </c>
      <c r="O438" s="2" t="s">
        <v>1529</v>
      </c>
      <c r="P438" s="2" t="s">
        <v>71</v>
      </c>
      <c r="Q438" s="2" t="s">
        <v>682</v>
      </c>
      <c r="R438" s="2" t="s">
        <v>1530</v>
      </c>
      <c r="S438" s="1">
        <v>1007.979</v>
      </c>
      <c r="T438" s="1">
        <v>3</v>
      </c>
      <c r="U438" s="1">
        <v>0.3</v>
      </c>
      <c r="V438" s="5">
        <v>43.199100000000001</v>
      </c>
    </row>
    <row r="439" spans="1:22" ht="15" thickBot="1" x14ac:dyDescent="0.35">
      <c r="A439" s="4">
        <v>438</v>
      </c>
      <c r="B439" s="2" t="s">
        <v>1526</v>
      </c>
      <c r="C439" s="1">
        <v>2013</v>
      </c>
      <c r="D439" s="3">
        <v>41438</v>
      </c>
      <c r="E439" s="3">
        <v>41440</v>
      </c>
      <c r="F439" s="2" t="s">
        <v>23</v>
      </c>
      <c r="G439" s="2" t="s">
        <v>1527</v>
      </c>
      <c r="H439" s="2" t="s">
        <v>1528</v>
      </c>
      <c r="I439" s="2" t="s">
        <v>102</v>
      </c>
      <c r="J439" s="2" t="s">
        <v>27</v>
      </c>
      <c r="K439" s="2" t="s">
        <v>303</v>
      </c>
      <c r="L439" s="2" t="s">
        <v>211</v>
      </c>
      <c r="M439" s="1">
        <v>60623</v>
      </c>
      <c r="N439" s="2" t="s">
        <v>105</v>
      </c>
      <c r="O439" s="2" t="s">
        <v>1251</v>
      </c>
      <c r="P439" s="2" t="s">
        <v>46</v>
      </c>
      <c r="Q439" s="2" t="s">
        <v>90</v>
      </c>
      <c r="R439" s="2" t="s">
        <v>1442</v>
      </c>
      <c r="S439" s="1">
        <v>313.488</v>
      </c>
      <c r="T439" s="1">
        <v>7</v>
      </c>
      <c r="U439" s="1">
        <v>0.2</v>
      </c>
      <c r="V439" s="5">
        <v>113.63939999999999</v>
      </c>
    </row>
    <row r="440" spans="1:22" ht="15" thickBot="1" x14ac:dyDescent="0.35">
      <c r="A440" s="4">
        <v>439</v>
      </c>
      <c r="B440" s="2" t="s">
        <v>1531</v>
      </c>
      <c r="C440" s="1">
        <v>2014</v>
      </c>
      <c r="D440" s="3">
        <v>41898</v>
      </c>
      <c r="E440" s="3">
        <v>41902</v>
      </c>
      <c r="F440" s="2" t="s">
        <v>50</v>
      </c>
      <c r="G440" s="2" t="s">
        <v>1532</v>
      </c>
      <c r="H440" s="2" t="s">
        <v>1533</v>
      </c>
      <c r="I440" s="2" t="s">
        <v>41</v>
      </c>
      <c r="J440" s="2" t="s">
        <v>27</v>
      </c>
      <c r="K440" s="2" t="s">
        <v>184</v>
      </c>
      <c r="L440" s="2" t="s">
        <v>104</v>
      </c>
      <c r="M440" s="1">
        <v>77070</v>
      </c>
      <c r="N440" s="2" t="s">
        <v>105</v>
      </c>
      <c r="O440" s="2" t="s">
        <v>1534</v>
      </c>
      <c r="P440" s="2" t="s">
        <v>46</v>
      </c>
      <c r="Q440" s="2" t="s">
        <v>90</v>
      </c>
      <c r="R440" s="2" t="s">
        <v>1535</v>
      </c>
      <c r="S440" s="1">
        <v>31.872</v>
      </c>
      <c r="T440" s="1">
        <v>8</v>
      </c>
      <c r="U440" s="1">
        <v>0.2</v>
      </c>
      <c r="V440" s="5">
        <v>11.553599999999999</v>
      </c>
    </row>
    <row r="441" spans="1:22" ht="15" thickBot="1" x14ac:dyDescent="0.35">
      <c r="A441" s="4">
        <v>440</v>
      </c>
      <c r="B441" s="2" t="s">
        <v>1536</v>
      </c>
      <c r="C441" s="1">
        <v>2014</v>
      </c>
      <c r="D441" s="3">
        <v>41660</v>
      </c>
      <c r="E441" s="3">
        <v>41663</v>
      </c>
      <c r="F441" s="2" t="s">
        <v>23</v>
      </c>
      <c r="G441" s="2" t="s">
        <v>481</v>
      </c>
      <c r="H441" s="2" t="s">
        <v>482</v>
      </c>
      <c r="I441" s="2" t="s">
        <v>41</v>
      </c>
      <c r="J441" s="2" t="s">
        <v>27</v>
      </c>
      <c r="K441" s="2" t="s">
        <v>266</v>
      </c>
      <c r="L441" s="2" t="s">
        <v>267</v>
      </c>
      <c r="M441" s="1">
        <v>10024</v>
      </c>
      <c r="N441" s="2" t="s">
        <v>148</v>
      </c>
      <c r="O441" s="2" t="s">
        <v>1537</v>
      </c>
      <c r="P441" s="2" t="s">
        <v>32</v>
      </c>
      <c r="Q441" s="2" t="s">
        <v>36</v>
      </c>
      <c r="R441" s="2" t="s">
        <v>1538</v>
      </c>
      <c r="S441" s="1">
        <v>207.846</v>
      </c>
      <c r="T441" s="1">
        <v>3</v>
      </c>
      <c r="U441" s="1">
        <v>0.1</v>
      </c>
      <c r="V441" s="5">
        <v>2.3094000000000001</v>
      </c>
    </row>
    <row r="442" spans="1:22" ht="15" thickBot="1" x14ac:dyDescent="0.35">
      <c r="A442" s="4">
        <v>441</v>
      </c>
      <c r="B442" s="2" t="s">
        <v>1539</v>
      </c>
      <c r="C442" s="1">
        <v>2013</v>
      </c>
      <c r="D442" s="3">
        <v>41523</v>
      </c>
      <c r="E442" s="3">
        <v>41525</v>
      </c>
      <c r="F442" s="2" t="s">
        <v>23</v>
      </c>
      <c r="G442" s="2" t="s">
        <v>111</v>
      </c>
      <c r="H442" s="2" t="s">
        <v>112</v>
      </c>
      <c r="I442" s="2" t="s">
        <v>26</v>
      </c>
      <c r="J442" s="2" t="s">
        <v>27</v>
      </c>
      <c r="K442" s="2" t="s">
        <v>880</v>
      </c>
      <c r="L442" s="2" t="s">
        <v>238</v>
      </c>
      <c r="M442" s="1">
        <v>48227</v>
      </c>
      <c r="N442" s="2" t="s">
        <v>105</v>
      </c>
      <c r="O442" s="2" t="s">
        <v>1540</v>
      </c>
      <c r="P442" s="2" t="s">
        <v>32</v>
      </c>
      <c r="Q442" s="2" t="s">
        <v>65</v>
      </c>
      <c r="R442" s="2" t="s">
        <v>1541</v>
      </c>
      <c r="S442" s="1">
        <v>12.22</v>
      </c>
      <c r="T442" s="1">
        <v>1</v>
      </c>
      <c r="U442" s="1">
        <v>0</v>
      </c>
      <c r="V442" s="5">
        <v>3.6659999999999999</v>
      </c>
    </row>
    <row r="443" spans="1:22" ht="15" thickBot="1" x14ac:dyDescent="0.35">
      <c r="A443" s="4">
        <v>442</v>
      </c>
      <c r="B443" s="2" t="s">
        <v>1539</v>
      </c>
      <c r="C443" s="1">
        <v>2013</v>
      </c>
      <c r="D443" s="3">
        <v>41523</v>
      </c>
      <c r="E443" s="3">
        <v>41525</v>
      </c>
      <c r="F443" s="2" t="s">
        <v>23</v>
      </c>
      <c r="G443" s="2" t="s">
        <v>111</v>
      </c>
      <c r="H443" s="2" t="s">
        <v>112</v>
      </c>
      <c r="I443" s="2" t="s">
        <v>26</v>
      </c>
      <c r="J443" s="2" t="s">
        <v>27</v>
      </c>
      <c r="K443" s="2" t="s">
        <v>880</v>
      </c>
      <c r="L443" s="2" t="s">
        <v>238</v>
      </c>
      <c r="M443" s="1">
        <v>48227</v>
      </c>
      <c r="N443" s="2" t="s">
        <v>105</v>
      </c>
      <c r="O443" s="2" t="s">
        <v>1542</v>
      </c>
      <c r="P443" s="2" t="s">
        <v>46</v>
      </c>
      <c r="Q443" s="2" t="s">
        <v>59</v>
      </c>
      <c r="R443" s="2" t="s">
        <v>1543</v>
      </c>
      <c r="S443" s="1">
        <v>194.94</v>
      </c>
      <c r="T443" s="1">
        <v>3</v>
      </c>
      <c r="U443" s="1">
        <v>0</v>
      </c>
      <c r="V443" s="5">
        <v>23.392800000000001</v>
      </c>
    </row>
    <row r="444" spans="1:22" ht="15" thickBot="1" x14ac:dyDescent="0.35">
      <c r="A444" s="4">
        <v>443</v>
      </c>
      <c r="B444" s="2" t="s">
        <v>1539</v>
      </c>
      <c r="C444" s="1">
        <v>2013</v>
      </c>
      <c r="D444" s="3">
        <v>41523</v>
      </c>
      <c r="E444" s="3">
        <v>41525</v>
      </c>
      <c r="F444" s="2" t="s">
        <v>23</v>
      </c>
      <c r="G444" s="2" t="s">
        <v>111</v>
      </c>
      <c r="H444" s="2" t="s">
        <v>112</v>
      </c>
      <c r="I444" s="2" t="s">
        <v>26</v>
      </c>
      <c r="J444" s="2" t="s">
        <v>27</v>
      </c>
      <c r="K444" s="2" t="s">
        <v>880</v>
      </c>
      <c r="L444" s="2" t="s">
        <v>238</v>
      </c>
      <c r="M444" s="1">
        <v>48227</v>
      </c>
      <c r="N444" s="2" t="s">
        <v>105</v>
      </c>
      <c r="O444" s="2" t="s">
        <v>1544</v>
      </c>
      <c r="P444" s="2" t="s">
        <v>46</v>
      </c>
      <c r="Q444" s="2" t="s">
        <v>59</v>
      </c>
      <c r="R444" s="2" t="s">
        <v>1545</v>
      </c>
      <c r="S444" s="1">
        <v>70.95</v>
      </c>
      <c r="T444" s="1">
        <v>3</v>
      </c>
      <c r="U444" s="1">
        <v>0</v>
      </c>
      <c r="V444" s="5">
        <v>20.575500000000002</v>
      </c>
    </row>
    <row r="445" spans="1:22" ht="15" thickBot="1" x14ac:dyDescent="0.35">
      <c r="A445" s="4">
        <v>444</v>
      </c>
      <c r="B445" s="2" t="s">
        <v>1539</v>
      </c>
      <c r="C445" s="1">
        <v>2013</v>
      </c>
      <c r="D445" s="3">
        <v>41523</v>
      </c>
      <c r="E445" s="3">
        <v>41525</v>
      </c>
      <c r="F445" s="2" t="s">
        <v>23</v>
      </c>
      <c r="G445" s="2" t="s">
        <v>111</v>
      </c>
      <c r="H445" s="2" t="s">
        <v>112</v>
      </c>
      <c r="I445" s="2" t="s">
        <v>26</v>
      </c>
      <c r="J445" s="2" t="s">
        <v>27</v>
      </c>
      <c r="K445" s="2" t="s">
        <v>880</v>
      </c>
      <c r="L445" s="2" t="s">
        <v>238</v>
      </c>
      <c r="M445" s="1">
        <v>48227</v>
      </c>
      <c r="N445" s="2" t="s">
        <v>105</v>
      </c>
      <c r="O445" s="2" t="s">
        <v>1546</v>
      </c>
      <c r="P445" s="2" t="s">
        <v>46</v>
      </c>
      <c r="Q445" s="2" t="s">
        <v>90</v>
      </c>
      <c r="R445" s="2" t="s">
        <v>1547</v>
      </c>
      <c r="S445" s="1">
        <v>91.36</v>
      </c>
      <c r="T445" s="1">
        <v>4</v>
      </c>
      <c r="U445" s="1">
        <v>0</v>
      </c>
      <c r="V445" s="5">
        <v>42.025599999999997</v>
      </c>
    </row>
    <row r="446" spans="1:22" ht="15" thickBot="1" x14ac:dyDescent="0.35">
      <c r="A446" s="4">
        <v>445</v>
      </c>
      <c r="B446" s="2" t="s">
        <v>1539</v>
      </c>
      <c r="C446" s="1">
        <v>2013</v>
      </c>
      <c r="D446" s="3">
        <v>41523</v>
      </c>
      <c r="E446" s="3">
        <v>41525</v>
      </c>
      <c r="F446" s="2" t="s">
        <v>23</v>
      </c>
      <c r="G446" s="2" t="s">
        <v>111</v>
      </c>
      <c r="H446" s="2" t="s">
        <v>112</v>
      </c>
      <c r="I446" s="2" t="s">
        <v>26</v>
      </c>
      <c r="J446" s="2" t="s">
        <v>27</v>
      </c>
      <c r="K446" s="2" t="s">
        <v>880</v>
      </c>
      <c r="L446" s="2" t="s">
        <v>238</v>
      </c>
      <c r="M446" s="1">
        <v>48227</v>
      </c>
      <c r="N446" s="2" t="s">
        <v>105</v>
      </c>
      <c r="O446" s="2" t="s">
        <v>1548</v>
      </c>
      <c r="P446" s="2" t="s">
        <v>32</v>
      </c>
      <c r="Q446" s="2" t="s">
        <v>36</v>
      </c>
      <c r="R446" s="2" t="s">
        <v>1549</v>
      </c>
      <c r="S446" s="1">
        <v>242.94</v>
      </c>
      <c r="T446" s="1">
        <v>3</v>
      </c>
      <c r="U446" s="1">
        <v>0</v>
      </c>
      <c r="V446" s="5">
        <v>29.152799999999999</v>
      </c>
    </row>
    <row r="447" spans="1:22" ht="15" thickBot="1" x14ac:dyDescent="0.35">
      <c r="A447" s="4">
        <v>446</v>
      </c>
      <c r="B447" s="2" t="s">
        <v>1539</v>
      </c>
      <c r="C447" s="1">
        <v>2013</v>
      </c>
      <c r="D447" s="3">
        <v>41523</v>
      </c>
      <c r="E447" s="3">
        <v>41525</v>
      </c>
      <c r="F447" s="2" t="s">
        <v>23</v>
      </c>
      <c r="G447" s="2" t="s">
        <v>111</v>
      </c>
      <c r="H447" s="2" t="s">
        <v>112</v>
      </c>
      <c r="I447" s="2" t="s">
        <v>26</v>
      </c>
      <c r="J447" s="2" t="s">
        <v>27</v>
      </c>
      <c r="K447" s="2" t="s">
        <v>880</v>
      </c>
      <c r="L447" s="2" t="s">
        <v>238</v>
      </c>
      <c r="M447" s="1">
        <v>48227</v>
      </c>
      <c r="N447" s="2" t="s">
        <v>105</v>
      </c>
      <c r="O447" s="2" t="s">
        <v>1550</v>
      </c>
      <c r="P447" s="2" t="s">
        <v>46</v>
      </c>
      <c r="Q447" s="2" t="s">
        <v>47</v>
      </c>
      <c r="R447" s="2" t="s">
        <v>1551</v>
      </c>
      <c r="S447" s="1">
        <v>22.05</v>
      </c>
      <c r="T447" s="1">
        <v>7</v>
      </c>
      <c r="U447" s="1">
        <v>0</v>
      </c>
      <c r="V447" s="5">
        <v>10.584</v>
      </c>
    </row>
    <row r="448" spans="1:22" ht="15" thickBot="1" x14ac:dyDescent="0.35">
      <c r="A448" s="4">
        <v>447</v>
      </c>
      <c r="B448" s="2" t="s">
        <v>1552</v>
      </c>
      <c r="C448" s="1">
        <v>2014</v>
      </c>
      <c r="D448" s="3">
        <v>41719</v>
      </c>
      <c r="E448" s="3">
        <v>41724</v>
      </c>
      <c r="F448" s="2" t="s">
        <v>23</v>
      </c>
      <c r="G448" s="2" t="s">
        <v>1553</v>
      </c>
      <c r="H448" s="2" t="s">
        <v>1554</v>
      </c>
      <c r="I448" s="2" t="s">
        <v>26</v>
      </c>
      <c r="J448" s="2" t="s">
        <v>27</v>
      </c>
      <c r="K448" s="2" t="s">
        <v>497</v>
      </c>
      <c r="L448" s="2" t="s">
        <v>254</v>
      </c>
      <c r="M448" s="1">
        <v>47201</v>
      </c>
      <c r="N448" s="2" t="s">
        <v>105</v>
      </c>
      <c r="O448" s="2" t="s">
        <v>1555</v>
      </c>
      <c r="P448" s="2" t="s">
        <v>32</v>
      </c>
      <c r="Q448" s="2" t="s">
        <v>65</v>
      </c>
      <c r="R448" s="2" t="s">
        <v>1556</v>
      </c>
      <c r="S448" s="1">
        <v>2.91</v>
      </c>
      <c r="T448" s="1">
        <v>1</v>
      </c>
      <c r="U448" s="1">
        <v>0</v>
      </c>
      <c r="V448" s="5">
        <v>1.3676999999999999</v>
      </c>
    </row>
    <row r="449" spans="1:22" ht="15" thickBot="1" x14ac:dyDescent="0.35">
      <c r="A449" s="4">
        <v>448</v>
      </c>
      <c r="B449" s="2" t="s">
        <v>1557</v>
      </c>
      <c r="C449" s="1">
        <v>2013</v>
      </c>
      <c r="D449" s="3">
        <v>41366</v>
      </c>
      <c r="E449" s="3">
        <v>41368</v>
      </c>
      <c r="F449" s="2" t="s">
        <v>23</v>
      </c>
      <c r="G449" s="2" t="s">
        <v>1558</v>
      </c>
      <c r="H449" s="2" t="s">
        <v>1559</v>
      </c>
      <c r="I449" s="2" t="s">
        <v>26</v>
      </c>
      <c r="J449" s="2" t="s">
        <v>27</v>
      </c>
      <c r="K449" s="2" t="s">
        <v>1560</v>
      </c>
      <c r="L449" s="2" t="s">
        <v>267</v>
      </c>
      <c r="M449" s="1">
        <v>13021</v>
      </c>
      <c r="N449" s="2" t="s">
        <v>148</v>
      </c>
      <c r="O449" s="2" t="s">
        <v>1561</v>
      </c>
      <c r="P449" s="2" t="s">
        <v>46</v>
      </c>
      <c r="Q449" s="2" t="s">
        <v>68</v>
      </c>
      <c r="R449" s="2" t="s">
        <v>1562</v>
      </c>
      <c r="S449" s="1">
        <v>59.52</v>
      </c>
      <c r="T449" s="1">
        <v>3</v>
      </c>
      <c r="U449" s="1">
        <v>0</v>
      </c>
      <c r="V449" s="5">
        <v>15.475199999999999</v>
      </c>
    </row>
    <row r="450" spans="1:22" ht="15" thickBot="1" x14ac:dyDescent="0.35">
      <c r="A450" s="4">
        <v>449</v>
      </c>
      <c r="B450" s="2" t="s">
        <v>1557</v>
      </c>
      <c r="C450" s="1">
        <v>2013</v>
      </c>
      <c r="D450" s="3">
        <v>41366</v>
      </c>
      <c r="E450" s="3">
        <v>41368</v>
      </c>
      <c r="F450" s="2" t="s">
        <v>23</v>
      </c>
      <c r="G450" s="2" t="s">
        <v>1558</v>
      </c>
      <c r="H450" s="2" t="s">
        <v>1559</v>
      </c>
      <c r="I450" s="2" t="s">
        <v>26</v>
      </c>
      <c r="J450" s="2" t="s">
        <v>27</v>
      </c>
      <c r="K450" s="2" t="s">
        <v>1560</v>
      </c>
      <c r="L450" s="2" t="s">
        <v>267</v>
      </c>
      <c r="M450" s="1">
        <v>13021</v>
      </c>
      <c r="N450" s="2" t="s">
        <v>148</v>
      </c>
      <c r="O450" s="2" t="s">
        <v>1563</v>
      </c>
      <c r="P450" s="2" t="s">
        <v>46</v>
      </c>
      <c r="Q450" s="2" t="s">
        <v>59</v>
      </c>
      <c r="R450" s="2" t="s">
        <v>1564</v>
      </c>
      <c r="S450" s="1">
        <v>161.94</v>
      </c>
      <c r="T450" s="1">
        <v>3</v>
      </c>
      <c r="U450" s="1">
        <v>0</v>
      </c>
      <c r="V450" s="5">
        <v>9.7164000000000001</v>
      </c>
    </row>
    <row r="451" spans="1:22" ht="15" thickBot="1" x14ac:dyDescent="0.35">
      <c r="A451" s="4">
        <v>450</v>
      </c>
      <c r="B451" s="2" t="s">
        <v>1557</v>
      </c>
      <c r="C451" s="1">
        <v>2013</v>
      </c>
      <c r="D451" s="3">
        <v>41366</v>
      </c>
      <c r="E451" s="3">
        <v>41368</v>
      </c>
      <c r="F451" s="2" t="s">
        <v>23</v>
      </c>
      <c r="G451" s="2" t="s">
        <v>1558</v>
      </c>
      <c r="H451" s="2" t="s">
        <v>1559</v>
      </c>
      <c r="I451" s="2" t="s">
        <v>26</v>
      </c>
      <c r="J451" s="2" t="s">
        <v>27</v>
      </c>
      <c r="K451" s="2" t="s">
        <v>1560</v>
      </c>
      <c r="L451" s="2" t="s">
        <v>267</v>
      </c>
      <c r="M451" s="1">
        <v>13021</v>
      </c>
      <c r="N451" s="2" t="s">
        <v>148</v>
      </c>
      <c r="O451" s="2" t="s">
        <v>1565</v>
      </c>
      <c r="P451" s="2" t="s">
        <v>46</v>
      </c>
      <c r="Q451" s="2" t="s">
        <v>68</v>
      </c>
      <c r="R451" s="2" t="s">
        <v>1566</v>
      </c>
      <c r="S451" s="1">
        <v>263.88</v>
      </c>
      <c r="T451" s="1">
        <v>6</v>
      </c>
      <c r="U451" s="1">
        <v>0</v>
      </c>
      <c r="V451" s="5">
        <v>71.247600000000006</v>
      </c>
    </row>
    <row r="452" spans="1:22" ht="15" thickBot="1" x14ac:dyDescent="0.35">
      <c r="A452" s="4">
        <v>451</v>
      </c>
      <c r="B452" s="2" t="s">
        <v>1557</v>
      </c>
      <c r="C452" s="1">
        <v>2013</v>
      </c>
      <c r="D452" s="3">
        <v>41366</v>
      </c>
      <c r="E452" s="3">
        <v>41368</v>
      </c>
      <c r="F452" s="2" t="s">
        <v>23</v>
      </c>
      <c r="G452" s="2" t="s">
        <v>1558</v>
      </c>
      <c r="H452" s="2" t="s">
        <v>1559</v>
      </c>
      <c r="I452" s="2" t="s">
        <v>26</v>
      </c>
      <c r="J452" s="2" t="s">
        <v>27</v>
      </c>
      <c r="K452" s="2" t="s">
        <v>1560</v>
      </c>
      <c r="L452" s="2" t="s">
        <v>267</v>
      </c>
      <c r="M452" s="1">
        <v>13021</v>
      </c>
      <c r="N452" s="2" t="s">
        <v>148</v>
      </c>
      <c r="O452" s="2" t="s">
        <v>1567</v>
      </c>
      <c r="P452" s="2" t="s">
        <v>46</v>
      </c>
      <c r="Q452" s="2" t="s">
        <v>68</v>
      </c>
      <c r="R452" s="2" t="s">
        <v>1568</v>
      </c>
      <c r="S452" s="1">
        <v>30.48</v>
      </c>
      <c r="T452" s="1">
        <v>3</v>
      </c>
      <c r="U452" s="1">
        <v>0</v>
      </c>
      <c r="V452" s="5">
        <v>7.9248000000000003</v>
      </c>
    </row>
    <row r="453" spans="1:22" ht="15" thickBot="1" x14ac:dyDescent="0.35">
      <c r="A453" s="4">
        <v>452</v>
      </c>
      <c r="B453" s="2" t="s">
        <v>1557</v>
      </c>
      <c r="C453" s="1">
        <v>2013</v>
      </c>
      <c r="D453" s="3">
        <v>41366</v>
      </c>
      <c r="E453" s="3">
        <v>41368</v>
      </c>
      <c r="F453" s="2" t="s">
        <v>23</v>
      </c>
      <c r="G453" s="2" t="s">
        <v>1558</v>
      </c>
      <c r="H453" s="2" t="s">
        <v>1559</v>
      </c>
      <c r="I453" s="2" t="s">
        <v>26</v>
      </c>
      <c r="J453" s="2" t="s">
        <v>27</v>
      </c>
      <c r="K453" s="2" t="s">
        <v>1560</v>
      </c>
      <c r="L453" s="2" t="s">
        <v>267</v>
      </c>
      <c r="M453" s="1">
        <v>13021</v>
      </c>
      <c r="N453" s="2" t="s">
        <v>148</v>
      </c>
      <c r="O453" s="2" t="s">
        <v>1569</v>
      </c>
      <c r="P453" s="2" t="s">
        <v>46</v>
      </c>
      <c r="Q453" s="2" t="s">
        <v>68</v>
      </c>
      <c r="R453" s="2" t="s">
        <v>1570</v>
      </c>
      <c r="S453" s="1">
        <v>9.84</v>
      </c>
      <c r="T453" s="1">
        <v>3</v>
      </c>
      <c r="U453" s="1">
        <v>0</v>
      </c>
      <c r="V453" s="5">
        <v>2.8536000000000001</v>
      </c>
    </row>
    <row r="454" spans="1:22" ht="15" thickBot="1" x14ac:dyDescent="0.35">
      <c r="A454" s="4">
        <v>453</v>
      </c>
      <c r="B454" s="2" t="s">
        <v>1557</v>
      </c>
      <c r="C454" s="1">
        <v>2013</v>
      </c>
      <c r="D454" s="3">
        <v>41366</v>
      </c>
      <c r="E454" s="3">
        <v>41368</v>
      </c>
      <c r="F454" s="2" t="s">
        <v>23</v>
      </c>
      <c r="G454" s="2" t="s">
        <v>1558</v>
      </c>
      <c r="H454" s="2" t="s">
        <v>1559</v>
      </c>
      <c r="I454" s="2" t="s">
        <v>26</v>
      </c>
      <c r="J454" s="2" t="s">
        <v>27</v>
      </c>
      <c r="K454" s="2" t="s">
        <v>1560</v>
      </c>
      <c r="L454" s="2" t="s">
        <v>267</v>
      </c>
      <c r="M454" s="1">
        <v>13021</v>
      </c>
      <c r="N454" s="2" t="s">
        <v>148</v>
      </c>
      <c r="O454" s="2" t="s">
        <v>1571</v>
      </c>
      <c r="P454" s="2" t="s">
        <v>71</v>
      </c>
      <c r="Q454" s="2" t="s">
        <v>72</v>
      </c>
      <c r="R454" s="2" t="s">
        <v>1572</v>
      </c>
      <c r="S454" s="1">
        <v>35.119999999999997</v>
      </c>
      <c r="T454" s="1">
        <v>4</v>
      </c>
      <c r="U454" s="1">
        <v>0</v>
      </c>
      <c r="V454" s="5">
        <v>9.1311999999999998</v>
      </c>
    </row>
    <row r="455" spans="1:22" ht="15" thickBot="1" x14ac:dyDescent="0.35">
      <c r="A455" s="4">
        <v>454</v>
      </c>
      <c r="B455" s="2" t="s">
        <v>1573</v>
      </c>
      <c r="C455" s="1">
        <v>2014</v>
      </c>
      <c r="D455" s="3">
        <v>41933</v>
      </c>
      <c r="E455" s="3">
        <v>41937</v>
      </c>
      <c r="F455" s="2" t="s">
        <v>50</v>
      </c>
      <c r="G455" s="2" t="s">
        <v>1574</v>
      </c>
      <c r="H455" s="2" t="s">
        <v>1575</v>
      </c>
      <c r="I455" s="2" t="s">
        <v>41</v>
      </c>
      <c r="J455" s="2" t="s">
        <v>27</v>
      </c>
      <c r="K455" s="2" t="s">
        <v>801</v>
      </c>
      <c r="L455" s="2" t="s">
        <v>498</v>
      </c>
      <c r="M455" s="1">
        <v>44312</v>
      </c>
      <c r="N455" s="2" t="s">
        <v>148</v>
      </c>
      <c r="O455" s="2" t="s">
        <v>80</v>
      </c>
      <c r="P455" s="2" t="s">
        <v>32</v>
      </c>
      <c r="Q455" s="2" t="s">
        <v>56</v>
      </c>
      <c r="R455" s="2" t="s">
        <v>81</v>
      </c>
      <c r="S455" s="1">
        <v>284.36399999999998</v>
      </c>
      <c r="T455" s="1">
        <v>2</v>
      </c>
      <c r="U455" s="1">
        <v>0.4</v>
      </c>
      <c r="V455" s="5">
        <v>-75.830399999999997</v>
      </c>
    </row>
    <row r="456" spans="1:22" ht="15" thickBot="1" x14ac:dyDescent="0.35">
      <c r="A456" s="4">
        <v>455</v>
      </c>
      <c r="B456" s="2" t="s">
        <v>1573</v>
      </c>
      <c r="C456" s="1">
        <v>2014</v>
      </c>
      <c r="D456" s="3">
        <v>41933</v>
      </c>
      <c r="E456" s="3">
        <v>41937</v>
      </c>
      <c r="F456" s="2" t="s">
        <v>50</v>
      </c>
      <c r="G456" s="2" t="s">
        <v>1574</v>
      </c>
      <c r="H456" s="2" t="s">
        <v>1575</v>
      </c>
      <c r="I456" s="2" t="s">
        <v>41</v>
      </c>
      <c r="J456" s="2" t="s">
        <v>27</v>
      </c>
      <c r="K456" s="2" t="s">
        <v>801</v>
      </c>
      <c r="L456" s="2" t="s">
        <v>498</v>
      </c>
      <c r="M456" s="1">
        <v>44312</v>
      </c>
      <c r="N456" s="2" t="s">
        <v>148</v>
      </c>
      <c r="O456" s="2" t="s">
        <v>1576</v>
      </c>
      <c r="P456" s="2" t="s">
        <v>46</v>
      </c>
      <c r="Q456" s="2" t="s">
        <v>59</v>
      </c>
      <c r="R456" s="2" t="s">
        <v>1577</v>
      </c>
      <c r="S456" s="1">
        <v>665.40800000000002</v>
      </c>
      <c r="T456" s="1">
        <v>2</v>
      </c>
      <c r="U456" s="1">
        <v>0.2</v>
      </c>
      <c r="V456" s="5">
        <v>66.540800000000004</v>
      </c>
    </row>
    <row r="457" spans="1:22" ht="15" thickBot="1" x14ac:dyDescent="0.35">
      <c r="A457" s="4">
        <v>456</v>
      </c>
      <c r="B457" s="2" t="s">
        <v>1578</v>
      </c>
      <c r="C457" s="1">
        <v>2013</v>
      </c>
      <c r="D457" s="3">
        <v>41622</v>
      </c>
      <c r="E457" s="3">
        <v>41626</v>
      </c>
      <c r="F457" s="2" t="s">
        <v>50</v>
      </c>
      <c r="G457" s="2" t="s">
        <v>1503</v>
      </c>
      <c r="H457" s="2" t="s">
        <v>1504</v>
      </c>
      <c r="I457" s="2" t="s">
        <v>41</v>
      </c>
      <c r="J457" s="2" t="s">
        <v>27</v>
      </c>
      <c r="K457" s="2" t="s">
        <v>1579</v>
      </c>
      <c r="L457" s="2" t="s">
        <v>649</v>
      </c>
      <c r="M457" s="1">
        <v>73071</v>
      </c>
      <c r="N457" s="2" t="s">
        <v>105</v>
      </c>
      <c r="O457" s="2" t="s">
        <v>1580</v>
      </c>
      <c r="P457" s="2" t="s">
        <v>71</v>
      </c>
      <c r="Q457" s="2" t="s">
        <v>161</v>
      </c>
      <c r="R457" s="2" t="s">
        <v>1581</v>
      </c>
      <c r="S457" s="1">
        <v>63.88</v>
      </c>
      <c r="T457" s="1">
        <v>4</v>
      </c>
      <c r="U457" s="1">
        <v>0</v>
      </c>
      <c r="V457" s="5">
        <v>24.9132</v>
      </c>
    </row>
    <row r="458" spans="1:22" ht="15" thickBot="1" x14ac:dyDescent="0.35">
      <c r="A458" s="4">
        <v>457</v>
      </c>
      <c r="B458" s="2" t="s">
        <v>1582</v>
      </c>
      <c r="C458" s="1">
        <v>2011</v>
      </c>
      <c r="D458" s="3">
        <v>40587</v>
      </c>
      <c r="E458" s="3">
        <v>40593</v>
      </c>
      <c r="F458" s="2" t="s">
        <v>50</v>
      </c>
      <c r="G458" s="2" t="s">
        <v>1583</v>
      </c>
      <c r="H458" s="2" t="s">
        <v>1584</v>
      </c>
      <c r="I458" s="2" t="s">
        <v>26</v>
      </c>
      <c r="J458" s="2" t="s">
        <v>27</v>
      </c>
      <c r="K458" s="2" t="s">
        <v>87</v>
      </c>
      <c r="L458" s="2" t="s">
        <v>43</v>
      </c>
      <c r="M458" s="1">
        <v>94521</v>
      </c>
      <c r="N458" s="2" t="s">
        <v>44</v>
      </c>
      <c r="O458" s="2" t="s">
        <v>1585</v>
      </c>
      <c r="P458" s="2" t="s">
        <v>32</v>
      </c>
      <c r="Q458" s="2" t="s">
        <v>36</v>
      </c>
      <c r="R458" s="2" t="s">
        <v>1586</v>
      </c>
      <c r="S458" s="1">
        <v>129.56800000000001</v>
      </c>
      <c r="T458" s="1">
        <v>2</v>
      </c>
      <c r="U458" s="1">
        <v>0.2</v>
      </c>
      <c r="V458" s="5">
        <v>-24.294</v>
      </c>
    </row>
    <row r="459" spans="1:22" ht="15" thickBot="1" x14ac:dyDescent="0.35">
      <c r="A459" s="4">
        <v>458</v>
      </c>
      <c r="B459" s="2" t="s">
        <v>1587</v>
      </c>
      <c r="C459" s="1">
        <v>2013</v>
      </c>
      <c r="D459" s="3">
        <v>41544</v>
      </c>
      <c r="E459" s="3">
        <v>41549</v>
      </c>
      <c r="F459" s="2" t="s">
        <v>50</v>
      </c>
      <c r="G459" s="2" t="s">
        <v>1485</v>
      </c>
      <c r="H459" s="2" t="s">
        <v>1486</v>
      </c>
      <c r="I459" s="2" t="s">
        <v>26</v>
      </c>
      <c r="J459" s="2" t="s">
        <v>27</v>
      </c>
      <c r="K459" s="2" t="s">
        <v>357</v>
      </c>
      <c r="L459" s="2" t="s">
        <v>211</v>
      </c>
      <c r="M459" s="1">
        <v>62521</v>
      </c>
      <c r="N459" s="2" t="s">
        <v>105</v>
      </c>
      <c r="O459" s="2" t="s">
        <v>1588</v>
      </c>
      <c r="P459" s="2" t="s">
        <v>32</v>
      </c>
      <c r="Q459" s="2" t="s">
        <v>36</v>
      </c>
      <c r="R459" s="2" t="s">
        <v>1589</v>
      </c>
      <c r="S459" s="1">
        <v>747.55799999999999</v>
      </c>
      <c r="T459" s="1">
        <v>3</v>
      </c>
      <c r="U459" s="1">
        <v>0.3</v>
      </c>
      <c r="V459" s="5">
        <v>-96.114599999999996</v>
      </c>
    </row>
    <row r="460" spans="1:22" ht="15" thickBot="1" x14ac:dyDescent="0.35">
      <c r="A460" s="4">
        <v>459</v>
      </c>
      <c r="B460" s="2" t="s">
        <v>1587</v>
      </c>
      <c r="C460" s="1">
        <v>2013</v>
      </c>
      <c r="D460" s="3">
        <v>41544</v>
      </c>
      <c r="E460" s="3">
        <v>41549</v>
      </c>
      <c r="F460" s="2" t="s">
        <v>50</v>
      </c>
      <c r="G460" s="2" t="s">
        <v>1485</v>
      </c>
      <c r="H460" s="2" t="s">
        <v>1486</v>
      </c>
      <c r="I460" s="2" t="s">
        <v>26</v>
      </c>
      <c r="J460" s="2" t="s">
        <v>27</v>
      </c>
      <c r="K460" s="2" t="s">
        <v>357</v>
      </c>
      <c r="L460" s="2" t="s">
        <v>211</v>
      </c>
      <c r="M460" s="1">
        <v>62521</v>
      </c>
      <c r="N460" s="2" t="s">
        <v>105</v>
      </c>
      <c r="O460" s="2" t="s">
        <v>1590</v>
      </c>
      <c r="P460" s="2" t="s">
        <v>46</v>
      </c>
      <c r="Q460" s="2" t="s">
        <v>173</v>
      </c>
      <c r="R460" s="2" t="s">
        <v>186</v>
      </c>
      <c r="S460" s="1">
        <v>8.9280000000000008</v>
      </c>
      <c r="T460" s="1">
        <v>2</v>
      </c>
      <c r="U460" s="1">
        <v>0.2</v>
      </c>
      <c r="V460" s="5">
        <v>3.3479999999999999</v>
      </c>
    </row>
    <row r="461" spans="1:22" ht="15" thickBot="1" x14ac:dyDescent="0.35">
      <c r="A461" s="4">
        <v>460</v>
      </c>
      <c r="B461" s="2" t="s">
        <v>1591</v>
      </c>
      <c r="C461" s="1">
        <v>2012</v>
      </c>
      <c r="D461" s="3">
        <v>41258</v>
      </c>
      <c r="E461" s="3">
        <v>41265</v>
      </c>
      <c r="F461" s="2" t="s">
        <v>50</v>
      </c>
      <c r="G461" s="2" t="s">
        <v>830</v>
      </c>
      <c r="H461" s="2" t="s">
        <v>831</v>
      </c>
      <c r="I461" s="2" t="s">
        <v>26</v>
      </c>
      <c r="J461" s="2" t="s">
        <v>27</v>
      </c>
      <c r="K461" s="2" t="s">
        <v>95</v>
      </c>
      <c r="L461" s="2" t="s">
        <v>96</v>
      </c>
      <c r="M461" s="1">
        <v>98115</v>
      </c>
      <c r="N461" s="2" t="s">
        <v>44</v>
      </c>
      <c r="O461" s="2" t="s">
        <v>1592</v>
      </c>
      <c r="P461" s="2" t="s">
        <v>46</v>
      </c>
      <c r="Q461" s="2" t="s">
        <v>78</v>
      </c>
      <c r="R461" s="2" t="s">
        <v>1593</v>
      </c>
      <c r="S461" s="1">
        <v>103.92</v>
      </c>
      <c r="T461" s="1">
        <v>4</v>
      </c>
      <c r="U461" s="1">
        <v>0</v>
      </c>
      <c r="V461" s="5">
        <v>36.372</v>
      </c>
    </row>
    <row r="462" spans="1:22" ht="15" thickBot="1" x14ac:dyDescent="0.35">
      <c r="A462" s="4">
        <v>461</v>
      </c>
      <c r="B462" s="2" t="s">
        <v>1591</v>
      </c>
      <c r="C462" s="1">
        <v>2012</v>
      </c>
      <c r="D462" s="3">
        <v>41258</v>
      </c>
      <c r="E462" s="3">
        <v>41265</v>
      </c>
      <c r="F462" s="2" t="s">
        <v>50</v>
      </c>
      <c r="G462" s="2" t="s">
        <v>830</v>
      </c>
      <c r="H462" s="2" t="s">
        <v>831</v>
      </c>
      <c r="I462" s="2" t="s">
        <v>26</v>
      </c>
      <c r="J462" s="2" t="s">
        <v>27</v>
      </c>
      <c r="K462" s="2" t="s">
        <v>95</v>
      </c>
      <c r="L462" s="2" t="s">
        <v>96</v>
      </c>
      <c r="M462" s="1">
        <v>98115</v>
      </c>
      <c r="N462" s="2" t="s">
        <v>44</v>
      </c>
      <c r="O462" s="2" t="s">
        <v>1594</v>
      </c>
      <c r="P462" s="2" t="s">
        <v>71</v>
      </c>
      <c r="Q462" s="2" t="s">
        <v>161</v>
      </c>
      <c r="R462" s="2" t="s">
        <v>1595</v>
      </c>
      <c r="S462" s="1">
        <v>899.91</v>
      </c>
      <c r="T462" s="1">
        <v>9</v>
      </c>
      <c r="U462" s="1">
        <v>0</v>
      </c>
      <c r="V462" s="5">
        <v>377.9622</v>
      </c>
    </row>
    <row r="463" spans="1:22" ht="15" thickBot="1" x14ac:dyDescent="0.35">
      <c r="A463" s="4">
        <v>462</v>
      </c>
      <c r="B463" s="2" t="s">
        <v>1591</v>
      </c>
      <c r="C463" s="1">
        <v>2012</v>
      </c>
      <c r="D463" s="3">
        <v>41258</v>
      </c>
      <c r="E463" s="3">
        <v>41265</v>
      </c>
      <c r="F463" s="2" t="s">
        <v>50</v>
      </c>
      <c r="G463" s="2" t="s">
        <v>830</v>
      </c>
      <c r="H463" s="2" t="s">
        <v>831</v>
      </c>
      <c r="I463" s="2" t="s">
        <v>26</v>
      </c>
      <c r="J463" s="2" t="s">
        <v>27</v>
      </c>
      <c r="K463" s="2" t="s">
        <v>95</v>
      </c>
      <c r="L463" s="2" t="s">
        <v>96</v>
      </c>
      <c r="M463" s="1">
        <v>98115</v>
      </c>
      <c r="N463" s="2" t="s">
        <v>44</v>
      </c>
      <c r="O463" s="2" t="s">
        <v>1596</v>
      </c>
      <c r="P463" s="2" t="s">
        <v>46</v>
      </c>
      <c r="Q463" s="2" t="s">
        <v>75</v>
      </c>
      <c r="R463" s="2" t="s">
        <v>1597</v>
      </c>
      <c r="S463" s="1">
        <v>51.311999999999998</v>
      </c>
      <c r="T463" s="1">
        <v>3</v>
      </c>
      <c r="U463" s="1">
        <v>0.2</v>
      </c>
      <c r="V463" s="5">
        <v>18.6006</v>
      </c>
    </row>
    <row r="464" spans="1:22" ht="15" thickBot="1" x14ac:dyDescent="0.35">
      <c r="A464" s="4">
        <v>463</v>
      </c>
      <c r="B464" s="2" t="s">
        <v>1598</v>
      </c>
      <c r="C464" s="1">
        <v>2013</v>
      </c>
      <c r="D464" s="3">
        <v>41387</v>
      </c>
      <c r="E464" s="3">
        <v>41394</v>
      </c>
      <c r="F464" s="2" t="s">
        <v>50</v>
      </c>
      <c r="G464" s="2" t="s">
        <v>1599</v>
      </c>
      <c r="H464" s="2" t="s">
        <v>1600</v>
      </c>
      <c r="I464" s="2" t="s">
        <v>102</v>
      </c>
      <c r="J464" s="2" t="s">
        <v>27</v>
      </c>
      <c r="K464" s="2" t="s">
        <v>544</v>
      </c>
      <c r="L464" s="2" t="s">
        <v>310</v>
      </c>
      <c r="M464" s="1">
        <v>85023</v>
      </c>
      <c r="N464" s="2" t="s">
        <v>44</v>
      </c>
      <c r="O464" s="2" t="s">
        <v>1284</v>
      </c>
      <c r="P464" s="2" t="s">
        <v>32</v>
      </c>
      <c r="Q464" s="2" t="s">
        <v>65</v>
      </c>
      <c r="R464" s="2" t="s">
        <v>1285</v>
      </c>
      <c r="S464" s="1">
        <v>23.56</v>
      </c>
      <c r="T464" s="1">
        <v>5</v>
      </c>
      <c r="U464" s="1">
        <v>0.2</v>
      </c>
      <c r="V464" s="5">
        <v>7.0679999999999996</v>
      </c>
    </row>
    <row r="465" spans="1:22" ht="15" thickBot="1" x14ac:dyDescent="0.35">
      <c r="A465" s="4">
        <v>464</v>
      </c>
      <c r="B465" s="2" t="s">
        <v>1598</v>
      </c>
      <c r="C465" s="1">
        <v>2013</v>
      </c>
      <c r="D465" s="3">
        <v>41387</v>
      </c>
      <c r="E465" s="3">
        <v>41394</v>
      </c>
      <c r="F465" s="2" t="s">
        <v>50</v>
      </c>
      <c r="G465" s="2" t="s">
        <v>1599</v>
      </c>
      <c r="H465" s="2" t="s">
        <v>1600</v>
      </c>
      <c r="I465" s="2" t="s">
        <v>102</v>
      </c>
      <c r="J465" s="2" t="s">
        <v>27</v>
      </c>
      <c r="K465" s="2" t="s">
        <v>544</v>
      </c>
      <c r="L465" s="2" t="s">
        <v>310</v>
      </c>
      <c r="M465" s="1">
        <v>85023</v>
      </c>
      <c r="N465" s="2" t="s">
        <v>44</v>
      </c>
      <c r="O465" s="2" t="s">
        <v>1601</v>
      </c>
      <c r="P465" s="2" t="s">
        <v>32</v>
      </c>
      <c r="Q465" s="2" t="s">
        <v>56</v>
      </c>
      <c r="R465" s="2" t="s">
        <v>1602</v>
      </c>
      <c r="S465" s="1">
        <v>1272.6300000000001</v>
      </c>
      <c r="T465" s="1">
        <v>6</v>
      </c>
      <c r="U465" s="1">
        <v>0.5</v>
      </c>
      <c r="V465" s="5">
        <v>-814.48320000000001</v>
      </c>
    </row>
    <row r="466" spans="1:22" ht="15" thickBot="1" x14ac:dyDescent="0.35">
      <c r="A466" s="4">
        <v>465</v>
      </c>
      <c r="B466" s="2" t="s">
        <v>1598</v>
      </c>
      <c r="C466" s="1">
        <v>2013</v>
      </c>
      <c r="D466" s="3">
        <v>41387</v>
      </c>
      <c r="E466" s="3">
        <v>41394</v>
      </c>
      <c r="F466" s="2" t="s">
        <v>50</v>
      </c>
      <c r="G466" s="2" t="s">
        <v>1599</v>
      </c>
      <c r="H466" s="2" t="s">
        <v>1600</v>
      </c>
      <c r="I466" s="2" t="s">
        <v>102</v>
      </c>
      <c r="J466" s="2" t="s">
        <v>27</v>
      </c>
      <c r="K466" s="2" t="s">
        <v>544</v>
      </c>
      <c r="L466" s="2" t="s">
        <v>310</v>
      </c>
      <c r="M466" s="1">
        <v>85023</v>
      </c>
      <c r="N466" s="2" t="s">
        <v>44</v>
      </c>
      <c r="O466" s="2" t="s">
        <v>1603</v>
      </c>
      <c r="P466" s="2" t="s">
        <v>46</v>
      </c>
      <c r="Q466" s="2" t="s">
        <v>75</v>
      </c>
      <c r="R466" s="2" t="s">
        <v>1604</v>
      </c>
      <c r="S466" s="1">
        <v>28.484999999999999</v>
      </c>
      <c r="T466" s="1">
        <v>5</v>
      </c>
      <c r="U466" s="1">
        <v>0.7</v>
      </c>
      <c r="V466" s="5">
        <v>-20.888999999999999</v>
      </c>
    </row>
    <row r="467" spans="1:22" ht="15" thickBot="1" x14ac:dyDescent="0.35">
      <c r="A467" s="4">
        <v>466</v>
      </c>
      <c r="B467" s="2" t="s">
        <v>1598</v>
      </c>
      <c r="C467" s="1">
        <v>2013</v>
      </c>
      <c r="D467" s="3">
        <v>41387</v>
      </c>
      <c r="E467" s="3">
        <v>41394</v>
      </c>
      <c r="F467" s="2" t="s">
        <v>50</v>
      </c>
      <c r="G467" s="2" t="s">
        <v>1599</v>
      </c>
      <c r="H467" s="2" t="s">
        <v>1600</v>
      </c>
      <c r="I467" s="2" t="s">
        <v>102</v>
      </c>
      <c r="J467" s="2" t="s">
        <v>27</v>
      </c>
      <c r="K467" s="2" t="s">
        <v>544</v>
      </c>
      <c r="L467" s="2" t="s">
        <v>310</v>
      </c>
      <c r="M467" s="1">
        <v>85023</v>
      </c>
      <c r="N467" s="2" t="s">
        <v>44</v>
      </c>
      <c r="O467" s="2" t="s">
        <v>1605</v>
      </c>
      <c r="P467" s="2" t="s">
        <v>46</v>
      </c>
      <c r="Q467" s="2" t="s">
        <v>578</v>
      </c>
      <c r="R467" s="2" t="s">
        <v>1606</v>
      </c>
      <c r="S467" s="1">
        <v>185.376</v>
      </c>
      <c r="T467" s="1">
        <v>2</v>
      </c>
      <c r="U467" s="1">
        <v>0.2</v>
      </c>
      <c r="V467" s="5">
        <v>-34.758000000000003</v>
      </c>
    </row>
    <row r="468" spans="1:22" ht="15" thickBot="1" x14ac:dyDescent="0.35">
      <c r="A468" s="4">
        <v>467</v>
      </c>
      <c r="B468" s="2" t="s">
        <v>1598</v>
      </c>
      <c r="C468" s="1">
        <v>2013</v>
      </c>
      <c r="D468" s="3">
        <v>41387</v>
      </c>
      <c r="E468" s="3">
        <v>41394</v>
      </c>
      <c r="F468" s="2" t="s">
        <v>50</v>
      </c>
      <c r="G468" s="2" t="s">
        <v>1599</v>
      </c>
      <c r="H468" s="2" t="s">
        <v>1600</v>
      </c>
      <c r="I468" s="2" t="s">
        <v>102</v>
      </c>
      <c r="J468" s="2" t="s">
        <v>27</v>
      </c>
      <c r="K468" s="2" t="s">
        <v>544</v>
      </c>
      <c r="L468" s="2" t="s">
        <v>310</v>
      </c>
      <c r="M468" s="1">
        <v>85023</v>
      </c>
      <c r="N468" s="2" t="s">
        <v>44</v>
      </c>
      <c r="O468" s="2" t="s">
        <v>1607</v>
      </c>
      <c r="P468" s="2" t="s">
        <v>46</v>
      </c>
      <c r="Q468" s="2" t="s">
        <v>78</v>
      </c>
      <c r="R468" s="2" t="s">
        <v>1608</v>
      </c>
      <c r="S468" s="1">
        <v>78.272000000000006</v>
      </c>
      <c r="T468" s="1">
        <v>2</v>
      </c>
      <c r="U468" s="1">
        <v>0.2</v>
      </c>
      <c r="V468" s="5">
        <v>5.8704000000000001</v>
      </c>
    </row>
    <row r="469" spans="1:22" ht="15" thickBot="1" x14ac:dyDescent="0.35">
      <c r="A469" s="4">
        <v>468</v>
      </c>
      <c r="B469" s="2" t="s">
        <v>1609</v>
      </c>
      <c r="C469" s="1">
        <v>2012</v>
      </c>
      <c r="D469" s="3">
        <v>40925</v>
      </c>
      <c r="E469" s="3">
        <v>40932</v>
      </c>
      <c r="F469" s="2" t="s">
        <v>50</v>
      </c>
      <c r="G469" s="2" t="s">
        <v>1610</v>
      </c>
      <c r="H469" s="2" t="s">
        <v>1611</v>
      </c>
      <c r="I469" s="2" t="s">
        <v>102</v>
      </c>
      <c r="J469" s="2" t="s">
        <v>27</v>
      </c>
      <c r="K469" s="2" t="s">
        <v>1612</v>
      </c>
      <c r="L469" s="2" t="s">
        <v>211</v>
      </c>
      <c r="M469" s="1">
        <v>60068</v>
      </c>
      <c r="N469" s="2" t="s">
        <v>105</v>
      </c>
      <c r="O469" s="2" t="s">
        <v>1086</v>
      </c>
      <c r="P469" s="2" t="s">
        <v>32</v>
      </c>
      <c r="Q469" s="2" t="s">
        <v>65</v>
      </c>
      <c r="R469" s="2" t="s">
        <v>1087</v>
      </c>
      <c r="S469" s="1">
        <v>254.744</v>
      </c>
      <c r="T469" s="1">
        <v>7</v>
      </c>
      <c r="U469" s="1">
        <v>0.6</v>
      </c>
      <c r="V469" s="5">
        <v>-312.06139999999999</v>
      </c>
    </row>
    <row r="470" spans="1:22" ht="15" thickBot="1" x14ac:dyDescent="0.35">
      <c r="A470" s="4">
        <v>469</v>
      </c>
      <c r="B470" s="2" t="s">
        <v>1613</v>
      </c>
      <c r="C470" s="1">
        <v>2014</v>
      </c>
      <c r="D470" s="3">
        <v>41730</v>
      </c>
      <c r="E470" s="3">
        <v>41734</v>
      </c>
      <c r="F470" s="2" t="s">
        <v>50</v>
      </c>
      <c r="G470" s="2" t="s">
        <v>878</v>
      </c>
      <c r="H470" s="2" t="s">
        <v>879</v>
      </c>
      <c r="I470" s="2" t="s">
        <v>41</v>
      </c>
      <c r="J470" s="2" t="s">
        <v>27</v>
      </c>
      <c r="K470" s="2" t="s">
        <v>1614</v>
      </c>
      <c r="L470" s="2" t="s">
        <v>104</v>
      </c>
      <c r="M470" s="1">
        <v>79109</v>
      </c>
      <c r="N470" s="2" t="s">
        <v>105</v>
      </c>
      <c r="O470" s="2" t="s">
        <v>1615</v>
      </c>
      <c r="P470" s="2" t="s">
        <v>32</v>
      </c>
      <c r="Q470" s="2" t="s">
        <v>33</v>
      </c>
      <c r="R470" s="2" t="s">
        <v>1616</v>
      </c>
      <c r="S470" s="1">
        <v>205.33279999999999</v>
      </c>
      <c r="T470" s="1">
        <v>2</v>
      </c>
      <c r="U470" s="1">
        <v>0.32</v>
      </c>
      <c r="V470" s="5">
        <v>-36.235199999999999</v>
      </c>
    </row>
    <row r="471" spans="1:22" ht="15" thickBot="1" x14ac:dyDescent="0.35">
      <c r="A471" s="4">
        <v>470</v>
      </c>
      <c r="B471" s="2" t="s">
        <v>1617</v>
      </c>
      <c r="C471" s="1">
        <v>2013</v>
      </c>
      <c r="D471" s="3">
        <v>41625</v>
      </c>
      <c r="E471" s="3">
        <v>41629</v>
      </c>
      <c r="F471" s="2" t="s">
        <v>23</v>
      </c>
      <c r="G471" s="2" t="s">
        <v>965</v>
      </c>
      <c r="H471" s="2" t="s">
        <v>966</v>
      </c>
      <c r="I471" s="2" t="s">
        <v>26</v>
      </c>
      <c r="J471" s="2" t="s">
        <v>27</v>
      </c>
      <c r="K471" s="2" t="s">
        <v>303</v>
      </c>
      <c r="L471" s="2" t="s">
        <v>211</v>
      </c>
      <c r="M471" s="1">
        <v>60610</v>
      </c>
      <c r="N471" s="2" t="s">
        <v>105</v>
      </c>
      <c r="O471" s="2" t="s">
        <v>1618</v>
      </c>
      <c r="P471" s="2" t="s">
        <v>46</v>
      </c>
      <c r="Q471" s="2" t="s">
        <v>75</v>
      </c>
      <c r="R471" s="2" t="s">
        <v>1619</v>
      </c>
      <c r="S471" s="1">
        <v>4.7880000000000003</v>
      </c>
      <c r="T471" s="1">
        <v>3</v>
      </c>
      <c r="U471" s="1">
        <v>0.8</v>
      </c>
      <c r="V471" s="5">
        <v>-7.9001999999999999</v>
      </c>
    </row>
    <row r="472" spans="1:22" ht="15" thickBot="1" x14ac:dyDescent="0.35">
      <c r="A472" s="4">
        <v>471</v>
      </c>
      <c r="B472" s="2" t="s">
        <v>1620</v>
      </c>
      <c r="C472" s="1">
        <v>2012</v>
      </c>
      <c r="D472" s="3">
        <v>41263</v>
      </c>
      <c r="E472" s="3">
        <v>41267</v>
      </c>
      <c r="F472" s="2" t="s">
        <v>50</v>
      </c>
      <c r="G472" s="2" t="s">
        <v>1621</v>
      </c>
      <c r="H472" s="2" t="s">
        <v>1622</v>
      </c>
      <c r="I472" s="2" t="s">
        <v>41</v>
      </c>
      <c r="J472" s="2" t="s">
        <v>27</v>
      </c>
      <c r="K472" s="2" t="s">
        <v>1623</v>
      </c>
      <c r="L472" s="2" t="s">
        <v>267</v>
      </c>
      <c r="M472" s="1">
        <v>11757</v>
      </c>
      <c r="N472" s="2" t="s">
        <v>148</v>
      </c>
      <c r="O472" s="2" t="s">
        <v>1624</v>
      </c>
      <c r="P472" s="2" t="s">
        <v>46</v>
      </c>
      <c r="Q472" s="2" t="s">
        <v>90</v>
      </c>
      <c r="R472" s="2" t="s">
        <v>1625</v>
      </c>
      <c r="S472" s="1">
        <v>55.48</v>
      </c>
      <c r="T472" s="1">
        <v>1</v>
      </c>
      <c r="U472" s="1">
        <v>0</v>
      </c>
      <c r="V472" s="5">
        <v>26.630400000000002</v>
      </c>
    </row>
    <row r="473" spans="1:22" ht="15" thickBot="1" x14ac:dyDescent="0.35">
      <c r="A473" s="4">
        <v>472</v>
      </c>
      <c r="B473" s="2" t="s">
        <v>1626</v>
      </c>
      <c r="C473" s="1">
        <v>2011</v>
      </c>
      <c r="D473" s="3">
        <v>40856</v>
      </c>
      <c r="E473" s="3">
        <v>40858</v>
      </c>
      <c r="F473" s="2" t="s">
        <v>23</v>
      </c>
      <c r="G473" s="2" t="s">
        <v>1627</v>
      </c>
      <c r="H473" s="2" t="s">
        <v>1628</v>
      </c>
      <c r="I473" s="2" t="s">
        <v>26</v>
      </c>
      <c r="J473" s="2" t="s">
        <v>27</v>
      </c>
      <c r="K473" s="2" t="s">
        <v>127</v>
      </c>
      <c r="L473" s="2" t="s">
        <v>43</v>
      </c>
      <c r="M473" s="1">
        <v>94110</v>
      </c>
      <c r="N473" s="2" t="s">
        <v>44</v>
      </c>
      <c r="O473" s="2" t="s">
        <v>1629</v>
      </c>
      <c r="P473" s="2" t="s">
        <v>46</v>
      </c>
      <c r="Q473" s="2" t="s">
        <v>59</v>
      </c>
      <c r="R473" s="2" t="s">
        <v>1630</v>
      </c>
      <c r="S473" s="1">
        <v>340.92</v>
      </c>
      <c r="T473" s="1">
        <v>3</v>
      </c>
      <c r="U473" s="1">
        <v>0</v>
      </c>
      <c r="V473" s="5">
        <v>3.4091999999999998</v>
      </c>
    </row>
    <row r="474" spans="1:22" ht="15" thickBot="1" x14ac:dyDescent="0.35">
      <c r="A474" s="4">
        <v>473</v>
      </c>
      <c r="B474" s="2" t="s">
        <v>1626</v>
      </c>
      <c r="C474" s="1">
        <v>2011</v>
      </c>
      <c r="D474" s="3">
        <v>40856</v>
      </c>
      <c r="E474" s="3">
        <v>40858</v>
      </c>
      <c r="F474" s="2" t="s">
        <v>23</v>
      </c>
      <c r="G474" s="2" t="s">
        <v>1627</v>
      </c>
      <c r="H474" s="2" t="s">
        <v>1628</v>
      </c>
      <c r="I474" s="2" t="s">
        <v>26</v>
      </c>
      <c r="J474" s="2" t="s">
        <v>27</v>
      </c>
      <c r="K474" s="2" t="s">
        <v>127</v>
      </c>
      <c r="L474" s="2" t="s">
        <v>43</v>
      </c>
      <c r="M474" s="1">
        <v>94110</v>
      </c>
      <c r="N474" s="2" t="s">
        <v>44</v>
      </c>
      <c r="O474" s="2" t="s">
        <v>1631</v>
      </c>
      <c r="P474" s="2" t="s">
        <v>32</v>
      </c>
      <c r="Q474" s="2" t="s">
        <v>33</v>
      </c>
      <c r="R474" s="2" t="s">
        <v>1632</v>
      </c>
      <c r="S474" s="1">
        <v>222.666</v>
      </c>
      <c r="T474" s="1">
        <v>2</v>
      </c>
      <c r="U474" s="1">
        <v>0.15</v>
      </c>
      <c r="V474" s="5">
        <v>10.478400000000001</v>
      </c>
    </row>
    <row r="475" spans="1:22" ht="15" thickBot="1" x14ac:dyDescent="0.35">
      <c r="A475" s="4">
        <v>474</v>
      </c>
      <c r="B475" s="2" t="s">
        <v>1626</v>
      </c>
      <c r="C475" s="1">
        <v>2011</v>
      </c>
      <c r="D475" s="3">
        <v>40856</v>
      </c>
      <c r="E475" s="3">
        <v>40858</v>
      </c>
      <c r="F475" s="2" t="s">
        <v>23</v>
      </c>
      <c r="G475" s="2" t="s">
        <v>1627</v>
      </c>
      <c r="H475" s="2" t="s">
        <v>1628</v>
      </c>
      <c r="I475" s="2" t="s">
        <v>26</v>
      </c>
      <c r="J475" s="2" t="s">
        <v>27</v>
      </c>
      <c r="K475" s="2" t="s">
        <v>127</v>
      </c>
      <c r="L475" s="2" t="s">
        <v>43</v>
      </c>
      <c r="M475" s="1">
        <v>94110</v>
      </c>
      <c r="N475" s="2" t="s">
        <v>44</v>
      </c>
      <c r="O475" s="2" t="s">
        <v>1633</v>
      </c>
      <c r="P475" s="2" t="s">
        <v>71</v>
      </c>
      <c r="Q475" s="2" t="s">
        <v>72</v>
      </c>
      <c r="R475" s="2" t="s">
        <v>1634</v>
      </c>
      <c r="S475" s="1">
        <v>703.96799999999996</v>
      </c>
      <c r="T475" s="1">
        <v>4</v>
      </c>
      <c r="U475" s="1">
        <v>0.2</v>
      </c>
      <c r="V475" s="5">
        <v>87.995999999999995</v>
      </c>
    </row>
    <row r="476" spans="1:22" ht="15" thickBot="1" x14ac:dyDescent="0.35">
      <c r="A476" s="4">
        <v>475</v>
      </c>
      <c r="B476" s="2" t="s">
        <v>1626</v>
      </c>
      <c r="C476" s="1">
        <v>2011</v>
      </c>
      <c r="D476" s="3">
        <v>40856</v>
      </c>
      <c r="E476" s="3">
        <v>40858</v>
      </c>
      <c r="F476" s="2" t="s">
        <v>23</v>
      </c>
      <c r="G476" s="2" t="s">
        <v>1627</v>
      </c>
      <c r="H476" s="2" t="s">
        <v>1628</v>
      </c>
      <c r="I476" s="2" t="s">
        <v>26</v>
      </c>
      <c r="J476" s="2" t="s">
        <v>27</v>
      </c>
      <c r="K476" s="2" t="s">
        <v>127</v>
      </c>
      <c r="L476" s="2" t="s">
        <v>43</v>
      </c>
      <c r="M476" s="1">
        <v>94110</v>
      </c>
      <c r="N476" s="2" t="s">
        <v>44</v>
      </c>
      <c r="O476" s="2" t="s">
        <v>1635</v>
      </c>
      <c r="P476" s="2" t="s">
        <v>46</v>
      </c>
      <c r="Q476" s="2" t="s">
        <v>59</v>
      </c>
      <c r="R476" s="2" t="s">
        <v>1636</v>
      </c>
      <c r="S476" s="1">
        <v>92.52</v>
      </c>
      <c r="T476" s="1">
        <v>6</v>
      </c>
      <c r="U476" s="1">
        <v>0</v>
      </c>
      <c r="V476" s="5">
        <v>24.980399999999999</v>
      </c>
    </row>
    <row r="477" spans="1:22" ht="15" thickBot="1" x14ac:dyDescent="0.35">
      <c r="A477" s="4">
        <v>476</v>
      </c>
      <c r="B477" s="2" t="s">
        <v>1626</v>
      </c>
      <c r="C477" s="1">
        <v>2011</v>
      </c>
      <c r="D477" s="3">
        <v>40856</v>
      </c>
      <c r="E477" s="3">
        <v>40858</v>
      </c>
      <c r="F477" s="2" t="s">
        <v>23</v>
      </c>
      <c r="G477" s="2" t="s">
        <v>1627</v>
      </c>
      <c r="H477" s="2" t="s">
        <v>1628</v>
      </c>
      <c r="I477" s="2" t="s">
        <v>26</v>
      </c>
      <c r="J477" s="2" t="s">
        <v>27</v>
      </c>
      <c r="K477" s="2" t="s">
        <v>127</v>
      </c>
      <c r="L477" s="2" t="s">
        <v>43</v>
      </c>
      <c r="M477" s="1">
        <v>94110</v>
      </c>
      <c r="N477" s="2" t="s">
        <v>44</v>
      </c>
      <c r="O477" s="2" t="s">
        <v>1637</v>
      </c>
      <c r="P477" s="2" t="s">
        <v>46</v>
      </c>
      <c r="Q477" s="2" t="s">
        <v>90</v>
      </c>
      <c r="R477" s="2" t="s">
        <v>1638</v>
      </c>
      <c r="S477" s="1">
        <v>62.65</v>
      </c>
      <c r="T477" s="1">
        <v>7</v>
      </c>
      <c r="U477" s="1">
        <v>0</v>
      </c>
      <c r="V477" s="5">
        <v>28.818999999999999</v>
      </c>
    </row>
    <row r="478" spans="1:22" ht="15" thickBot="1" x14ac:dyDescent="0.35">
      <c r="A478" s="4">
        <v>477</v>
      </c>
      <c r="B478" s="2" t="s">
        <v>1626</v>
      </c>
      <c r="C478" s="1">
        <v>2011</v>
      </c>
      <c r="D478" s="3">
        <v>40856</v>
      </c>
      <c r="E478" s="3">
        <v>40858</v>
      </c>
      <c r="F478" s="2" t="s">
        <v>23</v>
      </c>
      <c r="G478" s="2" t="s">
        <v>1627</v>
      </c>
      <c r="H478" s="2" t="s">
        <v>1628</v>
      </c>
      <c r="I478" s="2" t="s">
        <v>26</v>
      </c>
      <c r="J478" s="2" t="s">
        <v>27</v>
      </c>
      <c r="K478" s="2" t="s">
        <v>127</v>
      </c>
      <c r="L478" s="2" t="s">
        <v>43</v>
      </c>
      <c r="M478" s="1">
        <v>94110</v>
      </c>
      <c r="N478" s="2" t="s">
        <v>44</v>
      </c>
      <c r="O478" s="2" t="s">
        <v>1639</v>
      </c>
      <c r="P478" s="2" t="s">
        <v>46</v>
      </c>
      <c r="Q478" s="2" t="s">
        <v>90</v>
      </c>
      <c r="R478" s="2" t="s">
        <v>1640</v>
      </c>
      <c r="S478" s="1">
        <v>94.85</v>
      </c>
      <c r="T478" s="1">
        <v>5</v>
      </c>
      <c r="U478" s="1">
        <v>0</v>
      </c>
      <c r="V478" s="5">
        <v>45.527999999999999</v>
      </c>
    </row>
    <row r="479" spans="1:22" ht="15" thickBot="1" x14ac:dyDescent="0.35">
      <c r="A479" s="4">
        <v>478</v>
      </c>
      <c r="B479" s="2" t="s">
        <v>1641</v>
      </c>
      <c r="C479" s="1">
        <v>2013</v>
      </c>
      <c r="D479" s="3">
        <v>41468</v>
      </c>
      <c r="E479" s="3">
        <v>41475</v>
      </c>
      <c r="F479" s="2" t="s">
        <v>50</v>
      </c>
      <c r="G479" s="2" t="s">
        <v>1013</v>
      </c>
      <c r="H479" s="2" t="s">
        <v>1014</v>
      </c>
      <c r="I479" s="2" t="s">
        <v>41</v>
      </c>
      <c r="J479" s="2" t="s">
        <v>27</v>
      </c>
      <c r="K479" s="2" t="s">
        <v>42</v>
      </c>
      <c r="L479" s="2" t="s">
        <v>43</v>
      </c>
      <c r="M479" s="1">
        <v>90008</v>
      </c>
      <c r="N479" s="2" t="s">
        <v>44</v>
      </c>
      <c r="O479" s="2" t="s">
        <v>1642</v>
      </c>
      <c r="P479" s="2" t="s">
        <v>71</v>
      </c>
      <c r="Q479" s="2" t="s">
        <v>72</v>
      </c>
      <c r="R479" s="2" t="s">
        <v>1643</v>
      </c>
      <c r="S479" s="1">
        <v>95.76</v>
      </c>
      <c r="T479" s="1">
        <v>6</v>
      </c>
      <c r="U479" s="1">
        <v>0.2</v>
      </c>
      <c r="V479" s="5">
        <v>7.1820000000000004</v>
      </c>
    </row>
    <row r="480" spans="1:22" ht="15" thickBot="1" x14ac:dyDescent="0.35">
      <c r="A480" s="4">
        <v>479</v>
      </c>
      <c r="B480" s="2" t="s">
        <v>1644</v>
      </c>
      <c r="C480" s="1">
        <v>2013</v>
      </c>
      <c r="D480" s="3">
        <v>41575</v>
      </c>
      <c r="E480" s="3">
        <v>41581</v>
      </c>
      <c r="F480" s="2" t="s">
        <v>50</v>
      </c>
      <c r="G480" s="2" t="s">
        <v>1645</v>
      </c>
      <c r="H480" s="2" t="s">
        <v>1646</v>
      </c>
      <c r="I480" s="2" t="s">
        <v>26</v>
      </c>
      <c r="J480" s="2" t="s">
        <v>27</v>
      </c>
      <c r="K480" s="2" t="s">
        <v>276</v>
      </c>
      <c r="L480" s="2" t="s">
        <v>267</v>
      </c>
      <c r="M480" s="1">
        <v>12180</v>
      </c>
      <c r="N480" s="2" t="s">
        <v>148</v>
      </c>
      <c r="O480" s="2" t="s">
        <v>1110</v>
      </c>
      <c r="P480" s="2" t="s">
        <v>32</v>
      </c>
      <c r="Q480" s="2" t="s">
        <v>65</v>
      </c>
      <c r="R480" s="2" t="s">
        <v>1111</v>
      </c>
      <c r="S480" s="1">
        <v>40.200000000000003</v>
      </c>
      <c r="T480" s="1">
        <v>3</v>
      </c>
      <c r="U480" s="1">
        <v>0</v>
      </c>
      <c r="V480" s="5">
        <v>19.295999999999999</v>
      </c>
    </row>
    <row r="481" spans="1:22" ht="15" thickBot="1" x14ac:dyDescent="0.35">
      <c r="A481" s="4">
        <v>480</v>
      </c>
      <c r="B481" s="2" t="s">
        <v>1647</v>
      </c>
      <c r="C481" s="1">
        <v>2013</v>
      </c>
      <c r="D481" s="3">
        <v>41452</v>
      </c>
      <c r="E481" s="3">
        <v>41458</v>
      </c>
      <c r="F481" s="2" t="s">
        <v>50</v>
      </c>
      <c r="G481" s="2" t="s">
        <v>1648</v>
      </c>
      <c r="H481" s="2" t="s">
        <v>1649</v>
      </c>
      <c r="I481" s="2" t="s">
        <v>41</v>
      </c>
      <c r="J481" s="2" t="s">
        <v>27</v>
      </c>
      <c r="K481" s="2" t="s">
        <v>266</v>
      </c>
      <c r="L481" s="2" t="s">
        <v>267</v>
      </c>
      <c r="M481" s="1">
        <v>10024</v>
      </c>
      <c r="N481" s="2" t="s">
        <v>148</v>
      </c>
      <c r="O481" s="2" t="s">
        <v>1650</v>
      </c>
      <c r="P481" s="2" t="s">
        <v>46</v>
      </c>
      <c r="Q481" s="2" t="s">
        <v>68</v>
      </c>
      <c r="R481" s="2" t="s">
        <v>1651</v>
      </c>
      <c r="S481" s="1">
        <v>14.7</v>
      </c>
      <c r="T481" s="1">
        <v>5</v>
      </c>
      <c r="U481" s="1">
        <v>0</v>
      </c>
      <c r="V481" s="5">
        <v>6.6150000000000002</v>
      </c>
    </row>
    <row r="482" spans="1:22" ht="15" thickBot="1" x14ac:dyDescent="0.35">
      <c r="A482" s="4">
        <v>481</v>
      </c>
      <c r="B482" s="2" t="s">
        <v>1647</v>
      </c>
      <c r="C482" s="1">
        <v>2013</v>
      </c>
      <c r="D482" s="3">
        <v>41452</v>
      </c>
      <c r="E482" s="3">
        <v>41458</v>
      </c>
      <c r="F482" s="2" t="s">
        <v>50</v>
      </c>
      <c r="G482" s="2" t="s">
        <v>1648</v>
      </c>
      <c r="H482" s="2" t="s">
        <v>1649</v>
      </c>
      <c r="I482" s="2" t="s">
        <v>41</v>
      </c>
      <c r="J482" s="2" t="s">
        <v>27</v>
      </c>
      <c r="K482" s="2" t="s">
        <v>266</v>
      </c>
      <c r="L482" s="2" t="s">
        <v>267</v>
      </c>
      <c r="M482" s="1">
        <v>10024</v>
      </c>
      <c r="N482" s="2" t="s">
        <v>148</v>
      </c>
      <c r="O482" s="2" t="s">
        <v>1652</v>
      </c>
      <c r="P482" s="2" t="s">
        <v>46</v>
      </c>
      <c r="Q482" s="2" t="s">
        <v>59</v>
      </c>
      <c r="R482" s="2" t="s">
        <v>1653</v>
      </c>
      <c r="S482" s="1">
        <v>704.25</v>
      </c>
      <c r="T482" s="1">
        <v>5</v>
      </c>
      <c r="U482" s="1">
        <v>0</v>
      </c>
      <c r="V482" s="5">
        <v>84.51</v>
      </c>
    </row>
    <row r="483" spans="1:22" ht="15" thickBot="1" x14ac:dyDescent="0.35">
      <c r="A483" s="4">
        <v>482</v>
      </c>
      <c r="B483" s="2" t="s">
        <v>1654</v>
      </c>
      <c r="C483" s="1">
        <v>2011</v>
      </c>
      <c r="D483" s="3">
        <v>40822</v>
      </c>
      <c r="E483" s="3">
        <v>40826</v>
      </c>
      <c r="F483" s="2" t="s">
        <v>50</v>
      </c>
      <c r="G483" s="2" t="s">
        <v>1655</v>
      </c>
      <c r="H483" s="2" t="s">
        <v>1656</v>
      </c>
      <c r="I483" s="2" t="s">
        <v>26</v>
      </c>
      <c r="J483" s="2" t="s">
        <v>27</v>
      </c>
      <c r="K483" s="2" t="s">
        <v>947</v>
      </c>
      <c r="L483" s="2" t="s">
        <v>43</v>
      </c>
      <c r="M483" s="1">
        <v>92024</v>
      </c>
      <c r="N483" s="2" t="s">
        <v>44</v>
      </c>
      <c r="O483" s="2" t="s">
        <v>1657</v>
      </c>
      <c r="P483" s="2" t="s">
        <v>71</v>
      </c>
      <c r="Q483" s="2" t="s">
        <v>161</v>
      </c>
      <c r="R483" s="2" t="s">
        <v>1658</v>
      </c>
      <c r="S483" s="1">
        <v>9.09</v>
      </c>
      <c r="T483" s="1">
        <v>3</v>
      </c>
      <c r="U483" s="1">
        <v>0</v>
      </c>
      <c r="V483" s="5">
        <v>1.9089</v>
      </c>
    </row>
    <row r="484" spans="1:22" ht="15" thickBot="1" x14ac:dyDescent="0.35">
      <c r="A484" s="4">
        <v>483</v>
      </c>
      <c r="B484" s="2" t="s">
        <v>1659</v>
      </c>
      <c r="C484" s="1">
        <v>2011</v>
      </c>
      <c r="D484" s="3">
        <v>40746</v>
      </c>
      <c r="E484" s="3">
        <v>40751</v>
      </c>
      <c r="F484" s="2" t="s">
        <v>50</v>
      </c>
      <c r="G484" s="2" t="s">
        <v>1660</v>
      </c>
      <c r="H484" s="2" t="s">
        <v>1661</v>
      </c>
      <c r="I484" s="2" t="s">
        <v>26</v>
      </c>
      <c r="J484" s="2" t="s">
        <v>27</v>
      </c>
      <c r="K484" s="2" t="s">
        <v>266</v>
      </c>
      <c r="L484" s="2" t="s">
        <v>267</v>
      </c>
      <c r="M484" s="1">
        <v>10024</v>
      </c>
      <c r="N484" s="2" t="s">
        <v>148</v>
      </c>
      <c r="O484" s="2" t="s">
        <v>366</v>
      </c>
      <c r="P484" s="2" t="s">
        <v>46</v>
      </c>
      <c r="Q484" s="2" t="s">
        <v>68</v>
      </c>
      <c r="R484" s="2" t="s">
        <v>367</v>
      </c>
      <c r="S484" s="1">
        <v>5.96</v>
      </c>
      <c r="T484" s="1">
        <v>2</v>
      </c>
      <c r="U484" s="1">
        <v>0</v>
      </c>
      <c r="V484" s="5">
        <v>1.6688000000000001</v>
      </c>
    </row>
    <row r="485" spans="1:22" ht="15" thickBot="1" x14ac:dyDescent="0.35">
      <c r="A485" s="4">
        <v>484</v>
      </c>
      <c r="B485" s="2" t="s">
        <v>1659</v>
      </c>
      <c r="C485" s="1">
        <v>2011</v>
      </c>
      <c r="D485" s="3">
        <v>40746</v>
      </c>
      <c r="E485" s="3">
        <v>40751</v>
      </c>
      <c r="F485" s="2" t="s">
        <v>50</v>
      </c>
      <c r="G485" s="2" t="s">
        <v>1660</v>
      </c>
      <c r="H485" s="2" t="s">
        <v>1661</v>
      </c>
      <c r="I485" s="2" t="s">
        <v>26</v>
      </c>
      <c r="J485" s="2" t="s">
        <v>27</v>
      </c>
      <c r="K485" s="2" t="s">
        <v>266</v>
      </c>
      <c r="L485" s="2" t="s">
        <v>267</v>
      </c>
      <c r="M485" s="1">
        <v>10024</v>
      </c>
      <c r="N485" s="2" t="s">
        <v>148</v>
      </c>
      <c r="O485" s="2" t="s">
        <v>1662</v>
      </c>
      <c r="P485" s="2" t="s">
        <v>71</v>
      </c>
      <c r="Q485" s="2" t="s">
        <v>161</v>
      </c>
      <c r="R485" s="2" t="s">
        <v>1663</v>
      </c>
      <c r="S485" s="1">
        <v>159.97999999999999</v>
      </c>
      <c r="T485" s="1">
        <v>2</v>
      </c>
      <c r="U485" s="1">
        <v>0</v>
      </c>
      <c r="V485" s="5">
        <v>57.592799999999997</v>
      </c>
    </row>
    <row r="486" spans="1:22" ht="15" thickBot="1" x14ac:dyDescent="0.35">
      <c r="A486" s="4">
        <v>485</v>
      </c>
      <c r="B486" s="2" t="s">
        <v>1664</v>
      </c>
      <c r="C486" s="1">
        <v>2014</v>
      </c>
      <c r="D486" s="3">
        <v>41801</v>
      </c>
      <c r="E486" s="3">
        <v>41804</v>
      </c>
      <c r="F486" s="2" t="s">
        <v>188</v>
      </c>
      <c r="G486" s="2" t="s">
        <v>1665</v>
      </c>
      <c r="H486" s="2" t="s">
        <v>1666</v>
      </c>
      <c r="I486" s="2" t="s">
        <v>102</v>
      </c>
      <c r="J486" s="2" t="s">
        <v>27</v>
      </c>
      <c r="K486" s="2" t="s">
        <v>42</v>
      </c>
      <c r="L486" s="2" t="s">
        <v>43</v>
      </c>
      <c r="M486" s="1">
        <v>90045</v>
      </c>
      <c r="N486" s="2" t="s">
        <v>44</v>
      </c>
      <c r="O486" s="2" t="s">
        <v>1667</v>
      </c>
      <c r="P486" s="2" t="s">
        <v>46</v>
      </c>
      <c r="Q486" s="2" t="s">
        <v>47</v>
      </c>
      <c r="R486" s="2" t="s">
        <v>1668</v>
      </c>
      <c r="S486" s="1">
        <v>29.6</v>
      </c>
      <c r="T486" s="1">
        <v>2</v>
      </c>
      <c r="U486" s="1">
        <v>0</v>
      </c>
      <c r="V486" s="5">
        <v>14.8</v>
      </c>
    </row>
    <row r="487" spans="1:22" ht="15" thickBot="1" x14ac:dyDescent="0.35">
      <c r="A487" s="4">
        <v>486</v>
      </c>
      <c r="B487" s="2" t="s">
        <v>1664</v>
      </c>
      <c r="C487" s="1">
        <v>2014</v>
      </c>
      <c r="D487" s="3">
        <v>41801</v>
      </c>
      <c r="E487" s="3">
        <v>41804</v>
      </c>
      <c r="F487" s="2" t="s">
        <v>188</v>
      </c>
      <c r="G487" s="2" t="s">
        <v>1665</v>
      </c>
      <c r="H487" s="2" t="s">
        <v>1666</v>
      </c>
      <c r="I487" s="2" t="s">
        <v>102</v>
      </c>
      <c r="J487" s="2" t="s">
        <v>27</v>
      </c>
      <c r="K487" s="2" t="s">
        <v>42</v>
      </c>
      <c r="L487" s="2" t="s">
        <v>43</v>
      </c>
      <c r="M487" s="1">
        <v>90045</v>
      </c>
      <c r="N487" s="2" t="s">
        <v>44</v>
      </c>
      <c r="O487" s="2" t="s">
        <v>1669</v>
      </c>
      <c r="P487" s="2" t="s">
        <v>32</v>
      </c>
      <c r="Q487" s="2" t="s">
        <v>33</v>
      </c>
      <c r="R487" s="2" t="s">
        <v>1670</v>
      </c>
      <c r="S487" s="1">
        <v>514.16499999999996</v>
      </c>
      <c r="T487" s="1">
        <v>5</v>
      </c>
      <c r="U487" s="1">
        <v>0.15</v>
      </c>
      <c r="V487" s="5">
        <v>-30.245000000000001</v>
      </c>
    </row>
    <row r="488" spans="1:22" ht="15" thickBot="1" x14ac:dyDescent="0.35">
      <c r="A488" s="4">
        <v>487</v>
      </c>
      <c r="B488" s="2" t="s">
        <v>1664</v>
      </c>
      <c r="C488" s="1">
        <v>2014</v>
      </c>
      <c r="D488" s="3">
        <v>41801</v>
      </c>
      <c r="E488" s="3">
        <v>41804</v>
      </c>
      <c r="F488" s="2" t="s">
        <v>188</v>
      </c>
      <c r="G488" s="2" t="s">
        <v>1665</v>
      </c>
      <c r="H488" s="2" t="s">
        <v>1666</v>
      </c>
      <c r="I488" s="2" t="s">
        <v>102</v>
      </c>
      <c r="J488" s="2" t="s">
        <v>27</v>
      </c>
      <c r="K488" s="2" t="s">
        <v>42</v>
      </c>
      <c r="L488" s="2" t="s">
        <v>43</v>
      </c>
      <c r="M488" s="1">
        <v>90045</v>
      </c>
      <c r="N488" s="2" t="s">
        <v>44</v>
      </c>
      <c r="O488" s="2" t="s">
        <v>1671</v>
      </c>
      <c r="P488" s="2" t="s">
        <v>71</v>
      </c>
      <c r="Q488" s="2" t="s">
        <v>72</v>
      </c>
      <c r="R488" s="2" t="s">
        <v>1672</v>
      </c>
      <c r="S488" s="1">
        <v>279.95999999999998</v>
      </c>
      <c r="T488" s="1">
        <v>5</v>
      </c>
      <c r="U488" s="1">
        <v>0.2</v>
      </c>
      <c r="V488" s="5">
        <v>17.497499999999999</v>
      </c>
    </row>
    <row r="489" spans="1:22" ht="15" thickBot="1" x14ac:dyDescent="0.35">
      <c r="A489" s="4">
        <v>488</v>
      </c>
      <c r="B489" s="2" t="s">
        <v>1673</v>
      </c>
      <c r="C489" s="1">
        <v>2011</v>
      </c>
      <c r="D489" s="3">
        <v>40845</v>
      </c>
      <c r="E489" s="3">
        <v>40847</v>
      </c>
      <c r="F489" s="2" t="s">
        <v>188</v>
      </c>
      <c r="G489" s="2" t="s">
        <v>1674</v>
      </c>
      <c r="H489" s="2" t="s">
        <v>1675</v>
      </c>
      <c r="I489" s="2" t="s">
        <v>26</v>
      </c>
      <c r="J489" s="2" t="s">
        <v>27</v>
      </c>
      <c r="K489" s="2" t="s">
        <v>303</v>
      </c>
      <c r="L489" s="2" t="s">
        <v>211</v>
      </c>
      <c r="M489" s="1">
        <v>60610</v>
      </c>
      <c r="N489" s="2" t="s">
        <v>105</v>
      </c>
      <c r="O489" s="2" t="s">
        <v>1676</v>
      </c>
      <c r="P489" s="2" t="s">
        <v>71</v>
      </c>
      <c r="Q489" s="2" t="s">
        <v>72</v>
      </c>
      <c r="R489" s="2" t="s">
        <v>1677</v>
      </c>
      <c r="S489" s="1">
        <v>2735.9520000000002</v>
      </c>
      <c r="T489" s="1">
        <v>6</v>
      </c>
      <c r="U489" s="1">
        <v>0.2</v>
      </c>
      <c r="V489" s="5">
        <v>341.99400000000003</v>
      </c>
    </row>
    <row r="490" spans="1:22" ht="15" thickBot="1" x14ac:dyDescent="0.35">
      <c r="A490" s="4">
        <v>489</v>
      </c>
      <c r="B490" s="2" t="s">
        <v>1678</v>
      </c>
      <c r="C490" s="1">
        <v>2011</v>
      </c>
      <c r="D490" s="3">
        <v>40703</v>
      </c>
      <c r="E490" s="3">
        <v>40707</v>
      </c>
      <c r="F490" s="2" t="s">
        <v>23</v>
      </c>
      <c r="G490" s="2" t="s">
        <v>1679</v>
      </c>
      <c r="H490" s="2" t="s">
        <v>1680</v>
      </c>
      <c r="I490" s="2" t="s">
        <v>102</v>
      </c>
      <c r="J490" s="2" t="s">
        <v>27</v>
      </c>
      <c r="K490" s="2" t="s">
        <v>1681</v>
      </c>
      <c r="L490" s="2" t="s">
        <v>104</v>
      </c>
      <c r="M490" s="1">
        <v>77340</v>
      </c>
      <c r="N490" s="2" t="s">
        <v>105</v>
      </c>
      <c r="O490" s="2" t="s">
        <v>1682</v>
      </c>
      <c r="P490" s="2" t="s">
        <v>71</v>
      </c>
      <c r="Q490" s="2" t="s">
        <v>72</v>
      </c>
      <c r="R490" s="2" t="s">
        <v>1683</v>
      </c>
      <c r="S490" s="1">
        <v>7.992</v>
      </c>
      <c r="T490" s="1">
        <v>1</v>
      </c>
      <c r="U490" s="1">
        <v>0.2</v>
      </c>
      <c r="V490" s="5">
        <v>0.59940000000000004</v>
      </c>
    </row>
    <row r="491" spans="1:22" ht="15" thickBot="1" x14ac:dyDescent="0.35">
      <c r="A491" s="4">
        <v>490</v>
      </c>
      <c r="B491" s="2" t="s">
        <v>1678</v>
      </c>
      <c r="C491" s="1">
        <v>2011</v>
      </c>
      <c r="D491" s="3">
        <v>40703</v>
      </c>
      <c r="E491" s="3">
        <v>40707</v>
      </c>
      <c r="F491" s="2" t="s">
        <v>23</v>
      </c>
      <c r="G491" s="2" t="s">
        <v>1679</v>
      </c>
      <c r="H491" s="2" t="s">
        <v>1680</v>
      </c>
      <c r="I491" s="2" t="s">
        <v>102</v>
      </c>
      <c r="J491" s="2" t="s">
        <v>27</v>
      </c>
      <c r="K491" s="2" t="s">
        <v>1681</v>
      </c>
      <c r="L491" s="2" t="s">
        <v>104</v>
      </c>
      <c r="M491" s="1">
        <v>77340</v>
      </c>
      <c r="N491" s="2" t="s">
        <v>105</v>
      </c>
      <c r="O491" s="2" t="s">
        <v>1684</v>
      </c>
      <c r="P491" s="2" t="s">
        <v>71</v>
      </c>
      <c r="Q491" s="2" t="s">
        <v>161</v>
      </c>
      <c r="R491" s="2" t="s">
        <v>1685</v>
      </c>
      <c r="S491" s="1">
        <v>63.984000000000002</v>
      </c>
      <c r="T491" s="1">
        <v>2</v>
      </c>
      <c r="U491" s="1">
        <v>0.2</v>
      </c>
      <c r="V491" s="5">
        <v>10.397399999999999</v>
      </c>
    </row>
    <row r="492" spans="1:22" ht="15" thickBot="1" x14ac:dyDescent="0.35">
      <c r="A492" s="4">
        <v>491</v>
      </c>
      <c r="B492" s="2" t="s">
        <v>1678</v>
      </c>
      <c r="C492" s="1">
        <v>2011</v>
      </c>
      <c r="D492" s="3">
        <v>40703</v>
      </c>
      <c r="E492" s="3">
        <v>40707</v>
      </c>
      <c r="F492" s="2" t="s">
        <v>23</v>
      </c>
      <c r="G492" s="2" t="s">
        <v>1679</v>
      </c>
      <c r="H492" s="2" t="s">
        <v>1680</v>
      </c>
      <c r="I492" s="2" t="s">
        <v>102</v>
      </c>
      <c r="J492" s="2" t="s">
        <v>27</v>
      </c>
      <c r="K492" s="2" t="s">
        <v>1681</v>
      </c>
      <c r="L492" s="2" t="s">
        <v>104</v>
      </c>
      <c r="M492" s="1">
        <v>77340</v>
      </c>
      <c r="N492" s="2" t="s">
        <v>105</v>
      </c>
      <c r="O492" s="2" t="s">
        <v>1565</v>
      </c>
      <c r="P492" s="2" t="s">
        <v>46</v>
      </c>
      <c r="Q492" s="2" t="s">
        <v>68</v>
      </c>
      <c r="R492" s="2" t="s">
        <v>1566</v>
      </c>
      <c r="S492" s="1">
        <v>70.367999999999995</v>
      </c>
      <c r="T492" s="1">
        <v>2</v>
      </c>
      <c r="U492" s="1">
        <v>0.2</v>
      </c>
      <c r="V492" s="5">
        <v>6.1571999999999996</v>
      </c>
    </row>
    <row r="493" spans="1:22" ht="15" thickBot="1" x14ac:dyDescent="0.35">
      <c r="A493" s="4">
        <v>492</v>
      </c>
      <c r="B493" s="2" t="s">
        <v>1686</v>
      </c>
      <c r="C493" s="1">
        <v>2011</v>
      </c>
      <c r="D493" s="3">
        <v>40800</v>
      </c>
      <c r="E493" s="3">
        <v>40805</v>
      </c>
      <c r="F493" s="2" t="s">
        <v>50</v>
      </c>
      <c r="G493" s="2" t="s">
        <v>1687</v>
      </c>
      <c r="H493" s="2" t="s">
        <v>1688</v>
      </c>
      <c r="I493" s="2" t="s">
        <v>26</v>
      </c>
      <c r="J493" s="2" t="s">
        <v>27</v>
      </c>
      <c r="K493" s="2" t="s">
        <v>389</v>
      </c>
      <c r="L493" s="2" t="s">
        <v>267</v>
      </c>
      <c r="M493" s="1">
        <v>14609</v>
      </c>
      <c r="N493" s="2" t="s">
        <v>148</v>
      </c>
      <c r="O493" s="2" t="s">
        <v>1689</v>
      </c>
      <c r="P493" s="2" t="s">
        <v>46</v>
      </c>
      <c r="Q493" s="2" t="s">
        <v>59</v>
      </c>
      <c r="R493" s="2" t="s">
        <v>1690</v>
      </c>
      <c r="S493" s="1">
        <v>449.15</v>
      </c>
      <c r="T493" s="1">
        <v>5</v>
      </c>
      <c r="U493" s="1">
        <v>0</v>
      </c>
      <c r="V493" s="5">
        <v>8.9830000000000005</v>
      </c>
    </row>
    <row r="494" spans="1:22" ht="15" thickBot="1" x14ac:dyDescent="0.35">
      <c r="A494" s="4">
        <v>493</v>
      </c>
      <c r="B494" s="2" t="s">
        <v>1686</v>
      </c>
      <c r="C494" s="1">
        <v>2011</v>
      </c>
      <c r="D494" s="3">
        <v>40800</v>
      </c>
      <c r="E494" s="3">
        <v>40805</v>
      </c>
      <c r="F494" s="2" t="s">
        <v>50</v>
      </c>
      <c r="G494" s="2" t="s">
        <v>1687</v>
      </c>
      <c r="H494" s="2" t="s">
        <v>1688</v>
      </c>
      <c r="I494" s="2" t="s">
        <v>26</v>
      </c>
      <c r="J494" s="2" t="s">
        <v>27</v>
      </c>
      <c r="K494" s="2" t="s">
        <v>389</v>
      </c>
      <c r="L494" s="2" t="s">
        <v>267</v>
      </c>
      <c r="M494" s="1">
        <v>14609</v>
      </c>
      <c r="N494" s="2" t="s">
        <v>148</v>
      </c>
      <c r="O494" s="2" t="s">
        <v>1691</v>
      </c>
      <c r="P494" s="2" t="s">
        <v>46</v>
      </c>
      <c r="Q494" s="2" t="s">
        <v>173</v>
      </c>
      <c r="R494" s="2" t="s">
        <v>1692</v>
      </c>
      <c r="S494" s="1">
        <v>11.07</v>
      </c>
      <c r="T494" s="1">
        <v>3</v>
      </c>
      <c r="U494" s="1">
        <v>0</v>
      </c>
      <c r="V494" s="5">
        <v>5.0922000000000001</v>
      </c>
    </row>
    <row r="495" spans="1:22" ht="15" thickBot="1" x14ac:dyDescent="0.35">
      <c r="A495" s="4">
        <v>494</v>
      </c>
      <c r="B495" s="2" t="s">
        <v>1693</v>
      </c>
      <c r="C495" s="1">
        <v>2013</v>
      </c>
      <c r="D495" s="3">
        <v>41404</v>
      </c>
      <c r="E495" s="3">
        <v>41409</v>
      </c>
      <c r="F495" s="2" t="s">
        <v>50</v>
      </c>
      <c r="G495" s="2" t="s">
        <v>1694</v>
      </c>
      <c r="H495" s="2" t="s">
        <v>1695</v>
      </c>
      <c r="I495" s="2" t="s">
        <v>26</v>
      </c>
      <c r="J495" s="2" t="s">
        <v>27</v>
      </c>
      <c r="K495" s="2" t="s">
        <v>95</v>
      </c>
      <c r="L495" s="2" t="s">
        <v>96</v>
      </c>
      <c r="M495" s="1">
        <v>98115</v>
      </c>
      <c r="N495" s="2" t="s">
        <v>44</v>
      </c>
      <c r="O495" s="2" t="s">
        <v>1696</v>
      </c>
      <c r="P495" s="2" t="s">
        <v>71</v>
      </c>
      <c r="Q495" s="2" t="s">
        <v>161</v>
      </c>
      <c r="R495" s="2" t="s">
        <v>1697</v>
      </c>
      <c r="S495" s="1">
        <v>93.98</v>
      </c>
      <c r="T495" s="1">
        <v>2</v>
      </c>
      <c r="U495" s="1">
        <v>0</v>
      </c>
      <c r="V495" s="5">
        <v>13.1572</v>
      </c>
    </row>
    <row r="496" spans="1:22" ht="15" thickBot="1" x14ac:dyDescent="0.35">
      <c r="A496" s="4">
        <v>495</v>
      </c>
      <c r="B496" s="2" t="s">
        <v>1698</v>
      </c>
      <c r="C496" s="1">
        <v>2013</v>
      </c>
      <c r="D496" s="3">
        <v>41352</v>
      </c>
      <c r="E496" s="3">
        <v>41355</v>
      </c>
      <c r="F496" s="2" t="s">
        <v>23</v>
      </c>
      <c r="G496" s="2" t="s">
        <v>1699</v>
      </c>
      <c r="H496" s="2" t="s">
        <v>1700</v>
      </c>
      <c r="I496" s="2" t="s">
        <v>26</v>
      </c>
      <c r="J496" s="2" t="s">
        <v>27</v>
      </c>
      <c r="K496" s="2" t="s">
        <v>334</v>
      </c>
      <c r="L496" s="2" t="s">
        <v>335</v>
      </c>
      <c r="M496" s="1">
        <v>38109</v>
      </c>
      <c r="N496" s="2" t="s">
        <v>30</v>
      </c>
      <c r="O496" s="2" t="s">
        <v>1701</v>
      </c>
      <c r="P496" s="2" t="s">
        <v>32</v>
      </c>
      <c r="Q496" s="2" t="s">
        <v>56</v>
      </c>
      <c r="R496" s="2" t="s">
        <v>1702</v>
      </c>
      <c r="S496" s="1">
        <v>189.88200000000001</v>
      </c>
      <c r="T496" s="1">
        <v>3</v>
      </c>
      <c r="U496" s="1">
        <v>0.4</v>
      </c>
      <c r="V496" s="5">
        <v>-94.941000000000003</v>
      </c>
    </row>
    <row r="497" spans="1:22" ht="15" thickBot="1" x14ac:dyDescent="0.35">
      <c r="A497" s="4">
        <v>496</v>
      </c>
      <c r="B497" s="2" t="s">
        <v>1703</v>
      </c>
      <c r="C497" s="1">
        <v>2012</v>
      </c>
      <c r="D497" s="3">
        <v>41270</v>
      </c>
      <c r="E497" s="3">
        <v>41274</v>
      </c>
      <c r="F497" s="2" t="s">
        <v>50</v>
      </c>
      <c r="G497" s="2" t="s">
        <v>1704</v>
      </c>
      <c r="H497" s="2" t="s">
        <v>1705</v>
      </c>
      <c r="I497" s="2" t="s">
        <v>26</v>
      </c>
      <c r="J497" s="2" t="s">
        <v>27</v>
      </c>
      <c r="K497" s="2" t="s">
        <v>1706</v>
      </c>
      <c r="L497" s="2" t="s">
        <v>1707</v>
      </c>
      <c r="M497" s="1">
        <v>72701</v>
      </c>
      <c r="N497" s="2" t="s">
        <v>30</v>
      </c>
      <c r="O497" s="2" t="s">
        <v>1708</v>
      </c>
      <c r="P497" s="2" t="s">
        <v>46</v>
      </c>
      <c r="Q497" s="2" t="s">
        <v>173</v>
      </c>
      <c r="R497" s="2" t="s">
        <v>1709</v>
      </c>
      <c r="S497" s="1">
        <v>105.42</v>
      </c>
      <c r="T497" s="1">
        <v>2</v>
      </c>
      <c r="U497" s="1">
        <v>0</v>
      </c>
      <c r="V497" s="5">
        <v>51.655799999999999</v>
      </c>
    </row>
    <row r="498" spans="1:22" ht="15" thickBot="1" x14ac:dyDescent="0.35">
      <c r="A498" s="4">
        <v>497</v>
      </c>
      <c r="B498" s="2" t="s">
        <v>1710</v>
      </c>
      <c r="C498" s="1">
        <v>2013</v>
      </c>
      <c r="D498" s="3">
        <v>41481</v>
      </c>
      <c r="E498" s="3">
        <v>41487</v>
      </c>
      <c r="F498" s="2" t="s">
        <v>50</v>
      </c>
      <c r="G498" s="2" t="s">
        <v>1583</v>
      </c>
      <c r="H498" s="2" t="s">
        <v>1584</v>
      </c>
      <c r="I498" s="2" t="s">
        <v>26</v>
      </c>
      <c r="J498" s="2" t="s">
        <v>27</v>
      </c>
      <c r="K498" s="2" t="s">
        <v>1711</v>
      </c>
      <c r="L498" s="2" t="s">
        <v>43</v>
      </c>
      <c r="M498" s="1">
        <v>92627</v>
      </c>
      <c r="N498" s="2" t="s">
        <v>44</v>
      </c>
      <c r="O498" s="2" t="s">
        <v>1712</v>
      </c>
      <c r="P498" s="2" t="s">
        <v>46</v>
      </c>
      <c r="Q498" s="2" t="s">
        <v>75</v>
      </c>
      <c r="R498" s="2" t="s">
        <v>1713</v>
      </c>
      <c r="S498" s="1">
        <v>119.616</v>
      </c>
      <c r="T498" s="1">
        <v>8</v>
      </c>
      <c r="U498" s="1">
        <v>0.2</v>
      </c>
      <c r="V498" s="5">
        <v>40.370399999999997</v>
      </c>
    </row>
    <row r="499" spans="1:22" ht="15" thickBot="1" x14ac:dyDescent="0.35">
      <c r="A499" s="4">
        <v>498</v>
      </c>
      <c r="B499" s="2" t="s">
        <v>1710</v>
      </c>
      <c r="C499" s="1">
        <v>2013</v>
      </c>
      <c r="D499" s="3">
        <v>41481</v>
      </c>
      <c r="E499" s="3">
        <v>41487</v>
      </c>
      <c r="F499" s="2" t="s">
        <v>50</v>
      </c>
      <c r="G499" s="2" t="s">
        <v>1583</v>
      </c>
      <c r="H499" s="2" t="s">
        <v>1584</v>
      </c>
      <c r="I499" s="2" t="s">
        <v>26</v>
      </c>
      <c r="J499" s="2" t="s">
        <v>27</v>
      </c>
      <c r="K499" s="2" t="s">
        <v>1711</v>
      </c>
      <c r="L499" s="2" t="s">
        <v>43</v>
      </c>
      <c r="M499" s="1">
        <v>92627</v>
      </c>
      <c r="N499" s="2" t="s">
        <v>44</v>
      </c>
      <c r="O499" s="2" t="s">
        <v>1714</v>
      </c>
      <c r="P499" s="2" t="s">
        <v>32</v>
      </c>
      <c r="Q499" s="2" t="s">
        <v>65</v>
      </c>
      <c r="R499" s="2" t="s">
        <v>1715</v>
      </c>
      <c r="S499" s="1">
        <v>255.76</v>
      </c>
      <c r="T499" s="1">
        <v>4</v>
      </c>
      <c r="U499" s="1">
        <v>0</v>
      </c>
      <c r="V499" s="5">
        <v>81.843199999999996</v>
      </c>
    </row>
    <row r="500" spans="1:22" ht="15" thickBot="1" x14ac:dyDescent="0.35">
      <c r="A500" s="4">
        <v>499</v>
      </c>
      <c r="B500" s="2" t="s">
        <v>1710</v>
      </c>
      <c r="C500" s="1">
        <v>2013</v>
      </c>
      <c r="D500" s="3">
        <v>41481</v>
      </c>
      <c r="E500" s="3">
        <v>41487</v>
      </c>
      <c r="F500" s="2" t="s">
        <v>50</v>
      </c>
      <c r="G500" s="2" t="s">
        <v>1583</v>
      </c>
      <c r="H500" s="2" t="s">
        <v>1584</v>
      </c>
      <c r="I500" s="2" t="s">
        <v>26</v>
      </c>
      <c r="J500" s="2" t="s">
        <v>27</v>
      </c>
      <c r="K500" s="2" t="s">
        <v>1711</v>
      </c>
      <c r="L500" s="2" t="s">
        <v>43</v>
      </c>
      <c r="M500" s="1">
        <v>92627</v>
      </c>
      <c r="N500" s="2" t="s">
        <v>44</v>
      </c>
      <c r="O500" s="2" t="s">
        <v>1164</v>
      </c>
      <c r="P500" s="2" t="s">
        <v>32</v>
      </c>
      <c r="Q500" s="2" t="s">
        <v>36</v>
      </c>
      <c r="R500" s="2" t="s">
        <v>1165</v>
      </c>
      <c r="S500" s="1">
        <v>241.56800000000001</v>
      </c>
      <c r="T500" s="1">
        <v>2</v>
      </c>
      <c r="U500" s="1">
        <v>0.2</v>
      </c>
      <c r="V500" s="5">
        <v>18.117599999999999</v>
      </c>
    </row>
    <row r="501" spans="1:22" ht="15" thickBot="1" x14ac:dyDescent="0.35">
      <c r="A501" s="4">
        <v>500</v>
      </c>
      <c r="B501" s="2" t="s">
        <v>1710</v>
      </c>
      <c r="C501" s="1">
        <v>2013</v>
      </c>
      <c r="D501" s="3">
        <v>41481</v>
      </c>
      <c r="E501" s="3">
        <v>41487</v>
      </c>
      <c r="F501" s="2" t="s">
        <v>50</v>
      </c>
      <c r="G501" s="2" t="s">
        <v>1583</v>
      </c>
      <c r="H501" s="2" t="s">
        <v>1584</v>
      </c>
      <c r="I501" s="2" t="s">
        <v>26</v>
      </c>
      <c r="J501" s="2" t="s">
        <v>27</v>
      </c>
      <c r="K501" s="2" t="s">
        <v>1711</v>
      </c>
      <c r="L501" s="2" t="s">
        <v>43</v>
      </c>
      <c r="M501" s="1">
        <v>92627</v>
      </c>
      <c r="N501" s="2" t="s">
        <v>44</v>
      </c>
      <c r="O501" s="2" t="s">
        <v>1716</v>
      </c>
      <c r="P501" s="2" t="s">
        <v>32</v>
      </c>
      <c r="Q501" s="2" t="s">
        <v>65</v>
      </c>
      <c r="R501" s="2" t="s">
        <v>1717</v>
      </c>
      <c r="S501" s="1">
        <v>69.3</v>
      </c>
      <c r="T501" s="1">
        <v>9</v>
      </c>
      <c r="U501" s="1">
        <v>0</v>
      </c>
      <c r="V501" s="5">
        <v>22.869</v>
      </c>
    </row>
    <row r="502" spans="1:22" ht="15" thickBot="1" x14ac:dyDescent="0.35">
      <c r="A502" s="4">
        <v>501</v>
      </c>
      <c r="B502" s="2" t="s">
        <v>1718</v>
      </c>
      <c r="C502" s="1">
        <v>2013</v>
      </c>
      <c r="D502" s="3">
        <v>41425</v>
      </c>
      <c r="E502" s="3">
        <v>41430</v>
      </c>
      <c r="F502" s="2" t="s">
        <v>50</v>
      </c>
      <c r="G502" s="2" t="s">
        <v>1719</v>
      </c>
      <c r="H502" s="2" t="s">
        <v>1720</v>
      </c>
      <c r="I502" s="2" t="s">
        <v>41</v>
      </c>
      <c r="J502" s="2" t="s">
        <v>27</v>
      </c>
      <c r="K502" s="2" t="s">
        <v>1721</v>
      </c>
      <c r="L502" s="2" t="s">
        <v>457</v>
      </c>
      <c r="M502" s="1">
        <v>80134</v>
      </c>
      <c r="N502" s="2" t="s">
        <v>44</v>
      </c>
      <c r="O502" s="2" t="s">
        <v>1722</v>
      </c>
      <c r="P502" s="2" t="s">
        <v>46</v>
      </c>
      <c r="Q502" s="2" t="s">
        <v>75</v>
      </c>
      <c r="R502" s="2" t="s">
        <v>1723</v>
      </c>
      <c r="S502" s="1">
        <v>22.62</v>
      </c>
      <c r="T502" s="1">
        <v>2</v>
      </c>
      <c r="U502" s="1">
        <v>0.7</v>
      </c>
      <c r="V502" s="5">
        <v>-15.08</v>
      </c>
    </row>
    <row r="503" spans="1:22" ht="15" thickBot="1" x14ac:dyDescent="0.35">
      <c r="A503" s="4">
        <v>502</v>
      </c>
      <c r="B503" s="2" t="s">
        <v>1718</v>
      </c>
      <c r="C503" s="1">
        <v>2013</v>
      </c>
      <c r="D503" s="3">
        <v>41425</v>
      </c>
      <c r="E503" s="3">
        <v>41430</v>
      </c>
      <c r="F503" s="2" t="s">
        <v>50</v>
      </c>
      <c r="G503" s="2" t="s">
        <v>1719</v>
      </c>
      <c r="H503" s="2" t="s">
        <v>1720</v>
      </c>
      <c r="I503" s="2" t="s">
        <v>41</v>
      </c>
      <c r="J503" s="2" t="s">
        <v>27</v>
      </c>
      <c r="K503" s="2" t="s">
        <v>1721</v>
      </c>
      <c r="L503" s="2" t="s">
        <v>457</v>
      </c>
      <c r="M503" s="1">
        <v>80134</v>
      </c>
      <c r="N503" s="2" t="s">
        <v>44</v>
      </c>
      <c r="O503" s="2" t="s">
        <v>1724</v>
      </c>
      <c r="P503" s="2" t="s">
        <v>46</v>
      </c>
      <c r="Q503" s="2" t="s">
        <v>75</v>
      </c>
      <c r="R503" s="2" t="s">
        <v>1725</v>
      </c>
      <c r="S503" s="1">
        <v>14.952</v>
      </c>
      <c r="T503" s="1">
        <v>2</v>
      </c>
      <c r="U503" s="1">
        <v>0.7</v>
      </c>
      <c r="V503" s="5">
        <v>-11.961600000000001</v>
      </c>
    </row>
    <row r="504" spans="1:22" ht="15" thickBot="1" x14ac:dyDescent="0.35">
      <c r="A504" s="4">
        <v>503</v>
      </c>
      <c r="B504" s="2" t="s">
        <v>1718</v>
      </c>
      <c r="C504" s="1">
        <v>2013</v>
      </c>
      <c r="D504" s="3">
        <v>41425</v>
      </c>
      <c r="E504" s="3">
        <v>41430</v>
      </c>
      <c r="F504" s="2" t="s">
        <v>50</v>
      </c>
      <c r="G504" s="2" t="s">
        <v>1719</v>
      </c>
      <c r="H504" s="2" t="s">
        <v>1720</v>
      </c>
      <c r="I504" s="2" t="s">
        <v>41</v>
      </c>
      <c r="J504" s="2" t="s">
        <v>27</v>
      </c>
      <c r="K504" s="2" t="s">
        <v>1721</v>
      </c>
      <c r="L504" s="2" t="s">
        <v>457</v>
      </c>
      <c r="M504" s="1">
        <v>80134</v>
      </c>
      <c r="N504" s="2" t="s">
        <v>44</v>
      </c>
      <c r="O504" s="2" t="s">
        <v>1726</v>
      </c>
      <c r="P504" s="2" t="s">
        <v>32</v>
      </c>
      <c r="Q504" s="2" t="s">
        <v>36</v>
      </c>
      <c r="R504" s="2" t="s">
        <v>1727</v>
      </c>
      <c r="S504" s="1">
        <v>801.56799999999998</v>
      </c>
      <c r="T504" s="1">
        <v>2</v>
      </c>
      <c r="U504" s="1">
        <v>0.2</v>
      </c>
      <c r="V504" s="5">
        <v>50.097999999999999</v>
      </c>
    </row>
    <row r="505" spans="1:22" ht="15" thickBot="1" x14ac:dyDescent="0.35">
      <c r="A505" s="4">
        <v>504</v>
      </c>
      <c r="B505" s="2" t="s">
        <v>1718</v>
      </c>
      <c r="C505" s="1">
        <v>2013</v>
      </c>
      <c r="D505" s="3">
        <v>41425</v>
      </c>
      <c r="E505" s="3">
        <v>41430</v>
      </c>
      <c r="F505" s="2" t="s">
        <v>50</v>
      </c>
      <c r="G505" s="2" t="s">
        <v>1719</v>
      </c>
      <c r="H505" s="2" t="s">
        <v>1720</v>
      </c>
      <c r="I505" s="2" t="s">
        <v>41</v>
      </c>
      <c r="J505" s="2" t="s">
        <v>27</v>
      </c>
      <c r="K505" s="2" t="s">
        <v>1721</v>
      </c>
      <c r="L505" s="2" t="s">
        <v>457</v>
      </c>
      <c r="M505" s="1">
        <v>80134</v>
      </c>
      <c r="N505" s="2" t="s">
        <v>44</v>
      </c>
      <c r="O505" s="2" t="s">
        <v>1728</v>
      </c>
      <c r="P505" s="2" t="s">
        <v>46</v>
      </c>
      <c r="Q505" s="2" t="s">
        <v>75</v>
      </c>
      <c r="R505" s="2" t="s">
        <v>1729</v>
      </c>
      <c r="S505" s="1">
        <v>2.3759999999999999</v>
      </c>
      <c r="T505" s="1">
        <v>3</v>
      </c>
      <c r="U505" s="1">
        <v>0.7</v>
      </c>
      <c r="V505" s="5">
        <v>-1.9008</v>
      </c>
    </row>
    <row r="506" spans="1:22" ht="15" thickBot="1" x14ac:dyDescent="0.35">
      <c r="A506" s="4">
        <v>505</v>
      </c>
      <c r="B506" s="2" t="s">
        <v>1718</v>
      </c>
      <c r="C506" s="1">
        <v>2013</v>
      </c>
      <c r="D506" s="3">
        <v>41425</v>
      </c>
      <c r="E506" s="3">
        <v>41430</v>
      </c>
      <c r="F506" s="2" t="s">
        <v>50</v>
      </c>
      <c r="G506" s="2" t="s">
        <v>1719</v>
      </c>
      <c r="H506" s="2" t="s">
        <v>1720</v>
      </c>
      <c r="I506" s="2" t="s">
        <v>41</v>
      </c>
      <c r="J506" s="2" t="s">
        <v>27</v>
      </c>
      <c r="K506" s="2" t="s">
        <v>1721</v>
      </c>
      <c r="L506" s="2" t="s">
        <v>457</v>
      </c>
      <c r="M506" s="1">
        <v>80134</v>
      </c>
      <c r="N506" s="2" t="s">
        <v>44</v>
      </c>
      <c r="O506" s="2" t="s">
        <v>1730</v>
      </c>
      <c r="P506" s="2" t="s">
        <v>46</v>
      </c>
      <c r="Q506" s="2" t="s">
        <v>90</v>
      </c>
      <c r="R506" s="2" t="s">
        <v>1731</v>
      </c>
      <c r="S506" s="1">
        <v>32.792000000000002</v>
      </c>
      <c r="T506" s="1">
        <v>1</v>
      </c>
      <c r="U506" s="1">
        <v>0.2</v>
      </c>
      <c r="V506" s="5">
        <v>11.8871</v>
      </c>
    </row>
    <row r="507" spans="1:22" ht="15" thickBot="1" x14ac:dyDescent="0.35">
      <c r="A507" s="4">
        <v>506</v>
      </c>
      <c r="B507" s="2" t="s">
        <v>1732</v>
      </c>
      <c r="C507" s="1">
        <v>2014</v>
      </c>
      <c r="D507" s="3">
        <v>41956</v>
      </c>
      <c r="E507" s="3">
        <v>41959</v>
      </c>
      <c r="F507" s="2" t="s">
        <v>23</v>
      </c>
      <c r="G507" s="2" t="s">
        <v>1574</v>
      </c>
      <c r="H507" s="2" t="s">
        <v>1575</v>
      </c>
      <c r="I507" s="2" t="s">
        <v>41</v>
      </c>
      <c r="J507" s="2" t="s">
        <v>27</v>
      </c>
      <c r="K507" s="2" t="s">
        <v>266</v>
      </c>
      <c r="L507" s="2" t="s">
        <v>267</v>
      </c>
      <c r="M507" s="1">
        <v>10024</v>
      </c>
      <c r="N507" s="2" t="s">
        <v>148</v>
      </c>
      <c r="O507" s="2" t="s">
        <v>545</v>
      </c>
      <c r="P507" s="2" t="s">
        <v>46</v>
      </c>
      <c r="Q507" s="2" t="s">
        <v>75</v>
      </c>
      <c r="R507" s="2" t="s">
        <v>546</v>
      </c>
      <c r="S507" s="1">
        <v>15.92</v>
      </c>
      <c r="T507" s="1">
        <v>5</v>
      </c>
      <c r="U507" s="1">
        <v>0.2</v>
      </c>
      <c r="V507" s="5">
        <v>5.3730000000000002</v>
      </c>
    </row>
    <row r="508" spans="1:22" ht="15" thickBot="1" x14ac:dyDescent="0.35">
      <c r="A508" s="4">
        <v>507</v>
      </c>
      <c r="B508" s="2" t="s">
        <v>1733</v>
      </c>
      <c r="C508" s="1">
        <v>2012</v>
      </c>
      <c r="D508" s="3">
        <v>40984</v>
      </c>
      <c r="E508" s="3">
        <v>40990</v>
      </c>
      <c r="F508" s="2" t="s">
        <v>50</v>
      </c>
      <c r="G508" s="2" t="s">
        <v>1734</v>
      </c>
      <c r="H508" s="2" t="s">
        <v>1735</v>
      </c>
      <c r="I508" s="2" t="s">
        <v>26</v>
      </c>
      <c r="J508" s="2" t="s">
        <v>27</v>
      </c>
      <c r="K508" s="2" t="s">
        <v>1736</v>
      </c>
      <c r="L508" s="2" t="s">
        <v>1272</v>
      </c>
      <c r="M508" s="1">
        <v>30318</v>
      </c>
      <c r="N508" s="2" t="s">
        <v>30</v>
      </c>
      <c r="O508" s="2" t="s">
        <v>1737</v>
      </c>
      <c r="P508" s="2" t="s">
        <v>46</v>
      </c>
      <c r="Q508" s="2" t="s">
        <v>68</v>
      </c>
      <c r="R508" s="2" t="s">
        <v>1738</v>
      </c>
      <c r="S508" s="1">
        <v>2.74</v>
      </c>
      <c r="T508" s="1">
        <v>1</v>
      </c>
      <c r="U508" s="1">
        <v>0</v>
      </c>
      <c r="V508" s="5">
        <v>0.73980000000000001</v>
      </c>
    </row>
    <row r="509" spans="1:22" ht="15" thickBot="1" x14ac:dyDescent="0.35">
      <c r="A509" s="4">
        <v>508</v>
      </c>
      <c r="B509" s="2" t="s">
        <v>1733</v>
      </c>
      <c r="C509" s="1">
        <v>2012</v>
      </c>
      <c r="D509" s="3">
        <v>40984</v>
      </c>
      <c r="E509" s="3">
        <v>40990</v>
      </c>
      <c r="F509" s="2" t="s">
        <v>50</v>
      </c>
      <c r="G509" s="2" t="s">
        <v>1734</v>
      </c>
      <c r="H509" s="2" t="s">
        <v>1735</v>
      </c>
      <c r="I509" s="2" t="s">
        <v>26</v>
      </c>
      <c r="J509" s="2" t="s">
        <v>27</v>
      </c>
      <c r="K509" s="2" t="s">
        <v>1736</v>
      </c>
      <c r="L509" s="2" t="s">
        <v>1272</v>
      </c>
      <c r="M509" s="1">
        <v>30318</v>
      </c>
      <c r="N509" s="2" t="s">
        <v>30</v>
      </c>
      <c r="O509" s="2" t="s">
        <v>1739</v>
      </c>
      <c r="P509" s="2" t="s">
        <v>46</v>
      </c>
      <c r="Q509" s="2" t="s">
        <v>68</v>
      </c>
      <c r="R509" s="2" t="s">
        <v>1740</v>
      </c>
      <c r="S509" s="1">
        <v>8.34</v>
      </c>
      <c r="T509" s="1">
        <v>3</v>
      </c>
      <c r="U509" s="1">
        <v>0</v>
      </c>
      <c r="V509" s="5">
        <v>2.1684000000000001</v>
      </c>
    </row>
    <row r="510" spans="1:22" ht="15" thickBot="1" x14ac:dyDescent="0.35">
      <c r="A510" s="4">
        <v>509</v>
      </c>
      <c r="B510" s="2" t="s">
        <v>1733</v>
      </c>
      <c r="C510" s="1">
        <v>2012</v>
      </c>
      <c r="D510" s="3">
        <v>40984</v>
      </c>
      <c r="E510" s="3">
        <v>40990</v>
      </c>
      <c r="F510" s="2" t="s">
        <v>50</v>
      </c>
      <c r="G510" s="2" t="s">
        <v>1734</v>
      </c>
      <c r="H510" s="2" t="s">
        <v>1735</v>
      </c>
      <c r="I510" s="2" t="s">
        <v>26</v>
      </c>
      <c r="J510" s="2" t="s">
        <v>27</v>
      </c>
      <c r="K510" s="2" t="s">
        <v>1736</v>
      </c>
      <c r="L510" s="2" t="s">
        <v>1272</v>
      </c>
      <c r="M510" s="1">
        <v>30318</v>
      </c>
      <c r="N510" s="2" t="s">
        <v>30</v>
      </c>
      <c r="O510" s="2" t="s">
        <v>953</v>
      </c>
      <c r="P510" s="2" t="s">
        <v>46</v>
      </c>
      <c r="Q510" s="2" t="s">
        <v>59</v>
      </c>
      <c r="R510" s="2" t="s">
        <v>1741</v>
      </c>
      <c r="S510" s="1">
        <v>46.74</v>
      </c>
      <c r="T510" s="1">
        <v>3</v>
      </c>
      <c r="U510" s="1">
        <v>0</v>
      </c>
      <c r="V510" s="5">
        <v>11.685</v>
      </c>
    </row>
    <row r="511" spans="1:22" ht="15" thickBot="1" x14ac:dyDescent="0.35">
      <c r="A511" s="4">
        <v>510</v>
      </c>
      <c r="B511" s="2" t="s">
        <v>1733</v>
      </c>
      <c r="C511" s="1">
        <v>2012</v>
      </c>
      <c r="D511" s="3">
        <v>40984</v>
      </c>
      <c r="E511" s="3">
        <v>40990</v>
      </c>
      <c r="F511" s="2" t="s">
        <v>50</v>
      </c>
      <c r="G511" s="2" t="s">
        <v>1734</v>
      </c>
      <c r="H511" s="2" t="s">
        <v>1735</v>
      </c>
      <c r="I511" s="2" t="s">
        <v>26</v>
      </c>
      <c r="J511" s="2" t="s">
        <v>27</v>
      </c>
      <c r="K511" s="2" t="s">
        <v>1736</v>
      </c>
      <c r="L511" s="2" t="s">
        <v>1272</v>
      </c>
      <c r="M511" s="1">
        <v>30318</v>
      </c>
      <c r="N511" s="2" t="s">
        <v>30</v>
      </c>
      <c r="O511" s="2" t="s">
        <v>1742</v>
      </c>
      <c r="P511" s="2" t="s">
        <v>46</v>
      </c>
      <c r="Q511" s="2" t="s">
        <v>75</v>
      </c>
      <c r="R511" s="2" t="s">
        <v>1743</v>
      </c>
      <c r="S511" s="1">
        <v>6354.95</v>
      </c>
      <c r="T511" s="1">
        <v>5</v>
      </c>
      <c r="U511" s="1">
        <v>0</v>
      </c>
      <c r="V511" s="5">
        <v>3177.4749999999999</v>
      </c>
    </row>
    <row r="512" spans="1:22" ht="15" thickBot="1" x14ac:dyDescent="0.35">
      <c r="A512" s="4">
        <v>511</v>
      </c>
      <c r="B512" s="2" t="s">
        <v>1744</v>
      </c>
      <c r="C512" s="1">
        <v>2014</v>
      </c>
      <c r="D512" s="3">
        <v>41970</v>
      </c>
      <c r="E512" s="3">
        <v>41971</v>
      </c>
      <c r="F512" s="2" t="s">
        <v>188</v>
      </c>
      <c r="G512" s="2" t="s">
        <v>1745</v>
      </c>
      <c r="H512" s="2" t="s">
        <v>1746</v>
      </c>
      <c r="I512" s="2" t="s">
        <v>26</v>
      </c>
      <c r="J512" s="2" t="s">
        <v>27</v>
      </c>
      <c r="K512" s="2" t="s">
        <v>1747</v>
      </c>
      <c r="L512" s="2" t="s">
        <v>596</v>
      </c>
      <c r="M512" s="1">
        <v>64118</v>
      </c>
      <c r="N512" s="2" t="s">
        <v>105</v>
      </c>
      <c r="O512" s="2" t="s">
        <v>1748</v>
      </c>
      <c r="P512" s="2" t="s">
        <v>32</v>
      </c>
      <c r="Q512" s="2" t="s">
        <v>65</v>
      </c>
      <c r="R512" s="2" t="s">
        <v>1749</v>
      </c>
      <c r="S512" s="1">
        <v>126.3</v>
      </c>
      <c r="T512" s="1">
        <v>3</v>
      </c>
      <c r="U512" s="1">
        <v>0</v>
      </c>
      <c r="V512" s="5">
        <v>40.415999999999997</v>
      </c>
    </row>
    <row r="513" spans="1:22" ht="15" thickBot="1" x14ac:dyDescent="0.35">
      <c r="A513" s="4">
        <v>512</v>
      </c>
      <c r="B513" s="2" t="s">
        <v>1744</v>
      </c>
      <c r="C513" s="1">
        <v>2014</v>
      </c>
      <c r="D513" s="3">
        <v>41970</v>
      </c>
      <c r="E513" s="3">
        <v>41971</v>
      </c>
      <c r="F513" s="2" t="s">
        <v>188</v>
      </c>
      <c r="G513" s="2" t="s">
        <v>1745</v>
      </c>
      <c r="H513" s="2" t="s">
        <v>1746</v>
      </c>
      <c r="I513" s="2" t="s">
        <v>26</v>
      </c>
      <c r="J513" s="2" t="s">
        <v>27</v>
      </c>
      <c r="K513" s="2" t="s">
        <v>1747</v>
      </c>
      <c r="L513" s="2" t="s">
        <v>596</v>
      </c>
      <c r="M513" s="1">
        <v>64118</v>
      </c>
      <c r="N513" s="2" t="s">
        <v>105</v>
      </c>
      <c r="O513" s="2" t="s">
        <v>1750</v>
      </c>
      <c r="P513" s="2" t="s">
        <v>71</v>
      </c>
      <c r="Q513" s="2" t="s">
        <v>161</v>
      </c>
      <c r="R513" s="2" t="s">
        <v>1751</v>
      </c>
      <c r="S513" s="1">
        <v>38.04</v>
      </c>
      <c r="T513" s="1">
        <v>2</v>
      </c>
      <c r="U513" s="1">
        <v>0</v>
      </c>
      <c r="V513" s="5">
        <v>12.172800000000001</v>
      </c>
    </row>
    <row r="514" spans="1:22" ht="15" thickBot="1" x14ac:dyDescent="0.35">
      <c r="A514" s="4">
        <v>513</v>
      </c>
      <c r="B514" s="2" t="s">
        <v>1752</v>
      </c>
      <c r="C514" s="1">
        <v>2013</v>
      </c>
      <c r="D514" s="3">
        <v>41568</v>
      </c>
      <c r="E514" s="3">
        <v>41571</v>
      </c>
      <c r="F514" s="2" t="s">
        <v>188</v>
      </c>
      <c r="G514" s="2" t="s">
        <v>1417</v>
      </c>
      <c r="H514" s="2" t="s">
        <v>1418</v>
      </c>
      <c r="I514" s="2" t="s">
        <v>26</v>
      </c>
      <c r="J514" s="2" t="s">
        <v>27</v>
      </c>
      <c r="K514" s="2" t="s">
        <v>606</v>
      </c>
      <c r="L514" s="2" t="s">
        <v>498</v>
      </c>
      <c r="M514" s="1">
        <v>43055</v>
      </c>
      <c r="N514" s="2" t="s">
        <v>148</v>
      </c>
      <c r="O514" s="2" t="s">
        <v>366</v>
      </c>
      <c r="P514" s="2" t="s">
        <v>46</v>
      </c>
      <c r="Q514" s="2" t="s">
        <v>68</v>
      </c>
      <c r="R514" s="2" t="s">
        <v>367</v>
      </c>
      <c r="S514" s="1">
        <v>7.1520000000000001</v>
      </c>
      <c r="T514" s="1">
        <v>3</v>
      </c>
      <c r="U514" s="1">
        <v>0.2</v>
      </c>
      <c r="V514" s="5">
        <v>0.71519999999999995</v>
      </c>
    </row>
    <row r="515" spans="1:22" ht="15" thickBot="1" x14ac:dyDescent="0.35">
      <c r="A515" s="4">
        <v>514</v>
      </c>
      <c r="B515" s="2" t="s">
        <v>1753</v>
      </c>
      <c r="C515" s="1">
        <v>2014</v>
      </c>
      <c r="D515" s="3">
        <v>41995</v>
      </c>
      <c r="E515" s="3">
        <v>41999</v>
      </c>
      <c r="F515" s="2" t="s">
        <v>50</v>
      </c>
      <c r="G515" s="2" t="s">
        <v>1754</v>
      </c>
      <c r="H515" s="2" t="s">
        <v>1755</v>
      </c>
      <c r="I515" s="2" t="s">
        <v>26</v>
      </c>
      <c r="J515" s="2" t="s">
        <v>27</v>
      </c>
      <c r="K515" s="2" t="s">
        <v>42</v>
      </c>
      <c r="L515" s="2" t="s">
        <v>43</v>
      </c>
      <c r="M515" s="1">
        <v>90049</v>
      </c>
      <c r="N515" s="2" t="s">
        <v>44</v>
      </c>
      <c r="O515" s="2" t="s">
        <v>1756</v>
      </c>
      <c r="P515" s="2" t="s">
        <v>46</v>
      </c>
      <c r="Q515" s="2" t="s">
        <v>68</v>
      </c>
      <c r="R515" s="2" t="s">
        <v>1757</v>
      </c>
      <c r="S515" s="1">
        <v>6.63</v>
      </c>
      <c r="T515" s="1">
        <v>3</v>
      </c>
      <c r="U515" s="1">
        <v>0</v>
      </c>
      <c r="V515" s="5">
        <v>1.7901</v>
      </c>
    </row>
    <row r="516" spans="1:22" ht="15" thickBot="1" x14ac:dyDescent="0.35">
      <c r="A516" s="4">
        <v>515</v>
      </c>
      <c r="B516" s="2" t="s">
        <v>1753</v>
      </c>
      <c r="C516" s="1">
        <v>2014</v>
      </c>
      <c r="D516" s="3">
        <v>41995</v>
      </c>
      <c r="E516" s="3">
        <v>41999</v>
      </c>
      <c r="F516" s="2" t="s">
        <v>50</v>
      </c>
      <c r="G516" s="2" t="s">
        <v>1754</v>
      </c>
      <c r="H516" s="2" t="s">
        <v>1755</v>
      </c>
      <c r="I516" s="2" t="s">
        <v>26</v>
      </c>
      <c r="J516" s="2" t="s">
        <v>27</v>
      </c>
      <c r="K516" s="2" t="s">
        <v>42</v>
      </c>
      <c r="L516" s="2" t="s">
        <v>43</v>
      </c>
      <c r="M516" s="1">
        <v>90049</v>
      </c>
      <c r="N516" s="2" t="s">
        <v>44</v>
      </c>
      <c r="O516" s="2" t="s">
        <v>1758</v>
      </c>
      <c r="P516" s="2" t="s">
        <v>46</v>
      </c>
      <c r="Q516" s="2" t="s">
        <v>68</v>
      </c>
      <c r="R516" s="2" t="s">
        <v>1759</v>
      </c>
      <c r="S516" s="1">
        <v>5.88</v>
      </c>
      <c r="T516" s="1">
        <v>2</v>
      </c>
      <c r="U516" s="1">
        <v>0</v>
      </c>
      <c r="V516" s="5">
        <v>1.7052</v>
      </c>
    </row>
    <row r="517" spans="1:22" ht="15" thickBot="1" x14ac:dyDescent="0.35">
      <c r="A517" s="4">
        <v>516</v>
      </c>
      <c r="B517" s="2" t="s">
        <v>1760</v>
      </c>
      <c r="C517" s="1">
        <v>2014</v>
      </c>
      <c r="D517" s="3">
        <v>41662</v>
      </c>
      <c r="E517" s="3">
        <v>41667</v>
      </c>
      <c r="F517" s="2" t="s">
        <v>50</v>
      </c>
      <c r="G517" s="2" t="s">
        <v>531</v>
      </c>
      <c r="H517" s="2" t="s">
        <v>532</v>
      </c>
      <c r="I517" s="2" t="s">
        <v>102</v>
      </c>
      <c r="J517" s="2" t="s">
        <v>27</v>
      </c>
      <c r="K517" s="2" t="s">
        <v>1761</v>
      </c>
      <c r="L517" s="2" t="s">
        <v>1762</v>
      </c>
      <c r="M517" s="1">
        <v>59405</v>
      </c>
      <c r="N517" s="2" t="s">
        <v>44</v>
      </c>
      <c r="O517" s="2" t="s">
        <v>1763</v>
      </c>
      <c r="P517" s="2" t="s">
        <v>71</v>
      </c>
      <c r="Q517" s="2" t="s">
        <v>1216</v>
      </c>
      <c r="R517" s="2" t="s">
        <v>1764</v>
      </c>
      <c r="S517" s="1">
        <v>2999.95</v>
      </c>
      <c r="T517" s="1">
        <v>5</v>
      </c>
      <c r="U517" s="1">
        <v>0</v>
      </c>
      <c r="V517" s="5">
        <v>1379.9770000000001</v>
      </c>
    </row>
    <row r="518" spans="1:22" ht="15" thickBot="1" x14ac:dyDescent="0.35">
      <c r="A518" s="4">
        <v>517</v>
      </c>
      <c r="B518" s="2" t="s">
        <v>1760</v>
      </c>
      <c r="C518" s="1">
        <v>2014</v>
      </c>
      <c r="D518" s="3">
        <v>41662</v>
      </c>
      <c r="E518" s="3">
        <v>41667</v>
      </c>
      <c r="F518" s="2" t="s">
        <v>50</v>
      </c>
      <c r="G518" s="2" t="s">
        <v>531</v>
      </c>
      <c r="H518" s="2" t="s">
        <v>532</v>
      </c>
      <c r="I518" s="2" t="s">
        <v>102</v>
      </c>
      <c r="J518" s="2" t="s">
        <v>27</v>
      </c>
      <c r="K518" s="2" t="s">
        <v>1761</v>
      </c>
      <c r="L518" s="2" t="s">
        <v>1762</v>
      </c>
      <c r="M518" s="1">
        <v>59405</v>
      </c>
      <c r="N518" s="2" t="s">
        <v>44</v>
      </c>
      <c r="O518" s="2" t="s">
        <v>1765</v>
      </c>
      <c r="P518" s="2" t="s">
        <v>46</v>
      </c>
      <c r="Q518" s="2" t="s">
        <v>59</v>
      </c>
      <c r="R518" s="2" t="s">
        <v>1766</v>
      </c>
      <c r="S518" s="1">
        <v>51.45</v>
      </c>
      <c r="T518" s="1">
        <v>3</v>
      </c>
      <c r="U518" s="1">
        <v>0</v>
      </c>
      <c r="V518" s="5">
        <v>13.891500000000001</v>
      </c>
    </row>
    <row r="519" spans="1:22" ht="15" thickBot="1" x14ac:dyDescent="0.35">
      <c r="A519" s="4">
        <v>518</v>
      </c>
      <c r="B519" s="2" t="s">
        <v>1760</v>
      </c>
      <c r="C519" s="1">
        <v>2014</v>
      </c>
      <c r="D519" s="3">
        <v>41662</v>
      </c>
      <c r="E519" s="3">
        <v>41667</v>
      </c>
      <c r="F519" s="2" t="s">
        <v>50</v>
      </c>
      <c r="G519" s="2" t="s">
        <v>531</v>
      </c>
      <c r="H519" s="2" t="s">
        <v>532</v>
      </c>
      <c r="I519" s="2" t="s">
        <v>102</v>
      </c>
      <c r="J519" s="2" t="s">
        <v>27</v>
      </c>
      <c r="K519" s="2" t="s">
        <v>1761</v>
      </c>
      <c r="L519" s="2" t="s">
        <v>1762</v>
      </c>
      <c r="M519" s="1">
        <v>59405</v>
      </c>
      <c r="N519" s="2" t="s">
        <v>44</v>
      </c>
      <c r="O519" s="2" t="s">
        <v>1767</v>
      </c>
      <c r="P519" s="2" t="s">
        <v>46</v>
      </c>
      <c r="Q519" s="2" t="s">
        <v>90</v>
      </c>
      <c r="R519" s="2" t="s">
        <v>1768</v>
      </c>
      <c r="S519" s="1">
        <v>11.96</v>
      </c>
      <c r="T519" s="1">
        <v>2</v>
      </c>
      <c r="U519" s="1">
        <v>0</v>
      </c>
      <c r="V519" s="5">
        <v>5.3819999999999997</v>
      </c>
    </row>
    <row r="520" spans="1:22" ht="15" thickBot="1" x14ac:dyDescent="0.35">
      <c r="A520" s="4">
        <v>519</v>
      </c>
      <c r="B520" s="2" t="s">
        <v>1760</v>
      </c>
      <c r="C520" s="1">
        <v>2014</v>
      </c>
      <c r="D520" s="3">
        <v>41662</v>
      </c>
      <c r="E520" s="3">
        <v>41667</v>
      </c>
      <c r="F520" s="2" t="s">
        <v>50</v>
      </c>
      <c r="G520" s="2" t="s">
        <v>531</v>
      </c>
      <c r="H520" s="2" t="s">
        <v>532</v>
      </c>
      <c r="I520" s="2" t="s">
        <v>102</v>
      </c>
      <c r="J520" s="2" t="s">
        <v>27</v>
      </c>
      <c r="K520" s="2" t="s">
        <v>1761</v>
      </c>
      <c r="L520" s="2" t="s">
        <v>1762</v>
      </c>
      <c r="M520" s="1">
        <v>59405</v>
      </c>
      <c r="N520" s="2" t="s">
        <v>44</v>
      </c>
      <c r="O520" s="2" t="s">
        <v>1769</v>
      </c>
      <c r="P520" s="2" t="s">
        <v>46</v>
      </c>
      <c r="Q520" s="2" t="s">
        <v>59</v>
      </c>
      <c r="R520" s="2" t="s">
        <v>1770</v>
      </c>
      <c r="S520" s="1">
        <v>1126.02</v>
      </c>
      <c r="T520" s="1">
        <v>3</v>
      </c>
      <c r="U520" s="1">
        <v>0</v>
      </c>
      <c r="V520" s="5">
        <v>56.301000000000002</v>
      </c>
    </row>
    <row r="521" spans="1:22" ht="15" thickBot="1" x14ac:dyDescent="0.35">
      <c r="A521" s="4">
        <v>520</v>
      </c>
      <c r="B521" s="2" t="s">
        <v>1771</v>
      </c>
      <c r="C521" s="1">
        <v>2012</v>
      </c>
      <c r="D521" s="3">
        <v>40990</v>
      </c>
      <c r="E521" s="3">
        <v>40994</v>
      </c>
      <c r="F521" s="2" t="s">
        <v>50</v>
      </c>
      <c r="G521" s="2" t="s">
        <v>1772</v>
      </c>
      <c r="H521" s="2" t="s">
        <v>1773</v>
      </c>
      <c r="I521" s="2" t="s">
        <v>26</v>
      </c>
      <c r="J521" s="2" t="s">
        <v>27</v>
      </c>
      <c r="K521" s="2" t="s">
        <v>184</v>
      </c>
      <c r="L521" s="2" t="s">
        <v>104</v>
      </c>
      <c r="M521" s="1">
        <v>77041</v>
      </c>
      <c r="N521" s="2" t="s">
        <v>105</v>
      </c>
      <c r="O521" s="2" t="s">
        <v>230</v>
      </c>
      <c r="P521" s="2" t="s">
        <v>71</v>
      </c>
      <c r="Q521" s="2" t="s">
        <v>161</v>
      </c>
      <c r="R521" s="2" t="s">
        <v>231</v>
      </c>
      <c r="S521" s="1">
        <v>18.391999999999999</v>
      </c>
      <c r="T521" s="1">
        <v>1</v>
      </c>
      <c r="U521" s="1">
        <v>0.2</v>
      </c>
      <c r="V521" s="5">
        <v>5.2877000000000001</v>
      </c>
    </row>
    <row r="522" spans="1:22" ht="15" thickBot="1" x14ac:dyDescent="0.35">
      <c r="A522" s="4">
        <v>521</v>
      </c>
      <c r="B522" s="2" t="s">
        <v>1771</v>
      </c>
      <c r="C522" s="1">
        <v>2012</v>
      </c>
      <c r="D522" s="3">
        <v>40990</v>
      </c>
      <c r="E522" s="3">
        <v>40994</v>
      </c>
      <c r="F522" s="2" t="s">
        <v>50</v>
      </c>
      <c r="G522" s="2" t="s">
        <v>1772</v>
      </c>
      <c r="H522" s="2" t="s">
        <v>1773</v>
      </c>
      <c r="I522" s="2" t="s">
        <v>26</v>
      </c>
      <c r="J522" s="2" t="s">
        <v>27</v>
      </c>
      <c r="K522" s="2" t="s">
        <v>184</v>
      </c>
      <c r="L522" s="2" t="s">
        <v>104</v>
      </c>
      <c r="M522" s="1">
        <v>77041</v>
      </c>
      <c r="N522" s="2" t="s">
        <v>105</v>
      </c>
      <c r="O522" s="2" t="s">
        <v>1774</v>
      </c>
      <c r="P522" s="2" t="s">
        <v>46</v>
      </c>
      <c r="Q522" s="2" t="s">
        <v>59</v>
      </c>
      <c r="R522" s="2" t="s">
        <v>1775</v>
      </c>
      <c r="S522" s="1">
        <v>129.56800000000001</v>
      </c>
      <c r="T522" s="1">
        <v>2</v>
      </c>
      <c r="U522" s="1">
        <v>0.2</v>
      </c>
      <c r="V522" s="5">
        <v>-25.913599999999999</v>
      </c>
    </row>
    <row r="523" spans="1:22" ht="15" thickBot="1" x14ac:dyDescent="0.35">
      <c r="A523" s="4">
        <v>522</v>
      </c>
      <c r="B523" s="2" t="s">
        <v>1771</v>
      </c>
      <c r="C523" s="1">
        <v>2012</v>
      </c>
      <c r="D523" s="3">
        <v>40990</v>
      </c>
      <c r="E523" s="3">
        <v>40994</v>
      </c>
      <c r="F523" s="2" t="s">
        <v>50</v>
      </c>
      <c r="G523" s="2" t="s">
        <v>1772</v>
      </c>
      <c r="H523" s="2" t="s">
        <v>1773</v>
      </c>
      <c r="I523" s="2" t="s">
        <v>26</v>
      </c>
      <c r="J523" s="2" t="s">
        <v>27</v>
      </c>
      <c r="K523" s="2" t="s">
        <v>184</v>
      </c>
      <c r="L523" s="2" t="s">
        <v>104</v>
      </c>
      <c r="M523" s="1">
        <v>77041</v>
      </c>
      <c r="N523" s="2" t="s">
        <v>105</v>
      </c>
      <c r="O523" s="2" t="s">
        <v>1776</v>
      </c>
      <c r="P523" s="2" t="s">
        <v>46</v>
      </c>
      <c r="Q523" s="2" t="s">
        <v>75</v>
      </c>
      <c r="R523" s="2" t="s">
        <v>1777</v>
      </c>
      <c r="S523" s="1">
        <v>14.112</v>
      </c>
      <c r="T523" s="1">
        <v>9</v>
      </c>
      <c r="U523" s="1">
        <v>0.8</v>
      </c>
      <c r="V523" s="5">
        <v>-21.167999999999999</v>
      </c>
    </row>
    <row r="524" spans="1:22" ht="15" thickBot="1" x14ac:dyDescent="0.35">
      <c r="A524" s="4">
        <v>523</v>
      </c>
      <c r="B524" s="2" t="s">
        <v>1778</v>
      </c>
      <c r="C524" s="1">
        <v>2014</v>
      </c>
      <c r="D524" s="3">
        <v>41663</v>
      </c>
      <c r="E524" s="3">
        <v>41665</v>
      </c>
      <c r="F524" s="2" t="s">
        <v>188</v>
      </c>
      <c r="G524" s="2" t="s">
        <v>1779</v>
      </c>
      <c r="H524" s="2" t="s">
        <v>1780</v>
      </c>
      <c r="I524" s="2" t="s">
        <v>41</v>
      </c>
      <c r="J524" s="2" t="s">
        <v>27</v>
      </c>
      <c r="K524" s="2" t="s">
        <v>880</v>
      </c>
      <c r="L524" s="2" t="s">
        <v>238</v>
      </c>
      <c r="M524" s="1">
        <v>48234</v>
      </c>
      <c r="N524" s="2" t="s">
        <v>105</v>
      </c>
      <c r="O524" s="2" t="s">
        <v>1701</v>
      </c>
      <c r="P524" s="2" t="s">
        <v>32</v>
      </c>
      <c r="Q524" s="2" t="s">
        <v>56</v>
      </c>
      <c r="R524" s="2" t="s">
        <v>1702</v>
      </c>
      <c r="S524" s="1">
        <v>210.98</v>
      </c>
      <c r="T524" s="1">
        <v>2</v>
      </c>
      <c r="U524" s="1">
        <v>0</v>
      </c>
      <c r="V524" s="5">
        <v>21.097999999999999</v>
      </c>
    </row>
    <row r="525" spans="1:22" ht="15" thickBot="1" x14ac:dyDescent="0.35">
      <c r="A525" s="4">
        <v>524</v>
      </c>
      <c r="B525" s="2" t="s">
        <v>1781</v>
      </c>
      <c r="C525" s="1">
        <v>2013</v>
      </c>
      <c r="D525" s="3">
        <v>41416</v>
      </c>
      <c r="E525" s="3">
        <v>41418</v>
      </c>
      <c r="F525" s="2" t="s">
        <v>188</v>
      </c>
      <c r="G525" s="2" t="s">
        <v>940</v>
      </c>
      <c r="H525" s="2" t="s">
        <v>941</v>
      </c>
      <c r="I525" s="2" t="s">
        <v>26</v>
      </c>
      <c r="J525" s="2" t="s">
        <v>27</v>
      </c>
      <c r="K525" s="2" t="s">
        <v>42</v>
      </c>
      <c r="L525" s="2" t="s">
        <v>43</v>
      </c>
      <c r="M525" s="1">
        <v>90032</v>
      </c>
      <c r="N525" s="2" t="s">
        <v>44</v>
      </c>
      <c r="O525" s="2" t="s">
        <v>1782</v>
      </c>
      <c r="P525" s="2" t="s">
        <v>71</v>
      </c>
      <c r="Q525" s="2" t="s">
        <v>72</v>
      </c>
      <c r="R525" s="2" t="s">
        <v>1783</v>
      </c>
      <c r="S525" s="1">
        <v>55.176000000000002</v>
      </c>
      <c r="T525" s="1">
        <v>3</v>
      </c>
      <c r="U525" s="1">
        <v>0.2</v>
      </c>
      <c r="V525" s="5">
        <v>-12.4146</v>
      </c>
    </row>
    <row r="526" spans="1:22" ht="15" thickBot="1" x14ac:dyDescent="0.35">
      <c r="A526" s="4">
        <v>525</v>
      </c>
      <c r="B526" s="2" t="s">
        <v>1781</v>
      </c>
      <c r="C526" s="1">
        <v>2013</v>
      </c>
      <c r="D526" s="3">
        <v>41416</v>
      </c>
      <c r="E526" s="3">
        <v>41418</v>
      </c>
      <c r="F526" s="2" t="s">
        <v>188</v>
      </c>
      <c r="G526" s="2" t="s">
        <v>940</v>
      </c>
      <c r="H526" s="2" t="s">
        <v>941</v>
      </c>
      <c r="I526" s="2" t="s">
        <v>26</v>
      </c>
      <c r="J526" s="2" t="s">
        <v>27</v>
      </c>
      <c r="K526" s="2" t="s">
        <v>42</v>
      </c>
      <c r="L526" s="2" t="s">
        <v>43</v>
      </c>
      <c r="M526" s="1">
        <v>90032</v>
      </c>
      <c r="N526" s="2" t="s">
        <v>44</v>
      </c>
      <c r="O526" s="2" t="s">
        <v>907</v>
      </c>
      <c r="P526" s="2" t="s">
        <v>71</v>
      </c>
      <c r="Q526" s="2" t="s">
        <v>161</v>
      </c>
      <c r="R526" s="2" t="s">
        <v>1784</v>
      </c>
      <c r="S526" s="1">
        <v>66.260000000000005</v>
      </c>
      <c r="T526" s="1">
        <v>2</v>
      </c>
      <c r="U526" s="1">
        <v>0</v>
      </c>
      <c r="V526" s="5">
        <v>27.166599999999999</v>
      </c>
    </row>
    <row r="527" spans="1:22" ht="15" thickBot="1" x14ac:dyDescent="0.35">
      <c r="A527" s="4">
        <v>526</v>
      </c>
      <c r="B527" s="2" t="s">
        <v>1785</v>
      </c>
      <c r="C527" s="1">
        <v>2012</v>
      </c>
      <c r="D527" s="3">
        <v>41269</v>
      </c>
      <c r="E527" s="3">
        <v>41276</v>
      </c>
      <c r="F527" s="2" t="s">
        <v>50</v>
      </c>
      <c r="G527" s="2" t="s">
        <v>1786</v>
      </c>
      <c r="H527" s="2" t="s">
        <v>1787</v>
      </c>
      <c r="I527" s="2" t="s">
        <v>26</v>
      </c>
      <c r="J527" s="2" t="s">
        <v>27</v>
      </c>
      <c r="K527" s="2" t="s">
        <v>1479</v>
      </c>
      <c r="L527" s="2" t="s">
        <v>1245</v>
      </c>
      <c r="M527" s="1">
        <v>1841</v>
      </c>
      <c r="N527" s="2" t="s">
        <v>148</v>
      </c>
      <c r="O527" s="2" t="s">
        <v>1788</v>
      </c>
      <c r="P527" s="2" t="s">
        <v>46</v>
      </c>
      <c r="Q527" s="2" t="s">
        <v>269</v>
      </c>
      <c r="R527" s="2" t="s">
        <v>186</v>
      </c>
      <c r="S527" s="1">
        <v>22.2</v>
      </c>
      <c r="T527" s="1">
        <v>5</v>
      </c>
      <c r="U527" s="1">
        <v>0</v>
      </c>
      <c r="V527" s="5">
        <v>10.433999999999999</v>
      </c>
    </row>
    <row r="528" spans="1:22" ht="15" thickBot="1" x14ac:dyDescent="0.35">
      <c r="A528" s="4">
        <v>527</v>
      </c>
      <c r="B528" s="2" t="s">
        <v>1789</v>
      </c>
      <c r="C528" s="1">
        <v>2014</v>
      </c>
      <c r="D528" s="3">
        <v>41934</v>
      </c>
      <c r="E528" s="3">
        <v>41939</v>
      </c>
      <c r="F528" s="2" t="s">
        <v>50</v>
      </c>
      <c r="G528" s="2" t="s">
        <v>1790</v>
      </c>
      <c r="H528" s="2" t="s">
        <v>1791</v>
      </c>
      <c r="I528" s="2" t="s">
        <v>102</v>
      </c>
      <c r="J528" s="2" t="s">
        <v>27</v>
      </c>
      <c r="K528" s="2" t="s">
        <v>1792</v>
      </c>
      <c r="L528" s="2" t="s">
        <v>54</v>
      </c>
      <c r="M528" s="1">
        <v>33801</v>
      </c>
      <c r="N528" s="2" t="s">
        <v>30</v>
      </c>
      <c r="O528" s="2" t="s">
        <v>1793</v>
      </c>
      <c r="P528" s="2" t="s">
        <v>32</v>
      </c>
      <c r="Q528" s="2" t="s">
        <v>36</v>
      </c>
      <c r="R528" s="2" t="s">
        <v>1794</v>
      </c>
      <c r="S528" s="1">
        <v>683.952</v>
      </c>
      <c r="T528" s="1">
        <v>3</v>
      </c>
      <c r="U528" s="1">
        <v>0.2</v>
      </c>
      <c r="V528" s="5">
        <v>42.747</v>
      </c>
    </row>
    <row r="529" spans="1:22" ht="15" thickBot="1" x14ac:dyDescent="0.35">
      <c r="A529" s="4">
        <v>528</v>
      </c>
      <c r="B529" s="2" t="s">
        <v>1789</v>
      </c>
      <c r="C529" s="1">
        <v>2014</v>
      </c>
      <c r="D529" s="3">
        <v>41934</v>
      </c>
      <c r="E529" s="3">
        <v>41939</v>
      </c>
      <c r="F529" s="2" t="s">
        <v>50</v>
      </c>
      <c r="G529" s="2" t="s">
        <v>1790</v>
      </c>
      <c r="H529" s="2" t="s">
        <v>1791</v>
      </c>
      <c r="I529" s="2" t="s">
        <v>102</v>
      </c>
      <c r="J529" s="2" t="s">
        <v>27</v>
      </c>
      <c r="K529" s="2" t="s">
        <v>1792</v>
      </c>
      <c r="L529" s="2" t="s">
        <v>54</v>
      </c>
      <c r="M529" s="1">
        <v>33801</v>
      </c>
      <c r="N529" s="2" t="s">
        <v>30</v>
      </c>
      <c r="O529" s="2" t="s">
        <v>1138</v>
      </c>
      <c r="P529" s="2" t="s">
        <v>32</v>
      </c>
      <c r="Q529" s="2" t="s">
        <v>65</v>
      </c>
      <c r="R529" s="2" t="s">
        <v>1139</v>
      </c>
      <c r="S529" s="1">
        <v>45.695999999999998</v>
      </c>
      <c r="T529" s="1">
        <v>3</v>
      </c>
      <c r="U529" s="1">
        <v>0.2</v>
      </c>
      <c r="V529" s="5">
        <v>5.1407999999999996</v>
      </c>
    </row>
    <row r="530" spans="1:22" ht="15" thickBot="1" x14ac:dyDescent="0.35">
      <c r="A530" s="4">
        <v>529</v>
      </c>
      <c r="B530" s="2" t="s">
        <v>1795</v>
      </c>
      <c r="C530" s="1">
        <v>2012</v>
      </c>
      <c r="D530" s="3">
        <v>41155</v>
      </c>
      <c r="E530" s="3">
        <v>41159</v>
      </c>
      <c r="F530" s="2" t="s">
        <v>50</v>
      </c>
      <c r="G530" s="2" t="s">
        <v>1796</v>
      </c>
      <c r="H530" s="2" t="s">
        <v>1797</v>
      </c>
      <c r="I530" s="2" t="s">
        <v>26</v>
      </c>
      <c r="J530" s="2" t="s">
        <v>27</v>
      </c>
      <c r="K530" s="2" t="s">
        <v>146</v>
      </c>
      <c r="L530" s="2" t="s">
        <v>147</v>
      </c>
      <c r="M530" s="1">
        <v>19134</v>
      </c>
      <c r="N530" s="2" t="s">
        <v>148</v>
      </c>
      <c r="O530" s="2" t="s">
        <v>1798</v>
      </c>
      <c r="P530" s="2" t="s">
        <v>46</v>
      </c>
      <c r="Q530" s="2" t="s">
        <v>59</v>
      </c>
      <c r="R530" s="2" t="s">
        <v>1799</v>
      </c>
      <c r="S530" s="1">
        <v>36.335999999999999</v>
      </c>
      <c r="T530" s="1">
        <v>3</v>
      </c>
      <c r="U530" s="1">
        <v>0.2</v>
      </c>
      <c r="V530" s="5">
        <v>-7.2671999999999999</v>
      </c>
    </row>
    <row r="531" spans="1:22" ht="15" thickBot="1" x14ac:dyDescent="0.35">
      <c r="A531" s="4">
        <v>530</v>
      </c>
      <c r="B531" s="2" t="s">
        <v>1795</v>
      </c>
      <c r="C531" s="1">
        <v>2012</v>
      </c>
      <c r="D531" s="3">
        <v>41155</v>
      </c>
      <c r="E531" s="3">
        <v>41159</v>
      </c>
      <c r="F531" s="2" t="s">
        <v>50</v>
      </c>
      <c r="G531" s="2" t="s">
        <v>1796</v>
      </c>
      <c r="H531" s="2" t="s">
        <v>1797</v>
      </c>
      <c r="I531" s="2" t="s">
        <v>26</v>
      </c>
      <c r="J531" s="2" t="s">
        <v>27</v>
      </c>
      <c r="K531" s="2" t="s">
        <v>146</v>
      </c>
      <c r="L531" s="2" t="s">
        <v>147</v>
      </c>
      <c r="M531" s="1">
        <v>19134</v>
      </c>
      <c r="N531" s="2" t="s">
        <v>148</v>
      </c>
      <c r="O531" s="2" t="s">
        <v>1800</v>
      </c>
      <c r="P531" s="2" t="s">
        <v>46</v>
      </c>
      <c r="Q531" s="2" t="s">
        <v>578</v>
      </c>
      <c r="R531" s="2" t="s">
        <v>1801</v>
      </c>
      <c r="S531" s="1">
        <v>666.24800000000005</v>
      </c>
      <c r="T531" s="1">
        <v>1</v>
      </c>
      <c r="U531" s="1">
        <v>0.2</v>
      </c>
      <c r="V531" s="5">
        <v>-149.9058</v>
      </c>
    </row>
    <row r="532" spans="1:22" ht="15" thickBot="1" x14ac:dyDescent="0.35">
      <c r="A532" s="4">
        <v>531</v>
      </c>
      <c r="B532" s="2" t="s">
        <v>1795</v>
      </c>
      <c r="C532" s="1">
        <v>2012</v>
      </c>
      <c r="D532" s="3">
        <v>41155</v>
      </c>
      <c r="E532" s="3">
        <v>41159</v>
      </c>
      <c r="F532" s="2" t="s">
        <v>50</v>
      </c>
      <c r="G532" s="2" t="s">
        <v>1796</v>
      </c>
      <c r="H532" s="2" t="s">
        <v>1797</v>
      </c>
      <c r="I532" s="2" t="s">
        <v>26</v>
      </c>
      <c r="J532" s="2" t="s">
        <v>27</v>
      </c>
      <c r="K532" s="2" t="s">
        <v>146</v>
      </c>
      <c r="L532" s="2" t="s">
        <v>147</v>
      </c>
      <c r="M532" s="1">
        <v>19134</v>
      </c>
      <c r="N532" s="2" t="s">
        <v>148</v>
      </c>
      <c r="O532" s="2" t="s">
        <v>1802</v>
      </c>
      <c r="P532" s="2" t="s">
        <v>46</v>
      </c>
      <c r="Q532" s="2" t="s">
        <v>173</v>
      </c>
      <c r="R532" s="2" t="s">
        <v>1803</v>
      </c>
      <c r="S532" s="1">
        <v>52.512</v>
      </c>
      <c r="T532" s="1">
        <v>6</v>
      </c>
      <c r="U532" s="1">
        <v>0.2</v>
      </c>
      <c r="V532" s="5">
        <v>19.692</v>
      </c>
    </row>
    <row r="533" spans="1:22" ht="15" thickBot="1" x14ac:dyDescent="0.35">
      <c r="A533" s="4">
        <v>532</v>
      </c>
      <c r="B533" s="2" t="s">
        <v>1804</v>
      </c>
      <c r="C533" s="1">
        <v>2012</v>
      </c>
      <c r="D533" s="3">
        <v>41220</v>
      </c>
      <c r="E533" s="3">
        <v>41222</v>
      </c>
      <c r="F533" s="2" t="s">
        <v>23</v>
      </c>
      <c r="G533" s="2" t="s">
        <v>1805</v>
      </c>
      <c r="H533" s="2" t="s">
        <v>1806</v>
      </c>
      <c r="I533" s="2" t="s">
        <v>41</v>
      </c>
      <c r="J533" s="2" t="s">
        <v>27</v>
      </c>
      <c r="K533" s="2" t="s">
        <v>42</v>
      </c>
      <c r="L533" s="2" t="s">
        <v>43</v>
      </c>
      <c r="M533" s="1">
        <v>90036</v>
      </c>
      <c r="N533" s="2" t="s">
        <v>44</v>
      </c>
      <c r="O533" s="2" t="s">
        <v>1807</v>
      </c>
      <c r="P533" s="2" t="s">
        <v>32</v>
      </c>
      <c r="Q533" s="2" t="s">
        <v>36</v>
      </c>
      <c r="R533" s="2" t="s">
        <v>1808</v>
      </c>
      <c r="S533" s="1">
        <v>190.72</v>
      </c>
      <c r="T533" s="1">
        <v>1</v>
      </c>
      <c r="U533" s="1">
        <v>0.2</v>
      </c>
      <c r="V533" s="5">
        <v>11.92</v>
      </c>
    </row>
    <row r="534" spans="1:22" ht="15" thickBot="1" x14ac:dyDescent="0.35">
      <c r="A534" s="4">
        <v>533</v>
      </c>
      <c r="B534" s="2" t="s">
        <v>1809</v>
      </c>
      <c r="C534" s="1">
        <v>2014</v>
      </c>
      <c r="D534" s="3">
        <v>41890</v>
      </c>
      <c r="E534" s="3">
        <v>41894</v>
      </c>
      <c r="F534" s="2" t="s">
        <v>50</v>
      </c>
      <c r="G534" s="2" t="s">
        <v>1810</v>
      </c>
      <c r="H534" s="2" t="s">
        <v>1811</v>
      </c>
      <c r="I534" s="2" t="s">
        <v>26</v>
      </c>
      <c r="J534" s="2" t="s">
        <v>27</v>
      </c>
      <c r="K534" s="2" t="s">
        <v>42</v>
      </c>
      <c r="L534" s="2" t="s">
        <v>43</v>
      </c>
      <c r="M534" s="1">
        <v>90032</v>
      </c>
      <c r="N534" s="2" t="s">
        <v>44</v>
      </c>
      <c r="O534" s="2" t="s">
        <v>1812</v>
      </c>
      <c r="P534" s="2" t="s">
        <v>32</v>
      </c>
      <c r="Q534" s="2" t="s">
        <v>65</v>
      </c>
      <c r="R534" s="2" t="s">
        <v>1813</v>
      </c>
      <c r="S534" s="1">
        <v>47.94</v>
      </c>
      <c r="T534" s="1">
        <v>3</v>
      </c>
      <c r="U534" s="1">
        <v>0</v>
      </c>
      <c r="V534" s="5">
        <v>2.3969999999999998</v>
      </c>
    </row>
    <row r="535" spans="1:22" ht="15" thickBot="1" x14ac:dyDescent="0.35">
      <c r="A535" s="4">
        <v>534</v>
      </c>
      <c r="B535" s="2" t="s">
        <v>1814</v>
      </c>
      <c r="C535" s="1">
        <v>2013</v>
      </c>
      <c r="D535" s="3">
        <v>41424</v>
      </c>
      <c r="E535" s="3">
        <v>41427</v>
      </c>
      <c r="F535" s="2" t="s">
        <v>23</v>
      </c>
      <c r="G535" s="2" t="s">
        <v>1815</v>
      </c>
      <c r="H535" s="2" t="s">
        <v>1816</v>
      </c>
      <c r="I535" s="2" t="s">
        <v>26</v>
      </c>
      <c r="J535" s="2" t="s">
        <v>27</v>
      </c>
      <c r="K535" s="2" t="s">
        <v>1817</v>
      </c>
      <c r="L535" s="2" t="s">
        <v>358</v>
      </c>
      <c r="M535" s="1">
        <v>36116</v>
      </c>
      <c r="N535" s="2" t="s">
        <v>30</v>
      </c>
      <c r="O535" s="2" t="s">
        <v>1818</v>
      </c>
      <c r="P535" s="2" t="s">
        <v>71</v>
      </c>
      <c r="Q535" s="2" t="s">
        <v>72</v>
      </c>
      <c r="R535" s="2" t="s">
        <v>1819</v>
      </c>
      <c r="S535" s="1">
        <v>979.95</v>
      </c>
      <c r="T535" s="1">
        <v>5</v>
      </c>
      <c r="U535" s="1">
        <v>0</v>
      </c>
      <c r="V535" s="5">
        <v>274.38600000000002</v>
      </c>
    </row>
    <row r="536" spans="1:22" ht="15" thickBot="1" x14ac:dyDescent="0.35">
      <c r="A536" s="4">
        <v>535</v>
      </c>
      <c r="B536" s="2" t="s">
        <v>1814</v>
      </c>
      <c r="C536" s="1">
        <v>2013</v>
      </c>
      <c r="D536" s="3">
        <v>41424</v>
      </c>
      <c r="E536" s="3">
        <v>41427</v>
      </c>
      <c r="F536" s="2" t="s">
        <v>23</v>
      </c>
      <c r="G536" s="2" t="s">
        <v>1815</v>
      </c>
      <c r="H536" s="2" t="s">
        <v>1816</v>
      </c>
      <c r="I536" s="2" t="s">
        <v>26</v>
      </c>
      <c r="J536" s="2" t="s">
        <v>27</v>
      </c>
      <c r="K536" s="2" t="s">
        <v>1817</v>
      </c>
      <c r="L536" s="2" t="s">
        <v>358</v>
      </c>
      <c r="M536" s="1">
        <v>36116</v>
      </c>
      <c r="N536" s="2" t="s">
        <v>30</v>
      </c>
      <c r="O536" s="2" t="s">
        <v>1022</v>
      </c>
      <c r="P536" s="2" t="s">
        <v>46</v>
      </c>
      <c r="Q536" s="2" t="s">
        <v>75</v>
      </c>
      <c r="R536" s="2" t="s">
        <v>1023</v>
      </c>
      <c r="S536" s="1">
        <v>22.75</v>
      </c>
      <c r="T536" s="1">
        <v>5</v>
      </c>
      <c r="U536" s="1">
        <v>0</v>
      </c>
      <c r="V536" s="5">
        <v>11.375</v>
      </c>
    </row>
    <row r="537" spans="1:22" ht="15" thickBot="1" x14ac:dyDescent="0.35">
      <c r="A537" s="4">
        <v>536</v>
      </c>
      <c r="B537" s="2" t="s">
        <v>1820</v>
      </c>
      <c r="C537" s="1">
        <v>2013</v>
      </c>
      <c r="D537" s="3">
        <v>41466</v>
      </c>
      <c r="E537" s="3">
        <v>41472</v>
      </c>
      <c r="F537" s="2" t="s">
        <v>50</v>
      </c>
      <c r="G537" s="2" t="s">
        <v>1821</v>
      </c>
      <c r="H537" s="2" t="s">
        <v>1822</v>
      </c>
      <c r="I537" s="2" t="s">
        <v>26</v>
      </c>
      <c r="J537" s="2" t="s">
        <v>27</v>
      </c>
      <c r="K537" s="2" t="s">
        <v>1823</v>
      </c>
      <c r="L537" s="2" t="s">
        <v>310</v>
      </c>
      <c r="M537" s="1">
        <v>85204</v>
      </c>
      <c r="N537" s="2" t="s">
        <v>44</v>
      </c>
      <c r="O537" s="2" t="s">
        <v>1824</v>
      </c>
      <c r="P537" s="2" t="s">
        <v>46</v>
      </c>
      <c r="Q537" s="2" t="s">
        <v>59</v>
      </c>
      <c r="R537" s="2" t="s">
        <v>1825</v>
      </c>
      <c r="S537" s="1">
        <v>16.768000000000001</v>
      </c>
      <c r="T537" s="1">
        <v>2</v>
      </c>
      <c r="U537" s="1">
        <v>0.2</v>
      </c>
      <c r="V537" s="5">
        <v>1.4672000000000001</v>
      </c>
    </row>
    <row r="538" spans="1:22" ht="15" thickBot="1" x14ac:dyDescent="0.35">
      <c r="A538" s="4">
        <v>537</v>
      </c>
      <c r="B538" s="2" t="s">
        <v>1826</v>
      </c>
      <c r="C538" s="1">
        <v>2014</v>
      </c>
      <c r="D538" s="3">
        <v>41886</v>
      </c>
      <c r="E538" s="3">
        <v>41891</v>
      </c>
      <c r="F538" s="2" t="s">
        <v>23</v>
      </c>
      <c r="G538" s="2" t="s">
        <v>1827</v>
      </c>
      <c r="H538" s="2" t="s">
        <v>1828</v>
      </c>
      <c r="I538" s="2" t="s">
        <v>26</v>
      </c>
      <c r="J538" s="2" t="s">
        <v>27</v>
      </c>
      <c r="K538" s="2" t="s">
        <v>303</v>
      </c>
      <c r="L538" s="2" t="s">
        <v>211</v>
      </c>
      <c r="M538" s="1">
        <v>60653</v>
      </c>
      <c r="N538" s="2" t="s">
        <v>105</v>
      </c>
      <c r="O538" s="2" t="s">
        <v>1829</v>
      </c>
      <c r="P538" s="2" t="s">
        <v>46</v>
      </c>
      <c r="Q538" s="2" t="s">
        <v>75</v>
      </c>
      <c r="R538" s="2" t="s">
        <v>1830</v>
      </c>
      <c r="S538" s="1">
        <v>42.616</v>
      </c>
      <c r="T538" s="1">
        <v>7</v>
      </c>
      <c r="U538" s="1">
        <v>0.8</v>
      </c>
      <c r="V538" s="5">
        <v>-68.185599999999994</v>
      </c>
    </row>
    <row r="539" spans="1:22" ht="15" thickBot="1" x14ac:dyDescent="0.35">
      <c r="A539" s="4">
        <v>538</v>
      </c>
      <c r="B539" s="2" t="s">
        <v>1831</v>
      </c>
      <c r="C539" s="1">
        <v>2012</v>
      </c>
      <c r="D539" s="3">
        <v>41246</v>
      </c>
      <c r="E539" s="3">
        <v>41251</v>
      </c>
      <c r="F539" s="2" t="s">
        <v>50</v>
      </c>
      <c r="G539" s="2" t="s">
        <v>762</v>
      </c>
      <c r="H539" s="2" t="s">
        <v>763</v>
      </c>
      <c r="I539" s="2" t="s">
        <v>102</v>
      </c>
      <c r="J539" s="2" t="s">
        <v>27</v>
      </c>
      <c r="K539" s="2" t="s">
        <v>266</v>
      </c>
      <c r="L539" s="2" t="s">
        <v>267</v>
      </c>
      <c r="M539" s="1">
        <v>10009</v>
      </c>
      <c r="N539" s="2" t="s">
        <v>148</v>
      </c>
      <c r="O539" s="2" t="s">
        <v>1832</v>
      </c>
      <c r="P539" s="2" t="s">
        <v>46</v>
      </c>
      <c r="Q539" s="2" t="s">
        <v>75</v>
      </c>
      <c r="R539" s="2" t="s">
        <v>1833</v>
      </c>
      <c r="S539" s="1">
        <v>10.752000000000001</v>
      </c>
      <c r="T539" s="1">
        <v>4</v>
      </c>
      <c r="U539" s="1">
        <v>0.2</v>
      </c>
      <c r="V539" s="5">
        <v>3.36</v>
      </c>
    </row>
    <row r="540" spans="1:22" ht="15" thickBot="1" x14ac:dyDescent="0.35">
      <c r="A540" s="4">
        <v>539</v>
      </c>
      <c r="B540" s="2" t="s">
        <v>1834</v>
      </c>
      <c r="C540" s="1">
        <v>2012</v>
      </c>
      <c r="D540" s="3">
        <v>41250</v>
      </c>
      <c r="E540" s="3">
        <v>41254</v>
      </c>
      <c r="F540" s="2" t="s">
        <v>50</v>
      </c>
      <c r="G540" s="2" t="s">
        <v>1835</v>
      </c>
      <c r="H540" s="2" t="s">
        <v>1836</v>
      </c>
      <c r="I540" s="2" t="s">
        <v>26</v>
      </c>
      <c r="J540" s="2" t="s">
        <v>27</v>
      </c>
      <c r="K540" s="2" t="s">
        <v>28</v>
      </c>
      <c r="L540" s="2" t="s">
        <v>29</v>
      </c>
      <c r="M540" s="1">
        <v>42420</v>
      </c>
      <c r="N540" s="2" t="s">
        <v>30</v>
      </c>
      <c r="O540" s="2" t="s">
        <v>1837</v>
      </c>
      <c r="P540" s="2" t="s">
        <v>46</v>
      </c>
      <c r="Q540" s="2" t="s">
        <v>78</v>
      </c>
      <c r="R540" s="2" t="s">
        <v>1838</v>
      </c>
      <c r="S540" s="1">
        <v>152.94</v>
      </c>
      <c r="T540" s="1">
        <v>3</v>
      </c>
      <c r="U540" s="1">
        <v>0</v>
      </c>
      <c r="V540" s="5">
        <v>41.293799999999997</v>
      </c>
    </row>
    <row r="541" spans="1:22" ht="15" thickBot="1" x14ac:dyDescent="0.35">
      <c r="A541" s="4">
        <v>540</v>
      </c>
      <c r="B541" s="2" t="s">
        <v>1834</v>
      </c>
      <c r="C541" s="1">
        <v>2012</v>
      </c>
      <c r="D541" s="3">
        <v>41250</v>
      </c>
      <c r="E541" s="3">
        <v>41254</v>
      </c>
      <c r="F541" s="2" t="s">
        <v>50</v>
      </c>
      <c r="G541" s="2" t="s">
        <v>1835</v>
      </c>
      <c r="H541" s="2" t="s">
        <v>1836</v>
      </c>
      <c r="I541" s="2" t="s">
        <v>26</v>
      </c>
      <c r="J541" s="2" t="s">
        <v>27</v>
      </c>
      <c r="K541" s="2" t="s">
        <v>28</v>
      </c>
      <c r="L541" s="2" t="s">
        <v>29</v>
      </c>
      <c r="M541" s="1">
        <v>42420</v>
      </c>
      <c r="N541" s="2" t="s">
        <v>30</v>
      </c>
      <c r="O541" s="2" t="s">
        <v>1839</v>
      </c>
      <c r="P541" s="2" t="s">
        <v>32</v>
      </c>
      <c r="Q541" s="2" t="s">
        <v>36</v>
      </c>
      <c r="R541" s="2" t="s">
        <v>1840</v>
      </c>
      <c r="S541" s="1">
        <v>283.92</v>
      </c>
      <c r="T541" s="1">
        <v>4</v>
      </c>
      <c r="U541" s="1">
        <v>0</v>
      </c>
      <c r="V541" s="5">
        <v>70.98</v>
      </c>
    </row>
    <row r="542" spans="1:22" ht="15" thickBot="1" x14ac:dyDescent="0.35">
      <c r="A542" s="4">
        <v>541</v>
      </c>
      <c r="B542" s="2" t="s">
        <v>1841</v>
      </c>
      <c r="C542" s="1">
        <v>2011</v>
      </c>
      <c r="D542" s="3">
        <v>40576</v>
      </c>
      <c r="E542" s="3">
        <v>40578</v>
      </c>
      <c r="F542" s="2" t="s">
        <v>188</v>
      </c>
      <c r="G542" s="2" t="s">
        <v>1842</v>
      </c>
      <c r="H542" s="2" t="s">
        <v>1843</v>
      </c>
      <c r="I542" s="2" t="s">
        <v>26</v>
      </c>
      <c r="J542" s="2" t="s">
        <v>27</v>
      </c>
      <c r="K542" s="2" t="s">
        <v>1844</v>
      </c>
      <c r="L542" s="2" t="s">
        <v>114</v>
      </c>
      <c r="M542" s="1">
        <v>54302</v>
      </c>
      <c r="N542" s="2" t="s">
        <v>105</v>
      </c>
      <c r="O542" s="2" t="s">
        <v>1845</v>
      </c>
      <c r="P542" s="2" t="s">
        <v>71</v>
      </c>
      <c r="Q542" s="2" t="s">
        <v>161</v>
      </c>
      <c r="R542" s="2" t="s">
        <v>1846</v>
      </c>
      <c r="S542" s="1">
        <v>468.9</v>
      </c>
      <c r="T542" s="1">
        <v>6</v>
      </c>
      <c r="U542" s="1">
        <v>0</v>
      </c>
      <c r="V542" s="5">
        <v>206.316</v>
      </c>
    </row>
    <row r="543" spans="1:22" ht="15" thickBot="1" x14ac:dyDescent="0.35">
      <c r="A543" s="4">
        <v>542</v>
      </c>
      <c r="B543" s="2" t="s">
        <v>1847</v>
      </c>
      <c r="C543" s="1">
        <v>2013</v>
      </c>
      <c r="D543" s="3">
        <v>41470</v>
      </c>
      <c r="E543" s="3">
        <v>41473</v>
      </c>
      <c r="F543" s="2" t="s">
        <v>188</v>
      </c>
      <c r="G543" s="2" t="s">
        <v>220</v>
      </c>
      <c r="H543" s="2" t="s">
        <v>221</v>
      </c>
      <c r="I543" s="2" t="s">
        <v>41</v>
      </c>
      <c r="J543" s="2" t="s">
        <v>27</v>
      </c>
      <c r="K543" s="2" t="s">
        <v>1310</v>
      </c>
      <c r="L543" s="2" t="s">
        <v>310</v>
      </c>
      <c r="M543" s="1">
        <v>85705</v>
      </c>
      <c r="N543" s="2" t="s">
        <v>44</v>
      </c>
      <c r="O543" s="2" t="s">
        <v>1848</v>
      </c>
      <c r="P543" s="2" t="s">
        <v>71</v>
      </c>
      <c r="Q543" s="2" t="s">
        <v>72</v>
      </c>
      <c r="R543" s="2" t="s">
        <v>1849</v>
      </c>
      <c r="S543" s="1">
        <v>380.86399999999998</v>
      </c>
      <c r="T543" s="1">
        <v>8</v>
      </c>
      <c r="U543" s="1">
        <v>0.2</v>
      </c>
      <c r="V543" s="5">
        <v>38.086399999999998</v>
      </c>
    </row>
    <row r="544" spans="1:22" ht="15" thickBot="1" x14ac:dyDescent="0.35">
      <c r="A544" s="4">
        <v>543</v>
      </c>
      <c r="B544" s="2" t="s">
        <v>1850</v>
      </c>
      <c r="C544" s="1">
        <v>2012</v>
      </c>
      <c r="D544" s="3">
        <v>41261</v>
      </c>
      <c r="E544" s="3">
        <v>41266</v>
      </c>
      <c r="F544" s="2" t="s">
        <v>50</v>
      </c>
      <c r="G544" s="2" t="s">
        <v>1851</v>
      </c>
      <c r="H544" s="2" t="s">
        <v>1852</v>
      </c>
      <c r="I544" s="2" t="s">
        <v>26</v>
      </c>
      <c r="J544" s="2" t="s">
        <v>27</v>
      </c>
      <c r="K544" s="2" t="s">
        <v>318</v>
      </c>
      <c r="L544" s="2" t="s">
        <v>498</v>
      </c>
      <c r="M544" s="1">
        <v>45503</v>
      </c>
      <c r="N544" s="2" t="s">
        <v>148</v>
      </c>
      <c r="O544" s="2" t="s">
        <v>1689</v>
      </c>
      <c r="P544" s="2" t="s">
        <v>46</v>
      </c>
      <c r="Q544" s="2" t="s">
        <v>59</v>
      </c>
      <c r="R544" s="2" t="s">
        <v>1690</v>
      </c>
      <c r="S544" s="1">
        <v>646.77599999999995</v>
      </c>
      <c r="T544" s="1">
        <v>9</v>
      </c>
      <c r="U544" s="1">
        <v>0.2</v>
      </c>
      <c r="V544" s="5">
        <v>-145.52459999999999</v>
      </c>
    </row>
    <row r="545" spans="1:22" ht="15" thickBot="1" x14ac:dyDescent="0.35">
      <c r="A545" s="4">
        <v>544</v>
      </c>
      <c r="B545" s="2" t="s">
        <v>1853</v>
      </c>
      <c r="C545" s="1">
        <v>2011</v>
      </c>
      <c r="D545" s="3">
        <v>40674</v>
      </c>
      <c r="E545" s="3">
        <v>40679</v>
      </c>
      <c r="F545" s="2" t="s">
        <v>50</v>
      </c>
      <c r="G545" s="2" t="s">
        <v>387</v>
      </c>
      <c r="H545" s="2" t="s">
        <v>388</v>
      </c>
      <c r="I545" s="2" t="s">
        <v>26</v>
      </c>
      <c r="J545" s="2" t="s">
        <v>27</v>
      </c>
      <c r="K545" s="2" t="s">
        <v>103</v>
      </c>
      <c r="L545" s="2" t="s">
        <v>104</v>
      </c>
      <c r="M545" s="1">
        <v>76106</v>
      </c>
      <c r="N545" s="2" t="s">
        <v>105</v>
      </c>
      <c r="O545" s="2" t="s">
        <v>1854</v>
      </c>
      <c r="P545" s="2" t="s">
        <v>71</v>
      </c>
      <c r="Q545" s="2" t="s">
        <v>161</v>
      </c>
      <c r="R545" s="2" t="s">
        <v>1855</v>
      </c>
      <c r="S545" s="1">
        <v>58.112000000000002</v>
      </c>
      <c r="T545" s="1">
        <v>2</v>
      </c>
      <c r="U545" s="1">
        <v>0.2</v>
      </c>
      <c r="V545" s="5">
        <v>7.2640000000000002</v>
      </c>
    </row>
    <row r="546" spans="1:22" ht="15" thickBot="1" x14ac:dyDescent="0.35">
      <c r="A546" s="4">
        <v>545</v>
      </c>
      <c r="B546" s="2" t="s">
        <v>1853</v>
      </c>
      <c r="C546" s="1">
        <v>2011</v>
      </c>
      <c r="D546" s="3">
        <v>40674</v>
      </c>
      <c r="E546" s="3">
        <v>40679</v>
      </c>
      <c r="F546" s="2" t="s">
        <v>50</v>
      </c>
      <c r="G546" s="2" t="s">
        <v>387</v>
      </c>
      <c r="H546" s="2" t="s">
        <v>388</v>
      </c>
      <c r="I546" s="2" t="s">
        <v>26</v>
      </c>
      <c r="J546" s="2" t="s">
        <v>27</v>
      </c>
      <c r="K546" s="2" t="s">
        <v>103</v>
      </c>
      <c r="L546" s="2" t="s">
        <v>104</v>
      </c>
      <c r="M546" s="1">
        <v>76106</v>
      </c>
      <c r="N546" s="2" t="s">
        <v>105</v>
      </c>
      <c r="O546" s="2" t="s">
        <v>1856</v>
      </c>
      <c r="P546" s="2" t="s">
        <v>71</v>
      </c>
      <c r="Q546" s="2" t="s">
        <v>72</v>
      </c>
      <c r="R546" s="2" t="s">
        <v>1857</v>
      </c>
      <c r="S546" s="1">
        <v>100.792</v>
      </c>
      <c r="T546" s="1">
        <v>1</v>
      </c>
      <c r="U546" s="1">
        <v>0.2</v>
      </c>
      <c r="V546" s="5">
        <v>6.2995000000000001</v>
      </c>
    </row>
    <row r="547" spans="1:22" ht="15" thickBot="1" x14ac:dyDescent="0.35">
      <c r="A547" s="4">
        <v>546</v>
      </c>
      <c r="B547" s="2" t="s">
        <v>1853</v>
      </c>
      <c r="C547" s="1">
        <v>2011</v>
      </c>
      <c r="D547" s="3">
        <v>40674</v>
      </c>
      <c r="E547" s="3">
        <v>40679</v>
      </c>
      <c r="F547" s="2" t="s">
        <v>50</v>
      </c>
      <c r="G547" s="2" t="s">
        <v>387</v>
      </c>
      <c r="H547" s="2" t="s">
        <v>388</v>
      </c>
      <c r="I547" s="2" t="s">
        <v>26</v>
      </c>
      <c r="J547" s="2" t="s">
        <v>27</v>
      </c>
      <c r="K547" s="2" t="s">
        <v>103</v>
      </c>
      <c r="L547" s="2" t="s">
        <v>104</v>
      </c>
      <c r="M547" s="1">
        <v>76106</v>
      </c>
      <c r="N547" s="2" t="s">
        <v>105</v>
      </c>
      <c r="O547" s="2" t="s">
        <v>1858</v>
      </c>
      <c r="P547" s="2" t="s">
        <v>32</v>
      </c>
      <c r="Q547" s="2" t="s">
        <v>65</v>
      </c>
      <c r="R547" s="2" t="s">
        <v>1859</v>
      </c>
      <c r="S547" s="1">
        <v>66.111999999999995</v>
      </c>
      <c r="T547" s="1">
        <v>4</v>
      </c>
      <c r="U547" s="1">
        <v>0.6</v>
      </c>
      <c r="V547" s="5">
        <v>-84.2928</v>
      </c>
    </row>
    <row r="548" spans="1:22" ht="15" thickBot="1" x14ac:dyDescent="0.35">
      <c r="A548" s="4">
        <v>547</v>
      </c>
      <c r="B548" s="2" t="s">
        <v>1860</v>
      </c>
      <c r="C548" s="1">
        <v>2014</v>
      </c>
      <c r="D548" s="3">
        <v>41963</v>
      </c>
      <c r="E548" s="3">
        <v>41966</v>
      </c>
      <c r="F548" s="2" t="s">
        <v>188</v>
      </c>
      <c r="G548" s="2" t="s">
        <v>1861</v>
      </c>
      <c r="H548" s="2" t="s">
        <v>1862</v>
      </c>
      <c r="I548" s="2" t="s">
        <v>102</v>
      </c>
      <c r="J548" s="2" t="s">
        <v>27</v>
      </c>
      <c r="K548" s="2" t="s">
        <v>266</v>
      </c>
      <c r="L548" s="2" t="s">
        <v>267</v>
      </c>
      <c r="M548" s="1">
        <v>10035</v>
      </c>
      <c r="N548" s="2" t="s">
        <v>148</v>
      </c>
      <c r="O548" s="2" t="s">
        <v>1863</v>
      </c>
      <c r="P548" s="2" t="s">
        <v>46</v>
      </c>
      <c r="Q548" s="2" t="s">
        <v>75</v>
      </c>
      <c r="R548" s="2" t="s">
        <v>1864</v>
      </c>
      <c r="S548" s="1">
        <v>41.28</v>
      </c>
      <c r="T548" s="1">
        <v>6</v>
      </c>
      <c r="U548" s="1">
        <v>0.2</v>
      </c>
      <c r="V548" s="5">
        <v>13.932</v>
      </c>
    </row>
    <row r="549" spans="1:22" ht="15" thickBot="1" x14ac:dyDescent="0.35">
      <c r="A549" s="4">
        <v>548</v>
      </c>
      <c r="B549" s="2" t="s">
        <v>1860</v>
      </c>
      <c r="C549" s="1">
        <v>2014</v>
      </c>
      <c r="D549" s="3">
        <v>41963</v>
      </c>
      <c r="E549" s="3">
        <v>41966</v>
      </c>
      <c r="F549" s="2" t="s">
        <v>188</v>
      </c>
      <c r="G549" s="2" t="s">
        <v>1861</v>
      </c>
      <c r="H549" s="2" t="s">
        <v>1862</v>
      </c>
      <c r="I549" s="2" t="s">
        <v>102</v>
      </c>
      <c r="J549" s="2" t="s">
        <v>27</v>
      </c>
      <c r="K549" s="2" t="s">
        <v>266</v>
      </c>
      <c r="L549" s="2" t="s">
        <v>267</v>
      </c>
      <c r="M549" s="1">
        <v>10035</v>
      </c>
      <c r="N549" s="2" t="s">
        <v>148</v>
      </c>
      <c r="O549" s="2" t="s">
        <v>1865</v>
      </c>
      <c r="P549" s="2" t="s">
        <v>46</v>
      </c>
      <c r="Q549" s="2" t="s">
        <v>90</v>
      </c>
      <c r="R549" s="2" t="s">
        <v>1866</v>
      </c>
      <c r="S549" s="1">
        <v>13.36</v>
      </c>
      <c r="T549" s="1">
        <v>2</v>
      </c>
      <c r="U549" s="1">
        <v>0</v>
      </c>
      <c r="V549" s="5">
        <v>6.4127999999999998</v>
      </c>
    </row>
    <row r="550" spans="1:22" ht="15" thickBot="1" x14ac:dyDescent="0.35">
      <c r="A550" s="4">
        <v>549</v>
      </c>
      <c r="B550" s="2" t="s">
        <v>1867</v>
      </c>
      <c r="C550" s="1">
        <v>2012</v>
      </c>
      <c r="D550" s="3">
        <v>41228</v>
      </c>
      <c r="E550" s="3">
        <v>41230</v>
      </c>
      <c r="F550" s="2" t="s">
        <v>23</v>
      </c>
      <c r="G550" s="2" t="s">
        <v>1358</v>
      </c>
      <c r="H550" s="2" t="s">
        <v>1359</v>
      </c>
      <c r="I550" s="2" t="s">
        <v>41</v>
      </c>
      <c r="J550" s="2" t="s">
        <v>27</v>
      </c>
      <c r="K550" s="2" t="s">
        <v>303</v>
      </c>
      <c r="L550" s="2" t="s">
        <v>211</v>
      </c>
      <c r="M550" s="1">
        <v>60653</v>
      </c>
      <c r="N550" s="2" t="s">
        <v>105</v>
      </c>
      <c r="O550" s="2" t="s">
        <v>277</v>
      </c>
      <c r="P550" s="2" t="s">
        <v>46</v>
      </c>
      <c r="Q550" s="2" t="s">
        <v>59</v>
      </c>
      <c r="R550" s="2" t="s">
        <v>278</v>
      </c>
      <c r="S550" s="1">
        <v>250.27199999999999</v>
      </c>
      <c r="T550" s="1">
        <v>9</v>
      </c>
      <c r="U550" s="1">
        <v>0.2</v>
      </c>
      <c r="V550" s="5">
        <v>15.641999999999999</v>
      </c>
    </row>
    <row r="551" spans="1:22" ht="15" thickBot="1" x14ac:dyDescent="0.35">
      <c r="A551" s="4">
        <v>550</v>
      </c>
      <c r="B551" s="2" t="s">
        <v>1867</v>
      </c>
      <c r="C551" s="1">
        <v>2012</v>
      </c>
      <c r="D551" s="3">
        <v>41228</v>
      </c>
      <c r="E551" s="3">
        <v>41230</v>
      </c>
      <c r="F551" s="2" t="s">
        <v>23</v>
      </c>
      <c r="G551" s="2" t="s">
        <v>1358</v>
      </c>
      <c r="H551" s="2" t="s">
        <v>1359</v>
      </c>
      <c r="I551" s="2" t="s">
        <v>41</v>
      </c>
      <c r="J551" s="2" t="s">
        <v>27</v>
      </c>
      <c r="K551" s="2" t="s">
        <v>303</v>
      </c>
      <c r="L551" s="2" t="s">
        <v>211</v>
      </c>
      <c r="M551" s="1">
        <v>60653</v>
      </c>
      <c r="N551" s="2" t="s">
        <v>105</v>
      </c>
      <c r="O551" s="2" t="s">
        <v>421</v>
      </c>
      <c r="P551" s="2" t="s">
        <v>46</v>
      </c>
      <c r="Q551" s="2" t="s">
        <v>75</v>
      </c>
      <c r="R551" s="2" t="s">
        <v>422</v>
      </c>
      <c r="S551" s="1">
        <v>11.364000000000001</v>
      </c>
      <c r="T551" s="1">
        <v>3</v>
      </c>
      <c r="U551" s="1">
        <v>0.8</v>
      </c>
      <c r="V551" s="5">
        <v>-17.045999999999999</v>
      </c>
    </row>
    <row r="552" spans="1:22" ht="15" thickBot="1" x14ac:dyDescent="0.35">
      <c r="A552" s="4">
        <v>551</v>
      </c>
      <c r="B552" s="2" t="s">
        <v>1867</v>
      </c>
      <c r="C552" s="1">
        <v>2012</v>
      </c>
      <c r="D552" s="3">
        <v>41228</v>
      </c>
      <c r="E552" s="3">
        <v>41230</v>
      </c>
      <c r="F552" s="2" t="s">
        <v>23</v>
      </c>
      <c r="G552" s="2" t="s">
        <v>1358</v>
      </c>
      <c r="H552" s="2" t="s">
        <v>1359</v>
      </c>
      <c r="I552" s="2" t="s">
        <v>41</v>
      </c>
      <c r="J552" s="2" t="s">
        <v>27</v>
      </c>
      <c r="K552" s="2" t="s">
        <v>303</v>
      </c>
      <c r="L552" s="2" t="s">
        <v>211</v>
      </c>
      <c r="M552" s="1">
        <v>60653</v>
      </c>
      <c r="N552" s="2" t="s">
        <v>105</v>
      </c>
      <c r="O552" s="2" t="s">
        <v>1868</v>
      </c>
      <c r="P552" s="2" t="s">
        <v>46</v>
      </c>
      <c r="Q552" s="2" t="s">
        <v>578</v>
      </c>
      <c r="R552" s="2" t="s">
        <v>186</v>
      </c>
      <c r="S552" s="1">
        <v>8.7200000000000006</v>
      </c>
      <c r="T552" s="1">
        <v>5</v>
      </c>
      <c r="U552" s="1">
        <v>0.2</v>
      </c>
      <c r="V552" s="5">
        <v>-1.744</v>
      </c>
    </row>
    <row r="553" spans="1:22" ht="15" thickBot="1" x14ac:dyDescent="0.35">
      <c r="A553" s="4">
        <v>552</v>
      </c>
      <c r="B553" s="2" t="s">
        <v>1869</v>
      </c>
      <c r="C553" s="1">
        <v>2013</v>
      </c>
      <c r="D553" s="3">
        <v>41380</v>
      </c>
      <c r="E553" s="3">
        <v>41382</v>
      </c>
      <c r="F553" s="2" t="s">
        <v>23</v>
      </c>
      <c r="G553" s="2" t="s">
        <v>1870</v>
      </c>
      <c r="H553" s="2" t="s">
        <v>1871</v>
      </c>
      <c r="I553" s="2" t="s">
        <v>26</v>
      </c>
      <c r="J553" s="2" t="s">
        <v>27</v>
      </c>
      <c r="K553" s="2" t="s">
        <v>127</v>
      </c>
      <c r="L553" s="2" t="s">
        <v>43</v>
      </c>
      <c r="M553" s="1">
        <v>94110</v>
      </c>
      <c r="N553" s="2" t="s">
        <v>44</v>
      </c>
      <c r="O553" s="2" t="s">
        <v>1872</v>
      </c>
      <c r="P553" s="2" t="s">
        <v>32</v>
      </c>
      <c r="Q553" s="2" t="s">
        <v>36</v>
      </c>
      <c r="R553" s="2" t="s">
        <v>1873</v>
      </c>
      <c r="S553" s="1">
        <v>1121.568</v>
      </c>
      <c r="T553" s="1">
        <v>2</v>
      </c>
      <c r="U553" s="1">
        <v>0.2</v>
      </c>
      <c r="V553" s="5">
        <v>0</v>
      </c>
    </row>
    <row r="554" spans="1:22" ht="15" thickBot="1" x14ac:dyDescent="0.35">
      <c r="A554" s="4">
        <v>553</v>
      </c>
      <c r="B554" s="2" t="s">
        <v>1874</v>
      </c>
      <c r="C554" s="1">
        <v>2014</v>
      </c>
      <c r="D554" s="3">
        <v>41894</v>
      </c>
      <c r="E554" s="3">
        <v>41895</v>
      </c>
      <c r="F554" s="2" t="s">
        <v>188</v>
      </c>
      <c r="G554" s="2" t="s">
        <v>495</v>
      </c>
      <c r="H554" s="2" t="s">
        <v>496</v>
      </c>
      <c r="I554" s="2" t="s">
        <v>26</v>
      </c>
      <c r="J554" s="2" t="s">
        <v>27</v>
      </c>
      <c r="K554" s="2" t="s">
        <v>1521</v>
      </c>
      <c r="L554" s="2" t="s">
        <v>54</v>
      </c>
      <c r="M554" s="1">
        <v>32216</v>
      </c>
      <c r="N554" s="2" t="s">
        <v>30</v>
      </c>
      <c r="O554" s="2" t="s">
        <v>1875</v>
      </c>
      <c r="P554" s="2" t="s">
        <v>32</v>
      </c>
      <c r="Q554" s="2" t="s">
        <v>65</v>
      </c>
      <c r="R554" s="2" t="s">
        <v>1876</v>
      </c>
      <c r="S554" s="1">
        <v>34.503999999999998</v>
      </c>
      <c r="T554" s="1">
        <v>1</v>
      </c>
      <c r="U554" s="1">
        <v>0.2</v>
      </c>
      <c r="V554" s="5">
        <v>6.0381999999999998</v>
      </c>
    </row>
    <row r="555" spans="1:22" ht="15" thickBot="1" x14ac:dyDescent="0.35">
      <c r="A555" s="4">
        <v>554</v>
      </c>
      <c r="B555" s="2" t="s">
        <v>1877</v>
      </c>
      <c r="C555" s="1">
        <v>2014</v>
      </c>
      <c r="D555" s="3">
        <v>41968</v>
      </c>
      <c r="E555" s="3">
        <v>41972</v>
      </c>
      <c r="F555" s="2" t="s">
        <v>50</v>
      </c>
      <c r="G555" s="2" t="s">
        <v>1878</v>
      </c>
      <c r="H555" s="2" t="s">
        <v>1879</v>
      </c>
      <c r="I555" s="2" t="s">
        <v>26</v>
      </c>
      <c r="J555" s="2" t="s">
        <v>27</v>
      </c>
      <c r="K555" s="2" t="s">
        <v>184</v>
      </c>
      <c r="L555" s="2" t="s">
        <v>104</v>
      </c>
      <c r="M555" s="1">
        <v>77070</v>
      </c>
      <c r="N555" s="2" t="s">
        <v>105</v>
      </c>
      <c r="O555" s="2" t="s">
        <v>1880</v>
      </c>
      <c r="P555" s="2" t="s">
        <v>46</v>
      </c>
      <c r="Q555" s="2" t="s">
        <v>269</v>
      </c>
      <c r="R555" s="2" t="s">
        <v>1881</v>
      </c>
      <c r="S555" s="1">
        <v>10.824</v>
      </c>
      <c r="T555" s="1">
        <v>3</v>
      </c>
      <c r="U555" s="1">
        <v>0.2</v>
      </c>
      <c r="V555" s="5">
        <v>2.5707</v>
      </c>
    </row>
    <row r="556" spans="1:22" ht="15" thickBot="1" x14ac:dyDescent="0.35">
      <c r="A556" s="4">
        <v>555</v>
      </c>
      <c r="B556" s="2" t="s">
        <v>1882</v>
      </c>
      <c r="C556" s="1">
        <v>2014</v>
      </c>
      <c r="D556" s="3">
        <v>41820</v>
      </c>
      <c r="E556" s="3">
        <v>41824</v>
      </c>
      <c r="F556" s="2" t="s">
        <v>23</v>
      </c>
      <c r="G556" s="2" t="s">
        <v>1358</v>
      </c>
      <c r="H556" s="2" t="s">
        <v>1359</v>
      </c>
      <c r="I556" s="2" t="s">
        <v>41</v>
      </c>
      <c r="J556" s="2" t="s">
        <v>27</v>
      </c>
      <c r="K556" s="2" t="s">
        <v>1883</v>
      </c>
      <c r="L556" s="2" t="s">
        <v>43</v>
      </c>
      <c r="M556" s="1">
        <v>92804</v>
      </c>
      <c r="N556" s="2" t="s">
        <v>44</v>
      </c>
      <c r="O556" s="2" t="s">
        <v>1884</v>
      </c>
      <c r="P556" s="2" t="s">
        <v>46</v>
      </c>
      <c r="Q556" s="2" t="s">
        <v>59</v>
      </c>
      <c r="R556" s="2" t="s">
        <v>1885</v>
      </c>
      <c r="S556" s="1">
        <v>1295.78</v>
      </c>
      <c r="T556" s="1">
        <v>2</v>
      </c>
      <c r="U556" s="1">
        <v>0</v>
      </c>
      <c r="V556" s="5">
        <v>310.98719999999997</v>
      </c>
    </row>
    <row r="557" spans="1:22" ht="15" thickBot="1" x14ac:dyDescent="0.35">
      <c r="A557" s="4">
        <v>556</v>
      </c>
      <c r="B557" s="2" t="s">
        <v>1886</v>
      </c>
      <c r="C557" s="1">
        <v>2011</v>
      </c>
      <c r="D557" s="3">
        <v>40605</v>
      </c>
      <c r="E557" s="3">
        <v>40609</v>
      </c>
      <c r="F557" s="2" t="s">
        <v>23</v>
      </c>
      <c r="G557" s="2" t="s">
        <v>1887</v>
      </c>
      <c r="H557" s="2" t="s">
        <v>1888</v>
      </c>
      <c r="I557" s="2" t="s">
        <v>26</v>
      </c>
      <c r="J557" s="2" t="s">
        <v>27</v>
      </c>
      <c r="K557" s="2" t="s">
        <v>521</v>
      </c>
      <c r="L557" s="2" t="s">
        <v>88</v>
      </c>
      <c r="M557" s="1">
        <v>28403</v>
      </c>
      <c r="N557" s="2" t="s">
        <v>30</v>
      </c>
      <c r="O557" s="2" t="s">
        <v>1889</v>
      </c>
      <c r="P557" s="2" t="s">
        <v>46</v>
      </c>
      <c r="Q557" s="2" t="s">
        <v>68</v>
      </c>
      <c r="R557" s="2" t="s">
        <v>1890</v>
      </c>
      <c r="S557" s="1">
        <v>19.456</v>
      </c>
      <c r="T557" s="1">
        <v>4</v>
      </c>
      <c r="U557" s="1">
        <v>0.2</v>
      </c>
      <c r="V557" s="5">
        <v>3.4047999999999998</v>
      </c>
    </row>
    <row r="558" spans="1:22" ht="15" thickBot="1" x14ac:dyDescent="0.35">
      <c r="A558" s="4">
        <v>557</v>
      </c>
      <c r="B558" s="2" t="s">
        <v>1891</v>
      </c>
      <c r="C558" s="1">
        <v>2013</v>
      </c>
      <c r="D558" s="3">
        <v>41436</v>
      </c>
      <c r="E558" s="3">
        <v>41441</v>
      </c>
      <c r="F558" s="2" t="s">
        <v>50</v>
      </c>
      <c r="G558" s="2" t="s">
        <v>1892</v>
      </c>
      <c r="H558" s="2" t="s">
        <v>1893</v>
      </c>
      <c r="I558" s="2" t="s">
        <v>26</v>
      </c>
      <c r="J558" s="2" t="s">
        <v>27</v>
      </c>
      <c r="K558" s="2" t="s">
        <v>42</v>
      </c>
      <c r="L558" s="2" t="s">
        <v>43</v>
      </c>
      <c r="M558" s="1">
        <v>90045</v>
      </c>
      <c r="N558" s="2" t="s">
        <v>44</v>
      </c>
      <c r="O558" s="2" t="s">
        <v>1894</v>
      </c>
      <c r="P558" s="2" t="s">
        <v>46</v>
      </c>
      <c r="Q558" s="2" t="s">
        <v>47</v>
      </c>
      <c r="R558" s="2" t="s">
        <v>1895</v>
      </c>
      <c r="S558" s="1">
        <v>20.7</v>
      </c>
      <c r="T558" s="1">
        <v>2</v>
      </c>
      <c r="U558" s="1">
        <v>0</v>
      </c>
      <c r="V558" s="5">
        <v>9.9359999999999999</v>
      </c>
    </row>
    <row r="559" spans="1:22" ht="15" thickBot="1" x14ac:dyDescent="0.35">
      <c r="A559" s="4">
        <v>558</v>
      </c>
      <c r="B559" s="2" t="s">
        <v>1891</v>
      </c>
      <c r="C559" s="1">
        <v>2013</v>
      </c>
      <c r="D559" s="3">
        <v>41436</v>
      </c>
      <c r="E559" s="3">
        <v>41441</v>
      </c>
      <c r="F559" s="2" t="s">
        <v>50</v>
      </c>
      <c r="G559" s="2" t="s">
        <v>1892</v>
      </c>
      <c r="H559" s="2" t="s">
        <v>1893</v>
      </c>
      <c r="I559" s="2" t="s">
        <v>26</v>
      </c>
      <c r="J559" s="2" t="s">
        <v>27</v>
      </c>
      <c r="K559" s="2" t="s">
        <v>42</v>
      </c>
      <c r="L559" s="2" t="s">
        <v>43</v>
      </c>
      <c r="M559" s="1">
        <v>90045</v>
      </c>
      <c r="N559" s="2" t="s">
        <v>44</v>
      </c>
      <c r="O559" s="2" t="s">
        <v>1896</v>
      </c>
      <c r="P559" s="2" t="s">
        <v>32</v>
      </c>
      <c r="Q559" s="2" t="s">
        <v>56</v>
      </c>
      <c r="R559" s="2" t="s">
        <v>1897</v>
      </c>
      <c r="S559" s="1">
        <v>1335.68</v>
      </c>
      <c r="T559" s="1">
        <v>4</v>
      </c>
      <c r="U559" s="1">
        <v>0.2</v>
      </c>
      <c r="V559" s="5">
        <v>-217.048</v>
      </c>
    </row>
    <row r="560" spans="1:22" ht="15" thickBot="1" x14ac:dyDescent="0.35">
      <c r="A560" s="4">
        <v>559</v>
      </c>
      <c r="B560" s="2" t="s">
        <v>1891</v>
      </c>
      <c r="C560" s="1">
        <v>2013</v>
      </c>
      <c r="D560" s="3">
        <v>41436</v>
      </c>
      <c r="E560" s="3">
        <v>41441</v>
      </c>
      <c r="F560" s="2" t="s">
        <v>50</v>
      </c>
      <c r="G560" s="2" t="s">
        <v>1892</v>
      </c>
      <c r="H560" s="2" t="s">
        <v>1893</v>
      </c>
      <c r="I560" s="2" t="s">
        <v>26</v>
      </c>
      <c r="J560" s="2" t="s">
        <v>27</v>
      </c>
      <c r="K560" s="2" t="s">
        <v>42</v>
      </c>
      <c r="L560" s="2" t="s">
        <v>43</v>
      </c>
      <c r="M560" s="1">
        <v>90045</v>
      </c>
      <c r="N560" s="2" t="s">
        <v>44</v>
      </c>
      <c r="O560" s="2" t="s">
        <v>1898</v>
      </c>
      <c r="P560" s="2" t="s">
        <v>46</v>
      </c>
      <c r="Q560" s="2" t="s">
        <v>90</v>
      </c>
      <c r="R560" s="2" t="s">
        <v>1899</v>
      </c>
      <c r="S560" s="1">
        <v>32.4</v>
      </c>
      <c r="T560" s="1">
        <v>5</v>
      </c>
      <c r="U560" s="1">
        <v>0</v>
      </c>
      <c r="V560" s="5">
        <v>15.552</v>
      </c>
    </row>
    <row r="561" spans="1:22" ht="15" thickBot="1" x14ac:dyDescent="0.35">
      <c r="A561" s="4">
        <v>560</v>
      </c>
      <c r="B561" s="2" t="s">
        <v>1900</v>
      </c>
      <c r="C561" s="1">
        <v>2014</v>
      </c>
      <c r="D561" s="3">
        <v>41964</v>
      </c>
      <c r="E561" s="3">
        <v>41966</v>
      </c>
      <c r="F561" s="2" t="s">
        <v>23</v>
      </c>
      <c r="G561" s="2" t="s">
        <v>1901</v>
      </c>
      <c r="H561" s="2" t="s">
        <v>1902</v>
      </c>
      <c r="I561" s="2" t="s">
        <v>26</v>
      </c>
      <c r="J561" s="2" t="s">
        <v>27</v>
      </c>
      <c r="K561" s="2" t="s">
        <v>127</v>
      </c>
      <c r="L561" s="2" t="s">
        <v>43</v>
      </c>
      <c r="M561" s="1">
        <v>94110</v>
      </c>
      <c r="N561" s="2" t="s">
        <v>44</v>
      </c>
      <c r="O561" s="2" t="s">
        <v>1492</v>
      </c>
      <c r="P561" s="2" t="s">
        <v>32</v>
      </c>
      <c r="Q561" s="2" t="s">
        <v>65</v>
      </c>
      <c r="R561" s="2" t="s">
        <v>1493</v>
      </c>
      <c r="S561" s="1">
        <v>42.6</v>
      </c>
      <c r="T561" s="1">
        <v>3</v>
      </c>
      <c r="U561" s="1">
        <v>0</v>
      </c>
      <c r="V561" s="5">
        <v>16.614000000000001</v>
      </c>
    </row>
    <row r="562" spans="1:22" ht="15" thickBot="1" x14ac:dyDescent="0.35">
      <c r="A562" s="4">
        <v>561</v>
      </c>
      <c r="B562" s="2" t="s">
        <v>1900</v>
      </c>
      <c r="C562" s="1">
        <v>2014</v>
      </c>
      <c r="D562" s="3">
        <v>41964</v>
      </c>
      <c r="E562" s="3">
        <v>41966</v>
      </c>
      <c r="F562" s="2" t="s">
        <v>23</v>
      </c>
      <c r="G562" s="2" t="s">
        <v>1901</v>
      </c>
      <c r="H562" s="2" t="s">
        <v>1902</v>
      </c>
      <c r="I562" s="2" t="s">
        <v>26</v>
      </c>
      <c r="J562" s="2" t="s">
        <v>27</v>
      </c>
      <c r="K562" s="2" t="s">
        <v>127</v>
      </c>
      <c r="L562" s="2" t="s">
        <v>43</v>
      </c>
      <c r="M562" s="1">
        <v>94110</v>
      </c>
      <c r="N562" s="2" t="s">
        <v>44</v>
      </c>
      <c r="O562" s="2" t="s">
        <v>1903</v>
      </c>
      <c r="P562" s="2" t="s">
        <v>46</v>
      </c>
      <c r="Q562" s="2" t="s">
        <v>75</v>
      </c>
      <c r="R562" s="2" t="s">
        <v>1904</v>
      </c>
      <c r="S562" s="1">
        <v>84.055999999999997</v>
      </c>
      <c r="T562" s="1">
        <v>7</v>
      </c>
      <c r="U562" s="1">
        <v>0.2</v>
      </c>
      <c r="V562" s="5">
        <v>27.318200000000001</v>
      </c>
    </row>
    <row r="563" spans="1:22" ht="15" thickBot="1" x14ac:dyDescent="0.35">
      <c r="A563" s="4">
        <v>562</v>
      </c>
      <c r="B563" s="2" t="s">
        <v>1905</v>
      </c>
      <c r="C563" s="1">
        <v>2011</v>
      </c>
      <c r="D563" s="3">
        <v>40800</v>
      </c>
      <c r="E563" s="3">
        <v>40804</v>
      </c>
      <c r="F563" s="2" t="s">
        <v>23</v>
      </c>
      <c r="G563" s="2" t="s">
        <v>1906</v>
      </c>
      <c r="H563" s="2" t="s">
        <v>1907</v>
      </c>
      <c r="I563" s="2" t="s">
        <v>26</v>
      </c>
      <c r="J563" s="2" t="s">
        <v>27</v>
      </c>
      <c r="K563" s="2" t="s">
        <v>900</v>
      </c>
      <c r="L563" s="2" t="s">
        <v>54</v>
      </c>
      <c r="M563" s="1">
        <v>33614</v>
      </c>
      <c r="N563" s="2" t="s">
        <v>30</v>
      </c>
      <c r="O563" s="2" t="s">
        <v>1908</v>
      </c>
      <c r="P563" s="2" t="s">
        <v>46</v>
      </c>
      <c r="Q563" s="2" t="s">
        <v>78</v>
      </c>
      <c r="R563" s="2" t="s">
        <v>1909</v>
      </c>
      <c r="S563" s="1">
        <v>13</v>
      </c>
      <c r="T563" s="1">
        <v>5</v>
      </c>
      <c r="U563" s="1">
        <v>0.2</v>
      </c>
      <c r="V563" s="5">
        <v>1.3</v>
      </c>
    </row>
    <row r="564" spans="1:22" ht="15" thickBot="1" x14ac:dyDescent="0.35">
      <c r="A564" s="4">
        <v>563</v>
      </c>
      <c r="B564" s="2" t="s">
        <v>1905</v>
      </c>
      <c r="C564" s="1">
        <v>2011</v>
      </c>
      <c r="D564" s="3">
        <v>40800</v>
      </c>
      <c r="E564" s="3">
        <v>40804</v>
      </c>
      <c r="F564" s="2" t="s">
        <v>23</v>
      </c>
      <c r="G564" s="2" t="s">
        <v>1906</v>
      </c>
      <c r="H564" s="2" t="s">
        <v>1907</v>
      </c>
      <c r="I564" s="2" t="s">
        <v>26</v>
      </c>
      <c r="J564" s="2" t="s">
        <v>27</v>
      </c>
      <c r="K564" s="2" t="s">
        <v>900</v>
      </c>
      <c r="L564" s="2" t="s">
        <v>54</v>
      </c>
      <c r="M564" s="1">
        <v>33614</v>
      </c>
      <c r="N564" s="2" t="s">
        <v>30</v>
      </c>
      <c r="O564" s="2" t="s">
        <v>1910</v>
      </c>
      <c r="P564" s="2" t="s">
        <v>32</v>
      </c>
      <c r="Q564" s="2" t="s">
        <v>65</v>
      </c>
      <c r="R564" s="2" t="s">
        <v>1911</v>
      </c>
      <c r="S564" s="1">
        <v>13.128</v>
      </c>
      <c r="T564" s="1">
        <v>3</v>
      </c>
      <c r="U564" s="1">
        <v>0.2</v>
      </c>
      <c r="V564" s="5">
        <v>3.7743000000000002</v>
      </c>
    </row>
    <row r="565" spans="1:22" ht="15" thickBot="1" x14ac:dyDescent="0.35">
      <c r="A565" s="4">
        <v>564</v>
      </c>
      <c r="B565" s="2" t="s">
        <v>1912</v>
      </c>
      <c r="C565" s="1">
        <v>2012</v>
      </c>
      <c r="D565" s="3">
        <v>41250</v>
      </c>
      <c r="E565" s="3">
        <v>41252</v>
      </c>
      <c r="F565" s="2" t="s">
        <v>188</v>
      </c>
      <c r="G565" s="2" t="s">
        <v>1913</v>
      </c>
      <c r="H565" s="2" t="s">
        <v>1914</v>
      </c>
      <c r="I565" s="2" t="s">
        <v>26</v>
      </c>
      <c r="J565" s="2" t="s">
        <v>27</v>
      </c>
      <c r="K565" s="2" t="s">
        <v>95</v>
      </c>
      <c r="L565" s="2" t="s">
        <v>96</v>
      </c>
      <c r="M565" s="1">
        <v>98105</v>
      </c>
      <c r="N565" s="2" t="s">
        <v>44</v>
      </c>
      <c r="O565" s="2" t="s">
        <v>1915</v>
      </c>
      <c r="P565" s="2" t="s">
        <v>46</v>
      </c>
      <c r="Q565" s="2" t="s">
        <v>269</v>
      </c>
      <c r="R565" s="2" t="s">
        <v>1916</v>
      </c>
      <c r="S565" s="1">
        <v>3.96</v>
      </c>
      <c r="T565" s="1">
        <v>2</v>
      </c>
      <c r="U565" s="1">
        <v>0</v>
      </c>
      <c r="V565" s="5">
        <v>0</v>
      </c>
    </row>
    <row r="566" spans="1:22" ht="15" thickBot="1" x14ac:dyDescent="0.35">
      <c r="A566" s="4">
        <v>565</v>
      </c>
      <c r="B566" s="2" t="s">
        <v>1912</v>
      </c>
      <c r="C566" s="1">
        <v>2012</v>
      </c>
      <c r="D566" s="3">
        <v>41250</v>
      </c>
      <c r="E566" s="3">
        <v>41252</v>
      </c>
      <c r="F566" s="2" t="s">
        <v>188</v>
      </c>
      <c r="G566" s="2" t="s">
        <v>1913</v>
      </c>
      <c r="H566" s="2" t="s">
        <v>1914</v>
      </c>
      <c r="I566" s="2" t="s">
        <v>26</v>
      </c>
      <c r="J566" s="2" t="s">
        <v>27</v>
      </c>
      <c r="K566" s="2" t="s">
        <v>95</v>
      </c>
      <c r="L566" s="2" t="s">
        <v>96</v>
      </c>
      <c r="M566" s="1">
        <v>98105</v>
      </c>
      <c r="N566" s="2" t="s">
        <v>44</v>
      </c>
      <c r="O566" s="2" t="s">
        <v>1140</v>
      </c>
      <c r="P566" s="2" t="s">
        <v>46</v>
      </c>
      <c r="Q566" s="2" t="s">
        <v>47</v>
      </c>
      <c r="R566" s="2" t="s">
        <v>1141</v>
      </c>
      <c r="S566" s="1">
        <v>2.61</v>
      </c>
      <c r="T566" s="1">
        <v>1</v>
      </c>
      <c r="U566" s="1">
        <v>0</v>
      </c>
      <c r="V566" s="5">
        <v>1.2005999999999999</v>
      </c>
    </row>
    <row r="567" spans="1:22" ht="15" thickBot="1" x14ac:dyDescent="0.35">
      <c r="A567" s="4">
        <v>566</v>
      </c>
      <c r="B567" s="2" t="s">
        <v>1917</v>
      </c>
      <c r="C567" s="1">
        <v>2014</v>
      </c>
      <c r="D567" s="3">
        <v>41981</v>
      </c>
      <c r="E567" s="3">
        <v>41984</v>
      </c>
      <c r="F567" s="2" t="s">
        <v>188</v>
      </c>
      <c r="G567" s="2" t="s">
        <v>1918</v>
      </c>
      <c r="H567" s="2" t="s">
        <v>1919</v>
      </c>
      <c r="I567" s="2" t="s">
        <v>26</v>
      </c>
      <c r="J567" s="2" t="s">
        <v>27</v>
      </c>
      <c r="K567" s="2" t="s">
        <v>42</v>
      </c>
      <c r="L567" s="2" t="s">
        <v>43</v>
      </c>
      <c r="M567" s="1">
        <v>90008</v>
      </c>
      <c r="N567" s="2" t="s">
        <v>44</v>
      </c>
      <c r="O567" s="2" t="s">
        <v>1920</v>
      </c>
      <c r="P567" s="2" t="s">
        <v>71</v>
      </c>
      <c r="Q567" s="2" t="s">
        <v>72</v>
      </c>
      <c r="R567" s="2" t="s">
        <v>1921</v>
      </c>
      <c r="S567" s="1">
        <v>374.37599999999998</v>
      </c>
      <c r="T567" s="1">
        <v>3</v>
      </c>
      <c r="U567" s="1">
        <v>0.2</v>
      </c>
      <c r="V567" s="5">
        <v>46.796999999999997</v>
      </c>
    </row>
    <row r="568" spans="1:22" ht="15" thickBot="1" x14ac:dyDescent="0.35">
      <c r="A568" s="4">
        <v>567</v>
      </c>
      <c r="B568" s="2" t="s">
        <v>1922</v>
      </c>
      <c r="C568" s="1">
        <v>2014</v>
      </c>
      <c r="D568" s="3">
        <v>41914</v>
      </c>
      <c r="E568" s="3">
        <v>41921</v>
      </c>
      <c r="F568" s="2" t="s">
        <v>50</v>
      </c>
      <c r="G568" s="2" t="s">
        <v>1923</v>
      </c>
      <c r="H568" s="2" t="s">
        <v>1924</v>
      </c>
      <c r="I568" s="2" t="s">
        <v>41</v>
      </c>
      <c r="J568" s="2" t="s">
        <v>27</v>
      </c>
      <c r="K568" s="2" t="s">
        <v>95</v>
      </c>
      <c r="L568" s="2" t="s">
        <v>96</v>
      </c>
      <c r="M568" s="1">
        <v>98105</v>
      </c>
      <c r="N568" s="2" t="s">
        <v>44</v>
      </c>
      <c r="O568" s="2" t="s">
        <v>1925</v>
      </c>
      <c r="P568" s="2" t="s">
        <v>46</v>
      </c>
      <c r="Q568" s="2" t="s">
        <v>90</v>
      </c>
      <c r="R568" s="2" t="s">
        <v>1926</v>
      </c>
      <c r="S568" s="1">
        <v>91.84</v>
      </c>
      <c r="T568" s="1">
        <v>8</v>
      </c>
      <c r="U568" s="1">
        <v>0</v>
      </c>
      <c r="V568" s="5">
        <v>45.001600000000003</v>
      </c>
    </row>
    <row r="569" spans="1:22" ht="15" thickBot="1" x14ac:dyDescent="0.35">
      <c r="A569" s="4">
        <v>568</v>
      </c>
      <c r="B569" s="2" t="s">
        <v>1922</v>
      </c>
      <c r="C569" s="1">
        <v>2014</v>
      </c>
      <c r="D569" s="3">
        <v>41914</v>
      </c>
      <c r="E569" s="3">
        <v>41921</v>
      </c>
      <c r="F569" s="2" t="s">
        <v>50</v>
      </c>
      <c r="G569" s="2" t="s">
        <v>1923</v>
      </c>
      <c r="H569" s="2" t="s">
        <v>1924</v>
      </c>
      <c r="I569" s="2" t="s">
        <v>41</v>
      </c>
      <c r="J569" s="2" t="s">
        <v>27</v>
      </c>
      <c r="K569" s="2" t="s">
        <v>95</v>
      </c>
      <c r="L569" s="2" t="s">
        <v>96</v>
      </c>
      <c r="M569" s="1">
        <v>98105</v>
      </c>
      <c r="N569" s="2" t="s">
        <v>44</v>
      </c>
      <c r="O569" s="2" t="s">
        <v>1927</v>
      </c>
      <c r="P569" s="2" t="s">
        <v>46</v>
      </c>
      <c r="Q569" s="2" t="s">
        <v>75</v>
      </c>
      <c r="R569" s="2" t="s">
        <v>1928</v>
      </c>
      <c r="S569" s="1">
        <v>81.087999999999994</v>
      </c>
      <c r="T569" s="1">
        <v>7</v>
      </c>
      <c r="U569" s="1">
        <v>0.2</v>
      </c>
      <c r="V569" s="5">
        <v>27.3672</v>
      </c>
    </row>
    <row r="570" spans="1:22" ht="15" thickBot="1" x14ac:dyDescent="0.35">
      <c r="A570" s="4">
        <v>569</v>
      </c>
      <c r="B570" s="2" t="s">
        <v>1922</v>
      </c>
      <c r="C570" s="1">
        <v>2014</v>
      </c>
      <c r="D570" s="3">
        <v>41914</v>
      </c>
      <c r="E570" s="3">
        <v>41921</v>
      </c>
      <c r="F570" s="2" t="s">
        <v>50</v>
      </c>
      <c r="G570" s="2" t="s">
        <v>1923</v>
      </c>
      <c r="H570" s="2" t="s">
        <v>1924</v>
      </c>
      <c r="I570" s="2" t="s">
        <v>41</v>
      </c>
      <c r="J570" s="2" t="s">
        <v>27</v>
      </c>
      <c r="K570" s="2" t="s">
        <v>95</v>
      </c>
      <c r="L570" s="2" t="s">
        <v>96</v>
      </c>
      <c r="M570" s="1">
        <v>98105</v>
      </c>
      <c r="N570" s="2" t="s">
        <v>44</v>
      </c>
      <c r="O570" s="2" t="s">
        <v>1929</v>
      </c>
      <c r="P570" s="2" t="s">
        <v>46</v>
      </c>
      <c r="Q570" s="2" t="s">
        <v>90</v>
      </c>
      <c r="R570" s="2" t="s">
        <v>1930</v>
      </c>
      <c r="S570" s="1">
        <v>19.440000000000001</v>
      </c>
      <c r="T570" s="1">
        <v>3</v>
      </c>
      <c r="U570" s="1">
        <v>0</v>
      </c>
      <c r="V570" s="5">
        <v>9.3312000000000008</v>
      </c>
    </row>
    <row r="571" spans="1:22" ht="15" thickBot="1" x14ac:dyDescent="0.35">
      <c r="A571" s="4">
        <v>570</v>
      </c>
      <c r="B571" s="2" t="s">
        <v>1922</v>
      </c>
      <c r="C571" s="1">
        <v>2014</v>
      </c>
      <c r="D571" s="3">
        <v>41914</v>
      </c>
      <c r="E571" s="3">
        <v>41921</v>
      </c>
      <c r="F571" s="2" t="s">
        <v>50</v>
      </c>
      <c r="G571" s="2" t="s">
        <v>1923</v>
      </c>
      <c r="H571" s="2" t="s">
        <v>1924</v>
      </c>
      <c r="I571" s="2" t="s">
        <v>41</v>
      </c>
      <c r="J571" s="2" t="s">
        <v>27</v>
      </c>
      <c r="K571" s="2" t="s">
        <v>95</v>
      </c>
      <c r="L571" s="2" t="s">
        <v>96</v>
      </c>
      <c r="M571" s="1">
        <v>98105</v>
      </c>
      <c r="N571" s="2" t="s">
        <v>44</v>
      </c>
      <c r="O571" s="2" t="s">
        <v>1931</v>
      </c>
      <c r="P571" s="2" t="s">
        <v>32</v>
      </c>
      <c r="Q571" s="2" t="s">
        <v>36</v>
      </c>
      <c r="R571" s="2" t="s">
        <v>1932</v>
      </c>
      <c r="S571" s="1">
        <v>451.15199999999999</v>
      </c>
      <c r="T571" s="1">
        <v>3</v>
      </c>
      <c r="U571" s="1">
        <v>0.2</v>
      </c>
      <c r="V571" s="5">
        <v>0</v>
      </c>
    </row>
    <row r="572" spans="1:22" ht="15" thickBot="1" x14ac:dyDescent="0.35">
      <c r="A572" s="4">
        <v>571</v>
      </c>
      <c r="B572" s="2" t="s">
        <v>1933</v>
      </c>
      <c r="C572" s="1">
        <v>2014</v>
      </c>
      <c r="D572" s="3">
        <v>42002</v>
      </c>
      <c r="E572" s="3">
        <v>42009</v>
      </c>
      <c r="F572" s="2" t="s">
        <v>50</v>
      </c>
      <c r="G572" s="2" t="s">
        <v>1934</v>
      </c>
      <c r="H572" s="2" t="s">
        <v>1935</v>
      </c>
      <c r="I572" s="2" t="s">
        <v>26</v>
      </c>
      <c r="J572" s="2" t="s">
        <v>27</v>
      </c>
      <c r="K572" s="2" t="s">
        <v>266</v>
      </c>
      <c r="L572" s="2" t="s">
        <v>267</v>
      </c>
      <c r="M572" s="1">
        <v>10024</v>
      </c>
      <c r="N572" s="2" t="s">
        <v>148</v>
      </c>
      <c r="O572" s="2" t="s">
        <v>1894</v>
      </c>
      <c r="P572" s="2" t="s">
        <v>46</v>
      </c>
      <c r="Q572" s="2" t="s">
        <v>47</v>
      </c>
      <c r="R572" s="2" t="s">
        <v>1895</v>
      </c>
      <c r="S572" s="1">
        <v>72.45</v>
      </c>
      <c r="T572" s="1">
        <v>7</v>
      </c>
      <c r="U572" s="1">
        <v>0</v>
      </c>
      <c r="V572" s="5">
        <v>34.776000000000003</v>
      </c>
    </row>
    <row r="573" spans="1:22" ht="15" thickBot="1" x14ac:dyDescent="0.35">
      <c r="A573" s="4">
        <v>572</v>
      </c>
      <c r="B573" s="2" t="s">
        <v>1933</v>
      </c>
      <c r="C573" s="1">
        <v>2014</v>
      </c>
      <c r="D573" s="3">
        <v>42002</v>
      </c>
      <c r="E573" s="3">
        <v>42009</v>
      </c>
      <c r="F573" s="2" t="s">
        <v>50</v>
      </c>
      <c r="G573" s="2" t="s">
        <v>1934</v>
      </c>
      <c r="H573" s="2" t="s">
        <v>1935</v>
      </c>
      <c r="I573" s="2" t="s">
        <v>26</v>
      </c>
      <c r="J573" s="2" t="s">
        <v>27</v>
      </c>
      <c r="K573" s="2" t="s">
        <v>266</v>
      </c>
      <c r="L573" s="2" t="s">
        <v>267</v>
      </c>
      <c r="M573" s="1">
        <v>10024</v>
      </c>
      <c r="N573" s="2" t="s">
        <v>148</v>
      </c>
      <c r="O573" s="2" t="s">
        <v>867</v>
      </c>
      <c r="P573" s="2" t="s">
        <v>46</v>
      </c>
      <c r="Q573" s="2" t="s">
        <v>269</v>
      </c>
      <c r="R573" s="2" t="s">
        <v>868</v>
      </c>
      <c r="S573" s="1">
        <v>13.96</v>
      </c>
      <c r="T573" s="1">
        <v>4</v>
      </c>
      <c r="U573" s="1">
        <v>0</v>
      </c>
      <c r="V573" s="5">
        <v>6.4215999999999998</v>
      </c>
    </row>
    <row r="574" spans="1:22" ht="15" thickBot="1" x14ac:dyDescent="0.35">
      <c r="A574" s="4">
        <v>573</v>
      </c>
      <c r="B574" s="2" t="s">
        <v>1933</v>
      </c>
      <c r="C574" s="1">
        <v>2014</v>
      </c>
      <c r="D574" s="3">
        <v>42002</v>
      </c>
      <c r="E574" s="3">
        <v>42009</v>
      </c>
      <c r="F574" s="2" t="s">
        <v>50</v>
      </c>
      <c r="G574" s="2" t="s">
        <v>1934</v>
      </c>
      <c r="H574" s="2" t="s">
        <v>1935</v>
      </c>
      <c r="I574" s="2" t="s">
        <v>26</v>
      </c>
      <c r="J574" s="2" t="s">
        <v>27</v>
      </c>
      <c r="K574" s="2" t="s">
        <v>266</v>
      </c>
      <c r="L574" s="2" t="s">
        <v>267</v>
      </c>
      <c r="M574" s="1">
        <v>10024</v>
      </c>
      <c r="N574" s="2" t="s">
        <v>148</v>
      </c>
      <c r="O574" s="2" t="s">
        <v>1213</v>
      </c>
      <c r="P574" s="2" t="s">
        <v>46</v>
      </c>
      <c r="Q574" s="2" t="s">
        <v>75</v>
      </c>
      <c r="R574" s="2" t="s">
        <v>1214</v>
      </c>
      <c r="S574" s="1">
        <v>33.264000000000003</v>
      </c>
      <c r="T574" s="1">
        <v>7</v>
      </c>
      <c r="U574" s="1">
        <v>0.2</v>
      </c>
      <c r="V574" s="5">
        <v>11.226599999999999</v>
      </c>
    </row>
    <row r="575" spans="1:22" ht="15" thickBot="1" x14ac:dyDescent="0.35">
      <c r="A575" s="4">
        <v>574</v>
      </c>
      <c r="B575" s="2" t="s">
        <v>1933</v>
      </c>
      <c r="C575" s="1">
        <v>2014</v>
      </c>
      <c r="D575" s="3">
        <v>42002</v>
      </c>
      <c r="E575" s="3">
        <v>42009</v>
      </c>
      <c r="F575" s="2" t="s">
        <v>50</v>
      </c>
      <c r="G575" s="2" t="s">
        <v>1934</v>
      </c>
      <c r="H575" s="2" t="s">
        <v>1935</v>
      </c>
      <c r="I575" s="2" t="s">
        <v>26</v>
      </c>
      <c r="J575" s="2" t="s">
        <v>27</v>
      </c>
      <c r="K575" s="2" t="s">
        <v>266</v>
      </c>
      <c r="L575" s="2" t="s">
        <v>267</v>
      </c>
      <c r="M575" s="1">
        <v>10024</v>
      </c>
      <c r="N575" s="2" t="s">
        <v>148</v>
      </c>
      <c r="O575" s="2" t="s">
        <v>1936</v>
      </c>
      <c r="P575" s="2" t="s">
        <v>71</v>
      </c>
      <c r="Q575" s="2" t="s">
        <v>72</v>
      </c>
      <c r="R575" s="2" t="s">
        <v>1937</v>
      </c>
      <c r="S575" s="1">
        <v>14.85</v>
      </c>
      <c r="T575" s="1">
        <v>3</v>
      </c>
      <c r="U575" s="1">
        <v>0</v>
      </c>
      <c r="V575" s="5">
        <v>4.0095000000000001</v>
      </c>
    </row>
    <row r="576" spans="1:22" ht="15" thickBot="1" x14ac:dyDescent="0.35">
      <c r="A576" s="4">
        <v>575</v>
      </c>
      <c r="B576" s="2" t="s">
        <v>1938</v>
      </c>
      <c r="C576" s="1">
        <v>2013</v>
      </c>
      <c r="D576" s="3">
        <v>41582</v>
      </c>
      <c r="E576" s="3">
        <v>41586</v>
      </c>
      <c r="F576" s="2" t="s">
        <v>50</v>
      </c>
      <c r="G576" s="2" t="s">
        <v>1939</v>
      </c>
      <c r="H576" s="2" t="s">
        <v>1940</v>
      </c>
      <c r="I576" s="2" t="s">
        <v>26</v>
      </c>
      <c r="J576" s="2" t="s">
        <v>27</v>
      </c>
      <c r="K576" s="2" t="s">
        <v>1941</v>
      </c>
      <c r="L576" s="2" t="s">
        <v>96</v>
      </c>
      <c r="M576" s="1">
        <v>98270</v>
      </c>
      <c r="N576" s="2" t="s">
        <v>44</v>
      </c>
      <c r="O576" s="2" t="s">
        <v>1942</v>
      </c>
      <c r="P576" s="2" t="s">
        <v>46</v>
      </c>
      <c r="Q576" s="2" t="s">
        <v>68</v>
      </c>
      <c r="R576" s="2" t="s">
        <v>1943</v>
      </c>
      <c r="S576" s="1">
        <v>8.82</v>
      </c>
      <c r="T576" s="1">
        <v>3</v>
      </c>
      <c r="U576" s="1">
        <v>0</v>
      </c>
      <c r="V576" s="5">
        <v>2.3814000000000002</v>
      </c>
    </row>
    <row r="577" spans="1:22" ht="15" thickBot="1" x14ac:dyDescent="0.35">
      <c r="A577" s="4">
        <v>576</v>
      </c>
      <c r="B577" s="2" t="s">
        <v>1944</v>
      </c>
      <c r="C577" s="1">
        <v>2012</v>
      </c>
      <c r="D577" s="3">
        <v>41170</v>
      </c>
      <c r="E577" s="3">
        <v>41174</v>
      </c>
      <c r="F577" s="2" t="s">
        <v>23</v>
      </c>
      <c r="G577" s="2" t="s">
        <v>1945</v>
      </c>
      <c r="H577" s="2" t="s">
        <v>1946</v>
      </c>
      <c r="I577" s="2" t="s">
        <v>26</v>
      </c>
      <c r="J577" s="2" t="s">
        <v>27</v>
      </c>
      <c r="K577" s="2" t="s">
        <v>1173</v>
      </c>
      <c r="L577" s="2" t="s">
        <v>43</v>
      </c>
      <c r="M577" s="1">
        <v>90805</v>
      </c>
      <c r="N577" s="2" t="s">
        <v>44</v>
      </c>
      <c r="O577" s="2" t="s">
        <v>1925</v>
      </c>
      <c r="P577" s="2" t="s">
        <v>46</v>
      </c>
      <c r="Q577" s="2" t="s">
        <v>90</v>
      </c>
      <c r="R577" s="2" t="s">
        <v>1926</v>
      </c>
      <c r="S577" s="1">
        <v>160.72</v>
      </c>
      <c r="T577" s="1">
        <v>14</v>
      </c>
      <c r="U577" s="1">
        <v>0</v>
      </c>
      <c r="V577" s="5">
        <v>78.752799999999993</v>
      </c>
    </row>
    <row r="578" spans="1:22" ht="15" thickBot="1" x14ac:dyDescent="0.35">
      <c r="A578" s="4">
        <v>577</v>
      </c>
      <c r="B578" s="2" t="s">
        <v>1944</v>
      </c>
      <c r="C578" s="1">
        <v>2012</v>
      </c>
      <c r="D578" s="3">
        <v>41170</v>
      </c>
      <c r="E578" s="3">
        <v>41174</v>
      </c>
      <c r="F578" s="2" t="s">
        <v>23</v>
      </c>
      <c r="G578" s="2" t="s">
        <v>1945</v>
      </c>
      <c r="H578" s="2" t="s">
        <v>1946</v>
      </c>
      <c r="I578" s="2" t="s">
        <v>26</v>
      </c>
      <c r="J578" s="2" t="s">
        <v>27</v>
      </c>
      <c r="K578" s="2" t="s">
        <v>1173</v>
      </c>
      <c r="L578" s="2" t="s">
        <v>43</v>
      </c>
      <c r="M578" s="1">
        <v>90805</v>
      </c>
      <c r="N578" s="2" t="s">
        <v>44</v>
      </c>
      <c r="O578" s="2" t="s">
        <v>1947</v>
      </c>
      <c r="P578" s="2" t="s">
        <v>46</v>
      </c>
      <c r="Q578" s="2" t="s">
        <v>90</v>
      </c>
      <c r="R578" s="2" t="s">
        <v>1948</v>
      </c>
      <c r="S578" s="1">
        <v>19.920000000000002</v>
      </c>
      <c r="T578" s="1">
        <v>4</v>
      </c>
      <c r="U578" s="1">
        <v>0</v>
      </c>
      <c r="V578" s="5">
        <v>9.7607999999999997</v>
      </c>
    </row>
    <row r="579" spans="1:22" ht="15" thickBot="1" x14ac:dyDescent="0.35">
      <c r="A579" s="4">
        <v>578</v>
      </c>
      <c r="B579" s="2" t="s">
        <v>1944</v>
      </c>
      <c r="C579" s="1">
        <v>2012</v>
      </c>
      <c r="D579" s="3">
        <v>41170</v>
      </c>
      <c r="E579" s="3">
        <v>41174</v>
      </c>
      <c r="F579" s="2" t="s">
        <v>23</v>
      </c>
      <c r="G579" s="2" t="s">
        <v>1945</v>
      </c>
      <c r="H579" s="2" t="s">
        <v>1946</v>
      </c>
      <c r="I579" s="2" t="s">
        <v>26</v>
      </c>
      <c r="J579" s="2" t="s">
        <v>27</v>
      </c>
      <c r="K579" s="2" t="s">
        <v>1173</v>
      </c>
      <c r="L579" s="2" t="s">
        <v>43</v>
      </c>
      <c r="M579" s="1">
        <v>90805</v>
      </c>
      <c r="N579" s="2" t="s">
        <v>44</v>
      </c>
      <c r="O579" s="2" t="s">
        <v>1949</v>
      </c>
      <c r="P579" s="2" t="s">
        <v>46</v>
      </c>
      <c r="Q579" s="2" t="s">
        <v>578</v>
      </c>
      <c r="R579" s="2" t="s">
        <v>1950</v>
      </c>
      <c r="S579" s="1">
        <v>7.3</v>
      </c>
      <c r="T579" s="1">
        <v>2</v>
      </c>
      <c r="U579" s="1">
        <v>0</v>
      </c>
      <c r="V579" s="5">
        <v>2.19</v>
      </c>
    </row>
    <row r="580" spans="1:22" ht="15" thickBot="1" x14ac:dyDescent="0.35">
      <c r="A580" s="4">
        <v>579</v>
      </c>
      <c r="B580" s="2" t="s">
        <v>1951</v>
      </c>
      <c r="C580" s="1">
        <v>2014</v>
      </c>
      <c r="D580" s="3">
        <v>41841</v>
      </c>
      <c r="E580" s="3">
        <v>41847</v>
      </c>
      <c r="F580" s="2" t="s">
        <v>50</v>
      </c>
      <c r="G580" s="2" t="s">
        <v>1952</v>
      </c>
      <c r="H580" s="2" t="s">
        <v>1953</v>
      </c>
      <c r="I580" s="2" t="s">
        <v>26</v>
      </c>
      <c r="J580" s="2" t="s">
        <v>27</v>
      </c>
      <c r="K580" s="2" t="s">
        <v>303</v>
      </c>
      <c r="L580" s="2" t="s">
        <v>211</v>
      </c>
      <c r="M580" s="1">
        <v>60610</v>
      </c>
      <c r="N580" s="2" t="s">
        <v>105</v>
      </c>
      <c r="O580" s="2" t="s">
        <v>547</v>
      </c>
      <c r="P580" s="2" t="s">
        <v>46</v>
      </c>
      <c r="Q580" s="2" t="s">
        <v>59</v>
      </c>
      <c r="R580" s="2" t="s">
        <v>548</v>
      </c>
      <c r="S580" s="1">
        <v>69.712000000000003</v>
      </c>
      <c r="T580" s="1">
        <v>2</v>
      </c>
      <c r="U580" s="1">
        <v>0.2</v>
      </c>
      <c r="V580" s="5">
        <v>8.7140000000000004</v>
      </c>
    </row>
    <row r="581" spans="1:22" ht="15" thickBot="1" x14ac:dyDescent="0.35">
      <c r="A581" s="4">
        <v>580</v>
      </c>
      <c r="B581" s="2" t="s">
        <v>1951</v>
      </c>
      <c r="C581" s="1">
        <v>2014</v>
      </c>
      <c r="D581" s="3">
        <v>41841</v>
      </c>
      <c r="E581" s="3">
        <v>41847</v>
      </c>
      <c r="F581" s="2" t="s">
        <v>50</v>
      </c>
      <c r="G581" s="2" t="s">
        <v>1952</v>
      </c>
      <c r="H581" s="2" t="s">
        <v>1953</v>
      </c>
      <c r="I581" s="2" t="s">
        <v>26</v>
      </c>
      <c r="J581" s="2" t="s">
        <v>27</v>
      </c>
      <c r="K581" s="2" t="s">
        <v>303</v>
      </c>
      <c r="L581" s="2" t="s">
        <v>211</v>
      </c>
      <c r="M581" s="1">
        <v>60610</v>
      </c>
      <c r="N581" s="2" t="s">
        <v>105</v>
      </c>
      <c r="O581" s="2" t="s">
        <v>1954</v>
      </c>
      <c r="P581" s="2" t="s">
        <v>32</v>
      </c>
      <c r="Q581" s="2" t="s">
        <v>65</v>
      </c>
      <c r="R581" s="2" t="s">
        <v>1955</v>
      </c>
      <c r="S581" s="1">
        <v>8.7919999999999998</v>
      </c>
      <c r="T581" s="1">
        <v>1</v>
      </c>
      <c r="U581" s="1">
        <v>0.6</v>
      </c>
      <c r="V581" s="5">
        <v>-5.7148000000000003</v>
      </c>
    </row>
    <row r="582" spans="1:22" ht="15" thickBot="1" x14ac:dyDescent="0.35">
      <c r="A582" s="4">
        <v>581</v>
      </c>
      <c r="B582" s="2" t="s">
        <v>1956</v>
      </c>
      <c r="C582" s="1">
        <v>2012</v>
      </c>
      <c r="D582" s="3">
        <v>41162</v>
      </c>
      <c r="E582" s="3">
        <v>41166</v>
      </c>
      <c r="F582" s="2" t="s">
        <v>50</v>
      </c>
      <c r="G582" s="2" t="s">
        <v>1957</v>
      </c>
      <c r="H582" s="2" t="s">
        <v>1958</v>
      </c>
      <c r="I582" s="2" t="s">
        <v>26</v>
      </c>
      <c r="J582" s="2" t="s">
        <v>27</v>
      </c>
      <c r="K582" s="2" t="s">
        <v>42</v>
      </c>
      <c r="L582" s="2" t="s">
        <v>43</v>
      </c>
      <c r="M582" s="1">
        <v>90004</v>
      </c>
      <c r="N582" s="2" t="s">
        <v>44</v>
      </c>
      <c r="O582" s="2" t="s">
        <v>1959</v>
      </c>
      <c r="P582" s="2" t="s">
        <v>46</v>
      </c>
      <c r="Q582" s="2" t="s">
        <v>578</v>
      </c>
      <c r="R582" s="2" t="s">
        <v>1960</v>
      </c>
      <c r="S582" s="1">
        <v>51.52</v>
      </c>
      <c r="T582" s="1">
        <v>4</v>
      </c>
      <c r="U582" s="1">
        <v>0</v>
      </c>
      <c r="V582" s="5">
        <v>1.5456000000000001</v>
      </c>
    </row>
    <row r="583" spans="1:22" ht="15" thickBot="1" x14ac:dyDescent="0.35">
      <c r="A583" s="4">
        <v>582</v>
      </c>
      <c r="B583" s="2" t="s">
        <v>1961</v>
      </c>
      <c r="C583" s="1">
        <v>2014</v>
      </c>
      <c r="D583" s="3">
        <v>41975</v>
      </c>
      <c r="E583" s="3">
        <v>41979</v>
      </c>
      <c r="F583" s="2" t="s">
        <v>50</v>
      </c>
      <c r="G583" s="2" t="s">
        <v>1962</v>
      </c>
      <c r="H583" s="2" t="s">
        <v>1963</v>
      </c>
      <c r="I583" s="2" t="s">
        <v>26</v>
      </c>
      <c r="J583" s="2" t="s">
        <v>27</v>
      </c>
      <c r="K583" s="2" t="s">
        <v>807</v>
      </c>
      <c r="L583" s="2" t="s">
        <v>457</v>
      </c>
      <c r="M583" s="1">
        <v>80219</v>
      </c>
      <c r="N583" s="2" t="s">
        <v>44</v>
      </c>
      <c r="O583" s="2" t="s">
        <v>192</v>
      </c>
      <c r="P583" s="2" t="s">
        <v>71</v>
      </c>
      <c r="Q583" s="2" t="s">
        <v>72</v>
      </c>
      <c r="R583" s="2" t="s">
        <v>193</v>
      </c>
      <c r="S583" s="1">
        <v>470.37599999999998</v>
      </c>
      <c r="T583" s="1">
        <v>3</v>
      </c>
      <c r="U583" s="1">
        <v>0.2</v>
      </c>
      <c r="V583" s="5">
        <v>52.917299999999997</v>
      </c>
    </row>
    <row r="584" spans="1:22" ht="15" thickBot="1" x14ac:dyDescent="0.35">
      <c r="A584" s="4">
        <v>583</v>
      </c>
      <c r="B584" s="2" t="s">
        <v>1961</v>
      </c>
      <c r="C584" s="1">
        <v>2014</v>
      </c>
      <c r="D584" s="3">
        <v>41975</v>
      </c>
      <c r="E584" s="3">
        <v>41979</v>
      </c>
      <c r="F584" s="2" t="s">
        <v>50</v>
      </c>
      <c r="G584" s="2" t="s">
        <v>1962</v>
      </c>
      <c r="H584" s="2" t="s">
        <v>1963</v>
      </c>
      <c r="I584" s="2" t="s">
        <v>26</v>
      </c>
      <c r="J584" s="2" t="s">
        <v>27</v>
      </c>
      <c r="K584" s="2" t="s">
        <v>807</v>
      </c>
      <c r="L584" s="2" t="s">
        <v>457</v>
      </c>
      <c r="M584" s="1">
        <v>80219</v>
      </c>
      <c r="N584" s="2" t="s">
        <v>44</v>
      </c>
      <c r="O584" s="2" t="s">
        <v>1964</v>
      </c>
      <c r="P584" s="2" t="s">
        <v>71</v>
      </c>
      <c r="Q584" s="2" t="s">
        <v>72</v>
      </c>
      <c r="R584" s="2" t="s">
        <v>1965</v>
      </c>
      <c r="S584" s="1">
        <v>105.584</v>
      </c>
      <c r="T584" s="1">
        <v>2</v>
      </c>
      <c r="U584" s="1">
        <v>0.2</v>
      </c>
      <c r="V584" s="5">
        <v>9.2385999999999999</v>
      </c>
    </row>
    <row r="585" spans="1:22" ht="15" thickBot="1" x14ac:dyDescent="0.35">
      <c r="A585" s="4">
        <v>584</v>
      </c>
      <c r="B585" s="2" t="s">
        <v>1961</v>
      </c>
      <c r="C585" s="1">
        <v>2014</v>
      </c>
      <c r="D585" s="3">
        <v>41975</v>
      </c>
      <c r="E585" s="3">
        <v>41979</v>
      </c>
      <c r="F585" s="2" t="s">
        <v>50</v>
      </c>
      <c r="G585" s="2" t="s">
        <v>1962</v>
      </c>
      <c r="H585" s="2" t="s">
        <v>1963</v>
      </c>
      <c r="I585" s="2" t="s">
        <v>26</v>
      </c>
      <c r="J585" s="2" t="s">
        <v>27</v>
      </c>
      <c r="K585" s="2" t="s">
        <v>807</v>
      </c>
      <c r="L585" s="2" t="s">
        <v>457</v>
      </c>
      <c r="M585" s="1">
        <v>80219</v>
      </c>
      <c r="N585" s="2" t="s">
        <v>44</v>
      </c>
      <c r="O585" s="2" t="s">
        <v>437</v>
      </c>
      <c r="P585" s="2" t="s">
        <v>46</v>
      </c>
      <c r="Q585" s="2" t="s">
        <v>78</v>
      </c>
      <c r="R585" s="2" t="s">
        <v>438</v>
      </c>
      <c r="S585" s="1">
        <v>31.152000000000001</v>
      </c>
      <c r="T585" s="1">
        <v>3</v>
      </c>
      <c r="U585" s="1">
        <v>0.2</v>
      </c>
      <c r="V585" s="5">
        <v>3.5045999999999999</v>
      </c>
    </row>
    <row r="586" spans="1:22" ht="15" thickBot="1" x14ac:dyDescent="0.35">
      <c r="A586" s="4">
        <v>585</v>
      </c>
      <c r="B586" s="2" t="s">
        <v>1961</v>
      </c>
      <c r="C586" s="1">
        <v>2014</v>
      </c>
      <c r="D586" s="3">
        <v>41975</v>
      </c>
      <c r="E586" s="3">
        <v>41979</v>
      </c>
      <c r="F586" s="2" t="s">
        <v>50</v>
      </c>
      <c r="G586" s="2" t="s">
        <v>1962</v>
      </c>
      <c r="H586" s="2" t="s">
        <v>1963</v>
      </c>
      <c r="I586" s="2" t="s">
        <v>26</v>
      </c>
      <c r="J586" s="2" t="s">
        <v>27</v>
      </c>
      <c r="K586" s="2" t="s">
        <v>807</v>
      </c>
      <c r="L586" s="2" t="s">
        <v>457</v>
      </c>
      <c r="M586" s="1">
        <v>80219</v>
      </c>
      <c r="N586" s="2" t="s">
        <v>44</v>
      </c>
      <c r="O586" s="2" t="s">
        <v>1966</v>
      </c>
      <c r="P586" s="2" t="s">
        <v>46</v>
      </c>
      <c r="Q586" s="2" t="s">
        <v>75</v>
      </c>
      <c r="R586" s="2" t="s">
        <v>1967</v>
      </c>
      <c r="S586" s="1">
        <v>6.7830000000000004</v>
      </c>
      <c r="T586" s="1">
        <v>7</v>
      </c>
      <c r="U586" s="1">
        <v>0.7</v>
      </c>
      <c r="V586" s="5">
        <v>-4.7481</v>
      </c>
    </row>
    <row r="587" spans="1:22" ht="15" thickBot="1" x14ac:dyDescent="0.35">
      <c r="A587" s="4">
        <v>586</v>
      </c>
      <c r="B587" s="2" t="s">
        <v>1961</v>
      </c>
      <c r="C587" s="1">
        <v>2014</v>
      </c>
      <c r="D587" s="3">
        <v>41975</v>
      </c>
      <c r="E587" s="3">
        <v>41979</v>
      </c>
      <c r="F587" s="2" t="s">
        <v>50</v>
      </c>
      <c r="G587" s="2" t="s">
        <v>1962</v>
      </c>
      <c r="H587" s="2" t="s">
        <v>1963</v>
      </c>
      <c r="I587" s="2" t="s">
        <v>26</v>
      </c>
      <c r="J587" s="2" t="s">
        <v>27</v>
      </c>
      <c r="K587" s="2" t="s">
        <v>807</v>
      </c>
      <c r="L587" s="2" t="s">
        <v>457</v>
      </c>
      <c r="M587" s="1">
        <v>80219</v>
      </c>
      <c r="N587" s="2" t="s">
        <v>44</v>
      </c>
      <c r="O587" s="2" t="s">
        <v>625</v>
      </c>
      <c r="P587" s="2" t="s">
        <v>71</v>
      </c>
      <c r="Q587" s="2" t="s">
        <v>72</v>
      </c>
      <c r="R587" s="2" t="s">
        <v>626</v>
      </c>
      <c r="S587" s="1">
        <v>406.36799999999999</v>
      </c>
      <c r="T587" s="1">
        <v>4</v>
      </c>
      <c r="U587" s="1">
        <v>0.2</v>
      </c>
      <c r="V587" s="5">
        <v>30.477599999999999</v>
      </c>
    </row>
    <row r="588" spans="1:22" ht="15" thickBot="1" x14ac:dyDescent="0.35">
      <c r="A588" s="4">
        <v>587</v>
      </c>
      <c r="B588" s="2" t="s">
        <v>1968</v>
      </c>
      <c r="C588" s="1">
        <v>2012</v>
      </c>
      <c r="D588" s="3">
        <v>41093</v>
      </c>
      <c r="E588" s="3">
        <v>41099</v>
      </c>
      <c r="F588" s="2" t="s">
        <v>50</v>
      </c>
      <c r="G588" s="2" t="s">
        <v>1969</v>
      </c>
      <c r="H588" s="2" t="s">
        <v>1970</v>
      </c>
      <c r="I588" s="2" t="s">
        <v>26</v>
      </c>
      <c r="J588" s="2" t="s">
        <v>27</v>
      </c>
      <c r="K588" s="2" t="s">
        <v>1464</v>
      </c>
      <c r="L588" s="2" t="s">
        <v>29</v>
      </c>
      <c r="M588" s="1">
        <v>40475</v>
      </c>
      <c r="N588" s="2" t="s">
        <v>30</v>
      </c>
      <c r="O588" s="2" t="s">
        <v>1445</v>
      </c>
      <c r="P588" s="2" t="s">
        <v>32</v>
      </c>
      <c r="Q588" s="2" t="s">
        <v>36</v>
      </c>
      <c r="R588" s="2" t="s">
        <v>1446</v>
      </c>
      <c r="S588" s="1">
        <v>70.98</v>
      </c>
      <c r="T588" s="1">
        <v>1</v>
      </c>
      <c r="U588" s="1">
        <v>0</v>
      </c>
      <c r="V588" s="5">
        <v>4.9686000000000003</v>
      </c>
    </row>
    <row r="589" spans="1:22" ht="15" thickBot="1" x14ac:dyDescent="0.35">
      <c r="A589" s="4">
        <v>588</v>
      </c>
      <c r="B589" s="2" t="s">
        <v>1968</v>
      </c>
      <c r="C589" s="1">
        <v>2012</v>
      </c>
      <c r="D589" s="3">
        <v>41093</v>
      </c>
      <c r="E589" s="3">
        <v>41099</v>
      </c>
      <c r="F589" s="2" t="s">
        <v>50</v>
      </c>
      <c r="G589" s="2" t="s">
        <v>1969</v>
      </c>
      <c r="H589" s="2" t="s">
        <v>1970</v>
      </c>
      <c r="I589" s="2" t="s">
        <v>26</v>
      </c>
      <c r="J589" s="2" t="s">
        <v>27</v>
      </c>
      <c r="K589" s="2" t="s">
        <v>1464</v>
      </c>
      <c r="L589" s="2" t="s">
        <v>29</v>
      </c>
      <c r="M589" s="1">
        <v>40475</v>
      </c>
      <c r="N589" s="2" t="s">
        <v>30</v>
      </c>
      <c r="O589" s="2" t="s">
        <v>1971</v>
      </c>
      <c r="P589" s="2" t="s">
        <v>46</v>
      </c>
      <c r="Q589" s="2" t="s">
        <v>47</v>
      </c>
      <c r="R589" s="2" t="s">
        <v>1972</v>
      </c>
      <c r="S589" s="1">
        <v>294.93</v>
      </c>
      <c r="T589" s="1">
        <v>3</v>
      </c>
      <c r="U589" s="1">
        <v>0</v>
      </c>
      <c r="V589" s="5">
        <v>144.51570000000001</v>
      </c>
    </row>
    <row r="590" spans="1:22" ht="15" thickBot="1" x14ac:dyDescent="0.35">
      <c r="A590" s="4">
        <v>589</v>
      </c>
      <c r="B590" s="2" t="s">
        <v>1973</v>
      </c>
      <c r="C590" s="1">
        <v>2013</v>
      </c>
      <c r="D590" s="3">
        <v>41354</v>
      </c>
      <c r="E590" s="3">
        <v>41358</v>
      </c>
      <c r="F590" s="2" t="s">
        <v>50</v>
      </c>
      <c r="G590" s="2" t="s">
        <v>1974</v>
      </c>
      <c r="H590" s="2" t="s">
        <v>1975</v>
      </c>
      <c r="I590" s="2" t="s">
        <v>26</v>
      </c>
      <c r="J590" s="2" t="s">
        <v>27</v>
      </c>
      <c r="K590" s="2" t="s">
        <v>1976</v>
      </c>
      <c r="L590" s="2" t="s">
        <v>420</v>
      </c>
      <c r="M590" s="1">
        <v>97301</v>
      </c>
      <c r="N590" s="2" t="s">
        <v>44</v>
      </c>
      <c r="O590" s="2" t="s">
        <v>1977</v>
      </c>
      <c r="P590" s="2" t="s">
        <v>71</v>
      </c>
      <c r="Q590" s="2" t="s">
        <v>72</v>
      </c>
      <c r="R590" s="2" t="s">
        <v>1978</v>
      </c>
      <c r="S590" s="1">
        <v>84.784000000000006</v>
      </c>
      <c r="T590" s="1">
        <v>2</v>
      </c>
      <c r="U590" s="1">
        <v>0.2</v>
      </c>
      <c r="V590" s="5">
        <v>-20.136199999999999</v>
      </c>
    </row>
    <row r="591" spans="1:22" ht="15" thickBot="1" x14ac:dyDescent="0.35">
      <c r="A591" s="4">
        <v>590</v>
      </c>
      <c r="B591" s="2" t="s">
        <v>1973</v>
      </c>
      <c r="C591" s="1">
        <v>2013</v>
      </c>
      <c r="D591" s="3">
        <v>41354</v>
      </c>
      <c r="E591" s="3">
        <v>41358</v>
      </c>
      <c r="F591" s="2" t="s">
        <v>50</v>
      </c>
      <c r="G591" s="2" t="s">
        <v>1974</v>
      </c>
      <c r="H591" s="2" t="s">
        <v>1975</v>
      </c>
      <c r="I591" s="2" t="s">
        <v>26</v>
      </c>
      <c r="J591" s="2" t="s">
        <v>27</v>
      </c>
      <c r="K591" s="2" t="s">
        <v>1976</v>
      </c>
      <c r="L591" s="2" t="s">
        <v>420</v>
      </c>
      <c r="M591" s="1">
        <v>97301</v>
      </c>
      <c r="N591" s="2" t="s">
        <v>44</v>
      </c>
      <c r="O591" s="2" t="s">
        <v>1979</v>
      </c>
      <c r="P591" s="2" t="s">
        <v>46</v>
      </c>
      <c r="Q591" s="2" t="s">
        <v>90</v>
      </c>
      <c r="R591" s="2" t="s">
        <v>1980</v>
      </c>
      <c r="S591" s="1">
        <v>20.736000000000001</v>
      </c>
      <c r="T591" s="1">
        <v>4</v>
      </c>
      <c r="U591" s="1">
        <v>0.2</v>
      </c>
      <c r="V591" s="5">
        <v>7.2576000000000001</v>
      </c>
    </row>
    <row r="592" spans="1:22" ht="15" thickBot="1" x14ac:dyDescent="0.35">
      <c r="A592" s="4">
        <v>591</v>
      </c>
      <c r="B592" s="2" t="s">
        <v>1973</v>
      </c>
      <c r="C592" s="1">
        <v>2013</v>
      </c>
      <c r="D592" s="3">
        <v>41354</v>
      </c>
      <c r="E592" s="3">
        <v>41358</v>
      </c>
      <c r="F592" s="2" t="s">
        <v>50</v>
      </c>
      <c r="G592" s="2" t="s">
        <v>1974</v>
      </c>
      <c r="H592" s="2" t="s">
        <v>1975</v>
      </c>
      <c r="I592" s="2" t="s">
        <v>26</v>
      </c>
      <c r="J592" s="2" t="s">
        <v>27</v>
      </c>
      <c r="K592" s="2" t="s">
        <v>1976</v>
      </c>
      <c r="L592" s="2" t="s">
        <v>420</v>
      </c>
      <c r="M592" s="1">
        <v>97301</v>
      </c>
      <c r="N592" s="2" t="s">
        <v>44</v>
      </c>
      <c r="O592" s="2" t="s">
        <v>1712</v>
      </c>
      <c r="P592" s="2" t="s">
        <v>46</v>
      </c>
      <c r="Q592" s="2" t="s">
        <v>75</v>
      </c>
      <c r="R592" s="2" t="s">
        <v>1713</v>
      </c>
      <c r="S592" s="1">
        <v>16.821000000000002</v>
      </c>
      <c r="T592" s="1">
        <v>3</v>
      </c>
      <c r="U592" s="1">
        <v>0.7</v>
      </c>
      <c r="V592" s="5">
        <v>-12.896100000000001</v>
      </c>
    </row>
    <row r="593" spans="1:22" ht="15" thickBot="1" x14ac:dyDescent="0.35">
      <c r="A593" s="4">
        <v>592</v>
      </c>
      <c r="B593" s="2" t="s">
        <v>1973</v>
      </c>
      <c r="C593" s="1">
        <v>2013</v>
      </c>
      <c r="D593" s="3">
        <v>41354</v>
      </c>
      <c r="E593" s="3">
        <v>41358</v>
      </c>
      <c r="F593" s="2" t="s">
        <v>50</v>
      </c>
      <c r="G593" s="2" t="s">
        <v>1974</v>
      </c>
      <c r="H593" s="2" t="s">
        <v>1975</v>
      </c>
      <c r="I593" s="2" t="s">
        <v>26</v>
      </c>
      <c r="J593" s="2" t="s">
        <v>27</v>
      </c>
      <c r="K593" s="2" t="s">
        <v>1976</v>
      </c>
      <c r="L593" s="2" t="s">
        <v>420</v>
      </c>
      <c r="M593" s="1">
        <v>97301</v>
      </c>
      <c r="N593" s="2" t="s">
        <v>44</v>
      </c>
      <c r="O593" s="2" t="s">
        <v>1981</v>
      </c>
      <c r="P593" s="2" t="s">
        <v>46</v>
      </c>
      <c r="Q593" s="2" t="s">
        <v>90</v>
      </c>
      <c r="R593" s="2" t="s">
        <v>1982</v>
      </c>
      <c r="S593" s="1">
        <v>10.368</v>
      </c>
      <c r="T593" s="1">
        <v>2</v>
      </c>
      <c r="U593" s="1">
        <v>0.2</v>
      </c>
      <c r="V593" s="5">
        <v>3.6288</v>
      </c>
    </row>
    <row r="594" spans="1:22" ht="15" thickBot="1" x14ac:dyDescent="0.35">
      <c r="A594" s="4">
        <v>593</v>
      </c>
      <c r="B594" s="2" t="s">
        <v>1983</v>
      </c>
      <c r="C594" s="1">
        <v>2011</v>
      </c>
      <c r="D594" s="3">
        <v>40553</v>
      </c>
      <c r="E594" s="3">
        <v>40557</v>
      </c>
      <c r="F594" s="2" t="s">
        <v>50</v>
      </c>
      <c r="G594" s="2" t="s">
        <v>1984</v>
      </c>
      <c r="H594" s="2" t="s">
        <v>1985</v>
      </c>
      <c r="I594" s="2" t="s">
        <v>26</v>
      </c>
      <c r="J594" s="2" t="s">
        <v>27</v>
      </c>
      <c r="K594" s="2" t="s">
        <v>1986</v>
      </c>
      <c r="L594" s="2" t="s">
        <v>104</v>
      </c>
      <c r="M594" s="1">
        <v>78041</v>
      </c>
      <c r="N594" s="2" t="s">
        <v>105</v>
      </c>
      <c r="O594" s="2" t="s">
        <v>1987</v>
      </c>
      <c r="P594" s="2" t="s">
        <v>46</v>
      </c>
      <c r="Q594" s="2" t="s">
        <v>68</v>
      </c>
      <c r="R594" s="2" t="s">
        <v>1988</v>
      </c>
      <c r="S594" s="1">
        <v>9.3439999999999994</v>
      </c>
      <c r="T594" s="1">
        <v>2</v>
      </c>
      <c r="U594" s="1">
        <v>0.2</v>
      </c>
      <c r="V594" s="5">
        <v>1.1679999999999999</v>
      </c>
    </row>
    <row r="595" spans="1:22" ht="15" thickBot="1" x14ac:dyDescent="0.35">
      <c r="A595" s="4">
        <v>594</v>
      </c>
      <c r="B595" s="2" t="s">
        <v>1983</v>
      </c>
      <c r="C595" s="1">
        <v>2011</v>
      </c>
      <c r="D595" s="3">
        <v>40553</v>
      </c>
      <c r="E595" s="3">
        <v>40557</v>
      </c>
      <c r="F595" s="2" t="s">
        <v>50</v>
      </c>
      <c r="G595" s="2" t="s">
        <v>1984</v>
      </c>
      <c r="H595" s="2" t="s">
        <v>1985</v>
      </c>
      <c r="I595" s="2" t="s">
        <v>26</v>
      </c>
      <c r="J595" s="2" t="s">
        <v>27</v>
      </c>
      <c r="K595" s="2" t="s">
        <v>1986</v>
      </c>
      <c r="L595" s="2" t="s">
        <v>104</v>
      </c>
      <c r="M595" s="1">
        <v>78041</v>
      </c>
      <c r="N595" s="2" t="s">
        <v>105</v>
      </c>
      <c r="O595" s="2" t="s">
        <v>844</v>
      </c>
      <c r="P595" s="2" t="s">
        <v>71</v>
      </c>
      <c r="Q595" s="2" t="s">
        <v>161</v>
      </c>
      <c r="R595" s="2" t="s">
        <v>845</v>
      </c>
      <c r="S595" s="1">
        <v>31.2</v>
      </c>
      <c r="T595" s="1">
        <v>3</v>
      </c>
      <c r="U595" s="1">
        <v>0.2</v>
      </c>
      <c r="V595" s="5">
        <v>9.75</v>
      </c>
    </row>
    <row r="596" spans="1:22" ht="15" thickBot="1" x14ac:dyDescent="0.35">
      <c r="A596" s="4">
        <v>595</v>
      </c>
      <c r="B596" s="2" t="s">
        <v>1989</v>
      </c>
      <c r="C596" s="1">
        <v>2011</v>
      </c>
      <c r="D596" s="3">
        <v>40763</v>
      </c>
      <c r="E596" s="3">
        <v>40770</v>
      </c>
      <c r="F596" s="2" t="s">
        <v>50</v>
      </c>
      <c r="G596" s="2" t="s">
        <v>1990</v>
      </c>
      <c r="H596" s="2" t="s">
        <v>1991</v>
      </c>
      <c r="I596" s="2" t="s">
        <v>26</v>
      </c>
      <c r="J596" s="2" t="s">
        <v>27</v>
      </c>
      <c r="K596" s="2" t="s">
        <v>947</v>
      </c>
      <c r="L596" s="2" t="s">
        <v>43</v>
      </c>
      <c r="M596" s="1">
        <v>92024</v>
      </c>
      <c r="N596" s="2" t="s">
        <v>44</v>
      </c>
      <c r="O596" s="2" t="s">
        <v>1992</v>
      </c>
      <c r="P596" s="2" t="s">
        <v>46</v>
      </c>
      <c r="Q596" s="2" t="s">
        <v>78</v>
      </c>
      <c r="R596" s="2" t="s">
        <v>1993</v>
      </c>
      <c r="S596" s="1">
        <v>76.12</v>
      </c>
      <c r="T596" s="1">
        <v>2</v>
      </c>
      <c r="U596" s="1">
        <v>0</v>
      </c>
      <c r="V596" s="5">
        <v>22.0748</v>
      </c>
    </row>
    <row r="597" spans="1:22" ht="15" thickBot="1" x14ac:dyDescent="0.35">
      <c r="A597" s="4">
        <v>596</v>
      </c>
      <c r="B597" s="2" t="s">
        <v>1989</v>
      </c>
      <c r="C597" s="1">
        <v>2011</v>
      </c>
      <c r="D597" s="3">
        <v>40763</v>
      </c>
      <c r="E597" s="3">
        <v>40770</v>
      </c>
      <c r="F597" s="2" t="s">
        <v>50</v>
      </c>
      <c r="G597" s="2" t="s">
        <v>1990</v>
      </c>
      <c r="H597" s="2" t="s">
        <v>1991</v>
      </c>
      <c r="I597" s="2" t="s">
        <v>26</v>
      </c>
      <c r="J597" s="2" t="s">
        <v>27</v>
      </c>
      <c r="K597" s="2" t="s">
        <v>947</v>
      </c>
      <c r="L597" s="2" t="s">
        <v>43</v>
      </c>
      <c r="M597" s="1">
        <v>92024</v>
      </c>
      <c r="N597" s="2" t="s">
        <v>44</v>
      </c>
      <c r="O597" s="2" t="s">
        <v>1432</v>
      </c>
      <c r="P597" s="2" t="s">
        <v>71</v>
      </c>
      <c r="Q597" s="2" t="s">
        <v>1216</v>
      </c>
      <c r="R597" s="2" t="s">
        <v>1433</v>
      </c>
      <c r="S597" s="1">
        <v>1199.9760000000001</v>
      </c>
      <c r="T597" s="1">
        <v>3</v>
      </c>
      <c r="U597" s="1">
        <v>0.2</v>
      </c>
      <c r="V597" s="5">
        <v>434.99130000000002</v>
      </c>
    </row>
    <row r="598" spans="1:22" ht="15" thickBot="1" x14ac:dyDescent="0.35">
      <c r="A598" s="4">
        <v>597</v>
      </c>
      <c r="B598" s="2" t="s">
        <v>1989</v>
      </c>
      <c r="C598" s="1">
        <v>2011</v>
      </c>
      <c r="D598" s="3">
        <v>40763</v>
      </c>
      <c r="E598" s="3">
        <v>40770</v>
      </c>
      <c r="F598" s="2" t="s">
        <v>50</v>
      </c>
      <c r="G598" s="2" t="s">
        <v>1990</v>
      </c>
      <c r="H598" s="2" t="s">
        <v>1991</v>
      </c>
      <c r="I598" s="2" t="s">
        <v>26</v>
      </c>
      <c r="J598" s="2" t="s">
        <v>27</v>
      </c>
      <c r="K598" s="2" t="s">
        <v>947</v>
      </c>
      <c r="L598" s="2" t="s">
        <v>43</v>
      </c>
      <c r="M598" s="1">
        <v>92024</v>
      </c>
      <c r="N598" s="2" t="s">
        <v>44</v>
      </c>
      <c r="O598" s="2" t="s">
        <v>1152</v>
      </c>
      <c r="P598" s="2" t="s">
        <v>71</v>
      </c>
      <c r="Q598" s="2" t="s">
        <v>72</v>
      </c>
      <c r="R598" s="2" t="s">
        <v>1153</v>
      </c>
      <c r="S598" s="1">
        <v>445.96</v>
      </c>
      <c r="T598" s="1">
        <v>5</v>
      </c>
      <c r="U598" s="1">
        <v>0.2</v>
      </c>
      <c r="V598" s="5">
        <v>55.744999999999997</v>
      </c>
    </row>
    <row r="599" spans="1:22" ht="15" thickBot="1" x14ac:dyDescent="0.35">
      <c r="A599" s="4">
        <v>598</v>
      </c>
      <c r="B599" s="2" t="s">
        <v>1989</v>
      </c>
      <c r="C599" s="1">
        <v>2011</v>
      </c>
      <c r="D599" s="3">
        <v>40763</v>
      </c>
      <c r="E599" s="3">
        <v>40770</v>
      </c>
      <c r="F599" s="2" t="s">
        <v>50</v>
      </c>
      <c r="G599" s="2" t="s">
        <v>1990</v>
      </c>
      <c r="H599" s="2" t="s">
        <v>1991</v>
      </c>
      <c r="I599" s="2" t="s">
        <v>26</v>
      </c>
      <c r="J599" s="2" t="s">
        <v>27</v>
      </c>
      <c r="K599" s="2" t="s">
        <v>947</v>
      </c>
      <c r="L599" s="2" t="s">
        <v>43</v>
      </c>
      <c r="M599" s="1">
        <v>92024</v>
      </c>
      <c r="N599" s="2" t="s">
        <v>44</v>
      </c>
      <c r="O599" s="2" t="s">
        <v>1994</v>
      </c>
      <c r="P599" s="2" t="s">
        <v>32</v>
      </c>
      <c r="Q599" s="2" t="s">
        <v>65</v>
      </c>
      <c r="R599" s="2" t="s">
        <v>1995</v>
      </c>
      <c r="S599" s="1">
        <v>327.76</v>
      </c>
      <c r="T599" s="1">
        <v>8</v>
      </c>
      <c r="U599" s="1">
        <v>0</v>
      </c>
      <c r="V599" s="5">
        <v>91.772800000000004</v>
      </c>
    </row>
    <row r="600" spans="1:22" ht="15" thickBot="1" x14ac:dyDescent="0.35">
      <c r="A600" s="4">
        <v>599</v>
      </c>
      <c r="B600" s="2" t="s">
        <v>1996</v>
      </c>
      <c r="C600" s="1">
        <v>2013</v>
      </c>
      <c r="D600" s="3">
        <v>41470</v>
      </c>
      <c r="E600" s="3">
        <v>41472</v>
      </c>
      <c r="F600" s="2" t="s">
        <v>188</v>
      </c>
      <c r="G600" s="2" t="s">
        <v>1997</v>
      </c>
      <c r="H600" s="2" t="s">
        <v>1998</v>
      </c>
      <c r="I600" s="2" t="s">
        <v>26</v>
      </c>
      <c r="J600" s="2" t="s">
        <v>27</v>
      </c>
      <c r="K600" s="2" t="s">
        <v>146</v>
      </c>
      <c r="L600" s="2" t="s">
        <v>147</v>
      </c>
      <c r="M600" s="1">
        <v>19134</v>
      </c>
      <c r="N600" s="2" t="s">
        <v>148</v>
      </c>
      <c r="O600" s="2" t="s">
        <v>1999</v>
      </c>
      <c r="P600" s="2" t="s">
        <v>46</v>
      </c>
      <c r="Q600" s="2" t="s">
        <v>578</v>
      </c>
      <c r="R600" s="2" t="s">
        <v>2000</v>
      </c>
      <c r="S600" s="1">
        <v>11.632</v>
      </c>
      <c r="T600" s="1">
        <v>2</v>
      </c>
      <c r="U600" s="1">
        <v>0.2</v>
      </c>
      <c r="V600" s="5">
        <v>1.0178</v>
      </c>
    </row>
    <row r="601" spans="1:22" ht="15" thickBot="1" x14ac:dyDescent="0.35">
      <c r="A601" s="4">
        <v>600</v>
      </c>
      <c r="B601" s="2" t="s">
        <v>2001</v>
      </c>
      <c r="C601" s="1">
        <v>2013</v>
      </c>
      <c r="D601" s="3">
        <v>41472</v>
      </c>
      <c r="E601" s="3">
        <v>41477</v>
      </c>
      <c r="F601" s="2" t="s">
        <v>50</v>
      </c>
      <c r="G601" s="2" t="s">
        <v>2002</v>
      </c>
      <c r="H601" s="2" t="s">
        <v>2003</v>
      </c>
      <c r="I601" s="2" t="s">
        <v>26</v>
      </c>
      <c r="J601" s="2" t="s">
        <v>27</v>
      </c>
      <c r="K601" s="2" t="s">
        <v>146</v>
      </c>
      <c r="L601" s="2" t="s">
        <v>147</v>
      </c>
      <c r="M601" s="1">
        <v>19120</v>
      </c>
      <c r="N601" s="2" t="s">
        <v>148</v>
      </c>
      <c r="O601" s="2" t="s">
        <v>2004</v>
      </c>
      <c r="P601" s="2" t="s">
        <v>71</v>
      </c>
      <c r="Q601" s="2" t="s">
        <v>72</v>
      </c>
      <c r="R601" s="2" t="s">
        <v>2005</v>
      </c>
      <c r="S601" s="1">
        <v>143.982</v>
      </c>
      <c r="T601" s="1">
        <v>3</v>
      </c>
      <c r="U601" s="1">
        <v>0.4</v>
      </c>
      <c r="V601" s="5">
        <v>-28.796399999999998</v>
      </c>
    </row>
    <row r="602" spans="1:22" ht="15" thickBot="1" x14ac:dyDescent="0.35">
      <c r="A602" s="4">
        <v>601</v>
      </c>
      <c r="B602" s="2" t="s">
        <v>2001</v>
      </c>
      <c r="C602" s="1">
        <v>2013</v>
      </c>
      <c r="D602" s="3">
        <v>41472</v>
      </c>
      <c r="E602" s="3">
        <v>41477</v>
      </c>
      <c r="F602" s="2" t="s">
        <v>50</v>
      </c>
      <c r="G602" s="2" t="s">
        <v>2002</v>
      </c>
      <c r="H602" s="2" t="s">
        <v>2003</v>
      </c>
      <c r="I602" s="2" t="s">
        <v>26</v>
      </c>
      <c r="J602" s="2" t="s">
        <v>27</v>
      </c>
      <c r="K602" s="2" t="s">
        <v>146</v>
      </c>
      <c r="L602" s="2" t="s">
        <v>147</v>
      </c>
      <c r="M602" s="1">
        <v>19120</v>
      </c>
      <c r="N602" s="2" t="s">
        <v>148</v>
      </c>
      <c r="O602" s="2" t="s">
        <v>2006</v>
      </c>
      <c r="P602" s="2" t="s">
        <v>71</v>
      </c>
      <c r="Q602" s="2" t="s">
        <v>72</v>
      </c>
      <c r="R602" s="2" t="s">
        <v>2007</v>
      </c>
      <c r="S602" s="1">
        <v>494.37599999999998</v>
      </c>
      <c r="T602" s="1">
        <v>4</v>
      </c>
      <c r="U602" s="1">
        <v>0.4</v>
      </c>
      <c r="V602" s="5">
        <v>-115.3544</v>
      </c>
    </row>
    <row r="603" spans="1:22" ht="15" thickBot="1" x14ac:dyDescent="0.35">
      <c r="A603" s="4">
        <v>602</v>
      </c>
      <c r="B603" s="2" t="s">
        <v>2001</v>
      </c>
      <c r="C603" s="1">
        <v>2013</v>
      </c>
      <c r="D603" s="3">
        <v>41472</v>
      </c>
      <c r="E603" s="3">
        <v>41477</v>
      </c>
      <c r="F603" s="2" t="s">
        <v>50</v>
      </c>
      <c r="G603" s="2" t="s">
        <v>2002</v>
      </c>
      <c r="H603" s="2" t="s">
        <v>2003</v>
      </c>
      <c r="I603" s="2" t="s">
        <v>26</v>
      </c>
      <c r="J603" s="2" t="s">
        <v>27</v>
      </c>
      <c r="K603" s="2" t="s">
        <v>146</v>
      </c>
      <c r="L603" s="2" t="s">
        <v>147</v>
      </c>
      <c r="M603" s="1">
        <v>19120</v>
      </c>
      <c r="N603" s="2" t="s">
        <v>148</v>
      </c>
      <c r="O603" s="2" t="s">
        <v>1949</v>
      </c>
      <c r="P603" s="2" t="s">
        <v>46</v>
      </c>
      <c r="Q603" s="2" t="s">
        <v>578</v>
      </c>
      <c r="R603" s="2" t="s">
        <v>1950</v>
      </c>
      <c r="S603" s="1">
        <v>5.84</v>
      </c>
      <c r="T603" s="1">
        <v>2</v>
      </c>
      <c r="U603" s="1">
        <v>0.2</v>
      </c>
      <c r="V603" s="5">
        <v>0.73</v>
      </c>
    </row>
    <row r="604" spans="1:22" ht="15" thickBot="1" x14ac:dyDescent="0.35">
      <c r="A604" s="4">
        <v>603</v>
      </c>
      <c r="B604" s="2" t="s">
        <v>2008</v>
      </c>
      <c r="C604" s="1">
        <v>2011</v>
      </c>
      <c r="D604" s="3">
        <v>40617</v>
      </c>
      <c r="E604" s="3">
        <v>40621</v>
      </c>
      <c r="F604" s="2" t="s">
        <v>50</v>
      </c>
      <c r="G604" s="2" t="s">
        <v>2009</v>
      </c>
      <c r="H604" s="2" t="s">
        <v>2010</v>
      </c>
      <c r="I604" s="2" t="s">
        <v>26</v>
      </c>
      <c r="J604" s="2" t="s">
        <v>27</v>
      </c>
      <c r="K604" s="2" t="s">
        <v>900</v>
      </c>
      <c r="L604" s="2" t="s">
        <v>54</v>
      </c>
      <c r="M604" s="1">
        <v>33614</v>
      </c>
      <c r="N604" s="2" t="s">
        <v>30</v>
      </c>
      <c r="O604" s="2" t="s">
        <v>2011</v>
      </c>
      <c r="P604" s="2" t="s">
        <v>46</v>
      </c>
      <c r="Q604" s="2" t="s">
        <v>59</v>
      </c>
      <c r="R604" s="2" t="s">
        <v>2012</v>
      </c>
      <c r="S604" s="1">
        <v>142.77600000000001</v>
      </c>
      <c r="T604" s="1">
        <v>1</v>
      </c>
      <c r="U604" s="1">
        <v>0.2</v>
      </c>
      <c r="V604" s="5">
        <v>17.847000000000001</v>
      </c>
    </row>
    <row r="605" spans="1:22" ht="15" thickBot="1" x14ac:dyDescent="0.35">
      <c r="A605" s="4">
        <v>604</v>
      </c>
      <c r="B605" s="2" t="s">
        <v>2008</v>
      </c>
      <c r="C605" s="1">
        <v>2011</v>
      </c>
      <c r="D605" s="3">
        <v>40617</v>
      </c>
      <c r="E605" s="3">
        <v>40621</v>
      </c>
      <c r="F605" s="2" t="s">
        <v>50</v>
      </c>
      <c r="G605" s="2" t="s">
        <v>2009</v>
      </c>
      <c r="H605" s="2" t="s">
        <v>2010</v>
      </c>
      <c r="I605" s="2" t="s">
        <v>26</v>
      </c>
      <c r="J605" s="2" t="s">
        <v>27</v>
      </c>
      <c r="K605" s="2" t="s">
        <v>900</v>
      </c>
      <c r="L605" s="2" t="s">
        <v>54</v>
      </c>
      <c r="M605" s="1">
        <v>33614</v>
      </c>
      <c r="N605" s="2" t="s">
        <v>30</v>
      </c>
      <c r="O605" s="2" t="s">
        <v>1138</v>
      </c>
      <c r="P605" s="2" t="s">
        <v>32</v>
      </c>
      <c r="Q605" s="2" t="s">
        <v>65</v>
      </c>
      <c r="R605" s="2" t="s">
        <v>1139</v>
      </c>
      <c r="S605" s="1">
        <v>45.695999999999998</v>
      </c>
      <c r="T605" s="1">
        <v>3</v>
      </c>
      <c r="U605" s="1">
        <v>0.2</v>
      </c>
      <c r="V605" s="5">
        <v>5.1407999999999996</v>
      </c>
    </row>
    <row r="606" spans="1:22" ht="15" thickBot="1" x14ac:dyDescent="0.35">
      <c r="A606" s="4">
        <v>605</v>
      </c>
      <c r="B606" s="2" t="s">
        <v>2008</v>
      </c>
      <c r="C606" s="1">
        <v>2011</v>
      </c>
      <c r="D606" s="3">
        <v>40617</v>
      </c>
      <c r="E606" s="3">
        <v>40621</v>
      </c>
      <c r="F606" s="2" t="s">
        <v>50</v>
      </c>
      <c r="G606" s="2" t="s">
        <v>2009</v>
      </c>
      <c r="H606" s="2" t="s">
        <v>2010</v>
      </c>
      <c r="I606" s="2" t="s">
        <v>26</v>
      </c>
      <c r="J606" s="2" t="s">
        <v>27</v>
      </c>
      <c r="K606" s="2" t="s">
        <v>900</v>
      </c>
      <c r="L606" s="2" t="s">
        <v>54</v>
      </c>
      <c r="M606" s="1">
        <v>33614</v>
      </c>
      <c r="N606" s="2" t="s">
        <v>30</v>
      </c>
      <c r="O606" s="2" t="s">
        <v>1522</v>
      </c>
      <c r="P606" s="2" t="s">
        <v>46</v>
      </c>
      <c r="Q606" s="2" t="s">
        <v>75</v>
      </c>
      <c r="R606" s="2" t="s">
        <v>1523</v>
      </c>
      <c r="S606" s="1">
        <v>7.218</v>
      </c>
      <c r="T606" s="1">
        <v>3</v>
      </c>
      <c r="U606" s="1">
        <v>0.7</v>
      </c>
      <c r="V606" s="5">
        <v>-5.5338000000000003</v>
      </c>
    </row>
    <row r="607" spans="1:22" ht="15" thickBot="1" x14ac:dyDescent="0.35">
      <c r="A607" s="4">
        <v>606</v>
      </c>
      <c r="B607" s="2" t="s">
        <v>2008</v>
      </c>
      <c r="C607" s="1">
        <v>2011</v>
      </c>
      <c r="D607" s="3">
        <v>40617</v>
      </c>
      <c r="E607" s="3">
        <v>40621</v>
      </c>
      <c r="F607" s="2" t="s">
        <v>50</v>
      </c>
      <c r="G607" s="2" t="s">
        <v>2009</v>
      </c>
      <c r="H607" s="2" t="s">
        <v>2010</v>
      </c>
      <c r="I607" s="2" t="s">
        <v>26</v>
      </c>
      <c r="J607" s="2" t="s">
        <v>27</v>
      </c>
      <c r="K607" s="2" t="s">
        <v>900</v>
      </c>
      <c r="L607" s="2" t="s">
        <v>54</v>
      </c>
      <c r="M607" s="1">
        <v>33614</v>
      </c>
      <c r="N607" s="2" t="s">
        <v>30</v>
      </c>
      <c r="O607" s="2" t="s">
        <v>1494</v>
      </c>
      <c r="P607" s="2" t="s">
        <v>46</v>
      </c>
      <c r="Q607" s="2" t="s">
        <v>75</v>
      </c>
      <c r="R607" s="2" t="s">
        <v>1495</v>
      </c>
      <c r="S607" s="1">
        <v>43.188000000000002</v>
      </c>
      <c r="T607" s="1">
        <v>4</v>
      </c>
      <c r="U607" s="1">
        <v>0.7</v>
      </c>
      <c r="V607" s="5">
        <v>-31.671199999999999</v>
      </c>
    </row>
    <row r="608" spans="1:22" ht="15" thickBot="1" x14ac:dyDescent="0.35">
      <c r="A608" s="4">
        <v>607</v>
      </c>
      <c r="B608" s="2" t="s">
        <v>2008</v>
      </c>
      <c r="C608" s="1">
        <v>2011</v>
      </c>
      <c r="D608" s="3">
        <v>40617</v>
      </c>
      <c r="E608" s="3">
        <v>40621</v>
      </c>
      <c r="F608" s="2" t="s">
        <v>50</v>
      </c>
      <c r="G608" s="2" t="s">
        <v>2009</v>
      </c>
      <c r="H608" s="2" t="s">
        <v>2010</v>
      </c>
      <c r="I608" s="2" t="s">
        <v>26</v>
      </c>
      <c r="J608" s="2" t="s">
        <v>27</v>
      </c>
      <c r="K608" s="2" t="s">
        <v>900</v>
      </c>
      <c r="L608" s="2" t="s">
        <v>54</v>
      </c>
      <c r="M608" s="1">
        <v>33614</v>
      </c>
      <c r="N608" s="2" t="s">
        <v>30</v>
      </c>
      <c r="O608" s="2" t="s">
        <v>2013</v>
      </c>
      <c r="P608" s="2" t="s">
        <v>46</v>
      </c>
      <c r="Q608" s="2" t="s">
        <v>90</v>
      </c>
      <c r="R608" s="2" t="s">
        <v>2014</v>
      </c>
      <c r="S608" s="1">
        <v>131.904</v>
      </c>
      <c r="T608" s="1">
        <v>3</v>
      </c>
      <c r="U608" s="1">
        <v>0.2</v>
      </c>
      <c r="V608" s="5">
        <v>47.815199999999997</v>
      </c>
    </row>
    <row r="609" spans="1:22" ht="15" thickBot="1" x14ac:dyDescent="0.35">
      <c r="A609" s="4">
        <v>608</v>
      </c>
      <c r="B609" s="2" t="s">
        <v>2015</v>
      </c>
      <c r="C609" s="1">
        <v>2011</v>
      </c>
      <c r="D609" s="3">
        <v>40686</v>
      </c>
      <c r="E609" s="3">
        <v>40690</v>
      </c>
      <c r="F609" s="2" t="s">
        <v>50</v>
      </c>
      <c r="G609" s="2" t="s">
        <v>2016</v>
      </c>
      <c r="H609" s="2" t="s">
        <v>2017</v>
      </c>
      <c r="I609" s="2" t="s">
        <v>26</v>
      </c>
      <c r="J609" s="2" t="s">
        <v>27</v>
      </c>
      <c r="K609" s="2" t="s">
        <v>146</v>
      </c>
      <c r="L609" s="2" t="s">
        <v>147</v>
      </c>
      <c r="M609" s="1">
        <v>19134</v>
      </c>
      <c r="N609" s="2" t="s">
        <v>148</v>
      </c>
      <c r="O609" s="2" t="s">
        <v>2018</v>
      </c>
      <c r="P609" s="2" t="s">
        <v>46</v>
      </c>
      <c r="Q609" s="2" t="s">
        <v>75</v>
      </c>
      <c r="R609" s="2" t="s">
        <v>2019</v>
      </c>
      <c r="S609" s="1">
        <v>3.282</v>
      </c>
      <c r="T609" s="1">
        <v>2</v>
      </c>
      <c r="U609" s="1">
        <v>0.7</v>
      </c>
      <c r="V609" s="5">
        <v>-2.6255999999999999</v>
      </c>
    </row>
    <row r="610" spans="1:22" ht="15" thickBot="1" x14ac:dyDescent="0.35">
      <c r="A610" s="4">
        <v>609</v>
      </c>
      <c r="B610" s="2" t="s">
        <v>2015</v>
      </c>
      <c r="C610" s="1">
        <v>2011</v>
      </c>
      <c r="D610" s="3">
        <v>40686</v>
      </c>
      <c r="E610" s="3">
        <v>40690</v>
      </c>
      <c r="F610" s="2" t="s">
        <v>50</v>
      </c>
      <c r="G610" s="2" t="s">
        <v>2016</v>
      </c>
      <c r="H610" s="2" t="s">
        <v>2017</v>
      </c>
      <c r="I610" s="2" t="s">
        <v>26</v>
      </c>
      <c r="J610" s="2" t="s">
        <v>27</v>
      </c>
      <c r="K610" s="2" t="s">
        <v>146</v>
      </c>
      <c r="L610" s="2" t="s">
        <v>147</v>
      </c>
      <c r="M610" s="1">
        <v>19134</v>
      </c>
      <c r="N610" s="2" t="s">
        <v>148</v>
      </c>
      <c r="O610" s="2" t="s">
        <v>1758</v>
      </c>
      <c r="P610" s="2" t="s">
        <v>46</v>
      </c>
      <c r="Q610" s="2" t="s">
        <v>68</v>
      </c>
      <c r="R610" s="2" t="s">
        <v>1759</v>
      </c>
      <c r="S610" s="1">
        <v>21.167999999999999</v>
      </c>
      <c r="T610" s="1">
        <v>9</v>
      </c>
      <c r="U610" s="1">
        <v>0.2</v>
      </c>
      <c r="V610" s="5">
        <v>2.3814000000000002</v>
      </c>
    </row>
    <row r="611" spans="1:22" ht="15" thickBot="1" x14ac:dyDescent="0.35">
      <c r="A611" s="4">
        <v>610</v>
      </c>
      <c r="B611" s="2" t="s">
        <v>2015</v>
      </c>
      <c r="C611" s="1">
        <v>2011</v>
      </c>
      <c r="D611" s="3">
        <v>40686</v>
      </c>
      <c r="E611" s="3">
        <v>40690</v>
      </c>
      <c r="F611" s="2" t="s">
        <v>50</v>
      </c>
      <c r="G611" s="2" t="s">
        <v>2016</v>
      </c>
      <c r="H611" s="2" t="s">
        <v>2017</v>
      </c>
      <c r="I611" s="2" t="s">
        <v>26</v>
      </c>
      <c r="J611" s="2" t="s">
        <v>27</v>
      </c>
      <c r="K611" s="2" t="s">
        <v>146</v>
      </c>
      <c r="L611" s="2" t="s">
        <v>147</v>
      </c>
      <c r="M611" s="1">
        <v>19134</v>
      </c>
      <c r="N611" s="2" t="s">
        <v>148</v>
      </c>
      <c r="O611" s="2" t="s">
        <v>2020</v>
      </c>
      <c r="P611" s="2" t="s">
        <v>71</v>
      </c>
      <c r="Q611" s="2" t="s">
        <v>72</v>
      </c>
      <c r="R611" s="2" t="s">
        <v>2021</v>
      </c>
      <c r="S611" s="1">
        <v>55.188000000000002</v>
      </c>
      <c r="T611" s="1">
        <v>2</v>
      </c>
      <c r="U611" s="1">
        <v>0.4</v>
      </c>
      <c r="V611" s="5">
        <v>-10.117800000000001</v>
      </c>
    </row>
    <row r="612" spans="1:22" ht="15" thickBot="1" x14ac:dyDescent="0.35">
      <c r="A612" s="4">
        <v>611</v>
      </c>
      <c r="B612" s="2" t="s">
        <v>2022</v>
      </c>
      <c r="C612" s="1">
        <v>2013</v>
      </c>
      <c r="D612" s="3">
        <v>41393</v>
      </c>
      <c r="E612" s="3">
        <v>41396</v>
      </c>
      <c r="F612" s="2" t="s">
        <v>188</v>
      </c>
      <c r="G612" s="2" t="s">
        <v>2023</v>
      </c>
      <c r="H612" s="2" t="s">
        <v>2024</v>
      </c>
      <c r="I612" s="2" t="s">
        <v>41</v>
      </c>
      <c r="J612" s="2" t="s">
        <v>27</v>
      </c>
      <c r="K612" s="2" t="s">
        <v>815</v>
      </c>
      <c r="L612" s="2" t="s">
        <v>104</v>
      </c>
      <c r="M612" s="1">
        <v>75217</v>
      </c>
      <c r="N612" s="2" t="s">
        <v>105</v>
      </c>
      <c r="O612" s="2" t="s">
        <v>1378</v>
      </c>
      <c r="P612" s="2" t="s">
        <v>71</v>
      </c>
      <c r="Q612" s="2" t="s">
        <v>72</v>
      </c>
      <c r="R612" s="2" t="s">
        <v>1379</v>
      </c>
      <c r="S612" s="1">
        <v>369.57600000000002</v>
      </c>
      <c r="T612" s="1">
        <v>3</v>
      </c>
      <c r="U612" s="1">
        <v>0.2</v>
      </c>
      <c r="V612" s="5">
        <v>41.577300000000001</v>
      </c>
    </row>
    <row r="613" spans="1:22" ht="15" thickBot="1" x14ac:dyDescent="0.35">
      <c r="A613" s="4">
        <v>612</v>
      </c>
      <c r="B613" s="2" t="s">
        <v>2022</v>
      </c>
      <c r="C613" s="1">
        <v>2013</v>
      </c>
      <c r="D613" s="3">
        <v>41393</v>
      </c>
      <c r="E613" s="3">
        <v>41396</v>
      </c>
      <c r="F613" s="2" t="s">
        <v>188</v>
      </c>
      <c r="G613" s="2" t="s">
        <v>2023</v>
      </c>
      <c r="H613" s="2" t="s">
        <v>2024</v>
      </c>
      <c r="I613" s="2" t="s">
        <v>41</v>
      </c>
      <c r="J613" s="2" t="s">
        <v>27</v>
      </c>
      <c r="K613" s="2" t="s">
        <v>815</v>
      </c>
      <c r="L613" s="2" t="s">
        <v>104</v>
      </c>
      <c r="M613" s="1">
        <v>75217</v>
      </c>
      <c r="N613" s="2" t="s">
        <v>105</v>
      </c>
      <c r="O613" s="2" t="s">
        <v>2025</v>
      </c>
      <c r="P613" s="2" t="s">
        <v>46</v>
      </c>
      <c r="Q613" s="2" t="s">
        <v>47</v>
      </c>
      <c r="R613" s="2" t="s">
        <v>2026</v>
      </c>
      <c r="S613" s="1">
        <v>15.712</v>
      </c>
      <c r="T613" s="1">
        <v>4</v>
      </c>
      <c r="U613" s="1">
        <v>0.2</v>
      </c>
      <c r="V613" s="5">
        <v>5.6955999999999998</v>
      </c>
    </row>
    <row r="614" spans="1:22" ht="15" thickBot="1" x14ac:dyDescent="0.35">
      <c r="A614" s="4">
        <v>613</v>
      </c>
      <c r="B614" s="2" t="s">
        <v>2027</v>
      </c>
      <c r="C614" s="1">
        <v>2013</v>
      </c>
      <c r="D614" s="3">
        <v>41529</v>
      </c>
      <c r="E614" s="3">
        <v>41531</v>
      </c>
      <c r="F614" s="2" t="s">
        <v>23</v>
      </c>
      <c r="G614" s="2" t="s">
        <v>2028</v>
      </c>
      <c r="H614" s="2" t="s">
        <v>2029</v>
      </c>
      <c r="I614" s="2" t="s">
        <v>41</v>
      </c>
      <c r="J614" s="2" t="s">
        <v>27</v>
      </c>
      <c r="K614" s="2" t="s">
        <v>146</v>
      </c>
      <c r="L614" s="2" t="s">
        <v>147</v>
      </c>
      <c r="M614" s="1">
        <v>19143</v>
      </c>
      <c r="N614" s="2" t="s">
        <v>148</v>
      </c>
      <c r="O614" s="2" t="s">
        <v>2030</v>
      </c>
      <c r="P614" s="2" t="s">
        <v>46</v>
      </c>
      <c r="Q614" s="2" t="s">
        <v>90</v>
      </c>
      <c r="R614" s="2" t="s">
        <v>2031</v>
      </c>
      <c r="S614" s="1">
        <v>8.4480000000000004</v>
      </c>
      <c r="T614" s="1">
        <v>2</v>
      </c>
      <c r="U614" s="1">
        <v>0.2</v>
      </c>
      <c r="V614" s="5">
        <v>2.64</v>
      </c>
    </row>
    <row r="615" spans="1:22" ht="15" thickBot="1" x14ac:dyDescent="0.35">
      <c r="A615" s="4">
        <v>614</v>
      </c>
      <c r="B615" s="2" t="s">
        <v>2027</v>
      </c>
      <c r="C615" s="1">
        <v>2013</v>
      </c>
      <c r="D615" s="3">
        <v>41529</v>
      </c>
      <c r="E615" s="3">
        <v>41531</v>
      </c>
      <c r="F615" s="2" t="s">
        <v>23</v>
      </c>
      <c r="G615" s="2" t="s">
        <v>2028</v>
      </c>
      <c r="H615" s="2" t="s">
        <v>2029</v>
      </c>
      <c r="I615" s="2" t="s">
        <v>41</v>
      </c>
      <c r="J615" s="2" t="s">
        <v>27</v>
      </c>
      <c r="K615" s="2" t="s">
        <v>146</v>
      </c>
      <c r="L615" s="2" t="s">
        <v>147</v>
      </c>
      <c r="M615" s="1">
        <v>19143</v>
      </c>
      <c r="N615" s="2" t="s">
        <v>148</v>
      </c>
      <c r="O615" s="2" t="s">
        <v>2032</v>
      </c>
      <c r="P615" s="2" t="s">
        <v>71</v>
      </c>
      <c r="Q615" s="2" t="s">
        <v>72</v>
      </c>
      <c r="R615" s="2" t="s">
        <v>2033</v>
      </c>
      <c r="S615" s="1">
        <v>728.94600000000003</v>
      </c>
      <c r="T615" s="1">
        <v>9</v>
      </c>
      <c r="U615" s="1">
        <v>0.4</v>
      </c>
      <c r="V615" s="5">
        <v>-157.9383</v>
      </c>
    </row>
    <row r="616" spans="1:22" ht="15" thickBot="1" x14ac:dyDescent="0.35">
      <c r="A616" s="4">
        <v>615</v>
      </c>
      <c r="B616" s="2" t="s">
        <v>2034</v>
      </c>
      <c r="C616" s="1">
        <v>2014</v>
      </c>
      <c r="D616" s="3">
        <v>41958</v>
      </c>
      <c r="E616" s="3">
        <v>41961</v>
      </c>
      <c r="F616" s="2" t="s">
        <v>23</v>
      </c>
      <c r="G616" s="2" t="s">
        <v>2035</v>
      </c>
      <c r="H616" s="2" t="s">
        <v>2036</v>
      </c>
      <c r="I616" s="2" t="s">
        <v>26</v>
      </c>
      <c r="J616" s="2" t="s">
        <v>27</v>
      </c>
      <c r="K616" s="2" t="s">
        <v>2037</v>
      </c>
      <c r="L616" s="2" t="s">
        <v>498</v>
      </c>
      <c r="M616" s="1">
        <v>43123</v>
      </c>
      <c r="N616" s="2" t="s">
        <v>148</v>
      </c>
      <c r="O616" s="2" t="s">
        <v>923</v>
      </c>
      <c r="P616" s="2" t="s">
        <v>71</v>
      </c>
      <c r="Q616" s="2" t="s">
        <v>72</v>
      </c>
      <c r="R616" s="2" t="s">
        <v>924</v>
      </c>
      <c r="S616" s="1">
        <v>119.94</v>
      </c>
      <c r="T616" s="1">
        <v>10</v>
      </c>
      <c r="U616" s="1">
        <v>0.4</v>
      </c>
      <c r="V616" s="5">
        <v>15.992000000000001</v>
      </c>
    </row>
    <row r="617" spans="1:22" ht="15" thickBot="1" x14ac:dyDescent="0.35">
      <c r="A617" s="4">
        <v>616</v>
      </c>
      <c r="B617" s="2" t="s">
        <v>2034</v>
      </c>
      <c r="C617" s="1">
        <v>2014</v>
      </c>
      <c r="D617" s="3">
        <v>41958</v>
      </c>
      <c r="E617" s="3">
        <v>41961</v>
      </c>
      <c r="F617" s="2" t="s">
        <v>23</v>
      </c>
      <c r="G617" s="2" t="s">
        <v>2035</v>
      </c>
      <c r="H617" s="2" t="s">
        <v>2036</v>
      </c>
      <c r="I617" s="2" t="s">
        <v>26</v>
      </c>
      <c r="J617" s="2" t="s">
        <v>27</v>
      </c>
      <c r="K617" s="2" t="s">
        <v>2037</v>
      </c>
      <c r="L617" s="2" t="s">
        <v>498</v>
      </c>
      <c r="M617" s="1">
        <v>43123</v>
      </c>
      <c r="N617" s="2" t="s">
        <v>148</v>
      </c>
      <c r="O617" s="2" t="s">
        <v>2038</v>
      </c>
      <c r="P617" s="2" t="s">
        <v>46</v>
      </c>
      <c r="Q617" s="2" t="s">
        <v>75</v>
      </c>
      <c r="R617" s="2" t="s">
        <v>2039</v>
      </c>
      <c r="S617" s="1">
        <v>3.6480000000000001</v>
      </c>
      <c r="T617" s="1">
        <v>2</v>
      </c>
      <c r="U617" s="1">
        <v>0.7</v>
      </c>
      <c r="V617" s="5">
        <v>-2.7968000000000002</v>
      </c>
    </row>
    <row r="618" spans="1:22" ht="15" thickBot="1" x14ac:dyDescent="0.35">
      <c r="A618" s="4">
        <v>617</v>
      </c>
      <c r="B618" s="2" t="s">
        <v>2040</v>
      </c>
      <c r="C618" s="1">
        <v>2014</v>
      </c>
      <c r="D618" s="3">
        <v>41870</v>
      </c>
      <c r="E618" s="3">
        <v>41875</v>
      </c>
      <c r="F618" s="2" t="s">
        <v>23</v>
      </c>
      <c r="G618" s="2" t="s">
        <v>2041</v>
      </c>
      <c r="H618" s="2" t="s">
        <v>2042</v>
      </c>
      <c r="I618" s="2" t="s">
        <v>41</v>
      </c>
      <c r="J618" s="2" t="s">
        <v>27</v>
      </c>
      <c r="K618" s="2" t="s">
        <v>266</v>
      </c>
      <c r="L618" s="2" t="s">
        <v>267</v>
      </c>
      <c r="M618" s="1">
        <v>10011</v>
      </c>
      <c r="N618" s="2" t="s">
        <v>148</v>
      </c>
      <c r="O618" s="2" t="s">
        <v>2043</v>
      </c>
      <c r="P618" s="2" t="s">
        <v>32</v>
      </c>
      <c r="Q618" s="2" t="s">
        <v>65</v>
      </c>
      <c r="R618" s="2" t="s">
        <v>2044</v>
      </c>
      <c r="S618" s="1">
        <v>40.479999999999997</v>
      </c>
      <c r="T618" s="1">
        <v>2</v>
      </c>
      <c r="U618" s="1">
        <v>0</v>
      </c>
      <c r="V618" s="5">
        <v>15.7872</v>
      </c>
    </row>
    <row r="619" spans="1:22" ht="15" thickBot="1" x14ac:dyDescent="0.35">
      <c r="A619" s="4">
        <v>618</v>
      </c>
      <c r="B619" s="2" t="s">
        <v>2040</v>
      </c>
      <c r="C619" s="1">
        <v>2014</v>
      </c>
      <c r="D619" s="3">
        <v>41870</v>
      </c>
      <c r="E619" s="3">
        <v>41875</v>
      </c>
      <c r="F619" s="2" t="s">
        <v>23</v>
      </c>
      <c r="G619" s="2" t="s">
        <v>2041</v>
      </c>
      <c r="H619" s="2" t="s">
        <v>2042</v>
      </c>
      <c r="I619" s="2" t="s">
        <v>41</v>
      </c>
      <c r="J619" s="2" t="s">
        <v>27</v>
      </c>
      <c r="K619" s="2" t="s">
        <v>266</v>
      </c>
      <c r="L619" s="2" t="s">
        <v>267</v>
      </c>
      <c r="M619" s="1">
        <v>10011</v>
      </c>
      <c r="N619" s="2" t="s">
        <v>148</v>
      </c>
      <c r="O619" s="2" t="s">
        <v>2045</v>
      </c>
      <c r="P619" s="2" t="s">
        <v>32</v>
      </c>
      <c r="Q619" s="2" t="s">
        <v>65</v>
      </c>
      <c r="R619" s="2" t="s">
        <v>2046</v>
      </c>
      <c r="S619" s="1">
        <v>9.94</v>
      </c>
      <c r="T619" s="1">
        <v>2</v>
      </c>
      <c r="U619" s="1">
        <v>0</v>
      </c>
      <c r="V619" s="5">
        <v>3.0813999999999999</v>
      </c>
    </row>
    <row r="620" spans="1:22" ht="15" thickBot="1" x14ac:dyDescent="0.35">
      <c r="A620" s="4">
        <v>619</v>
      </c>
      <c r="B620" s="2" t="s">
        <v>2040</v>
      </c>
      <c r="C620" s="1">
        <v>2014</v>
      </c>
      <c r="D620" s="3">
        <v>41870</v>
      </c>
      <c r="E620" s="3">
        <v>41875</v>
      </c>
      <c r="F620" s="2" t="s">
        <v>23</v>
      </c>
      <c r="G620" s="2" t="s">
        <v>2041</v>
      </c>
      <c r="H620" s="2" t="s">
        <v>2042</v>
      </c>
      <c r="I620" s="2" t="s">
        <v>41</v>
      </c>
      <c r="J620" s="2" t="s">
        <v>27</v>
      </c>
      <c r="K620" s="2" t="s">
        <v>266</v>
      </c>
      <c r="L620" s="2" t="s">
        <v>267</v>
      </c>
      <c r="M620" s="1">
        <v>10011</v>
      </c>
      <c r="N620" s="2" t="s">
        <v>148</v>
      </c>
      <c r="O620" s="2" t="s">
        <v>2047</v>
      </c>
      <c r="P620" s="2" t="s">
        <v>46</v>
      </c>
      <c r="Q620" s="2" t="s">
        <v>75</v>
      </c>
      <c r="R620" s="2" t="s">
        <v>2048</v>
      </c>
      <c r="S620" s="1">
        <v>107.42400000000001</v>
      </c>
      <c r="T620" s="1">
        <v>9</v>
      </c>
      <c r="U620" s="1">
        <v>0.2</v>
      </c>
      <c r="V620" s="5">
        <v>33.57</v>
      </c>
    </row>
    <row r="621" spans="1:22" ht="15" thickBot="1" x14ac:dyDescent="0.35">
      <c r="A621" s="4">
        <v>620</v>
      </c>
      <c r="B621" s="2" t="s">
        <v>2040</v>
      </c>
      <c r="C621" s="1">
        <v>2014</v>
      </c>
      <c r="D621" s="3">
        <v>41870</v>
      </c>
      <c r="E621" s="3">
        <v>41875</v>
      </c>
      <c r="F621" s="2" t="s">
        <v>23</v>
      </c>
      <c r="G621" s="2" t="s">
        <v>2041</v>
      </c>
      <c r="H621" s="2" t="s">
        <v>2042</v>
      </c>
      <c r="I621" s="2" t="s">
        <v>41</v>
      </c>
      <c r="J621" s="2" t="s">
        <v>27</v>
      </c>
      <c r="K621" s="2" t="s">
        <v>266</v>
      </c>
      <c r="L621" s="2" t="s">
        <v>267</v>
      </c>
      <c r="M621" s="1">
        <v>10011</v>
      </c>
      <c r="N621" s="2" t="s">
        <v>148</v>
      </c>
      <c r="O621" s="2" t="s">
        <v>2049</v>
      </c>
      <c r="P621" s="2" t="s">
        <v>71</v>
      </c>
      <c r="Q621" s="2" t="s">
        <v>72</v>
      </c>
      <c r="R621" s="2" t="s">
        <v>2050</v>
      </c>
      <c r="S621" s="1">
        <v>37.909999999999997</v>
      </c>
      <c r="T621" s="1">
        <v>1</v>
      </c>
      <c r="U621" s="1">
        <v>0</v>
      </c>
      <c r="V621" s="5">
        <v>10.9939</v>
      </c>
    </row>
    <row r="622" spans="1:22" ht="15" thickBot="1" x14ac:dyDescent="0.35">
      <c r="A622" s="4">
        <v>621</v>
      </c>
      <c r="B622" s="2" t="s">
        <v>2040</v>
      </c>
      <c r="C622" s="1">
        <v>2014</v>
      </c>
      <c r="D622" s="3">
        <v>41870</v>
      </c>
      <c r="E622" s="3">
        <v>41875</v>
      </c>
      <c r="F622" s="2" t="s">
        <v>23</v>
      </c>
      <c r="G622" s="2" t="s">
        <v>2041</v>
      </c>
      <c r="H622" s="2" t="s">
        <v>2042</v>
      </c>
      <c r="I622" s="2" t="s">
        <v>41</v>
      </c>
      <c r="J622" s="2" t="s">
        <v>27</v>
      </c>
      <c r="K622" s="2" t="s">
        <v>266</v>
      </c>
      <c r="L622" s="2" t="s">
        <v>267</v>
      </c>
      <c r="M622" s="1">
        <v>10011</v>
      </c>
      <c r="N622" s="2" t="s">
        <v>148</v>
      </c>
      <c r="O622" s="2" t="s">
        <v>607</v>
      </c>
      <c r="P622" s="2" t="s">
        <v>32</v>
      </c>
      <c r="Q622" s="2" t="s">
        <v>65</v>
      </c>
      <c r="R622" s="2" t="s">
        <v>608</v>
      </c>
      <c r="S622" s="1">
        <v>88.02</v>
      </c>
      <c r="T622" s="1">
        <v>3</v>
      </c>
      <c r="U622" s="1">
        <v>0</v>
      </c>
      <c r="V622" s="5">
        <v>27.286200000000001</v>
      </c>
    </row>
    <row r="623" spans="1:22" ht="15" thickBot="1" x14ac:dyDescent="0.35">
      <c r="A623" s="4">
        <v>622</v>
      </c>
      <c r="B623" s="2" t="s">
        <v>2051</v>
      </c>
      <c r="C623" s="1">
        <v>2011</v>
      </c>
      <c r="D623" s="3">
        <v>40903</v>
      </c>
      <c r="E623" s="3">
        <v>40908</v>
      </c>
      <c r="F623" s="2" t="s">
        <v>50</v>
      </c>
      <c r="G623" s="2" t="s">
        <v>2052</v>
      </c>
      <c r="H623" s="2" t="s">
        <v>2053</v>
      </c>
      <c r="I623" s="2" t="s">
        <v>26</v>
      </c>
      <c r="J623" s="2" t="s">
        <v>27</v>
      </c>
      <c r="K623" s="2" t="s">
        <v>303</v>
      </c>
      <c r="L623" s="2" t="s">
        <v>211</v>
      </c>
      <c r="M623" s="1">
        <v>60610</v>
      </c>
      <c r="N623" s="2" t="s">
        <v>105</v>
      </c>
      <c r="O623" s="2" t="s">
        <v>2054</v>
      </c>
      <c r="P623" s="2" t="s">
        <v>46</v>
      </c>
      <c r="Q623" s="2" t="s">
        <v>75</v>
      </c>
      <c r="R623" s="2" t="s">
        <v>2055</v>
      </c>
      <c r="S623" s="1">
        <v>8.69</v>
      </c>
      <c r="T623" s="1">
        <v>5</v>
      </c>
      <c r="U623" s="1">
        <v>0.8</v>
      </c>
      <c r="V623" s="5">
        <v>-14.773</v>
      </c>
    </row>
    <row r="624" spans="1:22" ht="15" thickBot="1" x14ac:dyDescent="0.35">
      <c r="A624" s="4">
        <v>623</v>
      </c>
      <c r="B624" s="2" t="s">
        <v>2056</v>
      </c>
      <c r="C624" s="1">
        <v>2012</v>
      </c>
      <c r="D624" s="3">
        <v>41242</v>
      </c>
      <c r="E624" s="3">
        <v>41246</v>
      </c>
      <c r="F624" s="2" t="s">
        <v>50</v>
      </c>
      <c r="G624" s="2" t="s">
        <v>2057</v>
      </c>
      <c r="H624" s="2" t="s">
        <v>2058</v>
      </c>
      <c r="I624" s="2" t="s">
        <v>41</v>
      </c>
      <c r="J624" s="2" t="s">
        <v>27</v>
      </c>
      <c r="K624" s="2" t="s">
        <v>2059</v>
      </c>
      <c r="L624" s="2" t="s">
        <v>238</v>
      </c>
      <c r="M624" s="1">
        <v>48126</v>
      </c>
      <c r="N624" s="2" t="s">
        <v>105</v>
      </c>
      <c r="O624" s="2" t="s">
        <v>2060</v>
      </c>
      <c r="P624" s="2" t="s">
        <v>32</v>
      </c>
      <c r="Q624" s="2" t="s">
        <v>36</v>
      </c>
      <c r="R624" s="2" t="s">
        <v>2061</v>
      </c>
      <c r="S624" s="1">
        <v>301.95999999999998</v>
      </c>
      <c r="T624" s="1">
        <v>2</v>
      </c>
      <c r="U624" s="1">
        <v>0</v>
      </c>
      <c r="V624" s="5">
        <v>87.568399999999997</v>
      </c>
    </row>
    <row r="625" spans="1:22" ht="15" thickBot="1" x14ac:dyDescent="0.35">
      <c r="A625" s="4">
        <v>624</v>
      </c>
      <c r="B625" s="2" t="s">
        <v>2056</v>
      </c>
      <c r="C625" s="1">
        <v>2012</v>
      </c>
      <c r="D625" s="3">
        <v>41242</v>
      </c>
      <c r="E625" s="3">
        <v>41246</v>
      </c>
      <c r="F625" s="2" t="s">
        <v>50</v>
      </c>
      <c r="G625" s="2" t="s">
        <v>2057</v>
      </c>
      <c r="H625" s="2" t="s">
        <v>2058</v>
      </c>
      <c r="I625" s="2" t="s">
        <v>41</v>
      </c>
      <c r="J625" s="2" t="s">
        <v>27</v>
      </c>
      <c r="K625" s="2" t="s">
        <v>2059</v>
      </c>
      <c r="L625" s="2" t="s">
        <v>238</v>
      </c>
      <c r="M625" s="1">
        <v>48126</v>
      </c>
      <c r="N625" s="2" t="s">
        <v>105</v>
      </c>
      <c r="O625" s="2" t="s">
        <v>2062</v>
      </c>
      <c r="P625" s="2" t="s">
        <v>46</v>
      </c>
      <c r="Q625" s="2" t="s">
        <v>78</v>
      </c>
      <c r="R625" s="2" t="s">
        <v>2063</v>
      </c>
      <c r="S625" s="1">
        <v>555.21</v>
      </c>
      <c r="T625" s="1">
        <v>5</v>
      </c>
      <c r="U625" s="1">
        <v>0.1</v>
      </c>
      <c r="V625" s="5">
        <v>178.90100000000001</v>
      </c>
    </row>
    <row r="626" spans="1:22" ht="15" thickBot="1" x14ac:dyDescent="0.35">
      <c r="A626" s="4">
        <v>625</v>
      </c>
      <c r="B626" s="2" t="s">
        <v>2056</v>
      </c>
      <c r="C626" s="1">
        <v>2012</v>
      </c>
      <c r="D626" s="3">
        <v>41242</v>
      </c>
      <c r="E626" s="3">
        <v>41246</v>
      </c>
      <c r="F626" s="2" t="s">
        <v>50</v>
      </c>
      <c r="G626" s="2" t="s">
        <v>2057</v>
      </c>
      <c r="H626" s="2" t="s">
        <v>2058</v>
      </c>
      <c r="I626" s="2" t="s">
        <v>41</v>
      </c>
      <c r="J626" s="2" t="s">
        <v>27</v>
      </c>
      <c r="K626" s="2" t="s">
        <v>2059</v>
      </c>
      <c r="L626" s="2" t="s">
        <v>238</v>
      </c>
      <c r="M626" s="1">
        <v>48126</v>
      </c>
      <c r="N626" s="2" t="s">
        <v>105</v>
      </c>
      <c r="O626" s="2" t="s">
        <v>2064</v>
      </c>
      <c r="P626" s="2" t="s">
        <v>46</v>
      </c>
      <c r="Q626" s="2" t="s">
        <v>59</v>
      </c>
      <c r="R626" s="2" t="s">
        <v>2065</v>
      </c>
      <c r="S626" s="1">
        <v>523.48</v>
      </c>
      <c r="T626" s="1">
        <v>4</v>
      </c>
      <c r="U626" s="1">
        <v>0</v>
      </c>
      <c r="V626" s="5">
        <v>130.87</v>
      </c>
    </row>
    <row r="627" spans="1:22" ht="15" thickBot="1" x14ac:dyDescent="0.35">
      <c r="A627" s="4">
        <v>626</v>
      </c>
      <c r="B627" s="2" t="s">
        <v>2056</v>
      </c>
      <c r="C627" s="1">
        <v>2012</v>
      </c>
      <c r="D627" s="3">
        <v>41242</v>
      </c>
      <c r="E627" s="3">
        <v>41246</v>
      </c>
      <c r="F627" s="2" t="s">
        <v>50</v>
      </c>
      <c r="G627" s="2" t="s">
        <v>2057</v>
      </c>
      <c r="H627" s="2" t="s">
        <v>2058</v>
      </c>
      <c r="I627" s="2" t="s">
        <v>41</v>
      </c>
      <c r="J627" s="2" t="s">
        <v>27</v>
      </c>
      <c r="K627" s="2" t="s">
        <v>2059</v>
      </c>
      <c r="L627" s="2" t="s">
        <v>238</v>
      </c>
      <c r="M627" s="1">
        <v>48126</v>
      </c>
      <c r="N627" s="2" t="s">
        <v>105</v>
      </c>
      <c r="O627" s="2" t="s">
        <v>175</v>
      </c>
      <c r="P627" s="2" t="s">
        <v>46</v>
      </c>
      <c r="Q627" s="2" t="s">
        <v>68</v>
      </c>
      <c r="R627" s="2" t="s">
        <v>176</v>
      </c>
      <c r="S627" s="1">
        <v>161.82</v>
      </c>
      <c r="T627" s="1">
        <v>9</v>
      </c>
      <c r="U627" s="1">
        <v>0</v>
      </c>
      <c r="V627" s="5">
        <v>46.927799999999998</v>
      </c>
    </row>
    <row r="628" spans="1:22" ht="15" thickBot="1" x14ac:dyDescent="0.35">
      <c r="A628" s="4">
        <v>627</v>
      </c>
      <c r="B628" s="2" t="s">
        <v>2066</v>
      </c>
      <c r="C628" s="1">
        <v>2014</v>
      </c>
      <c r="D628" s="3">
        <v>41898</v>
      </c>
      <c r="E628" s="3">
        <v>41902</v>
      </c>
      <c r="F628" s="2" t="s">
        <v>50</v>
      </c>
      <c r="G628" s="2" t="s">
        <v>2067</v>
      </c>
      <c r="H628" s="2" t="s">
        <v>2068</v>
      </c>
      <c r="I628" s="2" t="s">
        <v>102</v>
      </c>
      <c r="J628" s="2" t="s">
        <v>27</v>
      </c>
      <c r="K628" s="2" t="s">
        <v>266</v>
      </c>
      <c r="L628" s="2" t="s">
        <v>267</v>
      </c>
      <c r="M628" s="1">
        <v>10009</v>
      </c>
      <c r="N628" s="2" t="s">
        <v>148</v>
      </c>
      <c r="O628" s="2" t="s">
        <v>2069</v>
      </c>
      <c r="P628" s="2" t="s">
        <v>32</v>
      </c>
      <c r="Q628" s="2" t="s">
        <v>65</v>
      </c>
      <c r="R628" s="2" t="s">
        <v>2070</v>
      </c>
      <c r="S628" s="1">
        <v>35.56</v>
      </c>
      <c r="T628" s="1">
        <v>7</v>
      </c>
      <c r="U628" s="1">
        <v>0</v>
      </c>
      <c r="V628" s="5">
        <v>12.090400000000001</v>
      </c>
    </row>
    <row r="629" spans="1:22" ht="15" thickBot="1" x14ac:dyDescent="0.35">
      <c r="A629" s="4">
        <v>628</v>
      </c>
      <c r="B629" s="2" t="s">
        <v>2071</v>
      </c>
      <c r="C629" s="1">
        <v>2014</v>
      </c>
      <c r="D629" s="3">
        <v>41779</v>
      </c>
      <c r="E629" s="3">
        <v>41783</v>
      </c>
      <c r="F629" s="2" t="s">
        <v>50</v>
      </c>
      <c r="G629" s="2" t="s">
        <v>2072</v>
      </c>
      <c r="H629" s="2" t="s">
        <v>2073</v>
      </c>
      <c r="I629" s="2" t="s">
        <v>26</v>
      </c>
      <c r="J629" s="2" t="s">
        <v>27</v>
      </c>
      <c r="K629" s="2" t="s">
        <v>95</v>
      </c>
      <c r="L629" s="2" t="s">
        <v>96</v>
      </c>
      <c r="M629" s="1">
        <v>98115</v>
      </c>
      <c r="N629" s="2" t="s">
        <v>44</v>
      </c>
      <c r="O629" s="2" t="s">
        <v>2074</v>
      </c>
      <c r="P629" s="2" t="s">
        <v>46</v>
      </c>
      <c r="Q629" s="2" t="s">
        <v>78</v>
      </c>
      <c r="R629" s="2" t="s">
        <v>2075</v>
      </c>
      <c r="S629" s="1">
        <v>97.16</v>
      </c>
      <c r="T629" s="1">
        <v>2</v>
      </c>
      <c r="U629" s="1">
        <v>0</v>
      </c>
      <c r="V629" s="5">
        <v>28.176400000000001</v>
      </c>
    </row>
    <row r="630" spans="1:22" ht="15" thickBot="1" x14ac:dyDescent="0.35">
      <c r="A630" s="4">
        <v>629</v>
      </c>
      <c r="B630" s="2" t="s">
        <v>2076</v>
      </c>
      <c r="C630" s="1">
        <v>2014</v>
      </c>
      <c r="D630" s="3">
        <v>41991</v>
      </c>
      <c r="E630" s="3">
        <v>41995</v>
      </c>
      <c r="F630" s="2" t="s">
        <v>50</v>
      </c>
      <c r="G630" s="2" t="s">
        <v>813</v>
      </c>
      <c r="H630" s="2" t="s">
        <v>814</v>
      </c>
      <c r="I630" s="2" t="s">
        <v>26</v>
      </c>
      <c r="J630" s="2" t="s">
        <v>27</v>
      </c>
      <c r="K630" s="2" t="s">
        <v>127</v>
      </c>
      <c r="L630" s="2" t="s">
        <v>43</v>
      </c>
      <c r="M630" s="1">
        <v>94122</v>
      </c>
      <c r="N630" s="2" t="s">
        <v>44</v>
      </c>
      <c r="O630" s="2" t="s">
        <v>2077</v>
      </c>
      <c r="P630" s="2" t="s">
        <v>46</v>
      </c>
      <c r="Q630" s="2" t="s">
        <v>75</v>
      </c>
      <c r="R630" s="2" t="s">
        <v>2078</v>
      </c>
      <c r="S630" s="1">
        <v>15.24</v>
      </c>
      <c r="T630" s="1">
        <v>5</v>
      </c>
      <c r="U630" s="1">
        <v>0.2</v>
      </c>
      <c r="V630" s="5">
        <v>5.1435000000000004</v>
      </c>
    </row>
    <row r="631" spans="1:22" ht="15" thickBot="1" x14ac:dyDescent="0.35">
      <c r="A631" s="4">
        <v>630</v>
      </c>
      <c r="B631" s="2" t="s">
        <v>2076</v>
      </c>
      <c r="C631" s="1">
        <v>2014</v>
      </c>
      <c r="D631" s="3">
        <v>41991</v>
      </c>
      <c r="E631" s="3">
        <v>41995</v>
      </c>
      <c r="F631" s="2" t="s">
        <v>50</v>
      </c>
      <c r="G631" s="2" t="s">
        <v>813</v>
      </c>
      <c r="H631" s="2" t="s">
        <v>814</v>
      </c>
      <c r="I631" s="2" t="s">
        <v>26</v>
      </c>
      <c r="J631" s="2" t="s">
        <v>27</v>
      </c>
      <c r="K631" s="2" t="s">
        <v>127</v>
      </c>
      <c r="L631" s="2" t="s">
        <v>43</v>
      </c>
      <c r="M631" s="1">
        <v>94122</v>
      </c>
      <c r="N631" s="2" t="s">
        <v>44</v>
      </c>
      <c r="O631" s="2" t="s">
        <v>1028</v>
      </c>
      <c r="P631" s="2" t="s">
        <v>46</v>
      </c>
      <c r="Q631" s="2" t="s">
        <v>90</v>
      </c>
      <c r="R631" s="2" t="s">
        <v>1029</v>
      </c>
      <c r="S631" s="1">
        <v>13.23</v>
      </c>
      <c r="T631" s="1">
        <v>3</v>
      </c>
      <c r="U631" s="1">
        <v>0</v>
      </c>
      <c r="V631" s="5">
        <v>6.0857999999999999</v>
      </c>
    </row>
    <row r="632" spans="1:22" ht="15" thickBot="1" x14ac:dyDescent="0.35">
      <c r="A632" s="4">
        <v>631</v>
      </c>
      <c r="B632" s="2" t="s">
        <v>2079</v>
      </c>
      <c r="C632" s="1">
        <v>2013</v>
      </c>
      <c r="D632" s="3">
        <v>41620</v>
      </c>
      <c r="E632" s="3">
        <v>41622</v>
      </c>
      <c r="F632" s="2" t="s">
        <v>23</v>
      </c>
      <c r="G632" s="2" t="s">
        <v>2080</v>
      </c>
      <c r="H632" s="2" t="s">
        <v>2081</v>
      </c>
      <c r="I632" s="2" t="s">
        <v>26</v>
      </c>
      <c r="J632" s="2" t="s">
        <v>27</v>
      </c>
      <c r="K632" s="2" t="s">
        <v>456</v>
      </c>
      <c r="L632" s="2" t="s">
        <v>457</v>
      </c>
      <c r="M632" s="1">
        <v>80013</v>
      </c>
      <c r="N632" s="2" t="s">
        <v>44</v>
      </c>
      <c r="O632" s="2" t="s">
        <v>2082</v>
      </c>
      <c r="P632" s="2" t="s">
        <v>46</v>
      </c>
      <c r="Q632" s="2" t="s">
        <v>59</v>
      </c>
      <c r="R632" s="2" t="s">
        <v>2083</v>
      </c>
      <c r="S632" s="1">
        <v>243.38399999999999</v>
      </c>
      <c r="T632" s="1">
        <v>3</v>
      </c>
      <c r="U632" s="1">
        <v>0.2</v>
      </c>
      <c r="V632" s="5">
        <v>-51.719099999999997</v>
      </c>
    </row>
    <row r="633" spans="1:22" ht="15" thickBot="1" x14ac:dyDescent="0.35">
      <c r="A633" s="4">
        <v>632</v>
      </c>
      <c r="B633" s="2" t="s">
        <v>2079</v>
      </c>
      <c r="C633" s="1">
        <v>2013</v>
      </c>
      <c r="D633" s="3">
        <v>41620</v>
      </c>
      <c r="E633" s="3">
        <v>41622</v>
      </c>
      <c r="F633" s="2" t="s">
        <v>23</v>
      </c>
      <c r="G633" s="2" t="s">
        <v>2080</v>
      </c>
      <c r="H633" s="2" t="s">
        <v>2081</v>
      </c>
      <c r="I633" s="2" t="s">
        <v>26</v>
      </c>
      <c r="J633" s="2" t="s">
        <v>27</v>
      </c>
      <c r="K633" s="2" t="s">
        <v>456</v>
      </c>
      <c r="L633" s="2" t="s">
        <v>457</v>
      </c>
      <c r="M633" s="1">
        <v>80013</v>
      </c>
      <c r="N633" s="2" t="s">
        <v>44</v>
      </c>
      <c r="O633" s="2" t="s">
        <v>2084</v>
      </c>
      <c r="P633" s="2" t="s">
        <v>71</v>
      </c>
      <c r="Q633" s="2" t="s">
        <v>161</v>
      </c>
      <c r="R633" s="2" t="s">
        <v>2085</v>
      </c>
      <c r="S633" s="1">
        <v>119.8</v>
      </c>
      <c r="T633" s="1">
        <v>5</v>
      </c>
      <c r="U633" s="1">
        <v>0.2</v>
      </c>
      <c r="V633" s="5">
        <v>29.95</v>
      </c>
    </row>
    <row r="634" spans="1:22" ht="15" thickBot="1" x14ac:dyDescent="0.35">
      <c r="A634" s="4">
        <v>633</v>
      </c>
      <c r="B634" s="2" t="s">
        <v>2079</v>
      </c>
      <c r="C634" s="1">
        <v>2013</v>
      </c>
      <c r="D634" s="3">
        <v>41620</v>
      </c>
      <c r="E634" s="3">
        <v>41622</v>
      </c>
      <c r="F634" s="2" t="s">
        <v>23</v>
      </c>
      <c r="G634" s="2" t="s">
        <v>2080</v>
      </c>
      <c r="H634" s="2" t="s">
        <v>2081</v>
      </c>
      <c r="I634" s="2" t="s">
        <v>26</v>
      </c>
      <c r="J634" s="2" t="s">
        <v>27</v>
      </c>
      <c r="K634" s="2" t="s">
        <v>456</v>
      </c>
      <c r="L634" s="2" t="s">
        <v>457</v>
      </c>
      <c r="M634" s="1">
        <v>80013</v>
      </c>
      <c r="N634" s="2" t="s">
        <v>44</v>
      </c>
      <c r="O634" s="2" t="s">
        <v>2086</v>
      </c>
      <c r="P634" s="2" t="s">
        <v>71</v>
      </c>
      <c r="Q634" s="2" t="s">
        <v>72</v>
      </c>
      <c r="R634" s="2" t="s">
        <v>2087</v>
      </c>
      <c r="S634" s="1">
        <v>300.76799999999997</v>
      </c>
      <c r="T634" s="1">
        <v>4</v>
      </c>
      <c r="U634" s="1">
        <v>0.2</v>
      </c>
      <c r="V634" s="5">
        <v>30.076799999999999</v>
      </c>
    </row>
    <row r="635" spans="1:22" ht="15" thickBot="1" x14ac:dyDescent="0.35">
      <c r="A635" s="4">
        <v>634</v>
      </c>
      <c r="B635" s="2" t="s">
        <v>2088</v>
      </c>
      <c r="C635" s="1">
        <v>2014</v>
      </c>
      <c r="D635" s="3">
        <v>41907</v>
      </c>
      <c r="E635" s="3">
        <v>41909</v>
      </c>
      <c r="F635" s="2" t="s">
        <v>23</v>
      </c>
      <c r="G635" s="2" t="s">
        <v>1786</v>
      </c>
      <c r="H635" s="2" t="s">
        <v>1787</v>
      </c>
      <c r="I635" s="2" t="s">
        <v>26</v>
      </c>
      <c r="J635" s="2" t="s">
        <v>27</v>
      </c>
      <c r="K635" s="2" t="s">
        <v>1419</v>
      </c>
      <c r="L635" s="2" t="s">
        <v>54</v>
      </c>
      <c r="M635" s="1">
        <v>33180</v>
      </c>
      <c r="N635" s="2" t="s">
        <v>30</v>
      </c>
      <c r="O635" s="2" t="s">
        <v>2089</v>
      </c>
      <c r="P635" s="2" t="s">
        <v>71</v>
      </c>
      <c r="Q635" s="2" t="s">
        <v>161</v>
      </c>
      <c r="R635" s="2" t="s">
        <v>2090</v>
      </c>
      <c r="S635" s="1">
        <v>17.88</v>
      </c>
      <c r="T635" s="1">
        <v>3</v>
      </c>
      <c r="U635" s="1">
        <v>0.2</v>
      </c>
      <c r="V635" s="5">
        <v>2.4584999999999999</v>
      </c>
    </row>
    <row r="636" spans="1:22" ht="15" thickBot="1" x14ac:dyDescent="0.35">
      <c r="A636" s="4">
        <v>635</v>
      </c>
      <c r="B636" s="2" t="s">
        <v>2088</v>
      </c>
      <c r="C636" s="1">
        <v>2014</v>
      </c>
      <c r="D636" s="3">
        <v>41907</v>
      </c>
      <c r="E636" s="3">
        <v>41909</v>
      </c>
      <c r="F636" s="2" t="s">
        <v>23</v>
      </c>
      <c r="G636" s="2" t="s">
        <v>1786</v>
      </c>
      <c r="H636" s="2" t="s">
        <v>1787</v>
      </c>
      <c r="I636" s="2" t="s">
        <v>26</v>
      </c>
      <c r="J636" s="2" t="s">
        <v>27</v>
      </c>
      <c r="K636" s="2" t="s">
        <v>1419</v>
      </c>
      <c r="L636" s="2" t="s">
        <v>54</v>
      </c>
      <c r="M636" s="1">
        <v>33180</v>
      </c>
      <c r="N636" s="2" t="s">
        <v>30</v>
      </c>
      <c r="O636" s="2" t="s">
        <v>1971</v>
      </c>
      <c r="P636" s="2" t="s">
        <v>46</v>
      </c>
      <c r="Q636" s="2" t="s">
        <v>47</v>
      </c>
      <c r="R636" s="2" t="s">
        <v>1972</v>
      </c>
      <c r="S636" s="1">
        <v>235.94399999999999</v>
      </c>
      <c r="T636" s="1">
        <v>3</v>
      </c>
      <c r="U636" s="1">
        <v>0.2</v>
      </c>
      <c r="V636" s="5">
        <v>85.529700000000005</v>
      </c>
    </row>
    <row r="637" spans="1:22" ht="15" thickBot="1" x14ac:dyDescent="0.35">
      <c r="A637" s="4">
        <v>636</v>
      </c>
      <c r="B637" s="2" t="s">
        <v>2091</v>
      </c>
      <c r="C637" s="1">
        <v>2012</v>
      </c>
      <c r="D637" s="3">
        <v>41186</v>
      </c>
      <c r="E637" s="3">
        <v>41191</v>
      </c>
      <c r="F637" s="2" t="s">
        <v>23</v>
      </c>
      <c r="G637" s="2" t="s">
        <v>2092</v>
      </c>
      <c r="H637" s="2" t="s">
        <v>2093</v>
      </c>
      <c r="I637" s="2" t="s">
        <v>41</v>
      </c>
      <c r="J637" s="2" t="s">
        <v>27</v>
      </c>
      <c r="K637" s="2" t="s">
        <v>2094</v>
      </c>
      <c r="L637" s="2" t="s">
        <v>1272</v>
      </c>
      <c r="M637" s="1">
        <v>31088</v>
      </c>
      <c r="N637" s="2" t="s">
        <v>30</v>
      </c>
      <c r="O637" s="2" t="s">
        <v>2095</v>
      </c>
      <c r="P637" s="2" t="s">
        <v>32</v>
      </c>
      <c r="Q637" s="2" t="s">
        <v>36</v>
      </c>
      <c r="R637" s="2" t="s">
        <v>2096</v>
      </c>
      <c r="S637" s="1">
        <v>392.94</v>
      </c>
      <c r="T637" s="1">
        <v>3</v>
      </c>
      <c r="U637" s="1">
        <v>0</v>
      </c>
      <c r="V637" s="5">
        <v>43.223399999999998</v>
      </c>
    </row>
    <row r="638" spans="1:22" ht="15" thickBot="1" x14ac:dyDescent="0.35">
      <c r="A638" s="4">
        <v>637</v>
      </c>
      <c r="B638" s="2" t="s">
        <v>2097</v>
      </c>
      <c r="C638" s="1">
        <v>2013</v>
      </c>
      <c r="D638" s="3">
        <v>41502</v>
      </c>
      <c r="E638" s="3">
        <v>41508</v>
      </c>
      <c r="F638" s="2" t="s">
        <v>50</v>
      </c>
      <c r="G638" s="2" t="s">
        <v>2098</v>
      </c>
      <c r="H638" s="2" t="s">
        <v>2099</v>
      </c>
      <c r="I638" s="2" t="s">
        <v>26</v>
      </c>
      <c r="J638" s="2" t="s">
        <v>27</v>
      </c>
      <c r="K638" s="2" t="s">
        <v>456</v>
      </c>
      <c r="L638" s="2" t="s">
        <v>457</v>
      </c>
      <c r="M638" s="1">
        <v>80013</v>
      </c>
      <c r="N638" s="2" t="s">
        <v>44</v>
      </c>
      <c r="O638" s="2" t="s">
        <v>2100</v>
      </c>
      <c r="P638" s="2" t="s">
        <v>46</v>
      </c>
      <c r="Q638" s="2" t="s">
        <v>75</v>
      </c>
      <c r="R638" s="2" t="s">
        <v>2101</v>
      </c>
      <c r="S638" s="1">
        <v>18.882000000000001</v>
      </c>
      <c r="T638" s="1">
        <v>3</v>
      </c>
      <c r="U638" s="1">
        <v>0.7</v>
      </c>
      <c r="V638" s="5">
        <v>-13.8468</v>
      </c>
    </row>
    <row r="639" spans="1:22" ht="15" thickBot="1" x14ac:dyDescent="0.35">
      <c r="A639" s="4">
        <v>638</v>
      </c>
      <c r="B639" s="2" t="s">
        <v>2097</v>
      </c>
      <c r="C639" s="1">
        <v>2013</v>
      </c>
      <c r="D639" s="3">
        <v>41502</v>
      </c>
      <c r="E639" s="3">
        <v>41508</v>
      </c>
      <c r="F639" s="2" t="s">
        <v>50</v>
      </c>
      <c r="G639" s="2" t="s">
        <v>2098</v>
      </c>
      <c r="H639" s="2" t="s">
        <v>2099</v>
      </c>
      <c r="I639" s="2" t="s">
        <v>26</v>
      </c>
      <c r="J639" s="2" t="s">
        <v>27</v>
      </c>
      <c r="K639" s="2" t="s">
        <v>456</v>
      </c>
      <c r="L639" s="2" t="s">
        <v>457</v>
      </c>
      <c r="M639" s="1">
        <v>80013</v>
      </c>
      <c r="N639" s="2" t="s">
        <v>44</v>
      </c>
      <c r="O639" s="2" t="s">
        <v>2102</v>
      </c>
      <c r="P639" s="2" t="s">
        <v>46</v>
      </c>
      <c r="Q639" s="2" t="s">
        <v>78</v>
      </c>
      <c r="R639" s="2" t="s">
        <v>2103</v>
      </c>
      <c r="S639" s="1">
        <v>122.328</v>
      </c>
      <c r="T639" s="1">
        <v>3</v>
      </c>
      <c r="U639" s="1">
        <v>0.2</v>
      </c>
      <c r="V639" s="5">
        <v>12.232799999999999</v>
      </c>
    </row>
    <row r="640" spans="1:22" ht="15" thickBot="1" x14ac:dyDescent="0.35">
      <c r="A640" s="4">
        <v>639</v>
      </c>
      <c r="B640" s="2" t="s">
        <v>2104</v>
      </c>
      <c r="C640" s="1">
        <v>2013</v>
      </c>
      <c r="D640" s="3">
        <v>41415</v>
      </c>
      <c r="E640" s="3">
        <v>41420</v>
      </c>
      <c r="F640" s="2" t="s">
        <v>50</v>
      </c>
      <c r="G640" s="2" t="s">
        <v>440</v>
      </c>
      <c r="H640" s="2" t="s">
        <v>441</v>
      </c>
      <c r="I640" s="2" t="s">
        <v>102</v>
      </c>
      <c r="J640" s="2" t="s">
        <v>27</v>
      </c>
      <c r="K640" s="2" t="s">
        <v>2105</v>
      </c>
      <c r="L640" s="2" t="s">
        <v>43</v>
      </c>
      <c r="M640" s="1">
        <v>94591</v>
      </c>
      <c r="N640" s="2" t="s">
        <v>44</v>
      </c>
      <c r="O640" s="2" t="s">
        <v>920</v>
      </c>
      <c r="P640" s="2" t="s">
        <v>32</v>
      </c>
      <c r="Q640" s="2" t="s">
        <v>65</v>
      </c>
      <c r="R640" s="2" t="s">
        <v>921</v>
      </c>
      <c r="S640" s="1">
        <v>1049.2</v>
      </c>
      <c r="T640" s="1">
        <v>5</v>
      </c>
      <c r="U640" s="1">
        <v>0</v>
      </c>
      <c r="V640" s="5">
        <v>272.79199999999997</v>
      </c>
    </row>
    <row r="641" spans="1:22" ht="15" thickBot="1" x14ac:dyDescent="0.35">
      <c r="A641" s="4">
        <v>640</v>
      </c>
      <c r="B641" s="2" t="s">
        <v>2104</v>
      </c>
      <c r="C641" s="1">
        <v>2013</v>
      </c>
      <c r="D641" s="3">
        <v>41415</v>
      </c>
      <c r="E641" s="3">
        <v>41420</v>
      </c>
      <c r="F641" s="2" t="s">
        <v>50</v>
      </c>
      <c r="G641" s="2" t="s">
        <v>440</v>
      </c>
      <c r="H641" s="2" t="s">
        <v>441</v>
      </c>
      <c r="I641" s="2" t="s">
        <v>102</v>
      </c>
      <c r="J641" s="2" t="s">
        <v>27</v>
      </c>
      <c r="K641" s="2" t="s">
        <v>2105</v>
      </c>
      <c r="L641" s="2" t="s">
        <v>43</v>
      </c>
      <c r="M641" s="1">
        <v>94591</v>
      </c>
      <c r="N641" s="2" t="s">
        <v>44</v>
      </c>
      <c r="O641" s="2" t="s">
        <v>2106</v>
      </c>
      <c r="P641" s="2" t="s">
        <v>46</v>
      </c>
      <c r="Q641" s="2" t="s">
        <v>75</v>
      </c>
      <c r="R641" s="2" t="s">
        <v>2107</v>
      </c>
      <c r="S641" s="1">
        <v>15.423999999999999</v>
      </c>
      <c r="T641" s="1">
        <v>4</v>
      </c>
      <c r="U641" s="1">
        <v>0.2</v>
      </c>
      <c r="V641" s="5">
        <v>5.0128000000000004</v>
      </c>
    </row>
    <row r="642" spans="1:22" ht="15" thickBot="1" x14ac:dyDescent="0.35">
      <c r="A642" s="4">
        <v>641</v>
      </c>
      <c r="B642" s="2" t="s">
        <v>2108</v>
      </c>
      <c r="C642" s="1">
        <v>2013</v>
      </c>
      <c r="D642" s="3">
        <v>41627</v>
      </c>
      <c r="E642" s="3">
        <v>41631</v>
      </c>
      <c r="F642" s="2" t="s">
        <v>50</v>
      </c>
      <c r="G642" s="2" t="s">
        <v>2109</v>
      </c>
      <c r="H642" s="2" t="s">
        <v>2110</v>
      </c>
      <c r="I642" s="2" t="s">
        <v>41</v>
      </c>
      <c r="J642" s="2" t="s">
        <v>27</v>
      </c>
      <c r="K642" s="2" t="s">
        <v>409</v>
      </c>
      <c r="L642" s="2" t="s">
        <v>229</v>
      </c>
      <c r="M642" s="1">
        <v>55407</v>
      </c>
      <c r="N642" s="2" t="s">
        <v>105</v>
      </c>
      <c r="O642" s="2" t="s">
        <v>2111</v>
      </c>
      <c r="P642" s="2" t="s">
        <v>32</v>
      </c>
      <c r="Q642" s="2" t="s">
        <v>65</v>
      </c>
      <c r="R642" s="2" t="s">
        <v>2112</v>
      </c>
      <c r="S642" s="1">
        <v>18.84</v>
      </c>
      <c r="T642" s="1">
        <v>3</v>
      </c>
      <c r="U642" s="1">
        <v>0</v>
      </c>
      <c r="V642" s="5">
        <v>6.0288000000000004</v>
      </c>
    </row>
    <row r="643" spans="1:22" ht="15" thickBot="1" x14ac:dyDescent="0.35">
      <c r="A643" s="4">
        <v>642</v>
      </c>
      <c r="B643" s="2" t="s">
        <v>2113</v>
      </c>
      <c r="C643" s="1">
        <v>2014</v>
      </c>
      <c r="D643" s="3">
        <v>41851</v>
      </c>
      <c r="E643" s="3">
        <v>41855</v>
      </c>
      <c r="F643" s="2" t="s">
        <v>23</v>
      </c>
      <c r="G643" s="2" t="s">
        <v>2114</v>
      </c>
      <c r="H643" s="2" t="s">
        <v>2115</v>
      </c>
      <c r="I643" s="2" t="s">
        <v>26</v>
      </c>
      <c r="J643" s="2" t="s">
        <v>27</v>
      </c>
      <c r="K643" s="2" t="s">
        <v>2116</v>
      </c>
      <c r="L643" s="2" t="s">
        <v>43</v>
      </c>
      <c r="M643" s="1">
        <v>92691</v>
      </c>
      <c r="N643" s="2" t="s">
        <v>44</v>
      </c>
      <c r="O643" s="2" t="s">
        <v>2117</v>
      </c>
      <c r="P643" s="2" t="s">
        <v>46</v>
      </c>
      <c r="Q643" s="2" t="s">
        <v>59</v>
      </c>
      <c r="R643" s="2" t="s">
        <v>2118</v>
      </c>
      <c r="S643" s="1">
        <v>330.4</v>
      </c>
      <c r="T643" s="1">
        <v>2</v>
      </c>
      <c r="U643" s="1">
        <v>0</v>
      </c>
      <c r="V643" s="5">
        <v>85.903999999999996</v>
      </c>
    </row>
    <row r="644" spans="1:22" ht="15" thickBot="1" x14ac:dyDescent="0.35">
      <c r="A644" s="4">
        <v>643</v>
      </c>
      <c r="B644" s="2" t="s">
        <v>2113</v>
      </c>
      <c r="C644" s="1">
        <v>2014</v>
      </c>
      <c r="D644" s="3">
        <v>41851</v>
      </c>
      <c r="E644" s="3">
        <v>41855</v>
      </c>
      <c r="F644" s="2" t="s">
        <v>23</v>
      </c>
      <c r="G644" s="2" t="s">
        <v>2114</v>
      </c>
      <c r="H644" s="2" t="s">
        <v>2115</v>
      </c>
      <c r="I644" s="2" t="s">
        <v>26</v>
      </c>
      <c r="J644" s="2" t="s">
        <v>27</v>
      </c>
      <c r="K644" s="2" t="s">
        <v>2116</v>
      </c>
      <c r="L644" s="2" t="s">
        <v>43</v>
      </c>
      <c r="M644" s="1">
        <v>92691</v>
      </c>
      <c r="N644" s="2" t="s">
        <v>44</v>
      </c>
      <c r="O644" s="2" t="s">
        <v>2119</v>
      </c>
      <c r="P644" s="2" t="s">
        <v>46</v>
      </c>
      <c r="Q644" s="2" t="s">
        <v>47</v>
      </c>
      <c r="R644" s="2" t="s">
        <v>2120</v>
      </c>
      <c r="S644" s="1">
        <v>26.25</v>
      </c>
      <c r="T644" s="1">
        <v>7</v>
      </c>
      <c r="U644" s="1">
        <v>0</v>
      </c>
      <c r="V644" s="5">
        <v>12.6</v>
      </c>
    </row>
    <row r="645" spans="1:22" ht="15" thickBot="1" x14ac:dyDescent="0.35">
      <c r="A645" s="4">
        <v>644</v>
      </c>
      <c r="B645" s="2" t="s">
        <v>2121</v>
      </c>
      <c r="C645" s="1">
        <v>2014</v>
      </c>
      <c r="D645" s="3">
        <v>41801</v>
      </c>
      <c r="E645" s="3">
        <v>41806</v>
      </c>
      <c r="F645" s="2" t="s">
        <v>50</v>
      </c>
      <c r="G645" s="2" t="s">
        <v>2122</v>
      </c>
      <c r="H645" s="2" t="s">
        <v>2123</v>
      </c>
      <c r="I645" s="2" t="s">
        <v>26</v>
      </c>
      <c r="J645" s="2" t="s">
        <v>27</v>
      </c>
      <c r="K645" s="2" t="s">
        <v>2124</v>
      </c>
      <c r="L645" s="2" t="s">
        <v>238</v>
      </c>
      <c r="M645" s="1">
        <v>48307</v>
      </c>
      <c r="N645" s="2" t="s">
        <v>105</v>
      </c>
      <c r="O645" s="2" t="s">
        <v>907</v>
      </c>
      <c r="P645" s="2" t="s">
        <v>71</v>
      </c>
      <c r="Q645" s="2" t="s">
        <v>161</v>
      </c>
      <c r="R645" s="2" t="s">
        <v>1784</v>
      </c>
      <c r="S645" s="1">
        <v>132.52000000000001</v>
      </c>
      <c r="T645" s="1">
        <v>4</v>
      </c>
      <c r="U645" s="1">
        <v>0</v>
      </c>
      <c r="V645" s="5">
        <v>54.333199999999998</v>
      </c>
    </row>
    <row r="646" spans="1:22" ht="15" thickBot="1" x14ac:dyDescent="0.35">
      <c r="A646" s="4">
        <v>645</v>
      </c>
      <c r="B646" s="2" t="s">
        <v>2125</v>
      </c>
      <c r="C646" s="1">
        <v>2014</v>
      </c>
      <c r="D646" s="3">
        <v>41842</v>
      </c>
      <c r="E646" s="3">
        <v>41846</v>
      </c>
      <c r="F646" s="2" t="s">
        <v>50</v>
      </c>
      <c r="G646" s="2" t="s">
        <v>620</v>
      </c>
      <c r="H646" s="2" t="s">
        <v>621</v>
      </c>
      <c r="I646" s="2" t="s">
        <v>102</v>
      </c>
      <c r="J646" s="2" t="s">
        <v>27</v>
      </c>
      <c r="K646" s="2" t="s">
        <v>2126</v>
      </c>
      <c r="L646" s="2" t="s">
        <v>788</v>
      </c>
      <c r="M646" s="1">
        <v>7060</v>
      </c>
      <c r="N646" s="2" t="s">
        <v>148</v>
      </c>
      <c r="O646" s="2" t="s">
        <v>2127</v>
      </c>
      <c r="P646" s="2" t="s">
        <v>46</v>
      </c>
      <c r="Q646" s="2" t="s">
        <v>90</v>
      </c>
      <c r="R646" s="2" t="s">
        <v>2128</v>
      </c>
      <c r="S646" s="1">
        <v>6.48</v>
      </c>
      <c r="T646" s="1">
        <v>1</v>
      </c>
      <c r="U646" s="1">
        <v>0</v>
      </c>
      <c r="V646" s="5">
        <v>3.1751999999999998</v>
      </c>
    </row>
    <row r="647" spans="1:22" ht="15" thickBot="1" x14ac:dyDescent="0.35">
      <c r="A647" s="4">
        <v>646</v>
      </c>
      <c r="B647" s="2" t="s">
        <v>2129</v>
      </c>
      <c r="C647" s="1">
        <v>2014</v>
      </c>
      <c r="D647" s="3">
        <v>42004</v>
      </c>
      <c r="E647" s="3">
        <v>42010</v>
      </c>
      <c r="F647" s="2" t="s">
        <v>50</v>
      </c>
      <c r="G647" s="2" t="s">
        <v>2130</v>
      </c>
      <c r="H647" s="2" t="s">
        <v>2131</v>
      </c>
      <c r="I647" s="2" t="s">
        <v>102</v>
      </c>
      <c r="J647" s="2" t="s">
        <v>27</v>
      </c>
      <c r="K647" s="2" t="s">
        <v>497</v>
      </c>
      <c r="L647" s="2" t="s">
        <v>254</v>
      </c>
      <c r="M647" s="1">
        <v>47201</v>
      </c>
      <c r="N647" s="2" t="s">
        <v>105</v>
      </c>
      <c r="O647" s="2" t="s">
        <v>2132</v>
      </c>
      <c r="P647" s="2" t="s">
        <v>46</v>
      </c>
      <c r="Q647" s="2" t="s">
        <v>78</v>
      </c>
      <c r="R647" s="2" t="s">
        <v>2133</v>
      </c>
      <c r="S647" s="1">
        <v>209.3</v>
      </c>
      <c r="T647" s="1">
        <v>2</v>
      </c>
      <c r="U647" s="1">
        <v>0</v>
      </c>
      <c r="V647" s="5">
        <v>56.511000000000003</v>
      </c>
    </row>
    <row r="648" spans="1:22" ht="15" thickBot="1" x14ac:dyDescent="0.35">
      <c r="A648" s="4">
        <v>647</v>
      </c>
      <c r="B648" s="2" t="s">
        <v>2134</v>
      </c>
      <c r="C648" s="1">
        <v>2013</v>
      </c>
      <c r="D648" s="3">
        <v>41366</v>
      </c>
      <c r="E648" s="3">
        <v>41373</v>
      </c>
      <c r="F648" s="2" t="s">
        <v>50</v>
      </c>
      <c r="G648" s="2" t="s">
        <v>1025</v>
      </c>
      <c r="H648" s="2" t="s">
        <v>1026</v>
      </c>
      <c r="I648" s="2" t="s">
        <v>41</v>
      </c>
      <c r="J648" s="2" t="s">
        <v>27</v>
      </c>
      <c r="K648" s="2" t="s">
        <v>2135</v>
      </c>
      <c r="L648" s="2" t="s">
        <v>310</v>
      </c>
      <c r="M648" s="1">
        <v>85635</v>
      </c>
      <c r="N648" s="2" t="s">
        <v>44</v>
      </c>
      <c r="O648" s="2" t="s">
        <v>2136</v>
      </c>
      <c r="P648" s="2" t="s">
        <v>46</v>
      </c>
      <c r="Q648" s="2" t="s">
        <v>269</v>
      </c>
      <c r="R648" s="2" t="s">
        <v>186</v>
      </c>
      <c r="S648" s="1">
        <v>31.56</v>
      </c>
      <c r="T648" s="1">
        <v>5</v>
      </c>
      <c r="U648" s="1">
        <v>0.2</v>
      </c>
      <c r="V648" s="5">
        <v>9.8625000000000007</v>
      </c>
    </row>
    <row r="649" spans="1:22" ht="15" thickBot="1" x14ac:dyDescent="0.35">
      <c r="A649" s="4">
        <v>648</v>
      </c>
      <c r="B649" s="2" t="s">
        <v>2134</v>
      </c>
      <c r="C649" s="1">
        <v>2013</v>
      </c>
      <c r="D649" s="3">
        <v>41366</v>
      </c>
      <c r="E649" s="3">
        <v>41373</v>
      </c>
      <c r="F649" s="2" t="s">
        <v>50</v>
      </c>
      <c r="G649" s="2" t="s">
        <v>1025</v>
      </c>
      <c r="H649" s="2" t="s">
        <v>1026</v>
      </c>
      <c r="I649" s="2" t="s">
        <v>41</v>
      </c>
      <c r="J649" s="2" t="s">
        <v>27</v>
      </c>
      <c r="K649" s="2" t="s">
        <v>2135</v>
      </c>
      <c r="L649" s="2" t="s">
        <v>310</v>
      </c>
      <c r="M649" s="1">
        <v>85635</v>
      </c>
      <c r="N649" s="2" t="s">
        <v>44</v>
      </c>
      <c r="O649" s="2" t="s">
        <v>2137</v>
      </c>
      <c r="P649" s="2" t="s">
        <v>46</v>
      </c>
      <c r="Q649" s="2" t="s">
        <v>78</v>
      </c>
      <c r="R649" s="2" t="s">
        <v>2138</v>
      </c>
      <c r="S649" s="1">
        <v>30.143999999999998</v>
      </c>
      <c r="T649" s="1">
        <v>2</v>
      </c>
      <c r="U649" s="1">
        <v>0.2</v>
      </c>
      <c r="V649" s="5">
        <v>3.0144000000000002</v>
      </c>
    </row>
    <row r="650" spans="1:22" ht="15" thickBot="1" x14ac:dyDescent="0.35">
      <c r="A650" s="4">
        <v>649</v>
      </c>
      <c r="B650" s="2" t="s">
        <v>2139</v>
      </c>
      <c r="C650" s="1">
        <v>2013</v>
      </c>
      <c r="D650" s="3">
        <v>41620</v>
      </c>
      <c r="E650" s="3">
        <v>41625</v>
      </c>
      <c r="F650" s="2" t="s">
        <v>23</v>
      </c>
      <c r="G650" s="2" t="s">
        <v>2140</v>
      </c>
      <c r="H650" s="2" t="s">
        <v>2141</v>
      </c>
      <c r="I650" s="2" t="s">
        <v>41</v>
      </c>
      <c r="J650" s="2" t="s">
        <v>27</v>
      </c>
      <c r="K650" s="2" t="s">
        <v>2142</v>
      </c>
      <c r="L650" s="2" t="s">
        <v>96</v>
      </c>
      <c r="M650" s="1">
        <v>98661</v>
      </c>
      <c r="N650" s="2" t="s">
        <v>44</v>
      </c>
      <c r="O650" s="2" t="s">
        <v>1362</v>
      </c>
      <c r="P650" s="2" t="s">
        <v>32</v>
      </c>
      <c r="Q650" s="2" t="s">
        <v>65</v>
      </c>
      <c r="R650" s="2" t="s">
        <v>1363</v>
      </c>
      <c r="S650" s="1">
        <v>14.8</v>
      </c>
      <c r="T650" s="1">
        <v>4</v>
      </c>
      <c r="U650" s="1">
        <v>0</v>
      </c>
      <c r="V650" s="5">
        <v>6.0679999999999996</v>
      </c>
    </row>
    <row r="651" spans="1:22" ht="15" thickBot="1" x14ac:dyDescent="0.35">
      <c r="A651" s="4">
        <v>650</v>
      </c>
      <c r="B651" s="2" t="s">
        <v>2139</v>
      </c>
      <c r="C651" s="1">
        <v>2013</v>
      </c>
      <c r="D651" s="3">
        <v>41620</v>
      </c>
      <c r="E651" s="3">
        <v>41625</v>
      </c>
      <c r="F651" s="2" t="s">
        <v>23</v>
      </c>
      <c r="G651" s="2" t="s">
        <v>2140</v>
      </c>
      <c r="H651" s="2" t="s">
        <v>2141</v>
      </c>
      <c r="I651" s="2" t="s">
        <v>41</v>
      </c>
      <c r="J651" s="2" t="s">
        <v>27</v>
      </c>
      <c r="K651" s="2" t="s">
        <v>2142</v>
      </c>
      <c r="L651" s="2" t="s">
        <v>96</v>
      </c>
      <c r="M651" s="1">
        <v>98661</v>
      </c>
      <c r="N651" s="2" t="s">
        <v>44</v>
      </c>
      <c r="O651" s="2" t="s">
        <v>737</v>
      </c>
      <c r="P651" s="2" t="s">
        <v>71</v>
      </c>
      <c r="Q651" s="2" t="s">
        <v>72</v>
      </c>
      <c r="R651" s="2" t="s">
        <v>738</v>
      </c>
      <c r="S651" s="1">
        <v>302.37599999999998</v>
      </c>
      <c r="T651" s="1">
        <v>3</v>
      </c>
      <c r="U651" s="1">
        <v>0.2</v>
      </c>
      <c r="V651" s="5">
        <v>22.6782</v>
      </c>
    </row>
    <row r="652" spans="1:22" ht="15" thickBot="1" x14ac:dyDescent="0.35">
      <c r="A652" s="4">
        <v>651</v>
      </c>
      <c r="B652" s="2" t="s">
        <v>2139</v>
      </c>
      <c r="C652" s="1">
        <v>2013</v>
      </c>
      <c r="D652" s="3">
        <v>41620</v>
      </c>
      <c r="E652" s="3">
        <v>41625</v>
      </c>
      <c r="F652" s="2" t="s">
        <v>23</v>
      </c>
      <c r="G652" s="2" t="s">
        <v>2140</v>
      </c>
      <c r="H652" s="2" t="s">
        <v>2141</v>
      </c>
      <c r="I652" s="2" t="s">
        <v>41</v>
      </c>
      <c r="J652" s="2" t="s">
        <v>27</v>
      </c>
      <c r="K652" s="2" t="s">
        <v>2142</v>
      </c>
      <c r="L652" s="2" t="s">
        <v>96</v>
      </c>
      <c r="M652" s="1">
        <v>98661</v>
      </c>
      <c r="N652" s="2" t="s">
        <v>44</v>
      </c>
      <c r="O652" s="2" t="s">
        <v>2143</v>
      </c>
      <c r="P652" s="2" t="s">
        <v>71</v>
      </c>
      <c r="Q652" s="2" t="s">
        <v>161</v>
      </c>
      <c r="R652" s="2" t="s">
        <v>2144</v>
      </c>
      <c r="S652" s="1">
        <v>316</v>
      </c>
      <c r="T652" s="1">
        <v>4</v>
      </c>
      <c r="U652" s="1">
        <v>0</v>
      </c>
      <c r="V652" s="5">
        <v>31.6</v>
      </c>
    </row>
    <row r="653" spans="1:22" ht="15" thickBot="1" x14ac:dyDescent="0.35">
      <c r="A653" s="4">
        <v>652</v>
      </c>
      <c r="B653" s="2" t="s">
        <v>2145</v>
      </c>
      <c r="C653" s="1">
        <v>2013</v>
      </c>
      <c r="D653" s="3">
        <v>41571</v>
      </c>
      <c r="E653" s="3">
        <v>41577</v>
      </c>
      <c r="F653" s="2" t="s">
        <v>50</v>
      </c>
      <c r="G653" s="2" t="s">
        <v>2146</v>
      </c>
      <c r="H653" s="2" t="s">
        <v>2147</v>
      </c>
      <c r="I653" s="2" t="s">
        <v>102</v>
      </c>
      <c r="J653" s="2" t="s">
        <v>27</v>
      </c>
      <c r="K653" s="2" t="s">
        <v>266</v>
      </c>
      <c r="L653" s="2" t="s">
        <v>267</v>
      </c>
      <c r="M653" s="1">
        <v>10024</v>
      </c>
      <c r="N653" s="2" t="s">
        <v>148</v>
      </c>
      <c r="O653" s="2" t="s">
        <v>320</v>
      </c>
      <c r="P653" s="2" t="s">
        <v>46</v>
      </c>
      <c r="Q653" s="2" t="s">
        <v>90</v>
      </c>
      <c r="R653" s="2" t="s">
        <v>321</v>
      </c>
      <c r="S653" s="1">
        <v>379.4</v>
      </c>
      <c r="T653" s="1">
        <v>10</v>
      </c>
      <c r="U653" s="1">
        <v>0</v>
      </c>
      <c r="V653" s="5">
        <v>178.31800000000001</v>
      </c>
    </row>
    <row r="654" spans="1:22" ht="15" thickBot="1" x14ac:dyDescent="0.35">
      <c r="A654" s="4">
        <v>653</v>
      </c>
      <c r="B654" s="2" t="s">
        <v>2148</v>
      </c>
      <c r="C654" s="1">
        <v>2014</v>
      </c>
      <c r="D654" s="3">
        <v>41810</v>
      </c>
      <c r="E654" s="3">
        <v>41814</v>
      </c>
      <c r="F654" s="2" t="s">
        <v>50</v>
      </c>
      <c r="G654" s="2" t="s">
        <v>1324</v>
      </c>
      <c r="H654" s="2" t="s">
        <v>1325</v>
      </c>
      <c r="I654" s="2" t="s">
        <v>41</v>
      </c>
      <c r="J654" s="2" t="s">
        <v>27</v>
      </c>
      <c r="K654" s="2" t="s">
        <v>266</v>
      </c>
      <c r="L654" s="2" t="s">
        <v>267</v>
      </c>
      <c r="M654" s="1">
        <v>10035</v>
      </c>
      <c r="N654" s="2" t="s">
        <v>148</v>
      </c>
      <c r="O654" s="2" t="s">
        <v>296</v>
      </c>
      <c r="P654" s="2" t="s">
        <v>46</v>
      </c>
      <c r="Q654" s="2" t="s">
        <v>90</v>
      </c>
      <c r="R654" s="2" t="s">
        <v>297</v>
      </c>
      <c r="S654" s="1">
        <v>97.82</v>
      </c>
      <c r="T654" s="1">
        <v>2</v>
      </c>
      <c r="U654" s="1">
        <v>0</v>
      </c>
      <c r="V654" s="5">
        <v>45.9754</v>
      </c>
    </row>
    <row r="655" spans="1:22" ht="15" thickBot="1" x14ac:dyDescent="0.35">
      <c r="A655" s="4">
        <v>654</v>
      </c>
      <c r="B655" s="2" t="s">
        <v>2148</v>
      </c>
      <c r="C655" s="1">
        <v>2014</v>
      </c>
      <c r="D655" s="3">
        <v>41810</v>
      </c>
      <c r="E655" s="3">
        <v>41814</v>
      </c>
      <c r="F655" s="2" t="s">
        <v>50</v>
      </c>
      <c r="G655" s="2" t="s">
        <v>1324</v>
      </c>
      <c r="H655" s="2" t="s">
        <v>1325</v>
      </c>
      <c r="I655" s="2" t="s">
        <v>41</v>
      </c>
      <c r="J655" s="2" t="s">
        <v>27</v>
      </c>
      <c r="K655" s="2" t="s">
        <v>266</v>
      </c>
      <c r="L655" s="2" t="s">
        <v>267</v>
      </c>
      <c r="M655" s="1">
        <v>10035</v>
      </c>
      <c r="N655" s="2" t="s">
        <v>148</v>
      </c>
      <c r="O655" s="2" t="s">
        <v>2149</v>
      </c>
      <c r="P655" s="2" t="s">
        <v>71</v>
      </c>
      <c r="Q655" s="2" t="s">
        <v>161</v>
      </c>
      <c r="R655" s="2" t="s">
        <v>2150</v>
      </c>
      <c r="S655" s="1">
        <v>103.12</v>
      </c>
      <c r="T655" s="1">
        <v>8</v>
      </c>
      <c r="U655" s="1">
        <v>0</v>
      </c>
      <c r="V655" s="5">
        <v>10.311999999999999</v>
      </c>
    </row>
    <row r="656" spans="1:22" ht="15" thickBot="1" x14ac:dyDescent="0.35">
      <c r="A656" s="4">
        <v>655</v>
      </c>
      <c r="B656" s="2" t="s">
        <v>2151</v>
      </c>
      <c r="C656" s="1">
        <v>2013</v>
      </c>
      <c r="D656" s="3">
        <v>41509</v>
      </c>
      <c r="E656" s="3">
        <v>41515</v>
      </c>
      <c r="F656" s="2" t="s">
        <v>50</v>
      </c>
      <c r="G656" s="2" t="s">
        <v>2152</v>
      </c>
      <c r="H656" s="2" t="s">
        <v>2153</v>
      </c>
      <c r="I656" s="2" t="s">
        <v>26</v>
      </c>
      <c r="J656" s="2" t="s">
        <v>27</v>
      </c>
      <c r="K656" s="2" t="s">
        <v>497</v>
      </c>
      <c r="L656" s="2" t="s">
        <v>498</v>
      </c>
      <c r="M656" s="1">
        <v>43229</v>
      </c>
      <c r="N656" s="2" t="s">
        <v>148</v>
      </c>
      <c r="O656" s="2" t="s">
        <v>2154</v>
      </c>
      <c r="P656" s="2" t="s">
        <v>46</v>
      </c>
      <c r="Q656" s="2" t="s">
        <v>78</v>
      </c>
      <c r="R656" s="2" t="s">
        <v>2155</v>
      </c>
      <c r="S656" s="1">
        <v>113.55200000000001</v>
      </c>
      <c r="T656" s="1">
        <v>2</v>
      </c>
      <c r="U656" s="1">
        <v>0.2</v>
      </c>
      <c r="V656" s="5">
        <v>8.5164000000000009</v>
      </c>
    </row>
    <row r="657" spans="1:22" ht="15" thickBot="1" x14ac:dyDescent="0.35">
      <c r="A657" s="4">
        <v>656</v>
      </c>
      <c r="B657" s="2" t="s">
        <v>2151</v>
      </c>
      <c r="C657" s="1">
        <v>2013</v>
      </c>
      <c r="D657" s="3">
        <v>41509</v>
      </c>
      <c r="E657" s="3">
        <v>41515</v>
      </c>
      <c r="F657" s="2" t="s">
        <v>50</v>
      </c>
      <c r="G657" s="2" t="s">
        <v>2152</v>
      </c>
      <c r="H657" s="2" t="s">
        <v>2153</v>
      </c>
      <c r="I657" s="2" t="s">
        <v>26</v>
      </c>
      <c r="J657" s="2" t="s">
        <v>27</v>
      </c>
      <c r="K657" s="2" t="s">
        <v>497</v>
      </c>
      <c r="L657" s="2" t="s">
        <v>498</v>
      </c>
      <c r="M657" s="1">
        <v>43229</v>
      </c>
      <c r="N657" s="2" t="s">
        <v>148</v>
      </c>
      <c r="O657" s="2" t="s">
        <v>2156</v>
      </c>
      <c r="P657" s="2" t="s">
        <v>46</v>
      </c>
      <c r="Q657" s="2" t="s">
        <v>75</v>
      </c>
      <c r="R657" s="2" t="s">
        <v>2157</v>
      </c>
      <c r="S657" s="1">
        <v>3.3180000000000001</v>
      </c>
      <c r="T657" s="1">
        <v>2</v>
      </c>
      <c r="U657" s="1">
        <v>0.7</v>
      </c>
      <c r="V657" s="5">
        <v>-2.6543999999999999</v>
      </c>
    </row>
    <row r="658" spans="1:22" ht="15" thickBot="1" x14ac:dyDescent="0.35">
      <c r="A658" s="4">
        <v>657</v>
      </c>
      <c r="B658" s="2" t="s">
        <v>2151</v>
      </c>
      <c r="C658" s="1">
        <v>2013</v>
      </c>
      <c r="D658" s="3">
        <v>41509</v>
      </c>
      <c r="E658" s="3">
        <v>41515</v>
      </c>
      <c r="F658" s="2" t="s">
        <v>50</v>
      </c>
      <c r="G658" s="2" t="s">
        <v>2152</v>
      </c>
      <c r="H658" s="2" t="s">
        <v>2153</v>
      </c>
      <c r="I658" s="2" t="s">
        <v>26</v>
      </c>
      <c r="J658" s="2" t="s">
        <v>27</v>
      </c>
      <c r="K658" s="2" t="s">
        <v>497</v>
      </c>
      <c r="L658" s="2" t="s">
        <v>498</v>
      </c>
      <c r="M658" s="1">
        <v>43229</v>
      </c>
      <c r="N658" s="2" t="s">
        <v>148</v>
      </c>
      <c r="O658" s="2" t="s">
        <v>2158</v>
      </c>
      <c r="P658" s="2" t="s">
        <v>46</v>
      </c>
      <c r="Q658" s="2" t="s">
        <v>173</v>
      </c>
      <c r="R658" s="2" t="s">
        <v>2159</v>
      </c>
      <c r="S658" s="1">
        <v>134.28800000000001</v>
      </c>
      <c r="T658" s="1">
        <v>2</v>
      </c>
      <c r="U658" s="1">
        <v>0.2</v>
      </c>
      <c r="V658" s="5">
        <v>45.322200000000002</v>
      </c>
    </row>
    <row r="659" spans="1:22" ht="15" thickBot="1" x14ac:dyDescent="0.35">
      <c r="A659" s="4">
        <v>658</v>
      </c>
      <c r="B659" s="2" t="s">
        <v>2160</v>
      </c>
      <c r="C659" s="1">
        <v>2013</v>
      </c>
      <c r="D659" s="3">
        <v>41537</v>
      </c>
      <c r="E659" s="3">
        <v>41537</v>
      </c>
      <c r="F659" s="2" t="s">
        <v>1290</v>
      </c>
      <c r="G659" s="2" t="s">
        <v>2161</v>
      </c>
      <c r="H659" s="2" t="s">
        <v>2162</v>
      </c>
      <c r="I659" s="2" t="s">
        <v>102</v>
      </c>
      <c r="J659" s="2" t="s">
        <v>27</v>
      </c>
      <c r="K659" s="2" t="s">
        <v>456</v>
      </c>
      <c r="L659" s="2" t="s">
        <v>211</v>
      </c>
      <c r="M659" s="1">
        <v>60505</v>
      </c>
      <c r="N659" s="2" t="s">
        <v>105</v>
      </c>
      <c r="O659" s="2" t="s">
        <v>1726</v>
      </c>
      <c r="P659" s="2" t="s">
        <v>32</v>
      </c>
      <c r="Q659" s="2" t="s">
        <v>36</v>
      </c>
      <c r="R659" s="2" t="s">
        <v>1727</v>
      </c>
      <c r="S659" s="1">
        <v>701.37199999999996</v>
      </c>
      <c r="T659" s="1">
        <v>2</v>
      </c>
      <c r="U659" s="1">
        <v>0.3</v>
      </c>
      <c r="V659" s="5">
        <v>-50.097999999999999</v>
      </c>
    </row>
    <row r="660" spans="1:22" ht="15" thickBot="1" x14ac:dyDescent="0.35">
      <c r="A660" s="4">
        <v>659</v>
      </c>
      <c r="B660" s="2" t="s">
        <v>2160</v>
      </c>
      <c r="C660" s="1">
        <v>2013</v>
      </c>
      <c r="D660" s="3">
        <v>41537</v>
      </c>
      <c r="E660" s="3">
        <v>41537</v>
      </c>
      <c r="F660" s="2" t="s">
        <v>1290</v>
      </c>
      <c r="G660" s="2" t="s">
        <v>2161</v>
      </c>
      <c r="H660" s="2" t="s">
        <v>2162</v>
      </c>
      <c r="I660" s="2" t="s">
        <v>102</v>
      </c>
      <c r="J660" s="2" t="s">
        <v>27</v>
      </c>
      <c r="K660" s="2" t="s">
        <v>456</v>
      </c>
      <c r="L660" s="2" t="s">
        <v>211</v>
      </c>
      <c r="M660" s="1">
        <v>60505</v>
      </c>
      <c r="N660" s="2" t="s">
        <v>105</v>
      </c>
      <c r="O660" s="2" t="s">
        <v>325</v>
      </c>
      <c r="P660" s="2" t="s">
        <v>46</v>
      </c>
      <c r="Q660" s="2" t="s">
        <v>75</v>
      </c>
      <c r="R660" s="2" t="s">
        <v>326</v>
      </c>
      <c r="S660" s="1">
        <v>2.3079999999999998</v>
      </c>
      <c r="T660" s="1">
        <v>2</v>
      </c>
      <c r="U660" s="1">
        <v>0.8</v>
      </c>
      <c r="V660" s="5">
        <v>-3.4620000000000002</v>
      </c>
    </row>
    <row r="661" spans="1:22" ht="15" thickBot="1" x14ac:dyDescent="0.35">
      <c r="A661" s="4">
        <v>660</v>
      </c>
      <c r="B661" s="2" t="s">
        <v>2163</v>
      </c>
      <c r="C661" s="1">
        <v>2012</v>
      </c>
      <c r="D661" s="3">
        <v>41145</v>
      </c>
      <c r="E661" s="3">
        <v>41149</v>
      </c>
      <c r="F661" s="2" t="s">
        <v>50</v>
      </c>
      <c r="G661" s="2" t="s">
        <v>777</v>
      </c>
      <c r="H661" s="2" t="s">
        <v>778</v>
      </c>
      <c r="I661" s="2" t="s">
        <v>26</v>
      </c>
      <c r="J661" s="2" t="s">
        <v>27</v>
      </c>
      <c r="K661" s="2" t="s">
        <v>1127</v>
      </c>
      <c r="L661" s="2" t="s">
        <v>104</v>
      </c>
      <c r="M661" s="1">
        <v>76017</v>
      </c>
      <c r="N661" s="2" t="s">
        <v>105</v>
      </c>
      <c r="O661" s="2" t="s">
        <v>2011</v>
      </c>
      <c r="P661" s="2" t="s">
        <v>46</v>
      </c>
      <c r="Q661" s="2" t="s">
        <v>59</v>
      </c>
      <c r="R661" s="2" t="s">
        <v>2012</v>
      </c>
      <c r="S661" s="1">
        <v>999.43200000000002</v>
      </c>
      <c r="T661" s="1">
        <v>7</v>
      </c>
      <c r="U661" s="1">
        <v>0.2</v>
      </c>
      <c r="V661" s="5">
        <v>124.929</v>
      </c>
    </row>
    <row r="662" spans="1:22" ht="15" thickBot="1" x14ac:dyDescent="0.35">
      <c r="A662" s="4">
        <v>661</v>
      </c>
      <c r="B662" s="2" t="s">
        <v>2163</v>
      </c>
      <c r="C662" s="1">
        <v>2012</v>
      </c>
      <c r="D662" s="3">
        <v>41145</v>
      </c>
      <c r="E662" s="3">
        <v>41149</v>
      </c>
      <c r="F662" s="2" t="s">
        <v>50</v>
      </c>
      <c r="G662" s="2" t="s">
        <v>777</v>
      </c>
      <c r="H662" s="2" t="s">
        <v>778</v>
      </c>
      <c r="I662" s="2" t="s">
        <v>26</v>
      </c>
      <c r="J662" s="2" t="s">
        <v>27</v>
      </c>
      <c r="K662" s="2" t="s">
        <v>1127</v>
      </c>
      <c r="L662" s="2" t="s">
        <v>104</v>
      </c>
      <c r="M662" s="1">
        <v>76017</v>
      </c>
      <c r="N662" s="2" t="s">
        <v>105</v>
      </c>
      <c r="O662" s="2" t="s">
        <v>2164</v>
      </c>
      <c r="P662" s="2" t="s">
        <v>46</v>
      </c>
      <c r="Q662" s="2" t="s">
        <v>59</v>
      </c>
      <c r="R662" s="2" t="s">
        <v>2165</v>
      </c>
      <c r="S662" s="1">
        <v>724.08</v>
      </c>
      <c r="T662" s="1">
        <v>14</v>
      </c>
      <c r="U662" s="1">
        <v>0.2</v>
      </c>
      <c r="V662" s="5">
        <v>-135.76499999999999</v>
      </c>
    </row>
    <row r="663" spans="1:22" ht="15" thickBot="1" x14ac:dyDescent="0.35">
      <c r="A663" s="4">
        <v>662</v>
      </c>
      <c r="B663" s="2" t="s">
        <v>2163</v>
      </c>
      <c r="C663" s="1">
        <v>2012</v>
      </c>
      <c r="D663" s="3">
        <v>41145</v>
      </c>
      <c r="E663" s="3">
        <v>41149</v>
      </c>
      <c r="F663" s="2" t="s">
        <v>50</v>
      </c>
      <c r="G663" s="2" t="s">
        <v>777</v>
      </c>
      <c r="H663" s="2" t="s">
        <v>778</v>
      </c>
      <c r="I663" s="2" t="s">
        <v>26</v>
      </c>
      <c r="J663" s="2" t="s">
        <v>27</v>
      </c>
      <c r="K663" s="2" t="s">
        <v>1127</v>
      </c>
      <c r="L663" s="2" t="s">
        <v>104</v>
      </c>
      <c r="M663" s="1">
        <v>76017</v>
      </c>
      <c r="N663" s="2" t="s">
        <v>105</v>
      </c>
      <c r="O663" s="2" t="s">
        <v>510</v>
      </c>
      <c r="P663" s="2" t="s">
        <v>32</v>
      </c>
      <c r="Q663" s="2" t="s">
        <v>56</v>
      </c>
      <c r="R663" s="2" t="s">
        <v>511</v>
      </c>
      <c r="S663" s="1">
        <v>918.78499999999997</v>
      </c>
      <c r="T663" s="1">
        <v>5</v>
      </c>
      <c r="U663" s="1">
        <v>0.3</v>
      </c>
      <c r="V663" s="5">
        <v>-118.12949999999999</v>
      </c>
    </row>
    <row r="664" spans="1:22" ht="15" thickBot="1" x14ac:dyDescent="0.35">
      <c r="A664" s="4">
        <v>663</v>
      </c>
      <c r="B664" s="2" t="s">
        <v>2163</v>
      </c>
      <c r="C664" s="1">
        <v>2012</v>
      </c>
      <c r="D664" s="3">
        <v>41145</v>
      </c>
      <c r="E664" s="3">
        <v>41149</v>
      </c>
      <c r="F664" s="2" t="s">
        <v>50</v>
      </c>
      <c r="G664" s="2" t="s">
        <v>777</v>
      </c>
      <c r="H664" s="2" t="s">
        <v>778</v>
      </c>
      <c r="I664" s="2" t="s">
        <v>26</v>
      </c>
      <c r="J664" s="2" t="s">
        <v>27</v>
      </c>
      <c r="K664" s="2" t="s">
        <v>1127</v>
      </c>
      <c r="L664" s="2" t="s">
        <v>104</v>
      </c>
      <c r="M664" s="1">
        <v>76017</v>
      </c>
      <c r="N664" s="2" t="s">
        <v>105</v>
      </c>
      <c r="O664" s="2" t="s">
        <v>492</v>
      </c>
      <c r="P664" s="2" t="s">
        <v>46</v>
      </c>
      <c r="Q664" s="2" t="s">
        <v>75</v>
      </c>
      <c r="R664" s="2" t="s">
        <v>493</v>
      </c>
      <c r="S664" s="1">
        <v>2.7240000000000002</v>
      </c>
      <c r="T664" s="1">
        <v>3</v>
      </c>
      <c r="U664" s="1">
        <v>0.8</v>
      </c>
      <c r="V664" s="5">
        <v>-4.2222</v>
      </c>
    </row>
    <row r="665" spans="1:22" ht="15" thickBot="1" x14ac:dyDescent="0.35">
      <c r="A665" s="4">
        <v>664</v>
      </c>
      <c r="B665" s="2" t="s">
        <v>2166</v>
      </c>
      <c r="C665" s="1">
        <v>2013</v>
      </c>
      <c r="D665" s="3">
        <v>41360</v>
      </c>
      <c r="E665" s="3">
        <v>41364</v>
      </c>
      <c r="F665" s="2" t="s">
        <v>50</v>
      </c>
      <c r="G665" s="2" t="s">
        <v>2167</v>
      </c>
      <c r="H665" s="2" t="s">
        <v>2168</v>
      </c>
      <c r="I665" s="2" t="s">
        <v>41</v>
      </c>
      <c r="J665" s="2" t="s">
        <v>27</v>
      </c>
      <c r="K665" s="2" t="s">
        <v>266</v>
      </c>
      <c r="L665" s="2" t="s">
        <v>267</v>
      </c>
      <c r="M665" s="1">
        <v>10011</v>
      </c>
      <c r="N665" s="2" t="s">
        <v>148</v>
      </c>
      <c r="O665" s="2" t="s">
        <v>839</v>
      </c>
      <c r="P665" s="2" t="s">
        <v>46</v>
      </c>
      <c r="Q665" s="2" t="s">
        <v>59</v>
      </c>
      <c r="R665" s="2" t="s">
        <v>840</v>
      </c>
      <c r="S665" s="1">
        <v>459.95</v>
      </c>
      <c r="T665" s="1">
        <v>5</v>
      </c>
      <c r="U665" s="1">
        <v>0</v>
      </c>
      <c r="V665" s="5">
        <v>18.398</v>
      </c>
    </row>
    <row r="666" spans="1:22" ht="15" thickBot="1" x14ac:dyDescent="0.35">
      <c r="A666" s="4">
        <v>665</v>
      </c>
      <c r="B666" s="2" t="s">
        <v>2169</v>
      </c>
      <c r="C666" s="1">
        <v>2013</v>
      </c>
      <c r="D666" s="3">
        <v>41583</v>
      </c>
      <c r="E666" s="3">
        <v>41583</v>
      </c>
      <c r="F666" s="2" t="s">
        <v>1290</v>
      </c>
      <c r="G666" s="2" t="s">
        <v>984</v>
      </c>
      <c r="H666" s="2" t="s">
        <v>985</v>
      </c>
      <c r="I666" s="2" t="s">
        <v>26</v>
      </c>
      <c r="J666" s="2" t="s">
        <v>27</v>
      </c>
      <c r="K666" s="2" t="s">
        <v>1473</v>
      </c>
      <c r="L666" s="2" t="s">
        <v>29</v>
      </c>
      <c r="M666" s="1">
        <v>40214</v>
      </c>
      <c r="N666" s="2" t="s">
        <v>30</v>
      </c>
      <c r="O666" s="2" t="s">
        <v>499</v>
      </c>
      <c r="P666" s="2" t="s">
        <v>46</v>
      </c>
      <c r="Q666" s="2" t="s">
        <v>269</v>
      </c>
      <c r="R666" s="2" t="s">
        <v>500</v>
      </c>
      <c r="S666" s="1">
        <v>10.74</v>
      </c>
      <c r="T666" s="1">
        <v>3</v>
      </c>
      <c r="U666" s="1">
        <v>0</v>
      </c>
      <c r="V666" s="5">
        <v>5.2625999999999999</v>
      </c>
    </row>
    <row r="667" spans="1:22" ht="15" thickBot="1" x14ac:dyDescent="0.35">
      <c r="A667" s="4">
        <v>666</v>
      </c>
      <c r="B667" s="2" t="s">
        <v>2170</v>
      </c>
      <c r="C667" s="1">
        <v>2014</v>
      </c>
      <c r="D667" s="3">
        <v>41799</v>
      </c>
      <c r="E667" s="3">
        <v>41801</v>
      </c>
      <c r="F667" s="2" t="s">
        <v>23</v>
      </c>
      <c r="G667" s="2" t="s">
        <v>2171</v>
      </c>
      <c r="H667" s="2" t="s">
        <v>2172</v>
      </c>
      <c r="I667" s="2" t="s">
        <v>41</v>
      </c>
      <c r="J667" s="2" t="s">
        <v>27</v>
      </c>
      <c r="K667" s="2" t="s">
        <v>815</v>
      </c>
      <c r="L667" s="2" t="s">
        <v>104</v>
      </c>
      <c r="M667" s="1">
        <v>75081</v>
      </c>
      <c r="N667" s="2" t="s">
        <v>105</v>
      </c>
      <c r="O667" s="2" t="s">
        <v>2173</v>
      </c>
      <c r="P667" s="2" t="s">
        <v>46</v>
      </c>
      <c r="Q667" s="2" t="s">
        <v>578</v>
      </c>
      <c r="R667" s="2" t="s">
        <v>2174</v>
      </c>
      <c r="S667" s="1">
        <v>23.76</v>
      </c>
      <c r="T667" s="1">
        <v>3</v>
      </c>
      <c r="U667" s="1">
        <v>0.2</v>
      </c>
      <c r="V667" s="5">
        <v>2.0790000000000002</v>
      </c>
    </row>
    <row r="668" spans="1:22" ht="15" thickBot="1" x14ac:dyDescent="0.35">
      <c r="A668" s="4">
        <v>667</v>
      </c>
      <c r="B668" s="2" t="s">
        <v>2170</v>
      </c>
      <c r="C668" s="1">
        <v>2014</v>
      </c>
      <c r="D668" s="3">
        <v>41799</v>
      </c>
      <c r="E668" s="3">
        <v>41801</v>
      </c>
      <c r="F668" s="2" t="s">
        <v>23</v>
      </c>
      <c r="G668" s="2" t="s">
        <v>2171</v>
      </c>
      <c r="H668" s="2" t="s">
        <v>2172</v>
      </c>
      <c r="I668" s="2" t="s">
        <v>41</v>
      </c>
      <c r="J668" s="2" t="s">
        <v>27</v>
      </c>
      <c r="K668" s="2" t="s">
        <v>815</v>
      </c>
      <c r="L668" s="2" t="s">
        <v>104</v>
      </c>
      <c r="M668" s="1">
        <v>75081</v>
      </c>
      <c r="N668" s="2" t="s">
        <v>105</v>
      </c>
      <c r="O668" s="2" t="s">
        <v>1054</v>
      </c>
      <c r="P668" s="2" t="s">
        <v>46</v>
      </c>
      <c r="Q668" s="2" t="s">
        <v>90</v>
      </c>
      <c r="R668" s="2" t="s">
        <v>186</v>
      </c>
      <c r="S668" s="1">
        <v>85.055999999999997</v>
      </c>
      <c r="T668" s="1">
        <v>3</v>
      </c>
      <c r="U668" s="1">
        <v>0.2</v>
      </c>
      <c r="V668" s="5">
        <v>28.706399999999999</v>
      </c>
    </row>
    <row r="669" spans="1:22" ht="15" thickBot="1" x14ac:dyDescent="0.35">
      <c r="A669" s="4">
        <v>668</v>
      </c>
      <c r="B669" s="2" t="s">
        <v>2170</v>
      </c>
      <c r="C669" s="1">
        <v>2014</v>
      </c>
      <c r="D669" s="3">
        <v>41799</v>
      </c>
      <c r="E669" s="3">
        <v>41801</v>
      </c>
      <c r="F669" s="2" t="s">
        <v>23</v>
      </c>
      <c r="G669" s="2" t="s">
        <v>2171</v>
      </c>
      <c r="H669" s="2" t="s">
        <v>2172</v>
      </c>
      <c r="I669" s="2" t="s">
        <v>41</v>
      </c>
      <c r="J669" s="2" t="s">
        <v>27</v>
      </c>
      <c r="K669" s="2" t="s">
        <v>815</v>
      </c>
      <c r="L669" s="2" t="s">
        <v>104</v>
      </c>
      <c r="M669" s="1">
        <v>75081</v>
      </c>
      <c r="N669" s="2" t="s">
        <v>105</v>
      </c>
      <c r="O669" s="2" t="s">
        <v>2175</v>
      </c>
      <c r="P669" s="2" t="s">
        <v>71</v>
      </c>
      <c r="Q669" s="2" t="s">
        <v>72</v>
      </c>
      <c r="R669" s="2" t="s">
        <v>2176</v>
      </c>
      <c r="S669" s="1">
        <v>381.57600000000002</v>
      </c>
      <c r="T669" s="1">
        <v>3</v>
      </c>
      <c r="U669" s="1">
        <v>0.2</v>
      </c>
      <c r="V669" s="5">
        <v>28.618200000000002</v>
      </c>
    </row>
    <row r="670" spans="1:22" ht="15" thickBot="1" x14ac:dyDescent="0.35">
      <c r="A670" s="4">
        <v>669</v>
      </c>
      <c r="B670" s="2" t="s">
        <v>2177</v>
      </c>
      <c r="C670" s="1">
        <v>2011</v>
      </c>
      <c r="D670" s="3">
        <v>40901</v>
      </c>
      <c r="E670" s="3">
        <v>40903</v>
      </c>
      <c r="F670" s="2" t="s">
        <v>188</v>
      </c>
      <c r="G670" s="2" t="s">
        <v>2178</v>
      </c>
      <c r="H670" s="2" t="s">
        <v>2179</v>
      </c>
      <c r="I670" s="2" t="s">
        <v>26</v>
      </c>
      <c r="J670" s="2" t="s">
        <v>27</v>
      </c>
      <c r="K670" s="2" t="s">
        <v>2180</v>
      </c>
      <c r="L670" s="2" t="s">
        <v>498</v>
      </c>
      <c r="M670" s="1">
        <v>44105</v>
      </c>
      <c r="N670" s="2" t="s">
        <v>148</v>
      </c>
      <c r="O670" s="2" t="s">
        <v>2181</v>
      </c>
      <c r="P670" s="2" t="s">
        <v>32</v>
      </c>
      <c r="Q670" s="2" t="s">
        <v>65</v>
      </c>
      <c r="R670" s="2" t="s">
        <v>2182</v>
      </c>
      <c r="S670" s="1">
        <v>30.36</v>
      </c>
      <c r="T670" s="1">
        <v>5</v>
      </c>
      <c r="U670" s="1">
        <v>0.2</v>
      </c>
      <c r="V670" s="5">
        <v>8.7285000000000004</v>
      </c>
    </row>
    <row r="671" spans="1:22" ht="15" thickBot="1" x14ac:dyDescent="0.35">
      <c r="A671" s="4">
        <v>670</v>
      </c>
      <c r="B671" s="2" t="s">
        <v>2183</v>
      </c>
      <c r="C671" s="1">
        <v>2014</v>
      </c>
      <c r="D671" s="3">
        <v>41800</v>
      </c>
      <c r="E671" s="3">
        <v>41804</v>
      </c>
      <c r="F671" s="2" t="s">
        <v>50</v>
      </c>
      <c r="G671" s="2" t="s">
        <v>2067</v>
      </c>
      <c r="H671" s="2" t="s">
        <v>2068</v>
      </c>
      <c r="I671" s="2" t="s">
        <v>102</v>
      </c>
      <c r="J671" s="2" t="s">
        <v>27</v>
      </c>
      <c r="K671" s="2" t="s">
        <v>303</v>
      </c>
      <c r="L671" s="2" t="s">
        <v>211</v>
      </c>
      <c r="M671" s="1">
        <v>60653</v>
      </c>
      <c r="N671" s="2" t="s">
        <v>105</v>
      </c>
      <c r="O671" s="2" t="s">
        <v>2184</v>
      </c>
      <c r="P671" s="2" t="s">
        <v>32</v>
      </c>
      <c r="Q671" s="2" t="s">
        <v>65</v>
      </c>
      <c r="R671" s="2" t="s">
        <v>2185</v>
      </c>
      <c r="S671" s="1">
        <v>23.975999999999999</v>
      </c>
      <c r="T671" s="1">
        <v>3</v>
      </c>
      <c r="U671" s="1">
        <v>0.6</v>
      </c>
      <c r="V671" s="5">
        <v>-14.3856</v>
      </c>
    </row>
    <row r="672" spans="1:22" ht="15" thickBot="1" x14ac:dyDescent="0.35">
      <c r="A672" s="4">
        <v>671</v>
      </c>
      <c r="B672" s="2" t="s">
        <v>2183</v>
      </c>
      <c r="C672" s="1">
        <v>2014</v>
      </c>
      <c r="D672" s="3">
        <v>41800</v>
      </c>
      <c r="E672" s="3">
        <v>41804</v>
      </c>
      <c r="F672" s="2" t="s">
        <v>50</v>
      </c>
      <c r="G672" s="2" t="s">
        <v>2067</v>
      </c>
      <c r="H672" s="2" t="s">
        <v>2068</v>
      </c>
      <c r="I672" s="2" t="s">
        <v>102</v>
      </c>
      <c r="J672" s="2" t="s">
        <v>27</v>
      </c>
      <c r="K672" s="2" t="s">
        <v>303</v>
      </c>
      <c r="L672" s="2" t="s">
        <v>211</v>
      </c>
      <c r="M672" s="1">
        <v>60653</v>
      </c>
      <c r="N672" s="2" t="s">
        <v>105</v>
      </c>
      <c r="O672" s="2" t="s">
        <v>2186</v>
      </c>
      <c r="P672" s="2" t="s">
        <v>32</v>
      </c>
      <c r="Q672" s="2" t="s">
        <v>56</v>
      </c>
      <c r="R672" s="2" t="s">
        <v>2187</v>
      </c>
      <c r="S672" s="1">
        <v>108.925</v>
      </c>
      <c r="T672" s="1">
        <v>1</v>
      </c>
      <c r="U672" s="1">
        <v>0.5</v>
      </c>
      <c r="V672" s="5">
        <v>-71.890500000000003</v>
      </c>
    </row>
    <row r="673" spans="1:22" ht="15" thickBot="1" x14ac:dyDescent="0.35">
      <c r="A673" s="4">
        <v>672</v>
      </c>
      <c r="B673" s="2" t="s">
        <v>2183</v>
      </c>
      <c r="C673" s="1">
        <v>2014</v>
      </c>
      <c r="D673" s="3">
        <v>41800</v>
      </c>
      <c r="E673" s="3">
        <v>41804</v>
      </c>
      <c r="F673" s="2" t="s">
        <v>50</v>
      </c>
      <c r="G673" s="2" t="s">
        <v>2067</v>
      </c>
      <c r="H673" s="2" t="s">
        <v>2068</v>
      </c>
      <c r="I673" s="2" t="s">
        <v>102</v>
      </c>
      <c r="J673" s="2" t="s">
        <v>27</v>
      </c>
      <c r="K673" s="2" t="s">
        <v>303</v>
      </c>
      <c r="L673" s="2" t="s">
        <v>211</v>
      </c>
      <c r="M673" s="1">
        <v>60653</v>
      </c>
      <c r="N673" s="2" t="s">
        <v>105</v>
      </c>
      <c r="O673" s="2" t="s">
        <v>560</v>
      </c>
      <c r="P673" s="2" t="s">
        <v>46</v>
      </c>
      <c r="Q673" s="2" t="s">
        <v>90</v>
      </c>
      <c r="R673" s="2" t="s">
        <v>2188</v>
      </c>
      <c r="S673" s="1">
        <v>36.351999999999997</v>
      </c>
      <c r="T673" s="1">
        <v>8</v>
      </c>
      <c r="U673" s="1">
        <v>0.2</v>
      </c>
      <c r="V673" s="5">
        <v>11.36</v>
      </c>
    </row>
    <row r="674" spans="1:22" ht="15" thickBot="1" x14ac:dyDescent="0.35">
      <c r="A674" s="4">
        <v>673</v>
      </c>
      <c r="B674" s="2" t="s">
        <v>2189</v>
      </c>
      <c r="C674" s="1">
        <v>2014</v>
      </c>
      <c r="D674" s="3">
        <v>41806</v>
      </c>
      <c r="E674" s="3">
        <v>41813</v>
      </c>
      <c r="F674" s="2" t="s">
        <v>50</v>
      </c>
      <c r="G674" s="2" t="s">
        <v>1242</v>
      </c>
      <c r="H674" s="2" t="s">
        <v>1243</v>
      </c>
      <c r="I674" s="2" t="s">
        <v>26</v>
      </c>
      <c r="J674" s="2" t="s">
        <v>27</v>
      </c>
      <c r="K674" s="2" t="s">
        <v>1320</v>
      </c>
      <c r="L674" s="2" t="s">
        <v>211</v>
      </c>
      <c r="M674" s="1">
        <v>62301</v>
      </c>
      <c r="N674" s="2" t="s">
        <v>105</v>
      </c>
      <c r="O674" s="2" t="s">
        <v>2190</v>
      </c>
      <c r="P674" s="2" t="s">
        <v>46</v>
      </c>
      <c r="Q674" s="2" t="s">
        <v>68</v>
      </c>
      <c r="R674" s="2" t="s">
        <v>2191</v>
      </c>
      <c r="S674" s="1">
        <v>19.559999999999999</v>
      </c>
      <c r="T674" s="1">
        <v>5</v>
      </c>
      <c r="U674" s="1">
        <v>0.2</v>
      </c>
      <c r="V674" s="5">
        <v>1.7115</v>
      </c>
    </row>
    <row r="675" spans="1:22" ht="15" thickBot="1" x14ac:dyDescent="0.35">
      <c r="A675" s="4">
        <v>674</v>
      </c>
      <c r="B675" s="2" t="s">
        <v>2192</v>
      </c>
      <c r="C675" s="1">
        <v>2014</v>
      </c>
      <c r="D675" s="3">
        <v>41979</v>
      </c>
      <c r="E675" s="3">
        <v>41982</v>
      </c>
      <c r="F675" s="2" t="s">
        <v>188</v>
      </c>
      <c r="G675" s="2" t="s">
        <v>2193</v>
      </c>
      <c r="H675" s="2" t="s">
        <v>2194</v>
      </c>
      <c r="I675" s="2" t="s">
        <v>26</v>
      </c>
      <c r="J675" s="2" t="s">
        <v>27</v>
      </c>
      <c r="K675" s="2" t="s">
        <v>497</v>
      </c>
      <c r="L675" s="2" t="s">
        <v>254</v>
      </c>
      <c r="M675" s="1">
        <v>47201</v>
      </c>
      <c r="N675" s="2" t="s">
        <v>105</v>
      </c>
      <c r="O675" s="2" t="s">
        <v>2195</v>
      </c>
      <c r="P675" s="2" t="s">
        <v>46</v>
      </c>
      <c r="Q675" s="2" t="s">
        <v>78</v>
      </c>
      <c r="R675" s="2" t="s">
        <v>2196</v>
      </c>
      <c r="S675" s="1">
        <v>61.44</v>
      </c>
      <c r="T675" s="1">
        <v>3</v>
      </c>
      <c r="U675" s="1">
        <v>0</v>
      </c>
      <c r="V675" s="5">
        <v>16.588799999999999</v>
      </c>
    </row>
    <row r="676" spans="1:22" ht="15" thickBot="1" x14ac:dyDescent="0.35">
      <c r="A676" s="4">
        <v>675</v>
      </c>
      <c r="B676" s="2" t="s">
        <v>2192</v>
      </c>
      <c r="C676" s="1">
        <v>2014</v>
      </c>
      <c r="D676" s="3">
        <v>41979</v>
      </c>
      <c r="E676" s="3">
        <v>41982</v>
      </c>
      <c r="F676" s="2" t="s">
        <v>188</v>
      </c>
      <c r="G676" s="2" t="s">
        <v>2193</v>
      </c>
      <c r="H676" s="2" t="s">
        <v>2194</v>
      </c>
      <c r="I676" s="2" t="s">
        <v>26</v>
      </c>
      <c r="J676" s="2" t="s">
        <v>27</v>
      </c>
      <c r="K676" s="2" t="s">
        <v>497</v>
      </c>
      <c r="L676" s="2" t="s">
        <v>254</v>
      </c>
      <c r="M676" s="1">
        <v>47201</v>
      </c>
      <c r="N676" s="2" t="s">
        <v>105</v>
      </c>
      <c r="O676" s="2" t="s">
        <v>2197</v>
      </c>
      <c r="P676" s="2" t="s">
        <v>46</v>
      </c>
      <c r="Q676" s="2" t="s">
        <v>90</v>
      </c>
      <c r="R676" s="2" t="s">
        <v>2198</v>
      </c>
      <c r="S676" s="1">
        <v>38.9</v>
      </c>
      <c r="T676" s="1">
        <v>5</v>
      </c>
      <c r="U676" s="1">
        <v>0</v>
      </c>
      <c r="V676" s="5">
        <v>17.504999999999999</v>
      </c>
    </row>
    <row r="677" spans="1:22" ht="15" thickBot="1" x14ac:dyDescent="0.35">
      <c r="A677" s="4">
        <v>676</v>
      </c>
      <c r="B677" s="2" t="s">
        <v>2192</v>
      </c>
      <c r="C677" s="1">
        <v>2014</v>
      </c>
      <c r="D677" s="3">
        <v>41979</v>
      </c>
      <c r="E677" s="3">
        <v>41982</v>
      </c>
      <c r="F677" s="2" t="s">
        <v>188</v>
      </c>
      <c r="G677" s="2" t="s">
        <v>2193</v>
      </c>
      <c r="H677" s="2" t="s">
        <v>2194</v>
      </c>
      <c r="I677" s="2" t="s">
        <v>26</v>
      </c>
      <c r="J677" s="2" t="s">
        <v>27</v>
      </c>
      <c r="K677" s="2" t="s">
        <v>497</v>
      </c>
      <c r="L677" s="2" t="s">
        <v>254</v>
      </c>
      <c r="M677" s="1">
        <v>47201</v>
      </c>
      <c r="N677" s="2" t="s">
        <v>105</v>
      </c>
      <c r="O677" s="2" t="s">
        <v>907</v>
      </c>
      <c r="P677" s="2" t="s">
        <v>71</v>
      </c>
      <c r="Q677" s="2" t="s">
        <v>161</v>
      </c>
      <c r="R677" s="2" t="s">
        <v>1784</v>
      </c>
      <c r="S677" s="1">
        <v>99.39</v>
      </c>
      <c r="T677" s="1">
        <v>3</v>
      </c>
      <c r="U677" s="1">
        <v>0</v>
      </c>
      <c r="V677" s="5">
        <v>40.749899999999997</v>
      </c>
    </row>
    <row r="678" spans="1:22" ht="15" thickBot="1" x14ac:dyDescent="0.35">
      <c r="A678" s="4">
        <v>677</v>
      </c>
      <c r="B678" s="2" t="s">
        <v>2199</v>
      </c>
      <c r="C678" s="1">
        <v>2014</v>
      </c>
      <c r="D678" s="3">
        <v>41717</v>
      </c>
      <c r="E678" s="3">
        <v>41722</v>
      </c>
      <c r="F678" s="2" t="s">
        <v>50</v>
      </c>
      <c r="G678" s="2" t="s">
        <v>2200</v>
      </c>
      <c r="H678" s="2" t="s">
        <v>2201</v>
      </c>
      <c r="I678" s="2" t="s">
        <v>26</v>
      </c>
      <c r="J678" s="2" t="s">
        <v>27</v>
      </c>
      <c r="K678" s="2" t="s">
        <v>2202</v>
      </c>
      <c r="L678" s="2" t="s">
        <v>104</v>
      </c>
      <c r="M678" s="1">
        <v>75701</v>
      </c>
      <c r="N678" s="2" t="s">
        <v>105</v>
      </c>
      <c r="O678" s="2" t="s">
        <v>2203</v>
      </c>
      <c r="P678" s="2" t="s">
        <v>46</v>
      </c>
      <c r="Q678" s="2" t="s">
        <v>78</v>
      </c>
      <c r="R678" s="2" t="s">
        <v>2204</v>
      </c>
      <c r="S678" s="1">
        <v>2.6880000000000002</v>
      </c>
      <c r="T678" s="1">
        <v>3</v>
      </c>
      <c r="U678" s="1">
        <v>0.8</v>
      </c>
      <c r="V678" s="5">
        <v>-7.3920000000000003</v>
      </c>
    </row>
    <row r="679" spans="1:22" ht="15" thickBot="1" x14ac:dyDescent="0.35">
      <c r="A679" s="4">
        <v>678</v>
      </c>
      <c r="B679" s="2" t="s">
        <v>2199</v>
      </c>
      <c r="C679" s="1">
        <v>2014</v>
      </c>
      <c r="D679" s="3">
        <v>41717</v>
      </c>
      <c r="E679" s="3">
        <v>41722</v>
      </c>
      <c r="F679" s="2" t="s">
        <v>50</v>
      </c>
      <c r="G679" s="2" t="s">
        <v>2200</v>
      </c>
      <c r="H679" s="2" t="s">
        <v>2201</v>
      </c>
      <c r="I679" s="2" t="s">
        <v>26</v>
      </c>
      <c r="J679" s="2" t="s">
        <v>27</v>
      </c>
      <c r="K679" s="2" t="s">
        <v>2202</v>
      </c>
      <c r="L679" s="2" t="s">
        <v>104</v>
      </c>
      <c r="M679" s="1">
        <v>75701</v>
      </c>
      <c r="N679" s="2" t="s">
        <v>105</v>
      </c>
      <c r="O679" s="2" t="s">
        <v>2205</v>
      </c>
      <c r="P679" s="2" t="s">
        <v>71</v>
      </c>
      <c r="Q679" s="2" t="s">
        <v>161</v>
      </c>
      <c r="R679" s="2" t="s">
        <v>2206</v>
      </c>
      <c r="S679" s="1">
        <v>27.815999999999999</v>
      </c>
      <c r="T679" s="1">
        <v>3</v>
      </c>
      <c r="U679" s="1">
        <v>0.2</v>
      </c>
      <c r="V679" s="5">
        <v>4.5201000000000002</v>
      </c>
    </row>
    <row r="680" spans="1:22" ht="15" thickBot="1" x14ac:dyDescent="0.35">
      <c r="A680" s="4">
        <v>679</v>
      </c>
      <c r="B680" s="2" t="s">
        <v>2199</v>
      </c>
      <c r="C680" s="1">
        <v>2014</v>
      </c>
      <c r="D680" s="3">
        <v>41717</v>
      </c>
      <c r="E680" s="3">
        <v>41722</v>
      </c>
      <c r="F680" s="2" t="s">
        <v>50</v>
      </c>
      <c r="G680" s="2" t="s">
        <v>2200</v>
      </c>
      <c r="H680" s="2" t="s">
        <v>2201</v>
      </c>
      <c r="I680" s="2" t="s">
        <v>26</v>
      </c>
      <c r="J680" s="2" t="s">
        <v>27</v>
      </c>
      <c r="K680" s="2" t="s">
        <v>2202</v>
      </c>
      <c r="L680" s="2" t="s">
        <v>104</v>
      </c>
      <c r="M680" s="1">
        <v>75701</v>
      </c>
      <c r="N680" s="2" t="s">
        <v>105</v>
      </c>
      <c r="O680" s="2" t="s">
        <v>2207</v>
      </c>
      <c r="P680" s="2" t="s">
        <v>32</v>
      </c>
      <c r="Q680" s="2" t="s">
        <v>65</v>
      </c>
      <c r="R680" s="2" t="s">
        <v>2208</v>
      </c>
      <c r="S680" s="1">
        <v>82.524000000000001</v>
      </c>
      <c r="T680" s="1">
        <v>3</v>
      </c>
      <c r="U680" s="1">
        <v>0.6</v>
      </c>
      <c r="V680" s="5">
        <v>-41.262</v>
      </c>
    </row>
    <row r="681" spans="1:22" ht="15" thickBot="1" x14ac:dyDescent="0.35">
      <c r="A681" s="4">
        <v>680</v>
      </c>
      <c r="B681" s="2" t="s">
        <v>2199</v>
      </c>
      <c r="C681" s="1">
        <v>2014</v>
      </c>
      <c r="D681" s="3">
        <v>41717</v>
      </c>
      <c r="E681" s="3">
        <v>41722</v>
      </c>
      <c r="F681" s="2" t="s">
        <v>50</v>
      </c>
      <c r="G681" s="2" t="s">
        <v>2200</v>
      </c>
      <c r="H681" s="2" t="s">
        <v>2201</v>
      </c>
      <c r="I681" s="2" t="s">
        <v>26</v>
      </c>
      <c r="J681" s="2" t="s">
        <v>27</v>
      </c>
      <c r="K681" s="2" t="s">
        <v>2202</v>
      </c>
      <c r="L681" s="2" t="s">
        <v>104</v>
      </c>
      <c r="M681" s="1">
        <v>75701</v>
      </c>
      <c r="N681" s="2" t="s">
        <v>105</v>
      </c>
      <c r="O681" s="2" t="s">
        <v>2209</v>
      </c>
      <c r="P681" s="2" t="s">
        <v>46</v>
      </c>
      <c r="Q681" s="2" t="s">
        <v>75</v>
      </c>
      <c r="R681" s="2" t="s">
        <v>2210</v>
      </c>
      <c r="S681" s="1">
        <v>182.994</v>
      </c>
      <c r="T681" s="1">
        <v>3</v>
      </c>
      <c r="U681" s="1">
        <v>0.8</v>
      </c>
      <c r="V681" s="5">
        <v>-320.23950000000002</v>
      </c>
    </row>
    <row r="682" spans="1:22" ht="15" thickBot="1" x14ac:dyDescent="0.35">
      <c r="A682" s="4">
        <v>681</v>
      </c>
      <c r="B682" s="2" t="s">
        <v>2211</v>
      </c>
      <c r="C682" s="1">
        <v>2013</v>
      </c>
      <c r="D682" s="3">
        <v>41598</v>
      </c>
      <c r="E682" s="3">
        <v>41603</v>
      </c>
      <c r="F682" s="2" t="s">
        <v>50</v>
      </c>
      <c r="G682" s="2" t="s">
        <v>2212</v>
      </c>
      <c r="H682" s="2" t="s">
        <v>2213</v>
      </c>
      <c r="I682" s="2" t="s">
        <v>26</v>
      </c>
      <c r="J682" s="2" t="s">
        <v>27</v>
      </c>
      <c r="K682" s="2" t="s">
        <v>266</v>
      </c>
      <c r="L682" s="2" t="s">
        <v>267</v>
      </c>
      <c r="M682" s="1">
        <v>10024</v>
      </c>
      <c r="N682" s="2" t="s">
        <v>148</v>
      </c>
      <c r="O682" s="2" t="s">
        <v>2214</v>
      </c>
      <c r="P682" s="2" t="s">
        <v>46</v>
      </c>
      <c r="Q682" s="2" t="s">
        <v>75</v>
      </c>
      <c r="R682" s="2" t="s">
        <v>2215</v>
      </c>
      <c r="S682" s="1">
        <v>14.352</v>
      </c>
      <c r="T682" s="1">
        <v>3</v>
      </c>
      <c r="U682" s="1">
        <v>0.2</v>
      </c>
      <c r="V682" s="5">
        <v>4.6643999999999997</v>
      </c>
    </row>
    <row r="683" spans="1:22" ht="15" thickBot="1" x14ac:dyDescent="0.35">
      <c r="A683" s="4">
        <v>682</v>
      </c>
      <c r="B683" s="2" t="s">
        <v>2211</v>
      </c>
      <c r="C683" s="1">
        <v>2013</v>
      </c>
      <c r="D683" s="3">
        <v>41598</v>
      </c>
      <c r="E683" s="3">
        <v>41603</v>
      </c>
      <c r="F683" s="2" t="s">
        <v>50</v>
      </c>
      <c r="G683" s="2" t="s">
        <v>2212</v>
      </c>
      <c r="H683" s="2" t="s">
        <v>2213</v>
      </c>
      <c r="I683" s="2" t="s">
        <v>26</v>
      </c>
      <c r="J683" s="2" t="s">
        <v>27</v>
      </c>
      <c r="K683" s="2" t="s">
        <v>266</v>
      </c>
      <c r="L683" s="2" t="s">
        <v>267</v>
      </c>
      <c r="M683" s="1">
        <v>10024</v>
      </c>
      <c r="N683" s="2" t="s">
        <v>148</v>
      </c>
      <c r="O683" s="2" t="s">
        <v>2216</v>
      </c>
      <c r="P683" s="2" t="s">
        <v>46</v>
      </c>
      <c r="Q683" s="2" t="s">
        <v>59</v>
      </c>
      <c r="R683" s="2" t="s">
        <v>2217</v>
      </c>
      <c r="S683" s="1">
        <v>64.959999999999994</v>
      </c>
      <c r="T683" s="1">
        <v>2</v>
      </c>
      <c r="U683" s="1">
        <v>0</v>
      </c>
      <c r="V683" s="5">
        <v>2.5983999999999998</v>
      </c>
    </row>
    <row r="684" spans="1:22" ht="15" thickBot="1" x14ac:dyDescent="0.35">
      <c r="A684" s="4">
        <v>683</v>
      </c>
      <c r="B684" s="2" t="s">
        <v>2211</v>
      </c>
      <c r="C684" s="1">
        <v>2013</v>
      </c>
      <c r="D684" s="3">
        <v>41598</v>
      </c>
      <c r="E684" s="3">
        <v>41603</v>
      </c>
      <c r="F684" s="2" t="s">
        <v>50</v>
      </c>
      <c r="G684" s="2" t="s">
        <v>2212</v>
      </c>
      <c r="H684" s="2" t="s">
        <v>2213</v>
      </c>
      <c r="I684" s="2" t="s">
        <v>26</v>
      </c>
      <c r="J684" s="2" t="s">
        <v>27</v>
      </c>
      <c r="K684" s="2" t="s">
        <v>266</v>
      </c>
      <c r="L684" s="2" t="s">
        <v>267</v>
      </c>
      <c r="M684" s="1">
        <v>10024</v>
      </c>
      <c r="N684" s="2" t="s">
        <v>148</v>
      </c>
      <c r="O684" s="2" t="s">
        <v>1765</v>
      </c>
      <c r="P684" s="2" t="s">
        <v>46</v>
      </c>
      <c r="Q684" s="2" t="s">
        <v>59</v>
      </c>
      <c r="R684" s="2" t="s">
        <v>1766</v>
      </c>
      <c r="S684" s="1">
        <v>68.599999999999994</v>
      </c>
      <c r="T684" s="1">
        <v>4</v>
      </c>
      <c r="U684" s="1">
        <v>0</v>
      </c>
      <c r="V684" s="5">
        <v>18.521999999999998</v>
      </c>
    </row>
    <row r="685" spans="1:22" ht="15" thickBot="1" x14ac:dyDescent="0.35">
      <c r="A685" s="4">
        <v>684</v>
      </c>
      <c r="B685" s="2" t="s">
        <v>2218</v>
      </c>
      <c r="C685" s="1">
        <v>2014</v>
      </c>
      <c r="D685" s="3">
        <v>41948</v>
      </c>
      <c r="E685" s="3">
        <v>41948</v>
      </c>
      <c r="F685" s="2" t="s">
        <v>1290</v>
      </c>
      <c r="G685" s="2" t="s">
        <v>2219</v>
      </c>
      <c r="H685" s="2" t="s">
        <v>2220</v>
      </c>
      <c r="I685" s="2" t="s">
        <v>41</v>
      </c>
      <c r="J685" s="2" t="s">
        <v>27</v>
      </c>
      <c r="K685" s="2" t="s">
        <v>2221</v>
      </c>
      <c r="L685" s="2" t="s">
        <v>88</v>
      </c>
      <c r="M685" s="1">
        <v>27217</v>
      </c>
      <c r="N685" s="2" t="s">
        <v>30</v>
      </c>
      <c r="O685" s="2" t="s">
        <v>2222</v>
      </c>
      <c r="P685" s="2" t="s">
        <v>71</v>
      </c>
      <c r="Q685" s="2" t="s">
        <v>682</v>
      </c>
      <c r="R685" s="2" t="s">
        <v>2223</v>
      </c>
      <c r="S685" s="1">
        <v>7999.98</v>
      </c>
      <c r="T685" s="1">
        <v>4</v>
      </c>
      <c r="U685" s="1">
        <v>0.5</v>
      </c>
      <c r="V685" s="5">
        <v>-3839.9904000000001</v>
      </c>
    </row>
    <row r="686" spans="1:22" ht="15" thickBot="1" x14ac:dyDescent="0.35">
      <c r="A686" s="4">
        <v>685</v>
      </c>
      <c r="B686" s="2" t="s">
        <v>2218</v>
      </c>
      <c r="C686" s="1">
        <v>2014</v>
      </c>
      <c r="D686" s="3">
        <v>41948</v>
      </c>
      <c r="E686" s="3">
        <v>41948</v>
      </c>
      <c r="F686" s="2" t="s">
        <v>1290</v>
      </c>
      <c r="G686" s="2" t="s">
        <v>2219</v>
      </c>
      <c r="H686" s="2" t="s">
        <v>2220</v>
      </c>
      <c r="I686" s="2" t="s">
        <v>41</v>
      </c>
      <c r="J686" s="2" t="s">
        <v>27</v>
      </c>
      <c r="K686" s="2" t="s">
        <v>2221</v>
      </c>
      <c r="L686" s="2" t="s">
        <v>88</v>
      </c>
      <c r="M686" s="1">
        <v>27217</v>
      </c>
      <c r="N686" s="2" t="s">
        <v>30</v>
      </c>
      <c r="O686" s="2" t="s">
        <v>2132</v>
      </c>
      <c r="P686" s="2" t="s">
        <v>46</v>
      </c>
      <c r="Q686" s="2" t="s">
        <v>78</v>
      </c>
      <c r="R686" s="2" t="s">
        <v>2133</v>
      </c>
      <c r="S686" s="1">
        <v>167.44</v>
      </c>
      <c r="T686" s="1">
        <v>2</v>
      </c>
      <c r="U686" s="1">
        <v>0.2</v>
      </c>
      <c r="V686" s="5">
        <v>14.651</v>
      </c>
    </row>
    <row r="687" spans="1:22" ht="15" thickBot="1" x14ac:dyDescent="0.35">
      <c r="A687" s="4">
        <v>686</v>
      </c>
      <c r="B687" s="2" t="s">
        <v>2224</v>
      </c>
      <c r="C687" s="1">
        <v>2011</v>
      </c>
      <c r="D687" s="3">
        <v>40729</v>
      </c>
      <c r="E687" s="3">
        <v>40732</v>
      </c>
      <c r="F687" s="2" t="s">
        <v>188</v>
      </c>
      <c r="G687" s="2" t="s">
        <v>2225</v>
      </c>
      <c r="H687" s="2" t="s">
        <v>2226</v>
      </c>
      <c r="I687" s="2" t="s">
        <v>26</v>
      </c>
      <c r="J687" s="2" t="s">
        <v>27</v>
      </c>
      <c r="K687" s="2" t="s">
        <v>328</v>
      </c>
      <c r="L687" s="2" t="s">
        <v>1487</v>
      </c>
      <c r="M687" s="1">
        <v>39212</v>
      </c>
      <c r="N687" s="2" t="s">
        <v>30</v>
      </c>
      <c r="O687" s="2" t="s">
        <v>1311</v>
      </c>
      <c r="P687" s="2" t="s">
        <v>71</v>
      </c>
      <c r="Q687" s="2" t="s">
        <v>161</v>
      </c>
      <c r="R687" s="2" t="s">
        <v>1312</v>
      </c>
      <c r="S687" s="1">
        <v>479.97</v>
      </c>
      <c r="T687" s="1">
        <v>3</v>
      </c>
      <c r="U687" s="1">
        <v>0</v>
      </c>
      <c r="V687" s="5">
        <v>163.18979999999999</v>
      </c>
    </row>
    <row r="688" spans="1:22" ht="15" thickBot="1" x14ac:dyDescent="0.35">
      <c r="A688" s="4">
        <v>687</v>
      </c>
      <c r="B688" s="2" t="s">
        <v>2224</v>
      </c>
      <c r="C688" s="1">
        <v>2011</v>
      </c>
      <c r="D688" s="3">
        <v>40729</v>
      </c>
      <c r="E688" s="3">
        <v>40732</v>
      </c>
      <c r="F688" s="2" t="s">
        <v>188</v>
      </c>
      <c r="G688" s="2" t="s">
        <v>2225</v>
      </c>
      <c r="H688" s="2" t="s">
        <v>2226</v>
      </c>
      <c r="I688" s="2" t="s">
        <v>26</v>
      </c>
      <c r="J688" s="2" t="s">
        <v>27</v>
      </c>
      <c r="K688" s="2" t="s">
        <v>328</v>
      </c>
      <c r="L688" s="2" t="s">
        <v>1487</v>
      </c>
      <c r="M688" s="1">
        <v>39212</v>
      </c>
      <c r="N688" s="2" t="s">
        <v>30</v>
      </c>
      <c r="O688" s="2" t="s">
        <v>2227</v>
      </c>
      <c r="P688" s="2" t="s">
        <v>46</v>
      </c>
      <c r="Q688" s="2" t="s">
        <v>47</v>
      </c>
      <c r="R688" s="2" t="s">
        <v>2228</v>
      </c>
      <c r="S688" s="1">
        <v>14.62</v>
      </c>
      <c r="T688" s="1">
        <v>2</v>
      </c>
      <c r="U688" s="1">
        <v>0</v>
      </c>
      <c r="V688" s="5">
        <v>6.8714000000000004</v>
      </c>
    </row>
    <row r="689" spans="1:22" ht="15" thickBot="1" x14ac:dyDescent="0.35">
      <c r="A689" s="4">
        <v>688</v>
      </c>
      <c r="B689" s="2" t="s">
        <v>2224</v>
      </c>
      <c r="C689" s="1">
        <v>2011</v>
      </c>
      <c r="D689" s="3">
        <v>40729</v>
      </c>
      <c r="E689" s="3">
        <v>40732</v>
      </c>
      <c r="F689" s="2" t="s">
        <v>188</v>
      </c>
      <c r="G689" s="2" t="s">
        <v>2225</v>
      </c>
      <c r="H689" s="2" t="s">
        <v>2226</v>
      </c>
      <c r="I689" s="2" t="s">
        <v>26</v>
      </c>
      <c r="J689" s="2" t="s">
        <v>27</v>
      </c>
      <c r="K689" s="2" t="s">
        <v>328</v>
      </c>
      <c r="L689" s="2" t="s">
        <v>1487</v>
      </c>
      <c r="M689" s="1">
        <v>39212</v>
      </c>
      <c r="N689" s="2" t="s">
        <v>30</v>
      </c>
      <c r="O689" s="2" t="s">
        <v>404</v>
      </c>
      <c r="P689" s="2" t="s">
        <v>46</v>
      </c>
      <c r="Q689" s="2" t="s">
        <v>90</v>
      </c>
      <c r="R689" s="2" t="s">
        <v>405</v>
      </c>
      <c r="S689" s="1">
        <v>19.440000000000001</v>
      </c>
      <c r="T689" s="1">
        <v>3</v>
      </c>
      <c r="U689" s="1">
        <v>0</v>
      </c>
      <c r="V689" s="5">
        <v>9.3312000000000008</v>
      </c>
    </row>
    <row r="690" spans="1:22" ht="15" thickBot="1" x14ac:dyDescent="0.35">
      <c r="A690" s="4">
        <v>689</v>
      </c>
      <c r="B690" s="2" t="s">
        <v>2229</v>
      </c>
      <c r="C690" s="1">
        <v>2014</v>
      </c>
      <c r="D690" s="3">
        <v>41999</v>
      </c>
      <c r="E690" s="3">
        <v>42003</v>
      </c>
      <c r="F690" s="2" t="s">
        <v>50</v>
      </c>
      <c r="G690" s="2" t="s">
        <v>2230</v>
      </c>
      <c r="H690" s="2" t="s">
        <v>2231</v>
      </c>
      <c r="I690" s="2" t="s">
        <v>26</v>
      </c>
      <c r="J690" s="2" t="s">
        <v>27</v>
      </c>
      <c r="K690" s="2" t="s">
        <v>266</v>
      </c>
      <c r="L690" s="2" t="s">
        <v>267</v>
      </c>
      <c r="M690" s="1">
        <v>10035</v>
      </c>
      <c r="N690" s="2" t="s">
        <v>148</v>
      </c>
      <c r="O690" s="2" t="s">
        <v>2232</v>
      </c>
      <c r="P690" s="2" t="s">
        <v>32</v>
      </c>
      <c r="Q690" s="2" t="s">
        <v>33</v>
      </c>
      <c r="R690" s="2" t="s">
        <v>2233</v>
      </c>
      <c r="S690" s="1">
        <v>191.98400000000001</v>
      </c>
      <c r="T690" s="1">
        <v>2</v>
      </c>
      <c r="U690" s="1">
        <v>0.2</v>
      </c>
      <c r="V690" s="5">
        <v>4.7995999999999999</v>
      </c>
    </row>
    <row r="691" spans="1:22" ht="15" thickBot="1" x14ac:dyDescent="0.35">
      <c r="A691" s="4">
        <v>690</v>
      </c>
      <c r="B691" s="2" t="s">
        <v>2234</v>
      </c>
      <c r="C691" s="1">
        <v>2011</v>
      </c>
      <c r="D691" s="3">
        <v>40715</v>
      </c>
      <c r="E691" s="3">
        <v>40717</v>
      </c>
      <c r="F691" s="2" t="s">
        <v>23</v>
      </c>
      <c r="G691" s="2" t="s">
        <v>2235</v>
      </c>
      <c r="H691" s="2" t="s">
        <v>2236</v>
      </c>
      <c r="I691" s="2" t="s">
        <v>26</v>
      </c>
      <c r="J691" s="2" t="s">
        <v>27</v>
      </c>
      <c r="K691" s="2" t="s">
        <v>2237</v>
      </c>
      <c r="L691" s="2" t="s">
        <v>319</v>
      </c>
      <c r="M691" s="1">
        <v>22980</v>
      </c>
      <c r="N691" s="2" t="s">
        <v>30</v>
      </c>
      <c r="O691" s="2" t="s">
        <v>2238</v>
      </c>
      <c r="P691" s="2" t="s">
        <v>32</v>
      </c>
      <c r="Q691" s="2" t="s">
        <v>65</v>
      </c>
      <c r="R691" s="2" t="s">
        <v>2239</v>
      </c>
      <c r="S691" s="1">
        <v>104.01</v>
      </c>
      <c r="T691" s="1">
        <v>1</v>
      </c>
      <c r="U691" s="1">
        <v>0</v>
      </c>
      <c r="V691" s="5">
        <v>14.561400000000001</v>
      </c>
    </row>
    <row r="692" spans="1:22" ht="15" thickBot="1" x14ac:dyDescent="0.35">
      <c r="A692" s="4">
        <v>691</v>
      </c>
      <c r="B692" s="2" t="s">
        <v>2234</v>
      </c>
      <c r="C692" s="1">
        <v>2011</v>
      </c>
      <c r="D692" s="3">
        <v>40715</v>
      </c>
      <c r="E692" s="3">
        <v>40717</v>
      </c>
      <c r="F692" s="2" t="s">
        <v>23</v>
      </c>
      <c r="G692" s="2" t="s">
        <v>2235</v>
      </c>
      <c r="H692" s="2" t="s">
        <v>2236</v>
      </c>
      <c r="I692" s="2" t="s">
        <v>26</v>
      </c>
      <c r="J692" s="2" t="s">
        <v>27</v>
      </c>
      <c r="K692" s="2" t="s">
        <v>2237</v>
      </c>
      <c r="L692" s="2" t="s">
        <v>319</v>
      </c>
      <c r="M692" s="1">
        <v>22980</v>
      </c>
      <c r="N692" s="2" t="s">
        <v>30</v>
      </c>
      <c r="O692" s="2" t="s">
        <v>82</v>
      </c>
      <c r="P692" s="2" t="s">
        <v>71</v>
      </c>
      <c r="Q692" s="2" t="s">
        <v>72</v>
      </c>
      <c r="R692" s="2" t="s">
        <v>83</v>
      </c>
      <c r="S692" s="1">
        <v>284.82</v>
      </c>
      <c r="T692" s="1">
        <v>1</v>
      </c>
      <c r="U692" s="1">
        <v>0</v>
      </c>
      <c r="V692" s="5">
        <v>74.053200000000004</v>
      </c>
    </row>
    <row r="693" spans="1:22" ht="15" thickBot="1" x14ac:dyDescent="0.35">
      <c r="A693" s="4">
        <v>692</v>
      </c>
      <c r="B693" s="2" t="s">
        <v>2234</v>
      </c>
      <c r="C693" s="1">
        <v>2011</v>
      </c>
      <c r="D693" s="3">
        <v>40715</v>
      </c>
      <c r="E693" s="3">
        <v>40717</v>
      </c>
      <c r="F693" s="2" t="s">
        <v>23</v>
      </c>
      <c r="G693" s="2" t="s">
        <v>2235</v>
      </c>
      <c r="H693" s="2" t="s">
        <v>2236</v>
      </c>
      <c r="I693" s="2" t="s">
        <v>26</v>
      </c>
      <c r="J693" s="2" t="s">
        <v>27</v>
      </c>
      <c r="K693" s="2" t="s">
        <v>2237</v>
      </c>
      <c r="L693" s="2" t="s">
        <v>319</v>
      </c>
      <c r="M693" s="1">
        <v>22980</v>
      </c>
      <c r="N693" s="2" t="s">
        <v>30</v>
      </c>
      <c r="O693" s="2" t="s">
        <v>2240</v>
      </c>
      <c r="P693" s="2" t="s">
        <v>46</v>
      </c>
      <c r="Q693" s="2" t="s">
        <v>59</v>
      </c>
      <c r="R693" s="2" t="s">
        <v>2241</v>
      </c>
      <c r="S693" s="1">
        <v>36.840000000000003</v>
      </c>
      <c r="T693" s="1">
        <v>3</v>
      </c>
      <c r="U693" s="1">
        <v>0</v>
      </c>
      <c r="V693" s="5">
        <v>10.315200000000001</v>
      </c>
    </row>
    <row r="694" spans="1:22" ht="15" thickBot="1" x14ac:dyDescent="0.35">
      <c r="A694" s="4">
        <v>693</v>
      </c>
      <c r="B694" s="2" t="s">
        <v>2242</v>
      </c>
      <c r="C694" s="1">
        <v>2012</v>
      </c>
      <c r="D694" s="3">
        <v>40996</v>
      </c>
      <c r="E694" s="3">
        <v>41001</v>
      </c>
      <c r="F694" s="2" t="s">
        <v>50</v>
      </c>
      <c r="G694" s="2" t="s">
        <v>2243</v>
      </c>
      <c r="H694" s="2" t="s">
        <v>2244</v>
      </c>
      <c r="I694" s="2" t="s">
        <v>26</v>
      </c>
      <c r="J694" s="2" t="s">
        <v>27</v>
      </c>
      <c r="K694" s="2" t="s">
        <v>42</v>
      </c>
      <c r="L694" s="2" t="s">
        <v>43</v>
      </c>
      <c r="M694" s="1">
        <v>90036</v>
      </c>
      <c r="N694" s="2" t="s">
        <v>44</v>
      </c>
      <c r="O694" s="2" t="s">
        <v>2245</v>
      </c>
      <c r="P694" s="2" t="s">
        <v>71</v>
      </c>
      <c r="Q694" s="2" t="s">
        <v>161</v>
      </c>
      <c r="R694" s="2" t="s">
        <v>2246</v>
      </c>
      <c r="S694" s="1">
        <v>166.24</v>
      </c>
      <c r="T694" s="1">
        <v>1</v>
      </c>
      <c r="U694" s="1">
        <v>0</v>
      </c>
      <c r="V694" s="5">
        <v>24.936</v>
      </c>
    </row>
    <row r="695" spans="1:22" ht="15" thickBot="1" x14ac:dyDescent="0.35">
      <c r="A695" s="4">
        <v>694</v>
      </c>
      <c r="B695" s="2" t="s">
        <v>2242</v>
      </c>
      <c r="C695" s="1">
        <v>2012</v>
      </c>
      <c r="D695" s="3">
        <v>40996</v>
      </c>
      <c r="E695" s="3">
        <v>41001</v>
      </c>
      <c r="F695" s="2" t="s">
        <v>50</v>
      </c>
      <c r="G695" s="2" t="s">
        <v>2243</v>
      </c>
      <c r="H695" s="2" t="s">
        <v>2244</v>
      </c>
      <c r="I695" s="2" t="s">
        <v>26</v>
      </c>
      <c r="J695" s="2" t="s">
        <v>27</v>
      </c>
      <c r="K695" s="2" t="s">
        <v>42</v>
      </c>
      <c r="L695" s="2" t="s">
        <v>43</v>
      </c>
      <c r="M695" s="1">
        <v>90036</v>
      </c>
      <c r="N695" s="2" t="s">
        <v>44</v>
      </c>
      <c r="O695" s="2" t="s">
        <v>2247</v>
      </c>
      <c r="P695" s="2" t="s">
        <v>46</v>
      </c>
      <c r="Q695" s="2" t="s">
        <v>90</v>
      </c>
      <c r="R695" s="2" t="s">
        <v>2248</v>
      </c>
      <c r="S695" s="1">
        <v>33.4</v>
      </c>
      <c r="T695" s="1">
        <v>5</v>
      </c>
      <c r="U695" s="1">
        <v>0</v>
      </c>
      <c r="V695" s="5">
        <v>16.032</v>
      </c>
    </row>
    <row r="696" spans="1:22" ht="15" thickBot="1" x14ac:dyDescent="0.35">
      <c r="A696" s="4">
        <v>695</v>
      </c>
      <c r="B696" s="2" t="s">
        <v>2249</v>
      </c>
      <c r="C696" s="1">
        <v>2012</v>
      </c>
      <c r="D696" s="3">
        <v>41043</v>
      </c>
      <c r="E696" s="3">
        <v>41046</v>
      </c>
      <c r="F696" s="2" t="s">
        <v>188</v>
      </c>
      <c r="G696" s="2" t="s">
        <v>2250</v>
      </c>
      <c r="H696" s="2" t="s">
        <v>2251</v>
      </c>
      <c r="I696" s="2" t="s">
        <v>102</v>
      </c>
      <c r="J696" s="2" t="s">
        <v>27</v>
      </c>
      <c r="K696" s="2" t="s">
        <v>2252</v>
      </c>
      <c r="L696" s="2" t="s">
        <v>147</v>
      </c>
      <c r="M696" s="1">
        <v>19013</v>
      </c>
      <c r="N696" s="2" t="s">
        <v>148</v>
      </c>
      <c r="O696" s="2" t="s">
        <v>1159</v>
      </c>
      <c r="P696" s="2" t="s">
        <v>46</v>
      </c>
      <c r="Q696" s="2" t="s">
        <v>68</v>
      </c>
      <c r="R696" s="2" t="s">
        <v>1160</v>
      </c>
      <c r="S696" s="1">
        <v>198.27199999999999</v>
      </c>
      <c r="T696" s="1">
        <v>8</v>
      </c>
      <c r="U696" s="1">
        <v>0.2</v>
      </c>
      <c r="V696" s="5">
        <v>17.348800000000001</v>
      </c>
    </row>
    <row r="697" spans="1:22" ht="15" thickBot="1" x14ac:dyDescent="0.35">
      <c r="A697" s="4">
        <v>696</v>
      </c>
      <c r="B697" s="2" t="s">
        <v>2249</v>
      </c>
      <c r="C697" s="1">
        <v>2012</v>
      </c>
      <c r="D697" s="3">
        <v>41043</v>
      </c>
      <c r="E697" s="3">
        <v>41046</v>
      </c>
      <c r="F697" s="2" t="s">
        <v>188</v>
      </c>
      <c r="G697" s="2" t="s">
        <v>2250</v>
      </c>
      <c r="H697" s="2" t="s">
        <v>2251</v>
      </c>
      <c r="I697" s="2" t="s">
        <v>102</v>
      </c>
      <c r="J697" s="2" t="s">
        <v>27</v>
      </c>
      <c r="K697" s="2" t="s">
        <v>2252</v>
      </c>
      <c r="L697" s="2" t="s">
        <v>147</v>
      </c>
      <c r="M697" s="1">
        <v>19013</v>
      </c>
      <c r="N697" s="2" t="s">
        <v>148</v>
      </c>
      <c r="O697" s="2" t="s">
        <v>2253</v>
      </c>
      <c r="P697" s="2" t="s">
        <v>46</v>
      </c>
      <c r="Q697" s="2" t="s">
        <v>47</v>
      </c>
      <c r="R697" s="2" t="s">
        <v>2254</v>
      </c>
      <c r="S697" s="1">
        <v>47.36</v>
      </c>
      <c r="T697" s="1">
        <v>4</v>
      </c>
      <c r="U697" s="1">
        <v>0.2</v>
      </c>
      <c r="V697" s="5">
        <v>17.760000000000002</v>
      </c>
    </row>
    <row r="698" spans="1:22" ht="15" thickBot="1" x14ac:dyDescent="0.35">
      <c r="A698" s="4">
        <v>697</v>
      </c>
      <c r="B698" s="2" t="s">
        <v>2249</v>
      </c>
      <c r="C698" s="1">
        <v>2012</v>
      </c>
      <c r="D698" s="3">
        <v>41043</v>
      </c>
      <c r="E698" s="3">
        <v>41046</v>
      </c>
      <c r="F698" s="2" t="s">
        <v>188</v>
      </c>
      <c r="G698" s="2" t="s">
        <v>2250</v>
      </c>
      <c r="H698" s="2" t="s">
        <v>2251</v>
      </c>
      <c r="I698" s="2" t="s">
        <v>102</v>
      </c>
      <c r="J698" s="2" t="s">
        <v>27</v>
      </c>
      <c r="K698" s="2" t="s">
        <v>2252</v>
      </c>
      <c r="L698" s="2" t="s">
        <v>147</v>
      </c>
      <c r="M698" s="1">
        <v>19013</v>
      </c>
      <c r="N698" s="2" t="s">
        <v>148</v>
      </c>
      <c r="O698" s="2" t="s">
        <v>374</v>
      </c>
      <c r="P698" s="2" t="s">
        <v>46</v>
      </c>
      <c r="Q698" s="2" t="s">
        <v>173</v>
      </c>
      <c r="R698" s="2" t="s">
        <v>375</v>
      </c>
      <c r="S698" s="1">
        <v>200.98400000000001</v>
      </c>
      <c r="T698" s="1">
        <v>7</v>
      </c>
      <c r="U698" s="1">
        <v>0.2</v>
      </c>
      <c r="V698" s="5">
        <v>62.807499999999997</v>
      </c>
    </row>
    <row r="699" spans="1:22" ht="15" thickBot="1" x14ac:dyDescent="0.35">
      <c r="A699" s="4">
        <v>698</v>
      </c>
      <c r="B699" s="2" t="s">
        <v>2249</v>
      </c>
      <c r="C699" s="1">
        <v>2012</v>
      </c>
      <c r="D699" s="3">
        <v>41043</v>
      </c>
      <c r="E699" s="3">
        <v>41046</v>
      </c>
      <c r="F699" s="2" t="s">
        <v>188</v>
      </c>
      <c r="G699" s="2" t="s">
        <v>2250</v>
      </c>
      <c r="H699" s="2" t="s">
        <v>2251</v>
      </c>
      <c r="I699" s="2" t="s">
        <v>102</v>
      </c>
      <c r="J699" s="2" t="s">
        <v>27</v>
      </c>
      <c r="K699" s="2" t="s">
        <v>2252</v>
      </c>
      <c r="L699" s="2" t="s">
        <v>147</v>
      </c>
      <c r="M699" s="1">
        <v>19013</v>
      </c>
      <c r="N699" s="2" t="s">
        <v>148</v>
      </c>
      <c r="O699" s="2" t="s">
        <v>2255</v>
      </c>
      <c r="P699" s="2" t="s">
        <v>46</v>
      </c>
      <c r="Q699" s="2" t="s">
        <v>47</v>
      </c>
      <c r="R699" s="2" t="s">
        <v>2256</v>
      </c>
      <c r="S699" s="1">
        <v>97.695999999999998</v>
      </c>
      <c r="T699" s="1">
        <v>4</v>
      </c>
      <c r="U699" s="1">
        <v>0.2</v>
      </c>
      <c r="V699" s="5">
        <v>31.751200000000001</v>
      </c>
    </row>
    <row r="700" spans="1:22" ht="15" thickBot="1" x14ac:dyDescent="0.35">
      <c r="A700" s="4">
        <v>699</v>
      </c>
      <c r="B700" s="2" t="s">
        <v>2249</v>
      </c>
      <c r="C700" s="1">
        <v>2012</v>
      </c>
      <c r="D700" s="3">
        <v>41043</v>
      </c>
      <c r="E700" s="3">
        <v>41046</v>
      </c>
      <c r="F700" s="2" t="s">
        <v>188</v>
      </c>
      <c r="G700" s="2" t="s">
        <v>2250</v>
      </c>
      <c r="H700" s="2" t="s">
        <v>2251</v>
      </c>
      <c r="I700" s="2" t="s">
        <v>102</v>
      </c>
      <c r="J700" s="2" t="s">
        <v>27</v>
      </c>
      <c r="K700" s="2" t="s">
        <v>2252</v>
      </c>
      <c r="L700" s="2" t="s">
        <v>147</v>
      </c>
      <c r="M700" s="1">
        <v>19013</v>
      </c>
      <c r="N700" s="2" t="s">
        <v>148</v>
      </c>
      <c r="O700" s="2" t="s">
        <v>2257</v>
      </c>
      <c r="P700" s="2" t="s">
        <v>46</v>
      </c>
      <c r="Q700" s="2" t="s">
        <v>68</v>
      </c>
      <c r="R700" s="2" t="s">
        <v>2258</v>
      </c>
      <c r="S700" s="1">
        <v>2.6960000000000002</v>
      </c>
      <c r="T700" s="1">
        <v>1</v>
      </c>
      <c r="U700" s="1">
        <v>0.2</v>
      </c>
      <c r="V700" s="5">
        <v>0.80879999999999996</v>
      </c>
    </row>
    <row r="701" spans="1:22" ht="15" thickBot="1" x14ac:dyDescent="0.35">
      <c r="A701" s="4">
        <v>700</v>
      </c>
      <c r="B701" s="2" t="s">
        <v>2249</v>
      </c>
      <c r="C701" s="1">
        <v>2012</v>
      </c>
      <c r="D701" s="3">
        <v>41043</v>
      </c>
      <c r="E701" s="3">
        <v>41046</v>
      </c>
      <c r="F701" s="2" t="s">
        <v>188</v>
      </c>
      <c r="G701" s="2" t="s">
        <v>2250</v>
      </c>
      <c r="H701" s="2" t="s">
        <v>2251</v>
      </c>
      <c r="I701" s="2" t="s">
        <v>102</v>
      </c>
      <c r="J701" s="2" t="s">
        <v>27</v>
      </c>
      <c r="K701" s="2" t="s">
        <v>2252</v>
      </c>
      <c r="L701" s="2" t="s">
        <v>147</v>
      </c>
      <c r="M701" s="1">
        <v>19013</v>
      </c>
      <c r="N701" s="2" t="s">
        <v>148</v>
      </c>
      <c r="O701" s="2" t="s">
        <v>2259</v>
      </c>
      <c r="P701" s="2" t="s">
        <v>46</v>
      </c>
      <c r="Q701" s="2" t="s">
        <v>75</v>
      </c>
      <c r="R701" s="2" t="s">
        <v>2260</v>
      </c>
      <c r="S701" s="1">
        <v>18.588000000000001</v>
      </c>
      <c r="T701" s="1">
        <v>2</v>
      </c>
      <c r="U701" s="1">
        <v>0.7</v>
      </c>
      <c r="V701" s="5">
        <v>-13.6312</v>
      </c>
    </row>
    <row r="702" spans="1:22" ht="15" thickBot="1" x14ac:dyDescent="0.35">
      <c r="A702" s="4">
        <v>701</v>
      </c>
      <c r="B702" s="2" t="s">
        <v>2249</v>
      </c>
      <c r="C702" s="1">
        <v>2012</v>
      </c>
      <c r="D702" s="3">
        <v>41043</v>
      </c>
      <c r="E702" s="3">
        <v>41046</v>
      </c>
      <c r="F702" s="2" t="s">
        <v>188</v>
      </c>
      <c r="G702" s="2" t="s">
        <v>2250</v>
      </c>
      <c r="H702" s="2" t="s">
        <v>2251</v>
      </c>
      <c r="I702" s="2" t="s">
        <v>102</v>
      </c>
      <c r="J702" s="2" t="s">
        <v>27</v>
      </c>
      <c r="K702" s="2" t="s">
        <v>2252</v>
      </c>
      <c r="L702" s="2" t="s">
        <v>147</v>
      </c>
      <c r="M702" s="1">
        <v>19013</v>
      </c>
      <c r="N702" s="2" t="s">
        <v>148</v>
      </c>
      <c r="O702" s="2" t="s">
        <v>1208</v>
      </c>
      <c r="P702" s="2" t="s">
        <v>46</v>
      </c>
      <c r="Q702" s="2" t="s">
        <v>75</v>
      </c>
      <c r="R702" s="2" t="s">
        <v>1209</v>
      </c>
      <c r="S702" s="1">
        <v>4.8959999999999999</v>
      </c>
      <c r="T702" s="1">
        <v>3</v>
      </c>
      <c r="U702" s="1">
        <v>0.7</v>
      </c>
      <c r="V702" s="5">
        <v>-3.4272</v>
      </c>
    </row>
    <row r="703" spans="1:22" ht="15" thickBot="1" x14ac:dyDescent="0.35">
      <c r="A703" s="4">
        <v>702</v>
      </c>
      <c r="B703" s="2" t="s">
        <v>2261</v>
      </c>
      <c r="C703" s="1">
        <v>2014</v>
      </c>
      <c r="D703" s="3">
        <v>41885</v>
      </c>
      <c r="E703" s="3">
        <v>41891</v>
      </c>
      <c r="F703" s="2" t="s">
        <v>50</v>
      </c>
      <c r="G703" s="2" t="s">
        <v>974</v>
      </c>
      <c r="H703" s="2" t="s">
        <v>975</v>
      </c>
      <c r="I703" s="2" t="s">
        <v>41</v>
      </c>
      <c r="J703" s="2" t="s">
        <v>27</v>
      </c>
      <c r="K703" s="2" t="s">
        <v>2180</v>
      </c>
      <c r="L703" s="2" t="s">
        <v>498</v>
      </c>
      <c r="M703" s="1">
        <v>44105</v>
      </c>
      <c r="N703" s="2" t="s">
        <v>148</v>
      </c>
      <c r="O703" s="2" t="s">
        <v>821</v>
      </c>
      <c r="P703" s="2" t="s">
        <v>32</v>
      </c>
      <c r="Q703" s="2" t="s">
        <v>65</v>
      </c>
      <c r="R703" s="2" t="s">
        <v>822</v>
      </c>
      <c r="S703" s="1">
        <v>15.071999999999999</v>
      </c>
      <c r="T703" s="1">
        <v>3</v>
      </c>
      <c r="U703" s="1">
        <v>0.2</v>
      </c>
      <c r="V703" s="5">
        <v>4.1448</v>
      </c>
    </row>
    <row r="704" spans="1:22" ht="15" thickBot="1" x14ac:dyDescent="0.35">
      <c r="A704" s="4">
        <v>703</v>
      </c>
      <c r="B704" s="2" t="s">
        <v>2262</v>
      </c>
      <c r="C704" s="1">
        <v>2013</v>
      </c>
      <c r="D704" s="3">
        <v>41583</v>
      </c>
      <c r="E704" s="3">
        <v>41587</v>
      </c>
      <c r="F704" s="2" t="s">
        <v>23</v>
      </c>
      <c r="G704" s="2" t="s">
        <v>1338</v>
      </c>
      <c r="H704" s="2" t="s">
        <v>1339</v>
      </c>
      <c r="I704" s="2" t="s">
        <v>41</v>
      </c>
      <c r="J704" s="2" t="s">
        <v>27</v>
      </c>
      <c r="K704" s="2" t="s">
        <v>95</v>
      </c>
      <c r="L704" s="2" t="s">
        <v>96</v>
      </c>
      <c r="M704" s="1">
        <v>98103</v>
      </c>
      <c r="N704" s="2" t="s">
        <v>44</v>
      </c>
      <c r="O704" s="2" t="s">
        <v>2263</v>
      </c>
      <c r="P704" s="2" t="s">
        <v>32</v>
      </c>
      <c r="Q704" s="2" t="s">
        <v>65</v>
      </c>
      <c r="R704" s="2" t="s">
        <v>2264</v>
      </c>
      <c r="S704" s="1">
        <v>209.88</v>
      </c>
      <c r="T704" s="1">
        <v>3</v>
      </c>
      <c r="U704" s="1">
        <v>0</v>
      </c>
      <c r="V704" s="5">
        <v>35.679600000000001</v>
      </c>
    </row>
    <row r="705" spans="1:22" ht="15" thickBot="1" x14ac:dyDescent="0.35">
      <c r="A705" s="4">
        <v>704</v>
      </c>
      <c r="B705" s="2" t="s">
        <v>2265</v>
      </c>
      <c r="C705" s="1">
        <v>2012</v>
      </c>
      <c r="D705" s="3">
        <v>41008</v>
      </c>
      <c r="E705" s="3">
        <v>41013</v>
      </c>
      <c r="F705" s="2" t="s">
        <v>50</v>
      </c>
      <c r="G705" s="2" t="s">
        <v>2266</v>
      </c>
      <c r="H705" s="2" t="s">
        <v>2267</v>
      </c>
      <c r="I705" s="2" t="s">
        <v>26</v>
      </c>
      <c r="J705" s="2" t="s">
        <v>27</v>
      </c>
      <c r="K705" s="2" t="s">
        <v>1173</v>
      </c>
      <c r="L705" s="2" t="s">
        <v>43</v>
      </c>
      <c r="M705" s="1">
        <v>90805</v>
      </c>
      <c r="N705" s="2" t="s">
        <v>44</v>
      </c>
      <c r="O705" s="2" t="s">
        <v>2268</v>
      </c>
      <c r="P705" s="2" t="s">
        <v>32</v>
      </c>
      <c r="Q705" s="2" t="s">
        <v>56</v>
      </c>
      <c r="R705" s="2" t="s">
        <v>2269</v>
      </c>
      <c r="S705" s="1">
        <v>369.91199999999998</v>
      </c>
      <c r="T705" s="1">
        <v>3</v>
      </c>
      <c r="U705" s="1">
        <v>0.2</v>
      </c>
      <c r="V705" s="5">
        <v>-13.871700000000001</v>
      </c>
    </row>
    <row r="706" spans="1:22" ht="15" thickBot="1" x14ac:dyDescent="0.35">
      <c r="A706" s="4">
        <v>705</v>
      </c>
      <c r="B706" s="2" t="s">
        <v>2270</v>
      </c>
      <c r="C706" s="1">
        <v>2011</v>
      </c>
      <c r="D706" s="3">
        <v>40798</v>
      </c>
      <c r="E706" s="3">
        <v>40803</v>
      </c>
      <c r="F706" s="2" t="s">
        <v>50</v>
      </c>
      <c r="G706" s="2" t="s">
        <v>2271</v>
      </c>
      <c r="H706" s="2" t="s">
        <v>2272</v>
      </c>
      <c r="I706" s="2" t="s">
        <v>41</v>
      </c>
      <c r="J706" s="2" t="s">
        <v>27</v>
      </c>
      <c r="K706" s="2" t="s">
        <v>2273</v>
      </c>
      <c r="L706" s="2" t="s">
        <v>88</v>
      </c>
      <c r="M706" s="1">
        <v>27511</v>
      </c>
      <c r="N706" s="2" t="s">
        <v>30</v>
      </c>
      <c r="O706" s="2" t="s">
        <v>2274</v>
      </c>
      <c r="P706" s="2" t="s">
        <v>46</v>
      </c>
      <c r="Q706" s="2" t="s">
        <v>90</v>
      </c>
      <c r="R706" s="2" t="s">
        <v>2275</v>
      </c>
      <c r="S706" s="1">
        <v>10.368</v>
      </c>
      <c r="T706" s="1">
        <v>2</v>
      </c>
      <c r="U706" s="1">
        <v>0.2</v>
      </c>
      <c r="V706" s="5">
        <v>3.6288</v>
      </c>
    </row>
    <row r="707" spans="1:22" ht="15" thickBot="1" x14ac:dyDescent="0.35">
      <c r="A707" s="4">
        <v>706</v>
      </c>
      <c r="B707" s="2" t="s">
        <v>2270</v>
      </c>
      <c r="C707" s="1">
        <v>2011</v>
      </c>
      <c r="D707" s="3">
        <v>40798</v>
      </c>
      <c r="E707" s="3">
        <v>40803</v>
      </c>
      <c r="F707" s="2" t="s">
        <v>50</v>
      </c>
      <c r="G707" s="2" t="s">
        <v>2271</v>
      </c>
      <c r="H707" s="2" t="s">
        <v>2272</v>
      </c>
      <c r="I707" s="2" t="s">
        <v>41</v>
      </c>
      <c r="J707" s="2" t="s">
        <v>27</v>
      </c>
      <c r="K707" s="2" t="s">
        <v>2273</v>
      </c>
      <c r="L707" s="2" t="s">
        <v>88</v>
      </c>
      <c r="M707" s="1">
        <v>27511</v>
      </c>
      <c r="N707" s="2" t="s">
        <v>30</v>
      </c>
      <c r="O707" s="2" t="s">
        <v>2276</v>
      </c>
      <c r="P707" s="2" t="s">
        <v>46</v>
      </c>
      <c r="Q707" s="2" t="s">
        <v>78</v>
      </c>
      <c r="R707" s="2" t="s">
        <v>2277</v>
      </c>
      <c r="S707" s="1">
        <v>166.84</v>
      </c>
      <c r="T707" s="1">
        <v>5</v>
      </c>
      <c r="U707" s="1">
        <v>0.2</v>
      </c>
      <c r="V707" s="5">
        <v>18.769500000000001</v>
      </c>
    </row>
    <row r="708" spans="1:22" ht="15" thickBot="1" x14ac:dyDescent="0.35">
      <c r="A708" s="4">
        <v>707</v>
      </c>
      <c r="B708" s="2" t="s">
        <v>2270</v>
      </c>
      <c r="C708" s="1">
        <v>2011</v>
      </c>
      <c r="D708" s="3">
        <v>40798</v>
      </c>
      <c r="E708" s="3">
        <v>40803</v>
      </c>
      <c r="F708" s="2" t="s">
        <v>50</v>
      </c>
      <c r="G708" s="2" t="s">
        <v>2271</v>
      </c>
      <c r="H708" s="2" t="s">
        <v>2272</v>
      </c>
      <c r="I708" s="2" t="s">
        <v>41</v>
      </c>
      <c r="J708" s="2" t="s">
        <v>27</v>
      </c>
      <c r="K708" s="2" t="s">
        <v>2273</v>
      </c>
      <c r="L708" s="2" t="s">
        <v>88</v>
      </c>
      <c r="M708" s="1">
        <v>27511</v>
      </c>
      <c r="N708" s="2" t="s">
        <v>30</v>
      </c>
      <c r="O708" s="2" t="s">
        <v>1750</v>
      </c>
      <c r="P708" s="2" t="s">
        <v>71</v>
      </c>
      <c r="Q708" s="2" t="s">
        <v>161</v>
      </c>
      <c r="R708" s="2" t="s">
        <v>1751</v>
      </c>
      <c r="S708" s="1">
        <v>15.215999999999999</v>
      </c>
      <c r="T708" s="1">
        <v>1</v>
      </c>
      <c r="U708" s="1">
        <v>0.2</v>
      </c>
      <c r="V708" s="5">
        <v>2.2824</v>
      </c>
    </row>
    <row r="709" spans="1:22" ht="15" thickBot="1" x14ac:dyDescent="0.35">
      <c r="A709" s="4">
        <v>708</v>
      </c>
      <c r="B709" s="2" t="s">
        <v>2278</v>
      </c>
      <c r="C709" s="1">
        <v>2011</v>
      </c>
      <c r="D709" s="3">
        <v>40879</v>
      </c>
      <c r="E709" s="3">
        <v>40881</v>
      </c>
      <c r="F709" s="2" t="s">
        <v>188</v>
      </c>
      <c r="G709" s="2" t="s">
        <v>2279</v>
      </c>
      <c r="H709" s="2" t="s">
        <v>2280</v>
      </c>
      <c r="I709" s="2" t="s">
        <v>26</v>
      </c>
      <c r="J709" s="2" t="s">
        <v>27</v>
      </c>
      <c r="K709" s="2" t="s">
        <v>266</v>
      </c>
      <c r="L709" s="2" t="s">
        <v>267</v>
      </c>
      <c r="M709" s="1">
        <v>10035</v>
      </c>
      <c r="N709" s="2" t="s">
        <v>148</v>
      </c>
      <c r="O709" s="2" t="s">
        <v>1018</v>
      </c>
      <c r="P709" s="2" t="s">
        <v>71</v>
      </c>
      <c r="Q709" s="2" t="s">
        <v>161</v>
      </c>
      <c r="R709" s="2" t="s">
        <v>1019</v>
      </c>
      <c r="S709" s="1">
        <v>119.96</v>
      </c>
      <c r="T709" s="1">
        <v>4</v>
      </c>
      <c r="U709" s="1">
        <v>0</v>
      </c>
      <c r="V709" s="5">
        <v>52.782400000000003</v>
      </c>
    </row>
    <row r="710" spans="1:22" ht="15" thickBot="1" x14ac:dyDescent="0.35">
      <c r="A710" s="4">
        <v>709</v>
      </c>
      <c r="B710" s="2" t="s">
        <v>2278</v>
      </c>
      <c r="C710" s="1">
        <v>2011</v>
      </c>
      <c r="D710" s="3">
        <v>40879</v>
      </c>
      <c r="E710" s="3">
        <v>40881</v>
      </c>
      <c r="F710" s="2" t="s">
        <v>188</v>
      </c>
      <c r="G710" s="2" t="s">
        <v>2279</v>
      </c>
      <c r="H710" s="2" t="s">
        <v>2280</v>
      </c>
      <c r="I710" s="2" t="s">
        <v>26</v>
      </c>
      <c r="J710" s="2" t="s">
        <v>27</v>
      </c>
      <c r="K710" s="2" t="s">
        <v>266</v>
      </c>
      <c r="L710" s="2" t="s">
        <v>267</v>
      </c>
      <c r="M710" s="1">
        <v>10035</v>
      </c>
      <c r="N710" s="2" t="s">
        <v>148</v>
      </c>
      <c r="O710" s="2" t="s">
        <v>2281</v>
      </c>
      <c r="P710" s="2" t="s">
        <v>32</v>
      </c>
      <c r="Q710" s="2" t="s">
        <v>33</v>
      </c>
      <c r="R710" s="2" t="s">
        <v>2282</v>
      </c>
      <c r="S710" s="1">
        <v>883.92</v>
      </c>
      <c r="T710" s="1">
        <v>5</v>
      </c>
      <c r="U710" s="1">
        <v>0.2</v>
      </c>
      <c r="V710" s="5">
        <v>-110.49</v>
      </c>
    </row>
    <row r="711" spans="1:22" ht="15" thickBot="1" x14ac:dyDescent="0.35">
      <c r="A711" s="4">
        <v>710</v>
      </c>
      <c r="B711" s="2" t="s">
        <v>2278</v>
      </c>
      <c r="C711" s="1">
        <v>2011</v>
      </c>
      <c r="D711" s="3">
        <v>40879</v>
      </c>
      <c r="E711" s="3">
        <v>40881</v>
      </c>
      <c r="F711" s="2" t="s">
        <v>188</v>
      </c>
      <c r="G711" s="2" t="s">
        <v>2279</v>
      </c>
      <c r="H711" s="2" t="s">
        <v>2280</v>
      </c>
      <c r="I711" s="2" t="s">
        <v>26</v>
      </c>
      <c r="J711" s="2" t="s">
        <v>27</v>
      </c>
      <c r="K711" s="2" t="s">
        <v>266</v>
      </c>
      <c r="L711" s="2" t="s">
        <v>267</v>
      </c>
      <c r="M711" s="1">
        <v>10035</v>
      </c>
      <c r="N711" s="2" t="s">
        <v>148</v>
      </c>
      <c r="O711" s="2" t="s">
        <v>1372</v>
      </c>
      <c r="P711" s="2" t="s">
        <v>46</v>
      </c>
      <c r="Q711" s="2" t="s">
        <v>75</v>
      </c>
      <c r="R711" s="2" t="s">
        <v>1373</v>
      </c>
      <c r="S711" s="1">
        <v>46.72</v>
      </c>
      <c r="T711" s="1">
        <v>8</v>
      </c>
      <c r="U711" s="1">
        <v>0.2</v>
      </c>
      <c r="V711" s="5">
        <v>15.768000000000001</v>
      </c>
    </row>
    <row r="712" spans="1:22" ht="15" thickBot="1" x14ac:dyDescent="0.35">
      <c r="A712" s="4">
        <v>711</v>
      </c>
      <c r="B712" s="2" t="s">
        <v>2283</v>
      </c>
      <c r="C712" s="1">
        <v>2011</v>
      </c>
      <c r="D712" s="3">
        <v>40638</v>
      </c>
      <c r="E712" s="3">
        <v>40640</v>
      </c>
      <c r="F712" s="2" t="s">
        <v>188</v>
      </c>
      <c r="G712" s="2" t="s">
        <v>2284</v>
      </c>
      <c r="H712" s="2" t="s">
        <v>2285</v>
      </c>
      <c r="I712" s="2" t="s">
        <v>102</v>
      </c>
      <c r="J712" s="2" t="s">
        <v>27</v>
      </c>
      <c r="K712" s="2" t="s">
        <v>266</v>
      </c>
      <c r="L712" s="2" t="s">
        <v>267</v>
      </c>
      <c r="M712" s="1">
        <v>10035</v>
      </c>
      <c r="N712" s="2" t="s">
        <v>148</v>
      </c>
      <c r="O712" s="2" t="s">
        <v>1624</v>
      </c>
      <c r="P712" s="2" t="s">
        <v>46</v>
      </c>
      <c r="Q712" s="2" t="s">
        <v>90</v>
      </c>
      <c r="R712" s="2" t="s">
        <v>1625</v>
      </c>
      <c r="S712" s="1">
        <v>55.48</v>
      </c>
      <c r="T712" s="1">
        <v>1</v>
      </c>
      <c r="U712" s="1">
        <v>0</v>
      </c>
      <c r="V712" s="5">
        <v>26.630400000000002</v>
      </c>
    </row>
    <row r="713" spans="1:22" ht="15" thickBot="1" x14ac:dyDescent="0.35">
      <c r="A713" s="4">
        <v>712</v>
      </c>
      <c r="B713" s="2" t="s">
        <v>2286</v>
      </c>
      <c r="C713" s="1">
        <v>2014</v>
      </c>
      <c r="D713" s="3">
        <v>41886</v>
      </c>
      <c r="E713" s="3">
        <v>41890</v>
      </c>
      <c r="F713" s="2" t="s">
        <v>50</v>
      </c>
      <c r="G713" s="2" t="s">
        <v>2287</v>
      </c>
      <c r="H713" s="2" t="s">
        <v>2288</v>
      </c>
      <c r="I713" s="2" t="s">
        <v>26</v>
      </c>
      <c r="J713" s="2" t="s">
        <v>27</v>
      </c>
      <c r="K713" s="2" t="s">
        <v>2289</v>
      </c>
      <c r="L713" s="2" t="s">
        <v>54</v>
      </c>
      <c r="M713" s="1">
        <v>32137</v>
      </c>
      <c r="N713" s="2" t="s">
        <v>30</v>
      </c>
      <c r="O713" s="2" t="s">
        <v>2290</v>
      </c>
      <c r="P713" s="2" t="s">
        <v>46</v>
      </c>
      <c r="Q713" s="2" t="s">
        <v>173</v>
      </c>
      <c r="R713" s="2" t="s">
        <v>2291</v>
      </c>
      <c r="S713" s="1">
        <v>24.448</v>
      </c>
      <c r="T713" s="1">
        <v>4</v>
      </c>
      <c r="U713" s="1">
        <v>0.2</v>
      </c>
      <c r="V713" s="5">
        <v>8.8623999999999992</v>
      </c>
    </row>
    <row r="714" spans="1:22" ht="15" thickBot="1" x14ac:dyDescent="0.35">
      <c r="A714" s="4">
        <v>713</v>
      </c>
      <c r="B714" s="2" t="s">
        <v>2292</v>
      </c>
      <c r="C714" s="1">
        <v>2014</v>
      </c>
      <c r="D714" s="3">
        <v>41779</v>
      </c>
      <c r="E714" s="3">
        <v>41784</v>
      </c>
      <c r="F714" s="2" t="s">
        <v>50</v>
      </c>
      <c r="G714" s="2" t="s">
        <v>2293</v>
      </c>
      <c r="H714" s="2" t="s">
        <v>2294</v>
      </c>
      <c r="I714" s="2" t="s">
        <v>41</v>
      </c>
      <c r="J714" s="2" t="s">
        <v>27</v>
      </c>
      <c r="K714" s="2" t="s">
        <v>2295</v>
      </c>
      <c r="L714" s="2" t="s">
        <v>267</v>
      </c>
      <c r="M714" s="1">
        <v>10550</v>
      </c>
      <c r="N714" s="2" t="s">
        <v>148</v>
      </c>
      <c r="O714" s="2" t="s">
        <v>2296</v>
      </c>
      <c r="P714" s="2" t="s">
        <v>46</v>
      </c>
      <c r="Q714" s="2" t="s">
        <v>78</v>
      </c>
      <c r="R714" s="2" t="s">
        <v>2297</v>
      </c>
      <c r="S714" s="1">
        <v>281.33999999999997</v>
      </c>
      <c r="T714" s="1">
        <v>6</v>
      </c>
      <c r="U714" s="1">
        <v>0</v>
      </c>
      <c r="V714" s="5">
        <v>109.7226</v>
      </c>
    </row>
    <row r="715" spans="1:22" ht="15" thickBot="1" x14ac:dyDescent="0.35">
      <c r="A715" s="4">
        <v>714</v>
      </c>
      <c r="B715" s="2" t="s">
        <v>2292</v>
      </c>
      <c r="C715" s="1">
        <v>2014</v>
      </c>
      <c r="D715" s="3">
        <v>41779</v>
      </c>
      <c r="E715" s="3">
        <v>41784</v>
      </c>
      <c r="F715" s="2" t="s">
        <v>50</v>
      </c>
      <c r="G715" s="2" t="s">
        <v>2293</v>
      </c>
      <c r="H715" s="2" t="s">
        <v>2294</v>
      </c>
      <c r="I715" s="2" t="s">
        <v>41</v>
      </c>
      <c r="J715" s="2" t="s">
        <v>27</v>
      </c>
      <c r="K715" s="2" t="s">
        <v>2295</v>
      </c>
      <c r="L715" s="2" t="s">
        <v>267</v>
      </c>
      <c r="M715" s="1">
        <v>10550</v>
      </c>
      <c r="N715" s="2" t="s">
        <v>148</v>
      </c>
      <c r="O715" s="2" t="s">
        <v>1378</v>
      </c>
      <c r="P715" s="2" t="s">
        <v>71</v>
      </c>
      <c r="Q715" s="2" t="s">
        <v>72</v>
      </c>
      <c r="R715" s="2" t="s">
        <v>1379</v>
      </c>
      <c r="S715" s="1">
        <v>307.98</v>
      </c>
      <c r="T715" s="1">
        <v>2</v>
      </c>
      <c r="U715" s="1">
        <v>0</v>
      </c>
      <c r="V715" s="5">
        <v>89.3142</v>
      </c>
    </row>
    <row r="716" spans="1:22" ht="15" thickBot="1" x14ac:dyDescent="0.35">
      <c r="A716" s="4">
        <v>715</v>
      </c>
      <c r="B716" s="2" t="s">
        <v>2292</v>
      </c>
      <c r="C716" s="1">
        <v>2014</v>
      </c>
      <c r="D716" s="3">
        <v>41779</v>
      </c>
      <c r="E716" s="3">
        <v>41784</v>
      </c>
      <c r="F716" s="2" t="s">
        <v>50</v>
      </c>
      <c r="G716" s="2" t="s">
        <v>2293</v>
      </c>
      <c r="H716" s="2" t="s">
        <v>2294</v>
      </c>
      <c r="I716" s="2" t="s">
        <v>41</v>
      </c>
      <c r="J716" s="2" t="s">
        <v>27</v>
      </c>
      <c r="K716" s="2" t="s">
        <v>2295</v>
      </c>
      <c r="L716" s="2" t="s">
        <v>267</v>
      </c>
      <c r="M716" s="1">
        <v>10550</v>
      </c>
      <c r="N716" s="2" t="s">
        <v>148</v>
      </c>
      <c r="O716" s="2" t="s">
        <v>2298</v>
      </c>
      <c r="P716" s="2" t="s">
        <v>71</v>
      </c>
      <c r="Q716" s="2" t="s">
        <v>161</v>
      </c>
      <c r="R716" s="2" t="s">
        <v>2299</v>
      </c>
      <c r="S716" s="1">
        <v>299.97000000000003</v>
      </c>
      <c r="T716" s="1">
        <v>3</v>
      </c>
      <c r="U716" s="1">
        <v>0</v>
      </c>
      <c r="V716" s="5">
        <v>113.98860000000001</v>
      </c>
    </row>
    <row r="717" spans="1:22" ht="15" thickBot="1" x14ac:dyDescent="0.35">
      <c r="A717" s="4">
        <v>716</v>
      </c>
      <c r="B717" s="2" t="s">
        <v>2300</v>
      </c>
      <c r="C717" s="1">
        <v>2011</v>
      </c>
      <c r="D717" s="3">
        <v>40725</v>
      </c>
      <c r="E717" s="3">
        <v>40730</v>
      </c>
      <c r="F717" s="2" t="s">
        <v>23</v>
      </c>
      <c r="G717" s="2" t="s">
        <v>974</v>
      </c>
      <c r="H717" s="2" t="s">
        <v>975</v>
      </c>
      <c r="I717" s="2" t="s">
        <v>41</v>
      </c>
      <c r="J717" s="2" t="s">
        <v>27</v>
      </c>
      <c r="K717" s="2" t="s">
        <v>95</v>
      </c>
      <c r="L717" s="2" t="s">
        <v>96</v>
      </c>
      <c r="M717" s="1">
        <v>98105</v>
      </c>
      <c r="N717" s="2" t="s">
        <v>44</v>
      </c>
      <c r="O717" s="2" t="s">
        <v>2301</v>
      </c>
      <c r="P717" s="2" t="s">
        <v>46</v>
      </c>
      <c r="Q717" s="2" t="s">
        <v>75</v>
      </c>
      <c r="R717" s="2" t="s">
        <v>2302</v>
      </c>
      <c r="S717" s="1">
        <v>19.920000000000002</v>
      </c>
      <c r="T717" s="1">
        <v>5</v>
      </c>
      <c r="U717" s="1">
        <v>0.2</v>
      </c>
      <c r="V717" s="5">
        <v>6.9720000000000004</v>
      </c>
    </row>
    <row r="718" spans="1:22" ht="15" thickBot="1" x14ac:dyDescent="0.35">
      <c r="A718" s="4">
        <v>717</v>
      </c>
      <c r="B718" s="2" t="s">
        <v>2303</v>
      </c>
      <c r="C718" s="1">
        <v>2011</v>
      </c>
      <c r="D718" s="3">
        <v>40555</v>
      </c>
      <c r="E718" s="3">
        <v>40558</v>
      </c>
      <c r="F718" s="2" t="s">
        <v>188</v>
      </c>
      <c r="G718" s="2" t="s">
        <v>2304</v>
      </c>
      <c r="H718" s="2" t="s">
        <v>2305</v>
      </c>
      <c r="I718" s="2" t="s">
        <v>26</v>
      </c>
      <c r="J718" s="2" t="s">
        <v>27</v>
      </c>
      <c r="K718" s="2" t="s">
        <v>244</v>
      </c>
      <c r="L718" s="2" t="s">
        <v>245</v>
      </c>
      <c r="M718" s="1">
        <v>19901</v>
      </c>
      <c r="N718" s="2" t="s">
        <v>148</v>
      </c>
      <c r="O718" s="2" t="s">
        <v>2045</v>
      </c>
      <c r="P718" s="2" t="s">
        <v>32</v>
      </c>
      <c r="Q718" s="2" t="s">
        <v>65</v>
      </c>
      <c r="R718" s="2" t="s">
        <v>2046</v>
      </c>
      <c r="S718" s="1">
        <v>9.94</v>
      </c>
      <c r="T718" s="1">
        <v>2</v>
      </c>
      <c r="U718" s="1">
        <v>0</v>
      </c>
      <c r="V718" s="5">
        <v>3.0813999999999999</v>
      </c>
    </row>
    <row r="719" spans="1:22" ht="15" thickBot="1" x14ac:dyDescent="0.35">
      <c r="A719" s="4">
        <v>718</v>
      </c>
      <c r="B719" s="2" t="s">
        <v>2306</v>
      </c>
      <c r="C719" s="1">
        <v>2014</v>
      </c>
      <c r="D719" s="3">
        <v>41907</v>
      </c>
      <c r="E719" s="3">
        <v>41912</v>
      </c>
      <c r="F719" s="2" t="s">
        <v>50</v>
      </c>
      <c r="G719" s="2" t="s">
        <v>945</v>
      </c>
      <c r="H719" s="2" t="s">
        <v>946</v>
      </c>
      <c r="I719" s="2" t="s">
        <v>26</v>
      </c>
      <c r="J719" s="2" t="s">
        <v>27</v>
      </c>
      <c r="K719" s="2" t="s">
        <v>606</v>
      </c>
      <c r="L719" s="2" t="s">
        <v>498</v>
      </c>
      <c r="M719" s="1">
        <v>43055</v>
      </c>
      <c r="N719" s="2" t="s">
        <v>148</v>
      </c>
      <c r="O719" s="2" t="s">
        <v>2307</v>
      </c>
      <c r="P719" s="2" t="s">
        <v>32</v>
      </c>
      <c r="Q719" s="2" t="s">
        <v>65</v>
      </c>
      <c r="R719" s="2" t="s">
        <v>2308</v>
      </c>
      <c r="S719" s="1">
        <v>103.056</v>
      </c>
      <c r="T719" s="1">
        <v>3</v>
      </c>
      <c r="U719" s="1">
        <v>0.2</v>
      </c>
      <c r="V719" s="5">
        <v>24.4758</v>
      </c>
    </row>
    <row r="720" spans="1:22" ht="15" thickBot="1" x14ac:dyDescent="0.35">
      <c r="A720" s="4">
        <v>719</v>
      </c>
      <c r="B720" s="2" t="s">
        <v>2309</v>
      </c>
      <c r="C720" s="1">
        <v>2011</v>
      </c>
      <c r="D720" s="3">
        <v>40696</v>
      </c>
      <c r="E720" s="3">
        <v>40701</v>
      </c>
      <c r="F720" s="2" t="s">
        <v>50</v>
      </c>
      <c r="G720" s="2" t="s">
        <v>2310</v>
      </c>
      <c r="H720" s="2" t="s">
        <v>2311</v>
      </c>
      <c r="I720" s="2" t="s">
        <v>102</v>
      </c>
      <c r="J720" s="2" t="s">
        <v>27</v>
      </c>
      <c r="K720" s="2" t="s">
        <v>154</v>
      </c>
      <c r="L720" s="2" t="s">
        <v>121</v>
      </c>
      <c r="M720" s="1">
        <v>84057</v>
      </c>
      <c r="N720" s="2" t="s">
        <v>44</v>
      </c>
      <c r="O720" s="2" t="s">
        <v>1724</v>
      </c>
      <c r="P720" s="2" t="s">
        <v>46</v>
      </c>
      <c r="Q720" s="2" t="s">
        <v>75</v>
      </c>
      <c r="R720" s="2" t="s">
        <v>1725</v>
      </c>
      <c r="S720" s="1">
        <v>59.808</v>
      </c>
      <c r="T720" s="1">
        <v>3</v>
      </c>
      <c r="U720" s="1">
        <v>0.2</v>
      </c>
      <c r="V720" s="5">
        <v>19.4376</v>
      </c>
    </row>
    <row r="721" spans="1:22" ht="15" thickBot="1" x14ac:dyDescent="0.35">
      <c r="A721" s="4">
        <v>720</v>
      </c>
      <c r="B721" s="2" t="s">
        <v>2309</v>
      </c>
      <c r="C721" s="1">
        <v>2011</v>
      </c>
      <c r="D721" s="3">
        <v>40696</v>
      </c>
      <c r="E721" s="3">
        <v>40701</v>
      </c>
      <c r="F721" s="2" t="s">
        <v>50</v>
      </c>
      <c r="G721" s="2" t="s">
        <v>2310</v>
      </c>
      <c r="H721" s="2" t="s">
        <v>2311</v>
      </c>
      <c r="I721" s="2" t="s">
        <v>102</v>
      </c>
      <c r="J721" s="2" t="s">
        <v>27</v>
      </c>
      <c r="K721" s="2" t="s">
        <v>154</v>
      </c>
      <c r="L721" s="2" t="s">
        <v>121</v>
      </c>
      <c r="M721" s="1">
        <v>84057</v>
      </c>
      <c r="N721" s="2" t="s">
        <v>44</v>
      </c>
      <c r="O721" s="2" t="s">
        <v>1540</v>
      </c>
      <c r="P721" s="2" t="s">
        <v>32</v>
      </c>
      <c r="Q721" s="2" t="s">
        <v>65</v>
      </c>
      <c r="R721" s="2" t="s">
        <v>1541</v>
      </c>
      <c r="S721" s="1">
        <v>73.319999999999993</v>
      </c>
      <c r="T721" s="1">
        <v>6</v>
      </c>
      <c r="U721" s="1">
        <v>0</v>
      </c>
      <c r="V721" s="5">
        <v>21.995999999999999</v>
      </c>
    </row>
    <row r="722" spans="1:22" ht="15" thickBot="1" x14ac:dyDescent="0.35">
      <c r="A722" s="4">
        <v>721</v>
      </c>
      <c r="B722" s="2" t="s">
        <v>2312</v>
      </c>
      <c r="C722" s="1">
        <v>2013</v>
      </c>
      <c r="D722" s="3">
        <v>41318</v>
      </c>
      <c r="E722" s="3">
        <v>41323</v>
      </c>
      <c r="F722" s="2" t="s">
        <v>50</v>
      </c>
      <c r="G722" s="2" t="s">
        <v>2313</v>
      </c>
      <c r="H722" s="2" t="s">
        <v>2314</v>
      </c>
      <c r="I722" s="2" t="s">
        <v>102</v>
      </c>
      <c r="J722" s="2" t="s">
        <v>27</v>
      </c>
      <c r="K722" s="2" t="s">
        <v>42</v>
      </c>
      <c r="L722" s="2" t="s">
        <v>43</v>
      </c>
      <c r="M722" s="1">
        <v>90045</v>
      </c>
      <c r="N722" s="2" t="s">
        <v>44</v>
      </c>
      <c r="O722" s="2" t="s">
        <v>2315</v>
      </c>
      <c r="P722" s="2" t="s">
        <v>46</v>
      </c>
      <c r="Q722" s="2" t="s">
        <v>90</v>
      </c>
      <c r="R722" s="2" t="s">
        <v>2316</v>
      </c>
      <c r="S722" s="1">
        <v>146.82</v>
      </c>
      <c r="T722" s="1">
        <v>3</v>
      </c>
      <c r="U722" s="1">
        <v>0</v>
      </c>
      <c r="V722" s="5">
        <v>73.41</v>
      </c>
    </row>
    <row r="723" spans="1:22" ht="15" thickBot="1" x14ac:dyDescent="0.35">
      <c r="A723" s="4">
        <v>722</v>
      </c>
      <c r="B723" s="2" t="s">
        <v>2317</v>
      </c>
      <c r="C723" s="1">
        <v>2013</v>
      </c>
      <c r="D723" s="3">
        <v>41624</v>
      </c>
      <c r="E723" s="3">
        <v>41628</v>
      </c>
      <c r="F723" s="2" t="s">
        <v>50</v>
      </c>
      <c r="G723" s="2" t="s">
        <v>1477</v>
      </c>
      <c r="H723" s="2" t="s">
        <v>1478</v>
      </c>
      <c r="I723" s="2" t="s">
        <v>41</v>
      </c>
      <c r="J723" s="2" t="s">
        <v>27</v>
      </c>
      <c r="K723" s="2" t="s">
        <v>880</v>
      </c>
      <c r="L723" s="2" t="s">
        <v>238</v>
      </c>
      <c r="M723" s="1">
        <v>48205</v>
      </c>
      <c r="N723" s="2" t="s">
        <v>105</v>
      </c>
      <c r="O723" s="2" t="s">
        <v>2318</v>
      </c>
      <c r="P723" s="2" t="s">
        <v>32</v>
      </c>
      <c r="Q723" s="2" t="s">
        <v>56</v>
      </c>
      <c r="R723" s="2" t="s">
        <v>2319</v>
      </c>
      <c r="S723" s="1">
        <v>1652.94</v>
      </c>
      <c r="T723" s="1">
        <v>3</v>
      </c>
      <c r="U723" s="1">
        <v>0</v>
      </c>
      <c r="V723" s="5">
        <v>231.41159999999999</v>
      </c>
    </row>
    <row r="724" spans="1:22" ht="15" thickBot="1" x14ac:dyDescent="0.35">
      <c r="A724" s="4">
        <v>723</v>
      </c>
      <c r="B724" s="2" t="s">
        <v>2317</v>
      </c>
      <c r="C724" s="1">
        <v>2013</v>
      </c>
      <c r="D724" s="3">
        <v>41624</v>
      </c>
      <c r="E724" s="3">
        <v>41628</v>
      </c>
      <c r="F724" s="2" t="s">
        <v>50</v>
      </c>
      <c r="G724" s="2" t="s">
        <v>1477</v>
      </c>
      <c r="H724" s="2" t="s">
        <v>1478</v>
      </c>
      <c r="I724" s="2" t="s">
        <v>41</v>
      </c>
      <c r="J724" s="2" t="s">
        <v>27</v>
      </c>
      <c r="K724" s="2" t="s">
        <v>880</v>
      </c>
      <c r="L724" s="2" t="s">
        <v>238</v>
      </c>
      <c r="M724" s="1">
        <v>48205</v>
      </c>
      <c r="N724" s="2" t="s">
        <v>105</v>
      </c>
      <c r="O724" s="2" t="s">
        <v>2320</v>
      </c>
      <c r="P724" s="2" t="s">
        <v>46</v>
      </c>
      <c r="Q724" s="2" t="s">
        <v>59</v>
      </c>
      <c r="R724" s="2" t="s">
        <v>2321</v>
      </c>
      <c r="S724" s="1">
        <v>296.37</v>
      </c>
      <c r="T724" s="1">
        <v>3</v>
      </c>
      <c r="U724" s="1">
        <v>0</v>
      </c>
      <c r="V724" s="5">
        <v>80.019900000000007</v>
      </c>
    </row>
    <row r="725" spans="1:22" ht="15" thickBot="1" x14ac:dyDescent="0.35">
      <c r="A725" s="4">
        <v>724</v>
      </c>
      <c r="B725" s="2" t="s">
        <v>2322</v>
      </c>
      <c r="C725" s="1">
        <v>2011</v>
      </c>
      <c r="D725" s="3">
        <v>40823</v>
      </c>
      <c r="E725" s="3">
        <v>40829</v>
      </c>
      <c r="F725" s="2" t="s">
        <v>50</v>
      </c>
      <c r="G725" s="2" t="s">
        <v>2323</v>
      </c>
      <c r="H725" s="2" t="s">
        <v>2324</v>
      </c>
      <c r="I725" s="2" t="s">
        <v>102</v>
      </c>
      <c r="J725" s="2" t="s">
        <v>27</v>
      </c>
      <c r="K725" s="2" t="s">
        <v>146</v>
      </c>
      <c r="L725" s="2" t="s">
        <v>147</v>
      </c>
      <c r="M725" s="1">
        <v>19140</v>
      </c>
      <c r="N725" s="2" t="s">
        <v>148</v>
      </c>
      <c r="O725" s="2" t="s">
        <v>2325</v>
      </c>
      <c r="P725" s="2" t="s">
        <v>32</v>
      </c>
      <c r="Q725" s="2" t="s">
        <v>65</v>
      </c>
      <c r="R725" s="2" t="s">
        <v>2326</v>
      </c>
      <c r="S725" s="1">
        <v>129.91999999999999</v>
      </c>
      <c r="T725" s="1">
        <v>5</v>
      </c>
      <c r="U725" s="1">
        <v>0.2</v>
      </c>
      <c r="V725" s="5">
        <v>21.111999999999998</v>
      </c>
    </row>
    <row r="726" spans="1:22" ht="15" thickBot="1" x14ac:dyDescent="0.35">
      <c r="A726" s="4">
        <v>725</v>
      </c>
      <c r="B726" s="2" t="s">
        <v>2327</v>
      </c>
      <c r="C726" s="1">
        <v>2013</v>
      </c>
      <c r="D726" s="3">
        <v>41463</v>
      </c>
      <c r="E726" s="3">
        <v>41468</v>
      </c>
      <c r="F726" s="2" t="s">
        <v>50</v>
      </c>
      <c r="G726" s="2" t="s">
        <v>2328</v>
      </c>
      <c r="H726" s="2" t="s">
        <v>2329</v>
      </c>
      <c r="I726" s="2" t="s">
        <v>41</v>
      </c>
      <c r="J726" s="2" t="s">
        <v>27</v>
      </c>
      <c r="K726" s="2" t="s">
        <v>2330</v>
      </c>
      <c r="L726" s="2" t="s">
        <v>54</v>
      </c>
      <c r="M726" s="1">
        <v>33012</v>
      </c>
      <c r="N726" s="2" t="s">
        <v>30</v>
      </c>
      <c r="O726" s="2" t="s">
        <v>2331</v>
      </c>
      <c r="P726" s="2" t="s">
        <v>46</v>
      </c>
      <c r="Q726" s="2" t="s">
        <v>578</v>
      </c>
      <c r="R726" s="2" t="s">
        <v>2332</v>
      </c>
      <c r="S726" s="1">
        <v>45.584000000000003</v>
      </c>
      <c r="T726" s="1">
        <v>7</v>
      </c>
      <c r="U726" s="1">
        <v>0.2</v>
      </c>
      <c r="V726" s="5">
        <v>5.1281999999999996</v>
      </c>
    </row>
    <row r="727" spans="1:22" ht="15" thickBot="1" x14ac:dyDescent="0.35">
      <c r="A727" s="4">
        <v>726</v>
      </c>
      <c r="B727" s="2" t="s">
        <v>2333</v>
      </c>
      <c r="C727" s="1">
        <v>2014</v>
      </c>
      <c r="D727" s="3">
        <v>41899</v>
      </c>
      <c r="E727" s="3">
        <v>41903</v>
      </c>
      <c r="F727" s="2" t="s">
        <v>50</v>
      </c>
      <c r="G727" s="2" t="s">
        <v>2334</v>
      </c>
      <c r="H727" s="2" t="s">
        <v>2335</v>
      </c>
      <c r="I727" s="2" t="s">
        <v>26</v>
      </c>
      <c r="J727" s="2" t="s">
        <v>27</v>
      </c>
      <c r="K727" s="2" t="s">
        <v>1237</v>
      </c>
      <c r="L727" s="2" t="s">
        <v>104</v>
      </c>
      <c r="M727" s="1">
        <v>78745</v>
      </c>
      <c r="N727" s="2" t="s">
        <v>105</v>
      </c>
      <c r="O727" s="2" t="s">
        <v>2336</v>
      </c>
      <c r="P727" s="2" t="s">
        <v>46</v>
      </c>
      <c r="Q727" s="2" t="s">
        <v>173</v>
      </c>
      <c r="R727" s="2" t="s">
        <v>2337</v>
      </c>
      <c r="S727" s="1">
        <v>17.568000000000001</v>
      </c>
      <c r="T727" s="1">
        <v>2</v>
      </c>
      <c r="U727" s="1">
        <v>0.2</v>
      </c>
      <c r="V727" s="5">
        <v>6.3684000000000003</v>
      </c>
    </row>
    <row r="728" spans="1:22" ht="15" thickBot="1" x14ac:dyDescent="0.35">
      <c r="A728" s="4">
        <v>727</v>
      </c>
      <c r="B728" s="2" t="s">
        <v>2333</v>
      </c>
      <c r="C728" s="1">
        <v>2014</v>
      </c>
      <c r="D728" s="3">
        <v>41899</v>
      </c>
      <c r="E728" s="3">
        <v>41903</v>
      </c>
      <c r="F728" s="2" t="s">
        <v>50</v>
      </c>
      <c r="G728" s="2" t="s">
        <v>2334</v>
      </c>
      <c r="H728" s="2" t="s">
        <v>2335</v>
      </c>
      <c r="I728" s="2" t="s">
        <v>26</v>
      </c>
      <c r="J728" s="2" t="s">
        <v>27</v>
      </c>
      <c r="K728" s="2" t="s">
        <v>1237</v>
      </c>
      <c r="L728" s="2" t="s">
        <v>104</v>
      </c>
      <c r="M728" s="1">
        <v>78745</v>
      </c>
      <c r="N728" s="2" t="s">
        <v>105</v>
      </c>
      <c r="O728" s="2" t="s">
        <v>2338</v>
      </c>
      <c r="P728" s="2" t="s">
        <v>71</v>
      </c>
      <c r="Q728" s="2" t="s">
        <v>72</v>
      </c>
      <c r="R728" s="2" t="s">
        <v>2339</v>
      </c>
      <c r="S728" s="1">
        <v>55.991999999999997</v>
      </c>
      <c r="T728" s="1">
        <v>1</v>
      </c>
      <c r="U728" s="1">
        <v>0.2</v>
      </c>
      <c r="V728" s="5">
        <v>5.5991999999999997</v>
      </c>
    </row>
    <row r="729" spans="1:22" ht="15" thickBot="1" x14ac:dyDescent="0.35">
      <c r="A729" s="4">
        <v>728</v>
      </c>
      <c r="B729" s="2" t="s">
        <v>2340</v>
      </c>
      <c r="C729" s="1">
        <v>2013</v>
      </c>
      <c r="D729" s="3">
        <v>41612</v>
      </c>
      <c r="E729" s="3">
        <v>41615</v>
      </c>
      <c r="F729" s="2" t="s">
        <v>188</v>
      </c>
      <c r="G729" s="2" t="s">
        <v>2341</v>
      </c>
      <c r="H729" s="2" t="s">
        <v>2342</v>
      </c>
      <c r="I729" s="2" t="s">
        <v>26</v>
      </c>
      <c r="J729" s="2" t="s">
        <v>27</v>
      </c>
      <c r="K729" s="2" t="s">
        <v>2343</v>
      </c>
      <c r="L729" s="2" t="s">
        <v>267</v>
      </c>
      <c r="M729" s="1">
        <v>11572</v>
      </c>
      <c r="N729" s="2" t="s">
        <v>148</v>
      </c>
      <c r="O729" s="2" t="s">
        <v>2344</v>
      </c>
      <c r="P729" s="2" t="s">
        <v>46</v>
      </c>
      <c r="Q729" s="2" t="s">
        <v>90</v>
      </c>
      <c r="R729" s="2" t="s">
        <v>2345</v>
      </c>
      <c r="S729" s="1">
        <v>182.72</v>
      </c>
      <c r="T729" s="1">
        <v>8</v>
      </c>
      <c r="U729" s="1">
        <v>0</v>
      </c>
      <c r="V729" s="5">
        <v>84.051199999999994</v>
      </c>
    </row>
    <row r="730" spans="1:22" ht="15" thickBot="1" x14ac:dyDescent="0.35">
      <c r="A730" s="4">
        <v>729</v>
      </c>
      <c r="B730" s="2" t="s">
        <v>2340</v>
      </c>
      <c r="C730" s="1">
        <v>2013</v>
      </c>
      <c r="D730" s="3">
        <v>41612</v>
      </c>
      <c r="E730" s="3">
        <v>41615</v>
      </c>
      <c r="F730" s="2" t="s">
        <v>188</v>
      </c>
      <c r="G730" s="2" t="s">
        <v>2341</v>
      </c>
      <c r="H730" s="2" t="s">
        <v>2342</v>
      </c>
      <c r="I730" s="2" t="s">
        <v>26</v>
      </c>
      <c r="J730" s="2" t="s">
        <v>27</v>
      </c>
      <c r="K730" s="2" t="s">
        <v>2343</v>
      </c>
      <c r="L730" s="2" t="s">
        <v>267</v>
      </c>
      <c r="M730" s="1">
        <v>11572</v>
      </c>
      <c r="N730" s="2" t="s">
        <v>148</v>
      </c>
      <c r="O730" s="2" t="s">
        <v>2346</v>
      </c>
      <c r="P730" s="2" t="s">
        <v>32</v>
      </c>
      <c r="Q730" s="2" t="s">
        <v>56</v>
      </c>
      <c r="R730" s="2" t="s">
        <v>2347</v>
      </c>
      <c r="S730" s="1">
        <v>400.03199999999998</v>
      </c>
      <c r="T730" s="1">
        <v>2</v>
      </c>
      <c r="U730" s="1">
        <v>0.4</v>
      </c>
      <c r="V730" s="5">
        <v>-153.34559999999999</v>
      </c>
    </row>
    <row r="731" spans="1:22" ht="15" thickBot="1" x14ac:dyDescent="0.35">
      <c r="A731" s="4">
        <v>730</v>
      </c>
      <c r="B731" s="2" t="s">
        <v>2340</v>
      </c>
      <c r="C731" s="1">
        <v>2013</v>
      </c>
      <c r="D731" s="3">
        <v>41612</v>
      </c>
      <c r="E731" s="3">
        <v>41615</v>
      </c>
      <c r="F731" s="2" t="s">
        <v>188</v>
      </c>
      <c r="G731" s="2" t="s">
        <v>2341</v>
      </c>
      <c r="H731" s="2" t="s">
        <v>2342</v>
      </c>
      <c r="I731" s="2" t="s">
        <v>26</v>
      </c>
      <c r="J731" s="2" t="s">
        <v>27</v>
      </c>
      <c r="K731" s="2" t="s">
        <v>2343</v>
      </c>
      <c r="L731" s="2" t="s">
        <v>267</v>
      </c>
      <c r="M731" s="1">
        <v>11572</v>
      </c>
      <c r="N731" s="2" t="s">
        <v>148</v>
      </c>
      <c r="O731" s="2" t="s">
        <v>2348</v>
      </c>
      <c r="P731" s="2" t="s">
        <v>46</v>
      </c>
      <c r="Q731" s="2" t="s">
        <v>59</v>
      </c>
      <c r="R731" s="2" t="s">
        <v>2349</v>
      </c>
      <c r="S731" s="1">
        <v>33.630000000000003</v>
      </c>
      <c r="T731" s="1">
        <v>3</v>
      </c>
      <c r="U731" s="1">
        <v>0</v>
      </c>
      <c r="V731" s="5">
        <v>10.089</v>
      </c>
    </row>
    <row r="732" spans="1:22" ht="15" thickBot="1" x14ac:dyDescent="0.35">
      <c r="A732" s="4">
        <v>731</v>
      </c>
      <c r="B732" s="2" t="s">
        <v>2340</v>
      </c>
      <c r="C732" s="1">
        <v>2013</v>
      </c>
      <c r="D732" s="3">
        <v>41612</v>
      </c>
      <c r="E732" s="3">
        <v>41615</v>
      </c>
      <c r="F732" s="2" t="s">
        <v>188</v>
      </c>
      <c r="G732" s="2" t="s">
        <v>2341</v>
      </c>
      <c r="H732" s="2" t="s">
        <v>2342</v>
      </c>
      <c r="I732" s="2" t="s">
        <v>26</v>
      </c>
      <c r="J732" s="2" t="s">
        <v>27</v>
      </c>
      <c r="K732" s="2" t="s">
        <v>2343</v>
      </c>
      <c r="L732" s="2" t="s">
        <v>267</v>
      </c>
      <c r="M732" s="1">
        <v>11572</v>
      </c>
      <c r="N732" s="2" t="s">
        <v>148</v>
      </c>
      <c r="O732" s="2" t="s">
        <v>942</v>
      </c>
      <c r="P732" s="2" t="s">
        <v>32</v>
      </c>
      <c r="Q732" s="2" t="s">
        <v>36</v>
      </c>
      <c r="R732" s="2" t="s">
        <v>943</v>
      </c>
      <c r="S732" s="1">
        <v>542.64599999999996</v>
      </c>
      <c r="T732" s="1">
        <v>3</v>
      </c>
      <c r="U732" s="1">
        <v>0.1</v>
      </c>
      <c r="V732" s="5">
        <v>102.49979999999999</v>
      </c>
    </row>
    <row r="733" spans="1:22" ht="15" thickBot="1" x14ac:dyDescent="0.35">
      <c r="A733" s="4">
        <v>732</v>
      </c>
      <c r="B733" s="2" t="s">
        <v>2340</v>
      </c>
      <c r="C733" s="1">
        <v>2013</v>
      </c>
      <c r="D733" s="3">
        <v>41612</v>
      </c>
      <c r="E733" s="3">
        <v>41615</v>
      </c>
      <c r="F733" s="2" t="s">
        <v>188</v>
      </c>
      <c r="G733" s="2" t="s">
        <v>2341</v>
      </c>
      <c r="H733" s="2" t="s">
        <v>2342</v>
      </c>
      <c r="I733" s="2" t="s">
        <v>26</v>
      </c>
      <c r="J733" s="2" t="s">
        <v>27</v>
      </c>
      <c r="K733" s="2" t="s">
        <v>2343</v>
      </c>
      <c r="L733" s="2" t="s">
        <v>267</v>
      </c>
      <c r="M733" s="1">
        <v>11572</v>
      </c>
      <c r="N733" s="2" t="s">
        <v>148</v>
      </c>
      <c r="O733" s="2" t="s">
        <v>1550</v>
      </c>
      <c r="P733" s="2" t="s">
        <v>46</v>
      </c>
      <c r="Q733" s="2" t="s">
        <v>47</v>
      </c>
      <c r="R733" s="2" t="s">
        <v>1551</v>
      </c>
      <c r="S733" s="1">
        <v>6.3</v>
      </c>
      <c r="T733" s="1">
        <v>2</v>
      </c>
      <c r="U733" s="1">
        <v>0</v>
      </c>
      <c r="V733" s="5">
        <v>3.024</v>
      </c>
    </row>
    <row r="734" spans="1:22" ht="15" thickBot="1" x14ac:dyDescent="0.35">
      <c r="A734" s="4">
        <v>733</v>
      </c>
      <c r="B734" s="2" t="s">
        <v>2350</v>
      </c>
      <c r="C734" s="1">
        <v>2014</v>
      </c>
      <c r="D734" s="3">
        <v>41661</v>
      </c>
      <c r="E734" s="3">
        <v>41665</v>
      </c>
      <c r="F734" s="2" t="s">
        <v>50</v>
      </c>
      <c r="G734" s="2" t="s">
        <v>2351</v>
      </c>
      <c r="H734" s="2" t="s">
        <v>2352</v>
      </c>
      <c r="I734" s="2" t="s">
        <v>102</v>
      </c>
      <c r="J734" s="2" t="s">
        <v>27</v>
      </c>
      <c r="K734" s="2" t="s">
        <v>95</v>
      </c>
      <c r="L734" s="2" t="s">
        <v>96</v>
      </c>
      <c r="M734" s="1">
        <v>98115</v>
      </c>
      <c r="N734" s="2" t="s">
        <v>44</v>
      </c>
      <c r="O734" s="2" t="s">
        <v>1774</v>
      </c>
      <c r="P734" s="2" t="s">
        <v>46</v>
      </c>
      <c r="Q734" s="2" t="s">
        <v>59</v>
      </c>
      <c r="R734" s="2" t="s">
        <v>1775</v>
      </c>
      <c r="S734" s="1">
        <v>242.94</v>
      </c>
      <c r="T734" s="1">
        <v>3</v>
      </c>
      <c r="U734" s="1">
        <v>0</v>
      </c>
      <c r="V734" s="5">
        <v>9.7175999999999991</v>
      </c>
    </row>
    <row r="735" spans="1:22" ht="15" thickBot="1" x14ac:dyDescent="0.35">
      <c r="A735" s="4">
        <v>734</v>
      </c>
      <c r="B735" s="2" t="s">
        <v>2350</v>
      </c>
      <c r="C735" s="1">
        <v>2014</v>
      </c>
      <c r="D735" s="3">
        <v>41661</v>
      </c>
      <c r="E735" s="3">
        <v>41665</v>
      </c>
      <c r="F735" s="2" t="s">
        <v>50</v>
      </c>
      <c r="G735" s="2" t="s">
        <v>2351</v>
      </c>
      <c r="H735" s="2" t="s">
        <v>2352</v>
      </c>
      <c r="I735" s="2" t="s">
        <v>102</v>
      </c>
      <c r="J735" s="2" t="s">
        <v>27</v>
      </c>
      <c r="K735" s="2" t="s">
        <v>95</v>
      </c>
      <c r="L735" s="2" t="s">
        <v>96</v>
      </c>
      <c r="M735" s="1">
        <v>98115</v>
      </c>
      <c r="N735" s="2" t="s">
        <v>44</v>
      </c>
      <c r="O735" s="2" t="s">
        <v>2353</v>
      </c>
      <c r="P735" s="2" t="s">
        <v>71</v>
      </c>
      <c r="Q735" s="2" t="s">
        <v>161</v>
      </c>
      <c r="R735" s="2" t="s">
        <v>2354</v>
      </c>
      <c r="S735" s="1">
        <v>179.97</v>
      </c>
      <c r="T735" s="1">
        <v>3</v>
      </c>
      <c r="U735" s="1">
        <v>0</v>
      </c>
      <c r="V735" s="5">
        <v>86.385599999999997</v>
      </c>
    </row>
    <row r="736" spans="1:22" ht="15" thickBot="1" x14ac:dyDescent="0.35">
      <c r="A736" s="4">
        <v>735</v>
      </c>
      <c r="B736" s="2" t="s">
        <v>2350</v>
      </c>
      <c r="C736" s="1">
        <v>2014</v>
      </c>
      <c r="D736" s="3">
        <v>41661</v>
      </c>
      <c r="E736" s="3">
        <v>41665</v>
      </c>
      <c r="F736" s="2" t="s">
        <v>50</v>
      </c>
      <c r="G736" s="2" t="s">
        <v>2351</v>
      </c>
      <c r="H736" s="2" t="s">
        <v>2352</v>
      </c>
      <c r="I736" s="2" t="s">
        <v>102</v>
      </c>
      <c r="J736" s="2" t="s">
        <v>27</v>
      </c>
      <c r="K736" s="2" t="s">
        <v>95</v>
      </c>
      <c r="L736" s="2" t="s">
        <v>96</v>
      </c>
      <c r="M736" s="1">
        <v>98115</v>
      </c>
      <c r="N736" s="2" t="s">
        <v>44</v>
      </c>
      <c r="O736" s="2" t="s">
        <v>1386</v>
      </c>
      <c r="P736" s="2" t="s">
        <v>46</v>
      </c>
      <c r="Q736" s="2" t="s">
        <v>75</v>
      </c>
      <c r="R736" s="2" t="s">
        <v>1387</v>
      </c>
      <c r="S736" s="1">
        <v>99.695999999999998</v>
      </c>
      <c r="T736" s="1">
        <v>6</v>
      </c>
      <c r="U736" s="1">
        <v>0.2</v>
      </c>
      <c r="V736" s="5">
        <v>33.647399999999998</v>
      </c>
    </row>
    <row r="737" spans="1:22" ht="15" thickBot="1" x14ac:dyDescent="0.35">
      <c r="A737" s="4">
        <v>736</v>
      </c>
      <c r="B737" s="2" t="s">
        <v>2350</v>
      </c>
      <c r="C737" s="1">
        <v>2014</v>
      </c>
      <c r="D737" s="3">
        <v>41661</v>
      </c>
      <c r="E737" s="3">
        <v>41665</v>
      </c>
      <c r="F737" s="2" t="s">
        <v>50</v>
      </c>
      <c r="G737" s="2" t="s">
        <v>2351</v>
      </c>
      <c r="H737" s="2" t="s">
        <v>2352</v>
      </c>
      <c r="I737" s="2" t="s">
        <v>102</v>
      </c>
      <c r="J737" s="2" t="s">
        <v>27</v>
      </c>
      <c r="K737" s="2" t="s">
        <v>95</v>
      </c>
      <c r="L737" s="2" t="s">
        <v>96</v>
      </c>
      <c r="M737" s="1">
        <v>98115</v>
      </c>
      <c r="N737" s="2" t="s">
        <v>44</v>
      </c>
      <c r="O737" s="2" t="s">
        <v>232</v>
      </c>
      <c r="P737" s="2" t="s">
        <v>46</v>
      </c>
      <c r="Q737" s="2" t="s">
        <v>75</v>
      </c>
      <c r="R737" s="2" t="s">
        <v>233</v>
      </c>
      <c r="S737" s="1">
        <v>27.936</v>
      </c>
      <c r="T737" s="1">
        <v>4</v>
      </c>
      <c r="U737" s="1">
        <v>0.2</v>
      </c>
      <c r="V737" s="5">
        <v>9.4283999999999999</v>
      </c>
    </row>
    <row r="738" spans="1:22" ht="15" thickBot="1" x14ac:dyDescent="0.35">
      <c r="A738" s="4">
        <v>737</v>
      </c>
      <c r="B738" s="2" t="s">
        <v>2350</v>
      </c>
      <c r="C738" s="1">
        <v>2014</v>
      </c>
      <c r="D738" s="3">
        <v>41661</v>
      </c>
      <c r="E738" s="3">
        <v>41665</v>
      </c>
      <c r="F738" s="2" t="s">
        <v>50</v>
      </c>
      <c r="G738" s="2" t="s">
        <v>2351</v>
      </c>
      <c r="H738" s="2" t="s">
        <v>2352</v>
      </c>
      <c r="I738" s="2" t="s">
        <v>102</v>
      </c>
      <c r="J738" s="2" t="s">
        <v>27</v>
      </c>
      <c r="K738" s="2" t="s">
        <v>95</v>
      </c>
      <c r="L738" s="2" t="s">
        <v>96</v>
      </c>
      <c r="M738" s="1">
        <v>98115</v>
      </c>
      <c r="N738" s="2" t="s">
        <v>44</v>
      </c>
      <c r="O738" s="2" t="s">
        <v>2355</v>
      </c>
      <c r="P738" s="2" t="s">
        <v>32</v>
      </c>
      <c r="Q738" s="2" t="s">
        <v>33</v>
      </c>
      <c r="R738" s="2" t="s">
        <v>2356</v>
      </c>
      <c r="S738" s="1">
        <v>84.98</v>
      </c>
      <c r="T738" s="1">
        <v>1</v>
      </c>
      <c r="U738" s="1">
        <v>0</v>
      </c>
      <c r="V738" s="5">
        <v>18.695599999999999</v>
      </c>
    </row>
    <row r="739" spans="1:22" ht="15" thickBot="1" x14ac:dyDescent="0.35">
      <c r="A739" s="4">
        <v>738</v>
      </c>
      <c r="B739" s="2" t="s">
        <v>2350</v>
      </c>
      <c r="C739" s="1">
        <v>2014</v>
      </c>
      <c r="D739" s="3">
        <v>41661</v>
      </c>
      <c r="E739" s="3">
        <v>41665</v>
      </c>
      <c r="F739" s="2" t="s">
        <v>50</v>
      </c>
      <c r="G739" s="2" t="s">
        <v>2351</v>
      </c>
      <c r="H739" s="2" t="s">
        <v>2352</v>
      </c>
      <c r="I739" s="2" t="s">
        <v>102</v>
      </c>
      <c r="J739" s="2" t="s">
        <v>27</v>
      </c>
      <c r="K739" s="2" t="s">
        <v>95</v>
      </c>
      <c r="L739" s="2" t="s">
        <v>96</v>
      </c>
      <c r="M739" s="1">
        <v>98115</v>
      </c>
      <c r="N739" s="2" t="s">
        <v>44</v>
      </c>
      <c r="O739" s="2" t="s">
        <v>2357</v>
      </c>
      <c r="P739" s="2" t="s">
        <v>46</v>
      </c>
      <c r="Q739" s="2" t="s">
        <v>75</v>
      </c>
      <c r="R739" s="2" t="s">
        <v>2358</v>
      </c>
      <c r="S739" s="1">
        <v>18.72</v>
      </c>
      <c r="T739" s="1">
        <v>5</v>
      </c>
      <c r="U739" s="1">
        <v>0.2</v>
      </c>
      <c r="V739" s="5">
        <v>6.5519999999999996</v>
      </c>
    </row>
    <row r="740" spans="1:22" ht="15" thickBot="1" x14ac:dyDescent="0.35">
      <c r="A740" s="4">
        <v>739</v>
      </c>
      <c r="B740" s="2" t="s">
        <v>2359</v>
      </c>
      <c r="C740" s="1">
        <v>2011</v>
      </c>
      <c r="D740" s="3">
        <v>40794</v>
      </c>
      <c r="E740" s="3">
        <v>40798</v>
      </c>
      <c r="F740" s="2" t="s">
        <v>50</v>
      </c>
      <c r="G740" s="2" t="s">
        <v>449</v>
      </c>
      <c r="H740" s="2" t="s">
        <v>450</v>
      </c>
      <c r="I740" s="2" t="s">
        <v>26</v>
      </c>
      <c r="J740" s="2" t="s">
        <v>27</v>
      </c>
      <c r="K740" s="2" t="s">
        <v>127</v>
      </c>
      <c r="L740" s="2" t="s">
        <v>43</v>
      </c>
      <c r="M740" s="1">
        <v>94110</v>
      </c>
      <c r="N740" s="2" t="s">
        <v>44</v>
      </c>
      <c r="O740" s="2" t="s">
        <v>2360</v>
      </c>
      <c r="P740" s="2" t="s">
        <v>71</v>
      </c>
      <c r="Q740" s="2" t="s">
        <v>161</v>
      </c>
      <c r="R740" s="2" t="s">
        <v>2361</v>
      </c>
      <c r="S740" s="1">
        <v>49.98</v>
      </c>
      <c r="T740" s="1">
        <v>2</v>
      </c>
      <c r="U740" s="1">
        <v>0</v>
      </c>
      <c r="V740" s="5">
        <v>8.4966000000000008</v>
      </c>
    </row>
    <row r="741" spans="1:22" ht="15" thickBot="1" x14ac:dyDescent="0.35">
      <c r="A741" s="4">
        <v>740</v>
      </c>
      <c r="B741" s="2" t="s">
        <v>2362</v>
      </c>
      <c r="C741" s="1">
        <v>2011</v>
      </c>
      <c r="D741" s="3">
        <v>40548</v>
      </c>
      <c r="E741" s="3">
        <v>40552</v>
      </c>
      <c r="F741" s="2" t="s">
        <v>50</v>
      </c>
      <c r="G741" s="2" t="s">
        <v>2363</v>
      </c>
      <c r="H741" s="2" t="s">
        <v>2364</v>
      </c>
      <c r="I741" s="2" t="s">
        <v>102</v>
      </c>
      <c r="J741" s="2" t="s">
        <v>27</v>
      </c>
      <c r="K741" s="2" t="s">
        <v>210</v>
      </c>
      <c r="L741" s="2" t="s">
        <v>211</v>
      </c>
      <c r="M741" s="1">
        <v>60540</v>
      </c>
      <c r="N741" s="2" t="s">
        <v>105</v>
      </c>
      <c r="O741" s="2" t="s">
        <v>2365</v>
      </c>
      <c r="P741" s="2" t="s">
        <v>46</v>
      </c>
      <c r="Q741" s="2" t="s">
        <v>47</v>
      </c>
      <c r="R741" s="2" t="s">
        <v>2366</v>
      </c>
      <c r="S741" s="1">
        <v>11.784000000000001</v>
      </c>
      <c r="T741" s="1">
        <v>3</v>
      </c>
      <c r="U741" s="1">
        <v>0.2</v>
      </c>
      <c r="V741" s="5">
        <v>4.2717000000000001</v>
      </c>
    </row>
    <row r="742" spans="1:22" ht="15" thickBot="1" x14ac:dyDescent="0.35">
      <c r="A742" s="4">
        <v>741</v>
      </c>
      <c r="B742" s="2" t="s">
        <v>2362</v>
      </c>
      <c r="C742" s="1">
        <v>2011</v>
      </c>
      <c r="D742" s="3">
        <v>40548</v>
      </c>
      <c r="E742" s="3">
        <v>40552</v>
      </c>
      <c r="F742" s="2" t="s">
        <v>50</v>
      </c>
      <c r="G742" s="2" t="s">
        <v>2363</v>
      </c>
      <c r="H742" s="2" t="s">
        <v>2364</v>
      </c>
      <c r="I742" s="2" t="s">
        <v>102</v>
      </c>
      <c r="J742" s="2" t="s">
        <v>27</v>
      </c>
      <c r="K742" s="2" t="s">
        <v>210</v>
      </c>
      <c r="L742" s="2" t="s">
        <v>211</v>
      </c>
      <c r="M742" s="1">
        <v>60540</v>
      </c>
      <c r="N742" s="2" t="s">
        <v>105</v>
      </c>
      <c r="O742" s="2" t="s">
        <v>1629</v>
      </c>
      <c r="P742" s="2" t="s">
        <v>46</v>
      </c>
      <c r="Q742" s="2" t="s">
        <v>59</v>
      </c>
      <c r="R742" s="2" t="s">
        <v>1630</v>
      </c>
      <c r="S742" s="1">
        <v>272.73599999999999</v>
      </c>
      <c r="T742" s="1">
        <v>3</v>
      </c>
      <c r="U742" s="1">
        <v>0.2</v>
      </c>
      <c r="V742" s="5">
        <v>-64.774799999999999</v>
      </c>
    </row>
    <row r="743" spans="1:22" ht="15" thickBot="1" x14ac:dyDescent="0.35">
      <c r="A743" s="4">
        <v>742</v>
      </c>
      <c r="B743" s="2" t="s">
        <v>2362</v>
      </c>
      <c r="C743" s="1">
        <v>2011</v>
      </c>
      <c r="D743" s="3">
        <v>40548</v>
      </c>
      <c r="E743" s="3">
        <v>40552</v>
      </c>
      <c r="F743" s="2" t="s">
        <v>50</v>
      </c>
      <c r="G743" s="2" t="s">
        <v>2363</v>
      </c>
      <c r="H743" s="2" t="s">
        <v>2364</v>
      </c>
      <c r="I743" s="2" t="s">
        <v>102</v>
      </c>
      <c r="J743" s="2" t="s">
        <v>27</v>
      </c>
      <c r="K743" s="2" t="s">
        <v>210</v>
      </c>
      <c r="L743" s="2" t="s">
        <v>211</v>
      </c>
      <c r="M743" s="1">
        <v>60540</v>
      </c>
      <c r="N743" s="2" t="s">
        <v>105</v>
      </c>
      <c r="O743" s="2" t="s">
        <v>2367</v>
      </c>
      <c r="P743" s="2" t="s">
        <v>46</v>
      </c>
      <c r="Q743" s="2" t="s">
        <v>75</v>
      </c>
      <c r="R743" s="2" t="s">
        <v>2368</v>
      </c>
      <c r="S743" s="1">
        <v>3.54</v>
      </c>
      <c r="T743" s="1">
        <v>2</v>
      </c>
      <c r="U743" s="1">
        <v>0.8</v>
      </c>
      <c r="V743" s="5">
        <v>-5.4870000000000001</v>
      </c>
    </row>
    <row r="744" spans="1:22" ht="15" thickBot="1" x14ac:dyDescent="0.35">
      <c r="A744" s="4">
        <v>743</v>
      </c>
      <c r="B744" s="2" t="s">
        <v>2369</v>
      </c>
      <c r="C744" s="1">
        <v>2013</v>
      </c>
      <c r="D744" s="3">
        <v>41514</v>
      </c>
      <c r="E744" s="3">
        <v>41519</v>
      </c>
      <c r="F744" s="2" t="s">
        <v>50</v>
      </c>
      <c r="G744" s="2" t="s">
        <v>2370</v>
      </c>
      <c r="H744" s="2" t="s">
        <v>2371</v>
      </c>
      <c r="I744" s="2" t="s">
        <v>26</v>
      </c>
      <c r="J744" s="2" t="s">
        <v>27</v>
      </c>
      <c r="K744" s="2" t="s">
        <v>815</v>
      </c>
      <c r="L744" s="2" t="s">
        <v>104</v>
      </c>
      <c r="M744" s="1">
        <v>75220</v>
      </c>
      <c r="N744" s="2" t="s">
        <v>105</v>
      </c>
      <c r="O744" s="2" t="s">
        <v>1959</v>
      </c>
      <c r="P744" s="2" t="s">
        <v>46</v>
      </c>
      <c r="Q744" s="2" t="s">
        <v>578</v>
      </c>
      <c r="R744" s="2" t="s">
        <v>1960</v>
      </c>
      <c r="S744" s="1">
        <v>51.52</v>
      </c>
      <c r="T744" s="1">
        <v>5</v>
      </c>
      <c r="U744" s="1">
        <v>0.2</v>
      </c>
      <c r="V744" s="5">
        <v>-10.948</v>
      </c>
    </row>
    <row r="745" spans="1:22" ht="15" thickBot="1" x14ac:dyDescent="0.35">
      <c r="A745" s="4">
        <v>744</v>
      </c>
      <c r="B745" s="2" t="s">
        <v>2369</v>
      </c>
      <c r="C745" s="1">
        <v>2013</v>
      </c>
      <c r="D745" s="3">
        <v>41514</v>
      </c>
      <c r="E745" s="3">
        <v>41519</v>
      </c>
      <c r="F745" s="2" t="s">
        <v>50</v>
      </c>
      <c r="G745" s="2" t="s">
        <v>2370</v>
      </c>
      <c r="H745" s="2" t="s">
        <v>2371</v>
      </c>
      <c r="I745" s="2" t="s">
        <v>26</v>
      </c>
      <c r="J745" s="2" t="s">
        <v>27</v>
      </c>
      <c r="K745" s="2" t="s">
        <v>815</v>
      </c>
      <c r="L745" s="2" t="s">
        <v>104</v>
      </c>
      <c r="M745" s="1">
        <v>75220</v>
      </c>
      <c r="N745" s="2" t="s">
        <v>105</v>
      </c>
      <c r="O745" s="2" t="s">
        <v>1028</v>
      </c>
      <c r="P745" s="2" t="s">
        <v>46</v>
      </c>
      <c r="Q745" s="2" t="s">
        <v>90</v>
      </c>
      <c r="R745" s="2" t="s">
        <v>1029</v>
      </c>
      <c r="S745" s="1">
        <v>3.528</v>
      </c>
      <c r="T745" s="1">
        <v>1</v>
      </c>
      <c r="U745" s="1">
        <v>0.2</v>
      </c>
      <c r="V745" s="5">
        <v>1.1466000000000001</v>
      </c>
    </row>
    <row r="746" spans="1:22" ht="15" thickBot="1" x14ac:dyDescent="0.35">
      <c r="A746" s="4">
        <v>745</v>
      </c>
      <c r="B746" s="2" t="s">
        <v>2369</v>
      </c>
      <c r="C746" s="1">
        <v>2013</v>
      </c>
      <c r="D746" s="3">
        <v>41514</v>
      </c>
      <c r="E746" s="3">
        <v>41519</v>
      </c>
      <c r="F746" s="2" t="s">
        <v>50</v>
      </c>
      <c r="G746" s="2" t="s">
        <v>2370</v>
      </c>
      <c r="H746" s="2" t="s">
        <v>2371</v>
      </c>
      <c r="I746" s="2" t="s">
        <v>26</v>
      </c>
      <c r="J746" s="2" t="s">
        <v>27</v>
      </c>
      <c r="K746" s="2" t="s">
        <v>815</v>
      </c>
      <c r="L746" s="2" t="s">
        <v>104</v>
      </c>
      <c r="M746" s="1">
        <v>75220</v>
      </c>
      <c r="N746" s="2" t="s">
        <v>105</v>
      </c>
      <c r="O746" s="2" t="s">
        <v>2372</v>
      </c>
      <c r="P746" s="2" t="s">
        <v>46</v>
      </c>
      <c r="Q746" s="2" t="s">
        <v>90</v>
      </c>
      <c r="R746" s="2" t="s">
        <v>2373</v>
      </c>
      <c r="S746" s="1">
        <v>4.6239999999999997</v>
      </c>
      <c r="T746" s="1">
        <v>1</v>
      </c>
      <c r="U746" s="1">
        <v>0.2</v>
      </c>
      <c r="V746" s="5">
        <v>1.6761999999999999</v>
      </c>
    </row>
    <row r="747" spans="1:22" ht="15" thickBot="1" x14ac:dyDescent="0.35">
      <c r="A747" s="4">
        <v>746</v>
      </c>
      <c r="B747" s="2" t="s">
        <v>2369</v>
      </c>
      <c r="C747" s="1">
        <v>2013</v>
      </c>
      <c r="D747" s="3">
        <v>41514</v>
      </c>
      <c r="E747" s="3">
        <v>41519</v>
      </c>
      <c r="F747" s="2" t="s">
        <v>50</v>
      </c>
      <c r="G747" s="2" t="s">
        <v>2370</v>
      </c>
      <c r="H747" s="2" t="s">
        <v>2371</v>
      </c>
      <c r="I747" s="2" t="s">
        <v>26</v>
      </c>
      <c r="J747" s="2" t="s">
        <v>27</v>
      </c>
      <c r="K747" s="2" t="s">
        <v>815</v>
      </c>
      <c r="L747" s="2" t="s">
        <v>104</v>
      </c>
      <c r="M747" s="1">
        <v>75220</v>
      </c>
      <c r="N747" s="2" t="s">
        <v>105</v>
      </c>
      <c r="O747" s="2" t="s">
        <v>2374</v>
      </c>
      <c r="P747" s="2" t="s">
        <v>46</v>
      </c>
      <c r="Q747" s="2" t="s">
        <v>578</v>
      </c>
      <c r="R747" s="2" t="s">
        <v>2375</v>
      </c>
      <c r="S747" s="1">
        <v>55.167999999999999</v>
      </c>
      <c r="T747" s="1">
        <v>4</v>
      </c>
      <c r="U747" s="1">
        <v>0.2</v>
      </c>
      <c r="V747" s="5">
        <v>6.2064000000000004</v>
      </c>
    </row>
    <row r="748" spans="1:22" ht="15" thickBot="1" x14ac:dyDescent="0.35">
      <c r="A748" s="4">
        <v>747</v>
      </c>
      <c r="B748" s="2" t="s">
        <v>2376</v>
      </c>
      <c r="C748" s="1">
        <v>2011</v>
      </c>
      <c r="D748" s="3">
        <v>40690</v>
      </c>
      <c r="E748" s="3">
        <v>40690</v>
      </c>
      <c r="F748" s="2" t="s">
        <v>1290</v>
      </c>
      <c r="G748" s="2" t="s">
        <v>1621</v>
      </c>
      <c r="H748" s="2" t="s">
        <v>1622</v>
      </c>
      <c r="I748" s="2" t="s">
        <v>41</v>
      </c>
      <c r="J748" s="2" t="s">
        <v>27</v>
      </c>
      <c r="K748" s="2" t="s">
        <v>947</v>
      </c>
      <c r="L748" s="2" t="s">
        <v>43</v>
      </c>
      <c r="M748" s="1">
        <v>92105</v>
      </c>
      <c r="N748" s="2" t="s">
        <v>44</v>
      </c>
      <c r="O748" s="2" t="s">
        <v>925</v>
      </c>
      <c r="P748" s="2" t="s">
        <v>32</v>
      </c>
      <c r="Q748" s="2" t="s">
        <v>56</v>
      </c>
      <c r="R748" s="2" t="s">
        <v>926</v>
      </c>
      <c r="S748" s="1">
        <v>567.12</v>
      </c>
      <c r="T748" s="1">
        <v>10</v>
      </c>
      <c r="U748" s="1">
        <v>0.2</v>
      </c>
      <c r="V748" s="5">
        <v>-28.356000000000002</v>
      </c>
    </row>
    <row r="749" spans="1:22" ht="15" thickBot="1" x14ac:dyDescent="0.35">
      <c r="A749" s="4">
        <v>748</v>
      </c>
      <c r="B749" s="2" t="s">
        <v>2376</v>
      </c>
      <c r="C749" s="1">
        <v>2011</v>
      </c>
      <c r="D749" s="3">
        <v>40690</v>
      </c>
      <c r="E749" s="3">
        <v>40690</v>
      </c>
      <c r="F749" s="2" t="s">
        <v>1290</v>
      </c>
      <c r="G749" s="2" t="s">
        <v>1621</v>
      </c>
      <c r="H749" s="2" t="s">
        <v>1622</v>
      </c>
      <c r="I749" s="2" t="s">
        <v>41</v>
      </c>
      <c r="J749" s="2" t="s">
        <v>27</v>
      </c>
      <c r="K749" s="2" t="s">
        <v>947</v>
      </c>
      <c r="L749" s="2" t="s">
        <v>43</v>
      </c>
      <c r="M749" s="1">
        <v>92105</v>
      </c>
      <c r="N749" s="2" t="s">
        <v>44</v>
      </c>
      <c r="O749" s="2" t="s">
        <v>1689</v>
      </c>
      <c r="P749" s="2" t="s">
        <v>46</v>
      </c>
      <c r="Q749" s="2" t="s">
        <v>59</v>
      </c>
      <c r="R749" s="2" t="s">
        <v>1690</v>
      </c>
      <c r="S749" s="1">
        <v>359.32</v>
      </c>
      <c r="T749" s="1">
        <v>4</v>
      </c>
      <c r="U749" s="1">
        <v>0</v>
      </c>
      <c r="V749" s="5">
        <v>7.1863999999999999</v>
      </c>
    </row>
    <row r="750" spans="1:22" ht="15" thickBot="1" x14ac:dyDescent="0.35">
      <c r="A750" s="4">
        <v>749</v>
      </c>
      <c r="B750" s="2" t="s">
        <v>2377</v>
      </c>
      <c r="C750" s="1">
        <v>2013</v>
      </c>
      <c r="D750" s="3">
        <v>41354</v>
      </c>
      <c r="E750" s="3">
        <v>41356</v>
      </c>
      <c r="F750" s="2" t="s">
        <v>23</v>
      </c>
      <c r="G750" s="2" t="s">
        <v>2378</v>
      </c>
      <c r="H750" s="2" t="s">
        <v>2379</v>
      </c>
      <c r="I750" s="2" t="s">
        <v>26</v>
      </c>
      <c r="J750" s="2" t="s">
        <v>27</v>
      </c>
      <c r="K750" s="2" t="s">
        <v>2380</v>
      </c>
      <c r="L750" s="2" t="s">
        <v>211</v>
      </c>
      <c r="M750" s="1">
        <v>60201</v>
      </c>
      <c r="N750" s="2" t="s">
        <v>105</v>
      </c>
      <c r="O750" s="2" t="s">
        <v>2381</v>
      </c>
      <c r="P750" s="2" t="s">
        <v>71</v>
      </c>
      <c r="Q750" s="2" t="s">
        <v>72</v>
      </c>
      <c r="R750" s="2" t="s">
        <v>2382</v>
      </c>
      <c r="S750" s="1">
        <v>11.992000000000001</v>
      </c>
      <c r="T750" s="1">
        <v>1</v>
      </c>
      <c r="U750" s="1">
        <v>0.2</v>
      </c>
      <c r="V750" s="5">
        <v>0.89939999999999998</v>
      </c>
    </row>
    <row r="751" spans="1:22" ht="15" thickBot="1" x14ac:dyDescent="0.35">
      <c r="A751" s="4">
        <v>750</v>
      </c>
      <c r="B751" s="2" t="s">
        <v>2383</v>
      </c>
      <c r="C751" s="1">
        <v>2014</v>
      </c>
      <c r="D751" s="3">
        <v>41915</v>
      </c>
      <c r="E751" s="3">
        <v>41919</v>
      </c>
      <c r="F751" s="2" t="s">
        <v>50</v>
      </c>
      <c r="G751" s="2" t="s">
        <v>2384</v>
      </c>
      <c r="H751" s="2" t="s">
        <v>2385</v>
      </c>
      <c r="I751" s="2" t="s">
        <v>26</v>
      </c>
      <c r="J751" s="2" t="s">
        <v>27</v>
      </c>
      <c r="K751" s="2" t="s">
        <v>2386</v>
      </c>
      <c r="L751" s="2" t="s">
        <v>238</v>
      </c>
      <c r="M751" s="1">
        <v>48183</v>
      </c>
      <c r="N751" s="2" t="s">
        <v>105</v>
      </c>
      <c r="O751" s="2" t="s">
        <v>2387</v>
      </c>
      <c r="P751" s="2" t="s">
        <v>46</v>
      </c>
      <c r="Q751" s="2" t="s">
        <v>75</v>
      </c>
      <c r="R751" s="2" t="s">
        <v>2388</v>
      </c>
      <c r="S751" s="1">
        <v>58.05</v>
      </c>
      <c r="T751" s="1">
        <v>3</v>
      </c>
      <c r="U751" s="1">
        <v>0</v>
      </c>
      <c r="V751" s="5">
        <v>26.702999999999999</v>
      </c>
    </row>
    <row r="752" spans="1:22" ht="15" thickBot="1" x14ac:dyDescent="0.35">
      <c r="A752" s="4">
        <v>751</v>
      </c>
      <c r="B752" s="2" t="s">
        <v>2383</v>
      </c>
      <c r="C752" s="1">
        <v>2014</v>
      </c>
      <c r="D752" s="3">
        <v>41915</v>
      </c>
      <c r="E752" s="3">
        <v>41919</v>
      </c>
      <c r="F752" s="2" t="s">
        <v>50</v>
      </c>
      <c r="G752" s="2" t="s">
        <v>2384</v>
      </c>
      <c r="H752" s="2" t="s">
        <v>2385</v>
      </c>
      <c r="I752" s="2" t="s">
        <v>26</v>
      </c>
      <c r="J752" s="2" t="s">
        <v>27</v>
      </c>
      <c r="K752" s="2" t="s">
        <v>2386</v>
      </c>
      <c r="L752" s="2" t="s">
        <v>238</v>
      </c>
      <c r="M752" s="1">
        <v>48183</v>
      </c>
      <c r="N752" s="2" t="s">
        <v>105</v>
      </c>
      <c r="O752" s="2" t="s">
        <v>2389</v>
      </c>
      <c r="P752" s="2" t="s">
        <v>32</v>
      </c>
      <c r="Q752" s="2" t="s">
        <v>65</v>
      </c>
      <c r="R752" s="2" t="s">
        <v>2390</v>
      </c>
      <c r="S752" s="1">
        <v>157.74</v>
      </c>
      <c r="T752" s="1">
        <v>11</v>
      </c>
      <c r="U752" s="1">
        <v>0</v>
      </c>
      <c r="V752" s="5">
        <v>56.7864</v>
      </c>
    </row>
    <row r="753" spans="1:22" ht="15" thickBot="1" x14ac:dyDescent="0.35">
      <c r="A753" s="4">
        <v>752</v>
      </c>
      <c r="B753" s="2" t="s">
        <v>2383</v>
      </c>
      <c r="C753" s="1">
        <v>2014</v>
      </c>
      <c r="D753" s="3">
        <v>41915</v>
      </c>
      <c r="E753" s="3">
        <v>41919</v>
      </c>
      <c r="F753" s="2" t="s">
        <v>50</v>
      </c>
      <c r="G753" s="2" t="s">
        <v>2384</v>
      </c>
      <c r="H753" s="2" t="s">
        <v>2385</v>
      </c>
      <c r="I753" s="2" t="s">
        <v>26</v>
      </c>
      <c r="J753" s="2" t="s">
        <v>27</v>
      </c>
      <c r="K753" s="2" t="s">
        <v>2386</v>
      </c>
      <c r="L753" s="2" t="s">
        <v>238</v>
      </c>
      <c r="M753" s="1">
        <v>48183</v>
      </c>
      <c r="N753" s="2" t="s">
        <v>105</v>
      </c>
      <c r="O753" s="2" t="s">
        <v>1423</v>
      </c>
      <c r="P753" s="2" t="s">
        <v>46</v>
      </c>
      <c r="Q753" s="2" t="s">
        <v>68</v>
      </c>
      <c r="R753" s="2" t="s">
        <v>1424</v>
      </c>
      <c r="S753" s="1">
        <v>56.98</v>
      </c>
      <c r="T753" s="1">
        <v>7</v>
      </c>
      <c r="U753" s="1">
        <v>0</v>
      </c>
      <c r="V753" s="5">
        <v>22.792000000000002</v>
      </c>
    </row>
    <row r="754" spans="1:22" ht="15" thickBot="1" x14ac:dyDescent="0.35">
      <c r="A754" s="4">
        <v>753</v>
      </c>
      <c r="B754" s="2" t="s">
        <v>2383</v>
      </c>
      <c r="C754" s="1">
        <v>2014</v>
      </c>
      <c r="D754" s="3">
        <v>41915</v>
      </c>
      <c r="E754" s="3">
        <v>41919</v>
      </c>
      <c r="F754" s="2" t="s">
        <v>50</v>
      </c>
      <c r="G754" s="2" t="s">
        <v>2384</v>
      </c>
      <c r="H754" s="2" t="s">
        <v>2385</v>
      </c>
      <c r="I754" s="2" t="s">
        <v>26</v>
      </c>
      <c r="J754" s="2" t="s">
        <v>27</v>
      </c>
      <c r="K754" s="2" t="s">
        <v>2386</v>
      </c>
      <c r="L754" s="2" t="s">
        <v>238</v>
      </c>
      <c r="M754" s="1">
        <v>48183</v>
      </c>
      <c r="N754" s="2" t="s">
        <v>105</v>
      </c>
      <c r="O754" s="2" t="s">
        <v>2391</v>
      </c>
      <c r="P754" s="2" t="s">
        <v>46</v>
      </c>
      <c r="Q754" s="2" t="s">
        <v>75</v>
      </c>
      <c r="R754" s="2" t="s">
        <v>2392</v>
      </c>
      <c r="S754" s="1">
        <v>2.88</v>
      </c>
      <c r="T754" s="1">
        <v>1</v>
      </c>
      <c r="U754" s="1">
        <v>0</v>
      </c>
      <c r="V754" s="5">
        <v>1.4112</v>
      </c>
    </row>
    <row r="755" spans="1:22" ht="15" thickBot="1" x14ac:dyDescent="0.35">
      <c r="A755" s="4">
        <v>754</v>
      </c>
      <c r="B755" s="2" t="s">
        <v>2393</v>
      </c>
      <c r="C755" s="1">
        <v>2013</v>
      </c>
      <c r="D755" s="3">
        <v>41372</v>
      </c>
      <c r="E755" s="3">
        <v>41374</v>
      </c>
      <c r="F755" s="2" t="s">
        <v>188</v>
      </c>
      <c r="G755" s="2" t="s">
        <v>2394</v>
      </c>
      <c r="H755" s="2" t="s">
        <v>2395</v>
      </c>
      <c r="I755" s="2" t="s">
        <v>41</v>
      </c>
      <c r="J755" s="2" t="s">
        <v>27</v>
      </c>
      <c r="K755" s="2" t="s">
        <v>127</v>
      </c>
      <c r="L755" s="2" t="s">
        <v>43</v>
      </c>
      <c r="M755" s="1">
        <v>94110</v>
      </c>
      <c r="N755" s="2" t="s">
        <v>44</v>
      </c>
      <c r="O755" s="2" t="s">
        <v>2396</v>
      </c>
      <c r="P755" s="2" t="s">
        <v>71</v>
      </c>
      <c r="Q755" s="2" t="s">
        <v>1216</v>
      </c>
      <c r="R755" s="2" t="s">
        <v>2397</v>
      </c>
      <c r="S755" s="1">
        <v>1199.9760000000001</v>
      </c>
      <c r="T755" s="1">
        <v>3</v>
      </c>
      <c r="U755" s="1">
        <v>0.2</v>
      </c>
      <c r="V755" s="5">
        <v>374.99250000000001</v>
      </c>
    </row>
    <row r="756" spans="1:22" ht="15" thickBot="1" x14ac:dyDescent="0.35">
      <c r="A756" s="4">
        <v>755</v>
      </c>
      <c r="B756" s="2" t="s">
        <v>2398</v>
      </c>
      <c r="C756" s="1">
        <v>2012</v>
      </c>
      <c r="D756" s="3">
        <v>41250</v>
      </c>
      <c r="E756" s="3">
        <v>41255</v>
      </c>
      <c r="F756" s="2" t="s">
        <v>50</v>
      </c>
      <c r="G756" s="2" t="s">
        <v>1984</v>
      </c>
      <c r="H756" s="2" t="s">
        <v>1985</v>
      </c>
      <c r="I756" s="2" t="s">
        <v>26</v>
      </c>
      <c r="J756" s="2" t="s">
        <v>27</v>
      </c>
      <c r="K756" s="2" t="s">
        <v>42</v>
      </c>
      <c r="L756" s="2" t="s">
        <v>43</v>
      </c>
      <c r="M756" s="1">
        <v>90036</v>
      </c>
      <c r="N756" s="2" t="s">
        <v>44</v>
      </c>
      <c r="O756" s="2" t="s">
        <v>2184</v>
      </c>
      <c r="P756" s="2" t="s">
        <v>32</v>
      </c>
      <c r="Q756" s="2" t="s">
        <v>65</v>
      </c>
      <c r="R756" s="2" t="s">
        <v>2185</v>
      </c>
      <c r="S756" s="1">
        <v>79.92</v>
      </c>
      <c r="T756" s="1">
        <v>4</v>
      </c>
      <c r="U756" s="1">
        <v>0</v>
      </c>
      <c r="V756" s="5">
        <v>28.7712</v>
      </c>
    </row>
    <row r="757" spans="1:22" ht="15" thickBot="1" x14ac:dyDescent="0.35">
      <c r="A757" s="4">
        <v>756</v>
      </c>
      <c r="B757" s="2" t="s">
        <v>2399</v>
      </c>
      <c r="C757" s="1">
        <v>2013</v>
      </c>
      <c r="D757" s="3">
        <v>41536</v>
      </c>
      <c r="E757" s="3">
        <v>41540</v>
      </c>
      <c r="F757" s="2" t="s">
        <v>50</v>
      </c>
      <c r="G757" s="2" t="s">
        <v>2023</v>
      </c>
      <c r="H757" s="2" t="s">
        <v>2024</v>
      </c>
      <c r="I757" s="2" t="s">
        <v>41</v>
      </c>
      <c r="J757" s="2" t="s">
        <v>27</v>
      </c>
      <c r="K757" s="2" t="s">
        <v>1521</v>
      </c>
      <c r="L757" s="2" t="s">
        <v>54</v>
      </c>
      <c r="M757" s="1">
        <v>32216</v>
      </c>
      <c r="N757" s="2" t="s">
        <v>30</v>
      </c>
      <c r="O757" s="2" t="s">
        <v>2400</v>
      </c>
      <c r="P757" s="2" t="s">
        <v>32</v>
      </c>
      <c r="Q757" s="2" t="s">
        <v>56</v>
      </c>
      <c r="R757" s="2" t="s">
        <v>2401</v>
      </c>
      <c r="S757" s="1">
        <v>383.43799999999999</v>
      </c>
      <c r="T757" s="1">
        <v>4</v>
      </c>
      <c r="U757" s="1">
        <v>0.45</v>
      </c>
      <c r="V757" s="5">
        <v>-167.3184</v>
      </c>
    </row>
    <row r="758" spans="1:22" ht="15" thickBot="1" x14ac:dyDescent="0.35">
      <c r="A758" s="4">
        <v>757</v>
      </c>
      <c r="B758" s="2" t="s">
        <v>2402</v>
      </c>
      <c r="C758" s="1">
        <v>2011</v>
      </c>
      <c r="D758" s="3">
        <v>40906</v>
      </c>
      <c r="E758" s="3">
        <v>40910</v>
      </c>
      <c r="F758" s="2" t="s">
        <v>50</v>
      </c>
      <c r="G758" s="2" t="s">
        <v>2403</v>
      </c>
      <c r="H758" s="2" t="s">
        <v>2404</v>
      </c>
      <c r="I758" s="2" t="s">
        <v>26</v>
      </c>
      <c r="J758" s="2" t="s">
        <v>27</v>
      </c>
      <c r="K758" s="2" t="s">
        <v>2405</v>
      </c>
      <c r="L758" s="2" t="s">
        <v>229</v>
      </c>
      <c r="M758" s="1">
        <v>55016</v>
      </c>
      <c r="N758" s="2" t="s">
        <v>105</v>
      </c>
      <c r="O758" s="2" t="s">
        <v>2240</v>
      </c>
      <c r="P758" s="2" t="s">
        <v>46</v>
      </c>
      <c r="Q758" s="2" t="s">
        <v>59</v>
      </c>
      <c r="R758" s="2" t="s">
        <v>2241</v>
      </c>
      <c r="S758" s="1">
        <v>24.56</v>
      </c>
      <c r="T758" s="1">
        <v>2</v>
      </c>
      <c r="U758" s="1">
        <v>0</v>
      </c>
      <c r="V758" s="5">
        <v>6.8768000000000002</v>
      </c>
    </row>
    <row r="759" spans="1:22" ht="15" thickBot="1" x14ac:dyDescent="0.35">
      <c r="A759" s="4">
        <v>758</v>
      </c>
      <c r="B759" s="2" t="s">
        <v>2402</v>
      </c>
      <c r="C759" s="1">
        <v>2011</v>
      </c>
      <c r="D759" s="3">
        <v>40906</v>
      </c>
      <c r="E759" s="3">
        <v>40910</v>
      </c>
      <c r="F759" s="2" t="s">
        <v>50</v>
      </c>
      <c r="G759" s="2" t="s">
        <v>2403</v>
      </c>
      <c r="H759" s="2" t="s">
        <v>2404</v>
      </c>
      <c r="I759" s="2" t="s">
        <v>26</v>
      </c>
      <c r="J759" s="2" t="s">
        <v>27</v>
      </c>
      <c r="K759" s="2" t="s">
        <v>2405</v>
      </c>
      <c r="L759" s="2" t="s">
        <v>229</v>
      </c>
      <c r="M759" s="1">
        <v>55016</v>
      </c>
      <c r="N759" s="2" t="s">
        <v>105</v>
      </c>
      <c r="O759" s="2" t="s">
        <v>2084</v>
      </c>
      <c r="P759" s="2" t="s">
        <v>71</v>
      </c>
      <c r="Q759" s="2" t="s">
        <v>161</v>
      </c>
      <c r="R759" s="2" t="s">
        <v>2085</v>
      </c>
      <c r="S759" s="1">
        <v>119.8</v>
      </c>
      <c r="T759" s="1">
        <v>4</v>
      </c>
      <c r="U759" s="1">
        <v>0</v>
      </c>
      <c r="V759" s="5">
        <v>47.92</v>
      </c>
    </row>
    <row r="760" spans="1:22" ht="15" thickBot="1" x14ac:dyDescent="0.35">
      <c r="A760" s="4">
        <v>759</v>
      </c>
      <c r="B760" s="2" t="s">
        <v>2406</v>
      </c>
      <c r="C760" s="1">
        <v>2014</v>
      </c>
      <c r="D760" s="3">
        <v>41844</v>
      </c>
      <c r="E760" s="3">
        <v>41849</v>
      </c>
      <c r="F760" s="2" t="s">
        <v>50</v>
      </c>
      <c r="G760" s="2" t="s">
        <v>2407</v>
      </c>
      <c r="H760" s="2" t="s">
        <v>2408</v>
      </c>
      <c r="I760" s="2" t="s">
        <v>41</v>
      </c>
      <c r="J760" s="2" t="s">
        <v>27</v>
      </c>
      <c r="K760" s="2" t="s">
        <v>266</v>
      </c>
      <c r="L760" s="2" t="s">
        <v>267</v>
      </c>
      <c r="M760" s="1">
        <v>10009</v>
      </c>
      <c r="N760" s="2" t="s">
        <v>148</v>
      </c>
      <c r="O760" s="2" t="s">
        <v>2018</v>
      </c>
      <c r="P760" s="2" t="s">
        <v>46</v>
      </c>
      <c r="Q760" s="2" t="s">
        <v>75</v>
      </c>
      <c r="R760" s="2" t="s">
        <v>2019</v>
      </c>
      <c r="S760" s="1">
        <v>13.128</v>
      </c>
      <c r="T760" s="1">
        <v>3</v>
      </c>
      <c r="U760" s="1">
        <v>0.2</v>
      </c>
      <c r="V760" s="5">
        <v>4.2666000000000004</v>
      </c>
    </row>
    <row r="761" spans="1:22" ht="15" thickBot="1" x14ac:dyDescent="0.35">
      <c r="A761" s="4">
        <v>760</v>
      </c>
      <c r="B761" s="2" t="s">
        <v>2409</v>
      </c>
      <c r="C761" s="1">
        <v>2014</v>
      </c>
      <c r="D761" s="3">
        <v>41901</v>
      </c>
      <c r="E761" s="3">
        <v>41905</v>
      </c>
      <c r="F761" s="2" t="s">
        <v>50</v>
      </c>
      <c r="G761" s="2" t="s">
        <v>2410</v>
      </c>
      <c r="H761" s="2" t="s">
        <v>2411</v>
      </c>
      <c r="I761" s="2" t="s">
        <v>41</v>
      </c>
      <c r="J761" s="2" t="s">
        <v>27</v>
      </c>
      <c r="K761" s="2" t="s">
        <v>1844</v>
      </c>
      <c r="L761" s="2" t="s">
        <v>114</v>
      </c>
      <c r="M761" s="1">
        <v>54302</v>
      </c>
      <c r="N761" s="2" t="s">
        <v>105</v>
      </c>
      <c r="O761" s="2" t="s">
        <v>560</v>
      </c>
      <c r="P761" s="2" t="s">
        <v>46</v>
      </c>
      <c r="Q761" s="2" t="s">
        <v>90</v>
      </c>
      <c r="R761" s="2" t="s">
        <v>2188</v>
      </c>
      <c r="S761" s="1">
        <v>22.72</v>
      </c>
      <c r="T761" s="1">
        <v>4</v>
      </c>
      <c r="U761" s="1">
        <v>0</v>
      </c>
      <c r="V761" s="5">
        <v>10.224</v>
      </c>
    </row>
    <row r="762" spans="1:22" ht="15" thickBot="1" x14ac:dyDescent="0.35">
      <c r="A762" s="4">
        <v>761</v>
      </c>
      <c r="B762" s="2" t="s">
        <v>2412</v>
      </c>
      <c r="C762" s="1">
        <v>2012</v>
      </c>
      <c r="D762" s="3">
        <v>41152</v>
      </c>
      <c r="E762" s="3">
        <v>41157</v>
      </c>
      <c r="F762" s="2" t="s">
        <v>50</v>
      </c>
      <c r="G762" s="2" t="s">
        <v>2016</v>
      </c>
      <c r="H762" s="2" t="s">
        <v>2017</v>
      </c>
      <c r="I762" s="2" t="s">
        <v>26</v>
      </c>
      <c r="J762" s="2" t="s">
        <v>27</v>
      </c>
      <c r="K762" s="2" t="s">
        <v>42</v>
      </c>
      <c r="L762" s="2" t="s">
        <v>43</v>
      </c>
      <c r="M762" s="1">
        <v>90004</v>
      </c>
      <c r="N762" s="2" t="s">
        <v>44</v>
      </c>
      <c r="O762" s="2" t="s">
        <v>1898</v>
      </c>
      <c r="P762" s="2" t="s">
        <v>46</v>
      </c>
      <c r="Q762" s="2" t="s">
        <v>90</v>
      </c>
      <c r="R762" s="2" t="s">
        <v>1899</v>
      </c>
      <c r="S762" s="1">
        <v>58.32</v>
      </c>
      <c r="T762" s="1">
        <v>9</v>
      </c>
      <c r="U762" s="1">
        <v>0</v>
      </c>
      <c r="V762" s="5">
        <v>27.993600000000001</v>
      </c>
    </row>
    <row r="763" spans="1:22" ht="15" thickBot="1" x14ac:dyDescent="0.35">
      <c r="A763" s="4">
        <v>762</v>
      </c>
      <c r="B763" s="2" t="s">
        <v>2413</v>
      </c>
      <c r="C763" s="1">
        <v>2014</v>
      </c>
      <c r="D763" s="3">
        <v>41947</v>
      </c>
      <c r="E763" s="3">
        <v>41951</v>
      </c>
      <c r="F763" s="2" t="s">
        <v>50</v>
      </c>
      <c r="G763" s="2" t="s">
        <v>371</v>
      </c>
      <c r="H763" s="2" t="s">
        <v>372</v>
      </c>
      <c r="I763" s="2" t="s">
        <v>41</v>
      </c>
      <c r="J763" s="2" t="s">
        <v>27</v>
      </c>
      <c r="K763" s="2" t="s">
        <v>1736</v>
      </c>
      <c r="L763" s="2" t="s">
        <v>1272</v>
      </c>
      <c r="M763" s="1">
        <v>30318</v>
      </c>
      <c r="N763" s="2" t="s">
        <v>30</v>
      </c>
      <c r="O763" s="2" t="s">
        <v>2414</v>
      </c>
      <c r="P763" s="2" t="s">
        <v>46</v>
      </c>
      <c r="Q763" s="2" t="s">
        <v>47</v>
      </c>
      <c r="R763" s="2" t="s">
        <v>2415</v>
      </c>
      <c r="S763" s="1">
        <v>12.39</v>
      </c>
      <c r="T763" s="1">
        <v>3</v>
      </c>
      <c r="U763" s="1">
        <v>0</v>
      </c>
      <c r="V763" s="5">
        <v>5.6993999999999998</v>
      </c>
    </row>
    <row r="764" spans="1:22" ht="15" thickBot="1" x14ac:dyDescent="0.35">
      <c r="A764" s="4">
        <v>763</v>
      </c>
      <c r="B764" s="2" t="s">
        <v>2416</v>
      </c>
      <c r="C764" s="1">
        <v>2012</v>
      </c>
      <c r="D764" s="3">
        <v>40947</v>
      </c>
      <c r="E764" s="3">
        <v>40952</v>
      </c>
      <c r="F764" s="2" t="s">
        <v>50</v>
      </c>
      <c r="G764" s="2" t="s">
        <v>2417</v>
      </c>
      <c r="H764" s="2" t="s">
        <v>2418</v>
      </c>
      <c r="I764" s="2" t="s">
        <v>26</v>
      </c>
      <c r="J764" s="2" t="s">
        <v>27</v>
      </c>
      <c r="K764" s="2" t="s">
        <v>497</v>
      </c>
      <c r="L764" s="2" t="s">
        <v>498</v>
      </c>
      <c r="M764" s="1">
        <v>43229</v>
      </c>
      <c r="N764" s="2" t="s">
        <v>148</v>
      </c>
      <c r="O764" s="2" t="s">
        <v>692</v>
      </c>
      <c r="P764" s="2" t="s">
        <v>71</v>
      </c>
      <c r="Q764" s="2" t="s">
        <v>72</v>
      </c>
      <c r="R764" s="2" t="s">
        <v>693</v>
      </c>
      <c r="S764" s="1">
        <v>107.982</v>
      </c>
      <c r="T764" s="1">
        <v>3</v>
      </c>
      <c r="U764" s="1">
        <v>0.4</v>
      </c>
      <c r="V764" s="5">
        <v>-26.9955</v>
      </c>
    </row>
    <row r="765" spans="1:22" ht="15" thickBot="1" x14ac:dyDescent="0.35">
      <c r="A765" s="4">
        <v>764</v>
      </c>
      <c r="B765" s="2" t="s">
        <v>2419</v>
      </c>
      <c r="C765" s="1">
        <v>2011</v>
      </c>
      <c r="D765" s="3">
        <v>40557</v>
      </c>
      <c r="E765" s="3">
        <v>40559</v>
      </c>
      <c r="F765" s="2" t="s">
        <v>23</v>
      </c>
      <c r="G765" s="2" t="s">
        <v>2420</v>
      </c>
      <c r="H765" s="2" t="s">
        <v>2421</v>
      </c>
      <c r="I765" s="2" t="s">
        <v>41</v>
      </c>
      <c r="J765" s="2" t="s">
        <v>27</v>
      </c>
      <c r="K765" s="2" t="s">
        <v>2422</v>
      </c>
      <c r="L765" s="2" t="s">
        <v>736</v>
      </c>
      <c r="M765" s="1">
        <v>71111</v>
      </c>
      <c r="N765" s="2" t="s">
        <v>30</v>
      </c>
      <c r="O765" s="2" t="s">
        <v>669</v>
      </c>
      <c r="P765" s="2" t="s">
        <v>46</v>
      </c>
      <c r="Q765" s="2" t="s">
        <v>173</v>
      </c>
      <c r="R765" s="2" t="s">
        <v>186</v>
      </c>
      <c r="S765" s="1">
        <v>11.36</v>
      </c>
      <c r="T765" s="1">
        <v>2</v>
      </c>
      <c r="U765" s="1">
        <v>0</v>
      </c>
      <c r="V765" s="5">
        <v>5.3391999999999999</v>
      </c>
    </row>
    <row r="766" spans="1:22" ht="15" thickBot="1" x14ac:dyDescent="0.35">
      <c r="A766" s="4">
        <v>765</v>
      </c>
      <c r="B766" s="2" t="s">
        <v>2419</v>
      </c>
      <c r="C766" s="1">
        <v>2011</v>
      </c>
      <c r="D766" s="3">
        <v>40557</v>
      </c>
      <c r="E766" s="3">
        <v>40559</v>
      </c>
      <c r="F766" s="2" t="s">
        <v>23</v>
      </c>
      <c r="G766" s="2" t="s">
        <v>2420</v>
      </c>
      <c r="H766" s="2" t="s">
        <v>2421</v>
      </c>
      <c r="I766" s="2" t="s">
        <v>41</v>
      </c>
      <c r="J766" s="2" t="s">
        <v>27</v>
      </c>
      <c r="K766" s="2" t="s">
        <v>2422</v>
      </c>
      <c r="L766" s="2" t="s">
        <v>736</v>
      </c>
      <c r="M766" s="1">
        <v>71111</v>
      </c>
      <c r="N766" s="2" t="s">
        <v>30</v>
      </c>
      <c r="O766" s="2" t="s">
        <v>2423</v>
      </c>
      <c r="P766" s="2" t="s">
        <v>46</v>
      </c>
      <c r="Q766" s="2" t="s">
        <v>173</v>
      </c>
      <c r="R766" s="2" t="s">
        <v>2424</v>
      </c>
      <c r="S766" s="1">
        <v>50.94</v>
      </c>
      <c r="T766" s="1">
        <v>3</v>
      </c>
      <c r="U766" s="1">
        <v>0</v>
      </c>
      <c r="V766" s="5">
        <v>25.47</v>
      </c>
    </row>
    <row r="767" spans="1:22" ht="15" thickBot="1" x14ac:dyDescent="0.35">
      <c r="A767" s="4">
        <v>766</v>
      </c>
      <c r="B767" s="2" t="s">
        <v>2419</v>
      </c>
      <c r="C767" s="1">
        <v>2011</v>
      </c>
      <c r="D767" s="3">
        <v>40557</v>
      </c>
      <c r="E767" s="3">
        <v>40559</v>
      </c>
      <c r="F767" s="2" t="s">
        <v>23</v>
      </c>
      <c r="G767" s="2" t="s">
        <v>2420</v>
      </c>
      <c r="H767" s="2" t="s">
        <v>2421</v>
      </c>
      <c r="I767" s="2" t="s">
        <v>41</v>
      </c>
      <c r="J767" s="2" t="s">
        <v>27</v>
      </c>
      <c r="K767" s="2" t="s">
        <v>2422</v>
      </c>
      <c r="L767" s="2" t="s">
        <v>736</v>
      </c>
      <c r="M767" s="1">
        <v>71111</v>
      </c>
      <c r="N767" s="2" t="s">
        <v>30</v>
      </c>
      <c r="O767" s="2" t="s">
        <v>2425</v>
      </c>
      <c r="P767" s="2" t="s">
        <v>71</v>
      </c>
      <c r="Q767" s="2" t="s">
        <v>161</v>
      </c>
      <c r="R767" s="2" t="s">
        <v>2426</v>
      </c>
      <c r="S767" s="1">
        <v>646.74</v>
      </c>
      <c r="T767" s="1">
        <v>6</v>
      </c>
      <c r="U767" s="1">
        <v>0</v>
      </c>
      <c r="V767" s="5">
        <v>258.69600000000003</v>
      </c>
    </row>
    <row r="768" spans="1:22" ht="15" thickBot="1" x14ac:dyDescent="0.35">
      <c r="A768" s="4">
        <v>767</v>
      </c>
      <c r="B768" s="2" t="s">
        <v>2419</v>
      </c>
      <c r="C768" s="1">
        <v>2011</v>
      </c>
      <c r="D768" s="3">
        <v>40557</v>
      </c>
      <c r="E768" s="3">
        <v>40559</v>
      </c>
      <c r="F768" s="2" t="s">
        <v>23</v>
      </c>
      <c r="G768" s="2" t="s">
        <v>2420</v>
      </c>
      <c r="H768" s="2" t="s">
        <v>2421</v>
      </c>
      <c r="I768" s="2" t="s">
        <v>41</v>
      </c>
      <c r="J768" s="2" t="s">
        <v>27</v>
      </c>
      <c r="K768" s="2" t="s">
        <v>2422</v>
      </c>
      <c r="L768" s="2" t="s">
        <v>736</v>
      </c>
      <c r="M768" s="1">
        <v>71111</v>
      </c>
      <c r="N768" s="2" t="s">
        <v>30</v>
      </c>
      <c r="O768" s="2" t="s">
        <v>2427</v>
      </c>
      <c r="P768" s="2" t="s">
        <v>46</v>
      </c>
      <c r="Q768" s="2" t="s">
        <v>75</v>
      </c>
      <c r="R768" s="2" t="s">
        <v>186</v>
      </c>
      <c r="S768" s="1">
        <v>5.64</v>
      </c>
      <c r="T768" s="1">
        <v>3</v>
      </c>
      <c r="U768" s="1">
        <v>0</v>
      </c>
      <c r="V768" s="5">
        <v>2.7071999999999998</v>
      </c>
    </row>
    <row r="769" spans="1:22" ht="15" thickBot="1" x14ac:dyDescent="0.35">
      <c r="A769" s="4">
        <v>768</v>
      </c>
      <c r="B769" s="2" t="s">
        <v>2419</v>
      </c>
      <c r="C769" s="1">
        <v>2011</v>
      </c>
      <c r="D769" s="3">
        <v>40557</v>
      </c>
      <c r="E769" s="3">
        <v>40559</v>
      </c>
      <c r="F769" s="2" t="s">
        <v>23</v>
      </c>
      <c r="G769" s="2" t="s">
        <v>2420</v>
      </c>
      <c r="H769" s="2" t="s">
        <v>2421</v>
      </c>
      <c r="I769" s="2" t="s">
        <v>41</v>
      </c>
      <c r="J769" s="2" t="s">
        <v>27</v>
      </c>
      <c r="K769" s="2" t="s">
        <v>2422</v>
      </c>
      <c r="L769" s="2" t="s">
        <v>736</v>
      </c>
      <c r="M769" s="1">
        <v>71111</v>
      </c>
      <c r="N769" s="2" t="s">
        <v>30</v>
      </c>
      <c r="O769" s="2" t="s">
        <v>2428</v>
      </c>
      <c r="P769" s="2" t="s">
        <v>46</v>
      </c>
      <c r="Q769" s="2" t="s">
        <v>59</v>
      </c>
      <c r="R769" s="2" t="s">
        <v>2429</v>
      </c>
      <c r="S769" s="1">
        <v>572.58000000000004</v>
      </c>
      <c r="T769" s="1">
        <v>6</v>
      </c>
      <c r="U769" s="1">
        <v>0</v>
      </c>
      <c r="V769" s="5">
        <v>34.354799999999997</v>
      </c>
    </row>
    <row r="770" spans="1:22" ht="15" thickBot="1" x14ac:dyDescent="0.35">
      <c r="A770" s="4">
        <v>769</v>
      </c>
      <c r="B770" s="2" t="s">
        <v>2430</v>
      </c>
      <c r="C770" s="1">
        <v>2011</v>
      </c>
      <c r="D770" s="3">
        <v>40677</v>
      </c>
      <c r="E770" s="3">
        <v>40683</v>
      </c>
      <c r="F770" s="2" t="s">
        <v>50</v>
      </c>
      <c r="G770" s="2" t="s">
        <v>2431</v>
      </c>
      <c r="H770" s="2" t="s">
        <v>2432</v>
      </c>
      <c r="I770" s="2" t="s">
        <v>41</v>
      </c>
      <c r="J770" s="2" t="s">
        <v>27</v>
      </c>
      <c r="K770" s="2" t="s">
        <v>1151</v>
      </c>
      <c r="L770" s="2" t="s">
        <v>54</v>
      </c>
      <c r="M770" s="1">
        <v>33710</v>
      </c>
      <c r="N770" s="2" t="s">
        <v>30</v>
      </c>
      <c r="O770" s="2" t="s">
        <v>2433</v>
      </c>
      <c r="P770" s="2" t="s">
        <v>32</v>
      </c>
      <c r="Q770" s="2" t="s">
        <v>65</v>
      </c>
      <c r="R770" s="2" t="s">
        <v>2434</v>
      </c>
      <c r="S770" s="1">
        <v>310.88</v>
      </c>
      <c r="T770" s="1">
        <v>2</v>
      </c>
      <c r="U770" s="1">
        <v>0.2</v>
      </c>
      <c r="V770" s="5">
        <v>23.315999999999999</v>
      </c>
    </row>
    <row r="771" spans="1:22" ht="15" thickBot="1" x14ac:dyDescent="0.35">
      <c r="A771" s="4">
        <v>770</v>
      </c>
      <c r="B771" s="2" t="s">
        <v>2435</v>
      </c>
      <c r="C771" s="1">
        <v>2013</v>
      </c>
      <c r="D771" s="3">
        <v>41414</v>
      </c>
      <c r="E771" s="3">
        <v>41419</v>
      </c>
      <c r="F771" s="2" t="s">
        <v>50</v>
      </c>
      <c r="G771" s="2" t="s">
        <v>824</v>
      </c>
      <c r="H771" s="2" t="s">
        <v>825</v>
      </c>
      <c r="I771" s="2" t="s">
        <v>26</v>
      </c>
      <c r="J771" s="2" t="s">
        <v>27</v>
      </c>
      <c r="K771" s="2" t="s">
        <v>1127</v>
      </c>
      <c r="L771" s="2" t="s">
        <v>319</v>
      </c>
      <c r="M771" s="1">
        <v>22204</v>
      </c>
      <c r="N771" s="2" t="s">
        <v>30</v>
      </c>
      <c r="O771" s="2" t="s">
        <v>2436</v>
      </c>
      <c r="P771" s="2" t="s">
        <v>32</v>
      </c>
      <c r="Q771" s="2" t="s">
        <v>36</v>
      </c>
      <c r="R771" s="2" t="s">
        <v>2437</v>
      </c>
      <c r="S771" s="1">
        <v>641.96</v>
      </c>
      <c r="T771" s="1">
        <v>2</v>
      </c>
      <c r="U771" s="1">
        <v>0</v>
      </c>
      <c r="V771" s="5">
        <v>179.74879999999999</v>
      </c>
    </row>
    <row r="772" spans="1:22" ht="15" thickBot="1" x14ac:dyDescent="0.35">
      <c r="A772" s="4">
        <v>771</v>
      </c>
      <c r="B772" s="2" t="s">
        <v>2438</v>
      </c>
      <c r="C772" s="1">
        <v>2014</v>
      </c>
      <c r="D772" s="3">
        <v>41670</v>
      </c>
      <c r="E772" s="3">
        <v>41676</v>
      </c>
      <c r="F772" s="2" t="s">
        <v>50</v>
      </c>
      <c r="G772" s="2" t="s">
        <v>2439</v>
      </c>
      <c r="H772" s="2" t="s">
        <v>2440</v>
      </c>
      <c r="I772" s="2" t="s">
        <v>41</v>
      </c>
      <c r="J772" s="2" t="s">
        <v>27</v>
      </c>
      <c r="K772" s="2" t="s">
        <v>1377</v>
      </c>
      <c r="L772" s="2" t="s">
        <v>489</v>
      </c>
      <c r="M772" s="1">
        <v>50315</v>
      </c>
      <c r="N772" s="2" t="s">
        <v>105</v>
      </c>
      <c r="O772" s="2" t="s">
        <v>2441</v>
      </c>
      <c r="P772" s="2" t="s">
        <v>46</v>
      </c>
      <c r="Q772" s="2" t="s">
        <v>75</v>
      </c>
      <c r="R772" s="2" t="s">
        <v>2442</v>
      </c>
      <c r="S772" s="1">
        <v>18.28</v>
      </c>
      <c r="T772" s="1">
        <v>2</v>
      </c>
      <c r="U772" s="1">
        <v>0</v>
      </c>
      <c r="V772" s="5">
        <v>9.14</v>
      </c>
    </row>
    <row r="773" spans="1:22" ht="15" thickBot="1" x14ac:dyDescent="0.35">
      <c r="A773" s="4">
        <v>772</v>
      </c>
      <c r="B773" s="2" t="s">
        <v>2438</v>
      </c>
      <c r="C773" s="1">
        <v>2014</v>
      </c>
      <c r="D773" s="3">
        <v>41670</v>
      </c>
      <c r="E773" s="3">
        <v>41676</v>
      </c>
      <c r="F773" s="2" t="s">
        <v>50</v>
      </c>
      <c r="G773" s="2" t="s">
        <v>2439</v>
      </c>
      <c r="H773" s="2" t="s">
        <v>2440</v>
      </c>
      <c r="I773" s="2" t="s">
        <v>41</v>
      </c>
      <c r="J773" s="2" t="s">
        <v>27</v>
      </c>
      <c r="K773" s="2" t="s">
        <v>1377</v>
      </c>
      <c r="L773" s="2" t="s">
        <v>489</v>
      </c>
      <c r="M773" s="1">
        <v>50315</v>
      </c>
      <c r="N773" s="2" t="s">
        <v>105</v>
      </c>
      <c r="O773" s="2" t="s">
        <v>1204</v>
      </c>
      <c r="P773" s="2" t="s">
        <v>71</v>
      </c>
      <c r="Q773" s="2" t="s">
        <v>72</v>
      </c>
      <c r="R773" s="2" t="s">
        <v>1205</v>
      </c>
      <c r="S773" s="1">
        <v>207</v>
      </c>
      <c r="T773" s="1">
        <v>3</v>
      </c>
      <c r="U773" s="1">
        <v>0</v>
      </c>
      <c r="V773" s="5">
        <v>51.75</v>
      </c>
    </row>
    <row r="774" spans="1:22" ht="15" thickBot="1" x14ac:dyDescent="0.35">
      <c r="A774" s="4">
        <v>773</v>
      </c>
      <c r="B774" s="2" t="s">
        <v>2438</v>
      </c>
      <c r="C774" s="1">
        <v>2014</v>
      </c>
      <c r="D774" s="3">
        <v>41670</v>
      </c>
      <c r="E774" s="3">
        <v>41676</v>
      </c>
      <c r="F774" s="2" t="s">
        <v>50</v>
      </c>
      <c r="G774" s="2" t="s">
        <v>2439</v>
      </c>
      <c r="H774" s="2" t="s">
        <v>2440</v>
      </c>
      <c r="I774" s="2" t="s">
        <v>41</v>
      </c>
      <c r="J774" s="2" t="s">
        <v>27</v>
      </c>
      <c r="K774" s="2" t="s">
        <v>1377</v>
      </c>
      <c r="L774" s="2" t="s">
        <v>489</v>
      </c>
      <c r="M774" s="1">
        <v>50315</v>
      </c>
      <c r="N774" s="2" t="s">
        <v>105</v>
      </c>
      <c r="O774" s="2" t="s">
        <v>2443</v>
      </c>
      <c r="P774" s="2" t="s">
        <v>46</v>
      </c>
      <c r="Q774" s="2" t="s">
        <v>75</v>
      </c>
      <c r="R774" s="2" t="s">
        <v>2444</v>
      </c>
      <c r="S774" s="1">
        <v>32.35</v>
      </c>
      <c r="T774" s="1">
        <v>5</v>
      </c>
      <c r="U774" s="1">
        <v>0</v>
      </c>
      <c r="V774" s="5">
        <v>16.175000000000001</v>
      </c>
    </row>
    <row r="775" spans="1:22" ht="15" thickBot="1" x14ac:dyDescent="0.35">
      <c r="A775" s="4">
        <v>774</v>
      </c>
      <c r="B775" s="2" t="s">
        <v>2438</v>
      </c>
      <c r="C775" s="1">
        <v>2014</v>
      </c>
      <c r="D775" s="3">
        <v>41670</v>
      </c>
      <c r="E775" s="3">
        <v>41676</v>
      </c>
      <c r="F775" s="2" t="s">
        <v>50</v>
      </c>
      <c r="G775" s="2" t="s">
        <v>2439</v>
      </c>
      <c r="H775" s="2" t="s">
        <v>2440</v>
      </c>
      <c r="I775" s="2" t="s">
        <v>41</v>
      </c>
      <c r="J775" s="2" t="s">
        <v>27</v>
      </c>
      <c r="K775" s="2" t="s">
        <v>1377</v>
      </c>
      <c r="L775" s="2" t="s">
        <v>489</v>
      </c>
      <c r="M775" s="1">
        <v>50315</v>
      </c>
      <c r="N775" s="2" t="s">
        <v>105</v>
      </c>
      <c r="O775" s="2" t="s">
        <v>74</v>
      </c>
      <c r="P775" s="2" t="s">
        <v>46</v>
      </c>
      <c r="Q775" s="2" t="s">
        <v>75</v>
      </c>
      <c r="R775" s="2" t="s">
        <v>76</v>
      </c>
      <c r="S775" s="1">
        <v>7.71</v>
      </c>
      <c r="T775" s="1">
        <v>1</v>
      </c>
      <c r="U775" s="1">
        <v>0</v>
      </c>
      <c r="V775" s="5">
        <v>3.4695</v>
      </c>
    </row>
    <row r="776" spans="1:22" ht="15" thickBot="1" x14ac:dyDescent="0.35">
      <c r="A776" s="4">
        <v>775</v>
      </c>
      <c r="B776" s="2" t="s">
        <v>2438</v>
      </c>
      <c r="C776" s="1">
        <v>2014</v>
      </c>
      <c r="D776" s="3">
        <v>41670</v>
      </c>
      <c r="E776" s="3">
        <v>41676</v>
      </c>
      <c r="F776" s="2" t="s">
        <v>50</v>
      </c>
      <c r="G776" s="2" t="s">
        <v>2439</v>
      </c>
      <c r="H776" s="2" t="s">
        <v>2440</v>
      </c>
      <c r="I776" s="2" t="s">
        <v>41</v>
      </c>
      <c r="J776" s="2" t="s">
        <v>27</v>
      </c>
      <c r="K776" s="2" t="s">
        <v>1377</v>
      </c>
      <c r="L776" s="2" t="s">
        <v>489</v>
      </c>
      <c r="M776" s="1">
        <v>50315</v>
      </c>
      <c r="N776" s="2" t="s">
        <v>105</v>
      </c>
      <c r="O776" s="2" t="s">
        <v>2445</v>
      </c>
      <c r="P776" s="2" t="s">
        <v>46</v>
      </c>
      <c r="Q776" s="2" t="s">
        <v>68</v>
      </c>
      <c r="R776" s="2" t="s">
        <v>2446</v>
      </c>
      <c r="S776" s="1">
        <v>40.299999999999997</v>
      </c>
      <c r="T776" s="1">
        <v>2</v>
      </c>
      <c r="U776" s="1">
        <v>0</v>
      </c>
      <c r="V776" s="5">
        <v>10.881</v>
      </c>
    </row>
    <row r="777" spans="1:22" ht="15" thickBot="1" x14ac:dyDescent="0.35">
      <c r="A777" s="4">
        <v>776</v>
      </c>
      <c r="B777" s="2" t="s">
        <v>2438</v>
      </c>
      <c r="C777" s="1">
        <v>2014</v>
      </c>
      <c r="D777" s="3">
        <v>41670</v>
      </c>
      <c r="E777" s="3">
        <v>41676</v>
      </c>
      <c r="F777" s="2" t="s">
        <v>50</v>
      </c>
      <c r="G777" s="2" t="s">
        <v>2439</v>
      </c>
      <c r="H777" s="2" t="s">
        <v>2440</v>
      </c>
      <c r="I777" s="2" t="s">
        <v>41</v>
      </c>
      <c r="J777" s="2" t="s">
        <v>27</v>
      </c>
      <c r="K777" s="2" t="s">
        <v>1377</v>
      </c>
      <c r="L777" s="2" t="s">
        <v>489</v>
      </c>
      <c r="M777" s="1">
        <v>50315</v>
      </c>
      <c r="N777" s="2" t="s">
        <v>105</v>
      </c>
      <c r="O777" s="2" t="s">
        <v>2447</v>
      </c>
      <c r="P777" s="2" t="s">
        <v>32</v>
      </c>
      <c r="Q777" s="2" t="s">
        <v>65</v>
      </c>
      <c r="R777" s="2" t="s">
        <v>2448</v>
      </c>
      <c r="S777" s="1">
        <v>34.58</v>
      </c>
      <c r="T777" s="1">
        <v>7</v>
      </c>
      <c r="U777" s="1">
        <v>0</v>
      </c>
      <c r="V777" s="5">
        <v>14.5236</v>
      </c>
    </row>
    <row r="778" spans="1:22" ht="15" thickBot="1" x14ac:dyDescent="0.35">
      <c r="A778" s="4">
        <v>777</v>
      </c>
      <c r="B778" s="2" t="s">
        <v>2449</v>
      </c>
      <c r="C778" s="1">
        <v>2011</v>
      </c>
      <c r="D778" s="3">
        <v>40723</v>
      </c>
      <c r="E778" s="3">
        <v>40730</v>
      </c>
      <c r="F778" s="2" t="s">
        <v>50</v>
      </c>
      <c r="G778" s="2" t="s">
        <v>2450</v>
      </c>
      <c r="H778" s="2" t="s">
        <v>2451</v>
      </c>
      <c r="I778" s="2" t="s">
        <v>26</v>
      </c>
      <c r="J778" s="2" t="s">
        <v>27</v>
      </c>
      <c r="K778" s="2" t="s">
        <v>1007</v>
      </c>
      <c r="L778" s="2" t="s">
        <v>498</v>
      </c>
      <c r="M778" s="1">
        <v>45231</v>
      </c>
      <c r="N778" s="2" t="s">
        <v>148</v>
      </c>
      <c r="O778" s="2" t="s">
        <v>2452</v>
      </c>
      <c r="P778" s="2" t="s">
        <v>46</v>
      </c>
      <c r="Q778" s="2" t="s">
        <v>68</v>
      </c>
      <c r="R778" s="2" t="s">
        <v>2453</v>
      </c>
      <c r="S778" s="1">
        <v>32.76</v>
      </c>
      <c r="T778" s="1">
        <v>7</v>
      </c>
      <c r="U778" s="1">
        <v>0.2</v>
      </c>
      <c r="V778" s="5">
        <v>3.6855000000000002</v>
      </c>
    </row>
    <row r="779" spans="1:22" ht="15" thickBot="1" x14ac:dyDescent="0.35">
      <c r="A779" s="4">
        <v>778</v>
      </c>
      <c r="B779" s="2" t="s">
        <v>2454</v>
      </c>
      <c r="C779" s="1">
        <v>2012</v>
      </c>
      <c r="D779" s="3">
        <v>41142</v>
      </c>
      <c r="E779" s="3">
        <v>41144</v>
      </c>
      <c r="F779" s="2" t="s">
        <v>188</v>
      </c>
      <c r="G779" s="2" t="s">
        <v>1068</v>
      </c>
      <c r="H779" s="2" t="s">
        <v>1069</v>
      </c>
      <c r="I779" s="2" t="s">
        <v>102</v>
      </c>
      <c r="J779" s="2" t="s">
        <v>27</v>
      </c>
      <c r="K779" s="2" t="s">
        <v>127</v>
      </c>
      <c r="L779" s="2" t="s">
        <v>43</v>
      </c>
      <c r="M779" s="1">
        <v>94110</v>
      </c>
      <c r="N779" s="2" t="s">
        <v>44</v>
      </c>
      <c r="O779" s="2" t="s">
        <v>2455</v>
      </c>
      <c r="P779" s="2" t="s">
        <v>32</v>
      </c>
      <c r="Q779" s="2" t="s">
        <v>36</v>
      </c>
      <c r="R779" s="2" t="s">
        <v>2456</v>
      </c>
      <c r="S779" s="1">
        <v>544.00800000000004</v>
      </c>
      <c r="T779" s="1">
        <v>3</v>
      </c>
      <c r="U779" s="1">
        <v>0.2</v>
      </c>
      <c r="V779" s="5">
        <v>40.800600000000003</v>
      </c>
    </row>
    <row r="780" spans="1:22" ht="15" thickBot="1" x14ac:dyDescent="0.35">
      <c r="A780" s="4">
        <v>779</v>
      </c>
      <c r="B780" s="2" t="s">
        <v>2454</v>
      </c>
      <c r="C780" s="1">
        <v>2012</v>
      </c>
      <c r="D780" s="3">
        <v>41142</v>
      </c>
      <c r="E780" s="3">
        <v>41144</v>
      </c>
      <c r="F780" s="2" t="s">
        <v>188</v>
      </c>
      <c r="G780" s="2" t="s">
        <v>1068</v>
      </c>
      <c r="H780" s="2" t="s">
        <v>1069</v>
      </c>
      <c r="I780" s="2" t="s">
        <v>102</v>
      </c>
      <c r="J780" s="2" t="s">
        <v>27</v>
      </c>
      <c r="K780" s="2" t="s">
        <v>127</v>
      </c>
      <c r="L780" s="2" t="s">
        <v>43</v>
      </c>
      <c r="M780" s="1">
        <v>94110</v>
      </c>
      <c r="N780" s="2" t="s">
        <v>44</v>
      </c>
      <c r="O780" s="2" t="s">
        <v>1450</v>
      </c>
      <c r="P780" s="2" t="s">
        <v>46</v>
      </c>
      <c r="Q780" s="2" t="s">
        <v>90</v>
      </c>
      <c r="R780" s="2" t="s">
        <v>1451</v>
      </c>
      <c r="S780" s="1">
        <v>59.94</v>
      </c>
      <c r="T780" s="1">
        <v>3</v>
      </c>
      <c r="U780" s="1">
        <v>0</v>
      </c>
      <c r="V780" s="5">
        <v>28.171800000000001</v>
      </c>
    </row>
    <row r="781" spans="1:22" ht="15" thickBot="1" x14ac:dyDescent="0.35">
      <c r="A781" s="4">
        <v>780</v>
      </c>
      <c r="B781" s="2" t="s">
        <v>2454</v>
      </c>
      <c r="C781" s="1">
        <v>2012</v>
      </c>
      <c r="D781" s="3">
        <v>41142</v>
      </c>
      <c r="E781" s="3">
        <v>41144</v>
      </c>
      <c r="F781" s="2" t="s">
        <v>188</v>
      </c>
      <c r="G781" s="2" t="s">
        <v>1068</v>
      </c>
      <c r="H781" s="2" t="s">
        <v>1069</v>
      </c>
      <c r="I781" s="2" t="s">
        <v>102</v>
      </c>
      <c r="J781" s="2" t="s">
        <v>27</v>
      </c>
      <c r="K781" s="2" t="s">
        <v>127</v>
      </c>
      <c r="L781" s="2" t="s">
        <v>43</v>
      </c>
      <c r="M781" s="1">
        <v>94110</v>
      </c>
      <c r="N781" s="2" t="s">
        <v>44</v>
      </c>
      <c r="O781" s="2" t="s">
        <v>1420</v>
      </c>
      <c r="P781" s="2" t="s">
        <v>46</v>
      </c>
      <c r="Q781" s="2" t="s">
        <v>90</v>
      </c>
      <c r="R781" s="2" t="s">
        <v>1421</v>
      </c>
      <c r="S781" s="1">
        <v>23.92</v>
      </c>
      <c r="T781" s="1">
        <v>4</v>
      </c>
      <c r="U781" s="1">
        <v>0</v>
      </c>
      <c r="V781" s="5">
        <v>11.720800000000001</v>
      </c>
    </row>
    <row r="782" spans="1:22" ht="15" thickBot="1" x14ac:dyDescent="0.35">
      <c r="A782" s="4">
        <v>781</v>
      </c>
      <c r="B782" s="2" t="s">
        <v>2454</v>
      </c>
      <c r="C782" s="1">
        <v>2012</v>
      </c>
      <c r="D782" s="3">
        <v>41142</v>
      </c>
      <c r="E782" s="3">
        <v>41144</v>
      </c>
      <c r="F782" s="2" t="s">
        <v>188</v>
      </c>
      <c r="G782" s="2" t="s">
        <v>1068</v>
      </c>
      <c r="H782" s="2" t="s">
        <v>1069</v>
      </c>
      <c r="I782" s="2" t="s">
        <v>102</v>
      </c>
      <c r="J782" s="2" t="s">
        <v>27</v>
      </c>
      <c r="K782" s="2" t="s">
        <v>127</v>
      </c>
      <c r="L782" s="2" t="s">
        <v>43</v>
      </c>
      <c r="M782" s="1">
        <v>94110</v>
      </c>
      <c r="N782" s="2" t="s">
        <v>44</v>
      </c>
      <c r="O782" s="2" t="s">
        <v>2457</v>
      </c>
      <c r="P782" s="2" t="s">
        <v>46</v>
      </c>
      <c r="Q782" s="2" t="s">
        <v>90</v>
      </c>
      <c r="R782" s="2" t="s">
        <v>2458</v>
      </c>
      <c r="S782" s="1">
        <v>4.28</v>
      </c>
      <c r="T782" s="1">
        <v>1</v>
      </c>
      <c r="U782" s="1">
        <v>0</v>
      </c>
      <c r="V782" s="5">
        <v>1.9259999999999999</v>
      </c>
    </row>
    <row r="783" spans="1:22" ht="15" thickBot="1" x14ac:dyDescent="0.35">
      <c r="A783" s="4">
        <v>782</v>
      </c>
      <c r="B783" s="2" t="s">
        <v>2459</v>
      </c>
      <c r="C783" s="1">
        <v>2012</v>
      </c>
      <c r="D783" s="3">
        <v>41185</v>
      </c>
      <c r="E783" s="3">
        <v>41188</v>
      </c>
      <c r="F783" s="2" t="s">
        <v>23</v>
      </c>
      <c r="G783" s="2" t="s">
        <v>2460</v>
      </c>
      <c r="H783" s="2" t="s">
        <v>2461</v>
      </c>
      <c r="I783" s="2" t="s">
        <v>26</v>
      </c>
      <c r="J783" s="2" t="s">
        <v>27</v>
      </c>
      <c r="K783" s="2" t="s">
        <v>497</v>
      </c>
      <c r="L783" s="2" t="s">
        <v>498</v>
      </c>
      <c r="M783" s="1">
        <v>43229</v>
      </c>
      <c r="N783" s="2" t="s">
        <v>148</v>
      </c>
      <c r="O783" s="2" t="s">
        <v>1596</v>
      </c>
      <c r="P783" s="2" t="s">
        <v>46</v>
      </c>
      <c r="Q783" s="2" t="s">
        <v>75</v>
      </c>
      <c r="R783" s="2" t="s">
        <v>1597</v>
      </c>
      <c r="S783" s="1">
        <v>32.07</v>
      </c>
      <c r="T783" s="1">
        <v>5</v>
      </c>
      <c r="U783" s="1">
        <v>0.7</v>
      </c>
      <c r="V783" s="5">
        <v>-22.449000000000002</v>
      </c>
    </row>
    <row r="784" spans="1:22" ht="15" thickBot="1" x14ac:dyDescent="0.35">
      <c r="A784" s="4">
        <v>783</v>
      </c>
      <c r="B784" s="2" t="s">
        <v>2459</v>
      </c>
      <c r="C784" s="1">
        <v>2012</v>
      </c>
      <c r="D784" s="3">
        <v>41185</v>
      </c>
      <c r="E784" s="3">
        <v>41188</v>
      </c>
      <c r="F784" s="2" t="s">
        <v>23</v>
      </c>
      <c r="G784" s="2" t="s">
        <v>2460</v>
      </c>
      <c r="H784" s="2" t="s">
        <v>2461</v>
      </c>
      <c r="I784" s="2" t="s">
        <v>26</v>
      </c>
      <c r="J784" s="2" t="s">
        <v>27</v>
      </c>
      <c r="K784" s="2" t="s">
        <v>497</v>
      </c>
      <c r="L784" s="2" t="s">
        <v>498</v>
      </c>
      <c r="M784" s="1">
        <v>43229</v>
      </c>
      <c r="N784" s="2" t="s">
        <v>148</v>
      </c>
      <c r="O784" s="2" t="s">
        <v>246</v>
      </c>
      <c r="P784" s="2" t="s">
        <v>71</v>
      </c>
      <c r="Q784" s="2" t="s">
        <v>161</v>
      </c>
      <c r="R784" s="2" t="s">
        <v>247</v>
      </c>
      <c r="S784" s="1">
        <v>24</v>
      </c>
      <c r="T784" s="1">
        <v>2</v>
      </c>
      <c r="U784" s="1">
        <v>0.2</v>
      </c>
      <c r="V784" s="5">
        <v>-2.7</v>
      </c>
    </row>
    <row r="785" spans="1:22" ht="15" thickBot="1" x14ac:dyDescent="0.35">
      <c r="A785" s="4">
        <v>784</v>
      </c>
      <c r="B785" s="2" t="s">
        <v>2459</v>
      </c>
      <c r="C785" s="1">
        <v>2012</v>
      </c>
      <c r="D785" s="3">
        <v>41185</v>
      </c>
      <c r="E785" s="3">
        <v>41188</v>
      </c>
      <c r="F785" s="2" t="s">
        <v>23</v>
      </c>
      <c r="G785" s="2" t="s">
        <v>2460</v>
      </c>
      <c r="H785" s="2" t="s">
        <v>2461</v>
      </c>
      <c r="I785" s="2" t="s">
        <v>26</v>
      </c>
      <c r="J785" s="2" t="s">
        <v>27</v>
      </c>
      <c r="K785" s="2" t="s">
        <v>497</v>
      </c>
      <c r="L785" s="2" t="s">
        <v>498</v>
      </c>
      <c r="M785" s="1">
        <v>43229</v>
      </c>
      <c r="N785" s="2" t="s">
        <v>148</v>
      </c>
      <c r="O785" s="2" t="s">
        <v>2462</v>
      </c>
      <c r="P785" s="2" t="s">
        <v>32</v>
      </c>
      <c r="Q785" s="2" t="s">
        <v>33</v>
      </c>
      <c r="R785" s="2" t="s">
        <v>2463</v>
      </c>
      <c r="S785" s="1">
        <v>35.49</v>
      </c>
      <c r="T785" s="1">
        <v>1</v>
      </c>
      <c r="U785" s="1">
        <v>0.5</v>
      </c>
      <c r="V785" s="5">
        <v>-15.615600000000001</v>
      </c>
    </row>
    <row r="786" spans="1:22" ht="15" thickBot="1" x14ac:dyDescent="0.35">
      <c r="A786" s="4">
        <v>785</v>
      </c>
      <c r="B786" s="2" t="s">
        <v>2459</v>
      </c>
      <c r="C786" s="1">
        <v>2012</v>
      </c>
      <c r="D786" s="3">
        <v>41185</v>
      </c>
      <c r="E786" s="3">
        <v>41188</v>
      </c>
      <c r="F786" s="2" t="s">
        <v>23</v>
      </c>
      <c r="G786" s="2" t="s">
        <v>2460</v>
      </c>
      <c r="H786" s="2" t="s">
        <v>2461</v>
      </c>
      <c r="I786" s="2" t="s">
        <v>26</v>
      </c>
      <c r="J786" s="2" t="s">
        <v>27</v>
      </c>
      <c r="K786" s="2" t="s">
        <v>497</v>
      </c>
      <c r="L786" s="2" t="s">
        <v>498</v>
      </c>
      <c r="M786" s="1">
        <v>43229</v>
      </c>
      <c r="N786" s="2" t="s">
        <v>148</v>
      </c>
      <c r="O786" s="2" t="s">
        <v>2464</v>
      </c>
      <c r="P786" s="2" t="s">
        <v>71</v>
      </c>
      <c r="Q786" s="2" t="s">
        <v>161</v>
      </c>
      <c r="R786" s="2" t="s">
        <v>2465</v>
      </c>
      <c r="S786" s="1">
        <v>47.984000000000002</v>
      </c>
      <c r="T786" s="1">
        <v>2</v>
      </c>
      <c r="U786" s="1">
        <v>0.2</v>
      </c>
      <c r="V786" s="5">
        <v>0.5998</v>
      </c>
    </row>
    <row r="787" spans="1:22" ht="15" thickBot="1" x14ac:dyDescent="0.35">
      <c r="A787" s="4">
        <v>786</v>
      </c>
      <c r="B787" s="2" t="s">
        <v>2466</v>
      </c>
      <c r="C787" s="1">
        <v>2012</v>
      </c>
      <c r="D787" s="3">
        <v>41052</v>
      </c>
      <c r="E787" s="3">
        <v>41057</v>
      </c>
      <c r="F787" s="2" t="s">
        <v>50</v>
      </c>
      <c r="G787" s="2" t="s">
        <v>895</v>
      </c>
      <c r="H787" s="2" t="s">
        <v>896</v>
      </c>
      <c r="I787" s="2" t="s">
        <v>41</v>
      </c>
      <c r="J787" s="2" t="s">
        <v>27</v>
      </c>
      <c r="K787" s="2" t="s">
        <v>382</v>
      </c>
      <c r="L787" s="2" t="s">
        <v>383</v>
      </c>
      <c r="M787" s="1">
        <v>29203</v>
      </c>
      <c r="N787" s="2" t="s">
        <v>30</v>
      </c>
      <c r="O787" s="2" t="s">
        <v>2467</v>
      </c>
      <c r="P787" s="2" t="s">
        <v>46</v>
      </c>
      <c r="Q787" s="2" t="s">
        <v>173</v>
      </c>
      <c r="R787" s="2" t="s">
        <v>2468</v>
      </c>
      <c r="S787" s="1">
        <v>186.69</v>
      </c>
      <c r="T787" s="1">
        <v>3</v>
      </c>
      <c r="U787" s="1">
        <v>0</v>
      </c>
      <c r="V787" s="5">
        <v>87.744299999999996</v>
      </c>
    </row>
    <row r="788" spans="1:22" ht="15" thickBot="1" x14ac:dyDescent="0.35">
      <c r="A788" s="4">
        <v>787</v>
      </c>
      <c r="B788" s="2" t="s">
        <v>2469</v>
      </c>
      <c r="C788" s="1">
        <v>2014</v>
      </c>
      <c r="D788" s="3">
        <v>41716</v>
      </c>
      <c r="E788" s="3">
        <v>41720</v>
      </c>
      <c r="F788" s="2" t="s">
        <v>23</v>
      </c>
      <c r="G788" s="2" t="s">
        <v>486</v>
      </c>
      <c r="H788" s="2" t="s">
        <v>487</v>
      </c>
      <c r="I788" s="2" t="s">
        <v>26</v>
      </c>
      <c r="J788" s="2" t="s">
        <v>27</v>
      </c>
      <c r="K788" s="2" t="s">
        <v>2470</v>
      </c>
      <c r="L788" s="2" t="s">
        <v>43</v>
      </c>
      <c r="M788" s="1">
        <v>93534</v>
      </c>
      <c r="N788" s="2" t="s">
        <v>44</v>
      </c>
      <c r="O788" s="2" t="s">
        <v>2471</v>
      </c>
      <c r="P788" s="2" t="s">
        <v>46</v>
      </c>
      <c r="Q788" s="2" t="s">
        <v>75</v>
      </c>
      <c r="R788" s="2" t="s">
        <v>2472</v>
      </c>
      <c r="S788" s="1">
        <v>17.456</v>
      </c>
      <c r="T788" s="1">
        <v>2</v>
      </c>
      <c r="U788" s="1">
        <v>0.2</v>
      </c>
      <c r="V788" s="5">
        <v>5.8914</v>
      </c>
    </row>
    <row r="789" spans="1:22" ht="15" thickBot="1" x14ac:dyDescent="0.35">
      <c r="A789" s="4">
        <v>788</v>
      </c>
      <c r="B789" s="2" t="s">
        <v>2473</v>
      </c>
      <c r="C789" s="1">
        <v>2012</v>
      </c>
      <c r="D789" s="3">
        <v>41255</v>
      </c>
      <c r="E789" s="3">
        <v>41259</v>
      </c>
      <c r="F789" s="2" t="s">
        <v>50</v>
      </c>
      <c r="G789" s="2" t="s">
        <v>2474</v>
      </c>
      <c r="H789" s="2" t="s">
        <v>2475</v>
      </c>
      <c r="I789" s="2" t="s">
        <v>26</v>
      </c>
      <c r="J789" s="2" t="s">
        <v>27</v>
      </c>
      <c r="K789" s="2" t="s">
        <v>2470</v>
      </c>
      <c r="L789" s="2" t="s">
        <v>43</v>
      </c>
      <c r="M789" s="1">
        <v>93534</v>
      </c>
      <c r="N789" s="2" t="s">
        <v>44</v>
      </c>
      <c r="O789" s="2" t="s">
        <v>2476</v>
      </c>
      <c r="P789" s="2" t="s">
        <v>32</v>
      </c>
      <c r="Q789" s="2" t="s">
        <v>36</v>
      </c>
      <c r="R789" s="2" t="s">
        <v>2477</v>
      </c>
      <c r="S789" s="1">
        <v>348.928</v>
      </c>
      <c r="T789" s="1">
        <v>2</v>
      </c>
      <c r="U789" s="1">
        <v>0.2</v>
      </c>
      <c r="V789" s="5">
        <v>34.892800000000001</v>
      </c>
    </row>
    <row r="790" spans="1:22" ht="15" thickBot="1" x14ac:dyDescent="0.35">
      <c r="A790" s="4">
        <v>789</v>
      </c>
      <c r="B790" s="2" t="s">
        <v>2478</v>
      </c>
      <c r="C790" s="1">
        <v>2012</v>
      </c>
      <c r="D790" s="3">
        <v>41086</v>
      </c>
      <c r="E790" s="3">
        <v>41090</v>
      </c>
      <c r="F790" s="2" t="s">
        <v>50</v>
      </c>
      <c r="G790" s="2" t="s">
        <v>1674</v>
      </c>
      <c r="H790" s="2" t="s">
        <v>1675</v>
      </c>
      <c r="I790" s="2" t="s">
        <v>26</v>
      </c>
      <c r="J790" s="2" t="s">
        <v>27</v>
      </c>
      <c r="K790" s="2" t="s">
        <v>1464</v>
      </c>
      <c r="L790" s="2" t="s">
        <v>319</v>
      </c>
      <c r="M790" s="1">
        <v>23223</v>
      </c>
      <c r="N790" s="2" t="s">
        <v>30</v>
      </c>
      <c r="O790" s="2" t="s">
        <v>1494</v>
      </c>
      <c r="P790" s="2" t="s">
        <v>46</v>
      </c>
      <c r="Q790" s="2" t="s">
        <v>75</v>
      </c>
      <c r="R790" s="2" t="s">
        <v>1495</v>
      </c>
      <c r="S790" s="1">
        <v>143.96</v>
      </c>
      <c r="T790" s="1">
        <v>4</v>
      </c>
      <c r="U790" s="1">
        <v>0</v>
      </c>
      <c r="V790" s="5">
        <v>69.100800000000007</v>
      </c>
    </row>
    <row r="791" spans="1:22" ht="15" thickBot="1" x14ac:dyDescent="0.35">
      <c r="A791" s="4">
        <v>790</v>
      </c>
      <c r="B791" s="2" t="s">
        <v>2478</v>
      </c>
      <c r="C791" s="1">
        <v>2012</v>
      </c>
      <c r="D791" s="3">
        <v>41086</v>
      </c>
      <c r="E791" s="3">
        <v>41090</v>
      </c>
      <c r="F791" s="2" t="s">
        <v>50</v>
      </c>
      <c r="G791" s="2" t="s">
        <v>1674</v>
      </c>
      <c r="H791" s="2" t="s">
        <v>1675</v>
      </c>
      <c r="I791" s="2" t="s">
        <v>26</v>
      </c>
      <c r="J791" s="2" t="s">
        <v>27</v>
      </c>
      <c r="K791" s="2" t="s">
        <v>1464</v>
      </c>
      <c r="L791" s="2" t="s">
        <v>319</v>
      </c>
      <c r="M791" s="1">
        <v>23223</v>
      </c>
      <c r="N791" s="2" t="s">
        <v>30</v>
      </c>
      <c r="O791" s="2" t="s">
        <v>1635</v>
      </c>
      <c r="P791" s="2" t="s">
        <v>46</v>
      </c>
      <c r="Q791" s="2" t="s">
        <v>59</v>
      </c>
      <c r="R791" s="2" t="s">
        <v>1636</v>
      </c>
      <c r="S791" s="1">
        <v>15.42</v>
      </c>
      <c r="T791" s="1">
        <v>1</v>
      </c>
      <c r="U791" s="1">
        <v>0</v>
      </c>
      <c r="V791" s="5">
        <v>4.1634000000000002</v>
      </c>
    </row>
    <row r="792" spans="1:22" ht="15" thickBot="1" x14ac:dyDescent="0.35">
      <c r="A792" s="4">
        <v>791</v>
      </c>
      <c r="B792" s="2" t="s">
        <v>2478</v>
      </c>
      <c r="C792" s="1">
        <v>2012</v>
      </c>
      <c r="D792" s="3">
        <v>41086</v>
      </c>
      <c r="E792" s="3">
        <v>41090</v>
      </c>
      <c r="F792" s="2" t="s">
        <v>50</v>
      </c>
      <c r="G792" s="2" t="s">
        <v>1674</v>
      </c>
      <c r="H792" s="2" t="s">
        <v>1675</v>
      </c>
      <c r="I792" s="2" t="s">
        <v>26</v>
      </c>
      <c r="J792" s="2" t="s">
        <v>27</v>
      </c>
      <c r="K792" s="2" t="s">
        <v>1464</v>
      </c>
      <c r="L792" s="2" t="s">
        <v>319</v>
      </c>
      <c r="M792" s="1">
        <v>23223</v>
      </c>
      <c r="N792" s="2" t="s">
        <v>30</v>
      </c>
      <c r="O792" s="2" t="s">
        <v>2479</v>
      </c>
      <c r="P792" s="2" t="s">
        <v>46</v>
      </c>
      <c r="Q792" s="2" t="s">
        <v>75</v>
      </c>
      <c r="R792" s="2" t="s">
        <v>2480</v>
      </c>
      <c r="S792" s="1">
        <v>43.04</v>
      </c>
      <c r="T792" s="1">
        <v>8</v>
      </c>
      <c r="U792" s="1">
        <v>0</v>
      </c>
      <c r="V792" s="5">
        <v>21.089600000000001</v>
      </c>
    </row>
    <row r="793" spans="1:22" ht="15" thickBot="1" x14ac:dyDescent="0.35">
      <c r="A793" s="4">
        <v>792</v>
      </c>
      <c r="B793" s="2" t="s">
        <v>2478</v>
      </c>
      <c r="C793" s="1">
        <v>2012</v>
      </c>
      <c r="D793" s="3">
        <v>41086</v>
      </c>
      <c r="E793" s="3">
        <v>41090</v>
      </c>
      <c r="F793" s="2" t="s">
        <v>50</v>
      </c>
      <c r="G793" s="2" t="s">
        <v>1674</v>
      </c>
      <c r="H793" s="2" t="s">
        <v>1675</v>
      </c>
      <c r="I793" s="2" t="s">
        <v>26</v>
      </c>
      <c r="J793" s="2" t="s">
        <v>27</v>
      </c>
      <c r="K793" s="2" t="s">
        <v>1464</v>
      </c>
      <c r="L793" s="2" t="s">
        <v>319</v>
      </c>
      <c r="M793" s="1">
        <v>23223</v>
      </c>
      <c r="N793" s="2" t="s">
        <v>30</v>
      </c>
      <c r="O793" s="2" t="s">
        <v>2481</v>
      </c>
      <c r="P793" s="2" t="s">
        <v>32</v>
      </c>
      <c r="Q793" s="2" t="s">
        <v>36</v>
      </c>
      <c r="R793" s="2" t="s">
        <v>2482</v>
      </c>
      <c r="S793" s="1">
        <v>332.94</v>
      </c>
      <c r="T793" s="1">
        <v>3</v>
      </c>
      <c r="U793" s="1">
        <v>0</v>
      </c>
      <c r="V793" s="5">
        <v>79.905600000000007</v>
      </c>
    </row>
    <row r="794" spans="1:22" ht="15" thickBot="1" x14ac:dyDescent="0.35">
      <c r="A794" s="4">
        <v>793</v>
      </c>
      <c r="B794" s="2" t="s">
        <v>2483</v>
      </c>
      <c r="C794" s="1">
        <v>2013</v>
      </c>
      <c r="D794" s="3">
        <v>41415</v>
      </c>
      <c r="E794" s="3">
        <v>41415</v>
      </c>
      <c r="F794" s="2" t="s">
        <v>1290</v>
      </c>
      <c r="G794" s="2" t="s">
        <v>2484</v>
      </c>
      <c r="H794" s="2" t="s">
        <v>2485</v>
      </c>
      <c r="I794" s="2" t="s">
        <v>26</v>
      </c>
      <c r="J794" s="2" t="s">
        <v>27</v>
      </c>
      <c r="K794" s="2" t="s">
        <v>2486</v>
      </c>
      <c r="L794" s="2" t="s">
        <v>88</v>
      </c>
      <c r="M794" s="1">
        <v>28806</v>
      </c>
      <c r="N794" s="2" t="s">
        <v>30</v>
      </c>
      <c r="O794" s="2" t="s">
        <v>2487</v>
      </c>
      <c r="P794" s="2" t="s">
        <v>71</v>
      </c>
      <c r="Q794" s="2" t="s">
        <v>72</v>
      </c>
      <c r="R794" s="2" t="s">
        <v>2488</v>
      </c>
      <c r="S794" s="1">
        <v>1363.96</v>
      </c>
      <c r="T794" s="1">
        <v>5</v>
      </c>
      <c r="U794" s="1">
        <v>0.2</v>
      </c>
      <c r="V794" s="5">
        <v>85.247500000000002</v>
      </c>
    </row>
    <row r="795" spans="1:22" ht="15" thickBot="1" x14ac:dyDescent="0.35">
      <c r="A795" s="4">
        <v>794</v>
      </c>
      <c r="B795" s="2" t="s">
        <v>2489</v>
      </c>
      <c r="C795" s="1">
        <v>2011</v>
      </c>
      <c r="D795" s="3">
        <v>40806</v>
      </c>
      <c r="E795" s="3">
        <v>40812</v>
      </c>
      <c r="F795" s="2" t="s">
        <v>50</v>
      </c>
      <c r="G795" s="2" t="s">
        <v>2490</v>
      </c>
      <c r="H795" s="2" t="s">
        <v>2491</v>
      </c>
      <c r="I795" s="2" t="s">
        <v>26</v>
      </c>
      <c r="J795" s="2" t="s">
        <v>27</v>
      </c>
      <c r="K795" s="2" t="s">
        <v>127</v>
      </c>
      <c r="L795" s="2" t="s">
        <v>43</v>
      </c>
      <c r="M795" s="1">
        <v>94110</v>
      </c>
      <c r="N795" s="2" t="s">
        <v>44</v>
      </c>
      <c r="O795" s="2" t="s">
        <v>2492</v>
      </c>
      <c r="P795" s="2" t="s">
        <v>46</v>
      </c>
      <c r="Q795" s="2" t="s">
        <v>47</v>
      </c>
      <c r="R795" s="2" t="s">
        <v>2493</v>
      </c>
      <c r="S795" s="1">
        <v>9.9600000000000009</v>
      </c>
      <c r="T795" s="1">
        <v>2</v>
      </c>
      <c r="U795" s="1">
        <v>0</v>
      </c>
      <c r="V795" s="5">
        <v>4.5815999999999999</v>
      </c>
    </row>
    <row r="796" spans="1:22" ht="15" thickBot="1" x14ac:dyDescent="0.35">
      <c r="A796" s="4">
        <v>795</v>
      </c>
      <c r="B796" s="2" t="s">
        <v>2489</v>
      </c>
      <c r="C796" s="1">
        <v>2011</v>
      </c>
      <c r="D796" s="3">
        <v>40806</v>
      </c>
      <c r="E796" s="3">
        <v>40812</v>
      </c>
      <c r="F796" s="2" t="s">
        <v>50</v>
      </c>
      <c r="G796" s="2" t="s">
        <v>2490</v>
      </c>
      <c r="H796" s="2" t="s">
        <v>2491</v>
      </c>
      <c r="I796" s="2" t="s">
        <v>26</v>
      </c>
      <c r="J796" s="2" t="s">
        <v>27</v>
      </c>
      <c r="K796" s="2" t="s">
        <v>127</v>
      </c>
      <c r="L796" s="2" t="s">
        <v>43</v>
      </c>
      <c r="M796" s="1">
        <v>94110</v>
      </c>
      <c r="N796" s="2" t="s">
        <v>44</v>
      </c>
      <c r="O796" s="2" t="s">
        <v>1434</v>
      </c>
      <c r="P796" s="2" t="s">
        <v>46</v>
      </c>
      <c r="Q796" s="2" t="s">
        <v>90</v>
      </c>
      <c r="R796" s="2" t="s">
        <v>1435</v>
      </c>
      <c r="S796" s="1">
        <v>21.72</v>
      </c>
      <c r="T796" s="1">
        <v>4</v>
      </c>
      <c r="U796" s="1">
        <v>0</v>
      </c>
      <c r="V796" s="5">
        <v>10.642799999999999</v>
      </c>
    </row>
    <row r="797" spans="1:22" ht="15" thickBot="1" x14ac:dyDescent="0.35">
      <c r="A797" s="4">
        <v>796</v>
      </c>
      <c r="B797" s="2" t="s">
        <v>2494</v>
      </c>
      <c r="C797" s="1">
        <v>2014</v>
      </c>
      <c r="D797" s="3">
        <v>41904</v>
      </c>
      <c r="E797" s="3">
        <v>41909</v>
      </c>
      <c r="F797" s="2" t="s">
        <v>50</v>
      </c>
      <c r="G797" s="2" t="s">
        <v>2495</v>
      </c>
      <c r="H797" s="2" t="s">
        <v>2496</v>
      </c>
      <c r="I797" s="2" t="s">
        <v>26</v>
      </c>
      <c r="J797" s="2" t="s">
        <v>27</v>
      </c>
      <c r="K797" s="2" t="s">
        <v>389</v>
      </c>
      <c r="L797" s="2" t="s">
        <v>229</v>
      </c>
      <c r="M797" s="1">
        <v>55901</v>
      </c>
      <c r="N797" s="2" t="s">
        <v>105</v>
      </c>
      <c r="O797" s="2" t="s">
        <v>2391</v>
      </c>
      <c r="P797" s="2" t="s">
        <v>46</v>
      </c>
      <c r="Q797" s="2" t="s">
        <v>75</v>
      </c>
      <c r="R797" s="2" t="s">
        <v>2392</v>
      </c>
      <c r="S797" s="1">
        <v>20.16</v>
      </c>
      <c r="T797" s="1">
        <v>7</v>
      </c>
      <c r="U797" s="1">
        <v>0</v>
      </c>
      <c r="V797" s="5">
        <v>9.8783999999999992</v>
      </c>
    </row>
    <row r="798" spans="1:22" ht="15" thickBot="1" x14ac:dyDescent="0.35">
      <c r="A798" s="4">
        <v>797</v>
      </c>
      <c r="B798" s="2" t="s">
        <v>2497</v>
      </c>
      <c r="C798" s="1">
        <v>2012</v>
      </c>
      <c r="D798" s="3">
        <v>41267</v>
      </c>
      <c r="E798" s="3">
        <v>41269</v>
      </c>
      <c r="F798" s="2" t="s">
        <v>188</v>
      </c>
      <c r="G798" s="2" t="s">
        <v>910</v>
      </c>
      <c r="H798" s="2" t="s">
        <v>911</v>
      </c>
      <c r="I798" s="2" t="s">
        <v>41</v>
      </c>
      <c r="J798" s="2" t="s">
        <v>27</v>
      </c>
      <c r="K798" s="2" t="s">
        <v>389</v>
      </c>
      <c r="L798" s="2" t="s">
        <v>267</v>
      </c>
      <c r="M798" s="1">
        <v>14609</v>
      </c>
      <c r="N798" s="2" t="s">
        <v>148</v>
      </c>
      <c r="O798" s="2" t="s">
        <v>2498</v>
      </c>
      <c r="P798" s="2" t="s">
        <v>46</v>
      </c>
      <c r="Q798" s="2" t="s">
        <v>90</v>
      </c>
      <c r="R798" s="2" t="s">
        <v>2499</v>
      </c>
      <c r="S798" s="1">
        <v>132.79</v>
      </c>
      <c r="T798" s="1">
        <v>7</v>
      </c>
      <c r="U798" s="1">
        <v>0</v>
      </c>
      <c r="V798" s="5">
        <v>63.739199999999997</v>
      </c>
    </row>
    <row r="799" spans="1:22" ht="15" thickBot="1" x14ac:dyDescent="0.35">
      <c r="A799" s="4">
        <v>798</v>
      </c>
      <c r="B799" s="2" t="s">
        <v>2497</v>
      </c>
      <c r="C799" s="1">
        <v>2012</v>
      </c>
      <c r="D799" s="3">
        <v>41267</v>
      </c>
      <c r="E799" s="3">
        <v>41269</v>
      </c>
      <c r="F799" s="2" t="s">
        <v>188</v>
      </c>
      <c r="G799" s="2" t="s">
        <v>910</v>
      </c>
      <c r="H799" s="2" t="s">
        <v>911</v>
      </c>
      <c r="I799" s="2" t="s">
        <v>41</v>
      </c>
      <c r="J799" s="2" t="s">
        <v>27</v>
      </c>
      <c r="K799" s="2" t="s">
        <v>389</v>
      </c>
      <c r="L799" s="2" t="s">
        <v>267</v>
      </c>
      <c r="M799" s="1">
        <v>14609</v>
      </c>
      <c r="N799" s="2" t="s">
        <v>148</v>
      </c>
      <c r="O799" s="2" t="s">
        <v>89</v>
      </c>
      <c r="P799" s="2" t="s">
        <v>46</v>
      </c>
      <c r="Q799" s="2" t="s">
        <v>90</v>
      </c>
      <c r="R799" s="2" t="s">
        <v>91</v>
      </c>
      <c r="S799" s="1">
        <v>12.96</v>
      </c>
      <c r="T799" s="1">
        <v>2</v>
      </c>
      <c r="U799" s="1">
        <v>0</v>
      </c>
      <c r="V799" s="5">
        <v>6.2207999999999997</v>
      </c>
    </row>
    <row r="800" spans="1:22" ht="15" thickBot="1" x14ac:dyDescent="0.35">
      <c r="A800" s="4">
        <v>799</v>
      </c>
      <c r="B800" s="2" t="s">
        <v>2497</v>
      </c>
      <c r="C800" s="1">
        <v>2012</v>
      </c>
      <c r="D800" s="3">
        <v>41267</v>
      </c>
      <c r="E800" s="3">
        <v>41269</v>
      </c>
      <c r="F800" s="2" t="s">
        <v>188</v>
      </c>
      <c r="G800" s="2" t="s">
        <v>910</v>
      </c>
      <c r="H800" s="2" t="s">
        <v>911</v>
      </c>
      <c r="I800" s="2" t="s">
        <v>41</v>
      </c>
      <c r="J800" s="2" t="s">
        <v>27</v>
      </c>
      <c r="K800" s="2" t="s">
        <v>389</v>
      </c>
      <c r="L800" s="2" t="s">
        <v>267</v>
      </c>
      <c r="M800" s="1">
        <v>14609</v>
      </c>
      <c r="N800" s="2" t="s">
        <v>148</v>
      </c>
      <c r="O800" s="2" t="s">
        <v>2500</v>
      </c>
      <c r="P800" s="2" t="s">
        <v>46</v>
      </c>
      <c r="Q800" s="2" t="s">
        <v>47</v>
      </c>
      <c r="R800" s="2" t="s">
        <v>2501</v>
      </c>
      <c r="S800" s="1">
        <v>21.56</v>
      </c>
      <c r="T800" s="1">
        <v>7</v>
      </c>
      <c r="U800" s="1">
        <v>0</v>
      </c>
      <c r="V800" s="5">
        <v>10.348800000000001</v>
      </c>
    </row>
    <row r="801" spans="1:22" ht="15" thickBot="1" x14ac:dyDescent="0.35">
      <c r="A801" s="4">
        <v>800</v>
      </c>
      <c r="B801" s="2" t="s">
        <v>2502</v>
      </c>
      <c r="C801" s="1">
        <v>2012</v>
      </c>
      <c r="D801" s="3">
        <v>41240</v>
      </c>
      <c r="E801" s="3">
        <v>41246</v>
      </c>
      <c r="F801" s="2" t="s">
        <v>50</v>
      </c>
      <c r="G801" s="2" t="s">
        <v>2503</v>
      </c>
      <c r="H801" s="2" t="s">
        <v>2504</v>
      </c>
      <c r="I801" s="2" t="s">
        <v>26</v>
      </c>
      <c r="J801" s="2" t="s">
        <v>27</v>
      </c>
      <c r="K801" s="2" t="s">
        <v>2505</v>
      </c>
      <c r="L801" s="2" t="s">
        <v>43</v>
      </c>
      <c r="M801" s="1">
        <v>92530</v>
      </c>
      <c r="N801" s="2" t="s">
        <v>44</v>
      </c>
      <c r="O801" s="2" t="s">
        <v>1839</v>
      </c>
      <c r="P801" s="2" t="s">
        <v>32</v>
      </c>
      <c r="Q801" s="2" t="s">
        <v>36</v>
      </c>
      <c r="R801" s="2" t="s">
        <v>1840</v>
      </c>
      <c r="S801" s="1">
        <v>283.92</v>
      </c>
      <c r="T801" s="1">
        <v>5</v>
      </c>
      <c r="U801" s="1">
        <v>0.2</v>
      </c>
      <c r="V801" s="5">
        <v>17.745000000000001</v>
      </c>
    </row>
    <row r="802" spans="1:22" ht="15" thickBot="1" x14ac:dyDescent="0.35">
      <c r="A802" s="4">
        <v>801</v>
      </c>
      <c r="B802" s="2" t="s">
        <v>2506</v>
      </c>
      <c r="C802" s="1">
        <v>2014</v>
      </c>
      <c r="D802" s="3">
        <v>41691</v>
      </c>
      <c r="E802" s="3">
        <v>41694</v>
      </c>
      <c r="F802" s="2" t="s">
        <v>188</v>
      </c>
      <c r="G802" s="2" t="s">
        <v>2507</v>
      </c>
      <c r="H802" s="2" t="s">
        <v>2508</v>
      </c>
      <c r="I802" s="2" t="s">
        <v>41</v>
      </c>
      <c r="J802" s="2" t="s">
        <v>27</v>
      </c>
      <c r="K802" s="2" t="s">
        <v>947</v>
      </c>
      <c r="L802" s="2" t="s">
        <v>43</v>
      </c>
      <c r="M802" s="1">
        <v>92105</v>
      </c>
      <c r="N802" s="2" t="s">
        <v>44</v>
      </c>
      <c r="O802" s="2" t="s">
        <v>2509</v>
      </c>
      <c r="P802" s="2" t="s">
        <v>32</v>
      </c>
      <c r="Q802" s="2" t="s">
        <v>65</v>
      </c>
      <c r="R802" s="2" t="s">
        <v>2510</v>
      </c>
      <c r="S802" s="1">
        <v>22.23</v>
      </c>
      <c r="T802" s="1">
        <v>1</v>
      </c>
      <c r="U802" s="1">
        <v>0</v>
      </c>
      <c r="V802" s="5">
        <v>7.3358999999999996</v>
      </c>
    </row>
    <row r="803" spans="1:22" ht="15" thickBot="1" x14ac:dyDescent="0.35">
      <c r="A803" s="4">
        <v>802</v>
      </c>
      <c r="B803" s="2" t="s">
        <v>2506</v>
      </c>
      <c r="C803" s="1">
        <v>2014</v>
      </c>
      <c r="D803" s="3">
        <v>41691</v>
      </c>
      <c r="E803" s="3">
        <v>41694</v>
      </c>
      <c r="F803" s="2" t="s">
        <v>188</v>
      </c>
      <c r="G803" s="2" t="s">
        <v>2507</v>
      </c>
      <c r="H803" s="2" t="s">
        <v>2508</v>
      </c>
      <c r="I803" s="2" t="s">
        <v>41</v>
      </c>
      <c r="J803" s="2" t="s">
        <v>27</v>
      </c>
      <c r="K803" s="2" t="s">
        <v>947</v>
      </c>
      <c r="L803" s="2" t="s">
        <v>43</v>
      </c>
      <c r="M803" s="1">
        <v>92105</v>
      </c>
      <c r="N803" s="2" t="s">
        <v>44</v>
      </c>
      <c r="O803" s="2" t="s">
        <v>962</v>
      </c>
      <c r="P803" s="2" t="s">
        <v>71</v>
      </c>
      <c r="Q803" s="2" t="s">
        <v>72</v>
      </c>
      <c r="R803" s="2" t="s">
        <v>963</v>
      </c>
      <c r="S803" s="1">
        <v>215.96799999999999</v>
      </c>
      <c r="T803" s="1">
        <v>2</v>
      </c>
      <c r="U803" s="1">
        <v>0.2</v>
      </c>
      <c r="V803" s="5">
        <v>18.897200000000002</v>
      </c>
    </row>
    <row r="804" spans="1:22" ht="15" thickBot="1" x14ac:dyDescent="0.35">
      <c r="A804" s="4">
        <v>803</v>
      </c>
      <c r="B804" s="2" t="s">
        <v>2511</v>
      </c>
      <c r="C804" s="1">
        <v>2013</v>
      </c>
      <c r="D804" s="3">
        <v>41505</v>
      </c>
      <c r="E804" s="3">
        <v>41510</v>
      </c>
      <c r="F804" s="2" t="s">
        <v>23</v>
      </c>
      <c r="G804" s="2" t="s">
        <v>2507</v>
      </c>
      <c r="H804" s="2" t="s">
        <v>2508</v>
      </c>
      <c r="I804" s="2" t="s">
        <v>41</v>
      </c>
      <c r="J804" s="2" t="s">
        <v>27</v>
      </c>
      <c r="K804" s="2" t="s">
        <v>266</v>
      </c>
      <c r="L804" s="2" t="s">
        <v>267</v>
      </c>
      <c r="M804" s="1">
        <v>10024</v>
      </c>
      <c r="N804" s="2" t="s">
        <v>148</v>
      </c>
      <c r="O804" s="2" t="s">
        <v>2512</v>
      </c>
      <c r="P804" s="2" t="s">
        <v>46</v>
      </c>
      <c r="Q804" s="2" t="s">
        <v>78</v>
      </c>
      <c r="R804" s="2" t="s">
        <v>2513</v>
      </c>
      <c r="S804" s="1">
        <v>355.32</v>
      </c>
      <c r="T804" s="1">
        <v>9</v>
      </c>
      <c r="U804" s="1">
        <v>0</v>
      </c>
      <c r="V804" s="5">
        <v>99.489599999999996</v>
      </c>
    </row>
    <row r="805" spans="1:22" ht="15" thickBot="1" x14ac:dyDescent="0.35">
      <c r="A805" s="4">
        <v>804</v>
      </c>
      <c r="B805" s="2" t="s">
        <v>2514</v>
      </c>
      <c r="C805" s="1">
        <v>2013</v>
      </c>
      <c r="D805" s="3">
        <v>41346</v>
      </c>
      <c r="E805" s="3">
        <v>41351</v>
      </c>
      <c r="F805" s="2" t="s">
        <v>50</v>
      </c>
      <c r="G805" s="2" t="s">
        <v>2515</v>
      </c>
      <c r="H805" s="2" t="s">
        <v>2516</v>
      </c>
      <c r="I805" s="2" t="s">
        <v>41</v>
      </c>
      <c r="J805" s="2" t="s">
        <v>27</v>
      </c>
      <c r="K805" s="2" t="s">
        <v>735</v>
      </c>
      <c r="L805" s="2" t="s">
        <v>736</v>
      </c>
      <c r="M805" s="1">
        <v>71203</v>
      </c>
      <c r="N805" s="2" t="s">
        <v>30</v>
      </c>
      <c r="O805" s="2" t="s">
        <v>2517</v>
      </c>
      <c r="P805" s="2" t="s">
        <v>46</v>
      </c>
      <c r="Q805" s="2" t="s">
        <v>90</v>
      </c>
      <c r="R805" s="2" t="s">
        <v>2518</v>
      </c>
      <c r="S805" s="1">
        <v>12.96</v>
      </c>
      <c r="T805" s="1">
        <v>2</v>
      </c>
      <c r="U805" s="1">
        <v>0</v>
      </c>
      <c r="V805" s="5">
        <v>6.2207999999999997</v>
      </c>
    </row>
    <row r="806" spans="1:22" ht="15" thickBot="1" x14ac:dyDescent="0.35">
      <c r="A806" s="4">
        <v>805</v>
      </c>
      <c r="B806" s="2" t="s">
        <v>2519</v>
      </c>
      <c r="C806" s="1">
        <v>2014</v>
      </c>
      <c r="D806" s="3">
        <v>41752</v>
      </c>
      <c r="E806" s="3">
        <v>41754</v>
      </c>
      <c r="F806" s="2" t="s">
        <v>188</v>
      </c>
      <c r="G806" s="2" t="s">
        <v>2520</v>
      </c>
      <c r="H806" s="2" t="s">
        <v>2521</v>
      </c>
      <c r="I806" s="2" t="s">
        <v>26</v>
      </c>
      <c r="J806" s="2" t="s">
        <v>27</v>
      </c>
      <c r="K806" s="2" t="s">
        <v>127</v>
      </c>
      <c r="L806" s="2" t="s">
        <v>43</v>
      </c>
      <c r="M806" s="1">
        <v>94122</v>
      </c>
      <c r="N806" s="2" t="s">
        <v>44</v>
      </c>
      <c r="O806" s="2" t="s">
        <v>2522</v>
      </c>
      <c r="P806" s="2" t="s">
        <v>32</v>
      </c>
      <c r="Q806" s="2" t="s">
        <v>65</v>
      </c>
      <c r="R806" s="2" t="s">
        <v>2523</v>
      </c>
      <c r="S806" s="1">
        <v>18.28</v>
      </c>
      <c r="T806" s="1">
        <v>2</v>
      </c>
      <c r="U806" s="1">
        <v>0</v>
      </c>
      <c r="V806" s="5">
        <v>6.2152000000000003</v>
      </c>
    </row>
    <row r="807" spans="1:22" ht="15" thickBot="1" x14ac:dyDescent="0.35">
      <c r="A807" s="4">
        <v>806</v>
      </c>
      <c r="B807" s="2" t="s">
        <v>2524</v>
      </c>
      <c r="C807" s="1">
        <v>2011</v>
      </c>
      <c r="D807" s="3">
        <v>40848</v>
      </c>
      <c r="E807" s="3">
        <v>40854</v>
      </c>
      <c r="F807" s="2" t="s">
        <v>50</v>
      </c>
      <c r="G807" s="2" t="s">
        <v>1329</v>
      </c>
      <c r="H807" s="2" t="s">
        <v>1330</v>
      </c>
      <c r="I807" s="2" t="s">
        <v>26</v>
      </c>
      <c r="J807" s="2" t="s">
        <v>27</v>
      </c>
      <c r="K807" s="2" t="s">
        <v>807</v>
      </c>
      <c r="L807" s="2" t="s">
        <v>457</v>
      </c>
      <c r="M807" s="1">
        <v>80219</v>
      </c>
      <c r="N807" s="2" t="s">
        <v>44</v>
      </c>
      <c r="O807" s="2" t="s">
        <v>2525</v>
      </c>
      <c r="P807" s="2" t="s">
        <v>46</v>
      </c>
      <c r="Q807" s="2" t="s">
        <v>68</v>
      </c>
      <c r="R807" s="2" t="s">
        <v>2526</v>
      </c>
      <c r="S807" s="1">
        <v>43.176000000000002</v>
      </c>
      <c r="T807" s="1">
        <v>3</v>
      </c>
      <c r="U807" s="1">
        <v>0.2</v>
      </c>
      <c r="V807" s="5">
        <v>4.3175999999999997</v>
      </c>
    </row>
    <row r="808" spans="1:22" ht="15" thickBot="1" x14ac:dyDescent="0.35">
      <c r="A808" s="4">
        <v>807</v>
      </c>
      <c r="B808" s="2" t="s">
        <v>2524</v>
      </c>
      <c r="C808" s="1">
        <v>2011</v>
      </c>
      <c r="D808" s="3">
        <v>40848</v>
      </c>
      <c r="E808" s="3">
        <v>40854</v>
      </c>
      <c r="F808" s="2" t="s">
        <v>50</v>
      </c>
      <c r="G808" s="2" t="s">
        <v>1329</v>
      </c>
      <c r="H808" s="2" t="s">
        <v>1330</v>
      </c>
      <c r="I808" s="2" t="s">
        <v>26</v>
      </c>
      <c r="J808" s="2" t="s">
        <v>27</v>
      </c>
      <c r="K808" s="2" t="s">
        <v>807</v>
      </c>
      <c r="L808" s="2" t="s">
        <v>457</v>
      </c>
      <c r="M808" s="1">
        <v>80219</v>
      </c>
      <c r="N808" s="2" t="s">
        <v>44</v>
      </c>
      <c r="O808" s="2" t="s">
        <v>2527</v>
      </c>
      <c r="P808" s="2" t="s">
        <v>71</v>
      </c>
      <c r="Q808" s="2" t="s">
        <v>72</v>
      </c>
      <c r="R808" s="2" t="s">
        <v>2528</v>
      </c>
      <c r="S808" s="1">
        <v>1983.9680000000001</v>
      </c>
      <c r="T808" s="1">
        <v>4</v>
      </c>
      <c r="U808" s="1">
        <v>0.2</v>
      </c>
      <c r="V808" s="5">
        <v>247.99600000000001</v>
      </c>
    </row>
    <row r="809" spans="1:22" ht="15" thickBot="1" x14ac:dyDescent="0.35">
      <c r="A809" s="4">
        <v>808</v>
      </c>
      <c r="B809" s="2" t="s">
        <v>2529</v>
      </c>
      <c r="C809" s="1">
        <v>2012</v>
      </c>
      <c r="D809" s="3">
        <v>40942</v>
      </c>
      <c r="E809" s="3">
        <v>40944</v>
      </c>
      <c r="F809" s="2" t="s">
        <v>188</v>
      </c>
      <c r="G809" s="2" t="s">
        <v>1821</v>
      </c>
      <c r="H809" s="2" t="s">
        <v>1822</v>
      </c>
      <c r="I809" s="2" t="s">
        <v>26</v>
      </c>
      <c r="J809" s="2" t="s">
        <v>27</v>
      </c>
      <c r="K809" s="2" t="s">
        <v>2530</v>
      </c>
      <c r="L809" s="2" t="s">
        <v>138</v>
      </c>
      <c r="M809" s="1">
        <v>68104</v>
      </c>
      <c r="N809" s="2" t="s">
        <v>105</v>
      </c>
      <c r="O809" s="2" t="s">
        <v>1492</v>
      </c>
      <c r="P809" s="2" t="s">
        <v>32</v>
      </c>
      <c r="Q809" s="2" t="s">
        <v>65</v>
      </c>
      <c r="R809" s="2" t="s">
        <v>1493</v>
      </c>
      <c r="S809" s="1">
        <v>28.4</v>
      </c>
      <c r="T809" s="1">
        <v>2</v>
      </c>
      <c r="U809" s="1">
        <v>0</v>
      </c>
      <c r="V809" s="5">
        <v>11.076000000000001</v>
      </c>
    </row>
    <row r="810" spans="1:22" ht="15" thickBot="1" x14ac:dyDescent="0.35">
      <c r="A810" s="4">
        <v>809</v>
      </c>
      <c r="B810" s="2" t="s">
        <v>2529</v>
      </c>
      <c r="C810" s="1">
        <v>2012</v>
      </c>
      <c r="D810" s="3">
        <v>40942</v>
      </c>
      <c r="E810" s="3">
        <v>40944</v>
      </c>
      <c r="F810" s="2" t="s">
        <v>188</v>
      </c>
      <c r="G810" s="2" t="s">
        <v>1821</v>
      </c>
      <c r="H810" s="2" t="s">
        <v>1822</v>
      </c>
      <c r="I810" s="2" t="s">
        <v>26</v>
      </c>
      <c r="J810" s="2" t="s">
        <v>27</v>
      </c>
      <c r="K810" s="2" t="s">
        <v>2530</v>
      </c>
      <c r="L810" s="2" t="s">
        <v>138</v>
      </c>
      <c r="M810" s="1">
        <v>68104</v>
      </c>
      <c r="N810" s="2" t="s">
        <v>105</v>
      </c>
      <c r="O810" s="2" t="s">
        <v>2531</v>
      </c>
      <c r="P810" s="2" t="s">
        <v>71</v>
      </c>
      <c r="Q810" s="2" t="s">
        <v>161</v>
      </c>
      <c r="R810" s="2" t="s">
        <v>2532</v>
      </c>
      <c r="S810" s="1">
        <v>149.97</v>
      </c>
      <c r="T810" s="1">
        <v>3</v>
      </c>
      <c r="U810" s="1">
        <v>0</v>
      </c>
      <c r="V810" s="5">
        <v>50.989800000000002</v>
      </c>
    </row>
    <row r="811" spans="1:22" ht="15" thickBot="1" x14ac:dyDescent="0.35">
      <c r="A811" s="4">
        <v>810</v>
      </c>
      <c r="B811" s="2" t="s">
        <v>2533</v>
      </c>
      <c r="C811" s="1">
        <v>2011</v>
      </c>
      <c r="D811" s="3">
        <v>40829</v>
      </c>
      <c r="E811" s="3">
        <v>40831</v>
      </c>
      <c r="F811" s="2" t="s">
        <v>188</v>
      </c>
      <c r="G811" s="2" t="s">
        <v>1974</v>
      </c>
      <c r="H811" s="2" t="s">
        <v>1975</v>
      </c>
      <c r="I811" s="2" t="s">
        <v>26</v>
      </c>
      <c r="J811" s="2" t="s">
        <v>27</v>
      </c>
      <c r="K811" s="2" t="s">
        <v>2534</v>
      </c>
      <c r="L811" s="2" t="s">
        <v>96</v>
      </c>
      <c r="M811" s="1">
        <v>98026</v>
      </c>
      <c r="N811" s="2" t="s">
        <v>44</v>
      </c>
      <c r="O811" s="2" t="s">
        <v>2535</v>
      </c>
      <c r="P811" s="2" t="s">
        <v>46</v>
      </c>
      <c r="Q811" s="2" t="s">
        <v>68</v>
      </c>
      <c r="R811" s="2" t="s">
        <v>2536</v>
      </c>
      <c r="S811" s="1">
        <v>11.52</v>
      </c>
      <c r="T811" s="1">
        <v>4</v>
      </c>
      <c r="U811" s="1">
        <v>0</v>
      </c>
      <c r="V811" s="5">
        <v>3.2256</v>
      </c>
    </row>
    <row r="812" spans="1:22" ht="15" thickBot="1" x14ac:dyDescent="0.35">
      <c r="A812" s="4">
        <v>811</v>
      </c>
      <c r="B812" s="2" t="s">
        <v>2533</v>
      </c>
      <c r="C812" s="1">
        <v>2011</v>
      </c>
      <c r="D812" s="3">
        <v>40829</v>
      </c>
      <c r="E812" s="3">
        <v>40831</v>
      </c>
      <c r="F812" s="2" t="s">
        <v>188</v>
      </c>
      <c r="G812" s="2" t="s">
        <v>1974</v>
      </c>
      <c r="H812" s="2" t="s">
        <v>1975</v>
      </c>
      <c r="I812" s="2" t="s">
        <v>26</v>
      </c>
      <c r="J812" s="2" t="s">
        <v>27</v>
      </c>
      <c r="K812" s="2" t="s">
        <v>2534</v>
      </c>
      <c r="L812" s="2" t="s">
        <v>96</v>
      </c>
      <c r="M812" s="1">
        <v>98026</v>
      </c>
      <c r="N812" s="2" t="s">
        <v>44</v>
      </c>
      <c r="O812" s="2" t="s">
        <v>1051</v>
      </c>
      <c r="P812" s="2" t="s">
        <v>32</v>
      </c>
      <c r="Q812" s="2" t="s">
        <v>56</v>
      </c>
      <c r="R812" s="2" t="s">
        <v>1052</v>
      </c>
      <c r="S812" s="1">
        <v>1298.55</v>
      </c>
      <c r="T812" s="1">
        <v>5</v>
      </c>
      <c r="U812" s="1">
        <v>0</v>
      </c>
      <c r="V812" s="5">
        <v>311.65199999999999</v>
      </c>
    </row>
    <row r="813" spans="1:22" ht="15" thickBot="1" x14ac:dyDescent="0.35">
      <c r="A813" s="4">
        <v>812</v>
      </c>
      <c r="B813" s="2" t="s">
        <v>2533</v>
      </c>
      <c r="C813" s="1">
        <v>2011</v>
      </c>
      <c r="D813" s="3">
        <v>40829</v>
      </c>
      <c r="E813" s="3">
        <v>40831</v>
      </c>
      <c r="F813" s="2" t="s">
        <v>188</v>
      </c>
      <c r="G813" s="2" t="s">
        <v>1974</v>
      </c>
      <c r="H813" s="2" t="s">
        <v>1975</v>
      </c>
      <c r="I813" s="2" t="s">
        <v>26</v>
      </c>
      <c r="J813" s="2" t="s">
        <v>27</v>
      </c>
      <c r="K813" s="2" t="s">
        <v>2534</v>
      </c>
      <c r="L813" s="2" t="s">
        <v>96</v>
      </c>
      <c r="M813" s="1">
        <v>98026</v>
      </c>
      <c r="N813" s="2" t="s">
        <v>44</v>
      </c>
      <c r="O813" s="2" t="s">
        <v>2537</v>
      </c>
      <c r="P813" s="2" t="s">
        <v>46</v>
      </c>
      <c r="Q813" s="2" t="s">
        <v>78</v>
      </c>
      <c r="R813" s="2" t="s">
        <v>2538</v>
      </c>
      <c r="S813" s="1">
        <v>213.92</v>
      </c>
      <c r="T813" s="1">
        <v>4</v>
      </c>
      <c r="U813" s="1">
        <v>0</v>
      </c>
      <c r="V813" s="5">
        <v>62.036799999999999</v>
      </c>
    </row>
    <row r="814" spans="1:22" ht="15" thickBot="1" x14ac:dyDescent="0.35">
      <c r="A814" s="4">
        <v>813</v>
      </c>
      <c r="B814" s="2" t="s">
        <v>2533</v>
      </c>
      <c r="C814" s="1">
        <v>2011</v>
      </c>
      <c r="D814" s="3">
        <v>40829</v>
      </c>
      <c r="E814" s="3">
        <v>40831</v>
      </c>
      <c r="F814" s="2" t="s">
        <v>188</v>
      </c>
      <c r="G814" s="2" t="s">
        <v>1974</v>
      </c>
      <c r="H814" s="2" t="s">
        <v>1975</v>
      </c>
      <c r="I814" s="2" t="s">
        <v>26</v>
      </c>
      <c r="J814" s="2" t="s">
        <v>27</v>
      </c>
      <c r="K814" s="2" t="s">
        <v>2534</v>
      </c>
      <c r="L814" s="2" t="s">
        <v>96</v>
      </c>
      <c r="M814" s="1">
        <v>98026</v>
      </c>
      <c r="N814" s="2" t="s">
        <v>44</v>
      </c>
      <c r="O814" s="2" t="s">
        <v>2149</v>
      </c>
      <c r="P814" s="2" t="s">
        <v>71</v>
      </c>
      <c r="Q814" s="2" t="s">
        <v>161</v>
      </c>
      <c r="R814" s="2" t="s">
        <v>2150</v>
      </c>
      <c r="S814" s="1">
        <v>25.78</v>
      </c>
      <c r="T814" s="1">
        <v>2</v>
      </c>
      <c r="U814" s="1">
        <v>0</v>
      </c>
      <c r="V814" s="5">
        <v>2.5779999999999998</v>
      </c>
    </row>
    <row r="815" spans="1:22" ht="15" thickBot="1" x14ac:dyDescent="0.35">
      <c r="A815" s="4">
        <v>814</v>
      </c>
      <c r="B815" s="2" t="s">
        <v>2539</v>
      </c>
      <c r="C815" s="1">
        <v>2014</v>
      </c>
      <c r="D815" s="3">
        <v>41774</v>
      </c>
      <c r="E815" s="3">
        <v>41774</v>
      </c>
      <c r="F815" s="2" t="s">
        <v>1290</v>
      </c>
      <c r="G815" s="2" t="s">
        <v>2540</v>
      </c>
      <c r="H815" s="2" t="s">
        <v>2541</v>
      </c>
      <c r="I815" s="2" t="s">
        <v>26</v>
      </c>
      <c r="J815" s="2" t="s">
        <v>27</v>
      </c>
      <c r="K815" s="2" t="s">
        <v>2542</v>
      </c>
      <c r="L815" s="2" t="s">
        <v>43</v>
      </c>
      <c r="M815" s="1">
        <v>92704</v>
      </c>
      <c r="N815" s="2" t="s">
        <v>44</v>
      </c>
      <c r="O815" s="2" t="s">
        <v>2522</v>
      </c>
      <c r="P815" s="2" t="s">
        <v>32</v>
      </c>
      <c r="Q815" s="2" t="s">
        <v>65</v>
      </c>
      <c r="R815" s="2" t="s">
        <v>2523</v>
      </c>
      <c r="S815" s="1">
        <v>18.28</v>
      </c>
      <c r="T815" s="1">
        <v>2</v>
      </c>
      <c r="U815" s="1">
        <v>0</v>
      </c>
      <c r="V815" s="5">
        <v>6.2152000000000003</v>
      </c>
    </row>
    <row r="816" spans="1:22" ht="15" thickBot="1" x14ac:dyDescent="0.35">
      <c r="A816" s="4">
        <v>815</v>
      </c>
      <c r="B816" s="2" t="s">
        <v>2539</v>
      </c>
      <c r="C816" s="1">
        <v>2014</v>
      </c>
      <c r="D816" s="3">
        <v>41774</v>
      </c>
      <c r="E816" s="3">
        <v>41774</v>
      </c>
      <c r="F816" s="2" t="s">
        <v>1290</v>
      </c>
      <c r="G816" s="2" t="s">
        <v>2540</v>
      </c>
      <c r="H816" s="2" t="s">
        <v>2541</v>
      </c>
      <c r="I816" s="2" t="s">
        <v>26</v>
      </c>
      <c r="J816" s="2" t="s">
        <v>27</v>
      </c>
      <c r="K816" s="2" t="s">
        <v>2542</v>
      </c>
      <c r="L816" s="2" t="s">
        <v>43</v>
      </c>
      <c r="M816" s="1">
        <v>92704</v>
      </c>
      <c r="N816" s="2" t="s">
        <v>44</v>
      </c>
      <c r="O816" s="2" t="s">
        <v>2543</v>
      </c>
      <c r="P816" s="2" t="s">
        <v>71</v>
      </c>
      <c r="Q816" s="2" t="s">
        <v>161</v>
      </c>
      <c r="R816" s="2" t="s">
        <v>2544</v>
      </c>
      <c r="S816" s="1">
        <v>1399.93</v>
      </c>
      <c r="T816" s="1">
        <v>7</v>
      </c>
      <c r="U816" s="1">
        <v>0</v>
      </c>
      <c r="V816" s="5">
        <v>601.96990000000005</v>
      </c>
    </row>
    <row r="817" spans="1:22" ht="15" thickBot="1" x14ac:dyDescent="0.35">
      <c r="A817" s="4">
        <v>816</v>
      </c>
      <c r="B817" s="2" t="s">
        <v>2545</v>
      </c>
      <c r="C817" s="1">
        <v>2012</v>
      </c>
      <c r="D817" s="3">
        <v>40988</v>
      </c>
      <c r="E817" s="3">
        <v>40991</v>
      </c>
      <c r="F817" s="2" t="s">
        <v>188</v>
      </c>
      <c r="G817" s="2" t="s">
        <v>2546</v>
      </c>
      <c r="H817" s="2" t="s">
        <v>2547</v>
      </c>
      <c r="I817" s="2" t="s">
        <v>41</v>
      </c>
      <c r="J817" s="2" t="s">
        <v>27</v>
      </c>
      <c r="K817" s="2" t="s">
        <v>2548</v>
      </c>
      <c r="L817" s="2" t="s">
        <v>114</v>
      </c>
      <c r="M817" s="1">
        <v>53209</v>
      </c>
      <c r="N817" s="2" t="s">
        <v>105</v>
      </c>
      <c r="O817" s="2" t="s">
        <v>768</v>
      </c>
      <c r="P817" s="2" t="s">
        <v>46</v>
      </c>
      <c r="Q817" s="2" t="s">
        <v>90</v>
      </c>
      <c r="R817" s="2" t="s">
        <v>769</v>
      </c>
      <c r="S817" s="1">
        <v>51.84</v>
      </c>
      <c r="T817" s="1">
        <v>8</v>
      </c>
      <c r="U817" s="1">
        <v>0</v>
      </c>
      <c r="V817" s="5">
        <v>24.883199999999999</v>
      </c>
    </row>
    <row r="818" spans="1:22" ht="15" thickBot="1" x14ac:dyDescent="0.35">
      <c r="A818" s="4">
        <v>817</v>
      </c>
      <c r="B818" s="2" t="s">
        <v>2549</v>
      </c>
      <c r="C818" s="1">
        <v>2013</v>
      </c>
      <c r="D818" s="3">
        <v>41533</v>
      </c>
      <c r="E818" s="3">
        <v>41537</v>
      </c>
      <c r="F818" s="2" t="s">
        <v>50</v>
      </c>
      <c r="G818" s="2" t="s">
        <v>1772</v>
      </c>
      <c r="H818" s="2" t="s">
        <v>1773</v>
      </c>
      <c r="I818" s="2" t="s">
        <v>26</v>
      </c>
      <c r="J818" s="2" t="s">
        <v>27</v>
      </c>
      <c r="K818" s="2" t="s">
        <v>146</v>
      </c>
      <c r="L818" s="2" t="s">
        <v>147</v>
      </c>
      <c r="M818" s="1">
        <v>19140</v>
      </c>
      <c r="N818" s="2" t="s">
        <v>148</v>
      </c>
      <c r="O818" s="2" t="s">
        <v>2550</v>
      </c>
      <c r="P818" s="2" t="s">
        <v>46</v>
      </c>
      <c r="Q818" s="2" t="s">
        <v>90</v>
      </c>
      <c r="R818" s="2" t="s">
        <v>2551</v>
      </c>
      <c r="S818" s="1">
        <v>5.3440000000000003</v>
      </c>
      <c r="T818" s="1">
        <v>1</v>
      </c>
      <c r="U818" s="1">
        <v>0.2</v>
      </c>
      <c r="V818" s="5">
        <v>1.8704000000000001</v>
      </c>
    </row>
    <row r="819" spans="1:22" ht="15" thickBot="1" x14ac:dyDescent="0.35">
      <c r="A819" s="4">
        <v>818</v>
      </c>
      <c r="B819" s="2" t="s">
        <v>2552</v>
      </c>
      <c r="C819" s="1">
        <v>2011</v>
      </c>
      <c r="D819" s="3">
        <v>40722</v>
      </c>
      <c r="E819" s="3">
        <v>40726</v>
      </c>
      <c r="F819" s="2" t="s">
        <v>50</v>
      </c>
      <c r="G819" s="2" t="s">
        <v>1906</v>
      </c>
      <c r="H819" s="2" t="s">
        <v>1907</v>
      </c>
      <c r="I819" s="2" t="s">
        <v>26</v>
      </c>
      <c r="J819" s="2" t="s">
        <v>27</v>
      </c>
      <c r="K819" s="2" t="s">
        <v>146</v>
      </c>
      <c r="L819" s="2" t="s">
        <v>147</v>
      </c>
      <c r="M819" s="1">
        <v>19140</v>
      </c>
      <c r="N819" s="2" t="s">
        <v>148</v>
      </c>
      <c r="O819" s="2" t="s">
        <v>404</v>
      </c>
      <c r="P819" s="2" t="s">
        <v>46</v>
      </c>
      <c r="Q819" s="2" t="s">
        <v>90</v>
      </c>
      <c r="R819" s="2" t="s">
        <v>405</v>
      </c>
      <c r="S819" s="1">
        <v>41.472000000000001</v>
      </c>
      <c r="T819" s="1">
        <v>8</v>
      </c>
      <c r="U819" s="1">
        <v>0.2</v>
      </c>
      <c r="V819" s="5">
        <v>14.5152</v>
      </c>
    </row>
    <row r="820" spans="1:22" ht="15" thickBot="1" x14ac:dyDescent="0.35">
      <c r="A820" s="4">
        <v>819</v>
      </c>
      <c r="B820" s="2" t="s">
        <v>2552</v>
      </c>
      <c r="C820" s="1">
        <v>2011</v>
      </c>
      <c r="D820" s="3">
        <v>40722</v>
      </c>
      <c r="E820" s="3">
        <v>40726</v>
      </c>
      <c r="F820" s="2" t="s">
        <v>50</v>
      </c>
      <c r="G820" s="2" t="s">
        <v>1906</v>
      </c>
      <c r="H820" s="2" t="s">
        <v>1907</v>
      </c>
      <c r="I820" s="2" t="s">
        <v>26</v>
      </c>
      <c r="J820" s="2" t="s">
        <v>27</v>
      </c>
      <c r="K820" s="2" t="s">
        <v>146</v>
      </c>
      <c r="L820" s="2" t="s">
        <v>147</v>
      </c>
      <c r="M820" s="1">
        <v>19140</v>
      </c>
      <c r="N820" s="2" t="s">
        <v>148</v>
      </c>
      <c r="O820" s="2" t="s">
        <v>2553</v>
      </c>
      <c r="P820" s="2" t="s">
        <v>46</v>
      </c>
      <c r="Q820" s="2" t="s">
        <v>75</v>
      </c>
      <c r="R820" s="2" t="s">
        <v>2554</v>
      </c>
      <c r="S820" s="1">
        <v>3.1680000000000001</v>
      </c>
      <c r="T820" s="1">
        <v>3</v>
      </c>
      <c r="U820" s="1">
        <v>0.7</v>
      </c>
      <c r="V820" s="5">
        <v>-2.4287999999999998</v>
      </c>
    </row>
    <row r="821" spans="1:22" ht="15" thickBot="1" x14ac:dyDescent="0.35">
      <c r="A821" s="4">
        <v>820</v>
      </c>
      <c r="B821" s="2" t="s">
        <v>2552</v>
      </c>
      <c r="C821" s="1">
        <v>2011</v>
      </c>
      <c r="D821" s="3">
        <v>40722</v>
      </c>
      <c r="E821" s="3">
        <v>40726</v>
      </c>
      <c r="F821" s="2" t="s">
        <v>50</v>
      </c>
      <c r="G821" s="2" t="s">
        <v>1906</v>
      </c>
      <c r="H821" s="2" t="s">
        <v>1907</v>
      </c>
      <c r="I821" s="2" t="s">
        <v>26</v>
      </c>
      <c r="J821" s="2" t="s">
        <v>27</v>
      </c>
      <c r="K821" s="2" t="s">
        <v>146</v>
      </c>
      <c r="L821" s="2" t="s">
        <v>147</v>
      </c>
      <c r="M821" s="1">
        <v>19140</v>
      </c>
      <c r="N821" s="2" t="s">
        <v>148</v>
      </c>
      <c r="O821" s="2" t="s">
        <v>2555</v>
      </c>
      <c r="P821" s="2" t="s">
        <v>32</v>
      </c>
      <c r="Q821" s="2" t="s">
        <v>36</v>
      </c>
      <c r="R821" s="2" t="s">
        <v>2556</v>
      </c>
      <c r="S821" s="1">
        <v>1228.4649999999999</v>
      </c>
      <c r="T821" s="1">
        <v>5</v>
      </c>
      <c r="U821" s="1">
        <v>0.3</v>
      </c>
      <c r="V821" s="5">
        <v>0</v>
      </c>
    </row>
    <row r="822" spans="1:22" ht="15" thickBot="1" x14ac:dyDescent="0.35">
      <c r="A822" s="4">
        <v>821</v>
      </c>
      <c r="B822" s="2" t="s">
        <v>2552</v>
      </c>
      <c r="C822" s="1">
        <v>2011</v>
      </c>
      <c r="D822" s="3">
        <v>40722</v>
      </c>
      <c r="E822" s="3">
        <v>40726</v>
      </c>
      <c r="F822" s="2" t="s">
        <v>50</v>
      </c>
      <c r="G822" s="2" t="s">
        <v>1906</v>
      </c>
      <c r="H822" s="2" t="s">
        <v>1907</v>
      </c>
      <c r="I822" s="2" t="s">
        <v>26</v>
      </c>
      <c r="J822" s="2" t="s">
        <v>27</v>
      </c>
      <c r="K822" s="2" t="s">
        <v>146</v>
      </c>
      <c r="L822" s="2" t="s">
        <v>147</v>
      </c>
      <c r="M822" s="1">
        <v>19140</v>
      </c>
      <c r="N822" s="2" t="s">
        <v>148</v>
      </c>
      <c r="O822" s="2" t="s">
        <v>2557</v>
      </c>
      <c r="P822" s="2" t="s">
        <v>46</v>
      </c>
      <c r="Q822" s="2" t="s">
        <v>75</v>
      </c>
      <c r="R822" s="2" t="s">
        <v>2558</v>
      </c>
      <c r="S822" s="1">
        <v>31.085999999999999</v>
      </c>
      <c r="T822" s="1">
        <v>3</v>
      </c>
      <c r="U822" s="1">
        <v>0.7</v>
      </c>
      <c r="V822" s="5">
        <v>-22.796399999999998</v>
      </c>
    </row>
    <row r="823" spans="1:22" ht="15" thickBot="1" x14ac:dyDescent="0.35">
      <c r="A823" s="4">
        <v>822</v>
      </c>
      <c r="B823" s="2" t="s">
        <v>2552</v>
      </c>
      <c r="C823" s="1">
        <v>2011</v>
      </c>
      <c r="D823" s="3">
        <v>40722</v>
      </c>
      <c r="E823" s="3">
        <v>40726</v>
      </c>
      <c r="F823" s="2" t="s">
        <v>50</v>
      </c>
      <c r="G823" s="2" t="s">
        <v>1906</v>
      </c>
      <c r="H823" s="2" t="s">
        <v>1907</v>
      </c>
      <c r="I823" s="2" t="s">
        <v>26</v>
      </c>
      <c r="J823" s="2" t="s">
        <v>27</v>
      </c>
      <c r="K823" s="2" t="s">
        <v>146</v>
      </c>
      <c r="L823" s="2" t="s">
        <v>147</v>
      </c>
      <c r="M823" s="1">
        <v>19140</v>
      </c>
      <c r="N823" s="2" t="s">
        <v>148</v>
      </c>
      <c r="O823" s="2" t="s">
        <v>2559</v>
      </c>
      <c r="P823" s="2" t="s">
        <v>46</v>
      </c>
      <c r="Q823" s="2" t="s">
        <v>90</v>
      </c>
      <c r="R823" s="2" t="s">
        <v>2560</v>
      </c>
      <c r="S823" s="1">
        <v>335.52</v>
      </c>
      <c r="T823" s="1">
        <v>4</v>
      </c>
      <c r="U823" s="1">
        <v>0.2</v>
      </c>
      <c r="V823" s="5">
        <v>117.432</v>
      </c>
    </row>
    <row r="824" spans="1:22" ht="15" thickBot="1" x14ac:dyDescent="0.35">
      <c r="A824" s="4">
        <v>823</v>
      </c>
      <c r="B824" s="2" t="s">
        <v>2561</v>
      </c>
      <c r="C824" s="1">
        <v>2014</v>
      </c>
      <c r="D824" s="3">
        <v>41811</v>
      </c>
      <c r="E824" s="3">
        <v>41818</v>
      </c>
      <c r="F824" s="2" t="s">
        <v>50</v>
      </c>
      <c r="G824" s="2" t="s">
        <v>2562</v>
      </c>
      <c r="H824" s="2" t="s">
        <v>2563</v>
      </c>
      <c r="I824" s="2" t="s">
        <v>26</v>
      </c>
      <c r="J824" s="2" t="s">
        <v>27</v>
      </c>
      <c r="K824" s="2" t="s">
        <v>1093</v>
      </c>
      <c r="L824" s="2" t="s">
        <v>788</v>
      </c>
      <c r="M824" s="1">
        <v>7109</v>
      </c>
      <c r="N824" s="2" t="s">
        <v>148</v>
      </c>
      <c r="O824" s="2" t="s">
        <v>2564</v>
      </c>
      <c r="P824" s="2" t="s">
        <v>71</v>
      </c>
      <c r="Q824" s="2" t="s">
        <v>161</v>
      </c>
      <c r="R824" s="2" t="s">
        <v>2565</v>
      </c>
      <c r="S824" s="1">
        <v>239.97</v>
      </c>
      <c r="T824" s="1">
        <v>3</v>
      </c>
      <c r="U824" s="1">
        <v>0</v>
      </c>
      <c r="V824" s="5">
        <v>71.991</v>
      </c>
    </row>
    <row r="825" spans="1:22" ht="15" thickBot="1" x14ac:dyDescent="0.35">
      <c r="A825" s="4">
        <v>824</v>
      </c>
      <c r="B825" s="2" t="s">
        <v>2561</v>
      </c>
      <c r="C825" s="1">
        <v>2014</v>
      </c>
      <c r="D825" s="3">
        <v>41811</v>
      </c>
      <c r="E825" s="3">
        <v>41818</v>
      </c>
      <c r="F825" s="2" t="s">
        <v>50</v>
      </c>
      <c r="G825" s="2" t="s">
        <v>2562</v>
      </c>
      <c r="H825" s="2" t="s">
        <v>2563</v>
      </c>
      <c r="I825" s="2" t="s">
        <v>26</v>
      </c>
      <c r="J825" s="2" t="s">
        <v>27</v>
      </c>
      <c r="K825" s="2" t="s">
        <v>1093</v>
      </c>
      <c r="L825" s="2" t="s">
        <v>788</v>
      </c>
      <c r="M825" s="1">
        <v>7109</v>
      </c>
      <c r="N825" s="2" t="s">
        <v>148</v>
      </c>
      <c r="O825" s="2" t="s">
        <v>2365</v>
      </c>
      <c r="P825" s="2" t="s">
        <v>46</v>
      </c>
      <c r="Q825" s="2" t="s">
        <v>47</v>
      </c>
      <c r="R825" s="2" t="s">
        <v>2366</v>
      </c>
      <c r="S825" s="1">
        <v>9.82</v>
      </c>
      <c r="T825" s="1">
        <v>2</v>
      </c>
      <c r="U825" s="1">
        <v>0</v>
      </c>
      <c r="V825" s="5">
        <v>4.8117999999999999</v>
      </c>
    </row>
    <row r="826" spans="1:22" ht="15" thickBot="1" x14ac:dyDescent="0.35">
      <c r="A826" s="4">
        <v>825</v>
      </c>
      <c r="B826" s="2" t="s">
        <v>2566</v>
      </c>
      <c r="C826" s="1">
        <v>2011</v>
      </c>
      <c r="D826" s="3">
        <v>40672</v>
      </c>
      <c r="E826" s="3">
        <v>40678</v>
      </c>
      <c r="F826" s="2" t="s">
        <v>50</v>
      </c>
      <c r="G826" s="2" t="s">
        <v>2567</v>
      </c>
      <c r="H826" s="2" t="s">
        <v>2568</v>
      </c>
      <c r="I826" s="2" t="s">
        <v>26</v>
      </c>
      <c r="J826" s="2" t="s">
        <v>27</v>
      </c>
      <c r="K826" s="2" t="s">
        <v>127</v>
      </c>
      <c r="L826" s="2" t="s">
        <v>43</v>
      </c>
      <c r="M826" s="1">
        <v>94110</v>
      </c>
      <c r="N826" s="2" t="s">
        <v>44</v>
      </c>
      <c r="O826" s="2" t="s">
        <v>2569</v>
      </c>
      <c r="P826" s="2" t="s">
        <v>71</v>
      </c>
      <c r="Q826" s="2" t="s">
        <v>161</v>
      </c>
      <c r="R826" s="2" t="s">
        <v>2570</v>
      </c>
      <c r="S826" s="1">
        <v>67.8</v>
      </c>
      <c r="T826" s="1">
        <v>4</v>
      </c>
      <c r="U826" s="1">
        <v>0</v>
      </c>
      <c r="V826" s="5">
        <v>4.0679999999999996</v>
      </c>
    </row>
    <row r="827" spans="1:22" ht="15" thickBot="1" x14ac:dyDescent="0.35">
      <c r="A827" s="4">
        <v>826</v>
      </c>
      <c r="B827" s="2" t="s">
        <v>2566</v>
      </c>
      <c r="C827" s="1">
        <v>2011</v>
      </c>
      <c r="D827" s="3">
        <v>40672</v>
      </c>
      <c r="E827" s="3">
        <v>40678</v>
      </c>
      <c r="F827" s="2" t="s">
        <v>50</v>
      </c>
      <c r="G827" s="2" t="s">
        <v>2567</v>
      </c>
      <c r="H827" s="2" t="s">
        <v>2568</v>
      </c>
      <c r="I827" s="2" t="s">
        <v>26</v>
      </c>
      <c r="J827" s="2" t="s">
        <v>27</v>
      </c>
      <c r="K827" s="2" t="s">
        <v>127</v>
      </c>
      <c r="L827" s="2" t="s">
        <v>43</v>
      </c>
      <c r="M827" s="1">
        <v>94110</v>
      </c>
      <c r="N827" s="2" t="s">
        <v>44</v>
      </c>
      <c r="O827" s="2" t="s">
        <v>856</v>
      </c>
      <c r="P827" s="2" t="s">
        <v>71</v>
      </c>
      <c r="Q827" s="2" t="s">
        <v>161</v>
      </c>
      <c r="R827" s="2" t="s">
        <v>857</v>
      </c>
      <c r="S827" s="1">
        <v>167.97</v>
      </c>
      <c r="T827" s="1">
        <v>3</v>
      </c>
      <c r="U827" s="1">
        <v>0</v>
      </c>
      <c r="V827" s="5">
        <v>40.312800000000003</v>
      </c>
    </row>
    <row r="828" spans="1:22" ht="15" thickBot="1" x14ac:dyDescent="0.35">
      <c r="A828" s="4">
        <v>827</v>
      </c>
      <c r="B828" s="2" t="s">
        <v>2571</v>
      </c>
      <c r="C828" s="1">
        <v>2014</v>
      </c>
      <c r="D828" s="3">
        <v>41873</v>
      </c>
      <c r="E828" s="3">
        <v>41880</v>
      </c>
      <c r="F828" s="2" t="s">
        <v>50</v>
      </c>
      <c r="G828" s="2" t="s">
        <v>1878</v>
      </c>
      <c r="H828" s="2" t="s">
        <v>1879</v>
      </c>
      <c r="I828" s="2" t="s">
        <v>26</v>
      </c>
      <c r="J828" s="2" t="s">
        <v>27</v>
      </c>
      <c r="K828" s="2" t="s">
        <v>932</v>
      </c>
      <c r="L828" s="2" t="s">
        <v>229</v>
      </c>
      <c r="M828" s="1">
        <v>55044</v>
      </c>
      <c r="N828" s="2" t="s">
        <v>105</v>
      </c>
      <c r="O828" s="2" t="s">
        <v>2572</v>
      </c>
      <c r="P828" s="2" t="s">
        <v>46</v>
      </c>
      <c r="Q828" s="2" t="s">
        <v>269</v>
      </c>
      <c r="R828" s="2" t="s">
        <v>2573</v>
      </c>
      <c r="S828" s="1">
        <v>35</v>
      </c>
      <c r="T828" s="1">
        <v>7</v>
      </c>
      <c r="U828" s="1">
        <v>0</v>
      </c>
      <c r="V828" s="5">
        <v>16.8</v>
      </c>
    </row>
    <row r="829" spans="1:22" ht="15" thickBot="1" x14ac:dyDescent="0.35">
      <c r="A829" s="4">
        <v>828</v>
      </c>
      <c r="B829" s="2" t="s">
        <v>2571</v>
      </c>
      <c r="C829" s="1">
        <v>2014</v>
      </c>
      <c r="D829" s="3">
        <v>41873</v>
      </c>
      <c r="E829" s="3">
        <v>41880</v>
      </c>
      <c r="F829" s="2" t="s">
        <v>50</v>
      </c>
      <c r="G829" s="2" t="s">
        <v>1878</v>
      </c>
      <c r="H829" s="2" t="s">
        <v>1879</v>
      </c>
      <c r="I829" s="2" t="s">
        <v>26</v>
      </c>
      <c r="J829" s="2" t="s">
        <v>27</v>
      </c>
      <c r="K829" s="2" t="s">
        <v>932</v>
      </c>
      <c r="L829" s="2" t="s">
        <v>229</v>
      </c>
      <c r="M829" s="1">
        <v>55044</v>
      </c>
      <c r="N829" s="2" t="s">
        <v>105</v>
      </c>
      <c r="O829" s="2" t="s">
        <v>2574</v>
      </c>
      <c r="P829" s="2" t="s">
        <v>46</v>
      </c>
      <c r="Q829" s="2" t="s">
        <v>578</v>
      </c>
      <c r="R829" s="2" t="s">
        <v>2575</v>
      </c>
      <c r="S829" s="1">
        <v>37.24</v>
      </c>
      <c r="T829" s="1">
        <v>4</v>
      </c>
      <c r="U829" s="1">
        <v>0</v>
      </c>
      <c r="V829" s="5">
        <v>10.7996</v>
      </c>
    </row>
    <row r="830" spans="1:22" ht="15" thickBot="1" x14ac:dyDescent="0.35">
      <c r="A830" s="4">
        <v>829</v>
      </c>
      <c r="B830" s="2" t="s">
        <v>2571</v>
      </c>
      <c r="C830" s="1">
        <v>2014</v>
      </c>
      <c r="D830" s="3">
        <v>41873</v>
      </c>
      <c r="E830" s="3">
        <v>41880</v>
      </c>
      <c r="F830" s="2" t="s">
        <v>50</v>
      </c>
      <c r="G830" s="2" t="s">
        <v>1878</v>
      </c>
      <c r="H830" s="2" t="s">
        <v>1879</v>
      </c>
      <c r="I830" s="2" t="s">
        <v>26</v>
      </c>
      <c r="J830" s="2" t="s">
        <v>27</v>
      </c>
      <c r="K830" s="2" t="s">
        <v>932</v>
      </c>
      <c r="L830" s="2" t="s">
        <v>229</v>
      </c>
      <c r="M830" s="1">
        <v>55044</v>
      </c>
      <c r="N830" s="2" t="s">
        <v>105</v>
      </c>
      <c r="O830" s="2" t="s">
        <v>2576</v>
      </c>
      <c r="P830" s="2" t="s">
        <v>46</v>
      </c>
      <c r="Q830" s="2" t="s">
        <v>173</v>
      </c>
      <c r="R830" s="2" t="s">
        <v>2577</v>
      </c>
      <c r="S830" s="1">
        <v>15.28</v>
      </c>
      <c r="T830" s="1">
        <v>2</v>
      </c>
      <c r="U830" s="1">
        <v>0</v>
      </c>
      <c r="V830" s="5">
        <v>7.4871999999999996</v>
      </c>
    </row>
    <row r="831" spans="1:22" ht="15" thickBot="1" x14ac:dyDescent="0.35">
      <c r="A831" s="4">
        <v>830</v>
      </c>
      <c r="B831" s="2" t="s">
        <v>2578</v>
      </c>
      <c r="C831" s="1">
        <v>2014</v>
      </c>
      <c r="D831" s="3">
        <v>41807</v>
      </c>
      <c r="E831" s="3">
        <v>41812</v>
      </c>
      <c r="F831" s="2" t="s">
        <v>23</v>
      </c>
      <c r="G831" s="2" t="s">
        <v>332</v>
      </c>
      <c r="H831" s="2" t="s">
        <v>333</v>
      </c>
      <c r="I831" s="2" t="s">
        <v>26</v>
      </c>
      <c r="J831" s="2" t="s">
        <v>27</v>
      </c>
      <c r="K831" s="2" t="s">
        <v>2579</v>
      </c>
      <c r="L831" s="2" t="s">
        <v>29</v>
      </c>
      <c r="M831" s="1">
        <v>41042</v>
      </c>
      <c r="N831" s="2" t="s">
        <v>30</v>
      </c>
      <c r="O831" s="2" t="s">
        <v>2580</v>
      </c>
      <c r="P831" s="2" t="s">
        <v>32</v>
      </c>
      <c r="Q831" s="2" t="s">
        <v>36</v>
      </c>
      <c r="R831" s="2" t="s">
        <v>2581</v>
      </c>
      <c r="S831" s="1">
        <v>301.95999999999998</v>
      </c>
      <c r="T831" s="1">
        <v>2</v>
      </c>
      <c r="U831" s="1">
        <v>0</v>
      </c>
      <c r="V831" s="5">
        <v>90.587999999999994</v>
      </c>
    </row>
    <row r="832" spans="1:22" ht="15" thickBot="1" x14ac:dyDescent="0.35">
      <c r="A832" s="4">
        <v>831</v>
      </c>
      <c r="B832" s="2" t="s">
        <v>2578</v>
      </c>
      <c r="C832" s="1">
        <v>2014</v>
      </c>
      <c r="D832" s="3">
        <v>41807</v>
      </c>
      <c r="E832" s="3">
        <v>41812</v>
      </c>
      <c r="F832" s="2" t="s">
        <v>23</v>
      </c>
      <c r="G832" s="2" t="s">
        <v>332</v>
      </c>
      <c r="H832" s="2" t="s">
        <v>333</v>
      </c>
      <c r="I832" s="2" t="s">
        <v>26</v>
      </c>
      <c r="J832" s="2" t="s">
        <v>27</v>
      </c>
      <c r="K832" s="2" t="s">
        <v>2579</v>
      </c>
      <c r="L832" s="2" t="s">
        <v>29</v>
      </c>
      <c r="M832" s="1">
        <v>41042</v>
      </c>
      <c r="N832" s="2" t="s">
        <v>30</v>
      </c>
      <c r="O832" s="2" t="s">
        <v>2582</v>
      </c>
      <c r="P832" s="2" t="s">
        <v>46</v>
      </c>
      <c r="Q832" s="2" t="s">
        <v>78</v>
      </c>
      <c r="R832" s="2" t="s">
        <v>2583</v>
      </c>
      <c r="S832" s="1">
        <v>180.66</v>
      </c>
      <c r="T832" s="1">
        <v>3</v>
      </c>
      <c r="U832" s="1">
        <v>0</v>
      </c>
      <c r="V832" s="5">
        <v>50.584800000000001</v>
      </c>
    </row>
    <row r="833" spans="1:22" ht="15" thickBot="1" x14ac:dyDescent="0.35">
      <c r="A833" s="4">
        <v>832</v>
      </c>
      <c r="B833" s="2" t="s">
        <v>2578</v>
      </c>
      <c r="C833" s="1">
        <v>2014</v>
      </c>
      <c r="D833" s="3">
        <v>41807</v>
      </c>
      <c r="E833" s="3">
        <v>41812</v>
      </c>
      <c r="F833" s="2" t="s">
        <v>23</v>
      </c>
      <c r="G833" s="2" t="s">
        <v>332</v>
      </c>
      <c r="H833" s="2" t="s">
        <v>333</v>
      </c>
      <c r="I833" s="2" t="s">
        <v>26</v>
      </c>
      <c r="J833" s="2" t="s">
        <v>27</v>
      </c>
      <c r="K833" s="2" t="s">
        <v>2579</v>
      </c>
      <c r="L833" s="2" t="s">
        <v>29</v>
      </c>
      <c r="M833" s="1">
        <v>41042</v>
      </c>
      <c r="N833" s="2" t="s">
        <v>30</v>
      </c>
      <c r="O833" s="2" t="s">
        <v>2584</v>
      </c>
      <c r="P833" s="2" t="s">
        <v>71</v>
      </c>
      <c r="Q833" s="2" t="s">
        <v>72</v>
      </c>
      <c r="R833" s="2" t="s">
        <v>2585</v>
      </c>
      <c r="S833" s="1">
        <v>191.98</v>
      </c>
      <c r="T833" s="1">
        <v>2</v>
      </c>
      <c r="U833" s="1">
        <v>0</v>
      </c>
      <c r="V833" s="5">
        <v>51.834600000000002</v>
      </c>
    </row>
    <row r="834" spans="1:22" ht="15" thickBot="1" x14ac:dyDescent="0.35">
      <c r="A834" s="4">
        <v>833</v>
      </c>
      <c r="B834" s="2" t="s">
        <v>2578</v>
      </c>
      <c r="C834" s="1">
        <v>2014</v>
      </c>
      <c r="D834" s="3">
        <v>41807</v>
      </c>
      <c r="E834" s="3">
        <v>41812</v>
      </c>
      <c r="F834" s="2" t="s">
        <v>23</v>
      </c>
      <c r="G834" s="2" t="s">
        <v>332</v>
      </c>
      <c r="H834" s="2" t="s">
        <v>333</v>
      </c>
      <c r="I834" s="2" t="s">
        <v>26</v>
      </c>
      <c r="J834" s="2" t="s">
        <v>27</v>
      </c>
      <c r="K834" s="2" t="s">
        <v>2579</v>
      </c>
      <c r="L834" s="2" t="s">
        <v>29</v>
      </c>
      <c r="M834" s="1">
        <v>41042</v>
      </c>
      <c r="N834" s="2" t="s">
        <v>30</v>
      </c>
      <c r="O834" s="2" t="s">
        <v>2586</v>
      </c>
      <c r="P834" s="2" t="s">
        <v>71</v>
      </c>
      <c r="Q834" s="2" t="s">
        <v>72</v>
      </c>
      <c r="R834" s="2" t="s">
        <v>2587</v>
      </c>
      <c r="S834" s="1">
        <v>65.989999999999995</v>
      </c>
      <c r="T834" s="1">
        <v>1</v>
      </c>
      <c r="U834" s="1">
        <v>0</v>
      </c>
      <c r="V834" s="5">
        <v>17.157399999999999</v>
      </c>
    </row>
    <row r="835" spans="1:22" ht="15" thickBot="1" x14ac:dyDescent="0.35">
      <c r="A835" s="4">
        <v>834</v>
      </c>
      <c r="B835" s="2" t="s">
        <v>2588</v>
      </c>
      <c r="C835" s="1">
        <v>2013</v>
      </c>
      <c r="D835" s="3">
        <v>41479</v>
      </c>
      <c r="E835" s="3">
        <v>41483</v>
      </c>
      <c r="F835" s="2" t="s">
        <v>50</v>
      </c>
      <c r="G835" s="2" t="s">
        <v>704</v>
      </c>
      <c r="H835" s="2" t="s">
        <v>705</v>
      </c>
      <c r="I835" s="2" t="s">
        <v>41</v>
      </c>
      <c r="J835" s="2" t="s">
        <v>27</v>
      </c>
      <c r="K835" s="2" t="s">
        <v>900</v>
      </c>
      <c r="L835" s="2" t="s">
        <v>54</v>
      </c>
      <c r="M835" s="1">
        <v>33614</v>
      </c>
      <c r="N835" s="2" t="s">
        <v>30</v>
      </c>
      <c r="O835" s="2" t="s">
        <v>2589</v>
      </c>
      <c r="P835" s="2" t="s">
        <v>46</v>
      </c>
      <c r="Q835" s="2" t="s">
        <v>68</v>
      </c>
      <c r="R835" s="2" t="s">
        <v>2590</v>
      </c>
      <c r="S835" s="1">
        <v>35.216000000000001</v>
      </c>
      <c r="T835" s="1">
        <v>2</v>
      </c>
      <c r="U835" s="1">
        <v>0.2</v>
      </c>
      <c r="V835" s="5">
        <v>2.6412</v>
      </c>
    </row>
    <row r="836" spans="1:22" ht="15" thickBot="1" x14ac:dyDescent="0.35">
      <c r="A836" s="4">
        <v>835</v>
      </c>
      <c r="B836" s="2" t="s">
        <v>2588</v>
      </c>
      <c r="C836" s="1">
        <v>2013</v>
      </c>
      <c r="D836" s="3">
        <v>41479</v>
      </c>
      <c r="E836" s="3">
        <v>41483</v>
      </c>
      <c r="F836" s="2" t="s">
        <v>50</v>
      </c>
      <c r="G836" s="2" t="s">
        <v>704</v>
      </c>
      <c r="H836" s="2" t="s">
        <v>705</v>
      </c>
      <c r="I836" s="2" t="s">
        <v>41</v>
      </c>
      <c r="J836" s="2" t="s">
        <v>27</v>
      </c>
      <c r="K836" s="2" t="s">
        <v>900</v>
      </c>
      <c r="L836" s="2" t="s">
        <v>54</v>
      </c>
      <c r="M836" s="1">
        <v>33614</v>
      </c>
      <c r="N836" s="2" t="s">
        <v>30</v>
      </c>
      <c r="O836" s="2" t="s">
        <v>2591</v>
      </c>
      <c r="P836" s="2" t="s">
        <v>46</v>
      </c>
      <c r="Q836" s="2" t="s">
        <v>78</v>
      </c>
      <c r="R836" s="2" t="s">
        <v>2592</v>
      </c>
      <c r="S836" s="1">
        <v>23.696000000000002</v>
      </c>
      <c r="T836" s="1">
        <v>2</v>
      </c>
      <c r="U836" s="1">
        <v>0.2</v>
      </c>
      <c r="V836" s="5">
        <v>6.5164</v>
      </c>
    </row>
    <row r="837" spans="1:22" ht="15" thickBot="1" x14ac:dyDescent="0.35">
      <c r="A837" s="4">
        <v>836</v>
      </c>
      <c r="B837" s="2" t="s">
        <v>2588</v>
      </c>
      <c r="C837" s="1">
        <v>2013</v>
      </c>
      <c r="D837" s="3">
        <v>41479</v>
      </c>
      <c r="E837" s="3">
        <v>41483</v>
      </c>
      <c r="F837" s="2" t="s">
        <v>50</v>
      </c>
      <c r="G837" s="2" t="s">
        <v>704</v>
      </c>
      <c r="H837" s="2" t="s">
        <v>705</v>
      </c>
      <c r="I837" s="2" t="s">
        <v>41</v>
      </c>
      <c r="J837" s="2" t="s">
        <v>27</v>
      </c>
      <c r="K837" s="2" t="s">
        <v>900</v>
      </c>
      <c r="L837" s="2" t="s">
        <v>54</v>
      </c>
      <c r="M837" s="1">
        <v>33614</v>
      </c>
      <c r="N837" s="2" t="s">
        <v>30</v>
      </c>
      <c r="O837" s="2" t="s">
        <v>2593</v>
      </c>
      <c r="P837" s="2" t="s">
        <v>71</v>
      </c>
      <c r="Q837" s="2" t="s">
        <v>682</v>
      </c>
      <c r="R837" s="2" t="s">
        <v>2594</v>
      </c>
      <c r="S837" s="1">
        <v>265.47500000000002</v>
      </c>
      <c r="T837" s="1">
        <v>1</v>
      </c>
      <c r="U837" s="1">
        <v>0.5</v>
      </c>
      <c r="V837" s="5">
        <v>-111.4995</v>
      </c>
    </row>
    <row r="838" spans="1:22" ht="15" thickBot="1" x14ac:dyDescent="0.35">
      <c r="A838" s="4">
        <v>837</v>
      </c>
      <c r="B838" s="2" t="s">
        <v>2595</v>
      </c>
      <c r="C838" s="1">
        <v>2011</v>
      </c>
      <c r="D838" s="3">
        <v>40794</v>
      </c>
      <c r="E838" s="3">
        <v>40799</v>
      </c>
      <c r="F838" s="2" t="s">
        <v>23</v>
      </c>
      <c r="G838" s="2" t="s">
        <v>2417</v>
      </c>
      <c r="H838" s="2" t="s">
        <v>2418</v>
      </c>
      <c r="I838" s="2" t="s">
        <v>26</v>
      </c>
      <c r="J838" s="2" t="s">
        <v>27</v>
      </c>
      <c r="K838" s="2" t="s">
        <v>2202</v>
      </c>
      <c r="L838" s="2" t="s">
        <v>104</v>
      </c>
      <c r="M838" s="1">
        <v>75701</v>
      </c>
      <c r="N838" s="2" t="s">
        <v>105</v>
      </c>
      <c r="O838" s="2" t="s">
        <v>2596</v>
      </c>
      <c r="P838" s="2" t="s">
        <v>46</v>
      </c>
      <c r="Q838" s="2" t="s">
        <v>75</v>
      </c>
      <c r="R838" s="2" t="s">
        <v>2597</v>
      </c>
      <c r="S838" s="1">
        <v>51.183999999999997</v>
      </c>
      <c r="T838" s="1">
        <v>4</v>
      </c>
      <c r="U838" s="1">
        <v>0.8</v>
      </c>
      <c r="V838" s="5">
        <v>-79.3352</v>
      </c>
    </row>
    <row r="839" spans="1:22" ht="15" thickBot="1" x14ac:dyDescent="0.35">
      <c r="A839" s="4">
        <v>838</v>
      </c>
      <c r="B839" s="2" t="s">
        <v>2598</v>
      </c>
      <c r="C839" s="1">
        <v>2014</v>
      </c>
      <c r="D839" s="3">
        <v>41948</v>
      </c>
      <c r="E839" s="3">
        <v>41955</v>
      </c>
      <c r="F839" s="2" t="s">
        <v>50</v>
      </c>
      <c r="G839" s="2" t="s">
        <v>2599</v>
      </c>
      <c r="H839" s="2" t="s">
        <v>2600</v>
      </c>
      <c r="I839" s="2" t="s">
        <v>102</v>
      </c>
      <c r="J839" s="2" t="s">
        <v>27</v>
      </c>
      <c r="K839" s="2" t="s">
        <v>382</v>
      </c>
      <c r="L839" s="2" t="s">
        <v>335</v>
      </c>
      <c r="M839" s="1">
        <v>38401</v>
      </c>
      <c r="N839" s="2" t="s">
        <v>30</v>
      </c>
      <c r="O839" s="2" t="s">
        <v>2601</v>
      </c>
      <c r="P839" s="2" t="s">
        <v>46</v>
      </c>
      <c r="Q839" s="2" t="s">
        <v>90</v>
      </c>
      <c r="R839" s="2" t="s">
        <v>2602</v>
      </c>
      <c r="S839" s="1">
        <v>9.6639999999999997</v>
      </c>
      <c r="T839" s="1">
        <v>2</v>
      </c>
      <c r="U839" s="1">
        <v>0.2</v>
      </c>
      <c r="V839" s="5">
        <v>3.2616000000000001</v>
      </c>
    </row>
    <row r="840" spans="1:22" ht="15" thickBot="1" x14ac:dyDescent="0.35">
      <c r="A840" s="4">
        <v>839</v>
      </c>
      <c r="B840" s="2" t="s">
        <v>2603</v>
      </c>
      <c r="C840" s="1">
        <v>2013</v>
      </c>
      <c r="D840" s="3">
        <v>41341</v>
      </c>
      <c r="E840" s="3">
        <v>41346</v>
      </c>
      <c r="F840" s="2" t="s">
        <v>50</v>
      </c>
      <c r="G840" s="2" t="s">
        <v>1574</v>
      </c>
      <c r="H840" s="2" t="s">
        <v>1575</v>
      </c>
      <c r="I840" s="2" t="s">
        <v>41</v>
      </c>
      <c r="J840" s="2" t="s">
        <v>27</v>
      </c>
      <c r="K840" s="2" t="s">
        <v>103</v>
      </c>
      <c r="L840" s="2" t="s">
        <v>104</v>
      </c>
      <c r="M840" s="1">
        <v>76106</v>
      </c>
      <c r="N840" s="2" t="s">
        <v>105</v>
      </c>
      <c r="O840" s="2" t="s">
        <v>1571</v>
      </c>
      <c r="P840" s="2" t="s">
        <v>71</v>
      </c>
      <c r="Q840" s="2" t="s">
        <v>72</v>
      </c>
      <c r="R840" s="2" t="s">
        <v>1572</v>
      </c>
      <c r="S840" s="1">
        <v>21.071999999999999</v>
      </c>
      <c r="T840" s="1">
        <v>3</v>
      </c>
      <c r="U840" s="1">
        <v>0.2</v>
      </c>
      <c r="V840" s="5">
        <v>1.5804</v>
      </c>
    </row>
    <row r="841" spans="1:22" ht="15" thickBot="1" x14ac:dyDescent="0.35">
      <c r="A841" s="4">
        <v>840</v>
      </c>
      <c r="B841" s="2" t="s">
        <v>2604</v>
      </c>
      <c r="C841" s="1">
        <v>2012</v>
      </c>
      <c r="D841" s="3">
        <v>41233</v>
      </c>
      <c r="E841" s="3">
        <v>41238</v>
      </c>
      <c r="F841" s="2" t="s">
        <v>50</v>
      </c>
      <c r="G841" s="2" t="s">
        <v>2605</v>
      </c>
      <c r="H841" s="2" t="s">
        <v>2606</v>
      </c>
      <c r="I841" s="2" t="s">
        <v>41</v>
      </c>
      <c r="J841" s="2" t="s">
        <v>27</v>
      </c>
      <c r="K841" s="2" t="s">
        <v>266</v>
      </c>
      <c r="L841" s="2" t="s">
        <v>267</v>
      </c>
      <c r="M841" s="1">
        <v>10035</v>
      </c>
      <c r="N841" s="2" t="s">
        <v>148</v>
      </c>
      <c r="O841" s="2" t="s">
        <v>2445</v>
      </c>
      <c r="P841" s="2" t="s">
        <v>46</v>
      </c>
      <c r="Q841" s="2" t="s">
        <v>68</v>
      </c>
      <c r="R841" s="2" t="s">
        <v>2446</v>
      </c>
      <c r="S841" s="1">
        <v>60.45</v>
      </c>
      <c r="T841" s="1">
        <v>3</v>
      </c>
      <c r="U841" s="1">
        <v>0</v>
      </c>
      <c r="V841" s="5">
        <v>16.3215</v>
      </c>
    </row>
    <row r="842" spans="1:22" ht="15" thickBot="1" x14ac:dyDescent="0.35">
      <c r="A842" s="4">
        <v>841</v>
      </c>
      <c r="B842" s="2" t="s">
        <v>2604</v>
      </c>
      <c r="C842" s="1">
        <v>2012</v>
      </c>
      <c r="D842" s="3">
        <v>41233</v>
      </c>
      <c r="E842" s="3">
        <v>41238</v>
      </c>
      <c r="F842" s="2" t="s">
        <v>50</v>
      </c>
      <c r="G842" s="2" t="s">
        <v>2605</v>
      </c>
      <c r="H842" s="2" t="s">
        <v>2606</v>
      </c>
      <c r="I842" s="2" t="s">
        <v>41</v>
      </c>
      <c r="J842" s="2" t="s">
        <v>27</v>
      </c>
      <c r="K842" s="2" t="s">
        <v>266</v>
      </c>
      <c r="L842" s="2" t="s">
        <v>267</v>
      </c>
      <c r="M842" s="1">
        <v>10035</v>
      </c>
      <c r="N842" s="2" t="s">
        <v>148</v>
      </c>
      <c r="O842" s="2" t="s">
        <v>2607</v>
      </c>
      <c r="P842" s="2" t="s">
        <v>46</v>
      </c>
      <c r="Q842" s="2" t="s">
        <v>68</v>
      </c>
      <c r="R842" s="2" t="s">
        <v>2608</v>
      </c>
      <c r="S842" s="1">
        <v>11.52</v>
      </c>
      <c r="T842" s="1">
        <v>4</v>
      </c>
      <c r="U842" s="1">
        <v>0</v>
      </c>
      <c r="V842" s="5">
        <v>3.3408000000000002</v>
      </c>
    </row>
    <row r="843" spans="1:22" ht="15" thickBot="1" x14ac:dyDescent="0.35">
      <c r="A843" s="4">
        <v>842</v>
      </c>
      <c r="B843" s="2" t="s">
        <v>2604</v>
      </c>
      <c r="C843" s="1">
        <v>2012</v>
      </c>
      <c r="D843" s="3">
        <v>41233</v>
      </c>
      <c r="E843" s="3">
        <v>41238</v>
      </c>
      <c r="F843" s="2" t="s">
        <v>50</v>
      </c>
      <c r="G843" s="2" t="s">
        <v>2605</v>
      </c>
      <c r="H843" s="2" t="s">
        <v>2606</v>
      </c>
      <c r="I843" s="2" t="s">
        <v>41</v>
      </c>
      <c r="J843" s="2" t="s">
        <v>27</v>
      </c>
      <c r="K843" s="2" t="s">
        <v>266</v>
      </c>
      <c r="L843" s="2" t="s">
        <v>267</v>
      </c>
      <c r="M843" s="1">
        <v>10035</v>
      </c>
      <c r="N843" s="2" t="s">
        <v>148</v>
      </c>
      <c r="O843" s="2" t="s">
        <v>2609</v>
      </c>
      <c r="P843" s="2" t="s">
        <v>32</v>
      </c>
      <c r="Q843" s="2" t="s">
        <v>33</v>
      </c>
      <c r="R843" s="2" t="s">
        <v>2610</v>
      </c>
      <c r="S843" s="1">
        <v>186.048</v>
      </c>
      <c r="T843" s="1">
        <v>4</v>
      </c>
      <c r="U843" s="1">
        <v>0.2</v>
      </c>
      <c r="V843" s="5">
        <v>9.3024000000000004</v>
      </c>
    </row>
    <row r="844" spans="1:22" ht="15" thickBot="1" x14ac:dyDescent="0.35">
      <c r="A844" s="4">
        <v>843</v>
      </c>
      <c r="B844" s="2" t="s">
        <v>2611</v>
      </c>
      <c r="C844" s="1">
        <v>2013</v>
      </c>
      <c r="D844" s="3">
        <v>41586</v>
      </c>
      <c r="E844" s="3">
        <v>41588</v>
      </c>
      <c r="F844" s="2" t="s">
        <v>188</v>
      </c>
      <c r="G844" s="2" t="s">
        <v>2612</v>
      </c>
      <c r="H844" s="2" t="s">
        <v>2613</v>
      </c>
      <c r="I844" s="2" t="s">
        <v>41</v>
      </c>
      <c r="J844" s="2" t="s">
        <v>27</v>
      </c>
      <c r="K844" s="2" t="s">
        <v>42</v>
      </c>
      <c r="L844" s="2" t="s">
        <v>43</v>
      </c>
      <c r="M844" s="1">
        <v>90036</v>
      </c>
      <c r="N844" s="2" t="s">
        <v>44</v>
      </c>
      <c r="O844" s="2" t="s">
        <v>2614</v>
      </c>
      <c r="P844" s="2" t="s">
        <v>46</v>
      </c>
      <c r="Q844" s="2" t="s">
        <v>75</v>
      </c>
      <c r="R844" s="2" t="s">
        <v>2615</v>
      </c>
      <c r="S844" s="1">
        <v>37.44</v>
      </c>
      <c r="T844" s="1">
        <v>4</v>
      </c>
      <c r="U844" s="1">
        <v>0.2</v>
      </c>
      <c r="V844" s="5">
        <v>11.7</v>
      </c>
    </row>
    <row r="845" spans="1:22" ht="15" thickBot="1" x14ac:dyDescent="0.35">
      <c r="A845" s="4">
        <v>844</v>
      </c>
      <c r="B845" s="2" t="s">
        <v>2611</v>
      </c>
      <c r="C845" s="1">
        <v>2013</v>
      </c>
      <c r="D845" s="3">
        <v>41586</v>
      </c>
      <c r="E845" s="3">
        <v>41588</v>
      </c>
      <c r="F845" s="2" t="s">
        <v>188</v>
      </c>
      <c r="G845" s="2" t="s">
        <v>2612</v>
      </c>
      <c r="H845" s="2" t="s">
        <v>2613</v>
      </c>
      <c r="I845" s="2" t="s">
        <v>41</v>
      </c>
      <c r="J845" s="2" t="s">
        <v>27</v>
      </c>
      <c r="K845" s="2" t="s">
        <v>42</v>
      </c>
      <c r="L845" s="2" t="s">
        <v>43</v>
      </c>
      <c r="M845" s="1">
        <v>90036</v>
      </c>
      <c r="N845" s="2" t="s">
        <v>44</v>
      </c>
      <c r="O845" s="2" t="s">
        <v>2616</v>
      </c>
      <c r="P845" s="2" t="s">
        <v>46</v>
      </c>
      <c r="Q845" s="2" t="s">
        <v>75</v>
      </c>
      <c r="R845" s="2" t="s">
        <v>2617</v>
      </c>
      <c r="S845" s="1">
        <v>26.975999999999999</v>
      </c>
      <c r="T845" s="1">
        <v>4</v>
      </c>
      <c r="U845" s="1">
        <v>0.2</v>
      </c>
      <c r="V845" s="5">
        <v>8.7672000000000008</v>
      </c>
    </row>
    <row r="846" spans="1:22" ht="15" thickBot="1" x14ac:dyDescent="0.35">
      <c r="A846" s="4">
        <v>845</v>
      </c>
      <c r="B846" s="2" t="s">
        <v>2611</v>
      </c>
      <c r="C846" s="1">
        <v>2013</v>
      </c>
      <c r="D846" s="3">
        <v>41586</v>
      </c>
      <c r="E846" s="3">
        <v>41588</v>
      </c>
      <c r="F846" s="2" t="s">
        <v>188</v>
      </c>
      <c r="G846" s="2" t="s">
        <v>2612</v>
      </c>
      <c r="H846" s="2" t="s">
        <v>2613</v>
      </c>
      <c r="I846" s="2" t="s">
        <v>41</v>
      </c>
      <c r="J846" s="2" t="s">
        <v>27</v>
      </c>
      <c r="K846" s="2" t="s">
        <v>42</v>
      </c>
      <c r="L846" s="2" t="s">
        <v>43</v>
      </c>
      <c r="M846" s="1">
        <v>90036</v>
      </c>
      <c r="N846" s="2" t="s">
        <v>44</v>
      </c>
      <c r="O846" s="2" t="s">
        <v>2618</v>
      </c>
      <c r="P846" s="2" t="s">
        <v>46</v>
      </c>
      <c r="Q846" s="2" t="s">
        <v>578</v>
      </c>
      <c r="R846" s="2" t="s">
        <v>2619</v>
      </c>
      <c r="S846" s="1">
        <v>11.36</v>
      </c>
      <c r="T846" s="1">
        <v>2</v>
      </c>
      <c r="U846" s="1">
        <v>0</v>
      </c>
      <c r="V846" s="5">
        <v>3.2944</v>
      </c>
    </row>
    <row r="847" spans="1:22" ht="15" thickBot="1" x14ac:dyDescent="0.35">
      <c r="A847" s="4">
        <v>846</v>
      </c>
      <c r="B847" s="2" t="s">
        <v>2611</v>
      </c>
      <c r="C847" s="1">
        <v>2013</v>
      </c>
      <c r="D847" s="3">
        <v>41586</v>
      </c>
      <c r="E847" s="3">
        <v>41588</v>
      </c>
      <c r="F847" s="2" t="s">
        <v>188</v>
      </c>
      <c r="G847" s="2" t="s">
        <v>2612</v>
      </c>
      <c r="H847" s="2" t="s">
        <v>2613</v>
      </c>
      <c r="I847" s="2" t="s">
        <v>41</v>
      </c>
      <c r="J847" s="2" t="s">
        <v>27</v>
      </c>
      <c r="K847" s="2" t="s">
        <v>42</v>
      </c>
      <c r="L847" s="2" t="s">
        <v>43</v>
      </c>
      <c r="M847" s="1">
        <v>90036</v>
      </c>
      <c r="N847" s="2" t="s">
        <v>44</v>
      </c>
      <c r="O847" s="2" t="s">
        <v>2620</v>
      </c>
      <c r="P847" s="2" t="s">
        <v>46</v>
      </c>
      <c r="Q847" s="2" t="s">
        <v>47</v>
      </c>
      <c r="R847" s="2" t="s">
        <v>2621</v>
      </c>
      <c r="S847" s="1">
        <v>14.62</v>
      </c>
      <c r="T847" s="1">
        <v>2</v>
      </c>
      <c r="U847" s="1">
        <v>0</v>
      </c>
      <c r="V847" s="5">
        <v>6.8714000000000004</v>
      </c>
    </row>
    <row r="848" spans="1:22" ht="15" thickBot="1" x14ac:dyDescent="0.35">
      <c r="A848" s="4">
        <v>847</v>
      </c>
      <c r="B848" s="2" t="s">
        <v>2622</v>
      </c>
      <c r="C848" s="1">
        <v>2012</v>
      </c>
      <c r="D848" s="3">
        <v>41195</v>
      </c>
      <c r="E848" s="3">
        <v>41199</v>
      </c>
      <c r="F848" s="2" t="s">
        <v>50</v>
      </c>
      <c r="G848" s="2" t="s">
        <v>2623</v>
      </c>
      <c r="H848" s="2" t="s">
        <v>2624</v>
      </c>
      <c r="I848" s="2" t="s">
        <v>26</v>
      </c>
      <c r="J848" s="2" t="s">
        <v>27</v>
      </c>
      <c r="K848" s="2" t="s">
        <v>1473</v>
      </c>
      <c r="L848" s="2" t="s">
        <v>29</v>
      </c>
      <c r="M848" s="1">
        <v>40214</v>
      </c>
      <c r="N848" s="2" t="s">
        <v>30</v>
      </c>
      <c r="O848" s="2" t="s">
        <v>766</v>
      </c>
      <c r="P848" s="2" t="s">
        <v>71</v>
      </c>
      <c r="Q848" s="2" t="s">
        <v>72</v>
      </c>
      <c r="R848" s="2" t="s">
        <v>767</v>
      </c>
      <c r="S848" s="1">
        <v>83.72</v>
      </c>
      <c r="T848" s="1">
        <v>7</v>
      </c>
      <c r="U848" s="1">
        <v>0</v>
      </c>
      <c r="V848" s="5">
        <v>23.441600000000001</v>
      </c>
    </row>
    <row r="849" spans="1:22" ht="15" thickBot="1" x14ac:dyDescent="0.35">
      <c r="A849" s="4">
        <v>848</v>
      </c>
      <c r="B849" s="2" t="s">
        <v>2622</v>
      </c>
      <c r="C849" s="1">
        <v>2012</v>
      </c>
      <c r="D849" s="3">
        <v>41195</v>
      </c>
      <c r="E849" s="3">
        <v>41199</v>
      </c>
      <c r="F849" s="2" t="s">
        <v>50</v>
      </c>
      <c r="G849" s="2" t="s">
        <v>2623</v>
      </c>
      <c r="H849" s="2" t="s">
        <v>2624</v>
      </c>
      <c r="I849" s="2" t="s">
        <v>26</v>
      </c>
      <c r="J849" s="2" t="s">
        <v>27</v>
      </c>
      <c r="K849" s="2" t="s">
        <v>1473</v>
      </c>
      <c r="L849" s="2" t="s">
        <v>29</v>
      </c>
      <c r="M849" s="1">
        <v>40214</v>
      </c>
      <c r="N849" s="2" t="s">
        <v>30</v>
      </c>
      <c r="O849" s="2" t="s">
        <v>1084</v>
      </c>
      <c r="P849" s="2" t="s">
        <v>32</v>
      </c>
      <c r="Q849" s="2" t="s">
        <v>36</v>
      </c>
      <c r="R849" s="2" t="s">
        <v>1085</v>
      </c>
      <c r="S849" s="1">
        <v>287.94</v>
      </c>
      <c r="T849" s="1">
        <v>3</v>
      </c>
      <c r="U849" s="1">
        <v>0</v>
      </c>
      <c r="V849" s="5">
        <v>77.743799999999993</v>
      </c>
    </row>
    <row r="850" spans="1:22" ht="15" thickBot="1" x14ac:dyDescent="0.35">
      <c r="A850" s="4">
        <v>849</v>
      </c>
      <c r="B850" s="2" t="s">
        <v>2625</v>
      </c>
      <c r="C850" s="1">
        <v>2014</v>
      </c>
      <c r="D850" s="3">
        <v>41641</v>
      </c>
      <c r="E850" s="3">
        <v>41646</v>
      </c>
      <c r="F850" s="2" t="s">
        <v>50</v>
      </c>
      <c r="G850" s="2" t="s">
        <v>2626</v>
      </c>
      <c r="H850" s="2" t="s">
        <v>2627</v>
      </c>
      <c r="I850" s="2" t="s">
        <v>26</v>
      </c>
      <c r="J850" s="2" t="s">
        <v>27</v>
      </c>
      <c r="K850" s="2" t="s">
        <v>2628</v>
      </c>
      <c r="L850" s="2" t="s">
        <v>498</v>
      </c>
      <c r="M850" s="1">
        <v>44052</v>
      </c>
      <c r="N850" s="2" t="s">
        <v>148</v>
      </c>
      <c r="O850" s="2" t="s">
        <v>2629</v>
      </c>
      <c r="P850" s="2" t="s">
        <v>32</v>
      </c>
      <c r="Q850" s="2" t="s">
        <v>65</v>
      </c>
      <c r="R850" s="2" t="s">
        <v>2630</v>
      </c>
      <c r="S850" s="1">
        <v>48.896000000000001</v>
      </c>
      <c r="T850" s="1">
        <v>4</v>
      </c>
      <c r="U850" s="1">
        <v>0.2</v>
      </c>
      <c r="V850" s="5">
        <v>8.5568000000000008</v>
      </c>
    </row>
    <row r="851" spans="1:22" ht="15" thickBot="1" x14ac:dyDescent="0.35">
      <c r="A851" s="4">
        <v>850</v>
      </c>
      <c r="B851" s="2" t="s">
        <v>2631</v>
      </c>
      <c r="C851" s="1">
        <v>2011</v>
      </c>
      <c r="D851" s="3">
        <v>40582</v>
      </c>
      <c r="E851" s="3">
        <v>40587</v>
      </c>
      <c r="F851" s="2" t="s">
        <v>50</v>
      </c>
      <c r="G851" s="2" t="s">
        <v>2632</v>
      </c>
      <c r="H851" s="2" t="s">
        <v>2633</v>
      </c>
      <c r="I851" s="2" t="s">
        <v>41</v>
      </c>
      <c r="J851" s="2" t="s">
        <v>27</v>
      </c>
      <c r="K851" s="2" t="s">
        <v>2634</v>
      </c>
      <c r="L851" s="2" t="s">
        <v>788</v>
      </c>
      <c r="M851" s="1">
        <v>7036</v>
      </c>
      <c r="N851" s="2" t="s">
        <v>148</v>
      </c>
      <c r="O851" s="2" t="s">
        <v>2635</v>
      </c>
      <c r="P851" s="2" t="s">
        <v>71</v>
      </c>
      <c r="Q851" s="2" t="s">
        <v>161</v>
      </c>
      <c r="R851" s="2" t="s">
        <v>2636</v>
      </c>
      <c r="S851" s="1">
        <v>115.36</v>
      </c>
      <c r="T851" s="1">
        <v>7</v>
      </c>
      <c r="U851" s="1">
        <v>0</v>
      </c>
      <c r="V851" s="5">
        <v>49.604799999999997</v>
      </c>
    </row>
    <row r="852" spans="1:22" ht="15" thickBot="1" x14ac:dyDescent="0.35">
      <c r="A852" s="4">
        <v>851</v>
      </c>
      <c r="B852" s="2" t="s">
        <v>2637</v>
      </c>
      <c r="C852" s="1">
        <v>2013</v>
      </c>
      <c r="D852" s="3">
        <v>41446</v>
      </c>
      <c r="E852" s="3">
        <v>41451</v>
      </c>
      <c r="F852" s="2" t="s">
        <v>23</v>
      </c>
      <c r="G852" s="2" t="s">
        <v>2638</v>
      </c>
      <c r="H852" s="2" t="s">
        <v>2639</v>
      </c>
      <c r="I852" s="2" t="s">
        <v>41</v>
      </c>
      <c r="J852" s="2" t="s">
        <v>27</v>
      </c>
      <c r="K852" s="2" t="s">
        <v>2640</v>
      </c>
      <c r="L852" s="2" t="s">
        <v>43</v>
      </c>
      <c r="M852" s="1">
        <v>93905</v>
      </c>
      <c r="N852" s="2" t="s">
        <v>44</v>
      </c>
      <c r="O852" s="2" t="s">
        <v>2641</v>
      </c>
      <c r="P852" s="2" t="s">
        <v>46</v>
      </c>
      <c r="Q852" s="2" t="s">
        <v>68</v>
      </c>
      <c r="R852" s="2" t="s">
        <v>2642</v>
      </c>
      <c r="S852" s="1">
        <v>5.16</v>
      </c>
      <c r="T852" s="1">
        <v>2</v>
      </c>
      <c r="U852" s="1">
        <v>0</v>
      </c>
      <c r="V852" s="5">
        <v>1.3415999999999999</v>
      </c>
    </row>
    <row r="853" spans="1:22" ht="15" thickBot="1" x14ac:dyDescent="0.35">
      <c r="A853" s="4">
        <v>852</v>
      </c>
      <c r="B853" s="2" t="s">
        <v>2637</v>
      </c>
      <c r="C853" s="1">
        <v>2013</v>
      </c>
      <c r="D853" s="3">
        <v>41446</v>
      </c>
      <c r="E853" s="3">
        <v>41451</v>
      </c>
      <c r="F853" s="2" t="s">
        <v>23</v>
      </c>
      <c r="G853" s="2" t="s">
        <v>2638</v>
      </c>
      <c r="H853" s="2" t="s">
        <v>2639</v>
      </c>
      <c r="I853" s="2" t="s">
        <v>41</v>
      </c>
      <c r="J853" s="2" t="s">
        <v>27</v>
      </c>
      <c r="K853" s="2" t="s">
        <v>2640</v>
      </c>
      <c r="L853" s="2" t="s">
        <v>43</v>
      </c>
      <c r="M853" s="1">
        <v>93905</v>
      </c>
      <c r="N853" s="2" t="s">
        <v>44</v>
      </c>
      <c r="O853" s="2" t="s">
        <v>2643</v>
      </c>
      <c r="P853" s="2" t="s">
        <v>46</v>
      </c>
      <c r="Q853" s="2" t="s">
        <v>90</v>
      </c>
      <c r="R853" s="2" t="s">
        <v>2644</v>
      </c>
      <c r="S853" s="1">
        <v>38.880000000000003</v>
      </c>
      <c r="T853" s="1">
        <v>6</v>
      </c>
      <c r="U853" s="1">
        <v>0</v>
      </c>
      <c r="V853" s="5">
        <v>18.662400000000002</v>
      </c>
    </row>
    <row r="854" spans="1:22" ht="15" thickBot="1" x14ac:dyDescent="0.35">
      <c r="A854" s="4">
        <v>853</v>
      </c>
      <c r="B854" s="2" t="s">
        <v>2645</v>
      </c>
      <c r="C854" s="1">
        <v>2013</v>
      </c>
      <c r="D854" s="3">
        <v>41423</v>
      </c>
      <c r="E854" s="3">
        <v>41430</v>
      </c>
      <c r="F854" s="2" t="s">
        <v>50</v>
      </c>
      <c r="G854" s="2" t="s">
        <v>888</v>
      </c>
      <c r="H854" s="2" t="s">
        <v>889</v>
      </c>
      <c r="I854" s="2" t="s">
        <v>26</v>
      </c>
      <c r="J854" s="2" t="s">
        <v>27</v>
      </c>
      <c r="K854" s="2" t="s">
        <v>328</v>
      </c>
      <c r="L854" s="2" t="s">
        <v>1487</v>
      </c>
      <c r="M854" s="1">
        <v>39212</v>
      </c>
      <c r="N854" s="2" t="s">
        <v>30</v>
      </c>
      <c r="O854" s="2" t="s">
        <v>1159</v>
      </c>
      <c r="P854" s="2" t="s">
        <v>46</v>
      </c>
      <c r="Q854" s="2" t="s">
        <v>68</v>
      </c>
      <c r="R854" s="2" t="s">
        <v>1160</v>
      </c>
      <c r="S854" s="1">
        <v>185.88</v>
      </c>
      <c r="T854" s="1">
        <v>6</v>
      </c>
      <c r="U854" s="1">
        <v>0</v>
      </c>
      <c r="V854" s="5">
        <v>50.187600000000003</v>
      </c>
    </row>
    <row r="855" spans="1:22" ht="15" thickBot="1" x14ac:dyDescent="0.35">
      <c r="A855" s="4">
        <v>854</v>
      </c>
      <c r="B855" s="2" t="s">
        <v>2646</v>
      </c>
      <c r="C855" s="1">
        <v>2013</v>
      </c>
      <c r="D855" s="3">
        <v>41324</v>
      </c>
      <c r="E855" s="3">
        <v>41329</v>
      </c>
      <c r="F855" s="2" t="s">
        <v>50</v>
      </c>
      <c r="G855" s="2" t="s">
        <v>1878</v>
      </c>
      <c r="H855" s="2" t="s">
        <v>1879</v>
      </c>
      <c r="I855" s="2" t="s">
        <v>26</v>
      </c>
      <c r="J855" s="2" t="s">
        <v>27</v>
      </c>
      <c r="K855" s="2" t="s">
        <v>266</v>
      </c>
      <c r="L855" s="2" t="s">
        <v>267</v>
      </c>
      <c r="M855" s="1">
        <v>10035</v>
      </c>
      <c r="N855" s="2" t="s">
        <v>148</v>
      </c>
      <c r="O855" s="2" t="s">
        <v>2509</v>
      </c>
      <c r="P855" s="2" t="s">
        <v>32</v>
      </c>
      <c r="Q855" s="2" t="s">
        <v>65</v>
      </c>
      <c r="R855" s="2" t="s">
        <v>2510</v>
      </c>
      <c r="S855" s="1">
        <v>44.46</v>
      </c>
      <c r="T855" s="1">
        <v>2</v>
      </c>
      <c r="U855" s="1">
        <v>0</v>
      </c>
      <c r="V855" s="5">
        <v>14.671799999999999</v>
      </c>
    </row>
    <row r="856" spans="1:22" ht="15" thickBot="1" x14ac:dyDescent="0.35">
      <c r="A856" s="4">
        <v>855</v>
      </c>
      <c r="B856" s="2" t="s">
        <v>2646</v>
      </c>
      <c r="C856" s="1">
        <v>2013</v>
      </c>
      <c r="D856" s="3">
        <v>41324</v>
      </c>
      <c r="E856" s="3">
        <v>41329</v>
      </c>
      <c r="F856" s="2" t="s">
        <v>50</v>
      </c>
      <c r="G856" s="2" t="s">
        <v>1878</v>
      </c>
      <c r="H856" s="2" t="s">
        <v>1879</v>
      </c>
      <c r="I856" s="2" t="s">
        <v>26</v>
      </c>
      <c r="J856" s="2" t="s">
        <v>27</v>
      </c>
      <c r="K856" s="2" t="s">
        <v>266</v>
      </c>
      <c r="L856" s="2" t="s">
        <v>267</v>
      </c>
      <c r="M856" s="1">
        <v>10035</v>
      </c>
      <c r="N856" s="2" t="s">
        <v>148</v>
      </c>
      <c r="O856" s="2" t="s">
        <v>1774</v>
      </c>
      <c r="P856" s="2" t="s">
        <v>46</v>
      </c>
      <c r="Q856" s="2" t="s">
        <v>59</v>
      </c>
      <c r="R856" s="2" t="s">
        <v>1775</v>
      </c>
      <c r="S856" s="1">
        <v>242.94</v>
      </c>
      <c r="T856" s="1">
        <v>3</v>
      </c>
      <c r="U856" s="1">
        <v>0</v>
      </c>
      <c r="V856" s="5">
        <v>9.7175999999999991</v>
      </c>
    </row>
    <row r="857" spans="1:22" ht="15" thickBot="1" x14ac:dyDescent="0.35">
      <c r="A857" s="4">
        <v>856</v>
      </c>
      <c r="B857" s="2" t="s">
        <v>2647</v>
      </c>
      <c r="C857" s="1">
        <v>2011</v>
      </c>
      <c r="D857" s="3">
        <v>40758</v>
      </c>
      <c r="E857" s="3">
        <v>40763</v>
      </c>
      <c r="F857" s="2" t="s">
        <v>50</v>
      </c>
      <c r="G857" s="2" t="s">
        <v>2648</v>
      </c>
      <c r="H857" s="2" t="s">
        <v>2649</v>
      </c>
      <c r="I857" s="2" t="s">
        <v>26</v>
      </c>
      <c r="J857" s="2" t="s">
        <v>27</v>
      </c>
      <c r="K857" s="2" t="s">
        <v>266</v>
      </c>
      <c r="L857" s="2" t="s">
        <v>267</v>
      </c>
      <c r="M857" s="1">
        <v>10035</v>
      </c>
      <c r="N857" s="2" t="s">
        <v>148</v>
      </c>
      <c r="O857" s="2" t="s">
        <v>2650</v>
      </c>
      <c r="P857" s="2" t="s">
        <v>46</v>
      </c>
      <c r="Q857" s="2" t="s">
        <v>90</v>
      </c>
      <c r="R857" s="2" t="s">
        <v>2651</v>
      </c>
      <c r="S857" s="1">
        <v>39.96</v>
      </c>
      <c r="T857" s="1">
        <v>2</v>
      </c>
      <c r="U857" s="1">
        <v>0</v>
      </c>
      <c r="V857" s="5">
        <v>18.781199999999998</v>
      </c>
    </row>
    <row r="858" spans="1:22" ht="15" thickBot="1" x14ac:dyDescent="0.35">
      <c r="A858" s="4">
        <v>857</v>
      </c>
      <c r="B858" s="2" t="s">
        <v>2647</v>
      </c>
      <c r="C858" s="1">
        <v>2011</v>
      </c>
      <c r="D858" s="3">
        <v>40758</v>
      </c>
      <c r="E858" s="3">
        <v>40763</v>
      </c>
      <c r="F858" s="2" t="s">
        <v>50</v>
      </c>
      <c r="G858" s="2" t="s">
        <v>2648</v>
      </c>
      <c r="H858" s="2" t="s">
        <v>2649</v>
      </c>
      <c r="I858" s="2" t="s">
        <v>26</v>
      </c>
      <c r="J858" s="2" t="s">
        <v>27</v>
      </c>
      <c r="K858" s="2" t="s">
        <v>266</v>
      </c>
      <c r="L858" s="2" t="s">
        <v>267</v>
      </c>
      <c r="M858" s="1">
        <v>10035</v>
      </c>
      <c r="N858" s="2" t="s">
        <v>148</v>
      </c>
      <c r="O858" s="2" t="s">
        <v>2652</v>
      </c>
      <c r="P858" s="2" t="s">
        <v>46</v>
      </c>
      <c r="Q858" s="2" t="s">
        <v>578</v>
      </c>
      <c r="R858" s="2" t="s">
        <v>2653</v>
      </c>
      <c r="S858" s="1">
        <v>102.3</v>
      </c>
      <c r="T858" s="1">
        <v>10</v>
      </c>
      <c r="U858" s="1">
        <v>0</v>
      </c>
      <c r="V858" s="5">
        <v>26.597999999999999</v>
      </c>
    </row>
    <row r="859" spans="1:22" ht="15" thickBot="1" x14ac:dyDescent="0.35">
      <c r="A859" s="4">
        <v>858</v>
      </c>
      <c r="B859" s="2" t="s">
        <v>2647</v>
      </c>
      <c r="C859" s="1">
        <v>2011</v>
      </c>
      <c r="D859" s="3">
        <v>40758</v>
      </c>
      <c r="E859" s="3">
        <v>40763</v>
      </c>
      <c r="F859" s="2" t="s">
        <v>50</v>
      </c>
      <c r="G859" s="2" t="s">
        <v>2648</v>
      </c>
      <c r="H859" s="2" t="s">
        <v>2649</v>
      </c>
      <c r="I859" s="2" t="s">
        <v>26</v>
      </c>
      <c r="J859" s="2" t="s">
        <v>27</v>
      </c>
      <c r="K859" s="2" t="s">
        <v>266</v>
      </c>
      <c r="L859" s="2" t="s">
        <v>267</v>
      </c>
      <c r="M859" s="1">
        <v>10035</v>
      </c>
      <c r="N859" s="2" t="s">
        <v>148</v>
      </c>
      <c r="O859" s="2" t="s">
        <v>2654</v>
      </c>
      <c r="P859" s="2" t="s">
        <v>46</v>
      </c>
      <c r="Q859" s="2" t="s">
        <v>59</v>
      </c>
      <c r="R859" s="2" t="s">
        <v>186</v>
      </c>
      <c r="S859" s="1">
        <v>21.36</v>
      </c>
      <c r="T859" s="1">
        <v>2</v>
      </c>
      <c r="U859" s="1">
        <v>0</v>
      </c>
      <c r="V859" s="5">
        <v>5.7671999999999999</v>
      </c>
    </row>
    <row r="860" spans="1:22" ht="15" thickBot="1" x14ac:dyDescent="0.35">
      <c r="A860" s="4">
        <v>859</v>
      </c>
      <c r="B860" s="2" t="s">
        <v>2655</v>
      </c>
      <c r="C860" s="1">
        <v>2014</v>
      </c>
      <c r="D860" s="3">
        <v>41740</v>
      </c>
      <c r="E860" s="3">
        <v>41745</v>
      </c>
      <c r="F860" s="2" t="s">
        <v>50</v>
      </c>
      <c r="G860" s="2" t="s">
        <v>2656</v>
      </c>
      <c r="H860" s="2" t="s">
        <v>2657</v>
      </c>
      <c r="I860" s="2" t="s">
        <v>102</v>
      </c>
      <c r="J860" s="2" t="s">
        <v>27</v>
      </c>
      <c r="K860" s="2" t="s">
        <v>2658</v>
      </c>
      <c r="L860" s="2" t="s">
        <v>788</v>
      </c>
      <c r="M860" s="1">
        <v>8901</v>
      </c>
      <c r="N860" s="2" t="s">
        <v>148</v>
      </c>
      <c r="O860" s="2" t="s">
        <v>948</v>
      </c>
      <c r="P860" s="2" t="s">
        <v>46</v>
      </c>
      <c r="Q860" s="2" t="s">
        <v>90</v>
      </c>
      <c r="R860" s="2" t="s">
        <v>949</v>
      </c>
      <c r="S860" s="1">
        <v>7.61</v>
      </c>
      <c r="T860" s="1">
        <v>1</v>
      </c>
      <c r="U860" s="1">
        <v>0</v>
      </c>
      <c r="V860" s="5">
        <v>3.5767000000000002</v>
      </c>
    </row>
    <row r="861" spans="1:22" ht="15" thickBot="1" x14ac:dyDescent="0.35">
      <c r="A861" s="4">
        <v>860</v>
      </c>
      <c r="B861" s="2" t="s">
        <v>2655</v>
      </c>
      <c r="C861" s="1">
        <v>2014</v>
      </c>
      <c r="D861" s="3">
        <v>41740</v>
      </c>
      <c r="E861" s="3">
        <v>41745</v>
      </c>
      <c r="F861" s="2" t="s">
        <v>50</v>
      </c>
      <c r="G861" s="2" t="s">
        <v>2656</v>
      </c>
      <c r="H861" s="2" t="s">
        <v>2657</v>
      </c>
      <c r="I861" s="2" t="s">
        <v>102</v>
      </c>
      <c r="J861" s="2" t="s">
        <v>27</v>
      </c>
      <c r="K861" s="2" t="s">
        <v>2658</v>
      </c>
      <c r="L861" s="2" t="s">
        <v>788</v>
      </c>
      <c r="M861" s="1">
        <v>8901</v>
      </c>
      <c r="N861" s="2" t="s">
        <v>148</v>
      </c>
      <c r="O861" s="2" t="s">
        <v>1174</v>
      </c>
      <c r="P861" s="2" t="s">
        <v>46</v>
      </c>
      <c r="Q861" s="2" t="s">
        <v>269</v>
      </c>
      <c r="R861" s="2" t="s">
        <v>1175</v>
      </c>
      <c r="S861" s="1">
        <v>7.16</v>
      </c>
      <c r="T861" s="1">
        <v>2</v>
      </c>
      <c r="U861" s="1">
        <v>0</v>
      </c>
      <c r="V861" s="5">
        <v>3.58</v>
      </c>
    </row>
    <row r="862" spans="1:22" ht="15" thickBot="1" x14ac:dyDescent="0.35">
      <c r="A862" s="4">
        <v>861</v>
      </c>
      <c r="B862" s="2" t="s">
        <v>2659</v>
      </c>
      <c r="C862" s="1">
        <v>2011</v>
      </c>
      <c r="D862" s="3">
        <v>40703</v>
      </c>
      <c r="E862" s="3">
        <v>40710</v>
      </c>
      <c r="F862" s="2" t="s">
        <v>50</v>
      </c>
      <c r="G862" s="2" t="s">
        <v>2660</v>
      </c>
      <c r="H862" s="2" t="s">
        <v>2661</v>
      </c>
      <c r="I862" s="2" t="s">
        <v>26</v>
      </c>
      <c r="J862" s="2" t="s">
        <v>27</v>
      </c>
      <c r="K862" s="2" t="s">
        <v>127</v>
      </c>
      <c r="L862" s="2" t="s">
        <v>43</v>
      </c>
      <c r="M862" s="1">
        <v>94122</v>
      </c>
      <c r="N862" s="2" t="s">
        <v>44</v>
      </c>
      <c r="O862" s="2" t="s">
        <v>1296</v>
      </c>
      <c r="P862" s="2" t="s">
        <v>46</v>
      </c>
      <c r="Q862" s="2" t="s">
        <v>578</v>
      </c>
      <c r="R862" s="2" t="s">
        <v>186</v>
      </c>
      <c r="S862" s="1">
        <v>7.36</v>
      </c>
      <c r="T862" s="1">
        <v>2</v>
      </c>
      <c r="U862" s="1">
        <v>0</v>
      </c>
      <c r="V862" s="5">
        <v>0.1472</v>
      </c>
    </row>
    <row r="863" spans="1:22" ht="15" thickBot="1" x14ac:dyDescent="0.35">
      <c r="A863" s="4">
        <v>862</v>
      </c>
      <c r="B863" s="2" t="s">
        <v>2659</v>
      </c>
      <c r="C863" s="1">
        <v>2011</v>
      </c>
      <c r="D863" s="3">
        <v>40703</v>
      </c>
      <c r="E863" s="3">
        <v>40710</v>
      </c>
      <c r="F863" s="2" t="s">
        <v>50</v>
      </c>
      <c r="G863" s="2" t="s">
        <v>2660</v>
      </c>
      <c r="H863" s="2" t="s">
        <v>2661</v>
      </c>
      <c r="I863" s="2" t="s">
        <v>26</v>
      </c>
      <c r="J863" s="2" t="s">
        <v>27</v>
      </c>
      <c r="K863" s="2" t="s">
        <v>127</v>
      </c>
      <c r="L863" s="2" t="s">
        <v>43</v>
      </c>
      <c r="M863" s="1">
        <v>94122</v>
      </c>
      <c r="N863" s="2" t="s">
        <v>44</v>
      </c>
      <c r="O863" s="2" t="s">
        <v>2662</v>
      </c>
      <c r="P863" s="2" t="s">
        <v>46</v>
      </c>
      <c r="Q863" s="2" t="s">
        <v>68</v>
      </c>
      <c r="R863" s="2" t="s">
        <v>2663</v>
      </c>
      <c r="S863" s="1">
        <v>23.1</v>
      </c>
      <c r="T863" s="1">
        <v>2</v>
      </c>
      <c r="U863" s="1">
        <v>0</v>
      </c>
      <c r="V863" s="5">
        <v>10.625999999999999</v>
      </c>
    </row>
    <row r="864" spans="1:22" ht="15" thickBot="1" x14ac:dyDescent="0.35">
      <c r="A864" s="4">
        <v>863</v>
      </c>
      <c r="B864" s="2" t="s">
        <v>2664</v>
      </c>
      <c r="C864" s="1">
        <v>2013</v>
      </c>
      <c r="D864" s="3">
        <v>41279</v>
      </c>
      <c r="E864" s="3">
        <v>41281</v>
      </c>
      <c r="F864" s="2" t="s">
        <v>23</v>
      </c>
      <c r="G864" s="2" t="s">
        <v>2431</v>
      </c>
      <c r="H864" s="2" t="s">
        <v>2432</v>
      </c>
      <c r="I864" s="2" t="s">
        <v>41</v>
      </c>
      <c r="J864" s="2" t="s">
        <v>27</v>
      </c>
      <c r="K864" s="2" t="s">
        <v>1521</v>
      </c>
      <c r="L864" s="2" t="s">
        <v>54</v>
      </c>
      <c r="M864" s="1">
        <v>32216</v>
      </c>
      <c r="N864" s="2" t="s">
        <v>30</v>
      </c>
      <c r="O864" s="2" t="s">
        <v>2665</v>
      </c>
      <c r="P864" s="2" t="s">
        <v>71</v>
      </c>
      <c r="Q864" s="2" t="s">
        <v>161</v>
      </c>
      <c r="R864" s="2" t="s">
        <v>2666</v>
      </c>
      <c r="S864" s="1">
        <v>191.47200000000001</v>
      </c>
      <c r="T864" s="1">
        <v>6</v>
      </c>
      <c r="U864" s="1">
        <v>0.2</v>
      </c>
      <c r="V864" s="5">
        <v>40.687800000000003</v>
      </c>
    </row>
    <row r="865" spans="1:22" ht="15" thickBot="1" x14ac:dyDescent="0.35">
      <c r="A865" s="4">
        <v>864</v>
      </c>
      <c r="B865" s="2" t="s">
        <v>2664</v>
      </c>
      <c r="C865" s="1">
        <v>2013</v>
      </c>
      <c r="D865" s="3">
        <v>41279</v>
      </c>
      <c r="E865" s="3">
        <v>41281</v>
      </c>
      <c r="F865" s="2" t="s">
        <v>23</v>
      </c>
      <c r="G865" s="2" t="s">
        <v>2431</v>
      </c>
      <c r="H865" s="2" t="s">
        <v>2432</v>
      </c>
      <c r="I865" s="2" t="s">
        <v>41</v>
      </c>
      <c r="J865" s="2" t="s">
        <v>27</v>
      </c>
      <c r="K865" s="2" t="s">
        <v>1521</v>
      </c>
      <c r="L865" s="2" t="s">
        <v>54</v>
      </c>
      <c r="M865" s="1">
        <v>32216</v>
      </c>
      <c r="N865" s="2" t="s">
        <v>30</v>
      </c>
      <c r="O865" s="2" t="s">
        <v>2667</v>
      </c>
      <c r="P865" s="2" t="s">
        <v>46</v>
      </c>
      <c r="Q865" s="2" t="s">
        <v>68</v>
      </c>
      <c r="R865" s="2" t="s">
        <v>2668</v>
      </c>
      <c r="S865" s="1">
        <v>5.2480000000000002</v>
      </c>
      <c r="T865" s="1">
        <v>2</v>
      </c>
      <c r="U865" s="1">
        <v>0.2</v>
      </c>
      <c r="V865" s="5">
        <v>0.59040000000000004</v>
      </c>
    </row>
    <row r="866" spans="1:22" ht="15" thickBot="1" x14ac:dyDescent="0.35">
      <c r="A866" s="4">
        <v>865</v>
      </c>
      <c r="B866" s="2" t="s">
        <v>2664</v>
      </c>
      <c r="C866" s="1">
        <v>2013</v>
      </c>
      <c r="D866" s="3">
        <v>41279</v>
      </c>
      <c r="E866" s="3">
        <v>41281</v>
      </c>
      <c r="F866" s="2" t="s">
        <v>23</v>
      </c>
      <c r="G866" s="2" t="s">
        <v>2431</v>
      </c>
      <c r="H866" s="2" t="s">
        <v>2432</v>
      </c>
      <c r="I866" s="2" t="s">
        <v>41</v>
      </c>
      <c r="J866" s="2" t="s">
        <v>27</v>
      </c>
      <c r="K866" s="2" t="s">
        <v>1521</v>
      </c>
      <c r="L866" s="2" t="s">
        <v>54</v>
      </c>
      <c r="M866" s="1">
        <v>32216</v>
      </c>
      <c r="N866" s="2" t="s">
        <v>30</v>
      </c>
      <c r="O866" s="2" t="s">
        <v>2669</v>
      </c>
      <c r="P866" s="2" t="s">
        <v>71</v>
      </c>
      <c r="Q866" s="2" t="s">
        <v>72</v>
      </c>
      <c r="R866" s="2" t="s">
        <v>2670</v>
      </c>
      <c r="S866" s="1">
        <v>59.183999999999997</v>
      </c>
      <c r="T866" s="1">
        <v>2</v>
      </c>
      <c r="U866" s="1">
        <v>0.2</v>
      </c>
      <c r="V866" s="5">
        <v>5.1786000000000003</v>
      </c>
    </row>
    <row r="867" spans="1:22" ht="15" thickBot="1" x14ac:dyDescent="0.35">
      <c r="A867" s="4">
        <v>866</v>
      </c>
      <c r="B867" s="2" t="s">
        <v>2671</v>
      </c>
      <c r="C867" s="1">
        <v>2011</v>
      </c>
      <c r="D867" s="3">
        <v>40554</v>
      </c>
      <c r="E867" s="3">
        <v>40559</v>
      </c>
      <c r="F867" s="2" t="s">
        <v>50</v>
      </c>
      <c r="G867" s="2" t="s">
        <v>2672</v>
      </c>
      <c r="H867" s="2" t="s">
        <v>2673</v>
      </c>
      <c r="I867" s="2" t="s">
        <v>41</v>
      </c>
      <c r="J867" s="2" t="s">
        <v>27</v>
      </c>
      <c r="K867" s="2" t="s">
        <v>318</v>
      </c>
      <c r="L867" s="2" t="s">
        <v>319</v>
      </c>
      <c r="M867" s="1">
        <v>22153</v>
      </c>
      <c r="N867" s="2" t="s">
        <v>30</v>
      </c>
      <c r="O867" s="2" t="s">
        <v>2674</v>
      </c>
      <c r="P867" s="2" t="s">
        <v>46</v>
      </c>
      <c r="Q867" s="2" t="s">
        <v>47</v>
      </c>
      <c r="R867" s="2" t="s">
        <v>2675</v>
      </c>
      <c r="S867" s="1">
        <v>2.89</v>
      </c>
      <c r="T867" s="1">
        <v>1</v>
      </c>
      <c r="U867" s="1">
        <v>0</v>
      </c>
      <c r="V867" s="5">
        <v>1.3583000000000001</v>
      </c>
    </row>
    <row r="868" spans="1:22" ht="15" thickBot="1" x14ac:dyDescent="0.35">
      <c r="A868" s="4">
        <v>867</v>
      </c>
      <c r="B868" s="2" t="s">
        <v>2671</v>
      </c>
      <c r="C868" s="1">
        <v>2011</v>
      </c>
      <c r="D868" s="3">
        <v>40554</v>
      </c>
      <c r="E868" s="3">
        <v>40559</v>
      </c>
      <c r="F868" s="2" t="s">
        <v>50</v>
      </c>
      <c r="G868" s="2" t="s">
        <v>2672</v>
      </c>
      <c r="H868" s="2" t="s">
        <v>2673</v>
      </c>
      <c r="I868" s="2" t="s">
        <v>41</v>
      </c>
      <c r="J868" s="2" t="s">
        <v>27</v>
      </c>
      <c r="K868" s="2" t="s">
        <v>318</v>
      </c>
      <c r="L868" s="2" t="s">
        <v>319</v>
      </c>
      <c r="M868" s="1">
        <v>22153</v>
      </c>
      <c r="N868" s="2" t="s">
        <v>30</v>
      </c>
      <c r="O868" s="2" t="s">
        <v>2676</v>
      </c>
      <c r="P868" s="2" t="s">
        <v>32</v>
      </c>
      <c r="Q868" s="2" t="s">
        <v>65</v>
      </c>
      <c r="R868" s="2" t="s">
        <v>2677</v>
      </c>
      <c r="S868" s="1">
        <v>51.94</v>
      </c>
      <c r="T868" s="1">
        <v>1</v>
      </c>
      <c r="U868" s="1">
        <v>0</v>
      </c>
      <c r="V868" s="5">
        <v>21.295400000000001</v>
      </c>
    </row>
    <row r="869" spans="1:22" ht="15" thickBot="1" x14ac:dyDescent="0.35">
      <c r="A869" s="4">
        <v>868</v>
      </c>
      <c r="B869" s="2" t="s">
        <v>2678</v>
      </c>
      <c r="C869" s="1">
        <v>2013</v>
      </c>
      <c r="D869" s="3">
        <v>41547</v>
      </c>
      <c r="E869" s="3">
        <v>41550</v>
      </c>
      <c r="F869" s="2" t="s">
        <v>188</v>
      </c>
      <c r="G869" s="2" t="s">
        <v>2679</v>
      </c>
      <c r="H869" s="2" t="s">
        <v>2680</v>
      </c>
      <c r="I869" s="2" t="s">
        <v>41</v>
      </c>
      <c r="J869" s="2" t="s">
        <v>27</v>
      </c>
      <c r="K869" s="2" t="s">
        <v>146</v>
      </c>
      <c r="L869" s="2" t="s">
        <v>147</v>
      </c>
      <c r="M869" s="1">
        <v>19140</v>
      </c>
      <c r="N869" s="2" t="s">
        <v>148</v>
      </c>
      <c r="O869" s="2" t="s">
        <v>2681</v>
      </c>
      <c r="P869" s="2" t="s">
        <v>46</v>
      </c>
      <c r="Q869" s="2" t="s">
        <v>47</v>
      </c>
      <c r="R869" s="2" t="s">
        <v>2682</v>
      </c>
      <c r="S869" s="1">
        <v>15.936</v>
      </c>
      <c r="T869" s="1">
        <v>4</v>
      </c>
      <c r="U869" s="1">
        <v>0.2</v>
      </c>
      <c r="V869" s="5">
        <v>5.1791999999999998</v>
      </c>
    </row>
    <row r="870" spans="1:22" ht="15" thickBot="1" x14ac:dyDescent="0.35">
      <c r="A870" s="4">
        <v>869</v>
      </c>
      <c r="B870" s="2" t="s">
        <v>2683</v>
      </c>
      <c r="C870" s="1">
        <v>2011</v>
      </c>
      <c r="D870" s="3">
        <v>40639</v>
      </c>
      <c r="E870" s="3">
        <v>40643</v>
      </c>
      <c r="F870" s="2" t="s">
        <v>50</v>
      </c>
      <c r="G870" s="2" t="s">
        <v>2684</v>
      </c>
      <c r="H870" s="2" t="s">
        <v>2685</v>
      </c>
      <c r="I870" s="2" t="s">
        <v>41</v>
      </c>
      <c r="J870" s="2" t="s">
        <v>27</v>
      </c>
      <c r="K870" s="2" t="s">
        <v>2470</v>
      </c>
      <c r="L870" s="2" t="s">
        <v>147</v>
      </c>
      <c r="M870" s="1">
        <v>17602</v>
      </c>
      <c r="N870" s="2" t="s">
        <v>148</v>
      </c>
      <c r="O870" s="2" t="s">
        <v>2686</v>
      </c>
      <c r="P870" s="2" t="s">
        <v>46</v>
      </c>
      <c r="Q870" s="2" t="s">
        <v>75</v>
      </c>
      <c r="R870" s="2" t="s">
        <v>2687</v>
      </c>
      <c r="S870" s="1">
        <v>44.91</v>
      </c>
      <c r="T870" s="1">
        <v>6</v>
      </c>
      <c r="U870" s="1">
        <v>0.7</v>
      </c>
      <c r="V870" s="5">
        <v>-35.927999999999997</v>
      </c>
    </row>
    <row r="871" spans="1:22" ht="15" thickBot="1" x14ac:dyDescent="0.35">
      <c r="A871" s="4">
        <v>870</v>
      </c>
      <c r="B871" s="2" t="s">
        <v>2688</v>
      </c>
      <c r="C871" s="1">
        <v>2013</v>
      </c>
      <c r="D871" s="3">
        <v>41521</v>
      </c>
      <c r="E871" s="3">
        <v>41523</v>
      </c>
      <c r="F871" s="2" t="s">
        <v>188</v>
      </c>
      <c r="G871" s="2" t="s">
        <v>2689</v>
      </c>
      <c r="H871" s="2" t="s">
        <v>2690</v>
      </c>
      <c r="I871" s="2" t="s">
        <v>102</v>
      </c>
      <c r="J871" s="2" t="s">
        <v>27</v>
      </c>
      <c r="K871" s="2" t="s">
        <v>146</v>
      </c>
      <c r="L871" s="2" t="s">
        <v>147</v>
      </c>
      <c r="M871" s="1">
        <v>19143</v>
      </c>
      <c r="N871" s="2" t="s">
        <v>148</v>
      </c>
      <c r="O871" s="2" t="s">
        <v>2691</v>
      </c>
      <c r="P871" s="2" t="s">
        <v>46</v>
      </c>
      <c r="Q871" s="2" t="s">
        <v>75</v>
      </c>
      <c r="R871" s="2" t="s">
        <v>2692</v>
      </c>
      <c r="S871" s="1">
        <v>1141.47</v>
      </c>
      <c r="T871" s="1">
        <v>5</v>
      </c>
      <c r="U871" s="1">
        <v>0.7</v>
      </c>
      <c r="V871" s="5">
        <v>-760.98</v>
      </c>
    </row>
    <row r="872" spans="1:22" ht="15" thickBot="1" x14ac:dyDescent="0.35">
      <c r="A872" s="4">
        <v>871</v>
      </c>
      <c r="B872" s="2" t="s">
        <v>2688</v>
      </c>
      <c r="C872" s="1">
        <v>2013</v>
      </c>
      <c r="D872" s="3">
        <v>41521</v>
      </c>
      <c r="E872" s="3">
        <v>41523</v>
      </c>
      <c r="F872" s="2" t="s">
        <v>188</v>
      </c>
      <c r="G872" s="2" t="s">
        <v>2689</v>
      </c>
      <c r="H872" s="2" t="s">
        <v>2690</v>
      </c>
      <c r="I872" s="2" t="s">
        <v>102</v>
      </c>
      <c r="J872" s="2" t="s">
        <v>27</v>
      </c>
      <c r="K872" s="2" t="s">
        <v>146</v>
      </c>
      <c r="L872" s="2" t="s">
        <v>147</v>
      </c>
      <c r="M872" s="1">
        <v>19143</v>
      </c>
      <c r="N872" s="2" t="s">
        <v>148</v>
      </c>
      <c r="O872" s="2" t="s">
        <v>1920</v>
      </c>
      <c r="P872" s="2" t="s">
        <v>71</v>
      </c>
      <c r="Q872" s="2" t="s">
        <v>72</v>
      </c>
      <c r="R872" s="2" t="s">
        <v>1921</v>
      </c>
      <c r="S872" s="1">
        <v>280.78199999999998</v>
      </c>
      <c r="T872" s="1">
        <v>3</v>
      </c>
      <c r="U872" s="1">
        <v>0.4</v>
      </c>
      <c r="V872" s="5">
        <v>-46.796999999999997</v>
      </c>
    </row>
    <row r="873" spans="1:22" ht="15" thickBot="1" x14ac:dyDescent="0.35">
      <c r="A873" s="4">
        <v>872</v>
      </c>
      <c r="B873" s="2" t="s">
        <v>2693</v>
      </c>
      <c r="C873" s="1">
        <v>2012</v>
      </c>
      <c r="D873" s="3">
        <v>41201</v>
      </c>
      <c r="E873" s="3">
        <v>41202</v>
      </c>
      <c r="F873" s="2" t="s">
        <v>188</v>
      </c>
      <c r="G873" s="2" t="s">
        <v>164</v>
      </c>
      <c r="H873" s="2" t="s">
        <v>165</v>
      </c>
      <c r="I873" s="2" t="s">
        <v>26</v>
      </c>
      <c r="J873" s="2" t="s">
        <v>27</v>
      </c>
      <c r="K873" s="2" t="s">
        <v>87</v>
      </c>
      <c r="L873" s="2" t="s">
        <v>2694</v>
      </c>
      <c r="M873" s="1">
        <v>3301</v>
      </c>
      <c r="N873" s="2" t="s">
        <v>148</v>
      </c>
      <c r="O873" s="2" t="s">
        <v>2695</v>
      </c>
      <c r="P873" s="2" t="s">
        <v>46</v>
      </c>
      <c r="Q873" s="2" t="s">
        <v>90</v>
      </c>
      <c r="R873" s="2" t="s">
        <v>2696</v>
      </c>
      <c r="S873" s="1">
        <v>34.44</v>
      </c>
      <c r="T873" s="1">
        <v>3</v>
      </c>
      <c r="U873" s="1">
        <v>0</v>
      </c>
      <c r="V873" s="5">
        <v>17.22</v>
      </c>
    </row>
    <row r="874" spans="1:22" ht="15" thickBot="1" x14ac:dyDescent="0.35">
      <c r="A874" s="4">
        <v>873</v>
      </c>
      <c r="B874" s="2" t="s">
        <v>2697</v>
      </c>
      <c r="C874" s="1">
        <v>2011</v>
      </c>
      <c r="D874" s="3">
        <v>40887</v>
      </c>
      <c r="E874" s="3">
        <v>40892</v>
      </c>
      <c r="F874" s="2" t="s">
        <v>50</v>
      </c>
      <c r="G874" s="2" t="s">
        <v>2698</v>
      </c>
      <c r="H874" s="2" t="s">
        <v>2699</v>
      </c>
      <c r="I874" s="2" t="s">
        <v>26</v>
      </c>
      <c r="J874" s="2" t="s">
        <v>27</v>
      </c>
      <c r="K874" s="2" t="s">
        <v>266</v>
      </c>
      <c r="L874" s="2" t="s">
        <v>267</v>
      </c>
      <c r="M874" s="1">
        <v>10009</v>
      </c>
      <c r="N874" s="2" t="s">
        <v>148</v>
      </c>
      <c r="O874" s="2" t="s">
        <v>1037</v>
      </c>
      <c r="P874" s="2" t="s">
        <v>46</v>
      </c>
      <c r="Q874" s="2" t="s">
        <v>90</v>
      </c>
      <c r="R874" s="2" t="s">
        <v>1038</v>
      </c>
      <c r="S874" s="1">
        <v>11.36</v>
      </c>
      <c r="T874" s="1">
        <v>2</v>
      </c>
      <c r="U874" s="1">
        <v>0</v>
      </c>
      <c r="V874" s="5">
        <v>5.2256</v>
      </c>
    </row>
    <row r="875" spans="1:22" ht="15" thickBot="1" x14ac:dyDescent="0.35">
      <c r="A875" s="4">
        <v>874</v>
      </c>
      <c r="B875" s="2" t="s">
        <v>2697</v>
      </c>
      <c r="C875" s="1">
        <v>2011</v>
      </c>
      <c r="D875" s="3">
        <v>40887</v>
      </c>
      <c r="E875" s="3">
        <v>40892</v>
      </c>
      <c r="F875" s="2" t="s">
        <v>50</v>
      </c>
      <c r="G875" s="2" t="s">
        <v>2698</v>
      </c>
      <c r="H875" s="2" t="s">
        <v>2699</v>
      </c>
      <c r="I875" s="2" t="s">
        <v>26</v>
      </c>
      <c r="J875" s="2" t="s">
        <v>27</v>
      </c>
      <c r="K875" s="2" t="s">
        <v>266</v>
      </c>
      <c r="L875" s="2" t="s">
        <v>267</v>
      </c>
      <c r="M875" s="1">
        <v>10009</v>
      </c>
      <c r="N875" s="2" t="s">
        <v>148</v>
      </c>
      <c r="O875" s="2" t="s">
        <v>1603</v>
      </c>
      <c r="P875" s="2" t="s">
        <v>46</v>
      </c>
      <c r="Q875" s="2" t="s">
        <v>75</v>
      </c>
      <c r="R875" s="2" t="s">
        <v>1604</v>
      </c>
      <c r="S875" s="1">
        <v>106.34399999999999</v>
      </c>
      <c r="T875" s="1">
        <v>7</v>
      </c>
      <c r="U875" s="1">
        <v>0.2</v>
      </c>
      <c r="V875" s="5">
        <v>37.220399999999998</v>
      </c>
    </row>
    <row r="876" spans="1:22" ht="15" thickBot="1" x14ac:dyDescent="0.35">
      <c r="A876" s="4">
        <v>875</v>
      </c>
      <c r="B876" s="2" t="s">
        <v>2700</v>
      </c>
      <c r="C876" s="1">
        <v>2014</v>
      </c>
      <c r="D876" s="3">
        <v>41877</v>
      </c>
      <c r="E876" s="3">
        <v>41881</v>
      </c>
      <c r="F876" s="2" t="s">
        <v>50</v>
      </c>
      <c r="G876" s="2" t="s">
        <v>2626</v>
      </c>
      <c r="H876" s="2" t="s">
        <v>2627</v>
      </c>
      <c r="I876" s="2" t="s">
        <v>26</v>
      </c>
      <c r="J876" s="2" t="s">
        <v>27</v>
      </c>
      <c r="K876" s="2" t="s">
        <v>467</v>
      </c>
      <c r="L876" s="2" t="s">
        <v>88</v>
      </c>
      <c r="M876" s="1">
        <v>28205</v>
      </c>
      <c r="N876" s="2" t="s">
        <v>30</v>
      </c>
      <c r="O876" s="2" t="s">
        <v>2701</v>
      </c>
      <c r="P876" s="2" t="s">
        <v>46</v>
      </c>
      <c r="Q876" s="2" t="s">
        <v>90</v>
      </c>
      <c r="R876" s="2" t="s">
        <v>2702</v>
      </c>
      <c r="S876" s="1">
        <v>192.16</v>
      </c>
      <c r="T876" s="1">
        <v>5</v>
      </c>
      <c r="U876" s="1">
        <v>0.2</v>
      </c>
      <c r="V876" s="5">
        <v>67.256</v>
      </c>
    </row>
    <row r="877" spans="1:22" ht="15" thickBot="1" x14ac:dyDescent="0.35">
      <c r="A877" s="4">
        <v>876</v>
      </c>
      <c r="B877" s="2" t="s">
        <v>2703</v>
      </c>
      <c r="C877" s="1">
        <v>2013</v>
      </c>
      <c r="D877" s="3">
        <v>41291</v>
      </c>
      <c r="E877" s="3">
        <v>41295</v>
      </c>
      <c r="F877" s="2" t="s">
        <v>50</v>
      </c>
      <c r="G877" s="2" t="s">
        <v>2130</v>
      </c>
      <c r="H877" s="2" t="s">
        <v>2131</v>
      </c>
      <c r="I877" s="2" t="s">
        <v>102</v>
      </c>
      <c r="J877" s="2" t="s">
        <v>27</v>
      </c>
      <c r="K877" s="2" t="s">
        <v>87</v>
      </c>
      <c r="L877" s="2" t="s">
        <v>2694</v>
      </c>
      <c r="M877" s="1">
        <v>3301</v>
      </c>
      <c r="N877" s="2" t="s">
        <v>148</v>
      </c>
      <c r="O877" s="2" t="s">
        <v>905</v>
      </c>
      <c r="P877" s="2" t="s">
        <v>32</v>
      </c>
      <c r="Q877" s="2" t="s">
        <v>65</v>
      </c>
      <c r="R877" s="2" t="s">
        <v>906</v>
      </c>
      <c r="S877" s="1">
        <v>322.58999999999997</v>
      </c>
      <c r="T877" s="1">
        <v>3</v>
      </c>
      <c r="U877" s="1">
        <v>0</v>
      </c>
      <c r="V877" s="5">
        <v>64.518000000000001</v>
      </c>
    </row>
    <row r="878" spans="1:22" ht="15" thickBot="1" x14ac:dyDescent="0.35">
      <c r="A878" s="4">
        <v>877</v>
      </c>
      <c r="B878" s="2" t="s">
        <v>2703</v>
      </c>
      <c r="C878" s="1">
        <v>2013</v>
      </c>
      <c r="D878" s="3">
        <v>41291</v>
      </c>
      <c r="E878" s="3">
        <v>41295</v>
      </c>
      <c r="F878" s="2" t="s">
        <v>50</v>
      </c>
      <c r="G878" s="2" t="s">
        <v>2130</v>
      </c>
      <c r="H878" s="2" t="s">
        <v>2131</v>
      </c>
      <c r="I878" s="2" t="s">
        <v>102</v>
      </c>
      <c r="J878" s="2" t="s">
        <v>27</v>
      </c>
      <c r="K878" s="2" t="s">
        <v>87</v>
      </c>
      <c r="L878" s="2" t="s">
        <v>2694</v>
      </c>
      <c r="M878" s="1">
        <v>3301</v>
      </c>
      <c r="N878" s="2" t="s">
        <v>148</v>
      </c>
      <c r="O878" s="2" t="s">
        <v>1018</v>
      </c>
      <c r="P878" s="2" t="s">
        <v>71</v>
      </c>
      <c r="Q878" s="2" t="s">
        <v>161</v>
      </c>
      <c r="R878" s="2" t="s">
        <v>1019</v>
      </c>
      <c r="S878" s="1">
        <v>29.99</v>
      </c>
      <c r="T878" s="1">
        <v>1</v>
      </c>
      <c r="U878" s="1">
        <v>0</v>
      </c>
      <c r="V878" s="5">
        <v>13.195600000000001</v>
      </c>
    </row>
    <row r="879" spans="1:22" ht="15" thickBot="1" x14ac:dyDescent="0.35">
      <c r="A879" s="4">
        <v>878</v>
      </c>
      <c r="B879" s="2" t="s">
        <v>2703</v>
      </c>
      <c r="C879" s="1">
        <v>2013</v>
      </c>
      <c r="D879" s="3">
        <v>41291</v>
      </c>
      <c r="E879" s="3">
        <v>41295</v>
      </c>
      <c r="F879" s="2" t="s">
        <v>50</v>
      </c>
      <c r="G879" s="2" t="s">
        <v>2130</v>
      </c>
      <c r="H879" s="2" t="s">
        <v>2131</v>
      </c>
      <c r="I879" s="2" t="s">
        <v>102</v>
      </c>
      <c r="J879" s="2" t="s">
        <v>27</v>
      </c>
      <c r="K879" s="2" t="s">
        <v>87</v>
      </c>
      <c r="L879" s="2" t="s">
        <v>2694</v>
      </c>
      <c r="M879" s="1">
        <v>3301</v>
      </c>
      <c r="N879" s="2" t="s">
        <v>148</v>
      </c>
      <c r="O879" s="2" t="s">
        <v>2704</v>
      </c>
      <c r="P879" s="2" t="s">
        <v>71</v>
      </c>
      <c r="Q879" s="2" t="s">
        <v>161</v>
      </c>
      <c r="R879" s="2" t="s">
        <v>2705</v>
      </c>
      <c r="S879" s="1">
        <v>371.97</v>
      </c>
      <c r="T879" s="1">
        <v>3</v>
      </c>
      <c r="U879" s="1">
        <v>0</v>
      </c>
      <c r="V879" s="5">
        <v>66.954599999999999</v>
      </c>
    </row>
    <row r="880" spans="1:22" ht="15" thickBot="1" x14ac:dyDescent="0.35">
      <c r="A880" s="4">
        <v>879</v>
      </c>
      <c r="B880" s="2" t="s">
        <v>2706</v>
      </c>
      <c r="C880" s="1">
        <v>2011</v>
      </c>
      <c r="D880" s="3">
        <v>40803</v>
      </c>
      <c r="E880" s="3">
        <v>40807</v>
      </c>
      <c r="F880" s="2" t="s">
        <v>50</v>
      </c>
      <c r="G880" s="2" t="s">
        <v>2707</v>
      </c>
      <c r="H880" s="2" t="s">
        <v>2708</v>
      </c>
      <c r="I880" s="2" t="s">
        <v>102</v>
      </c>
      <c r="J880" s="2" t="s">
        <v>27</v>
      </c>
      <c r="K880" s="2" t="s">
        <v>146</v>
      </c>
      <c r="L880" s="2" t="s">
        <v>147</v>
      </c>
      <c r="M880" s="1">
        <v>19120</v>
      </c>
      <c r="N880" s="2" t="s">
        <v>148</v>
      </c>
      <c r="O880" s="2" t="s">
        <v>2709</v>
      </c>
      <c r="P880" s="2" t="s">
        <v>46</v>
      </c>
      <c r="Q880" s="2" t="s">
        <v>75</v>
      </c>
      <c r="R880" s="2" t="s">
        <v>2710</v>
      </c>
      <c r="S880" s="1">
        <v>5.8920000000000003</v>
      </c>
      <c r="T880" s="1">
        <v>4</v>
      </c>
      <c r="U880" s="1">
        <v>0.7</v>
      </c>
      <c r="V880" s="5">
        <v>-4.1243999999999996</v>
      </c>
    </row>
    <row r="881" spans="1:22" ht="15" thickBot="1" x14ac:dyDescent="0.35">
      <c r="A881" s="4">
        <v>880</v>
      </c>
      <c r="B881" s="2" t="s">
        <v>2711</v>
      </c>
      <c r="C881" s="1">
        <v>2014</v>
      </c>
      <c r="D881" s="3">
        <v>41974</v>
      </c>
      <c r="E881" s="3">
        <v>41976</v>
      </c>
      <c r="F881" s="2" t="s">
        <v>23</v>
      </c>
      <c r="G881" s="2" t="s">
        <v>100</v>
      </c>
      <c r="H881" s="2" t="s">
        <v>101</v>
      </c>
      <c r="I881" s="2" t="s">
        <v>102</v>
      </c>
      <c r="J881" s="2" t="s">
        <v>27</v>
      </c>
      <c r="K881" s="2" t="s">
        <v>266</v>
      </c>
      <c r="L881" s="2" t="s">
        <v>267</v>
      </c>
      <c r="M881" s="1">
        <v>10024</v>
      </c>
      <c r="N881" s="2" t="s">
        <v>148</v>
      </c>
      <c r="O881" s="2" t="s">
        <v>2712</v>
      </c>
      <c r="P881" s="2" t="s">
        <v>46</v>
      </c>
      <c r="Q881" s="2" t="s">
        <v>75</v>
      </c>
      <c r="R881" s="2" t="s">
        <v>2713</v>
      </c>
      <c r="S881" s="1">
        <v>68.471999999999994</v>
      </c>
      <c r="T881" s="1">
        <v>3</v>
      </c>
      <c r="U881" s="1">
        <v>0.2</v>
      </c>
      <c r="V881" s="5">
        <v>23.109300000000001</v>
      </c>
    </row>
    <row r="882" spans="1:22" ht="15" thickBot="1" x14ac:dyDescent="0.35">
      <c r="A882" s="4">
        <v>881</v>
      </c>
      <c r="B882" s="2" t="s">
        <v>2711</v>
      </c>
      <c r="C882" s="1">
        <v>2014</v>
      </c>
      <c r="D882" s="3">
        <v>41974</v>
      </c>
      <c r="E882" s="3">
        <v>41976</v>
      </c>
      <c r="F882" s="2" t="s">
        <v>23</v>
      </c>
      <c r="G882" s="2" t="s">
        <v>100</v>
      </c>
      <c r="H882" s="2" t="s">
        <v>101</v>
      </c>
      <c r="I882" s="2" t="s">
        <v>102</v>
      </c>
      <c r="J882" s="2" t="s">
        <v>27</v>
      </c>
      <c r="K882" s="2" t="s">
        <v>266</v>
      </c>
      <c r="L882" s="2" t="s">
        <v>267</v>
      </c>
      <c r="M882" s="1">
        <v>10024</v>
      </c>
      <c r="N882" s="2" t="s">
        <v>148</v>
      </c>
      <c r="O882" s="2" t="s">
        <v>686</v>
      </c>
      <c r="P882" s="2" t="s">
        <v>32</v>
      </c>
      <c r="Q882" s="2" t="s">
        <v>36</v>
      </c>
      <c r="R882" s="2" t="s">
        <v>687</v>
      </c>
      <c r="S882" s="1">
        <v>1242.9000000000001</v>
      </c>
      <c r="T882" s="1">
        <v>5</v>
      </c>
      <c r="U882" s="1">
        <v>0.1</v>
      </c>
      <c r="V882" s="5">
        <v>262.39</v>
      </c>
    </row>
    <row r="883" spans="1:22" ht="15" thickBot="1" x14ac:dyDescent="0.35">
      <c r="A883" s="4">
        <v>882</v>
      </c>
      <c r="B883" s="2" t="s">
        <v>2714</v>
      </c>
      <c r="C883" s="1">
        <v>2012</v>
      </c>
      <c r="D883" s="3">
        <v>41191</v>
      </c>
      <c r="E883" s="3">
        <v>41195</v>
      </c>
      <c r="F883" s="2" t="s">
        <v>50</v>
      </c>
      <c r="G883" s="2" t="s">
        <v>508</v>
      </c>
      <c r="H883" s="2" t="s">
        <v>509</v>
      </c>
      <c r="I883" s="2" t="s">
        <v>26</v>
      </c>
      <c r="J883" s="2" t="s">
        <v>27</v>
      </c>
      <c r="K883" s="2" t="s">
        <v>318</v>
      </c>
      <c r="L883" s="2" t="s">
        <v>319</v>
      </c>
      <c r="M883" s="1">
        <v>22153</v>
      </c>
      <c r="N883" s="2" t="s">
        <v>30</v>
      </c>
      <c r="O883" s="2" t="s">
        <v>1635</v>
      </c>
      <c r="P883" s="2" t="s">
        <v>46</v>
      </c>
      <c r="Q883" s="2" t="s">
        <v>59</v>
      </c>
      <c r="R883" s="2" t="s">
        <v>1636</v>
      </c>
      <c r="S883" s="1">
        <v>30.84</v>
      </c>
      <c r="T883" s="1">
        <v>2</v>
      </c>
      <c r="U883" s="1">
        <v>0</v>
      </c>
      <c r="V883" s="5">
        <v>8.3268000000000004</v>
      </c>
    </row>
    <row r="884" spans="1:22" ht="15" thickBot="1" x14ac:dyDescent="0.35">
      <c r="A884" s="4">
        <v>883</v>
      </c>
      <c r="B884" s="2" t="s">
        <v>2715</v>
      </c>
      <c r="C884" s="1">
        <v>2014</v>
      </c>
      <c r="D884" s="3">
        <v>41997</v>
      </c>
      <c r="E884" s="3">
        <v>41997</v>
      </c>
      <c r="F884" s="2" t="s">
        <v>1290</v>
      </c>
      <c r="G884" s="2" t="s">
        <v>449</v>
      </c>
      <c r="H884" s="2" t="s">
        <v>450</v>
      </c>
      <c r="I884" s="2" t="s">
        <v>26</v>
      </c>
      <c r="J884" s="2" t="s">
        <v>27</v>
      </c>
      <c r="K884" s="2" t="s">
        <v>127</v>
      </c>
      <c r="L884" s="2" t="s">
        <v>43</v>
      </c>
      <c r="M884" s="1">
        <v>94109</v>
      </c>
      <c r="N884" s="2" t="s">
        <v>44</v>
      </c>
      <c r="O884" s="2" t="s">
        <v>2257</v>
      </c>
      <c r="P884" s="2" t="s">
        <v>46</v>
      </c>
      <c r="Q884" s="2" t="s">
        <v>68</v>
      </c>
      <c r="R884" s="2" t="s">
        <v>2258</v>
      </c>
      <c r="S884" s="1">
        <v>13.48</v>
      </c>
      <c r="T884" s="1">
        <v>4</v>
      </c>
      <c r="U884" s="1">
        <v>0</v>
      </c>
      <c r="V884" s="5">
        <v>5.9311999999999996</v>
      </c>
    </row>
    <row r="885" spans="1:22" ht="15" thickBot="1" x14ac:dyDescent="0.35">
      <c r="A885" s="4">
        <v>884</v>
      </c>
      <c r="B885" s="2" t="s">
        <v>2716</v>
      </c>
      <c r="C885" s="1">
        <v>2013</v>
      </c>
      <c r="D885" s="3">
        <v>41570</v>
      </c>
      <c r="E885" s="3">
        <v>41572</v>
      </c>
      <c r="F885" s="2" t="s">
        <v>188</v>
      </c>
      <c r="G885" s="2" t="s">
        <v>2717</v>
      </c>
      <c r="H885" s="2" t="s">
        <v>2718</v>
      </c>
      <c r="I885" s="2" t="s">
        <v>102</v>
      </c>
      <c r="J885" s="2" t="s">
        <v>27</v>
      </c>
      <c r="K885" s="2" t="s">
        <v>880</v>
      </c>
      <c r="L885" s="2" t="s">
        <v>238</v>
      </c>
      <c r="M885" s="1">
        <v>48227</v>
      </c>
      <c r="N885" s="2" t="s">
        <v>105</v>
      </c>
      <c r="O885" s="2" t="s">
        <v>2111</v>
      </c>
      <c r="P885" s="2" t="s">
        <v>32</v>
      </c>
      <c r="Q885" s="2" t="s">
        <v>65</v>
      </c>
      <c r="R885" s="2" t="s">
        <v>2112</v>
      </c>
      <c r="S885" s="1">
        <v>31.4</v>
      </c>
      <c r="T885" s="1">
        <v>5</v>
      </c>
      <c r="U885" s="1">
        <v>0</v>
      </c>
      <c r="V885" s="5">
        <v>10.048</v>
      </c>
    </row>
    <row r="886" spans="1:22" ht="15" thickBot="1" x14ac:dyDescent="0.35">
      <c r="A886" s="4">
        <v>885</v>
      </c>
      <c r="B886" s="2" t="s">
        <v>2719</v>
      </c>
      <c r="C886" s="1">
        <v>2011</v>
      </c>
      <c r="D886" s="3">
        <v>40662</v>
      </c>
      <c r="E886" s="3">
        <v>40667</v>
      </c>
      <c r="F886" s="2" t="s">
        <v>50</v>
      </c>
      <c r="G886" s="2" t="s">
        <v>2720</v>
      </c>
      <c r="H886" s="2" t="s">
        <v>2721</v>
      </c>
      <c r="I886" s="2" t="s">
        <v>26</v>
      </c>
      <c r="J886" s="2" t="s">
        <v>27</v>
      </c>
      <c r="K886" s="2" t="s">
        <v>389</v>
      </c>
      <c r="L886" s="2" t="s">
        <v>267</v>
      </c>
      <c r="M886" s="1">
        <v>14609</v>
      </c>
      <c r="N886" s="2" t="s">
        <v>148</v>
      </c>
      <c r="O886" s="2" t="s">
        <v>2722</v>
      </c>
      <c r="P886" s="2" t="s">
        <v>32</v>
      </c>
      <c r="Q886" s="2" t="s">
        <v>65</v>
      </c>
      <c r="R886" s="2" t="s">
        <v>2723</v>
      </c>
      <c r="S886" s="1">
        <v>17.46</v>
      </c>
      <c r="T886" s="1">
        <v>2</v>
      </c>
      <c r="U886" s="1">
        <v>0</v>
      </c>
      <c r="V886" s="5">
        <v>5.9363999999999999</v>
      </c>
    </row>
    <row r="887" spans="1:22" ht="15" thickBot="1" x14ac:dyDescent="0.35">
      <c r="A887" s="4">
        <v>886</v>
      </c>
      <c r="B887" s="2" t="s">
        <v>2724</v>
      </c>
      <c r="C887" s="1">
        <v>2012</v>
      </c>
      <c r="D887" s="3">
        <v>41024</v>
      </c>
      <c r="E887" s="3">
        <v>41027</v>
      </c>
      <c r="F887" s="2" t="s">
        <v>23</v>
      </c>
      <c r="G887" s="2" t="s">
        <v>2725</v>
      </c>
      <c r="H887" s="2" t="s">
        <v>2726</v>
      </c>
      <c r="I887" s="2" t="s">
        <v>41</v>
      </c>
      <c r="J887" s="2" t="s">
        <v>27</v>
      </c>
      <c r="K887" s="2" t="s">
        <v>42</v>
      </c>
      <c r="L887" s="2" t="s">
        <v>43</v>
      </c>
      <c r="M887" s="1">
        <v>90045</v>
      </c>
      <c r="N887" s="2" t="s">
        <v>44</v>
      </c>
      <c r="O887" s="2" t="s">
        <v>2727</v>
      </c>
      <c r="P887" s="2" t="s">
        <v>46</v>
      </c>
      <c r="Q887" s="2" t="s">
        <v>75</v>
      </c>
      <c r="R887" s="2" t="s">
        <v>2728</v>
      </c>
      <c r="S887" s="1">
        <v>13.944000000000001</v>
      </c>
      <c r="T887" s="1">
        <v>3</v>
      </c>
      <c r="U887" s="1">
        <v>0.2</v>
      </c>
      <c r="V887" s="5">
        <v>4.5317999999999996</v>
      </c>
    </row>
    <row r="888" spans="1:22" ht="15" thickBot="1" x14ac:dyDescent="0.35">
      <c r="A888" s="4">
        <v>887</v>
      </c>
      <c r="B888" s="2" t="s">
        <v>2729</v>
      </c>
      <c r="C888" s="1">
        <v>2014</v>
      </c>
      <c r="D888" s="3">
        <v>41817</v>
      </c>
      <c r="E888" s="3">
        <v>41823</v>
      </c>
      <c r="F888" s="2" t="s">
        <v>50</v>
      </c>
      <c r="G888" s="2" t="s">
        <v>1892</v>
      </c>
      <c r="H888" s="2" t="s">
        <v>1893</v>
      </c>
      <c r="I888" s="2" t="s">
        <v>26</v>
      </c>
      <c r="J888" s="2" t="s">
        <v>27</v>
      </c>
      <c r="K888" s="2" t="s">
        <v>947</v>
      </c>
      <c r="L888" s="2" t="s">
        <v>43</v>
      </c>
      <c r="M888" s="1">
        <v>92105</v>
      </c>
      <c r="N888" s="2" t="s">
        <v>44</v>
      </c>
      <c r="O888" s="2" t="s">
        <v>2730</v>
      </c>
      <c r="P888" s="2" t="s">
        <v>46</v>
      </c>
      <c r="Q888" s="2" t="s">
        <v>59</v>
      </c>
      <c r="R888" s="2" t="s">
        <v>2731</v>
      </c>
      <c r="S888" s="1">
        <v>83.76</v>
      </c>
      <c r="T888" s="1">
        <v>12</v>
      </c>
      <c r="U888" s="1">
        <v>0</v>
      </c>
      <c r="V888" s="5">
        <v>1.6752</v>
      </c>
    </row>
    <row r="889" spans="1:22" ht="15" thickBot="1" x14ac:dyDescent="0.35">
      <c r="A889" s="4">
        <v>888</v>
      </c>
      <c r="B889" s="2" t="s">
        <v>2732</v>
      </c>
      <c r="C889" s="1">
        <v>2014</v>
      </c>
      <c r="D889" s="3">
        <v>41927</v>
      </c>
      <c r="E889" s="3">
        <v>41932</v>
      </c>
      <c r="F889" s="2" t="s">
        <v>50</v>
      </c>
      <c r="G889" s="2" t="s">
        <v>2733</v>
      </c>
      <c r="H889" s="2" t="s">
        <v>2734</v>
      </c>
      <c r="I889" s="2" t="s">
        <v>102</v>
      </c>
      <c r="J889" s="2" t="s">
        <v>27</v>
      </c>
      <c r="K889" s="2" t="s">
        <v>382</v>
      </c>
      <c r="L889" s="2" t="s">
        <v>2735</v>
      </c>
      <c r="M889" s="1">
        <v>21044</v>
      </c>
      <c r="N889" s="2" t="s">
        <v>148</v>
      </c>
      <c r="O889" s="2" t="s">
        <v>294</v>
      </c>
      <c r="P889" s="2" t="s">
        <v>46</v>
      </c>
      <c r="Q889" s="2" t="s">
        <v>75</v>
      </c>
      <c r="R889" s="2" t="s">
        <v>295</v>
      </c>
      <c r="S889" s="1">
        <v>37.659999999999997</v>
      </c>
      <c r="T889" s="1">
        <v>7</v>
      </c>
      <c r="U889" s="1">
        <v>0</v>
      </c>
      <c r="V889" s="5">
        <v>18.453399999999998</v>
      </c>
    </row>
    <row r="890" spans="1:22" ht="15" thickBot="1" x14ac:dyDescent="0.35">
      <c r="A890" s="4">
        <v>889</v>
      </c>
      <c r="B890" s="2" t="s">
        <v>2736</v>
      </c>
      <c r="C890" s="1">
        <v>2011</v>
      </c>
      <c r="D890" s="3">
        <v>40886</v>
      </c>
      <c r="E890" s="3">
        <v>40893</v>
      </c>
      <c r="F890" s="2" t="s">
        <v>50</v>
      </c>
      <c r="G890" s="2" t="s">
        <v>2632</v>
      </c>
      <c r="H890" s="2" t="s">
        <v>2633</v>
      </c>
      <c r="I890" s="2" t="s">
        <v>41</v>
      </c>
      <c r="J890" s="2" t="s">
        <v>27</v>
      </c>
      <c r="K890" s="2" t="s">
        <v>127</v>
      </c>
      <c r="L890" s="2" t="s">
        <v>43</v>
      </c>
      <c r="M890" s="1">
        <v>94122</v>
      </c>
      <c r="N890" s="2" t="s">
        <v>44</v>
      </c>
      <c r="O890" s="2" t="s">
        <v>1465</v>
      </c>
      <c r="P890" s="2" t="s">
        <v>46</v>
      </c>
      <c r="Q890" s="2" t="s">
        <v>90</v>
      </c>
      <c r="R890" s="2" t="s">
        <v>1466</v>
      </c>
      <c r="S890" s="1">
        <v>34.68</v>
      </c>
      <c r="T890" s="1">
        <v>6</v>
      </c>
      <c r="U890" s="1">
        <v>0</v>
      </c>
      <c r="V890" s="5">
        <v>16.993200000000002</v>
      </c>
    </row>
    <row r="891" spans="1:22" ht="15" thickBot="1" x14ac:dyDescent="0.35">
      <c r="A891" s="4">
        <v>890</v>
      </c>
      <c r="B891" s="2" t="s">
        <v>2737</v>
      </c>
      <c r="C891" s="1">
        <v>2014</v>
      </c>
      <c r="D891" s="3">
        <v>41811</v>
      </c>
      <c r="E891" s="3">
        <v>41817</v>
      </c>
      <c r="F891" s="2" t="s">
        <v>50</v>
      </c>
      <c r="G891" s="2" t="s">
        <v>1645</v>
      </c>
      <c r="H891" s="2" t="s">
        <v>1646</v>
      </c>
      <c r="I891" s="2" t="s">
        <v>26</v>
      </c>
      <c r="J891" s="2" t="s">
        <v>27</v>
      </c>
      <c r="K891" s="2" t="s">
        <v>1499</v>
      </c>
      <c r="L891" s="2" t="s">
        <v>267</v>
      </c>
      <c r="M891" s="1">
        <v>10801</v>
      </c>
      <c r="N891" s="2" t="s">
        <v>148</v>
      </c>
      <c r="O891" s="2" t="s">
        <v>2738</v>
      </c>
      <c r="P891" s="2" t="s">
        <v>71</v>
      </c>
      <c r="Q891" s="2" t="s">
        <v>161</v>
      </c>
      <c r="R891" s="2" t="s">
        <v>2739</v>
      </c>
      <c r="S891" s="1">
        <v>149.94999999999999</v>
      </c>
      <c r="T891" s="1">
        <v>5</v>
      </c>
      <c r="U891" s="1">
        <v>0</v>
      </c>
      <c r="V891" s="5">
        <v>14.994999999999999</v>
      </c>
    </row>
    <row r="892" spans="1:22" ht="15" thickBot="1" x14ac:dyDescent="0.35">
      <c r="A892" s="4">
        <v>891</v>
      </c>
      <c r="B892" s="2" t="s">
        <v>2737</v>
      </c>
      <c r="C892" s="1">
        <v>2014</v>
      </c>
      <c r="D892" s="3">
        <v>41811</v>
      </c>
      <c r="E892" s="3">
        <v>41817</v>
      </c>
      <c r="F892" s="2" t="s">
        <v>50</v>
      </c>
      <c r="G892" s="2" t="s">
        <v>1645</v>
      </c>
      <c r="H892" s="2" t="s">
        <v>1646</v>
      </c>
      <c r="I892" s="2" t="s">
        <v>26</v>
      </c>
      <c r="J892" s="2" t="s">
        <v>27</v>
      </c>
      <c r="K892" s="2" t="s">
        <v>1499</v>
      </c>
      <c r="L892" s="2" t="s">
        <v>267</v>
      </c>
      <c r="M892" s="1">
        <v>10801</v>
      </c>
      <c r="N892" s="2" t="s">
        <v>148</v>
      </c>
      <c r="O892" s="2" t="s">
        <v>1596</v>
      </c>
      <c r="P892" s="2" t="s">
        <v>46</v>
      </c>
      <c r="Q892" s="2" t="s">
        <v>75</v>
      </c>
      <c r="R892" s="2" t="s">
        <v>1597</v>
      </c>
      <c r="S892" s="1">
        <v>51.311999999999998</v>
      </c>
      <c r="T892" s="1">
        <v>3</v>
      </c>
      <c r="U892" s="1">
        <v>0.2</v>
      </c>
      <c r="V892" s="5">
        <v>18.6006</v>
      </c>
    </row>
    <row r="893" spans="1:22" ht="15" thickBot="1" x14ac:dyDescent="0.35">
      <c r="A893" s="4">
        <v>892</v>
      </c>
      <c r="B893" s="2" t="s">
        <v>2740</v>
      </c>
      <c r="C893" s="1">
        <v>2014</v>
      </c>
      <c r="D893" s="3">
        <v>41817</v>
      </c>
      <c r="E893" s="3">
        <v>41818</v>
      </c>
      <c r="F893" s="2" t="s">
        <v>188</v>
      </c>
      <c r="G893" s="2" t="s">
        <v>2284</v>
      </c>
      <c r="H893" s="2" t="s">
        <v>2285</v>
      </c>
      <c r="I893" s="2" t="s">
        <v>102</v>
      </c>
      <c r="J893" s="2" t="s">
        <v>27</v>
      </c>
      <c r="K893" s="2" t="s">
        <v>880</v>
      </c>
      <c r="L893" s="2" t="s">
        <v>238</v>
      </c>
      <c r="M893" s="1">
        <v>48227</v>
      </c>
      <c r="N893" s="2" t="s">
        <v>105</v>
      </c>
      <c r="O893" s="2" t="s">
        <v>2741</v>
      </c>
      <c r="P893" s="2" t="s">
        <v>46</v>
      </c>
      <c r="Q893" s="2" t="s">
        <v>90</v>
      </c>
      <c r="R893" s="2" t="s">
        <v>2742</v>
      </c>
      <c r="S893" s="1">
        <v>4.54</v>
      </c>
      <c r="T893" s="1">
        <v>1</v>
      </c>
      <c r="U893" s="1">
        <v>0</v>
      </c>
      <c r="V893" s="5">
        <v>2.0430000000000001</v>
      </c>
    </row>
    <row r="894" spans="1:22" ht="15" thickBot="1" x14ac:dyDescent="0.35">
      <c r="A894" s="4">
        <v>893</v>
      </c>
      <c r="B894" s="2" t="s">
        <v>2740</v>
      </c>
      <c r="C894" s="1">
        <v>2014</v>
      </c>
      <c r="D894" s="3">
        <v>41817</v>
      </c>
      <c r="E894" s="3">
        <v>41818</v>
      </c>
      <c r="F894" s="2" t="s">
        <v>188</v>
      </c>
      <c r="G894" s="2" t="s">
        <v>2284</v>
      </c>
      <c r="H894" s="2" t="s">
        <v>2285</v>
      </c>
      <c r="I894" s="2" t="s">
        <v>102</v>
      </c>
      <c r="J894" s="2" t="s">
        <v>27</v>
      </c>
      <c r="K894" s="2" t="s">
        <v>880</v>
      </c>
      <c r="L894" s="2" t="s">
        <v>238</v>
      </c>
      <c r="M894" s="1">
        <v>48227</v>
      </c>
      <c r="N894" s="2" t="s">
        <v>105</v>
      </c>
      <c r="O894" s="2" t="s">
        <v>2743</v>
      </c>
      <c r="P894" s="2" t="s">
        <v>46</v>
      </c>
      <c r="Q894" s="2" t="s">
        <v>68</v>
      </c>
      <c r="R894" s="2" t="s">
        <v>2744</v>
      </c>
      <c r="S894" s="1">
        <v>15.92</v>
      </c>
      <c r="T894" s="1">
        <v>4</v>
      </c>
      <c r="U894" s="1">
        <v>0</v>
      </c>
      <c r="V894" s="5">
        <v>5.4127999999999998</v>
      </c>
    </row>
    <row r="895" spans="1:22" ht="15" thickBot="1" x14ac:dyDescent="0.35">
      <c r="A895" s="4">
        <v>894</v>
      </c>
      <c r="B895" s="2" t="s">
        <v>2740</v>
      </c>
      <c r="C895" s="1">
        <v>2014</v>
      </c>
      <c r="D895" s="3">
        <v>41817</v>
      </c>
      <c r="E895" s="3">
        <v>41818</v>
      </c>
      <c r="F895" s="2" t="s">
        <v>188</v>
      </c>
      <c r="G895" s="2" t="s">
        <v>2284</v>
      </c>
      <c r="H895" s="2" t="s">
        <v>2285</v>
      </c>
      <c r="I895" s="2" t="s">
        <v>102</v>
      </c>
      <c r="J895" s="2" t="s">
        <v>27</v>
      </c>
      <c r="K895" s="2" t="s">
        <v>880</v>
      </c>
      <c r="L895" s="2" t="s">
        <v>238</v>
      </c>
      <c r="M895" s="1">
        <v>48227</v>
      </c>
      <c r="N895" s="2" t="s">
        <v>105</v>
      </c>
      <c r="O895" s="2" t="s">
        <v>2745</v>
      </c>
      <c r="P895" s="2" t="s">
        <v>71</v>
      </c>
      <c r="Q895" s="2" t="s">
        <v>72</v>
      </c>
      <c r="R895" s="2" t="s">
        <v>2746</v>
      </c>
      <c r="S895" s="1">
        <v>543.91999999999996</v>
      </c>
      <c r="T895" s="1">
        <v>8</v>
      </c>
      <c r="U895" s="1">
        <v>0</v>
      </c>
      <c r="V895" s="5">
        <v>135.97999999999999</v>
      </c>
    </row>
    <row r="896" spans="1:22" ht="15" thickBot="1" x14ac:dyDescent="0.35">
      <c r="A896" s="4">
        <v>895</v>
      </c>
      <c r="B896" s="2" t="s">
        <v>2747</v>
      </c>
      <c r="C896" s="1">
        <v>2013</v>
      </c>
      <c r="D896" s="3">
        <v>41589</v>
      </c>
      <c r="E896" s="3">
        <v>41591</v>
      </c>
      <c r="F896" s="2" t="s">
        <v>188</v>
      </c>
      <c r="G896" s="2" t="s">
        <v>2748</v>
      </c>
      <c r="H896" s="2" t="s">
        <v>2749</v>
      </c>
      <c r="I896" s="2" t="s">
        <v>41</v>
      </c>
      <c r="J896" s="2" t="s">
        <v>27</v>
      </c>
      <c r="K896" s="2" t="s">
        <v>127</v>
      </c>
      <c r="L896" s="2" t="s">
        <v>43</v>
      </c>
      <c r="M896" s="1">
        <v>94122</v>
      </c>
      <c r="N896" s="2" t="s">
        <v>44</v>
      </c>
      <c r="O896" s="2" t="s">
        <v>1305</v>
      </c>
      <c r="P896" s="2" t="s">
        <v>46</v>
      </c>
      <c r="Q896" s="2" t="s">
        <v>59</v>
      </c>
      <c r="R896" s="2" t="s">
        <v>1306</v>
      </c>
      <c r="S896" s="1">
        <v>155.82</v>
      </c>
      <c r="T896" s="1">
        <v>7</v>
      </c>
      <c r="U896" s="1">
        <v>0</v>
      </c>
      <c r="V896" s="5">
        <v>42.071399999999997</v>
      </c>
    </row>
    <row r="897" spans="1:22" ht="15" thickBot="1" x14ac:dyDescent="0.35">
      <c r="A897" s="4">
        <v>896</v>
      </c>
      <c r="B897" s="2" t="s">
        <v>2747</v>
      </c>
      <c r="C897" s="1">
        <v>2013</v>
      </c>
      <c r="D897" s="3">
        <v>41589</v>
      </c>
      <c r="E897" s="3">
        <v>41591</v>
      </c>
      <c r="F897" s="2" t="s">
        <v>188</v>
      </c>
      <c r="G897" s="2" t="s">
        <v>2748</v>
      </c>
      <c r="H897" s="2" t="s">
        <v>2749</v>
      </c>
      <c r="I897" s="2" t="s">
        <v>41</v>
      </c>
      <c r="J897" s="2" t="s">
        <v>27</v>
      </c>
      <c r="K897" s="2" t="s">
        <v>127</v>
      </c>
      <c r="L897" s="2" t="s">
        <v>43</v>
      </c>
      <c r="M897" s="1">
        <v>94122</v>
      </c>
      <c r="N897" s="2" t="s">
        <v>44</v>
      </c>
      <c r="O897" s="2" t="s">
        <v>2750</v>
      </c>
      <c r="P897" s="2" t="s">
        <v>46</v>
      </c>
      <c r="Q897" s="2" t="s">
        <v>75</v>
      </c>
      <c r="R897" s="2" t="s">
        <v>2751</v>
      </c>
      <c r="S897" s="1">
        <v>70.007999999999996</v>
      </c>
      <c r="T897" s="1">
        <v>3</v>
      </c>
      <c r="U897" s="1">
        <v>0.2</v>
      </c>
      <c r="V897" s="5">
        <v>24.502800000000001</v>
      </c>
    </row>
    <row r="898" spans="1:22" ht="15" thickBot="1" x14ac:dyDescent="0.35">
      <c r="A898" s="4">
        <v>897</v>
      </c>
      <c r="B898" s="2" t="s">
        <v>2752</v>
      </c>
      <c r="C898" s="1">
        <v>2013</v>
      </c>
      <c r="D898" s="3">
        <v>41551</v>
      </c>
      <c r="E898" s="3">
        <v>41554</v>
      </c>
      <c r="F898" s="2" t="s">
        <v>23</v>
      </c>
      <c r="G898" s="2" t="s">
        <v>2753</v>
      </c>
      <c r="H898" s="2" t="s">
        <v>2754</v>
      </c>
      <c r="I898" s="2" t="s">
        <v>26</v>
      </c>
      <c r="J898" s="2" t="s">
        <v>27</v>
      </c>
      <c r="K898" s="2" t="s">
        <v>184</v>
      </c>
      <c r="L898" s="2" t="s">
        <v>104</v>
      </c>
      <c r="M898" s="1">
        <v>77095</v>
      </c>
      <c r="N898" s="2" t="s">
        <v>105</v>
      </c>
      <c r="O898" s="2" t="s">
        <v>2755</v>
      </c>
      <c r="P898" s="2" t="s">
        <v>46</v>
      </c>
      <c r="Q898" s="2" t="s">
        <v>173</v>
      </c>
      <c r="R898" s="2" t="s">
        <v>186</v>
      </c>
      <c r="S898" s="1">
        <v>15.648</v>
      </c>
      <c r="T898" s="1">
        <v>2</v>
      </c>
      <c r="U898" s="1">
        <v>0.2</v>
      </c>
      <c r="V898" s="5">
        <v>5.0856000000000003</v>
      </c>
    </row>
    <row r="899" spans="1:22" ht="15" thickBot="1" x14ac:dyDescent="0.35">
      <c r="A899" s="4">
        <v>898</v>
      </c>
      <c r="B899" s="2" t="s">
        <v>2756</v>
      </c>
      <c r="C899" s="1">
        <v>2011</v>
      </c>
      <c r="D899" s="3">
        <v>40795</v>
      </c>
      <c r="E899" s="3">
        <v>40801</v>
      </c>
      <c r="F899" s="2" t="s">
        <v>50</v>
      </c>
      <c r="G899" s="2" t="s">
        <v>2757</v>
      </c>
      <c r="H899" s="2" t="s">
        <v>2758</v>
      </c>
      <c r="I899" s="2" t="s">
        <v>26</v>
      </c>
      <c r="J899" s="2" t="s">
        <v>27</v>
      </c>
      <c r="K899" s="2" t="s">
        <v>880</v>
      </c>
      <c r="L899" s="2" t="s">
        <v>238</v>
      </c>
      <c r="M899" s="1">
        <v>48227</v>
      </c>
      <c r="N899" s="2" t="s">
        <v>105</v>
      </c>
      <c r="O899" s="2" t="s">
        <v>1667</v>
      </c>
      <c r="P899" s="2" t="s">
        <v>46</v>
      </c>
      <c r="Q899" s="2" t="s">
        <v>47</v>
      </c>
      <c r="R899" s="2" t="s">
        <v>1668</v>
      </c>
      <c r="S899" s="1">
        <v>103.6</v>
      </c>
      <c r="T899" s="1">
        <v>7</v>
      </c>
      <c r="U899" s="1">
        <v>0</v>
      </c>
      <c r="V899" s="5">
        <v>51.8</v>
      </c>
    </row>
    <row r="900" spans="1:22" ht="15" thickBot="1" x14ac:dyDescent="0.35">
      <c r="A900" s="4">
        <v>899</v>
      </c>
      <c r="B900" s="2" t="s">
        <v>2759</v>
      </c>
      <c r="C900" s="1">
        <v>2014</v>
      </c>
      <c r="D900" s="3">
        <v>41942</v>
      </c>
      <c r="E900" s="3">
        <v>41944</v>
      </c>
      <c r="F900" s="2" t="s">
        <v>23</v>
      </c>
      <c r="G900" s="2" t="s">
        <v>2760</v>
      </c>
      <c r="H900" s="2" t="s">
        <v>2761</v>
      </c>
      <c r="I900" s="2" t="s">
        <v>41</v>
      </c>
      <c r="J900" s="2" t="s">
        <v>27</v>
      </c>
      <c r="K900" s="2" t="s">
        <v>1560</v>
      </c>
      <c r="L900" s="2" t="s">
        <v>267</v>
      </c>
      <c r="M900" s="1">
        <v>13021</v>
      </c>
      <c r="N900" s="2" t="s">
        <v>148</v>
      </c>
      <c r="O900" s="2" t="s">
        <v>2762</v>
      </c>
      <c r="P900" s="2" t="s">
        <v>46</v>
      </c>
      <c r="Q900" s="2" t="s">
        <v>90</v>
      </c>
      <c r="R900" s="2" t="s">
        <v>2763</v>
      </c>
      <c r="S900" s="1">
        <v>46.96</v>
      </c>
      <c r="T900" s="1">
        <v>8</v>
      </c>
      <c r="U900" s="1">
        <v>0</v>
      </c>
      <c r="V900" s="5">
        <v>22.540800000000001</v>
      </c>
    </row>
    <row r="901" spans="1:22" ht="15" thickBot="1" x14ac:dyDescent="0.35">
      <c r="A901" s="4">
        <v>900</v>
      </c>
      <c r="B901" s="2" t="s">
        <v>2764</v>
      </c>
      <c r="C901" s="1">
        <v>2013</v>
      </c>
      <c r="D901" s="3">
        <v>41375</v>
      </c>
      <c r="E901" s="3">
        <v>41377</v>
      </c>
      <c r="F901" s="2" t="s">
        <v>188</v>
      </c>
      <c r="G901" s="2" t="s">
        <v>2765</v>
      </c>
      <c r="H901" s="2" t="s">
        <v>2766</v>
      </c>
      <c r="I901" s="2" t="s">
        <v>41</v>
      </c>
      <c r="J901" s="2" t="s">
        <v>27</v>
      </c>
      <c r="K901" s="2" t="s">
        <v>318</v>
      </c>
      <c r="L901" s="2" t="s">
        <v>498</v>
      </c>
      <c r="M901" s="1">
        <v>45503</v>
      </c>
      <c r="N901" s="2" t="s">
        <v>148</v>
      </c>
      <c r="O901" s="2" t="s">
        <v>2767</v>
      </c>
      <c r="P901" s="2" t="s">
        <v>46</v>
      </c>
      <c r="Q901" s="2" t="s">
        <v>75</v>
      </c>
      <c r="R901" s="2" t="s">
        <v>2768</v>
      </c>
      <c r="S901" s="1">
        <v>8.9039999999999999</v>
      </c>
      <c r="T901" s="1">
        <v>2</v>
      </c>
      <c r="U901" s="1">
        <v>0.7</v>
      </c>
      <c r="V901" s="5">
        <v>-6.5296000000000003</v>
      </c>
    </row>
    <row r="902" spans="1:22" ht="15" thickBot="1" x14ac:dyDescent="0.35">
      <c r="A902" s="4">
        <v>901</v>
      </c>
      <c r="B902" s="2" t="s">
        <v>2769</v>
      </c>
      <c r="C902" s="1">
        <v>2014</v>
      </c>
      <c r="D902" s="3">
        <v>41955</v>
      </c>
      <c r="E902" s="3">
        <v>41957</v>
      </c>
      <c r="F902" s="2" t="s">
        <v>188</v>
      </c>
      <c r="G902" s="2" t="s">
        <v>1242</v>
      </c>
      <c r="H902" s="2" t="s">
        <v>1243</v>
      </c>
      <c r="I902" s="2" t="s">
        <v>26</v>
      </c>
      <c r="J902" s="2" t="s">
        <v>27</v>
      </c>
      <c r="K902" s="2" t="s">
        <v>2770</v>
      </c>
      <c r="L902" s="2" t="s">
        <v>104</v>
      </c>
      <c r="M902" s="1">
        <v>75043</v>
      </c>
      <c r="N902" s="2" t="s">
        <v>105</v>
      </c>
      <c r="O902" s="2" t="s">
        <v>2771</v>
      </c>
      <c r="P902" s="2" t="s">
        <v>46</v>
      </c>
      <c r="Q902" s="2" t="s">
        <v>47</v>
      </c>
      <c r="R902" s="2" t="s">
        <v>2772</v>
      </c>
      <c r="S902" s="1">
        <v>10.44</v>
      </c>
      <c r="T902" s="1">
        <v>5</v>
      </c>
      <c r="U902" s="1">
        <v>0.2</v>
      </c>
      <c r="V902" s="5">
        <v>3.3929999999999998</v>
      </c>
    </row>
    <row r="903" spans="1:22" ht="15" thickBot="1" x14ac:dyDescent="0.35">
      <c r="A903" s="4">
        <v>902</v>
      </c>
      <c r="B903" s="2" t="s">
        <v>2769</v>
      </c>
      <c r="C903" s="1">
        <v>2014</v>
      </c>
      <c r="D903" s="3">
        <v>41955</v>
      </c>
      <c r="E903" s="3">
        <v>41957</v>
      </c>
      <c r="F903" s="2" t="s">
        <v>188</v>
      </c>
      <c r="G903" s="2" t="s">
        <v>1242</v>
      </c>
      <c r="H903" s="2" t="s">
        <v>1243</v>
      </c>
      <c r="I903" s="2" t="s">
        <v>26</v>
      </c>
      <c r="J903" s="2" t="s">
        <v>27</v>
      </c>
      <c r="K903" s="2" t="s">
        <v>2770</v>
      </c>
      <c r="L903" s="2" t="s">
        <v>104</v>
      </c>
      <c r="M903" s="1">
        <v>75043</v>
      </c>
      <c r="N903" s="2" t="s">
        <v>105</v>
      </c>
      <c r="O903" s="2" t="s">
        <v>2773</v>
      </c>
      <c r="P903" s="2" t="s">
        <v>46</v>
      </c>
      <c r="Q903" s="2" t="s">
        <v>75</v>
      </c>
      <c r="R903" s="2" t="s">
        <v>2774</v>
      </c>
      <c r="S903" s="1">
        <v>18.335999999999999</v>
      </c>
      <c r="T903" s="1">
        <v>4</v>
      </c>
      <c r="U903" s="1">
        <v>0.8</v>
      </c>
      <c r="V903" s="5">
        <v>-32.088000000000001</v>
      </c>
    </row>
    <row r="904" spans="1:22" ht="15" thickBot="1" x14ac:dyDescent="0.35">
      <c r="A904" s="4">
        <v>903</v>
      </c>
      <c r="B904" s="2" t="s">
        <v>2775</v>
      </c>
      <c r="C904" s="1">
        <v>2014</v>
      </c>
      <c r="D904" s="3">
        <v>41898</v>
      </c>
      <c r="E904" s="3">
        <v>41900</v>
      </c>
      <c r="F904" s="2" t="s">
        <v>188</v>
      </c>
      <c r="G904" s="2" t="s">
        <v>643</v>
      </c>
      <c r="H904" s="2" t="s">
        <v>644</v>
      </c>
      <c r="I904" s="2" t="s">
        <v>26</v>
      </c>
      <c r="J904" s="2" t="s">
        <v>27</v>
      </c>
      <c r="K904" s="2" t="s">
        <v>303</v>
      </c>
      <c r="L904" s="2" t="s">
        <v>211</v>
      </c>
      <c r="M904" s="1">
        <v>60653</v>
      </c>
      <c r="N904" s="2" t="s">
        <v>105</v>
      </c>
      <c r="O904" s="2" t="s">
        <v>652</v>
      </c>
      <c r="P904" s="2" t="s">
        <v>71</v>
      </c>
      <c r="Q904" s="2" t="s">
        <v>72</v>
      </c>
      <c r="R904" s="2" t="s">
        <v>653</v>
      </c>
      <c r="S904" s="1">
        <v>323.976</v>
      </c>
      <c r="T904" s="1">
        <v>3</v>
      </c>
      <c r="U904" s="1">
        <v>0.2</v>
      </c>
      <c r="V904" s="5">
        <v>20.2485</v>
      </c>
    </row>
    <row r="905" spans="1:22" ht="15" thickBot="1" x14ac:dyDescent="0.35">
      <c r="A905" s="4">
        <v>904</v>
      </c>
      <c r="B905" s="2" t="s">
        <v>2776</v>
      </c>
      <c r="C905" s="1">
        <v>2013</v>
      </c>
      <c r="D905" s="3">
        <v>41373</v>
      </c>
      <c r="E905" s="3">
        <v>41377</v>
      </c>
      <c r="F905" s="2" t="s">
        <v>50</v>
      </c>
      <c r="G905" s="2" t="s">
        <v>813</v>
      </c>
      <c r="H905" s="2" t="s">
        <v>814</v>
      </c>
      <c r="I905" s="2" t="s">
        <v>26</v>
      </c>
      <c r="J905" s="2" t="s">
        <v>27</v>
      </c>
      <c r="K905" s="2" t="s">
        <v>42</v>
      </c>
      <c r="L905" s="2" t="s">
        <v>43</v>
      </c>
      <c r="M905" s="1">
        <v>90032</v>
      </c>
      <c r="N905" s="2" t="s">
        <v>44</v>
      </c>
      <c r="O905" s="2" t="s">
        <v>2777</v>
      </c>
      <c r="P905" s="2" t="s">
        <v>46</v>
      </c>
      <c r="Q905" s="2" t="s">
        <v>90</v>
      </c>
      <c r="R905" s="2" t="s">
        <v>2778</v>
      </c>
      <c r="S905" s="1">
        <v>20.04</v>
      </c>
      <c r="T905" s="1">
        <v>3</v>
      </c>
      <c r="U905" s="1">
        <v>0</v>
      </c>
      <c r="V905" s="5">
        <v>9.6191999999999993</v>
      </c>
    </row>
    <row r="906" spans="1:22" ht="15" thickBot="1" x14ac:dyDescent="0.35">
      <c r="A906" s="4">
        <v>905</v>
      </c>
      <c r="B906" s="2" t="s">
        <v>2776</v>
      </c>
      <c r="C906" s="1">
        <v>2013</v>
      </c>
      <c r="D906" s="3">
        <v>41373</v>
      </c>
      <c r="E906" s="3">
        <v>41377</v>
      </c>
      <c r="F906" s="2" t="s">
        <v>50</v>
      </c>
      <c r="G906" s="2" t="s">
        <v>813</v>
      </c>
      <c r="H906" s="2" t="s">
        <v>814</v>
      </c>
      <c r="I906" s="2" t="s">
        <v>26</v>
      </c>
      <c r="J906" s="2" t="s">
        <v>27</v>
      </c>
      <c r="K906" s="2" t="s">
        <v>42</v>
      </c>
      <c r="L906" s="2" t="s">
        <v>43</v>
      </c>
      <c r="M906" s="1">
        <v>90032</v>
      </c>
      <c r="N906" s="2" t="s">
        <v>44</v>
      </c>
      <c r="O906" s="2" t="s">
        <v>2216</v>
      </c>
      <c r="P906" s="2" t="s">
        <v>46</v>
      </c>
      <c r="Q906" s="2" t="s">
        <v>59</v>
      </c>
      <c r="R906" s="2" t="s">
        <v>2217</v>
      </c>
      <c r="S906" s="1">
        <v>64.959999999999994</v>
      </c>
      <c r="T906" s="1">
        <v>2</v>
      </c>
      <c r="U906" s="1">
        <v>0</v>
      </c>
      <c r="V906" s="5">
        <v>2.5983999999999998</v>
      </c>
    </row>
    <row r="907" spans="1:22" ht="15" thickBot="1" x14ac:dyDescent="0.35">
      <c r="A907" s="4">
        <v>906</v>
      </c>
      <c r="B907" s="2" t="s">
        <v>2776</v>
      </c>
      <c r="C907" s="1">
        <v>2013</v>
      </c>
      <c r="D907" s="3">
        <v>41373</v>
      </c>
      <c r="E907" s="3">
        <v>41377</v>
      </c>
      <c r="F907" s="2" t="s">
        <v>50</v>
      </c>
      <c r="G907" s="2" t="s">
        <v>813</v>
      </c>
      <c r="H907" s="2" t="s">
        <v>814</v>
      </c>
      <c r="I907" s="2" t="s">
        <v>26</v>
      </c>
      <c r="J907" s="2" t="s">
        <v>27</v>
      </c>
      <c r="K907" s="2" t="s">
        <v>42</v>
      </c>
      <c r="L907" s="2" t="s">
        <v>43</v>
      </c>
      <c r="M907" s="1">
        <v>90032</v>
      </c>
      <c r="N907" s="2" t="s">
        <v>44</v>
      </c>
      <c r="O907" s="2" t="s">
        <v>2779</v>
      </c>
      <c r="P907" s="2" t="s">
        <v>46</v>
      </c>
      <c r="Q907" s="2" t="s">
        <v>90</v>
      </c>
      <c r="R907" s="2" t="s">
        <v>2780</v>
      </c>
      <c r="S907" s="1">
        <v>12.96</v>
      </c>
      <c r="T907" s="1">
        <v>2</v>
      </c>
      <c r="U907" s="1">
        <v>0</v>
      </c>
      <c r="V907" s="5">
        <v>6.2207999999999997</v>
      </c>
    </row>
    <row r="908" spans="1:22" ht="15" thickBot="1" x14ac:dyDescent="0.35">
      <c r="A908" s="4">
        <v>907</v>
      </c>
      <c r="B908" s="2" t="s">
        <v>2781</v>
      </c>
      <c r="C908" s="1">
        <v>2014</v>
      </c>
      <c r="D908" s="3">
        <v>42004</v>
      </c>
      <c r="E908" s="3">
        <v>42008</v>
      </c>
      <c r="F908" s="2" t="s">
        <v>50</v>
      </c>
      <c r="G908" s="2" t="s">
        <v>235</v>
      </c>
      <c r="H908" s="2" t="s">
        <v>236</v>
      </c>
      <c r="I908" s="2" t="s">
        <v>26</v>
      </c>
      <c r="J908" s="2" t="s">
        <v>27</v>
      </c>
      <c r="K908" s="2" t="s">
        <v>266</v>
      </c>
      <c r="L908" s="2" t="s">
        <v>267</v>
      </c>
      <c r="M908" s="1">
        <v>10009</v>
      </c>
      <c r="N908" s="2" t="s">
        <v>148</v>
      </c>
      <c r="O908" s="2" t="s">
        <v>2782</v>
      </c>
      <c r="P908" s="2" t="s">
        <v>32</v>
      </c>
      <c r="Q908" s="2" t="s">
        <v>33</v>
      </c>
      <c r="R908" s="2" t="s">
        <v>2783</v>
      </c>
      <c r="S908" s="1">
        <v>323.13600000000002</v>
      </c>
      <c r="T908" s="1">
        <v>4</v>
      </c>
      <c r="U908" s="1">
        <v>0.2</v>
      </c>
      <c r="V908" s="5">
        <v>12.117599999999999</v>
      </c>
    </row>
    <row r="909" spans="1:22" ht="15" thickBot="1" x14ac:dyDescent="0.35">
      <c r="A909" s="4">
        <v>908</v>
      </c>
      <c r="B909" s="2" t="s">
        <v>2781</v>
      </c>
      <c r="C909" s="1">
        <v>2014</v>
      </c>
      <c r="D909" s="3">
        <v>42004</v>
      </c>
      <c r="E909" s="3">
        <v>42008</v>
      </c>
      <c r="F909" s="2" t="s">
        <v>50</v>
      </c>
      <c r="G909" s="2" t="s">
        <v>235</v>
      </c>
      <c r="H909" s="2" t="s">
        <v>236</v>
      </c>
      <c r="I909" s="2" t="s">
        <v>26</v>
      </c>
      <c r="J909" s="2" t="s">
        <v>27</v>
      </c>
      <c r="K909" s="2" t="s">
        <v>266</v>
      </c>
      <c r="L909" s="2" t="s">
        <v>267</v>
      </c>
      <c r="M909" s="1">
        <v>10009</v>
      </c>
      <c r="N909" s="2" t="s">
        <v>148</v>
      </c>
      <c r="O909" s="2" t="s">
        <v>2784</v>
      </c>
      <c r="P909" s="2" t="s">
        <v>71</v>
      </c>
      <c r="Q909" s="2" t="s">
        <v>72</v>
      </c>
      <c r="R909" s="2" t="s">
        <v>2785</v>
      </c>
      <c r="S909" s="1">
        <v>90.93</v>
      </c>
      <c r="T909" s="1">
        <v>7</v>
      </c>
      <c r="U909" s="1">
        <v>0</v>
      </c>
      <c r="V909" s="5">
        <v>2.7279</v>
      </c>
    </row>
    <row r="910" spans="1:22" ht="15" thickBot="1" x14ac:dyDescent="0.35">
      <c r="A910" s="4">
        <v>909</v>
      </c>
      <c r="B910" s="2" t="s">
        <v>2781</v>
      </c>
      <c r="C910" s="1">
        <v>2014</v>
      </c>
      <c r="D910" s="3">
        <v>42004</v>
      </c>
      <c r="E910" s="3">
        <v>42008</v>
      </c>
      <c r="F910" s="2" t="s">
        <v>50</v>
      </c>
      <c r="G910" s="2" t="s">
        <v>235</v>
      </c>
      <c r="H910" s="2" t="s">
        <v>236</v>
      </c>
      <c r="I910" s="2" t="s">
        <v>26</v>
      </c>
      <c r="J910" s="2" t="s">
        <v>27</v>
      </c>
      <c r="K910" s="2" t="s">
        <v>266</v>
      </c>
      <c r="L910" s="2" t="s">
        <v>267</v>
      </c>
      <c r="M910" s="1">
        <v>10009</v>
      </c>
      <c r="N910" s="2" t="s">
        <v>148</v>
      </c>
      <c r="O910" s="2" t="s">
        <v>2786</v>
      </c>
      <c r="P910" s="2" t="s">
        <v>46</v>
      </c>
      <c r="Q910" s="2" t="s">
        <v>75</v>
      </c>
      <c r="R910" s="2" t="s">
        <v>2787</v>
      </c>
      <c r="S910" s="1">
        <v>52.776000000000003</v>
      </c>
      <c r="T910" s="1">
        <v>3</v>
      </c>
      <c r="U910" s="1">
        <v>0.2</v>
      </c>
      <c r="V910" s="5">
        <v>19.791</v>
      </c>
    </row>
    <row r="911" spans="1:22" ht="15" thickBot="1" x14ac:dyDescent="0.35">
      <c r="A911" s="4">
        <v>910</v>
      </c>
      <c r="B911" s="2" t="s">
        <v>2788</v>
      </c>
      <c r="C911" s="1">
        <v>2014</v>
      </c>
      <c r="D911" s="3">
        <v>41885</v>
      </c>
      <c r="E911" s="3">
        <v>41890</v>
      </c>
      <c r="F911" s="2" t="s">
        <v>50</v>
      </c>
      <c r="G911" s="2" t="s">
        <v>2789</v>
      </c>
      <c r="H911" s="2" t="s">
        <v>2790</v>
      </c>
      <c r="I911" s="2" t="s">
        <v>102</v>
      </c>
      <c r="J911" s="2" t="s">
        <v>27</v>
      </c>
      <c r="K911" s="2" t="s">
        <v>328</v>
      </c>
      <c r="L911" s="2" t="s">
        <v>238</v>
      </c>
      <c r="M911" s="1">
        <v>49201</v>
      </c>
      <c r="N911" s="2" t="s">
        <v>105</v>
      </c>
      <c r="O911" s="2" t="s">
        <v>2791</v>
      </c>
      <c r="P911" s="2" t="s">
        <v>71</v>
      </c>
      <c r="Q911" s="2" t="s">
        <v>72</v>
      </c>
      <c r="R911" s="2" t="s">
        <v>2792</v>
      </c>
      <c r="S911" s="1">
        <v>1199.8</v>
      </c>
      <c r="T911" s="1">
        <v>4</v>
      </c>
      <c r="U911" s="1">
        <v>0</v>
      </c>
      <c r="V911" s="5">
        <v>323.94600000000003</v>
      </c>
    </row>
    <row r="912" spans="1:22" ht="15" thickBot="1" x14ac:dyDescent="0.35">
      <c r="A912" s="4">
        <v>911</v>
      </c>
      <c r="B912" s="2" t="s">
        <v>2788</v>
      </c>
      <c r="C912" s="1">
        <v>2014</v>
      </c>
      <c r="D912" s="3">
        <v>41885</v>
      </c>
      <c r="E912" s="3">
        <v>41890</v>
      </c>
      <c r="F912" s="2" t="s">
        <v>50</v>
      </c>
      <c r="G912" s="2" t="s">
        <v>2789</v>
      </c>
      <c r="H912" s="2" t="s">
        <v>2790</v>
      </c>
      <c r="I912" s="2" t="s">
        <v>102</v>
      </c>
      <c r="J912" s="2" t="s">
        <v>27</v>
      </c>
      <c r="K912" s="2" t="s">
        <v>328</v>
      </c>
      <c r="L912" s="2" t="s">
        <v>238</v>
      </c>
      <c r="M912" s="1">
        <v>49201</v>
      </c>
      <c r="N912" s="2" t="s">
        <v>105</v>
      </c>
      <c r="O912" s="2" t="s">
        <v>2793</v>
      </c>
      <c r="P912" s="2" t="s">
        <v>71</v>
      </c>
      <c r="Q912" s="2" t="s">
        <v>161</v>
      </c>
      <c r="R912" s="2" t="s">
        <v>2794</v>
      </c>
      <c r="S912" s="1">
        <v>1928.78</v>
      </c>
      <c r="T912" s="1">
        <v>7</v>
      </c>
      <c r="U912" s="1">
        <v>0</v>
      </c>
      <c r="V912" s="5">
        <v>829.37540000000001</v>
      </c>
    </row>
    <row r="913" spans="1:22" ht="15" thickBot="1" x14ac:dyDescent="0.35">
      <c r="A913" s="4">
        <v>912</v>
      </c>
      <c r="B913" s="2" t="s">
        <v>2788</v>
      </c>
      <c r="C913" s="1">
        <v>2014</v>
      </c>
      <c r="D913" s="3">
        <v>41885</v>
      </c>
      <c r="E913" s="3">
        <v>41890</v>
      </c>
      <c r="F913" s="2" t="s">
        <v>50</v>
      </c>
      <c r="G913" s="2" t="s">
        <v>2789</v>
      </c>
      <c r="H913" s="2" t="s">
        <v>2790</v>
      </c>
      <c r="I913" s="2" t="s">
        <v>102</v>
      </c>
      <c r="J913" s="2" t="s">
        <v>27</v>
      </c>
      <c r="K913" s="2" t="s">
        <v>328</v>
      </c>
      <c r="L913" s="2" t="s">
        <v>238</v>
      </c>
      <c r="M913" s="1">
        <v>49201</v>
      </c>
      <c r="N913" s="2" t="s">
        <v>105</v>
      </c>
      <c r="O913" s="2" t="s">
        <v>2795</v>
      </c>
      <c r="P913" s="2" t="s">
        <v>46</v>
      </c>
      <c r="Q913" s="2" t="s">
        <v>59</v>
      </c>
      <c r="R913" s="2" t="s">
        <v>2796</v>
      </c>
      <c r="S913" s="1">
        <v>352.38</v>
      </c>
      <c r="T913" s="1">
        <v>2</v>
      </c>
      <c r="U913" s="1">
        <v>0</v>
      </c>
      <c r="V913" s="5">
        <v>81.047399999999996</v>
      </c>
    </row>
    <row r="914" spans="1:22" ht="15" thickBot="1" x14ac:dyDescent="0.35">
      <c r="A914" s="4">
        <v>913</v>
      </c>
      <c r="B914" s="2" t="s">
        <v>2797</v>
      </c>
      <c r="C914" s="1">
        <v>2012</v>
      </c>
      <c r="D914" s="3">
        <v>41060</v>
      </c>
      <c r="E914" s="3">
        <v>41067</v>
      </c>
      <c r="F914" s="2" t="s">
        <v>50</v>
      </c>
      <c r="G914" s="2" t="s">
        <v>2798</v>
      </c>
      <c r="H914" s="2" t="s">
        <v>2799</v>
      </c>
      <c r="I914" s="2" t="s">
        <v>102</v>
      </c>
      <c r="J914" s="2" t="s">
        <v>27</v>
      </c>
      <c r="K914" s="2" t="s">
        <v>2800</v>
      </c>
      <c r="L914" s="2" t="s">
        <v>747</v>
      </c>
      <c r="M914" s="1">
        <v>6360</v>
      </c>
      <c r="N914" s="2" t="s">
        <v>148</v>
      </c>
      <c r="O914" s="2" t="s">
        <v>1362</v>
      </c>
      <c r="P914" s="2" t="s">
        <v>32</v>
      </c>
      <c r="Q914" s="2" t="s">
        <v>65</v>
      </c>
      <c r="R914" s="2" t="s">
        <v>1363</v>
      </c>
      <c r="S914" s="1">
        <v>22.2</v>
      </c>
      <c r="T914" s="1">
        <v>6</v>
      </c>
      <c r="U914" s="1">
        <v>0</v>
      </c>
      <c r="V914" s="5">
        <v>9.1020000000000003</v>
      </c>
    </row>
    <row r="915" spans="1:22" ht="15" thickBot="1" x14ac:dyDescent="0.35">
      <c r="A915" s="4">
        <v>914</v>
      </c>
      <c r="B915" s="2" t="s">
        <v>2801</v>
      </c>
      <c r="C915" s="1">
        <v>2014</v>
      </c>
      <c r="D915" s="3">
        <v>41971</v>
      </c>
      <c r="E915" s="3">
        <v>41973</v>
      </c>
      <c r="F915" s="2" t="s">
        <v>188</v>
      </c>
      <c r="G915" s="2" t="s">
        <v>2605</v>
      </c>
      <c r="H915" s="2" t="s">
        <v>2606</v>
      </c>
      <c r="I915" s="2" t="s">
        <v>41</v>
      </c>
      <c r="J915" s="2" t="s">
        <v>27</v>
      </c>
      <c r="K915" s="2" t="s">
        <v>2548</v>
      </c>
      <c r="L915" s="2" t="s">
        <v>114</v>
      </c>
      <c r="M915" s="1">
        <v>53209</v>
      </c>
      <c r="N915" s="2" t="s">
        <v>105</v>
      </c>
      <c r="O915" s="2" t="s">
        <v>1082</v>
      </c>
      <c r="P915" s="2" t="s">
        <v>32</v>
      </c>
      <c r="Q915" s="2" t="s">
        <v>65</v>
      </c>
      <c r="R915" s="2" t="s">
        <v>1083</v>
      </c>
      <c r="S915" s="1">
        <v>46.94</v>
      </c>
      <c r="T915" s="1">
        <v>1</v>
      </c>
      <c r="U915" s="1">
        <v>0</v>
      </c>
      <c r="V915" s="5">
        <v>19.2454</v>
      </c>
    </row>
    <row r="916" spans="1:22" ht="15" thickBot="1" x14ac:dyDescent="0.35">
      <c r="A916" s="4">
        <v>915</v>
      </c>
      <c r="B916" s="2" t="s">
        <v>2801</v>
      </c>
      <c r="C916" s="1">
        <v>2014</v>
      </c>
      <c r="D916" s="3">
        <v>41971</v>
      </c>
      <c r="E916" s="3">
        <v>41973</v>
      </c>
      <c r="F916" s="2" t="s">
        <v>188</v>
      </c>
      <c r="G916" s="2" t="s">
        <v>2605</v>
      </c>
      <c r="H916" s="2" t="s">
        <v>2606</v>
      </c>
      <c r="I916" s="2" t="s">
        <v>41</v>
      </c>
      <c r="J916" s="2" t="s">
        <v>27</v>
      </c>
      <c r="K916" s="2" t="s">
        <v>2548</v>
      </c>
      <c r="L916" s="2" t="s">
        <v>114</v>
      </c>
      <c r="M916" s="1">
        <v>53209</v>
      </c>
      <c r="N916" s="2" t="s">
        <v>105</v>
      </c>
      <c r="O916" s="2" t="s">
        <v>1580</v>
      </c>
      <c r="P916" s="2" t="s">
        <v>71</v>
      </c>
      <c r="Q916" s="2" t="s">
        <v>161</v>
      </c>
      <c r="R916" s="2" t="s">
        <v>1581</v>
      </c>
      <c r="S916" s="1">
        <v>143.72999999999999</v>
      </c>
      <c r="T916" s="1">
        <v>9</v>
      </c>
      <c r="U916" s="1">
        <v>0</v>
      </c>
      <c r="V916" s="5">
        <v>56.054699999999997</v>
      </c>
    </row>
    <row r="917" spans="1:22" ht="15" thickBot="1" x14ac:dyDescent="0.35">
      <c r="A917" s="4">
        <v>916</v>
      </c>
      <c r="B917" s="2" t="s">
        <v>2802</v>
      </c>
      <c r="C917" s="1">
        <v>2011</v>
      </c>
      <c r="D917" s="3">
        <v>40709</v>
      </c>
      <c r="E917" s="3">
        <v>40715</v>
      </c>
      <c r="F917" s="2" t="s">
        <v>50</v>
      </c>
      <c r="G917" s="2" t="s">
        <v>1079</v>
      </c>
      <c r="H917" s="2" t="s">
        <v>1080</v>
      </c>
      <c r="I917" s="2" t="s">
        <v>41</v>
      </c>
      <c r="J917" s="2" t="s">
        <v>27</v>
      </c>
      <c r="K917" s="2" t="s">
        <v>678</v>
      </c>
      <c r="L917" s="2" t="s">
        <v>104</v>
      </c>
      <c r="M917" s="1">
        <v>78207</v>
      </c>
      <c r="N917" s="2" t="s">
        <v>105</v>
      </c>
      <c r="O917" s="2" t="s">
        <v>2803</v>
      </c>
      <c r="P917" s="2" t="s">
        <v>32</v>
      </c>
      <c r="Q917" s="2" t="s">
        <v>56</v>
      </c>
      <c r="R917" s="2" t="s">
        <v>2804</v>
      </c>
      <c r="S917" s="1">
        <v>99.918000000000006</v>
      </c>
      <c r="T917" s="1">
        <v>2</v>
      </c>
      <c r="U917" s="1">
        <v>0.3</v>
      </c>
      <c r="V917" s="5">
        <v>-18.5562</v>
      </c>
    </row>
    <row r="918" spans="1:22" ht="15" thickBot="1" x14ac:dyDescent="0.35">
      <c r="A918" s="4">
        <v>917</v>
      </c>
      <c r="B918" s="2" t="s">
        <v>2802</v>
      </c>
      <c r="C918" s="1">
        <v>2011</v>
      </c>
      <c r="D918" s="3">
        <v>40709</v>
      </c>
      <c r="E918" s="3">
        <v>40715</v>
      </c>
      <c r="F918" s="2" t="s">
        <v>50</v>
      </c>
      <c r="G918" s="2" t="s">
        <v>1079</v>
      </c>
      <c r="H918" s="2" t="s">
        <v>1080</v>
      </c>
      <c r="I918" s="2" t="s">
        <v>41</v>
      </c>
      <c r="J918" s="2" t="s">
        <v>27</v>
      </c>
      <c r="K918" s="2" t="s">
        <v>678</v>
      </c>
      <c r="L918" s="2" t="s">
        <v>104</v>
      </c>
      <c r="M918" s="1">
        <v>78207</v>
      </c>
      <c r="N918" s="2" t="s">
        <v>105</v>
      </c>
      <c r="O918" s="2" t="s">
        <v>1793</v>
      </c>
      <c r="P918" s="2" t="s">
        <v>32</v>
      </c>
      <c r="Q918" s="2" t="s">
        <v>36</v>
      </c>
      <c r="R918" s="2" t="s">
        <v>1794</v>
      </c>
      <c r="S918" s="1">
        <v>797.94399999999996</v>
      </c>
      <c r="T918" s="1">
        <v>4</v>
      </c>
      <c r="U918" s="1">
        <v>0.3</v>
      </c>
      <c r="V918" s="5">
        <v>-56.996000000000002</v>
      </c>
    </row>
    <row r="919" spans="1:22" ht="15" thickBot="1" x14ac:dyDescent="0.35">
      <c r="A919" s="4">
        <v>918</v>
      </c>
      <c r="B919" s="2" t="s">
        <v>2802</v>
      </c>
      <c r="C919" s="1">
        <v>2011</v>
      </c>
      <c r="D919" s="3">
        <v>40709</v>
      </c>
      <c r="E919" s="3">
        <v>40715</v>
      </c>
      <c r="F919" s="2" t="s">
        <v>50</v>
      </c>
      <c r="G919" s="2" t="s">
        <v>1079</v>
      </c>
      <c r="H919" s="2" t="s">
        <v>1080</v>
      </c>
      <c r="I919" s="2" t="s">
        <v>41</v>
      </c>
      <c r="J919" s="2" t="s">
        <v>27</v>
      </c>
      <c r="K919" s="2" t="s">
        <v>678</v>
      </c>
      <c r="L919" s="2" t="s">
        <v>104</v>
      </c>
      <c r="M919" s="1">
        <v>78207</v>
      </c>
      <c r="N919" s="2" t="s">
        <v>105</v>
      </c>
      <c r="O919" s="2" t="s">
        <v>1102</v>
      </c>
      <c r="P919" s="2" t="s">
        <v>46</v>
      </c>
      <c r="Q919" s="2" t="s">
        <v>75</v>
      </c>
      <c r="R919" s="2" t="s">
        <v>1103</v>
      </c>
      <c r="S919" s="1">
        <v>8.5679999999999996</v>
      </c>
      <c r="T919" s="1">
        <v>3</v>
      </c>
      <c r="U919" s="1">
        <v>0.8</v>
      </c>
      <c r="V919" s="5">
        <v>-14.5656</v>
      </c>
    </row>
    <row r="920" spans="1:22" ht="15" thickBot="1" x14ac:dyDescent="0.35">
      <c r="A920" s="4">
        <v>919</v>
      </c>
      <c r="B920" s="2" t="s">
        <v>2805</v>
      </c>
      <c r="C920" s="1">
        <v>2013</v>
      </c>
      <c r="D920" s="3">
        <v>41339</v>
      </c>
      <c r="E920" s="3">
        <v>41345</v>
      </c>
      <c r="F920" s="2" t="s">
        <v>50</v>
      </c>
      <c r="G920" s="2" t="s">
        <v>2806</v>
      </c>
      <c r="H920" s="2" t="s">
        <v>2807</v>
      </c>
      <c r="I920" s="2" t="s">
        <v>41</v>
      </c>
      <c r="J920" s="2" t="s">
        <v>27</v>
      </c>
      <c r="K920" s="2" t="s">
        <v>815</v>
      </c>
      <c r="L920" s="2" t="s">
        <v>104</v>
      </c>
      <c r="M920" s="1">
        <v>75220</v>
      </c>
      <c r="N920" s="2" t="s">
        <v>105</v>
      </c>
      <c r="O920" s="2" t="s">
        <v>2467</v>
      </c>
      <c r="P920" s="2" t="s">
        <v>46</v>
      </c>
      <c r="Q920" s="2" t="s">
        <v>173</v>
      </c>
      <c r="R920" s="2" t="s">
        <v>2468</v>
      </c>
      <c r="S920" s="1">
        <v>149.352</v>
      </c>
      <c r="T920" s="1">
        <v>3</v>
      </c>
      <c r="U920" s="1">
        <v>0.2</v>
      </c>
      <c r="V920" s="5">
        <v>50.406300000000002</v>
      </c>
    </row>
    <row r="921" spans="1:22" ht="15" thickBot="1" x14ac:dyDescent="0.35">
      <c r="A921" s="4">
        <v>920</v>
      </c>
      <c r="B921" s="2" t="s">
        <v>2805</v>
      </c>
      <c r="C921" s="1">
        <v>2013</v>
      </c>
      <c r="D921" s="3">
        <v>41339</v>
      </c>
      <c r="E921" s="3">
        <v>41345</v>
      </c>
      <c r="F921" s="2" t="s">
        <v>50</v>
      </c>
      <c r="G921" s="2" t="s">
        <v>2806</v>
      </c>
      <c r="H921" s="2" t="s">
        <v>2807</v>
      </c>
      <c r="I921" s="2" t="s">
        <v>41</v>
      </c>
      <c r="J921" s="2" t="s">
        <v>27</v>
      </c>
      <c r="K921" s="2" t="s">
        <v>815</v>
      </c>
      <c r="L921" s="2" t="s">
        <v>104</v>
      </c>
      <c r="M921" s="1">
        <v>75220</v>
      </c>
      <c r="N921" s="2" t="s">
        <v>105</v>
      </c>
      <c r="O921" s="2" t="s">
        <v>2808</v>
      </c>
      <c r="P921" s="2" t="s">
        <v>46</v>
      </c>
      <c r="Q921" s="2" t="s">
        <v>59</v>
      </c>
      <c r="R921" s="2" t="s">
        <v>2809</v>
      </c>
      <c r="S921" s="1">
        <v>12.992000000000001</v>
      </c>
      <c r="T921" s="1">
        <v>1</v>
      </c>
      <c r="U921" s="1">
        <v>0.2</v>
      </c>
      <c r="V921" s="5">
        <v>-0.81200000000000006</v>
      </c>
    </row>
    <row r="922" spans="1:22" ht="15" thickBot="1" x14ac:dyDescent="0.35">
      <c r="A922" s="4">
        <v>921</v>
      </c>
      <c r="B922" s="2" t="s">
        <v>2810</v>
      </c>
      <c r="C922" s="1">
        <v>2011</v>
      </c>
      <c r="D922" s="3">
        <v>40882</v>
      </c>
      <c r="E922" s="3">
        <v>40889</v>
      </c>
      <c r="F922" s="2" t="s">
        <v>50</v>
      </c>
      <c r="G922" s="2" t="s">
        <v>984</v>
      </c>
      <c r="H922" s="2" t="s">
        <v>985</v>
      </c>
      <c r="I922" s="2" t="s">
        <v>26</v>
      </c>
      <c r="J922" s="2" t="s">
        <v>27</v>
      </c>
      <c r="K922" s="2" t="s">
        <v>2811</v>
      </c>
      <c r="L922" s="2" t="s">
        <v>319</v>
      </c>
      <c r="M922" s="1">
        <v>22304</v>
      </c>
      <c r="N922" s="2" t="s">
        <v>30</v>
      </c>
      <c r="O922" s="2" t="s">
        <v>2240</v>
      </c>
      <c r="P922" s="2" t="s">
        <v>46</v>
      </c>
      <c r="Q922" s="2" t="s">
        <v>59</v>
      </c>
      <c r="R922" s="2" t="s">
        <v>2241</v>
      </c>
      <c r="S922" s="1">
        <v>24.56</v>
      </c>
      <c r="T922" s="1">
        <v>2</v>
      </c>
      <c r="U922" s="1">
        <v>0</v>
      </c>
      <c r="V922" s="5">
        <v>6.8768000000000002</v>
      </c>
    </row>
    <row r="923" spans="1:22" ht="15" thickBot="1" x14ac:dyDescent="0.35">
      <c r="A923" s="4">
        <v>922</v>
      </c>
      <c r="B923" s="2" t="s">
        <v>2812</v>
      </c>
      <c r="C923" s="1">
        <v>2012</v>
      </c>
      <c r="D923" s="3">
        <v>41010</v>
      </c>
      <c r="E923" s="3">
        <v>41014</v>
      </c>
      <c r="F923" s="2" t="s">
        <v>50</v>
      </c>
      <c r="G923" s="2" t="s">
        <v>2813</v>
      </c>
      <c r="H923" s="2" t="s">
        <v>2814</v>
      </c>
      <c r="I923" s="2" t="s">
        <v>26</v>
      </c>
      <c r="J923" s="2" t="s">
        <v>27</v>
      </c>
      <c r="K923" s="2" t="s">
        <v>266</v>
      </c>
      <c r="L923" s="2" t="s">
        <v>267</v>
      </c>
      <c r="M923" s="1">
        <v>10009</v>
      </c>
      <c r="N923" s="2" t="s">
        <v>148</v>
      </c>
      <c r="O923" s="2" t="s">
        <v>2815</v>
      </c>
      <c r="P923" s="2" t="s">
        <v>71</v>
      </c>
      <c r="Q923" s="2" t="s">
        <v>161</v>
      </c>
      <c r="R923" s="2" t="s">
        <v>2816</v>
      </c>
      <c r="S923" s="1">
        <v>85.14</v>
      </c>
      <c r="T923" s="1">
        <v>3</v>
      </c>
      <c r="U923" s="1">
        <v>0</v>
      </c>
      <c r="V923" s="5">
        <v>34.907400000000003</v>
      </c>
    </row>
    <row r="924" spans="1:22" ht="15" thickBot="1" x14ac:dyDescent="0.35">
      <c r="A924" s="4">
        <v>923</v>
      </c>
      <c r="B924" s="2" t="s">
        <v>2812</v>
      </c>
      <c r="C924" s="1">
        <v>2012</v>
      </c>
      <c r="D924" s="3">
        <v>41010</v>
      </c>
      <c r="E924" s="3">
        <v>41014</v>
      </c>
      <c r="F924" s="2" t="s">
        <v>50</v>
      </c>
      <c r="G924" s="2" t="s">
        <v>2813</v>
      </c>
      <c r="H924" s="2" t="s">
        <v>2814</v>
      </c>
      <c r="I924" s="2" t="s">
        <v>26</v>
      </c>
      <c r="J924" s="2" t="s">
        <v>27</v>
      </c>
      <c r="K924" s="2" t="s">
        <v>266</v>
      </c>
      <c r="L924" s="2" t="s">
        <v>267</v>
      </c>
      <c r="M924" s="1">
        <v>10009</v>
      </c>
      <c r="N924" s="2" t="s">
        <v>148</v>
      </c>
      <c r="O924" s="2" t="s">
        <v>2817</v>
      </c>
      <c r="P924" s="2" t="s">
        <v>71</v>
      </c>
      <c r="Q924" s="2" t="s">
        <v>72</v>
      </c>
      <c r="R924" s="2" t="s">
        <v>2818</v>
      </c>
      <c r="S924" s="1">
        <v>21.99</v>
      </c>
      <c r="T924" s="1">
        <v>1</v>
      </c>
      <c r="U924" s="1">
        <v>0</v>
      </c>
      <c r="V924" s="5">
        <v>10.555199999999999</v>
      </c>
    </row>
    <row r="925" spans="1:22" ht="15" thickBot="1" x14ac:dyDescent="0.35">
      <c r="A925" s="4">
        <v>924</v>
      </c>
      <c r="B925" s="2" t="s">
        <v>2812</v>
      </c>
      <c r="C925" s="1">
        <v>2012</v>
      </c>
      <c r="D925" s="3">
        <v>41010</v>
      </c>
      <c r="E925" s="3">
        <v>41014</v>
      </c>
      <c r="F925" s="2" t="s">
        <v>50</v>
      </c>
      <c r="G925" s="2" t="s">
        <v>2813</v>
      </c>
      <c r="H925" s="2" t="s">
        <v>2814</v>
      </c>
      <c r="I925" s="2" t="s">
        <v>26</v>
      </c>
      <c r="J925" s="2" t="s">
        <v>27</v>
      </c>
      <c r="K925" s="2" t="s">
        <v>266</v>
      </c>
      <c r="L925" s="2" t="s">
        <v>267</v>
      </c>
      <c r="M925" s="1">
        <v>10009</v>
      </c>
      <c r="N925" s="2" t="s">
        <v>148</v>
      </c>
      <c r="O925" s="2" t="s">
        <v>2819</v>
      </c>
      <c r="P925" s="2" t="s">
        <v>46</v>
      </c>
      <c r="Q925" s="2" t="s">
        <v>78</v>
      </c>
      <c r="R925" s="2" t="s">
        <v>2820</v>
      </c>
      <c r="S925" s="1">
        <v>406.6</v>
      </c>
      <c r="T925" s="1">
        <v>5</v>
      </c>
      <c r="U925" s="1">
        <v>0</v>
      </c>
      <c r="V925" s="5">
        <v>113.848</v>
      </c>
    </row>
    <row r="926" spans="1:22" ht="15" thickBot="1" x14ac:dyDescent="0.35">
      <c r="A926" s="4">
        <v>925</v>
      </c>
      <c r="B926" s="2" t="s">
        <v>2821</v>
      </c>
      <c r="C926" s="1">
        <v>2013</v>
      </c>
      <c r="D926" s="3">
        <v>41533</v>
      </c>
      <c r="E926" s="3">
        <v>41538</v>
      </c>
      <c r="F926" s="2" t="s">
        <v>50</v>
      </c>
      <c r="G926" s="2" t="s">
        <v>2822</v>
      </c>
      <c r="H926" s="2" t="s">
        <v>2823</v>
      </c>
      <c r="I926" s="2" t="s">
        <v>41</v>
      </c>
      <c r="J926" s="2" t="s">
        <v>27</v>
      </c>
      <c r="K926" s="2" t="s">
        <v>266</v>
      </c>
      <c r="L926" s="2" t="s">
        <v>267</v>
      </c>
      <c r="M926" s="1">
        <v>10011</v>
      </c>
      <c r="N926" s="2" t="s">
        <v>148</v>
      </c>
      <c r="O926" s="2" t="s">
        <v>516</v>
      </c>
      <c r="P926" s="2" t="s">
        <v>46</v>
      </c>
      <c r="Q926" s="2" t="s">
        <v>75</v>
      </c>
      <c r="R926" s="2" t="s">
        <v>517</v>
      </c>
      <c r="S926" s="1">
        <v>841.56799999999998</v>
      </c>
      <c r="T926" s="1">
        <v>2</v>
      </c>
      <c r="U926" s="1">
        <v>0.2</v>
      </c>
      <c r="V926" s="5">
        <v>294.54880000000003</v>
      </c>
    </row>
    <row r="927" spans="1:22" ht="15" thickBot="1" x14ac:dyDescent="0.35">
      <c r="A927" s="4">
        <v>926</v>
      </c>
      <c r="B927" s="2" t="s">
        <v>2824</v>
      </c>
      <c r="C927" s="1">
        <v>2011</v>
      </c>
      <c r="D927" s="3">
        <v>40799</v>
      </c>
      <c r="E927" s="3">
        <v>40802</v>
      </c>
      <c r="F927" s="2" t="s">
        <v>188</v>
      </c>
      <c r="G927" s="2" t="s">
        <v>2825</v>
      </c>
      <c r="H927" s="2" t="s">
        <v>2826</v>
      </c>
      <c r="I927" s="2" t="s">
        <v>26</v>
      </c>
      <c r="J927" s="2" t="s">
        <v>27</v>
      </c>
      <c r="K927" s="2" t="s">
        <v>146</v>
      </c>
      <c r="L927" s="2" t="s">
        <v>147</v>
      </c>
      <c r="M927" s="1">
        <v>19143</v>
      </c>
      <c r="N927" s="2" t="s">
        <v>148</v>
      </c>
      <c r="O927" s="2" t="s">
        <v>2827</v>
      </c>
      <c r="P927" s="2" t="s">
        <v>46</v>
      </c>
      <c r="Q927" s="2" t="s">
        <v>90</v>
      </c>
      <c r="R927" s="2" t="s">
        <v>2828</v>
      </c>
      <c r="S927" s="1">
        <v>15.552</v>
      </c>
      <c r="T927" s="1">
        <v>3</v>
      </c>
      <c r="U927" s="1">
        <v>0.2</v>
      </c>
      <c r="V927" s="5">
        <v>5.4432</v>
      </c>
    </row>
    <row r="928" spans="1:22" ht="15" thickBot="1" x14ac:dyDescent="0.35">
      <c r="A928" s="4">
        <v>927</v>
      </c>
      <c r="B928" s="2" t="s">
        <v>2824</v>
      </c>
      <c r="C928" s="1">
        <v>2011</v>
      </c>
      <c r="D928" s="3">
        <v>40799</v>
      </c>
      <c r="E928" s="3">
        <v>40802</v>
      </c>
      <c r="F928" s="2" t="s">
        <v>188</v>
      </c>
      <c r="G928" s="2" t="s">
        <v>2825</v>
      </c>
      <c r="H928" s="2" t="s">
        <v>2826</v>
      </c>
      <c r="I928" s="2" t="s">
        <v>26</v>
      </c>
      <c r="J928" s="2" t="s">
        <v>27</v>
      </c>
      <c r="K928" s="2" t="s">
        <v>146</v>
      </c>
      <c r="L928" s="2" t="s">
        <v>147</v>
      </c>
      <c r="M928" s="1">
        <v>19143</v>
      </c>
      <c r="N928" s="2" t="s">
        <v>148</v>
      </c>
      <c r="O928" s="2" t="s">
        <v>2829</v>
      </c>
      <c r="P928" s="2" t="s">
        <v>71</v>
      </c>
      <c r="Q928" s="2" t="s">
        <v>161</v>
      </c>
      <c r="R928" s="2" t="s">
        <v>2830</v>
      </c>
      <c r="S928" s="1">
        <v>252</v>
      </c>
      <c r="T928" s="1">
        <v>5</v>
      </c>
      <c r="U928" s="1">
        <v>0.2</v>
      </c>
      <c r="V928" s="5">
        <v>53.55</v>
      </c>
    </row>
    <row r="929" spans="1:22" ht="15" thickBot="1" x14ac:dyDescent="0.35">
      <c r="A929" s="4">
        <v>928</v>
      </c>
      <c r="B929" s="2" t="s">
        <v>2831</v>
      </c>
      <c r="C929" s="1">
        <v>2012</v>
      </c>
      <c r="D929" s="3">
        <v>41187</v>
      </c>
      <c r="E929" s="3">
        <v>41191</v>
      </c>
      <c r="F929" s="2" t="s">
        <v>50</v>
      </c>
      <c r="G929" s="2" t="s">
        <v>2832</v>
      </c>
      <c r="H929" s="2" t="s">
        <v>2833</v>
      </c>
      <c r="I929" s="2" t="s">
        <v>102</v>
      </c>
      <c r="J929" s="2" t="s">
        <v>27</v>
      </c>
      <c r="K929" s="2" t="s">
        <v>318</v>
      </c>
      <c r="L929" s="2" t="s">
        <v>319</v>
      </c>
      <c r="M929" s="1">
        <v>22153</v>
      </c>
      <c r="N929" s="2" t="s">
        <v>30</v>
      </c>
      <c r="O929" s="2" t="s">
        <v>1313</v>
      </c>
      <c r="P929" s="2" t="s">
        <v>46</v>
      </c>
      <c r="Q929" s="2" t="s">
        <v>68</v>
      </c>
      <c r="R929" s="2" t="s">
        <v>1314</v>
      </c>
      <c r="S929" s="1">
        <v>46.2</v>
      </c>
      <c r="T929" s="1">
        <v>4</v>
      </c>
      <c r="U929" s="1">
        <v>0</v>
      </c>
      <c r="V929" s="5">
        <v>12.936</v>
      </c>
    </row>
    <row r="930" spans="1:22" ht="15" thickBot="1" x14ac:dyDescent="0.35">
      <c r="A930" s="4">
        <v>929</v>
      </c>
      <c r="B930" s="2" t="s">
        <v>2831</v>
      </c>
      <c r="C930" s="1">
        <v>2012</v>
      </c>
      <c r="D930" s="3">
        <v>41187</v>
      </c>
      <c r="E930" s="3">
        <v>41191</v>
      </c>
      <c r="F930" s="2" t="s">
        <v>50</v>
      </c>
      <c r="G930" s="2" t="s">
        <v>2832</v>
      </c>
      <c r="H930" s="2" t="s">
        <v>2833</v>
      </c>
      <c r="I930" s="2" t="s">
        <v>102</v>
      </c>
      <c r="J930" s="2" t="s">
        <v>27</v>
      </c>
      <c r="K930" s="2" t="s">
        <v>318</v>
      </c>
      <c r="L930" s="2" t="s">
        <v>319</v>
      </c>
      <c r="M930" s="1">
        <v>22153</v>
      </c>
      <c r="N930" s="2" t="s">
        <v>30</v>
      </c>
      <c r="O930" s="2" t="s">
        <v>1331</v>
      </c>
      <c r="P930" s="2" t="s">
        <v>46</v>
      </c>
      <c r="Q930" s="2" t="s">
        <v>78</v>
      </c>
      <c r="R930" s="2" t="s">
        <v>1332</v>
      </c>
      <c r="S930" s="1">
        <v>28.84</v>
      </c>
      <c r="T930" s="1">
        <v>2</v>
      </c>
      <c r="U930" s="1">
        <v>0</v>
      </c>
      <c r="V930" s="5">
        <v>9.5172000000000008</v>
      </c>
    </row>
    <row r="931" spans="1:22" ht="15" thickBot="1" x14ac:dyDescent="0.35">
      <c r="A931" s="4">
        <v>930</v>
      </c>
      <c r="B931" s="2" t="s">
        <v>2834</v>
      </c>
      <c r="C931" s="1">
        <v>2014</v>
      </c>
      <c r="D931" s="3">
        <v>41744</v>
      </c>
      <c r="E931" s="3">
        <v>41747</v>
      </c>
      <c r="F931" s="2" t="s">
        <v>188</v>
      </c>
      <c r="G931" s="2" t="s">
        <v>2243</v>
      </c>
      <c r="H931" s="2" t="s">
        <v>2244</v>
      </c>
      <c r="I931" s="2" t="s">
        <v>26</v>
      </c>
      <c r="J931" s="2" t="s">
        <v>27</v>
      </c>
      <c r="K931" s="2" t="s">
        <v>2835</v>
      </c>
      <c r="L931" s="2" t="s">
        <v>498</v>
      </c>
      <c r="M931" s="1">
        <v>43615</v>
      </c>
      <c r="N931" s="2" t="s">
        <v>148</v>
      </c>
      <c r="O931" s="2" t="s">
        <v>1889</v>
      </c>
      <c r="P931" s="2" t="s">
        <v>46</v>
      </c>
      <c r="Q931" s="2" t="s">
        <v>68</v>
      </c>
      <c r="R931" s="2" t="s">
        <v>1890</v>
      </c>
      <c r="S931" s="1">
        <v>14.592000000000001</v>
      </c>
      <c r="T931" s="1">
        <v>3</v>
      </c>
      <c r="U931" s="1">
        <v>0.2</v>
      </c>
      <c r="V931" s="5">
        <v>2.5535999999999999</v>
      </c>
    </row>
    <row r="932" spans="1:22" ht="15" thickBot="1" x14ac:dyDescent="0.35">
      <c r="A932" s="4">
        <v>931</v>
      </c>
      <c r="B932" s="2" t="s">
        <v>2834</v>
      </c>
      <c r="C932" s="1">
        <v>2014</v>
      </c>
      <c r="D932" s="3">
        <v>41744</v>
      </c>
      <c r="E932" s="3">
        <v>41747</v>
      </c>
      <c r="F932" s="2" t="s">
        <v>188</v>
      </c>
      <c r="G932" s="2" t="s">
        <v>2243</v>
      </c>
      <c r="H932" s="2" t="s">
        <v>2244</v>
      </c>
      <c r="I932" s="2" t="s">
        <v>26</v>
      </c>
      <c r="J932" s="2" t="s">
        <v>27</v>
      </c>
      <c r="K932" s="2" t="s">
        <v>2835</v>
      </c>
      <c r="L932" s="2" t="s">
        <v>498</v>
      </c>
      <c r="M932" s="1">
        <v>43615</v>
      </c>
      <c r="N932" s="2" t="s">
        <v>148</v>
      </c>
      <c r="O932" s="2" t="s">
        <v>2836</v>
      </c>
      <c r="P932" s="2" t="s">
        <v>46</v>
      </c>
      <c r="Q932" s="2" t="s">
        <v>68</v>
      </c>
      <c r="R932" s="2" t="s">
        <v>2837</v>
      </c>
      <c r="S932" s="1">
        <v>89.855999999999995</v>
      </c>
      <c r="T932" s="1">
        <v>3</v>
      </c>
      <c r="U932" s="1">
        <v>0.2</v>
      </c>
      <c r="V932" s="5">
        <v>21.340800000000002</v>
      </c>
    </row>
    <row r="933" spans="1:22" ht="15" thickBot="1" x14ac:dyDescent="0.35">
      <c r="A933" s="4">
        <v>932</v>
      </c>
      <c r="B933" s="2" t="s">
        <v>2834</v>
      </c>
      <c r="C933" s="1">
        <v>2014</v>
      </c>
      <c r="D933" s="3">
        <v>41744</v>
      </c>
      <c r="E933" s="3">
        <v>41747</v>
      </c>
      <c r="F933" s="2" t="s">
        <v>188</v>
      </c>
      <c r="G933" s="2" t="s">
        <v>2243</v>
      </c>
      <c r="H933" s="2" t="s">
        <v>2244</v>
      </c>
      <c r="I933" s="2" t="s">
        <v>26</v>
      </c>
      <c r="J933" s="2" t="s">
        <v>27</v>
      </c>
      <c r="K933" s="2" t="s">
        <v>2835</v>
      </c>
      <c r="L933" s="2" t="s">
        <v>498</v>
      </c>
      <c r="M933" s="1">
        <v>43615</v>
      </c>
      <c r="N933" s="2" t="s">
        <v>148</v>
      </c>
      <c r="O933" s="2" t="s">
        <v>2372</v>
      </c>
      <c r="P933" s="2" t="s">
        <v>46</v>
      </c>
      <c r="Q933" s="2" t="s">
        <v>90</v>
      </c>
      <c r="R933" s="2" t="s">
        <v>2373</v>
      </c>
      <c r="S933" s="1">
        <v>13.872</v>
      </c>
      <c r="T933" s="1">
        <v>3</v>
      </c>
      <c r="U933" s="1">
        <v>0.2</v>
      </c>
      <c r="V933" s="5">
        <v>5.0286</v>
      </c>
    </row>
    <row r="934" spans="1:22" ht="15" thickBot="1" x14ac:dyDescent="0.35">
      <c r="A934" s="4">
        <v>933</v>
      </c>
      <c r="B934" s="2" t="s">
        <v>2838</v>
      </c>
      <c r="C934" s="1">
        <v>2014</v>
      </c>
      <c r="D934" s="3">
        <v>41885</v>
      </c>
      <c r="E934" s="3">
        <v>41889</v>
      </c>
      <c r="F934" s="2" t="s">
        <v>50</v>
      </c>
      <c r="G934" s="2" t="s">
        <v>2839</v>
      </c>
      <c r="H934" s="2" t="s">
        <v>2840</v>
      </c>
      <c r="I934" s="2" t="s">
        <v>26</v>
      </c>
      <c r="J934" s="2" t="s">
        <v>27</v>
      </c>
      <c r="K934" s="2" t="s">
        <v>146</v>
      </c>
      <c r="L934" s="2" t="s">
        <v>147</v>
      </c>
      <c r="M934" s="1">
        <v>19140</v>
      </c>
      <c r="N934" s="2" t="s">
        <v>148</v>
      </c>
      <c r="O934" s="2" t="s">
        <v>2841</v>
      </c>
      <c r="P934" s="2" t="s">
        <v>46</v>
      </c>
      <c r="Q934" s="2" t="s">
        <v>90</v>
      </c>
      <c r="R934" s="2" t="s">
        <v>2842</v>
      </c>
      <c r="S934" s="1">
        <v>12.192</v>
      </c>
      <c r="T934" s="1">
        <v>3</v>
      </c>
      <c r="U934" s="1">
        <v>0.2</v>
      </c>
      <c r="V934" s="5">
        <v>4.1147999999999998</v>
      </c>
    </row>
    <row r="935" spans="1:22" ht="15" thickBot="1" x14ac:dyDescent="0.35">
      <c r="A935" s="4">
        <v>934</v>
      </c>
      <c r="B935" s="2" t="s">
        <v>2843</v>
      </c>
      <c r="C935" s="1">
        <v>2013</v>
      </c>
      <c r="D935" s="3">
        <v>41446</v>
      </c>
      <c r="E935" s="3">
        <v>41450</v>
      </c>
      <c r="F935" s="2" t="s">
        <v>50</v>
      </c>
      <c r="G935" s="2" t="s">
        <v>2844</v>
      </c>
      <c r="H935" s="2" t="s">
        <v>2845</v>
      </c>
      <c r="I935" s="2" t="s">
        <v>102</v>
      </c>
      <c r="J935" s="2" t="s">
        <v>27</v>
      </c>
      <c r="K935" s="2" t="s">
        <v>146</v>
      </c>
      <c r="L935" s="2" t="s">
        <v>147</v>
      </c>
      <c r="M935" s="1">
        <v>19120</v>
      </c>
      <c r="N935" s="2" t="s">
        <v>148</v>
      </c>
      <c r="O935" s="2" t="s">
        <v>2846</v>
      </c>
      <c r="P935" s="2" t="s">
        <v>46</v>
      </c>
      <c r="Q935" s="2" t="s">
        <v>90</v>
      </c>
      <c r="R935" s="2" t="s">
        <v>2847</v>
      </c>
      <c r="S935" s="1">
        <v>45.055999999999997</v>
      </c>
      <c r="T935" s="1">
        <v>8</v>
      </c>
      <c r="U935" s="1">
        <v>0.2</v>
      </c>
      <c r="V935" s="5">
        <v>15.2064</v>
      </c>
    </row>
    <row r="936" spans="1:22" ht="15" thickBot="1" x14ac:dyDescent="0.35">
      <c r="A936" s="4">
        <v>935</v>
      </c>
      <c r="B936" s="2" t="s">
        <v>2843</v>
      </c>
      <c r="C936" s="1">
        <v>2013</v>
      </c>
      <c r="D936" s="3">
        <v>41446</v>
      </c>
      <c r="E936" s="3">
        <v>41450</v>
      </c>
      <c r="F936" s="2" t="s">
        <v>50</v>
      </c>
      <c r="G936" s="2" t="s">
        <v>2844</v>
      </c>
      <c r="H936" s="2" t="s">
        <v>2845</v>
      </c>
      <c r="I936" s="2" t="s">
        <v>102</v>
      </c>
      <c r="J936" s="2" t="s">
        <v>27</v>
      </c>
      <c r="K936" s="2" t="s">
        <v>146</v>
      </c>
      <c r="L936" s="2" t="s">
        <v>147</v>
      </c>
      <c r="M936" s="1">
        <v>19120</v>
      </c>
      <c r="N936" s="2" t="s">
        <v>148</v>
      </c>
      <c r="O936" s="2" t="s">
        <v>2848</v>
      </c>
      <c r="P936" s="2" t="s">
        <v>46</v>
      </c>
      <c r="Q936" s="2" t="s">
        <v>75</v>
      </c>
      <c r="R936" s="2" t="s">
        <v>2849</v>
      </c>
      <c r="S936" s="1">
        <v>29.718</v>
      </c>
      <c r="T936" s="1">
        <v>6</v>
      </c>
      <c r="U936" s="1">
        <v>0.7</v>
      </c>
      <c r="V936" s="5">
        <v>-21.793199999999999</v>
      </c>
    </row>
    <row r="937" spans="1:22" ht="15" thickBot="1" x14ac:dyDescent="0.35">
      <c r="A937" s="4">
        <v>936</v>
      </c>
      <c r="B937" s="2" t="s">
        <v>2843</v>
      </c>
      <c r="C937" s="1">
        <v>2013</v>
      </c>
      <c r="D937" s="3">
        <v>41446</v>
      </c>
      <c r="E937" s="3">
        <v>41450</v>
      </c>
      <c r="F937" s="2" t="s">
        <v>50</v>
      </c>
      <c r="G937" s="2" t="s">
        <v>2844</v>
      </c>
      <c r="H937" s="2" t="s">
        <v>2845</v>
      </c>
      <c r="I937" s="2" t="s">
        <v>102</v>
      </c>
      <c r="J937" s="2" t="s">
        <v>27</v>
      </c>
      <c r="K937" s="2" t="s">
        <v>146</v>
      </c>
      <c r="L937" s="2" t="s">
        <v>147</v>
      </c>
      <c r="M937" s="1">
        <v>19120</v>
      </c>
      <c r="N937" s="2" t="s">
        <v>148</v>
      </c>
      <c r="O937" s="2" t="s">
        <v>2643</v>
      </c>
      <c r="P937" s="2" t="s">
        <v>46</v>
      </c>
      <c r="Q937" s="2" t="s">
        <v>90</v>
      </c>
      <c r="R937" s="2" t="s">
        <v>2644</v>
      </c>
      <c r="S937" s="1">
        <v>15.552</v>
      </c>
      <c r="T937" s="1">
        <v>3</v>
      </c>
      <c r="U937" s="1">
        <v>0.2</v>
      </c>
      <c r="V937" s="5">
        <v>5.4432</v>
      </c>
    </row>
    <row r="938" spans="1:22" ht="15" thickBot="1" x14ac:dyDescent="0.35">
      <c r="A938" s="4">
        <v>937</v>
      </c>
      <c r="B938" s="2" t="s">
        <v>2843</v>
      </c>
      <c r="C938" s="1">
        <v>2013</v>
      </c>
      <c r="D938" s="3">
        <v>41446</v>
      </c>
      <c r="E938" s="3">
        <v>41450</v>
      </c>
      <c r="F938" s="2" t="s">
        <v>50</v>
      </c>
      <c r="G938" s="2" t="s">
        <v>2844</v>
      </c>
      <c r="H938" s="2" t="s">
        <v>2845</v>
      </c>
      <c r="I938" s="2" t="s">
        <v>102</v>
      </c>
      <c r="J938" s="2" t="s">
        <v>27</v>
      </c>
      <c r="K938" s="2" t="s">
        <v>146</v>
      </c>
      <c r="L938" s="2" t="s">
        <v>147</v>
      </c>
      <c r="M938" s="1">
        <v>19120</v>
      </c>
      <c r="N938" s="2" t="s">
        <v>148</v>
      </c>
      <c r="O938" s="2" t="s">
        <v>597</v>
      </c>
      <c r="P938" s="2" t="s">
        <v>46</v>
      </c>
      <c r="Q938" s="2" t="s">
        <v>78</v>
      </c>
      <c r="R938" s="2" t="s">
        <v>598</v>
      </c>
      <c r="S938" s="1">
        <v>447.69600000000003</v>
      </c>
      <c r="T938" s="1">
        <v>2</v>
      </c>
      <c r="U938" s="1">
        <v>0.2</v>
      </c>
      <c r="V938" s="5">
        <v>33.577199999999998</v>
      </c>
    </row>
    <row r="939" spans="1:22" ht="15" thickBot="1" x14ac:dyDescent="0.35">
      <c r="A939" s="4">
        <v>938</v>
      </c>
      <c r="B939" s="2" t="s">
        <v>2850</v>
      </c>
      <c r="C939" s="1">
        <v>2014</v>
      </c>
      <c r="D939" s="3">
        <v>41949</v>
      </c>
      <c r="E939" s="3">
        <v>41950</v>
      </c>
      <c r="F939" s="2" t="s">
        <v>188</v>
      </c>
      <c r="G939" s="2" t="s">
        <v>215</v>
      </c>
      <c r="H939" s="2" t="s">
        <v>216</v>
      </c>
      <c r="I939" s="2" t="s">
        <v>41</v>
      </c>
      <c r="J939" s="2" t="s">
        <v>27</v>
      </c>
      <c r="K939" s="2" t="s">
        <v>2851</v>
      </c>
      <c r="L939" s="2" t="s">
        <v>668</v>
      </c>
      <c r="M939" s="1">
        <v>87401</v>
      </c>
      <c r="N939" s="2" t="s">
        <v>44</v>
      </c>
      <c r="O939" s="2" t="s">
        <v>1311</v>
      </c>
      <c r="P939" s="2" t="s">
        <v>71</v>
      </c>
      <c r="Q939" s="2" t="s">
        <v>161</v>
      </c>
      <c r="R939" s="2" t="s">
        <v>1312</v>
      </c>
      <c r="S939" s="1">
        <v>159.99</v>
      </c>
      <c r="T939" s="1">
        <v>1</v>
      </c>
      <c r="U939" s="1">
        <v>0</v>
      </c>
      <c r="V939" s="5">
        <v>54.396599999999999</v>
      </c>
    </row>
    <row r="940" spans="1:22" ht="15" thickBot="1" x14ac:dyDescent="0.35">
      <c r="A940" s="4">
        <v>939</v>
      </c>
      <c r="B940" s="2" t="s">
        <v>2852</v>
      </c>
      <c r="C940" s="1">
        <v>2012</v>
      </c>
      <c r="D940" s="3">
        <v>41256</v>
      </c>
      <c r="E940" s="3">
        <v>41260</v>
      </c>
      <c r="F940" s="2" t="s">
        <v>50</v>
      </c>
      <c r="G940" s="2" t="s">
        <v>2853</v>
      </c>
      <c r="H940" s="2" t="s">
        <v>2854</v>
      </c>
      <c r="I940" s="2" t="s">
        <v>41</v>
      </c>
      <c r="J940" s="2" t="s">
        <v>27</v>
      </c>
      <c r="K940" s="2" t="s">
        <v>2855</v>
      </c>
      <c r="L940" s="2" t="s">
        <v>43</v>
      </c>
      <c r="M940" s="1">
        <v>92503</v>
      </c>
      <c r="N940" s="2" t="s">
        <v>44</v>
      </c>
      <c r="O940" s="2" t="s">
        <v>2856</v>
      </c>
      <c r="P940" s="2" t="s">
        <v>46</v>
      </c>
      <c r="Q940" s="2" t="s">
        <v>90</v>
      </c>
      <c r="R940" s="2" t="s">
        <v>2857</v>
      </c>
      <c r="S940" s="1">
        <v>12.96</v>
      </c>
      <c r="T940" s="1">
        <v>2</v>
      </c>
      <c r="U940" s="1">
        <v>0</v>
      </c>
      <c r="V940" s="5">
        <v>6.2207999999999997</v>
      </c>
    </row>
    <row r="941" spans="1:22" ht="15" thickBot="1" x14ac:dyDescent="0.35">
      <c r="A941" s="4">
        <v>940</v>
      </c>
      <c r="B941" s="2" t="s">
        <v>2852</v>
      </c>
      <c r="C941" s="1">
        <v>2012</v>
      </c>
      <c r="D941" s="3">
        <v>41256</v>
      </c>
      <c r="E941" s="3">
        <v>41260</v>
      </c>
      <c r="F941" s="2" t="s">
        <v>50</v>
      </c>
      <c r="G941" s="2" t="s">
        <v>2853</v>
      </c>
      <c r="H941" s="2" t="s">
        <v>2854</v>
      </c>
      <c r="I941" s="2" t="s">
        <v>41</v>
      </c>
      <c r="J941" s="2" t="s">
        <v>27</v>
      </c>
      <c r="K941" s="2" t="s">
        <v>2855</v>
      </c>
      <c r="L941" s="2" t="s">
        <v>43</v>
      </c>
      <c r="M941" s="1">
        <v>92503</v>
      </c>
      <c r="N941" s="2" t="s">
        <v>44</v>
      </c>
      <c r="O941" s="2" t="s">
        <v>2858</v>
      </c>
      <c r="P941" s="2" t="s">
        <v>46</v>
      </c>
      <c r="Q941" s="2" t="s">
        <v>78</v>
      </c>
      <c r="R941" s="2" t="s">
        <v>2859</v>
      </c>
      <c r="S941" s="1">
        <v>134.47999999999999</v>
      </c>
      <c r="T941" s="1">
        <v>4</v>
      </c>
      <c r="U941" s="1">
        <v>0</v>
      </c>
      <c r="V941" s="5">
        <v>34.964799999999997</v>
      </c>
    </row>
    <row r="942" spans="1:22" ht="15" thickBot="1" x14ac:dyDescent="0.35">
      <c r="A942" s="4">
        <v>941</v>
      </c>
      <c r="B942" s="2" t="s">
        <v>2860</v>
      </c>
      <c r="C942" s="1">
        <v>2013</v>
      </c>
      <c r="D942" s="3">
        <v>41445</v>
      </c>
      <c r="E942" s="3">
        <v>41446</v>
      </c>
      <c r="F942" s="2" t="s">
        <v>188</v>
      </c>
      <c r="G942" s="2" t="s">
        <v>2861</v>
      </c>
      <c r="H942" s="2" t="s">
        <v>2862</v>
      </c>
      <c r="I942" s="2" t="s">
        <v>41</v>
      </c>
      <c r="J942" s="2" t="s">
        <v>27</v>
      </c>
      <c r="K942" s="2" t="s">
        <v>127</v>
      </c>
      <c r="L942" s="2" t="s">
        <v>43</v>
      </c>
      <c r="M942" s="1">
        <v>94110</v>
      </c>
      <c r="N942" s="2" t="s">
        <v>44</v>
      </c>
      <c r="O942" s="2" t="s">
        <v>2863</v>
      </c>
      <c r="P942" s="2" t="s">
        <v>46</v>
      </c>
      <c r="Q942" s="2" t="s">
        <v>90</v>
      </c>
      <c r="R942" s="2" t="s">
        <v>2864</v>
      </c>
      <c r="S942" s="1">
        <v>17.12</v>
      </c>
      <c r="T942" s="1">
        <v>2</v>
      </c>
      <c r="U942" s="1">
        <v>0</v>
      </c>
      <c r="V942" s="5">
        <v>8.0464000000000002</v>
      </c>
    </row>
    <row r="943" spans="1:22" ht="15" thickBot="1" x14ac:dyDescent="0.35">
      <c r="A943" s="4">
        <v>942</v>
      </c>
      <c r="B943" s="2" t="s">
        <v>2865</v>
      </c>
      <c r="C943" s="1">
        <v>2013</v>
      </c>
      <c r="D943" s="3">
        <v>41622</v>
      </c>
      <c r="E943" s="3">
        <v>41629</v>
      </c>
      <c r="F943" s="2" t="s">
        <v>50</v>
      </c>
      <c r="G943" s="2" t="s">
        <v>2806</v>
      </c>
      <c r="H943" s="2" t="s">
        <v>2807</v>
      </c>
      <c r="I943" s="2" t="s">
        <v>41</v>
      </c>
      <c r="J943" s="2" t="s">
        <v>27</v>
      </c>
      <c r="K943" s="2" t="s">
        <v>2866</v>
      </c>
      <c r="L943" s="2" t="s">
        <v>43</v>
      </c>
      <c r="M943" s="1">
        <v>90503</v>
      </c>
      <c r="N943" s="2" t="s">
        <v>44</v>
      </c>
      <c r="O943" s="2" t="s">
        <v>2867</v>
      </c>
      <c r="P943" s="2" t="s">
        <v>46</v>
      </c>
      <c r="Q943" s="2" t="s">
        <v>75</v>
      </c>
      <c r="R943" s="2" t="s">
        <v>2868</v>
      </c>
      <c r="S943" s="1">
        <v>6.0960000000000001</v>
      </c>
      <c r="T943" s="1">
        <v>2</v>
      </c>
      <c r="U943" s="1">
        <v>0.2</v>
      </c>
      <c r="V943" s="5">
        <v>2.2098</v>
      </c>
    </row>
    <row r="944" spans="1:22" ht="15" thickBot="1" x14ac:dyDescent="0.35">
      <c r="A944" s="4">
        <v>943</v>
      </c>
      <c r="B944" s="2" t="s">
        <v>2865</v>
      </c>
      <c r="C944" s="1">
        <v>2013</v>
      </c>
      <c r="D944" s="3">
        <v>41622</v>
      </c>
      <c r="E944" s="3">
        <v>41629</v>
      </c>
      <c r="F944" s="2" t="s">
        <v>50</v>
      </c>
      <c r="G944" s="2" t="s">
        <v>2806</v>
      </c>
      <c r="H944" s="2" t="s">
        <v>2807</v>
      </c>
      <c r="I944" s="2" t="s">
        <v>41</v>
      </c>
      <c r="J944" s="2" t="s">
        <v>27</v>
      </c>
      <c r="K944" s="2" t="s">
        <v>2866</v>
      </c>
      <c r="L944" s="2" t="s">
        <v>43</v>
      </c>
      <c r="M944" s="1">
        <v>90503</v>
      </c>
      <c r="N944" s="2" t="s">
        <v>44</v>
      </c>
      <c r="O944" s="2" t="s">
        <v>55</v>
      </c>
      <c r="P944" s="2" t="s">
        <v>32</v>
      </c>
      <c r="Q944" s="2" t="s">
        <v>56</v>
      </c>
      <c r="R944" s="2" t="s">
        <v>57</v>
      </c>
      <c r="S944" s="1">
        <v>1114.2719999999999</v>
      </c>
      <c r="T944" s="1">
        <v>4</v>
      </c>
      <c r="U944" s="1">
        <v>0.2</v>
      </c>
      <c r="V944" s="5">
        <v>41.785200000000003</v>
      </c>
    </row>
    <row r="945" spans="1:22" ht="15" thickBot="1" x14ac:dyDescent="0.35">
      <c r="A945" s="4">
        <v>944</v>
      </c>
      <c r="B945" s="2" t="s">
        <v>2869</v>
      </c>
      <c r="C945" s="1">
        <v>2012</v>
      </c>
      <c r="D945" s="3">
        <v>41058</v>
      </c>
      <c r="E945" s="3">
        <v>41063</v>
      </c>
      <c r="F945" s="2" t="s">
        <v>50</v>
      </c>
      <c r="G945" s="2" t="s">
        <v>1202</v>
      </c>
      <c r="H945" s="2" t="s">
        <v>1203</v>
      </c>
      <c r="I945" s="2" t="s">
        <v>26</v>
      </c>
      <c r="J945" s="2" t="s">
        <v>27</v>
      </c>
      <c r="K945" s="2" t="s">
        <v>95</v>
      </c>
      <c r="L945" s="2" t="s">
        <v>96</v>
      </c>
      <c r="M945" s="1">
        <v>98105</v>
      </c>
      <c r="N945" s="2" t="s">
        <v>44</v>
      </c>
      <c r="O945" s="2" t="s">
        <v>1981</v>
      </c>
      <c r="P945" s="2" t="s">
        <v>46</v>
      </c>
      <c r="Q945" s="2" t="s">
        <v>90</v>
      </c>
      <c r="R945" s="2" t="s">
        <v>1982</v>
      </c>
      <c r="S945" s="1">
        <v>32.4</v>
      </c>
      <c r="T945" s="1">
        <v>5</v>
      </c>
      <c r="U945" s="1">
        <v>0</v>
      </c>
      <c r="V945" s="5">
        <v>15.552</v>
      </c>
    </row>
    <row r="946" spans="1:22" ht="15" thickBot="1" x14ac:dyDescent="0.35">
      <c r="A946" s="4">
        <v>945</v>
      </c>
      <c r="B946" s="2" t="s">
        <v>2869</v>
      </c>
      <c r="C946" s="1">
        <v>2012</v>
      </c>
      <c r="D946" s="3">
        <v>41058</v>
      </c>
      <c r="E946" s="3">
        <v>41063</v>
      </c>
      <c r="F946" s="2" t="s">
        <v>50</v>
      </c>
      <c r="G946" s="2" t="s">
        <v>1202</v>
      </c>
      <c r="H946" s="2" t="s">
        <v>1203</v>
      </c>
      <c r="I946" s="2" t="s">
        <v>26</v>
      </c>
      <c r="J946" s="2" t="s">
        <v>27</v>
      </c>
      <c r="K946" s="2" t="s">
        <v>95</v>
      </c>
      <c r="L946" s="2" t="s">
        <v>96</v>
      </c>
      <c r="M946" s="1">
        <v>98105</v>
      </c>
      <c r="N946" s="2" t="s">
        <v>44</v>
      </c>
      <c r="O946" s="2" t="s">
        <v>2870</v>
      </c>
      <c r="P946" s="2" t="s">
        <v>46</v>
      </c>
      <c r="Q946" s="2" t="s">
        <v>59</v>
      </c>
      <c r="R946" s="2" t="s">
        <v>2871</v>
      </c>
      <c r="S946" s="1">
        <v>540.57000000000005</v>
      </c>
      <c r="T946" s="1">
        <v>3</v>
      </c>
      <c r="U946" s="1">
        <v>0</v>
      </c>
      <c r="V946" s="5">
        <v>140.54820000000001</v>
      </c>
    </row>
    <row r="947" spans="1:22" ht="15" thickBot="1" x14ac:dyDescent="0.35">
      <c r="A947" s="4">
        <v>946</v>
      </c>
      <c r="B947" s="2" t="s">
        <v>2869</v>
      </c>
      <c r="C947" s="1">
        <v>2012</v>
      </c>
      <c r="D947" s="3">
        <v>41058</v>
      </c>
      <c r="E947" s="3">
        <v>41063</v>
      </c>
      <c r="F947" s="2" t="s">
        <v>50</v>
      </c>
      <c r="G947" s="2" t="s">
        <v>1202</v>
      </c>
      <c r="H947" s="2" t="s">
        <v>1203</v>
      </c>
      <c r="I947" s="2" t="s">
        <v>26</v>
      </c>
      <c r="J947" s="2" t="s">
        <v>27</v>
      </c>
      <c r="K947" s="2" t="s">
        <v>95</v>
      </c>
      <c r="L947" s="2" t="s">
        <v>96</v>
      </c>
      <c r="M947" s="1">
        <v>98105</v>
      </c>
      <c r="N947" s="2" t="s">
        <v>44</v>
      </c>
      <c r="O947" s="2" t="s">
        <v>2872</v>
      </c>
      <c r="P947" s="2" t="s">
        <v>46</v>
      </c>
      <c r="Q947" s="2" t="s">
        <v>75</v>
      </c>
      <c r="R947" s="2" t="s">
        <v>2873</v>
      </c>
      <c r="S947" s="1">
        <v>167.76</v>
      </c>
      <c r="T947" s="1">
        <v>5</v>
      </c>
      <c r="U947" s="1">
        <v>0.2</v>
      </c>
      <c r="V947" s="5">
        <v>62.91</v>
      </c>
    </row>
    <row r="948" spans="1:22" ht="15" thickBot="1" x14ac:dyDescent="0.35">
      <c r="A948" s="4">
        <v>947</v>
      </c>
      <c r="B948" s="2" t="s">
        <v>2874</v>
      </c>
      <c r="C948" s="1">
        <v>2012</v>
      </c>
      <c r="D948" s="3">
        <v>41116</v>
      </c>
      <c r="E948" s="3">
        <v>41118</v>
      </c>
      <c r="F948" s="2" t="s">
        <v>188</v>
      </c>
      <c r="G948" s="2" t="s">
        <v>1906</v>
      </c>
      <c r="H948" s="2" t="s">
        <v>1907</v>
      </c>
      <c r="I948" s="2" t="s">
        <v>26</v>
      </c>
      <c r="J948" s="2" t="s">
        <v>27</v>
      </c>
      <c r="K948" s="2" t="s">
        <v>1823</v>
      </c>
      <c r="L948" s="2" t="s">
        <v>310</v>
      </c>
      <c r="M948" s="1">
        <v>85204</v>
      </c>
      <c r="N948" s="2" t="s">
        <v>44</v>
      </c>
      <c r="O948" s="2" t="s">
        <v>2875</v>
      </c>
      <c r="P948" s="2" t="s">
        <v>32</v>
      </c>
      <c r="Q948" s="2" t="s">
        <v>56</v>
      </c>
      <c r="R948" s="2" t="s">
        <v>2876</v>
      </c>
      <c r="S948" s="1">
        <v>393.16500000000002</v>
      </c>
      <c r="T948" s="1">
        <v>3</v>
      </c>
      <c r="U948" s="1">
        <v>0.5</v>
      </c>
      <c r="V948" s="5">
        <v>-204.44579999999999</v>
      </c>
    </row>
    <row r="949" spans="1:22" ht="15" thickBot="1" x14ac:dyDescent="0.35">
      <c r="A949" s="4">
        <v>948</v>
      </c>
      <c r="B949" s="2" t="s">
        <v>2877</v>
      </c>
      <c r="C949" s="1">
        <v>2014</v>
      </c>
      <c r="D949" s="3">
        <v>41972</v>
      </c>
      <c r="E949" s="3">
        <v>41976</v>
      </c>
      <c r="F949" s="2" t="s">
        <v>50</v>
      </c>
      <c r="G949" s="2" t="s">
        <v>1508</v>
      </c>
      <c r="H949" s="2" t="s">
        <v>1509</v>
      </c>
      <c r="I949" s="2" t="s">
        <v>102</v>
      </c>
      <c r="J949" s="2" t="s">
        <v>27</v>
      </c>
      <c r="K949" s="2" t="s">
        <v>146</v>
      </c>
      <c r="L949" s="2" t="s">
        <v>147</v>
      </c>
      <c r="M949" s="1">
        <v>19120</v>
      </c>
      <c r="N949" s="2" t="s">
        <v>148</v>
      </c>
      <c r="O949" s="2" t="s">
        <v>2878</v>
      </c>
      <c r="P949" s="2" t="s">
        <v>32</v>
      </c>
      <c r="Q949" s="2" t="s">
        <v>65</v>
      </c>
      <c r="R949" s="2" t="s">
        <v>2879</v>
      </c>
      <c r="S949" s="1">
        <v>516.48800000000006</v>
      </c>
      <c r="T949" s="1">
        <v>7</v>
      </c>
      <c r="U949" s="1">
        <v>0.2</v>
      </c>
      <c r="V949" s="5">
        <v>-12.9122</v>
      </c>
    </row>
    <row r="950" spans="1:22" ht="15" thickBot="1" x14ac:dyDescent="0.35">
      <c r="A950" s="4">
        <v>949</v>
      </c>
      <c r="B950" s="2" t="s">
        <v>2877</v>
      </c>
      <c r="C950" s="1">
        <v>2014</v>
      </c>
      <c r="D950" s="3">
        <v>41972</v>
      </c>
      <c r="E950" s="3">
        <v>41976</v>
      </c>
      <c r="F950" s="2" t="s">
        <v>50</v>
      </c>
      <c r="G950" s="2" t="s">
        <v>1508</v>
      </c>
      <c r="H950" s="2" t="s">
        <v>1509</v>
      </c>
      <c r="I950" s="2" t="s">
        <v>102</v>
      </c>
      <c r="J950" s="2" t="s">
        <v>27</v>
      </c>
      <c r="K950" s="2" t="s">
        <v>146</v>
      </c>
      <c r="L950" s="2" t="s">
        <v>147</v>
      </c>
      <c r="M950" s="1">
        <v>19120</v>
      </c>
      <c r="N950" s="2" t="s">
        <v>148</v>
      </c>
      <c r="O950" s="2" t="s">
        <v>920</v>
      </c>
      <c r="P950" s="2" t="s">
        <v>32</v>
      </c>
      <c r="Q950" s="2" t="s">
        <v>65</v>
      </c>
      <c r="R950" s="2" t="s">
        <v>921</v>
      </c>
      <c r="S950" s="1">
        <v>1007.232</v>
      </c>
      <c r="T950" s="1">
        <v>6</v>
      </c>
      <c r="U950" s="1">
        <v>0.2</v>
      </c>
      <c r="V950" s="5">
        <v>75.542400000000001</v>
      </c>
    </row>
    <row r="951" spans="1:22" ht="15" thickBot="1" x14ac:dyDescent="0.35">
      <c r="A951" s="4">
        <v>950</v>
      </c>
      <c r="B951" s="2" t="s">
        <v>2877</v>
      </c>
      <c r="C951" s="1">
        <v>2014</v>
      </c>
      <c r="D951" s="3">
        <v>41972</v>
      </c>
      <c r="E951" s="3">
        <v>41976</v>
      </c>
      <c r="F951" s="2" t="s">
        <v>50</v>
      </c>
      <c r="G951" s="2" t="s">
        <v>1508</v>
      </c>
      <c r="H951" s="2" t="s">
        <v>1509</v>
      </c>
      <c r="I951" s="2" t="s">
        <v>102</v>
      </c>
      <c r="J951" s="2" t="s">
        <v>27</v>
      </c>
      <c r="K951" s="2" t="s">
        <v>146</v>
      </c>
      <c r="L951" s="2" t="s">
        <v>147</v>
      </c>
      <c r="M951" s="1">
        <v>19120</v>
      </c>
      <c r="N951" s="2" t="s">
        <v>148</v>
      </c>
      <c r="O951" s="2" t="s">
        <v>2880</v>
      </c>
      <c r="P951" s="2" t="s">
        <v>32</v>
      </c>
      <c r="Q951" s="2" t="s">
        <v>56</v>
      </c>
      <c r="R951" s="2" t="s">
        <v>2881</v>
      </c>
      <c r="S951" s="1">
        <v>2065.3200000000002</v>
      </c>
      <c r="T951" s="1">
        <v>12</v>
      </c>
      <c r="U951" s="1">
        <v>0.4</v>
      </c>
      <c r="V951" s="5">
        <v>-619.596</v>
      </c>
    </row>
    <row r="952" spans="1:22" ht="15" thickBot="1" x14ac:dyDescent="0.35">
      <c r="A952" s="4">
        <v>951</v>
      </c>
      <c r="B952" s="2" t="s">
        <v>2877</v>
      </c>
      <c r="C952" s="1">
        <v>2014</v>
      </c>
      <c r="D952" s="3">
        <v>41972</v>
      </c>
      <c r="E952" s="3">
        <v>41976</v>
      </c>
      <c r="F952" s="2" t="s">
        <v>50</v>
      </c>
      <c r="G952" s="2" t="s">
        <v>1508</v>
      </c>
      <c r="H952" s="2" t="s">
        <v>1509</v>
      </c>
      <c r="I952" s="2" t="s">
        <v>102</v>
      </c>
      <c r="J952" s="2" t="s">
        <v>27</v>
      </c>
      <c r="K952" s="2" t="s">
        <v>146</v>
      </c>
      <c r="L952" s="2" t="s">
        <v>147</v>
      </c>
      <c r="M952" s="1">
        <v>19120</v>
      </c>
      <c r="N952" s="2" t="s">
        <v>148</v>
      </c>
      <c r="O952" s="2" t="s">
        <v>2882</v>
      </c>
      <c r="P952" s="2" t="s">
        <v>46</v>
      </c>
      <c r="Q952" s="2" t="s">
        <v>90</v>
      </c>
      <c r="R952" s="2" t="s">
        <v>2883</v>
      </c>
      <c r="S952" s="1">
        <v>15.552</v>
      </c>
      <c r="T952" s="1">
        <v>3</v>
      </c>
      <c r="U952" s="1">
        <v>0.2</v>
      </c>
      <c r="V952" s="5">
        <v>5.4432</v>
      </c>
    </row>
    <row r="953" spans="1:22" ht="15" thickBot="1" x14ac:dyDescent="0.35">
      <c r="A953" s="4">
        <v>952</v>
      </c>
      <c r="B953" s="2" t="s">
        <v>2877</v>
      </c>
      <c r="C953" s="1">
        <v>2014</v>
      </c>
      <c r="D953" s="3">
        <v>41972</v>
      </c>
      <c r="E953" s="3">
        <v>41976</v>
      </c>
      <c r="F953" s="2" t="s">
        <v>50</v>
      </c>
      <c r="G953" s="2" t="s">
        <v>1508</v>
      </c>
      <c r="H953" s="2" t="s">
        <v>1509</v>
      </c>
      <c r="I953" s="2" t="s">
        <v>102</v>
      </c>
      <c r="J953" s="2" t="s">
        <v>27</v>
      </c>
      <c r="K953" s="2" t="s">
        <v>146</v>
      </c>
      <c r="L953" s="2" t="s">
        <v>147</v>
      </c>
      <c r="M953" s="1">
        <v>19120</v>
      </c>
      <c r="N953" s="2" t="s">
        <v>148</v>
      </c>
      <c r="O953" s="2" t="s">
        <v>913</v>
      </c>
      <c r="P953" s="2" t="s">
        <v>46</v>
      </c>
      <c r="Q953" s="2" t="s">
        <v>90</v>
      </c>
      <c r="R953" s="2" t="s">
        <v>914</v>
      </c>
      <c r="S953" s="1">
        <v>25.344000000000001</v>
      </c>
      <c r="T953" s="1">
        <v>6</v>
      </c>
      <c r="U953" s="1">
        <v>0.2</v>
      </c>
      <c r="V953" s="5">
        <v>7.92</v>
      </c>
    </row>
    <row r="954" spans="1:22" ht="15" thickBot="1" x14ac:dyDescent="0.35">
      <c r="A954" s="4">
        <v>953</v>
      </c>
      <c r="B954" s="2" t="s">
        <v>2884</v>
      </c>
      <c r="C954" s="1">
        <v>2014</v>
      </c>
      <c r="D954" s="3">
        <v>41733</v>
      </c>
      <c r="E954" s="3">
        <v>41737</v>
      </c>
      <c r="F954" s="2" t="s">
        <v>50</v>
      </c>
      <c r="G954" s="2" t="s">
        <v>2885</v>
      </c>
      <c r="H954" s="2" t="s">
        <v>2886</v>
      </c>
      <c r="I954" s="2" t="s">
        <v>26</v>
      </c>
      <c r="J954" s="2" t="s">
        <v>27</v>
      </c>
      <c r="K954" s="2" t="s">
        <v>146</v>
      </c>
      <c r="L954" s="2" t="s">
        <v>147</v>
      </c>
      <c r="M954" s="1">
        <v>19143</v>
      </c>
      <c r="N954" s="2" t="s">
        <v>148</v>
      </c>
      <c r="O954" s="2" t="s">
        <v>2887</v>
      </c>
      <c r="P954" s="2" t="s">
        <v>32</v>
      </c>
      <c r="Q954" s="2" t="s">
        <v>65</v>
      </c>
      <c r="R954" s="2" t="s">
        <v>186</v>
      </c>
      <c r="S954" s="1">
        <v>25.472000000000001</v>
      </c>
      <c r="T954" s="1">
        <v>4</v>
      </c>
      <c r="U954" s="1">
        <v>0.2</v>
      </c>
      <c r="V954" s="5">
        <v>7.6416000000000004</v>
      </c>
    </row>
    <row r="955" spans="1:22" ht="15" thickBot="1" x14ac:dyDescent="0.35">
      <c r="A955" s="4">
        <v>954</v>
      </c>
      <c r="B955" s="2" t="s">
        <v>2888</v>
      </c>
      <c r="C955" s="1">
        <v>2014</v>
      </c>
      <c r="D955" s="3">
        <v>42002</v>
      </c>
      <c r="E955" s="3">
        <v>42006</v>
      </c>
      <c r="F955" s="2" t="s">
        <v>50</v>
      </c>
      <c r="G955" s="2" t="s">
        <v>2889</v>
      </c>
      <c r="H955" s="2" t="s">
        <v>2890</v>
      </c>
      <c r="I955" s="2" t="s">
        <v>26</v>
      </c>
      <c r="J955" s="2" t="s">
        <v>27</v>
      </c>
      <c r="K955" s="2" t="s">
        <v>2891</v>
      </c>
      <c r="L955" s="2" t="s">
        <v>104</v>
      </c>
      <c r="M955" s="1">
        <v>78664</v>
      </c>
      <c r="N955" s="2" t="s">
        <v>105</v>
      </c>
      <c r="O955" s="2" t="s">
        <v>875</v>
      </c>
      <c r="P955" s="2" t="s">
        <v>46</v>
      </c>
      <c r="Q955" s="2" t="s">
        <v>68</v>
      </c>
      <c r="R955" s="2" t="s">
        <v>876</v>
      </c>
      <c r="S955" s="1">
        <v>27.167999999999999</v>
      </c>
      <c r="T955" s="1">
        <v>2</v>
      </c>
      <c r="U955" s="1">
        <v>0.2</v>
      </c>
      <c r="V955" s="5">
        <v>2.7168000000000001</v>
      </c>
    </row>
    <row r="956" spans="1:22" ht="15" thickBot="1" x14ac:dyDescent="0.35">
      <c r="A956" s="4">
        <v>955</v>
      </c>
      <c r="B956" s="2" t="s">
        <v>2888</v>
      </c>
      <c r="C956" s="1">
        <v>2014</v>
      </c>
      <c r="D956" s="3">
        <v>42002</v>
      </c>
      <c r="E956" s="3">
        <v>42006</v>
      </c>
      <c r="F956" s="2" t="s">
        <v>50</v>
      </c>
      <c r="G956" s="2" t="s">
        <v>2889</v>
      </c>
      <c r="H956" s="2" t="s">
        <v>2890</v>
      </c>
      <c r="I956" s="2" t="s">
        <v>26</v>
      </c>
      <c r="J956" s="2" t="s">
        <v>27</v>
      </c>
      <c r="K956" s="2" t="s">
        <v>2891</v>
      </c>
      <c r="L956" s="2" t="s">
        <v>104</v>
      </c>
      <c r="M956" s="1">
        <v>78664</v>
      </c>
      <c r="N956" s="2" t="s">
        <v>105</v>
      </c>
      <c r="O956" s="2" t="s">
        <v>1076</v>
      </c>
      <c r="P956" s="2" t="s">
        <v>32</v>
      </c>
      <c r="Q956" s="2" t="s">
        <v>33</v>
      </c>
      <c r="R956" s="2" t="s">
        <v>1077</v>
      </c>
      <c r="S956" s="1">
        <v>78.852800000000002</v>
      </c>
      <c r="T956" s="1">
        <v>2</v>
      </c>
      <c r="U956" s="1">
        <v>0.32</v>
      </c>
      <c r="V956" s="5">
        <v>-11.596</v>
      </c>
    </row>
    <row r="957" spans="1:22" ht="15" thickBot="1" x14ac:dyDescent="0.35">
      <c r="A957" s="4">
        <v>956</v>
      </c>
      <c r="B957" s="2" t="s">
        <v>2892</v>
      </c>
      <c r="C957" s="1">
        <v>2014</v>
      </c>
      <c r="D957" s="3">
        <v>41974</v>
      </c>
      <c r="E957" s="3">
        <v>41978</v>
      </c>
      <c r="F957" s="2" t="s">
        <v>50</v>
      </c>
      <c r="G957" s="2" t="s">
        <v>2893</v>
      </c>
      <c r="H957" s="2" t="s">
        <v>2894</v>
      </c>
      <c r="I957" s="2" t="s">
        <v>26</v>
      </c>
      <c r="J957" s="2" t="s">
        <v>27</v>
      </c>
      <c r="K957" s="2" t="s">
        <v>328</v>
      </c>
      <c r="L957" s="2" t="s">
        <v>1487</v>
      </c>
      <c r="M957" s="1">
        <v>39212</v>
      </c>
      <c r="N957" s="2" t="s">
        <v>30</v>
      </c>
      <c r="O957" s="2" t="s">
        <v>277</v>
      </c>
      <c r="P957" s="2" t="s">
        <v>46</v>
      </c>
      <c r="Q957" s="2" t="s">
        <v>59</v>
      </c>
      <c r="R957" s="2" t="s">
        <v>278</v>
      </c>
      <c r="S957" s="1">
        <v>173.8</v>
      </c>
      <c r="T957" s="1">
        <v>5</v>
      </c>
      <c r="U957" s="1">
        <v>0</v>
      </c>
      <c r="V957" s="5">
        <v>43.45</v>
      </c>
    </row>
    <row r="958" spans="1:22" ht="15" thickBot="1" x14ac:dyDescent="0.35">
      <c r="A958" s="4">
        <v>957</v>
      </c>
      <c r="B958" s="2" t="s">
        <v>2895</v>
      </c>
      <c r="C958" s="1">
        <v>2014</v>
      </c>
      <c r="D958" s="3">
        <v>41775</v>
      </c>
      <c r="E958" s="3">
        <v>41778</v>
      </c>
      <c r="F958" s="2" t="s">
        <v>23</v>
      </c>
      <c r="G958" s="2" t="s">
        <v>2896</v>
      </c>
      <c r="H958" s="2" t="s">
        <v>2897</v>
      </c>
      <c r="I958" s="2" t="s">
        <v>26</v>
      </c>
      <c r="J958" s="2" t="s">
        <v>27</v>
      </c>
      <c r="K958" s="2" t="s">
        <v>544</v>
      </c>
      <c r="L958" s="2" t="s">
        <v>310</v>
      </c>
      <c r="M958" s="1">
        <v>85023</v>
      </c>
      <c r="N958" s="2" t="s">
        <v>44</v>
      </c>
      <c r="O958" s="2" t="s">
        <v>2669</v>
      </c>
      <c r="P958" s="2" t="s">
        <v>71</v>
      </c>
      <c r="Q958" s="2" t="s">
        <v>72</v>
      </c>
      <c r="R958" s="2" t="s">
        <v>2670</v>
      </c>
      <c r="S958" s="1">
        <v>29.591999999999999</v>
      </c>
      <c r="T958" s="1">
        <v>1</v>
      </c>
      <c r="U958" s="1">
        <v>0.2</v>
      </c>
      <c r="V958" s="5">
        <v>2.5893000000000002</v>
      </c>
    </row>
    <row r="959" spans="1:22" ht="15" thickBot="1" x14ac:dyDescent="0.35">
      <c r="A959" s="4">
        <v>958</v>
      </c>
      <c r="B959" s="2" t="s">
        <v>2895</v>
      </c>
      <c r="C959" s="1">
        <v>2014</v>
      </c>
      <c r="D959" s="3">
        <v>41775</v>
      </c>
      <c r="E959" s="3">
        <v>41778</v>
      </c>
      <c r="F959" s="2" t="s">
        <v>23</v>
      </c>
      <c r="G959" s="2" t="s">
        <v>2896</v>
      </c>
      <c r="H959" s="2" t="s">
        <v>2897</v>
      </c>
      <c r="I959" s="2" t="s">
        <v>26</v>
      </c>
      <c r="J959" s="2" t="s">
        <v>27</v>
      </c>
      <c r="K959" s="2" t="s">
        <v>544</v>
      </c>
      <c r="L959" s="2" t="s">
        <v>310</v>
      </c>
      <c r="M959" s="1">
        <v>85023</v>
      </c>
      <c r="N959" s="2" t="s">
        <v>44</v>
      </c>
      <c r="O959" s="2" t="s">
        <v>2898</v>
      </c>
      <c r="P959" s="2" t="s">
        <v>46</v>
      </c>
      <c r="Q959" s="2" t="s">
        <v>75</v>
      </c>
      <c r="R959" s="2" t="s">
        <v>2899</v>
      </c>
      <c r="S959" s="1">
        <v>4.7519999999999998</v>
      </c>
      <c r="T959" s="1">
        <v>2</v>
      </c>
      <c r="U959" s="1">
        <v>0.7</v>
      </c>
      <c r="V959" s="5">
        <v>-3.1680000000000001</v>
      </c>
    </row>
    <row r="960" spans="1:22" ht="15" thickBot="1" x14ac:dyDescent="0.35">
      <c r="A960" s="4">
        <v>959</v>
      </c>
      <c r="B960" s="2" t="s">
        <v>2895</v>
      </c>
      <c r="C960" s="1">
        <v>2014</v>
      </c>
      <c r="D960" s="3">
        <v>41775</v>
      </c>
      <c r="E960" s="3">
        <v>41778</v>
      </c>
      <c r="F960" s="2" t="s">
        <v>23</v>
      </c>
      <c r="G960" s="2" t="s">
        <v>2896</v>
      </c>
      <c r="H960" s="2" t="s">
        <v>2897</v>
      </c>
      <c r="I960" s="2" t="s">
        <v>26</v>
      </c>
      <c r="J960" s="2" t="s">
        <v>27</v>
      </c>
      <c r="K960" s="2" t="s">
        <v>544</v>
      </c>
      <c r="L960" s="2" t="s">
        <v>310</v>
      </c>
      <c r="M960" s="1">
        <v>85023</v>
      </c>
      <c r="N960" s="2" t="s">
        <v>44</v>
      </c>
      <c r="O960" s="2" t="s">
        <v>2900</v>
      </c>
      <c r="P960" s="2" t="s">
        <v>46</v>
      </c>
      <c r="Q960" s="2" t="s">
        <v>90</v>
      </c>
      <c r="R960" s="2" t="s">
        <v>2901</v>
      </c>
      <c r="S960" s="1">
        <v>15.552</v>
      </c>
      <c r="T960" s="1">
        <v>3</v>
      </c>
      <c r="U960" s="1">
        <v>0.2</v>
      </c>
      <c r="V960" s="5">
        <v>5.6375999999999999</v>
      </c>
    </row>
    <row r="961" spans="1:22" ht="15" thickBot="1" x14ac:dyDescent="0.35">
      <c r="A961" s="4">
        <v>960</v>
      </c>
      <c r="B961" s="2" t="s">
        <v>2902</v>
      </c>
      <c r="C961" s="1">
        <v>2012</v>
      </c>
      <c r="D961" s="3">
        <v>41174</v>
      </c>
      <c r="E961" s="3">
        <v>41174</v>
      </c>
      <c r="F961" s="2" t="s">
        <v>1290</v>
      </c>
      <c r="G961" s="2" t="s">
        <v>2903</v>
      </c>
      <c r="H961" s="2" t="s">
        <v>2904</v>
      </c>
      <c r="I961" s="2" t="s">
        <v>26</v>
      </c>
      <c r="J961" s="2" t="s">
        <v>27</v>
      </c>
      <c r="K961" s="2" t="s">
        <v>2343</v>
      </c>
      <c r="L961" s="2" t="s">
        <v>43</v>
      </c>
      <c r="M961" s="1">
        <v>92054</v>
      </c>
      <c r="N961" s="2" t="s">
        <v>44</v>
      </c>
      <c r="O961" s="2" t="s">
        <v>2905</v>
      </c>
      <c r="P961" s="2" t="s">
        <v>32</v>
      </c>
      <c r="Q961" s="2" t="s">
        <v>65</v>
      </c>
      <c r="R961" s="2" t="s">
        <v>2906</v>
      </c>
      <c r="S961" s="1">
        <v>204.6</v>
      </c>
      <c r="T961" s="1">
        <v>2</v>
      </c>
      <c r="U961" s="1">
        <v>0</v>
      </c>
      <c r="V961" s="5">
        <v>53.195999999999998</v>
      </c>
    </row>
    <row r="962" spans="1:22" ht="15" thickBot="1" x14ac:dyDescent="0.35">
      <c r="A962" s="4">
        <v>961</v>
      </c>
      <c r="B962" s="2" t="s">
        <v>2907</v>
      </c>
      <c r="C962" s="1">
        <v>2014</v>
      </c>
      <c r="D962" s="3">
        <v>41958</v>
      </c>
      <c r="E962" s="3">
        <v>41963</v>
      </c>
      <c r="F962" s="2" t="s">
        <v>50</v>
      </c>
      <c r="G962" s="2" t="s">
        <v>2908</v>
      </c>
      <c r="H962" s="2" t="s">
        <v>2909</v>
      </c>
      <c r="I962" s="2" t="s">
        <v>41</v>
      </c>
      <c r="J962" s="2" t="s">
        <v>27</v>
      </c>
      <c r="K962" s="2" t="s">
        <v>127</v>
      </c>
      <c r="L962" s="2" t="s">
        <v>43</v>
      </c>
      <c r="M962" s="1">
        <v>94110</v>
      </c>
      <c r="N962" s="2" t="s">
        <v>44</v>
      </c>
      <c r="O962" s="2" t="s">
        <v>942</v>
      </c>
      <c r="P962" s="2" t="s">
        <v>32</v>
      </c>
      <c r="Q962" s="2" t="s">
        <v>36</v>
      </c>
      <c r="R962" s="2" t="s">
        <v>943</v>
      </c>
      <c r="S962" s="1">
        <v>321.56799999999998</v>
      </c>
      <c r="T962" s="1">
        <v>2</v>
      </c>
      <c r="U962" s="1">
        <v>0.2</v>
      </c>
      <c r="V962" s="5">
        <v>28.1372</v>
      </c>
    </row>
    <row r="963" spans="1:22" ht="15" thickBot="1" x14ac:dyDescent="0.35">
      <c r="A963" s="4">
        <v>962</v>
      </c>
      <c r="B963" s="2" t="s">
        <v>2910</v>
      </c>
      <c r="C963" s="1">
        <v>2012</v>
      </c>
      <c r="D963" s="3">
        <v>41240</v>
      </c>
      <c r="E963" s="3">
        <v>41244</v>
      </c>
      <c r="F963" s="2" t="s">
        <v>50</v>
      </c>
      <c r="G963" s="2" t="s">
        <v>2911</v>
      </c>
      <c r="H963" s="2" t="s">
        <v>2912</v>
      </c>
      <c r="I963" s="2" t="s">
        <v>102</v>
      </c>
      <c r="J963" s="2" t="s">
        <v>27</v>
      </c>
      <c r="K963" s="2" t="s">
        <v>1706</v>
      </c>
      <c r="L963" s="2" t="s">
        <v>1707</v>
      </c>
      <c r="M963" s="1">
        <v>72701</v>
      </c>
      <c r="N963" s="2" t="s">
        <v>30</v>
      </c>
      <c r="O963" s="2" t="s">
        <v>2913</v>
      </c>
      <c r="P963" s="2" t="s">
        <v>46</v>
      </c>
      <c r="Q963" s="2" t="s">
        <v>75</v>
      </c>
      <c r="R963" s="2" t="s">
        <v>2914</v>
      </c>
      <c r="S963" s="1">
        <v>6.24</v>
      </c>
      <c r="T963" s="1">
        <v>2</v>
      </c>
      <c r="U963" s="1">
        <v>0</v>
      </c>
      <c r="V963" s="5">
        <v>3.0575999999999999</v>
      </c>
    </row>
    <row r="964" spans="1:22" ht="15" thickBot="1" x14ac:dyDescent="0.35">
      <c r="A964" s="4">
        <v>963</v>
      </c>
      <c r="B964" s="2" t="s">
        <v>2915</v>
      </c>
      <c r="C964" s="1">
        <v>2013</v>
      </c>
      <c r="D964" s="3">
        <v>41519</v>
      </c>
      <c r="E964" s="3">
        <v>41522</v>
      </c>
      <c r="F964" s="2" t="s">
        <v>188</v>
      </c>
      <c r="G964" s="2" t="s">
        <v>481</v>
      </c>
      <c r="H964" s="2" t="s">
        <v>482</v>
      </c>
      <c r="I964" s="2" t="s">
        <v>41</v>
      </c>
      <c r="J964" s="2" t="s">
        <v>27</v>
      </c>
      <c r="K964" s="2" t="s">
        <v>127</v>
      </c>
      <c r="L964" s="2" t="s">
        <v>43</v>
      </c>
      <c r="M964" s="1">
        <v>94110</v>
      </c>
      <c r="N964" s="2" t="s">
        <v>44</v>
      </c>
      <c r="O964" s="2" t="s">
        <v>1802</v>
      </c>
      <c r="P964" s="2" t="s">
        <v>46</v>
      </c>
      <c r="Q964" s="2" t="s">
        <v>173</v>
      </c>
      <c r="R964" s="2" t="s">
        <v>1803</v>
      </c>
      <c r="S964" s="1">
        <v>21.88</v>
      </c>
      <c r="T964" s="1">
        <v>2</v>
      </c>
      <c r="U964" s="1">
        <v>0</v>
      </c>
      <c r="V964" s="5">
        <v>10.94</v>
      </c>
    </row>
    <row r="965" spans="1:22" ht="15" thickBot="1" x14ac:dyDescent="0.35">
      <c r="A965" s="4">
        <v>964</v>
      </c>
      <c r="B965" s="2" t="s">
        <v>2916</v>
      </c>
      <c r="C965" s="1">
        <v>2011</v>
      </c>
      <c r="D965" s="3">
        <v>40808</v>
      </c>
      <c r="E965" s="3">
        <v>40810</v>
      </c>
      <c r="F965" s="2" t="s">
        <v>23</v>
      </c>
      <c r="G965" s="2" t="s">
        <v>2757</v>
      </c>
      <c r="H965" s="2" t="s">
        <v>2758</v>
      </c>
      <c r="I965" s="2" t="s">
        <v>26</v>
      </c>
      <c r="J965" s="2" t="s">
        <v>27</v>
      </c>
      <c r="K965" s="2" t="s">
        <v>2917</v>
      </c>
      <c r="L965" s="2" t="s">
        <v>54</v>
      </c>
      <c r="M965" s="1">
        <v>33433</v>
      </c>
      <c r="N965" s="2" t="s">
        <v>30</v>
      </c>
      <c r="O965" s="2" t="s">
        <v>2918</v>
      </c>
      <c r="P965" s="2" t="s">
        <v>46</v>
      </c>
      <c r="Q965" s="2" t="s">
        <v>47</v>
      </c>
      <c r="R965" s="2" t="s">
        <v>2919</v>
      </c>
      <c r="S965" s="1">
        <v>4.6079999999999997</v>
      </c>
      <c r="T965" s="1">
        <v>2</v>
      </c>
      <c r="U965" s="1">
        <v>0.2</v>
      </c>
      <c r="V965" s="5">
        <v>1.6704000000000001</v>
      </c>
    </row>
    <row r="966" spans="1:22" ht="15" thickBot="1" x14ac:dyDescent="0.35">
      <c r="A966" s="4">
        <v>965</v>
      </c>
      <c r="B966" s="2" t="s">
        <v>2920</v>
      </c>
      <c r="C966" s="1">
        <v>2014</v>
      </c>
      <c r="D966" s="3">
        <v>41739</v>
      </c>
      <c r="E966" s="3">
        <v>41741</v>
      </c>
      <c r="F966" s="2" t="s">
        <v>188</v>
      </c>
      <c r="G966" s="2" t="s">
        <v>2921</v>
      </c>
      <c r="H966" s="2" t="s">
        <v>2922</v>
      </c>
      <c r="I966" s="2" t="s">
        <v>102</v>
      </c>
      <c r="J966" s="2" t="s">
        <v>27</v>
      </c>
      <c r="K966" s="2" t="s">
        <v>266</v>
      </c>
      <c r="L966" s="2" t="s">
        <v>267</v>
      </c>
      <c r="M966" s="1">
        <v>10011</v>
      </c>
      <c r="N966" s="2" t="s">
        <v>148</v>
      </c>
      <c r="O966" s="2" t="s">
        <v>2923</v>
      </c>
      <c r="P966" s="2" t="s">
        <v>46</v>
      </c>
      <c r="Q966" s="2" t="s">
        <v>47</v>
      </c>
      <c r="R966" s="2" t="s">
        <v>2924</v>
      </c>
      <c r="S966" s="1">
        <v>9.82</v>
      </c>
      <c r="T966" s="1">
        <v>2</v>
      </c>
      <c r="U966" s="1">
        <v>0</v>
      </c>
      <c r="V966" s="5">
        <v>4.8117999999999999</v>
      </c>
    </row>
    <row r="967" spans="1:22" ht="15" thickBot="1" x14ac:dyDescent="0.35">
      <c r="A967" s="4">
        <v>966</v>
      </c>
      <c r="B967" s="2" t="s">
        <v>2920</v>
      </c>
      <c r="C967" s="1">
        <v>2014</v>
      </c>
      <c r="D967" s="3">
        <v>41739</v>
      </c>
      <c r="E967" s="3">
        <v>41741</v>
      </c>
      <c r="F967" s="2" t="s">
        <v>188</v>
      </c>
      <c r="G967" s="2" t="s">
        <v>2921</v>
      </c>
      <c r="H967" s="2" t="s">
        <v>2922</v>
      </c>
      <c r="I967" s="2" t="s">
        <v>102</v>
      </c>
      <c r="J967" s="2" t="s">
        <v>27</v>
      </c>
      <c r="K967" s="2" t="s">
        <v>266</v>
      </c>
      <c r="L967" s="2" t="s">
        <v>267</v>
      </c>
      <c r="M967" s="1">
        <v>10011</v>
      </c>
      <c r="N967" s="2" t="s">
        <v>148</v>
      </c>
      <c r="O967" s="2" t="s">
        <v>1456</v>
      </c>
      <c r="P967" s="2" t="s">
        <v>46</v>
      </c>
      <c r="Q967" s="2" t="s">
        <v>68</v>
      </c>
      <c r="R967" s="2" t="s">
        <v>1457</v>
      </c>
      <c r="S967" s="1">
        <v>35.97</v>
      </c>
      <c r="T967" s="1">
        <v>3</v>
      </c>
      <c r="U967" s="1">
        <v>0</v>
      </c>
      <c r="V967" s="5">
        <v>9.7119</v>
      </c>
    </row>
    <row r="968" spans="1:22" ht="15" thickBot="1" x14ac:dyDescent="0.35">
      <c r="A968" s="4">
        <v>967</v>
      </c>
      <c r="B968" s="2" t="s">
        <v>2920</v>
      </c>
      <c r="C968" s="1">
        <v>2014</v>
      </c>
      <c r="D968" s="3">
        <v>41739</v>
      </c>
      <c r="E968" s="3">
        <v>41741</v>
      </c>
      <c r="F968" s="2" t="s">
        <v>188</v>
      </c>
      <c r="G968" s="2" t="s">
        <v>2921</v>
      </c>
      <c r="H968" s="2" t="s">
        <v>2922</v>
      </c>
      <c r="I968" s="2" t="s">
        <v>102</v>
      </c>
      <c r="J968" s="2" t="s">
        <v>27</v>
      </c>
      <c r="K968" s="2" t="s">
        <v>266</v>
      </c>
      <c r="L968" s="2" t="s">
        <v>267</v>
      </c>
      <c r="M968" s="1">
        <v>10011</v>
      </c>
      <c r="N968" s="2" t="s">
        <v>148</v>
      </c>
      <c r="O968" s="2" t="s">
        <v>2925</v>
      </c>
      <c r="P968" s="2" t="s">
        <v>46</v>
      </c>
      <c r="Q968" s="2" t="s">
        <v>90</v>
      </c>
      <c r="R968" s="2" t="s">
        <v>2926</v>
      </c>
      <c r="S968" s="1">
        <v>12.96</v>
      </c>
      <c r="T968" s="1">
        <v>2</v>
      </c>
      <c r="U968" s="1">
        <v>0</v>
      </c>
      <c r="V968" s="5">
        <v>6.2207999999999997</v>
      </c>
    </row>
    <row r="969" spans="1:22" ht="15" thickBot="1" x14ac:dyDescent="0.35">
      <c r="A969" s="4">
        <v>968</v>
      </c>
      <c r="B969" s="2" t="s">
        <v>2920</v>
      </c>
      <c r="C969" s="1">
        <v>2014</v>
      </c>
      <c r="D969" s="3">
        <v>41739</v>
      </c>
      <c r="E969" s="3">
        <v>41741</v>
      </c>
      <c r="F969" s="2" t="s">
        <v>188</v>
      </c>
      <c r="G969" s="2" t="s">
        <v>2921</v>
      </c>
      <c r="H969" s="2" t="s">
        <v>2922</v>
      </c>
      <c r="I969" s="2" t="s">
        <v>102</v>
      </c>
      <c r="J969" s="2" t="s">
        <v>27</v>
      </c>
      <c r="K969" s="2" t="s">
        <v>266</v>
      </c>
      <c r="L969" s="2" t="s">
        <v>267</v>
      </c>
      <c r="M969" s="1">
        <v>10011</v>
      </c>
      <c r="N969" s="2" t="s">
        <v>148</v>
      </c>
      <c r="O969" s="2" t="s">
        <v>2927</v>
      </c>
      <c r="P969" s="2" t="s">
        <v>46</v>
      </c>
      <c r="Q969" s="2" t="s">
        <v>90</v>
      </c>
      <c r="R969" s="2" t="s">
        <v>2928</v>
      </c>
      <c r="S969" s="1">
        <v>191.6</v>
      </c>
      <c r="T969" s="1">
        <v>4</v>
      </c>
      <c r="U969" s="1">
        <v>0</v>
      </c>
      <c r="V969" s="5">
        <v>91.968000000000004</v>
      </c>
    </row>
    <row r="970" spans="1:22" ht="15" thickBot="1" x14ac:dyDescent="0.35">
      <c r="A970" s="4">
        <v>969</v>
      </c>
      <c r="B970" s="2" t="s">
        <v>2920</v>
      </c>
      <c r="C970" s="1">
        <v>2014</v>
      </c>
      <c r="D970" s="3">
        <v>41739</v>
      </c>
      <c r="E970" s="3">
        <v>41741</v>
      </c>
      <c r="F970" s="2" t="s">
        <v>188</v>
      </c>
      <c r="G970" s="2" t="s">
        <v>2921</v>
      </c>
      <c r="H970" s="2" t="s">
        <v>2922</v>
      </c>
      <c r="I970" s="2" t="s">
        <v>102</v>
      </c>
      <c r="J970" s="2" t="s">
        <v>27</v>
      </c>
      <c r="K970" s="2" t="s">
        <v>266</v>
      </c>
      <c r="L970" s="2" t="s">
        <v>267</v>
      </c>
      <c r="M970" s="1">
        <v>10011</v>
      </c>
      <c r="N970" s="2" t="s">
        <v>148</v>
      </c>
      <c r="O970" s="2" t="s">
        <v>2918</v>
      </c>
      <c r="P970" s="2" t="s">
        <v>46</v>
      </c>
      <c r="Q970" s="2" t="s">
        <v>47</v>
      </c>
      <c r="R970" s="2" t="s">
        <v>2919</v>
      </c>
      <c r="S970" s="1">
        <v>8.64</v>
      </c>
      <c r="T970" s="1">
        <v>3</v>
      </c>
      <c r="U970" s="1">
        <v>0</v>
      </c>
      <c r="V970" s="5">
        <v>4.2336</v>
      </c>
    </row>
    <row r="971" spans="1:22" ht="15" thickBot="1" x14ac:dyDescent="0.35">
      <c r="A971" s="4">
        <v>970</v>
      </c>
      <c r="B971" s="2" t="s">
        <v>2920</v>
      </c>
      <c r="C971" s="1">
        <v>2014</v>
      </c>
      <c r="D971" s="3">
        <v>41739</v>
      </c>
      <c r="E971" s="3">
        <v>41741</v>
      </c>
      <c r="F971" s="2" t="s">
        <v>188</v>
      </c>
      <c r="G971" s="2" t="s">
        <v>2921</v>
      </c>
      <c r="H971" s="2" t="s">
        <v>2922</v>
      </c>
      <c r="I971" s="2" t="s">
        <v>102</v>
      </c>
      <c r="J971" s="2" t="s">
        <v>27</v>
      </c>
      <c r="K971" s="2" t="s">
        <v>266</v>
      </c>
      <c r="L971" s="2" t="s">
        <v>267</v>
      </c>
      <c r="M971" s="1">
        <v>10011</v>
      </c>
      <c r="N971" s="2" t="s">
        <v>148</v>
      </c>
      <c r="O971" s="2" t="s">
        <v>2929</v>
      </c>
      <c r="P971" s="2" t="s">
        <v>46</v>
      </c>
      <c r="Q971" s="2" t="s">
        <v>59</v>
      </c>
      <c r="R971" s="2" t="s">
        <v>2930</v>
      </c>
      <c r="S971" s="1">
        <v>501.81</v>
      </c>
      <c r="T971" s="1">
        <v>3</v>
      </c>
      <c r="U971" s="1">
        <v>0</v>
      </c>
      <c r="V971" s="5">
        <v>0</v>
      </c>
    </row>
    <row r="972" spans="1:22" ht="15" thickBot="1" x14ac:dyDescent="0.35">
      <c r="A972" s="4">
        <v>971</v>
      </c>
      <c r="B972" s="2" t="s">
        <v>2931</v>
      </c>
      <c r="C972" s="1">
        <v>2011</v>
      </c>
      <c r="D972" s="3">
        <v>40560</v>
      </c>
      <c r="E972" s="3">
        <v>40562</v>
      </c>
      <c r="F972" s="2" t="s">
        <v>23</v>
      </c>
      <c r="G972" s="2" t="s">
        <v>951</v>
      </c>
      <c r="H972" s="2" t="s">
        <v>952</v>
      </c>
      <c r="I972" s="2" t="s">
        <v>26</v>
      </c>
      <c r="J972" s="2" t="s">
        <v>27</v>
      </c>
      <c r="K972" s="2" t="s">
        <v>146</v>
      </c>
      <c r="L972" s="2" t="s">
        <v>147</v>
      </c>
      <c r="M972" s="1">
        <v>19134</v>
      </c>
      <c r="N972" s="2" t="s">
        <v>148</v>
      </c>
      <c r="O972" s="2" t="s">
        <v>2932</v>
      </c>
      <c r="P972" s="2" t="s">
        <v>32</v>
      </c>
      <c r="Q972" s="2" t="s">
        <v>65</v>
      </c>
      <c r="R972" s="2" t="s">
        <v>2933</v>
      </c>
      <c r="S972" s="1">
        <v>127.104</v>
      </c>
      <c r="T972" s="1">
        <v>6</v>
      </c>
      <c r="U972" s="1">
        <v>0.2</v>
      </c>
      <c r="V972" s="5">
        <v>28.598400000000002</v>
      </c>
    </row>
    <row r="973" spans="1:22" ht="15" thickBot="1" x14ac:dyDescent="0.35">
      <c r="A973" s="4">
        <v>972</v>
      </c>
      <c r="B973" s="2" t="s">
        <v>2931</v>
      </c>
      <c r="C973" s="1">
        <v>2011</v>
      </c>
      <c r="D973" s="3">
        <v>40560</v>
      </c>
      <c r="E973" s="3">
        <v>40562</v>
      </c>
      <c r="F973" s="2" t="s">
        <v>23</v>
      </c>
      <c r="G973" s="2" t="s">
        <v>951</v>
      </c>
      <c r="H973" s="2" t="s">
        <v>952</v>
      </c>
      <c r="I973" s="2" t="s">
        <v>26</v>
      </c>
      <c r="J973" s="2" t="s">
        <v>27</v>
      </c>
      <c r="K973" s="2" t="s">
        <v>146</v>
      </c>
      <c r="L973" s="2" t="s">
        <v>147</v>
      </c>
      <c r="M973" s="1">
        <v>19134</v>
      </c>
      <c r="N973" s="2" t="s">
        <v>148</v>
      </c>
      <c r="O973" s="2" t="s">
        <v>1204</v>
      </c>
      <c r="P973" s="2" t="s">
        <v>71</v>
      </c>
      <c r="Q973" s="2" t="s">
        <v>72</v>
      </c>
      <c r="R973" s="2" t="s">
        <v>1205</v>
      </c>
      <c r="S973" s="1">
        <v>124.2</v>
      </c>
      <c r="T973" s="1">
        <v>3</v>
      </c>
      <c r="U973" s="1">
        <v>0.4</v>
      </c>
      <c r="V973" s="5">
        <v>-31.05</v>
      </c>
    </row>
    <row r="974" spans="1:22" ht="15" thickBot="1" x14ac:dyDescent="0.35">
      <c r="A974" s="4">
        <v>973</v>
      </c>
      <c r="B974" s="2" t="s">
        <v>2931</v>
      </c>
      <c r="C974" s="1">
        <v>2011</v>
      </c>
      <c r="D974" s="3">
        <v>40560</v>
      </c>
      <c r="E974" s="3">
        <v>40562</v>
      </c>
      <c r="F974" s="2" t="s">
        <v>23</v>
      </c>
      <c r="G974" s="2" t="s">
        <v>951</v>
      </c>
      <c r="H974" s="2" t="s">
        <v>952</v>
      </c>
      <c r="I974" s="2" t="s">
        <v>26</v>
      </c>
      <c r="J974" s="2" t="s">
        <v>27</v>
      </c>
      <c r="K974" s="2" t="s">
        <v>146</v>
      </c>
      <c r="L974" s="2" t="s">
        <v>147</v>
      </c>
      <c r="M974" s="1">
        <v>19134</v>
      </c>
      <c r="N974" s="2" t="s">
        <v>148</v>
      </c>
      <c r="O974" s="2" t="s">
        <v>2259</v>
      </c>
      <c r="P974" s="2" t="s">
        <v>46</v>
      </c>
      <c r="Q974" s="2" t="s">
        <v>75</v>
      </c>
      <c r="R974" s="2" t="s">
        <v>2260</v>
      </c>
      <c r="S974" s="1">
        <v>18.588000000000001</v>
      </c>
      <c r="T974" s="1">
        <v>2</v>
      </c>
      <c r="U974" s="1">
        <v>0.7</v>
      </c>
      <c r="V974" s="5">
        <v>-13.6312</v>
      </c>
    </row>
    <row r="975" spans="1:22" ht="15" thickBot="1" x14ac:dyDescent="0.35">
      <c r="A975" s="4">
        <v>974</v>
      </c>
      <c r="B975" s="2" t="s">
        <v>2931</v>
      </c>
      <c r="C975" s="1">
        <v>2011</v>
      </c>
      <c r="D975" s="3">
        <v>40560</v>
      </c>
      <c r="E975" s="3">
        <v>40562</v>
      </c>
      <c r="F975" s="2" t="s">
        <v>23</v>
      </c>
      <c r="G975" s="2" t="s">
        <v>951</v>
      </c>
      <c r="H975" s="2" t="s">
        <v>952</v>
      </c>
      <c r="I975" s="2" t="s">
        <v>26</v>
      </c>
      <c r="J975" s="2" t="s">
        <v>27</v>
      </c>
      <c r="K975" s="2" t="s">
        <v>146</v>
      </c>
      <c r="L975" s="2" t="s">
        <v>147</v>
      </c>
      <c r="M975" s="1">
        <v>19134</v>
      </c>
      <c r="N975" s="2" t="s">
        <v>148</v>
      </c>
      <c r="O975" s="2" t="s">
        <v>1197</v>
      </c>
      <c r="P975" s="2" t="s">
        <v>46</v>
      </c>
      <c r="Q975" s="2" t="s">
        <v>47</v>
      </c>
      <c r="R975" s="2" t="s">
        <v>1198</v>
      </c>
      <c r="S975" s="1">
        <v>30.071999999999999</v>
      </c>
      <c r="T975" s="1">
        <v>3</v>
      </c>
      <c r="U975" s="1">
        <v>0.2</v>
      </c>
      <c r="V975" s="5">
        <v>10.1493</v>
      </c>
    </row>
    <row r="976" spans="1:22" ht="15" thickBot="1" x14ac:dyDescent="0.35">
      <c r="A976" s="4">
        <v>975</v>
      </c>
      <c r="B976" s="2" t="s">
        <v>2934</v>
      </c>
      <c r="C976" s="1">
        <v>2014</v>
      </c>
      <c r="D976" s="3">
        <v>41918</v>
      </c>
      <c r="E976" s="3">
        <v>41921</v>
      </c>
      <c r="F976" s="2" t="s">
        <v>23</v>
      </c>
      <c r="G976" s="2" t="s">
        <v>2363</v>
      </c>
      <c r="H976" s="2" t="s">
        <v>2364</v>
      </c>
      <c r="I976" s="2" t="s">
        <v>102</v>
      </c>
      <c r="J976" s="2" t="s">
        <v>27</v>
      </c>
      <c r="K976" s="2" t="s">
        <v>266</v>
      </c>
      <c r="L976" s="2" t="s">
        <v>267</v>
      </c>
      <c r="M976" s="1">
        <v>10011</v>
      </c>
      <c r="N976" s="2" t="s">
        <v>148</v>
      </c>
      <c r="O976" s="2" t="s">
        <v>1782</v>
      </c>
      <c r="P976" s="2" t="s">
        <v>71</v>
      </c>
      <c r="Q976" s="2" t="s">
        <v>72</v>
      </c>
      <c r="R976" s="2" t="s">
        <v>1783</v>
      </c>
      <c r="S976" s="1">
        <v>160.93</v>
      </c>
      <c r="T976" s="1">
        <v>7</v>
      </c>
      <c r="U976" s="1">
        <v>0</v>
      </c>
      <c r="V976" s="5">
        <v>3.2185999999999999</v>
      </c>
    </row>
    <row r="977" spans="1:22" ht="15" thickBot="1" x14ac:dyDescent="0.35">
      <c r="A977" s="4">
        <v>976</v>
      </c>
      <c r="B977" s="2" t="s">
        <v>2934</v>
      </c>
      <c r="C977" s="1">
        <v>2014</v>
      </c>
      <c r="D977" s="3">
        <v>41918</v>
      </c>
      <c r="E977" s="3">
        <v>41921</v>
      </c>
      <c r="F977" s="2" t="s">
        <v>23</v>
      </c>
      <c r="G977" s="2" t="s">
        <v>2363</v>
      </c>
      <c r="H977" s="2" t="s">
        <v>2364</v>
      </c>
      <c r="I977" s="2" t="s">
        <v>102</v>
      </c>
      <c r="J977" s="2" t="s">
        <v>27</v>
      </c>
      <c r="K977" s="2" t="s">
        <v>266</v>
      </c>
      <c r="L977" s="2" t="s">
        <v>267</v>
      </c>
      <c r="M977" s="1">
        <v>10011</v>
      </c>
      <c r="N977" s="2" t="s">
        <v>148</v>
      </c>
      <c r="O977" s="2" t="s">
        <v>1393</v>
      </c>
      <c r="P977" s="2" t="s">
        <v>46</v>
      </c>
      <c r="Q977" s="2" t="s">
        <v>75</v>
      </c>
      <c r="R977" s="2" t="s">
        <v>1394</v>
      </c>
      <c r="S977" s="1">
        <v>75.792000000000002</v>
      </c>
      <c r="T977" s="1">
        <v>3</v>
      </c>
      <c r="U977" s="1">
        <v>0.2</v>
      </c>
      <c r="V977" s="5">
        <v>25.579799999999999</v>
      </c>
    </row>
    <row r="978" spans="1:22" ht="15" thickBot="1" x14ac:dyDescent="0.35">
      <c r="A978" s="4">
        <v>977</v>
      </c>
      <c r="B978" s="2" t="s">
        <v>2935</v>
      </c>
      <c r="C978" s="1">
        <v>2014</v>
      </c>
      <c r="D978" s="3">
        <v>41830</v>
      </c>
      <c r="E978" s="3">
        <v>41836</v>
      </c>
      <c r="F978" s="2" t="s">
        <v>50</v>
      </c>
      <c r="G978" s="2" t="s">
        <v>1242</v>
      </c>
      <c r="H978" s="2" t="s">
        <v>1243</v>
      </c>
      <c r="I978" s="2" t="s">
        <v>26</v>
      </c>
      <c r="J978" s="2" t="s">
        <v>27</v>
      </c>
      <c r="K978" s="2" t="s">
        <v>419</v>
      </c>
      <c r="L978" s="2" t="s">
        <v>420</v>
      </c>
      <c r="M978" s="1">
        <v>97206</v>
      </c>
      <c r="N978" s="2" t="s">
        <v>44</v>
      </c>
      <c r="O978" s="2" t="s">
        <v>2936</v>
      </c>
      <c r="P978" s="2" t="s">
        <v>46</v>
      </c>
      <c r="Q978" s="2" t="s">
        <v>75</v>
      </c>
      <c r="R978" s="2" t="s">
        <v>2937</v>
      </c>
      <c r="S978" s="1">
        <v>1.08</v>
      </c>
      <c r="T978" s="1">
        <v>2</v>
      </c>
      <c r="U978" s="1">
        <v>0.7</v>
      </c>
      <c r="V978" s="5">
        <v>-0.79200000000000004</v>
      </c>
    </row>
    <row r="979" spans="1:22" ht="15" thickBot="1" x14ac:dyDescent="0.35">
      <c r="A979" s="4">
        <v>978</v>
      </c>
      <c r="B979" s="2" t="s">
        <v>2938</v>
      </c>
      <c r="C979" s="1">
        <v>2014</v>
      </c>
      <c r="D979" s="3">
        <v>41647</v>
      </c>
      <c r="E979" s="3">
        <v>41650</v>
      </c>
      <c r="F979" s="2" t="s">
        <v>188</v>
      </c>
      <c r="G979" s="2" t="s">
        <v>2546</v>
      </c>
      <c r="H979" s="2" t="s">
        <v>2547</v>
      </c>
      <c r="I979" s="2" t="s">
        <v>41</v>
      </c>
      <c r="J979" s="2" t="s">
        <v>27</v>
      </c>
      <c r="K979" s="2" t="s">
        <v>880</v>
      </c>
      <c r="L979" s="2" t="s">
        <v>238</v>
      </c>
      <c r="M979" s="1">
        <v>48205</v>
      </c>
      <c r="N979" s="2" t="s">
        <v>105</v>
      </c>
      <c r="O979" s="2" t="s">
        <v>681</v>
      </c>
      <c r="P979" s="2" t="s">
        <v>71</v>
      </c>
      <c r="Q979" s="2" t="s">
        <v>682</v>
      </c>
      <c r="R979" s="2" t="s">
        <v>683</v>
      </c>
      <c r="S979" s="1">
        <v>3059.982</v>
      </c>
      <c r="T979" s="1">
        <v>2</v>
      </c>
      <c r="U979" s="1">
        <v>0.1</v>
      </c>
      <c r="V979" s="5">
        <v>679.99599999999998</v>
      </c>
    </row>
    <row r="980" spans="1:22" ht="15" thickBot="1" x14ac:dyDescent="0.35">
      <c r="A980" s="4">
        <v>979</v>
      </c>
      <c r="B980" s="2" t="s">
        <v>2939</v>
      </c>
      <c r="C980" s="1">
        <v>2013</v>
      </c>
      <c r="D980" s="3">
        <v>41425</v>
      </c>
      <c r="E980" s="3">
        <v>41426</v>
      </c>
      <c r="F980" s="2" t="s">
        <v>188</v>
      </c>
      <c r="G980" s="2" t="s">
        <v>2940</v>
      </c>
      <c r="H980" s="2" t="s">
        <v>2941</v>
      </c>
      <c r="I980" s="2" t="s">
        <v>26</v>
      </c>
      <c r="J980" s="2" t="s">
        <v>27</v>
      </c>
      <c r="K980" s="2" t="s">
        <v>521</v>
      </c>
      <c r="L980" s="2" t="s">
        <v>88</v>
      </c>
      <c r="M980" s="1">
        <v>28403</v>
      </c>
      <c r="N980" s="2" t="s">
        <v>30</v>
      </c>
      <c r="O980" s="2" t="s">
        <v>2018</v>
      </c>
      <c r="P980" s="2" t="s">
        <v>46</v>
      </c>
      <c r="Q980" s="2" t="s">
        <v>75</v>
      </c>
      <c r="R980" s="2" t="s">
        <v>2019</v>
      </c>
      <c r="S980" s="1">
        <v>3.282</v>
      </c>
      <c r="T980" s="1">
        <v>2</v>
      </c>
      <c r="U980" s="1">
        <v>0.7</v>
      </c>
      <c r="V980" s="5">
        <v>-2.6255999999999999</v>
      </c>
    </row>
    <row r="981" spans="1:22" ht="15" thickBot="1" x14ac:dyDescent="0.35">
      <c r="A981" s="4">
        <v>980</v>
      </c>
      <c r="B981" s="2" t="s">
        <v>2942</v>
      </c>
      <c r="C981" s="1">
        <v>2012</v>
      </c>
      <c r="D981" s="3">
        <v>41252</v>
      </c>
      <c r="E981" s="3">
        <v>41255</v>
      </c>
      <c r="F981" s="2" t="s">
        <v>188</v>
      </c>
      <c r="G981" s="2" t="s">
        <v>343</v>
      </c>
      <c r="H981" s="2" t="s">
        <v>344</v>
      </c>
      <c r="I981" s="2" t="s">
        <v>41</v>
      </c>
      <c r="J981" s="2" t="s">
        <v>27</v>
      </c>
      <c r="K981" s="2" t="s">
        <v>497</v>
      </c>
      <c r="L981" s="2" t="s">
        <v>254</v>
      </c>
      <c r="M981" s="1">
        <v>47201</v>
      </c>
      <c r="N981" s="2" t="s">
        <v>105</v>
      </c>
      <c r="O981" s="2" t="s">
        <v>2943</v>
      </c>
      <c r="P981" s="2" t="s">
        <v>46</v>
      </c>
      <c r="Q981" s="2" t="s">
        <v>90</v>
      </c>
      <c r="R981" s="2" t="s">
        <v>2944</v>
      </c>
      <c r="S981" s="1">
        <v>34.020000000000003</v>
      </c>
      <c r="T981" s="1">
        <v>3</v>
      </c>
      <c r="U981" s="1">
        <v>0</v>
      </c>
      <c r="V981" s="5">
        <v>16.669799999999999</v>
      </c>
    </row>
    <row r="982" spans="1:22" ht="15" thickBot="1" x14ac:dyDescent="0.35">
      <c r="A982" s="4">
        <v>981</v>
      </c>
      <c r="B982" s="2" t="s">
        <v>2945</v>
      </c>
      <c r="C982" s="1">
        <v>2013</v>
      </c>
      <c r="D982" s="3">
        <v>41551</v>
      </c>
      <c r="E982" s="3">
        <v>41556</v>
      </c>
      <c r="F982" s="2" t="s">
        <v>50</v>
      </c>
      <c r="G982" s="2" t="s">
        <v>152</v>
      </c>
      <c r="H982" s="2" t="s">
        <v>153</v>
      </c>
      <c r="I982" s="2" t="s">
        <v>26</v>
      </c>
      <c r="J982" s="2" t="s">
        <v>27</v>
      </c>
      <c r="K982" s="2" t="s">
        <v>266</v>
      </c>
      <c r="L982" s="2" t="s">
        <v>267</v>
      </c>
      <c r="M982" s="1">
        <v>10035</v>
      </c>
      <c r="N982" s="2" t="s">
        <v>148</v>
      </c>
      <c r="O982" s="2" t="s">
        <v>2481</v>
      </c>
      <c r="P982" s="2" t="s">
        <v>32</v>
      </c>
      <c r="Q982" s="2" t="s">
        <v>36</v>
      </c>
      <c r="R982" s="2" t="s">
        <v>2482</v>
      </c>
      <c r="S982" s="1">
        <v>599.29200000000003</v>
      </c>
      <c r="T982" s="1">
        <v>6</v>
      </c>
      <c r="U982" s="1">
        <v>0.1</v>
      </c>
      <c r="V982" s="5">
        <v>93.223200000000006</v>
      </c>
    </row>
    <row r="983" spans="1:22" ht="15" thickBot="1" x14ac:dyDescent="0.35">
      <c r="A983" s="4">
        <v>982</v>
      </c>
      <c r="B983" s="2" t="s">
        <v>2946</v>
      </c>
      <c r="C983" s="1">
        <v>2011</v>
      </c>
      <c r="D983" s="3">
        <v>40858</v>
      </c>
      <c r="E983" s="3">
        <v>40861</v>
      </c>
      <c r="F983" s="2" t="s">
        <v>23</v>
      </c>
      <c r="G983" s="2" t="s">
        <v>2947</v>
      </c>
      <c r="H983" s="2" t="s">
        <v>2948</v>
      </c>
      <c r="I983" s="2" t="s">
        <v>26</v>
      </c>
      <c r="J983" s="2" t="s">
        <v>27</v>
      </c>
      <c r="K983" s="2" t="s">
        <v>1473</v>
      </c>
      <c r="L983" s="2" t="s">
        <v>457</v>
      </c>
      <c r="M983" s="1">
        <v>80027</v>
      </c>
      <c r="N983" s="2" t="s">
        <v>44</v>
      </c>
      <c r="O983" s="2" t="s">
        <v>2949</v>
      </c>
      <c r="P983" s="2" t="s">
        <v>46</v>
      </c>
      <c r="Q983" s="2" t="s">
        <v>68</v>
      </c>
      <c r="R983" s="2" t="s">
        <v>2950</v>
      </c>
      <c r="S983" s="1">
        <v>3.3919999999999999</v>
      </c>
      <c r="T983" s="1">
        <v>1</v>
      </c>
      <c r="U983" s="1">
        <v>0.2</v>
      </c>
      <c r="V983" s="5">
        <v>0.80559999999999998</v>
      </c>
    </row>
    <row r="984" spans="1:22" ht="15" thickBot="1" x14ac:dyDescent="0.35">
      <c r="A984" s="4">
        <v>983</v>
      </c>
      <c r="B984" s="2" t="s">
        <v>2946</v>
      </c>
      <c r="C984" s="1">
        <v>2011</v>
      </c>
      <c r="D984" s="3">
        <v>40858</v>
      </c>
      <c r="E984" s="3">
        <v>40861</v>
      </c>
      <c r="F984" s="2" t="s">
        <v>23</v>
      </c>
      <c r="G984" s="2" t="s">
        <v>2947</v>
      </c>
      <c r="H984" s="2" t="s">
        <v>2948</v>
      </c>
      <c r="I984" s="2" t="s">
        <v>26</v>
      </c>
      <c r="J984" s="2" t="s">
        <v>27</v>
      </c>
      <c r="K984" s="2" t="s">
        <v>1473</v>
      </c>
      <c r="L984" s="2" t="s">
        <v>457</v>
      </c>
      <c r="M984" s="1">
        <v>80027</v>
      </c>
      <c r="N984" s="2" t="s">
        <v>44</v>
      </c>
      <c r="O984" s="2" t="s">
        <v>2951</v>
      </c>
      <c r="P984" s="2" t="s">
        <v>71</v>
      </c>
      <c r="Q984" s="2" t="s">
        <v>72</v>
      </c>
      <c r="R984" s="2" t="s">
        <v>2952</v>
      </c>
      <c r="S984" s="1">
        <v>559.98400000000004</v>
      </c>
      <c r="T984" s="1">
        <v>2</v>
      </c>
      <c r="U984" s="1">
        <v>0.2</v>
      </c>
      <c r="V984" s="5">
        <v>55.998399999999997</v>
      </c>
    </row>
    <row r="985" spans="1:22" ht="15" thickBot="1" x14ac:dyDescent="0.35">
      <c r="A985" s="4">
        <v>984</v>
      </c>
      <c r="B985" s="2" t="s">
        <v>2946</v>
      </c>
      <c r="C985" s="1">
        <v>2011</v>
      </c>
      <c r="D985" s="3">
        <v>40858</v>
      </c>
      <c r="E985" s="3">
        <v>40861</v>
      </c>
      <c r="F985" s="2" t="s">
        <v>23</v>
      </c>
      <c r="G985" s="2" t="s">
        <v>2947</v>
      </c>
      <c r="H985" s="2" t="s">
        <v>2948</v>
      </c>
      <c r="I985" s="2" t="s">
        <v>26</v>
      </c>
      <c r="J985" s="2" t="s">
        <v>27</v>
      </c>
      <c r="K985" s="2" t="s">
        <v>1473</v>
      </c>
      <c r="L985" s="2" t="s">
        <v>457</v>
      </c>
      <c r="M985" s="1">
        <v>80027</v>
      </c>
      <c r="N985" s="2" t="s">
        <v>44</v>
      </c>
      <c r="O985" s="2" t="s">
        <v>2580</v>
      </c>
      <c r="P985" s="2" t="s">
        <v>32</v>
      </c>
      <c r="Q985" s="2" t="s">
        <v>36</v>
      </c>
      <c r="R985" s="2" t="s">
        <v>2581</v>
      </c>
      <c r="S985" s="1">
        <v>603.91999999999996</v>
      </c>
      <c r="T985" s="1">
        <v>5</v>
      </c>
      <c r="U985" s="1">
        <v>0.2</v>
      </c>
      <c r="V985" s="5">
        <v>75.489999999999995</v>
      </c>
    </row>
    <row r="986" spans="1:22" ht="15" thickBot="1" x14ac:dyDescent="0.35">
      <c r="A986" s="4">
        <v>985</v>
      </c>
      <c r="B986" s="2" t="s">
        <v>2953</v>
      </c>
      <c r="C986" s="1">
        <v>2014</v>
      </c>
      <c r="D986" s="3">
        <v>41912</v>
      </c>
      <c r="E986" s="3">
        <v>41918</v>
      </c>
      <c r="F986" s="2" t="s">
        <v>50</v>
      </c>
      <c r="G986" s="2" t="s">
        <v>2954</v>
      </c>
      <c r="H986" s="2" t="s">
        <v>2955</v>
      </c>
      <c r="I986" s="2" t="s">
        <v>102</v>
      </c>
      <c r="J986" s="2" t="s">
        <v>27</v>
      </c>
      <c r="K986" s="2" t="s">
        <v>602</v>
      </c>
      <c r="L986" s="2" t="s">
        <v>104</v>
      </c>
      <c r="M986" s="1">
        <v>77506</v>
      </c>
      <c r="N986" s="2" t="s">
        <v>105</v>
      </c>
      <c r="O986" s="2" t="s">
        <v>2492</v>
      </c>
      <c r="P986" s="2" t="s">
        <v>46</v>
      </c>
      <c r="Q986" s="2" t="s">
        <v>47</v>
      </c>
      <c r="R986" s="2" t="s">
        <v>2493</v>
      </c>
      <c r="S986" s="1">
        <v>7.968</v>
      </c>
      <c r="T986" s="1">
        <v>2</v>
      </c>
      <c r="U986" s="1">
        <v>0.2</v>
      </c>
      <c r="V986" s="5">
        <v>2.5895999999999999</v>
      </c>
    </row>
    <row r="987" spans="1:22" ht="15" thickBot="1" x14ac:dyDescent="0.35">
      <c r="A987" s="4">
        <v>986</v>
      </c>
      <c r="B987" s="2" t="s">
        <v>2953</v>
      </c>
      <c r="C987" s="1">
        <v>2014</v>
      </c>
      <c r="D987" s="3">
        <v>41912</v>
      </c>
      <c r="E987" s="3">
        <v>41918</v>
      </c>
      <c r="F987" s="2" t="s">
        <v>50</v>
      </c>
      <c r="G987" s="2" t="s">
        <v>2954</v>
      </c>
      <c r="H987" s="2" t="s">
        <v>2955</v>
      </c>
      <c r="I987" s="2" t="s">
        <v>102</v>
      </c>
      <c r="J987" s="2" t="s">
        <v>27</v>
      </c>
      <c r="K987" s="2" t="s">
        <v>602</v>
      </c>
      <c r="L987" s="2" t="s">
        <v>104</v>
      </c>
      <c r="M987" s="1">
        <v>77506</v>
      </c>
      <c r="N987" s="2" t="s">
        <v>105</v>
      </c>
      <c r="O987" s="2" t="s">
        <v>2956</v>
      </c>
      <c r="P987" s="2" t="s">
        <v>46</v>
      </c>
      <c r="Q987" s="2" t="s">
        <v>173</v>
      </c>
      <c r="R987" s="2" t="s">
        <v>2957</v>
      </c>
      <c r="S987" s="1">
        <v>27.968</v>
      </c>
      <c r="T987" s="1">
        <v>4</v>
      </c>
      <c r="U987" s="1">
        <v>0.2</v>
      </c>
      <c r="V987" s="5">
        <v>9.4391999999999996</v>
      </c>
    </row>
    <row r="988" spans="1:22" ht="15" thickBot="1" x14ac:dyDescent="0.35">
      <c r="A988" s="4">
        <v>987</v>
      </c>
      <c r="B988" s="2" t="s">
        <v>2953</v>
      </c>
      <c r="C988" s="1">
        <v>2014</v>
      </c>
      <c r="D988" s="3">
        <v>41912</v>
      </c>
      <c r="E988" s="3">
        <v>41918</v>
      </c>
      <c r="F988" s="2" t="s">
        <v>50</v>
      </c>
      <c r="G988" s="2" t="s">
        <v>2954</v>
      </c>
      <c r="H988" s="2" t="s">
        <v>2955</v>
      </c>
      <c r="I988" s="2" t="s">
        <v>102</v>
      </c>
      <c r="J988" s="2" t="s">
        <v>27</v>
      </c>
      <c r="K988" s="2" t="s">
        <v>602</v>
      </c>
      <c r="L988" s="2" t="s">
        <v>104</v>
      </c>
      <c r="M988" s="1">
        <v>77506</v>
      </c>
      <c r="N988" s="2" t="s">
        <v>105</v>
      </c>
      <c r="O988" s="2" t="s">
        <v>2958</v>
      </c>
      <c r="P988" s="2" t="s">
        <v>71</v>
      </c>
      <c r="Q988" s="2" t="s">
        <v>682</v>
      </c>
      <c r="R988" s="2" t="s">
        <v>2959</v>
      </c>
      <c r="S988" s="1">
        <v>336.51</v>
      </c>
      <c r="T988" s="1">
        <v>3</v>
      </c>
      <c r="U988" s="1">
        <v>0.4</v>
      </c>
      <c r="V988" s="5">
        <v>44.868000000000002</v>
      </c>
    </row>
    <row r="989" spans="1:22" ht="15" thickBot="1" x14ac:dyDescent="0.35">
      <c r="A989" s="4">
        <v>988</v>
      </c>
      <c r="B989" s="2" t="s">
        <v>2960</v>
      </c>
      <c r="C989" s="1">
        <v>2012</v>
      </c>
      <c r="D989" s="3">
        <v>40978</v>
      </c>
      <c r="E989" s="3">
        <v>40978</v>
      </c>
      <c r="F989" s="2" t="s">
        <v>1290</v>
      </c>
      <c r="G989" s="2" t="s">
        <v>2961</v>
      </c>
      <c r="H989" s="2" t="s">
        <v>2962</v>
      </c>
      <c r="I989" s="2" t="s">
        <v>26</v>
      </c>
      <c r="J989" s="2" t="s">
        <v>27</v>
      </c>
      <c r="K989" s="2" t="s">
        <v>184</v>
      </c>
      <c r="L989" s="2" t="s">
        <v>104</v>
      </c>
      <c r="M989" s="1">
        <v>77041</v>
      </c>
      <c r="N989" s="2" t="s">
        <v>105</v>
      </c>
      <c r="O989" s="2" t="s">
        <v>2963</v>
      </c>
      <c r="P989" s="2" t="s">
        <v>46</v>
      </c>
      <c r="Q989" s="2" t="s">
        <v>75</v>
      </c>
      <c r="R989" s="2" t="s">
        <v>2964</v>
      </c>
      <c r="S989" s="1">
        <v>1.1120000000000001</v>
      </c>
      <c r="T989" s="1">
        <v>2</v>
      </c>
      <c r="U989" s="1">
        <v>0.8</v>
      </c>
      <c r="V989" s="5">
        <v>-1.8904000000000001</v>
      </c>
    </row>
    <row r="990" spans="1:22" ht="15" thickBot="1" x14ac:dyDescent="0.35">
      <c r="A990" s="4">
        <v>989</v>
      </c>
      <c r="B990" s="2" t="s">
        <v>2965</v>
      </c>
      <c r="C990" s="1">
        <v>2014</v>
      </c>
      <c r="D990" s="3">
        <v>41781</v>
      </c>
      <c r="E990" s="3">
        <v>41786</v>
      </c>
      <c r="F990" s="2" t="s">
        <v>50</v>
      </c>
      <c r="G990" s="2" t="s">
        <v>1648</v>
      </c>
      <c r="H990" s="2" t="s">
        <v>1649</v>
      </c>
      <c r="I990" s="2" t="s">
        <v>41</v>
      </c>
      <c r="J990" s="2" t="s">
        <v>27</v>
      </c>
      <c r="K990" s="2" t="s">
        <v>1560</v>
      </c>
      <c r="L990" s="2" t="s">
        <v>267</v>
      </c>
      <c r="M990" s="1">
        <v>13021</v>
      </c>
      <c r="N990" s="2" t="s">
        <v>148</v>
      </c>
      <c r="O990" s="2" t="s">
        <v>2238</v>
      </c>
      <c r="P990" s="2" t="s">
        <v>32</v>
      </c>
      <c r="Q990" s="2" t="s">
        <v>65</v>
      </c>
      <c r="R990" s="2" t="s">
        <v>2239</v>
      </c>
      <c r="S990" s="1">
        <v>520.04999999999995</v>
      </c>
      <c r="T990" s="1">
        <v>5</v>
      </c>
      <c r="U990" s="1">
        <v>0</v>
      </c>
      <c r="V990" s="5">
        <v>72.807000000000002</v>
      </c>
    </row>
    <row r="991" spans="1:22" ht="15" thickBot="1" x14ac:dyDescent="0.35">
      <c r="A991" s="4">
        <v>990</v>
      </c>
      <c r="B991" s="2" t="s">
        <v>2965</v>
      </c>
      <c r="C991" s="1">
        <v>2014</v>
      </c>
      <c r="D991" s="3">
        <v>41781</v>
      </c>
      <c r="E991" s="3">
        <v>41786</v>
      </c>
      <c r="F991" s="2" t="s">
        <v>50</v>
      </c>
      <c r="G991" s="2" t="s">
        <v>1648</v>
      </c>
      <c r="H991" s="2" t="s">
        <v>1649</v>
      </c>
      <c r="I991" s="2" t="s">
        <v>41</v>
      </c>
      <c r="J991" s="2" t="s">
        <v>27</v>
      </c>
      <c r="K991" s="2" t="s">
        <v>1560</v>
      </c>
      <c r="L991" s="2" t="s">
        <v>267</v>
      </c>
      <c r="M991" s="1">
        <v>13021</v>
      </c>
      <c r="N991" s="2" t="s">
        <v>148</v>
      </c>
      <c r="O991" s="2" t="s">
        <v>2966</v>
      </c>
      <c r="P991" s="2" t="s">
        <v>46</v>
      </c>
      <c r="Q991" s="2" t="s">
        <v>68</v>
      </c>
      <c r="R991" s="2" t="s">
        <v>2967</v>
      </c>
      <c r="S991" s="1">
        <v>17.97</v>
      </c>
      <c r="T991" s="1">
        <v>3</v>
      </c>
      <c r="U991" s="1">
        <v>0</v>
      </c>
      <c r="V991" s="5">
        <v>5.2112999999999996</v>
      </c>
    </row>
    <row r="992" spans="1:22" ht="15" thickBot="1" x14ac:dyDescent="0.35">
      <c r="A992" s="4">
        <v>991</v>
      </c>
      <c r="B992" s="2" t="s">
        <v>2968</v>
      </c>
      <c r="C992" s="1">
        <v>2012</v>
      </c>
      <c r="D992" s="3">
        <v>40997</v>
      </c>
      <c r="E992" s="3">
        <v>40999</v>
      </c>
      <c r="F992" s="2" t="s">
        <v>23</v>
      </c>
      <c r="G992" s="2" t="s">
        <v>2969</v>
      </c>
      <c r="H992" s="2" t="s">
        <v>2970</v>
      </c>
      <c r="I992" s="2" t="s">
        <v>102</v>
      </c>
      <c r="J992" s="2" t="s">
        <v>27</v>
      </c>
      <c r="K992" s="2" t="s">
        <v>1521</v>
      </c>
      <c r="L992" s="2" t="s">
        <v>54</v>
      </c>
      <c r="M992" s="1">
        <v>32216</v>
      </c>
      <c r="N992" s="2" t="s">
        <v>30</v>
      </c>
      <c r="O992" s="2" t="s">
        <v>1136</v>
      </c>
      <c r="P992" s="2" t="s">
        <v>32</v>
      </c>
      <c r="Q992" s="2" t="s">
        <v>36</v>
      </c>
      <c r="R992" s="2" t="s">
        <v>1137</v>
      </c>
      <c r="S992" s="1">
        <v>1166.92</v>
      </c>
      <c r="T992" s="1">
        <v>5</v>
      </c>
      <c r="U992" s="1">
        <v>0.2</v>
      </c>
      <c r="V992" s="5">
        <v>131.27850000000001</v>
      </c>
    </row>
    <row r="993" spans="1:22" ht="15" thickBot="1" x14ac:dyDescent="0.35">
      <c r="A993" s="4">
        <v>992</v>
      </c>
      <c r="B993" s="2" t="s">
        <v>2971</v>
      </c>
      <c r="C993" s="1">
        <v>2013</v>
      </c>
      <c r="D993" s="3">
        <v>41527</v>
      </c>
      <c r="E993" s="3">
        <v>41529</v>
      </c>
      <c r="F993" s="2" t="s">
        <v>188</v>
      </c>
      <c r="G993" s="2" t="s">
        <v>542</v>
      </c>
      <c r="H993" s="2" t="s">
        <v>543</v>
      </c>
      <c r="I993" s="2" t="s">
        <v>26</v>
      </c>
      <c r="J993" s="2" t="s">
        <v>27</v>
      </c>
      <c r="K993" s="2" t="s">
        <v>266</v>
      </c>
      <c r="L993" s="2" t="s">
        <v>267</v>
      </c>
      <c r="M993" s="1">
        <v>10024</v>
      </c>
      <c r="N993" s="2" t="s">
        <v>148</v>
      </c>
      <c r="O993" s="2" t="s">
        <v>2441</v>
      </c>
      <c r="P993" s="2" t="s">
        <v>46</v>
      </c>
      <c r="Q993" s="2" t="s">
        <v>75</v>
      </c>
      <c r="R993" s="2" t="s">
        <v>2442</v>
      </c>
      <c r="S993" s="1">
        <v>14.624000000000001</v>
      </c>
      <c r="T993" s="1">
        <v>2</v>
      </c>
      <c r="U993" s="1">
        <v>0.2</v>
      </c>
      <c r="V993" s="5">
        <v>5.484</v>
      </c>
    </row>
    <row r="994" spans="1:22" ht="15" thickBot="1" x14ac:dyDescent="0.35">
      <c r="A994" s="4">
        <v>993</v>
      </c>
      <c r="B994" s="2" t="s">
        <v>2972</v>
      </c>
      <c r="C994" s="1">
        <v>2013</v>
      </c>
      <c r="D994" s="3">
        <v>41513</v>
      </c>
      <c r="E994" s="3">
        <v>41514</v>
      </c>
      <c r="F994" s="2" t="s">
        <v>188</v>
      </c>
      <c r="G994" s="2" t="s">
        <v>2384</v>
      </c>
      <c r="H994" s="2" t="s">
        <v>2385</v>
      </c>
      <c r="I994" s="2" t="s">
        <v>26</v>
      </c>
      <c r="J994" s="2" t="s">
        <v>27</v>
      </c>
      <c r="K994" s="2" t="s">
        <v>630</v>
      </c>
      <c r="L994" s="2" t="s">
        <v>43</v>
      </c>
      <c r="M994" s="1">
        <v>95123</v>
      </c>
      <c r="N994" s="2" t="s">
        <v>44</v>
      </c>
      <c r="O994" s="2" t="s">
        <v>1070</v>
      </c>
      <c r="P994" s="2" t="s">
        <v>46</v>
      </c>
      <c r="Q994" s="2" t="s">
        <v>269</v>
      </c>
      <c r="R994" s="2" t="s">
        <v>1071</v>
      </c>
      <c r="S994" s="1">
        <v>10.23</v>
      </c>
      <c r="T994" s="1">
        <v>3</v>
      </c>
      <c r="U994" s="1">
        <v>0</v>
      </c>
      <c r="V994" s="5">
        <v>4.9104000000000001</v>
      </c>
    </row>
    <row r="995" spans="1:22" ht="15" thickBot="1" x14ac:dyDescent="0.35">
      <c r="A995" s="4">
        <v>994</v>
      </c>
      <c r="B995" s="2" t="s">
        <v>2972</v>
      </c>
      <c r="C995" s="1">
        <v>2013</v>
      </c>
      <c r="D995" s="3">
        <v>41513</v>
      </c>
      <c r="E995" s="3">
        <v>41514</v>
      </c>
      <c r="F995" s="2" t="s">
        <v>188</v>
      </c>
      <c r="G995" s="2" t="s">
        <v>2384</v>
      </c>
      <c r="H995" s="2" t="s">
        <v>2385</v>
      </c>
      <c r="I995" s="2" t="s">
        <v>26</v>
      </c>
      <c r="J995" s="2" t="s">
        <v>27</v>
      </c>
      <c r="K995" s="2" t="s">
        <v>630</v>
      </c>
      <c r="L995" s="2" t="s">
        <v>43</v>
      </c>
      <c r="M995" s="1">
        <v>95123</v>
      </c>
      <c r="N995" s="2" t="s">
        <v>44</v>
      </c>
      <c r="O995" s="2" t="s">
        <v>2973</v>
      </c>
      <c r="P995" s="2" t="s">
        <v>46</v>
      </c>
      <c r="Q995" s="2" t="s">
        <v>90</v>
      </c>
      <c r="R995" s="2" t="s">
        <v>2974</v>
      </c>
      <c r="S995" s="1">
        <v>154.9</v>
      </c>
      <c r="T995" s="1">
        <v>5</v>
      </c>
      <c r="U995" s="1">
        <v>0</v>
      </c>
      <c r="V995" s="5">
        <v>69.704999999999998</v>
      </c>
    </row>
    <row r="996" spans="1:22" ht="15" thickBot="1" x14ac:dyDescent="0.35">
      <c r="A996" s="4">
        <v>995</v>
      </c>
      <c r="B996" s="2" t="s">
        <v>2975</v>
      </c>
      <c r="C996" s="1">
        <v>2011</v>
      </c>
      <c r="D996" s="3">
        <v>40684</v>
      </c>
      <c r="E996" s="3">
        <v>40688</v>
      </c>
      <c r="F996" s="2" t="s">
        <v>50</v>
      </c>
      <c r="G996" s="2" t="s">
        <v>2976</v>
      </c>
      <c r="H996" s="2" t="s">
        <v>2977</v>
      </c>
      <c r="I996" s="2" t="s">
        <v>41</v>
      </c>
      <c r="J996" s="2" t="s">
        <v>27</v>
      </c>
      <c r="K996" s="2" t="s">
        <v>2978</v>
      </c>
      <c r="L996" s="2" t="s">
        <v>319</v>
      </c>
      <c r="M996" s="1">
        <v>23464</v>
      </c>
      <c r="N996" s="2" t="s">
        <v>30</v>
      </c>
      <c r="O996" s="2" t="s">
        <v>2979</v>
      </c>
      <c r="P996" s="2" t="s">
        <v>46</v>
      </c>
      <c r="Q996" s="2" t="s">
        <v>75</v>
      </c>
      <c r="R996" s="2" t="s">
        <v>2980</v>
      </c>
      <c r="S996" s="1">
        <v>2715.93</v>
      </c>
      <c r="T996" s="1">
        <v>7</v>
      </c>
      <c r="U996" s="1">
        <v>0</v>
      </c>
      <c r="V996" s="5">
        <v>1276.4871000000001</v>
      </c>
    </row>
    <row r="997" spans="1:22" ht="15" thickBot="1" x14ac:dyDescent="0.35">
      <c r="A997" s="4">
        <v>996</v>
      </c>
      <c r="B997" s="2" t="s">
        <v>2975</v>
      </c>
      <c r="C997" s="1">
        <v>2011</v>
      </c>
      <c r="D997" s="3">
        <v>40684</v>
      </c>
      <c r="E997" s="3">
        <v>40688</v>
      </c>
      <c r="F997" s="2" t="s">
        <v>50</v>
      </c>
      <c r="G997" s="2" t="s">
        <v>2976</v>
      </c>
      <c r="H997" s="2" t="s">
        <v>2977</v>
      </c>
      <c r="I997" s="2" t="s">
        <v>41</v>
      </c>
      <c r="J997" s="2" t="s">
        <v>27</v>
      </c>
      <c r="K997" s="2" t="s">
        <v>2978</v>
      </c>
      <c r="L997" s="2" t="s">
        <v>319</v>
      </c>
      <c r="M997" s="1">
        <v>23464</v>
      </c>
      <c r="N997" s="2" t="s">
        <v>30</v>
      </c>
      <c r="O997" s="2" t="s">
        <v>2487</v>
      </c>
      <c r="P997" s="2" t="s">
        <v>71</v>
      </c>
      <c r="Q997" s="2" t="s">
        <v>72</v>
      </c>
      <c r="R997" s="2" t="s">
        <v>2981</v>
      </c>
      <c r="S997" s="1">
        <v>617.97</v>
      </c>
      <c r="T997" s="1">
        <v>3</v>
      </c>
      <c r="U997" s="1">
        <v>0</v>
      </c>
      <c r="V997" s="5">
        <v>173.0316</v>
      </c>
    </row>
    <row r="998" spans="1:22" ht="15" thickBot="1" x14ac:dyDescent="0.35">
      <c r="A998" s="4">
        <v>997</v>
      </c>
      <c r="B998" s="2" t="s">
        <v>2982</v>
      </c>
      <c r="C998" s="1">
        <v>2012</v>
      </c>
      <c r="D998" s="3">
        <v>41210</v>
      </c>
      <c r="E998" s="3">
        <v>41216</v>
      </c>
      <c r="F998" s="2" t="s">
        <v>50</v>
      </c>
      <c r="G998" s="2" t="s">
        <v>2983</v>
      </c>
      <c r="H998" s="2" t="s">
        <v>2984</v>
      </c>
      <c r="I998" s="2" t="s">
        <v>26</v>
      </c>
      <c r="J998" s="2" t="s">
        <v>27</v>
      </c>
      <c r="K998" s="2" t="s">
        <v>28</v>
      </c>
      <c r="L998" s="2" t="s">
        <v>29</v>
      </c>
      <c r="M998" s="1">
        <v>42420</v>
      </c>
      <c r="N998" s="2" t="s">
        <v>30</v>
      </c>
      <c r="O998" s="2" t="s">
        <v>2985</v>
      </c>
      <c r="P998" s="2" t="s">
        <v>46</v>
      </c>
      <c r="Q998" s="2" t="s">
        <v>173</v>
      </c>
      <c r="R998" s="2" t="s">
        <v>2986</v>
      </c>
      <c r="S998" s="1">
        <v>10.67</v>
      </c>
      <c r="T998" s="1">
        <v>1</v>
      </c>
      <c r="U998" s="1">
        <v>0</v>
      </c>
      <c r="V998" s="5">
        <v>4.9081999999999999</v>
      </c>
    </row>
    <row r="999" spans="1:22" ht="15" thickBot="1" x14ac:dyDescent="0.35">
      <c r="A999" s="4">
        <v>998</v>
      </c>
      <c r="B999" s="2" t="s">
        <v>2982</v>
      </c>
      <c r="C999" s="1">
        <v>2012</v>
      </c>
      <c r="D999" s="3">
        <v>41210</v>
      </c>
      <c r="E999" s="3">
        <v>41216</v>
      </c>
      <c r="F999" s="2" t="s">
        <v>50</v>
      </c>
      <c r="G999" s="2" t="s">
        <v>2983</v>
      </c>
      <c r="H999" s="2" t="s">
        <v>2984</v>
      </c>
      <c r="I999" s="2" t="s">
        <v>26</v>
      </c>
      <c r="J999" s="2" t="s">
        <v>27</v>
      </c>
      <c r="K999" s="2" t="s">
        <v>28</v>
      </c>
      <c r="L999" s="2" t="s">
        <v>29</v>
      </c>
      <c r="M999" s="1">
        <v>42420</v>
      </c>
      <c r="N999" s="2" t="s">
        <v>30</v>
      </c>
      <c r="O999" s="2" t="s">
        <v>2987</v>
      </c>
      <c r="P999" s="2" t="s">
        <v>46</v>
      </c>
      <c r="Q999" s="2" t="s">
        <v>59</v>
      </c>
      <c r="R999" s="2" t="s">
        <v>2988</v>
      </c>
      <c r="S999" s="1">
        <v>36.630000000000003</v>
      </c>
      <c r="T999" s="1">
        <v>3</v>
      </c>
      <c r="U999" s="1">
        <v>0</v>
      </c>
      <c r="V999" s="5">
        <v>9.8901000000000003</v>
      </c>
    </row>
    <row r="1000" spans="1:22" ht="15" thickBot="1" x14ac:dyDescent="0.35">
      <c r="A1000" s="4">
        <v>999</v>
      </c>
      <c r="B1000" s="2" t="s">
        <v>2982</v>
      </c>
      <c r="C1000" s="1">
        <v>2012</v>
      </c>
      <c r="D1000" s="3">
        <v>41210</v>
      </c>
      <c r="E1000" s="3">
        <v>41216</v>
      </c>
      <c r="F1000" s="2" t="s">
        <v>50</v>
      </c>
      <c r="G1000" s="2" t="s">
        <v>2983</v>
      </c>
      <c r="H1000" s="2" t="s">
        <v>2984</v>
      </c>
      <c r="I1000" s="2" t="s">
        <v>26</v>
      </c>
      <c r="J1000" s="2" t="s">
        <v>27</v>
      </c>
      <c r="K1000" s="2" t="s">
        <v>28</v>
      </c>
      <c r="L1000" s="2" t="s">
        <v>29</v>
      </c>
      <c r="M1000" s="1">
        <v>42420</v>
      </c>
      <c r="N1000" s="2" t="s">
        <v>30</v>
      </c>
      <c r="O1000" s="2" t="s">
        <v>2989</v>
      </c>
      <c r="P1000" s="2" t="s">
        <v>32</v>
      </c>
      <c r="Q1000" s="2" t="s">
        <v>65</v>
      </c>
      <c r="R1000" s="2" t="s">
        <v>2990</v>
      </c>
      <c r="S1000" s="1">
        <v>24.1</v>
      </c>
      <c r="T1000" s="1">
        <v>5</v>
      </c>
      <c r="U1000" s="1">
        <v>0</v>
      </c>
      <c r="V1000" s="5">
        <v>9.1579999999999995</v>
      </c>
    </row>
    <row r="1001" spans="1:22" ht="15" thickBot="1" x14ac:dyDescent="0.35">
      <c r="A1001" s="4">
        <v>1000</v>
      </c>
      <c r="B1001" s="2" t="s">
        <v>2982</v>
      </c>
      <c r="C1001" s="1">
        <v>2012</v>
      </c>
      <c r="D1001" s="3">
        <v>41210</v>
      </c>
      <c r="E1001" s="3">
        <v>41216</v>
      </c>
      <c r="F1001" s="2" t="s">
        <v>50</v>
      </c>
      <c r="G1001" s="2" t="s">
        <v>2983</v>
      </c>
      <c r="H1001" s="2" t="s">
        <v>2984</v>
      </c>
      <c r="I1001" s="2" t="s">
        <v>26</v>
      </c>
      <c r="J1001" s="2" t="s">
        <v>27</v>
      </c>
      <c r="K1001" s="2" t="s">
        <v>28</v>
      </c>
      <c r="L1001" s="2" t="s">
        <v>29</v>
      </c>
      <c r="M1001" s="1">
        <v>42420</v>
      </c>
      <c r="N1001" s="2" t="s">
        <v>30</v>
      </c>
      <c r="O1001" s="2" t="s">
        <v>1134</v>
      </c>
      <c r="P1001" s="2" t="s">
        <v>32</v>
      </c>
      <c r="Q1001" s="2" t="s">
        <v>65</v>
      </c>
      <c r="R1001" s="2" t="s">
        <v>1135</v>
      </c>
      <c r="S1001" s="1">
        <v>33.11</v>
      </c>
      <c r="T1001" s="1">
        <v>7</v>
      </c>
      <c r="U1001" s="1">
        <v>0</v>
      </c>
      <c r="V1001" s="5">
        <v>12.9129</v>
      </c>
    </row>
    <row r="1002" spans="1:22" ht="15" thickBot="1" x14ac:dyDescent="0.35">
      <c r="A1002" s="4">
        <v>1001</v>
      </c>
      <c r="B1002" s="2" t="s">
        <v>2991</v>
      </c>
      <c r="C1002" s="1">
        <v>2013</v>
      </c>
      <c r="D1002" s="3">
        <v>41592</v>
      </c>
      <c r="E1002" s="3">
        <v>41596</v>
      </c>
      <c r="F1002" s="2" t="s">
        <v>50</v>
      </c>
      <c r="G1002" s="2" t="s">
        <v>751</v>
      </c>
      <c r="H1002" s="2" t="s">
        <v>752</v>
      </c>
      <c r="I1002" s="2" t="s">
        <v>102</v>
      </c>
      <c r="J1002" s="2" t="s">
        <v>27</v>
      </c>
      <c r="K1002" s="2" t="s">
        <v>2142</v>
      </c>
      <c r="L1002" s="2" t="s">
        <v>96</v>
      </c>
      <c r="M1002" s="1">
        <v>98661</v>
      </c>
      <c r="N1002" s="2" t="s">
        <v>44</v>
      </c>
      <c r="O1002" s="2" t="s">
        <v>2589</v>
      </c>
      <c r="P1002" s="2" t="s">
        <v>46</v>
      </c>
      <c r="Q1002" s="2" t="s">
        <v>68</v>
      </c>
      <c r="R1002" s="2" t="s">
        <v>2590</v>
      </c>
      <c r="S1002" s="1">
        <v>44.02</v>
      </c>
      <c r="T1002" s="1">
        <v>2</v>
      </c>
      <c r="U1002" s="1">
        <v>0</v>
      </c>
      <c r="V1002" s="5">
        <v>11.4452</v>
      </c>
    </row>
    <row r="1003" spans="1:22" ht="15" thickBot="1" x14ac:dyDescent="0.35">
      <c r="A1003" s="4">
        <v>1002</v>
      </c>
      <c r="B1003" s="2" t="s">
        <v>2992</v>
      </c>
      <c r="C1003" s="1">
        <v>2012</v>
      </c>
      <c r="D1003" s="3">
        <v>41121</v>
      </c>
      <c r="E1003" s="3">
        <v>41121</v>
      </c>
      <c r="F1003" s="2" t="s">
        <v>1290</v>
      </c>
      <c r="G1003" s="2" t="s">
        <v>2495</v>
      </c>
      <c r="H1003" s="2" t="s">
        <v>2496</v>
      </c>
      <c r="I1003" s="2" t="s">
        <v>26</v>
      </c>
      <c r="J1003" s="2" t="s">
        <v>27</v>
      </c>
      <c r="K1003" s="2" t="s">
        <v>266</v>
      </c>
      <c r="L1003" s="2" t="s">
        <v>267</v>
      </c>
      <c r="M1003" s="1">
        <v>10024</v>
      </c>
      <c r="N1003" s="2" t="s">
        <v>148</v>
      </c>
      <c r="O1003" s="2" t="s">
        <v>2993</v>
      </c>
      <c r="P1003" s="2" t="s">
        <v>71</v>
      </c>
      <c r="Q1003" s="2" t="s">
        <v>161</v>
      </c>
      <c r="R1003" s="2" t="s">
        <v>2994</v>
      </c>
      <c r="S1003" s="1">
        <v>2309.65</v>
      </c>
      <c r="T1003" s="1">
        <v>7</v>
      </c>
      <c r="U1003" s="1">
        <v>0</v>
      </c>
      <c r="V1003" s="5">
        <v>762.18449999999996</v>
      </c>
    </row>
    <row r="1004" spans="1:22" ht="15" thickBot="1" x14ac:dyDescent="0.35">
      <c r="A1004" s="4">
        <v>1003</v>
      </c>
      <c r="B1004" s="2" t="s">
        <v>2992</v>
      </c>
      <c r="C1004" s="1">
        <v>2012</v>
      </c>
      <c r="D1004" s="3">
        <v>41121</v>
      </c>
      <c r="E1004" s="3">
        <v>41121</v>
      </c>
      <c r="F1004" s="2" t="s">
        <v>1290</v>
      </c>
      <c r="G1004" s="2" t="s">
        <v>2495</v>
      </c>
      <c r="H1004" s="2" t="s">
        <v>2496</v>
      </c>
      <c r="I1004" s="2" t="s">
        <v>26</v>
      </c>
      <c r="J1004" s="2" t="s">
        <v>27</v>
      </c>
      <c r="K1004" s="2" t="s">
        <v>266</v>
      </c>
      <c r="L1004" s="2" t="s">
        <v>267</v>
      </c>
      <c r="M1004" s="1">
        <v>10024</v>
      </c>
      <c r="N1004" s="2" t="s">
        <v>148</v>
      </c>
      <c r="O1004" s="2" t="s">
        <v>1051</v>
      </c>
      <c r="P1004" s="2" t="s">
        <v>32</v>
      </c>
      <c r="Q1004" s="2" t="s">
        <v>56</v>
      </c>
      <c r="R1004" s="2" t="s">
        <v>1052</v>
      </c>
      <c r="S1004" s="1">
        <v>1090.7819999999999</v>
      </c>
      <c r="T1004" s="1">
        <v>7</v>
      </c>
      <c r="U1004" s="1">
        <v>0.4</v>
      </c>
      <c r="V1004" s="5">
        <v>-290.87520000000001</v>
      </c>
    </row>
    <row r="1005" spans="1:22" ht="15" thickBot="1" x14ac:dyDescent="0.35">
      <c r="A1005" s="4">
        <v>1004</v>
      </c>
      <c r="B1005" s="2" t="s">
        <v>2992</v>
      </c>
      <c r="C1005" s="1">
        <v>2012</v>
      </c>
      <c r="D1005" s="3">
        <v>41121</v>
      </c>
      <c r="E1005" s="3">
        <v>41121</v>
      </c>
      <c r="F1005" s="2" t="s">
        <v>1290</v>
      </c>
      <c r="G1005" s="2" t="s">
        <v>2495</v>
      </c>
      <c r="H1005" s="2" t="s">
        <v>2496</v>
      </c>
      <c r="I1005" s="2" t="s">
        <v>26</v>
      </c>
      <c r="J1005" s="2" t="s">
        <v>27</v>
      </c>
      <c r="K1005" s="2" t="s">
        <v>266</v>
      </c>
      <c r="L1005" s="2" t="s">
        <v>267</v>
      </c>
      <c r="M1005" s="1">
        <v>10024</v>
      </c>
      <c r="N1005" s="2" t="s">
        <v>148</v>
      </c>
      <c r="O1005" s="2" t="s">
        <v>2925</v>
      </c>
      <c r="P1005" s="2" t="s">
        <v>46</v>
      </c>
      <c r="Q1005" s="2" t="s">
        <v>90</v>
      </c>
      <c r="R1005" s="2" t="s">
        <v>2926</v>
      </c>
      <c r="S1005" s="1">
        <v>19.440000000000001</v>
      </c>
      <c r="T1005" s="1">
        <v>3</v>
      </c>
      <c r="U1005" s="1">
        <v>0</v>
      </c>
      <c r="V1005" s="5">
        <v>9.3312000000000008</v>
      </c>
    </row>
    <row r="1006" spans="1:22" ht="15" thickBot="1" x14ac:dyDescent="0.35">
      <c r="A1006" s="4">
        <v>1005</v>
      </c>
      <c r="B1006" s="2" t="s">
        <v>2995</v>
      </c>
      <c r="C1006" s="1">
        <v>2012</v>
      </c>
      <c r="D1006" s="3">
        <v>41148</v>
      </c>
      <c r="E1006" s="3">
        <v>41152</v>
      </c>
      <c r="F1006" s="2" t="s">
        <v>50</v>
      </c>
      <c r="G1006" s="2" t="s">
        <v>2996</v>
      </c>
      <c r="H1006" s="2" t="s">
        <v>2997</v>
      </c>
      <c r="I1006" s="2" t="s">
        <v>26</v>
      </c>
      <c r="J1006" s="2" t="s">
        <v>27</v>
      </c>
      <c r="K1006" s="2" t="s">
        <v>2998</v>
      </c>
      <c r="L1006" s="2" t="s">
        <v>43</v>
      </c>
      <c r="M1006" s="1">
        <v>92563</v>
      </c>
      <c r="N1006" s="2" t="s">
        <v>44</v>
      </c>
      <c r="O1006" s="2" t="s">
        <v>2999</v>
      </c>
      <c r="P1006" s="2" t="s">
        <v>46</v>
      </c>
      <c r="Q1006" s="2" t="s">
        <v>59</v>
      </c>
      <c r="R1006" s="2" t="s">
        <v>3000</v>
      </c>
      <c r="S1006" s="1">
        <v>484.65</v>
      </c>
      <c r="T1006" s="1">
        <v>3</v>
      </c>
      <c r="U1006" s="1">
        <v>0</v>
      </c>
      <c r="V1006" s="5">
        <v>92.083500000000001</v>
      </c>
    </row>
    <row r="1007" spans="1:22" ht="15" thickBot="1" x14ac:dyDescent="0.35">
      <c r="A1007" s="4">
        <v>1006</v>
      </c>
      <c r="B1007" s="2" t="s">
        <v>3001</v>
      </c>
      <c r="C1007" s="1">
        <v>2012</v>
      </c>
      <c r="D1007" s="3">
        <v>41226</v>
      </c>
      <c r="E1007" s="3">
        <v>41230</v>
      </c>
      <c r="F1007" s="2" t="s">
        <v>50</v>
      </c>
      <c r="G1007" s="2" t="s">
        <v>2484</v>
      </c>
      <c r="H1007" s="2" t="s">
        <v>2485</v>
      </c>
      <c r="I1007" s="2" t="s">
        <v>26</v>
      </c>
      <c r="J1007" s="2" t="s">
        <v>27</v>
      </c>
      <c r="K1007" s="2" t="s">
        <v>1521</v>
      </c>
      <c r="L1007" s="2" t="s">
        <v>88</v>
      </c>
      <c r="M1007" s="1">
        <v>28540</v>
      </c>
      <c r="N1007" s="2" t="s">
        <v>30</v>
      </c>
      <c r="O1007" s="2" t="s">
        <v>2701</v>
      </c>
      <c r="P1007" s="2" t="s">
        <v>46</v>
      </c>
      <c r="Q1007" s="2" t="s">
        <v>90</v>
      </c>
      <c r="R1007" s="2" t="s">
        <v>2702</v>
      </c>
      <c r="S1007" s="1">
        <v>115.29600000000001</v>
      </c>
      <c r="T1007" s="1">
        <v>3</v>
      </c>
      <c r="U1007" s="1">
        <v>0.2</v>
      </c>
      <c r="V1007" s="5">
        <v>40.3536</v>
      </c>
    </row>
    <row r="1008" spans="1:22" ht="15" thickBot="1" x14ac:dyDescent="0.35">
      <c r="A1008" s="4">
        <v>1007</v>
      </c>
      <c r="B1008" s="2" t="s">
        <v>3002</v>
      </c>
      <c r="C1008" s="1">
        <v>2012</v>
      </c>
      <c r="D1008" s="3">
        <v>41219</v>
      </c>
      <c r="E1008" s="3">
        <v>41222</v>
      </c>
      <c r="F1008" s="2" t="s">
        <v>188</v>
      </c>
      <c r="G1008" s="2" t="s">
        <v>3003</v>
      </c>
      <c r="H1008" s="2" t="s">
        <v>3004</v>
      </c>
      <c r="I1008" s="2" t="s">
        <v>26</v>
      </c>
      <c r="J1008" s="2" t="s">
        <v>27</v>
      </c>
      <c r="K1008" s="2" t="s">
        <v>622</v>
      </c>
      <c r="L1008" s="2" t="s">
        <v>310</v>
      </c>
      <c r="M1008" s="1">
        <v>85254</v>
      </c>
      <c r="N1008" s="2" t="s">
        <v>44</v>
      </c>
      <c r="O1008" s="2" t="s">
        <v>501</v>
      </c>
      <c r="P1008" s="2" t="s">
        <v>46</v>
      </c>
      <c r="Q1008" s="2" t="s">
        <v>173</v>
      </c>
      <c r="R1008" s="2" t="s">
        <v>502</v>
      </c>
      <c r="S1008" s="1">
        <v>7.08</v>
      </c>
      <c r="T1008" s="1">
        <v>3</v>
      </c>
      <c r="U1008" s="1">
        <v>0.2</v>
      </c>
      <c r="V1008" s="5">
        <v>2.4780000000000002</v>
      </c>
    </row>
    <row r="1009" spans="1:22" ht="15" thickBot="1" x14ac:dyDescent="0.35">
      <c r="A1009" s="4">
        <v>1008</v>
      </c>
      <c r="B1009" s="2" t="s">
        <v>3002</v>
      </c>
      <c r="C1009" s="1">
        <v>2012</v>
      </c>
      <c r="D1009" s="3">
        <v>41219</v>
      </c>
      <c r="E1009" s="3">
        <v>41222</v>
      </c>
      <c r="F1009" s="2" t="s">
        <v>188</v>
      </c>
      <c r="G1009" s="2" t="s">
        <v>3003</v>
      </c>
      <c r="H1009" s="2" t="s">
        <v>3004</v>
      </c>
      <c r="I1009" s="2" t="s">
        <v>26</v>
      </c>
      <c r="J1009" s="2" t="s">
        <v>27</v>
      </c>
      <c r="K1009" s="2" t="s">
        <v>622</v>
      </c>
      <c r="L1009" s="2" t="s">
        <v>310</v>
      </c>
      <c r="M1009" s="1">
        <v>85254</v>
      </c>
      <c r="N1009" s="2" t="s">
        <v>44</v>
      </c>
      <c r="O1009" s="2" t="s">
        <v>3005</v>
      </c>
      <c r="P1009" s="2" t="s">
        <v>46</v>
      </c>
      <c r="Q1009" s="2" t="s">
        <v>75</v>
      </c>
      <c r="R1009" s="2" t="s">
        <v>3006</v>
      </c>
      <c r="S1009" s="1">
        <v>4.4009999999999998</v>
      </c>
      <c r="T1009" s="1">
        <v>3</v>
      </c>
      <c r="U1009" s="1">
        <v>0.7</v>
      </c>
      <c r="V1009" s="5">
        <v>-3.5207999999999999</v>
      </c>
    </row>
    <row r="1010" spans="1:22" ht="15" thickBot="1" x14ac:dyDescent="0.35">
      <c r="A1010" s="4">
        <v>1009</v>
      </c>
      <c r="B1010" s="2" t="s">
        <v>3007</v>
      </c>
      <c r="C1010" s="1">
        <v>2014</v>
      </c>
      <c r="D1010" s="3">
        <v>42000</v>
      </c>
      <c r="E1010" s="3">
        <v>42006</v>
      </c>
      <c r="F1010" s="2" t="s">
        <v>50</v>
      </c>
      <c r="G1010" s="2" t="s">
        <v>1189</v>
      </c>
      <c r="H1010" s="2" t="s">
        <v>1190</v>
      </c>
      <c r="I1010" s="2" t="s">
        <v>26</v>
      </c>
      <c r="J1010" s="2" t="s">
        <v>27</v>
      </c>
      <c r="K1010" s="2" t="s">
        <v>2221</v>
      </c>
      <c r="L1010" s="2" t="s">
        <v>489</v>
      </c>
      <c r="M1010" s="1">
        <v>52601</v>
      </c>
      <c r="N1010" s="2" t="s">
        <v>105</v>
      </c>
      <c r="O1010" s="2" t="s">
        <v>1637</v>
      </c>
      <c r="P1010" s="2" t="s">
        <v>46</v>
      </c>
      <c r="Q1010" s="2" t="s">
        <v>90</v>
      </c>
      <c r="R1010" s="2" t="s">
        <v>1638</v>
      </c>
      <c r="S1010" s="1">
        <v>44.75</v>
      </c>
      <c r="T1010" s="1">
        <v>5</v>
      </c>
      <c r="U1010" s="1">
        <v>0</v>
      </c>
      <c r="V1010" s="5">
        <v>20.585000000000001</v>
      </c>
    </row>
    <row r="1011" spans="1:22" ht="15" thickBot="1" x14ac:dyDescent="0.35">
      <c r="A1011" s="4">
        <v>1010</v>
      </c>
      <c r="B1011" s="2" t="s">
        <v>3008</v>
      </c>
      <c r="C1011" s="1">
        <v>2014</v>
      </c>
      <c r="D1011" s="3">
        <v>41853</v>
      </c>
      <c r="E1011" s="3">
        <v>41855</v>
      </c>
      <c r="F1011" s="2" t="s">
        <v>188</v>
      </c>
      <c r="G1011" s="2" t="s">
        <v>2072</v>
      </c>
      <c r="H1011" s="2" t="s">
        <v>2073</v>
      </c>
      <c r="I1011" s="2" t="s">
        <v>26</v>
      </c>
      <c r="J1011" s="2" t="s">
        <v>27</v>
      </c>
      <c r="K1011" s="2" t="s">
        <v>303</v>
      </c>
      <c r="L1011" s="2" t="s">
        <v>211</v>
      </c>
      <c r="M1011" s="1">
        <v>60653</v>
      </c>
      <c r="N1011" s="2" t="s">
        <v>105</v>
      </c>
      <c r="O1011" s="2" t="s">
        <v>692</v>
      </c>
      <c r="P1011" s="2" t="s">
        <v>71</v>
      </c>
      <c r="Q1011" s="2" t="s">
        <v>72</v>
      </c>
      <c r="R1011" s="2" t="s">
        <v>693</v>
      </c>
      <c r="S1011" s="1">
        <v>95.983999999999995</v>
      </c>
      <c r="T1011" s="1">
        <v>2</v>
      </c>
      <c r="U1011" s="1">
        <v>0.2</v>
      </c>
      <c r="V1011" s="5">
        <v>5.9989999999999997</v>
      </c>
    </row>
    <row r="1012" spans="1:22" ht="15" thickBot="1" x14ac:dyDescent="0.35">
      <c r="A1012" s="4">
        <v>1011</v>
      </c>
      <c r="B1012" s="2" t="s">
        <v>3009</v>
      </c>
      <c r="C1012" s="1">
        <v>2011</v>
      </c>
      <c r="D1012" s="3">
        <v>40871</v>
      </c>
      <c r="E1012" s="3">
        <v>40873</v>
      </c>
      <c r="F1012" s="2" t="s">
        <v>188</v>
      </c>
      <c r="G1012" s="2" t="s">
        <v>3010</v>
      </c>
      <c r="H1012" s="2" t="s">
        <v>3011</v>
      </c>
      <c r="I1012" s="2" t="s">
        <v>26</v>
      </c>
      <c r="J1012" s="2" t="s">
        <v>27</v>
      </c>
      <c r="K1012" s="2" t="s">
        <v>947</v>
      </c>
      <c r="L1012" s="2" t="s">
        <v>43</v>
      </c>
      <c r="M1012" s="1">
        <v>92037</v>
      </c>
      <c r="N1012" s="2" t="s">
        <v>44</v>
      </c>
      <c r="O1012" s="2" t="s">
        <v>3012</v>
      </c>
      <c r="P1012" s="2" t="s">
        <v>32</v>
      </c>
      <c r="Q1012" s="2" t="s">
        <v>65</v>
      </c>
      <c r="R1012" s="2" t="s">
        <v>3013</v>
      </c>
      <c r="S1012" s="1">
        <v>151.72</v>
      </c>
      <c r="T1012" s="1">
        <v>4</v>
      </c>
      <c r="U1012" s="1">
        <v>0</v>
      </c>
      <c r="V1012" s="5">
        <v>27.3096</v>
      </c>
    </row>
    <row r="1013" spans="1:22" ht="15" thickBot="1" x14ac:dyDescent="0.35">
      <c r="A1013" s="4">
        <v>1012</v>
      </c>
      <c r="B1013" s="2" t="s">
        <v>3014</v>
      </c>
      <c r="C1013" s="1">
        <v>2014</v>
      </c>
      <c r="D1013" s="3">
        <v>41808</v>
      </c>
      <c r="E1013" s="3">
        <v>41812</v>
      </c>
      <c r="F1013" s="2" t="s">
        <v>23</v>
      </c>
      <c r="G1013" s="2" t="s">
        <v>536</v>
      </c>
      <c r="H1013" s="2" t="s">
        <v>537</v>
      </c>
      <c r="I1013" s="2" t="s">
        <v>26</v>
      </c>
      <c r="J1013" s="2" t="s">
        <v>27</v>
      </c>
      <c r="K1013" s="2" t="s">
        <v>3015</v>
      </c>
      <c r="L1013" s="2" t="s">
        <v>96</v>
      </c>
      <c r="M1013" s="1">
        <v>98502</v>
      </c>
      <c r="N1013" s="2" t="s">
        <v>44</v>
      </c>
      <c r="O1013" s="2" t="s">
        <v>170</v>
      </c>
      <c r="P1013" s="2" t="s">
        <v>32</v>
      </c>
      <c r="Q1013" s="2" t="s">
        <v>65</v>
      </c>
      <c r="R1013" s="2" t="s">
        <v>171</v>
      </c>
      <c r="S1013" s="1">
        <v>155.25</v>
      </c>
      <c r="T1013" s="1">
        <v>3</v>
      </c>
      <c r="U1013" s="1">
        <v>0</v>
      </c>
      <c r="V1013" s="5">
        <v>46.575000000000003</v>
      </c>
    </row>
    <row r="1014" spans="1:22" ht="15" thickBot="1" x14ac:dyDescent="0.35">
      <c r="A1014" s="4">
        <v>1013</v>
      </c>
      <c r="B1014" s="2" t="s">
        <v>3014</v>
      </c>
      <c r="C1014" s="1">
        <v>2014</v>
      </c>
      <c r="D1014" s="3">
        <v>41808</v>
      </c>
      <c r="E1014" s="3">
        <v>41812</v>
      </c>
      <c r="F1014" s="2" t="s">
        <v>23</v>
      </c>
      <c r="G1014" s="2" t="s">
        <v>536</v>
      </c>
      <c r="H1014" s="2" t="s">
        <v>537</v>
      </c>
      <c r="I1014" s="2" t="s">
        <v>26</v>
      </c>
      <c r="J1014" s="2" t="s">
        <v>27</v>
      </c>
      <c r="K1014" s="2" t="s">
        <v>3015</v>
      </c>
      <c r="L1014" s="2" t="s">
        <v>96</v>
      </c>
      <c r="M1014" s="1">
        <v>98502</v>
      </c>
      <c r="N1014" s="2" t="s">
        <v>44</v>
      </c>
      <c r="O1014" s="2" t="s">
        <v>3016</v>
      </c>
      <c r="P1014" s="2" t="s">
        <v>46</v>
      </c>
      <c r="Q1014" s="2" t="s">
        <v>59</v>
      </c>
      <c r="R1014" s="2" t="s">
        <v>3017</v>
      </c>
      <c r="S1014" s="1">
        <v>14.03</v>
      </c>
      <c r="T1014" s="1">
        <v>1</v>
      </c>
      <c r="U1014" s="1">
        <v>0</v>
      </c>
      <c r="V1014" s="5">
        <v>4.0686999999999998</v>
      </c>
    </row>
    <row r="1015" spans="1:22" ht="15" thickBot="1" x14ac:dyDescent="0.35">
      <c r="A1015" s="4">
        <v>1014</v>
      </c>
      <c r="B1015" s="2" t="s">
        <v>3018</v>
      </c>
      <c r="C1015" s="1">
        <v>2012</v>
      </c>
      <c r="D1015" s="3">
        <v>41264</v>
      </c>
      <c r="E1015" s="3">
        <v>41267</v>
      </c>
      <c r="F1015" s="2" t="s">
        <v>23</v>
      </c>
      <c r="G1015" s="2" t="s">
        <v>3019</v>
      </c>
      <c r="H1015" s="2" t="s">
        <v>3020</v>
      </c>
      <c r="I1015" s="2" t="s">
        <v>26</v>
      </c>
      <c r="J1015" s="2" t="s">
        <v>27</v>
      </c>
      <c r="K1015" s="2" t="s">
        <v>95</v>
      </c>
      <c r="L1015" s="2" t="s">
        <v>96</v>
      </c>
      <c r="M1015" s="1">
        <v>98103</v>
      </c>
      <c r="N1015" s="2" t="s">
        <v>44</v>
      </c>
      <c r="O1015" s="2" t="s">
        <v>883</v>
      </c>
      <c r="P1015" s="2" t="s">
        <v>32</v>
      </c>
      <c r="Q1015" s="2" t="s">
        <v>56</v>
      </c>
      <c r="R1015" s="2" t="s">
        <v>884</v>
      </c>
      <c r="S1015" s="1">
        <v>1618.37</v>
      </c>
      <c r="T1015" s="1">
        <v>13</v>
      </c>
      <c r="U1015" s="1">
        <v>0</v>
      </c>
      <c r="V1015" s="5">
        <v>356.04140000000001</v>
      </c>
    </row>
    <row r="1016" spans="1:22" ht="15" thickBot="1" x14ac:dyDescent="0.35">
      <c r="A1016" s="4">
        <v>1015</v>
      </c>
      <c r="B1016" s="2" t="s">
        <v>3018</v>
      </c>
      <c r="C1016" s="1">
        <v>2012</v>
      </c>
      <c r="D1016" s="3">
        <v>41264</v>
      </c>
      <c r="E1016" s="3">
        <v>41267</v>
      </c>
      <c r="F1016" s="2" t="s">
        <v>23</v>
      </c>
      <c r="G1016" s="2" t="s">
        <v>3019</v>
      </c>
      <c r="H1016" s="2" t="s">
        <v>3020</v>
      </c>
      <c r="I1016" s="2" t="s">
        <v>26</v>
      </c>
      <c r="J1016" s="2" t="s">
        <v>27</v>
      </c>
      <c r="K1016" s="2" t="s">
        <v>95</v>
      </c>
      <c r="L1016" s="2" t="s">
        <v>96</v>
      </c>
      <c r="M1016" s="1">
        <v>98103</v>
      </c>
      <c r="N1016" s="2" t="s">
        <v>44</v>
      </c>
      <c r="O1016" s="2" t="s">
        <v>3021</v>
      </c>
      <c r="P1016" s="2" t="s">
        <v>71</v>
      </c>
      <c r="Q1016" s="2" t="s">
        <v>161</v>
      </c>
      <c r="R1016" s="2" t="s">
        <v>3022</v>
      </c>
      <c r="S1016" s="1">
        <v>99.6</v>
      </c>
      <c r="T1016" s="1">
        <v>1</v>
      </c>
      <c r="U1016" s="1">
        <v>0</v>
      </c>
      <c r="V1016" s="5">
        <v>36.851999999999997</v>
      </c>
    </row>
    <row r="1017" spans="1:22" ht="15" thickBot="1" x14ac:dyDescent="0.35">
      <c r="A1017" s="4">
        <v>1016</v>
      </c>
      <c r="B1017" s="2" t="s">
        <v>3023</v>
      </c>
      <c r="C1017" s="1">
        <v>2012</v>
      </c>
      <c r="D1017" s="3">
        <v>41169</v>
      </c>
      <c r="E1017" s="3">
        <v>41171</v>
      </c>
      <c r="F1017" s="2" t="s">
        <v>23</v>
      </c>
      <c r="G1017" s="2" t="s">
        <v>2067</v>
      </c>
      <c r="H1017" s="2" t="s">
        <v>2068</v>
      </c>
      <c r="I1017" s="2" t="s">
        <v>102</v>
      </c>
      <c r="J1017" s="2" t="s">
        <v>27</v>
      </c>
      <c r="K1017" s="2" t="s">
        <v>42</v>
      </c>
      <c r="L1017" s="2" t="s">
        <v>43</v>
      </c>
      <c r="M1017" s="1">
        <v>90036</v>
      </c>
      <c r="N1017" s="2" t="s">
        <v>44</v>
      </c>
      <c r="O1017" s="2" t="s">
        <v>1057</v>
      </c>
      <c r="P1017" s="2" t="s">
        <v>46</v>
      </c>
      <c r="Q1017" s="2" t="s">
        <v>90</v>
      </c>
      <c r="R1017" s="2" t="s">
        <v>1058</v>
      </c>
      <c r="S1017" s="1">
        <v>32.4</v>
      </c>
      <c r="T1017" s="1">
        <v>5</v>
      </c>
      <c r="U1017" s="1">
        <v>0</v>
      </c>
      <c r="V1017" s="5">
        <v>15.552</v>
      </c>
    </row>
    <row r="1018" spans="1:22" ht="15" thickBot="1" x14ac:dyDescent="0.35">
      <c r="A1018" s="4">
        <v>1017</v>
      </c>
      <c r="B1018" s="2" t="s">
        <v>3024</v>
      </c>
      <c r="C1018" s="1">
        <v>2012</v>
      </c>
      <c r="D1018" s="3">
        <v>41096</v>
      </c>
      <c r="E1018" s="3">
        <v>41100</v>
      </c>
      <c r="F1018" s="2" t="s">
        <v>50</v>
      </c>
      <c r="G1018" s="2" t="s">
        <v>3025</v>
      </c>
      <c r="H1018" s="2" t="s">
        <v>3026</v>
      </c>
      <c r="I1018" s="2" t="s">
        <v>41</v>
      </c>
      <c r="J1018" s="2" t="s">
        <v>27</v>
      </c>
      <c r="K1018" s="2" t="s">
        <v>266</v>
      </c>
      <c r="L1018" s="2" t="s">
        <v>267</v>
      </c>
      <c r="M1018" s="1">
        <v>10011</v>
      </c>
      <c r="N1018" s="2" t="s">
        <v>148</v>
      </c>
      <c r="O1018" s="2" t="s">
        <v>3027</v>
      </c>
      <c r="P1018" s="2" t="s">
        <v>32</v>
      </c>
      <c r="Q1018" s="2" t="s">
        <v>65</v>
      </c>
      <c r="R1018" s="2" t="s">
        <v>3028</v>
      </c>
      <c r="S1018" s="1">
        <v>13.96</v>
      </c>
      <c r="T1018" s="1">
        <v>2</v>
      </c>
      <c r="U1018" s="1">
        <v>0</v>
      </c>
      <c r="V1018" s="5">
        <v>6.7008000000000001</v>
      </c>
    </row>
    <row r="1019" spans="1:22" ht="15" thickBot="1" x14ac:dyDescent="0.35">
      <c r="A1019" s="4">
        <v>1018</v>
      </c>
      <c r="B1019" s="2" t="s">
        <v>3024</v>
      </c>
      <c r="C1019" s="1">
        <v>2012</v>
      </c>
      <c r="D1019" s="3">
        <v>41096</v>
      </c>
      <c r="E1019" s="3">
        <v>41100</v>
      </c>
      <c r="F1019" s="2" t="s">
        <v>50</v>
      </c>
      <c r="G1019" s="2" t="s">
        <v>3025</v>
      </c>
      <c r="H1019" s="2" t="s">
        <v>3026</v>
      </c>
      <c r="I1019" s="2" t="s">
        <v>41</v>
      </c>
      <c r="J1019" s="2" t="s">
        <v>27</v>
      </c>
      <c r="K1019" s="2" t="s">
        <v>266</v>
      </c>
      <c r="L1019" s="2" t="s">
        <v>267</v>
      </c>
      <c r="M1019" s="1">
        <v>10011</v>
      </c>
      <c r="N1019" s="2" t="s">
        <v>148</v>
      </c>
      <c r="O1019" s="2" t="s">
        <v>2676</v>
      </c>
      <c r="P1019" s="2" t="s">
        <v>32</v>
      </c>
      <c r="Q1019" s="2" t="s">
        <v>65</v>
      </c>
      <c r="R1019" s="2" t="s">
        <v>2677</v>
      </c>
      <c r="S1019" s="1">
        <v>155.82</v>
      </c>
      <c r="T1019" s="1">
        <v>3</v>
      </c>
      <c r="U1019" s="1">
        <v>0</v>
      </c>
      <c r="V1019" s="5">
        <v>63.886200000000002</v>
      </c>
    </row>
    <row r="1020" spans="1:22" ht="15" thickBot="1" x14ac:dyDescent="0.35">
      <c r="A1020" s="4">
        <v>1019</v>
      </c>
      <c r="B1020" s="2" t="s">
        <v>3024</v>
      </c>
      <c r="C1020" s="1">
        <v>2012</v>
      </c>
      <c r="D1020" s="3">
        <v>41096</v>
      </c>
      <c r="E1020" s="3">
        <v>41100</v>
      </c>
      <c r="F1020" s="2" t="s">
        <v>50</v>
      </c>
      <c r="G1020" s="2" t="s">
        <v>3025</v>
      </c>
      <c r="H1020" s="2" t="s">
        <v>3026</v>
      </c>
      <c r="I1020" s="2" t="s">
        <v>41</v>
      </c>
      <c r="J1020" s="2" t="s">
        <v>27</v>
      </c>
      <c r="K1020" s="2" t="s">
        <v>266</v>
      </c>
      <c r="L1020" s="2" t="s">
        <v>267</v>
      </c>
      <c r="M1020" s="1">
        <v>10011</v>
      </c>
      <c r="N1020" s="2" t="s">
        <v>148</v>
      </c>
      <c r="O1020" s="2" t="s">
        <v>3029</v>
      </c>
      <c r="P1020" s="2" t="s">
        <v>71</v>
      </c>
      <c r="Q1020" s="2" t="s">
        <v>72</v>
      </c>
      <c r="R1020" s="2" t="s">
        <v>3030</v>
      </c>
      <c r="S1020" s="1">
        <v>124.95</v>
      </c>
      <c r="T1020" s="1">
        <v>5</v>
      </c>
      <c r="U1020" s="1">
        <v>0</v>
      </c>
      <c r="V1020" s="5">
        <v>2.4990000000000001</v>
      </c>
    </row>
    <row r="1021" spans="1:22" ht="15" thickBot="1" x14ac:dyDescent="0.35">
      <c r="A1021" s="4">
        <v>1020</v>
      </c>
      <c r="B1021" s="2" t="s">
        <v>3024</v>
      </c>
      <c r="C1021" s="1">
        <v>2012</v>
      </c>
      <c r="D1021" s="3">
        <v>41096</v>
      </c>
      <c r="E1021" s="3">
        <v>41100</v>
      </c>
      <c r="F1021" s="2" t="s">
        <v>50</v>
      </c>
      <c r="G1021" s="2" t="s">
        <v>3025</v>
      </c>
      <c r="H1021" s="2" t="s">
        <v>3026</v>
      </c>
      <c r="I1021" s="2" t="s">
        <v>41</v>
      </c>
      <c r="J1021" s="2" t="s">
        <v>27</v>
      </c>
      <c r="K1021" s="2" t="s">
        <v>266</v>
      </c>
      <c r="L1021" s="2" t="s">
        <v>267</v>
      </c>
      <c r="M1021" s="1">
        <v>10011</v>
      </c>
      <c r="N1021" s="2" t="s">
        <v>148</v>
      </c>
      <c r="O1021" s="2" t="s">
        <v>3031</v>
      </c>
      <c r="P1021" s="2" t="s">
        <v>46</v>
      </c>
      <c r="Q1021" s="2" t="s">
        <v>59</v>
      </c>
      <c r="R1021" s="2" t="s">
        <v>3032</v>
      </c>
      <c r="S1021" s="1">
        <v>601.65</v>
      </c>
      <c r="T1021" s="1">
        <v>5</v>
      </c>
      <c r="U1021" s="1">
        <v>0</v>
      </c>
      <c r="V1021" s="5">
        <v>156.429</v>
      </c>
    </row>
    <row r="1022" spans="1:22" ht="15" thickBot="1" x14ac:dyDescent="0.35">
      <c r="A1022" s="4">
        <v>1021</v>
      </c>
      <c r="B1022" s="2" t="s">
        <v>3033</v>
      </c>
      <c r="C1022" s="1">
        <v>2012</v>
      </c>
      <c r="D1022" s="3">
        <v>41026</v>
      </c>
      <c r="E1022" s="3">
        <v>41032</v>
      </c>
      <c r="F1022" s="2" t="s">
        <v>50</v>
      </c>
      <c r="G1022" s="2" t="s">
        <v>1878</v>
      </c>
      <c r="H1022" s="2" t="s">
        <v>1879</v>
      </c>
      <c r="I1022" s="2" t="s">
        <v>26</v>
      </c>
      <c r="J1022" s="2" t="s">
        <v>27</v>
      </c>
      <c r="K1022" s="2" t="s">
        <v>96</v>
      </c>
      <c r="L1022" s="2" t="s">
        <v>3034</v>
      </c>
      <c r="M1022" s="1">
        <v>20016</v>
      </c>
      <c r="N1022" s="2" t="s">
        <v>148</v>
      </c>
      <c r="O1022" s="2" t="s">
        <v>3035</v>
      </c>
      <c r="P1022" s="2" t="s">
        <v>46</v>
      </c>
      <c r="Q1022" s="2" t="s">
        <v>68</v>
      </c>
      <c r="R1022" s="2" t="s">
        <v>186</v>
      </c>
      <c r="S1022" s="1">
        <v>22.74</v>
      </c>
      <c r="T1022" s="1">
        <v>3</v>
      </c>
      <c r="U1022" s="1">
        <v>0</v>
      </c>
      <c r="V1022" s="5">
        <v>8.8686000000000007</v>
      </c>
    </row>
    <row r="1023" spans="1:22" ht="15" thickBot="1" x14ac:dyDescent="0.35">
      <c r="A1023" s="4">
        <v>1022</v>
      </c>
      <c r="B1023" s="2" t="s">
        <v>3033</v>
      </c>
      <c r="C1023" s="1">
        <v>2012</v>
      </c>
      <c r="D1023" s="3">
        <v>41026</v>
      </c>
      <c r="E1023" s="3">
        <v>41032</v>
      </c>
      <c r="F1023" s="2" t="s">
        <v>50</v>
      </c>
      <c r="G1023" s="2" t="s">
        <v>1878</v>
      </c>
      <c r="H1023" s="2" t="s">
        <v>1879</v>
      </c>
      <c r="I1023" s="2" t="s">
        <v>26</v>
      </c>
      <c r="J1023" s="2" t="s">
        <v>27</v>
      </c>
      <c r="K1023" s="2" t="s">
        <v>96</v>
      </c>
      <c r="L1023" s="2" t="s">
        <v>3034</v>
      </c>
      <c r="M1023" s="1">
        <v>20016</v>
      </c>
      <c r="N1023" s="2" t="s">
        <v>148</v>
      </c>
      <c r="O1023" s="2" t="s">
        <v>3036</v>
      </c>
      <c r="P1023" s="2" t="s">
        <v>32</v>
      </c>
      <c r="Q1023" s="2" t="s">
        <v>36</v>
      </c>
      <c r="R1023" s="2" t="s">
        <v>3037</v>
      </c>
      <c r="S1023" s="1">
        <v>1267.53</v>
      </c>
      <c r="T1023" s="1">
        <v>3</v>
      </c>
      <c r="U1023" s="1">
        <v>0</v>
      </c>
      <c r="V1023" s="5">
        <v>316.88249999999999</v>
      </c>
    </row>
    <row r="1024" spans="1:22" ht="15" thickBot="1" x14ac:dyDescent="0.35">
      <c r="A1024" s="4">
        <v>1023</v>
      </c>
      <c r="B1024" s="2" t="s">
        <v>3033</v>
      </c>
      <c r="C1024" s="1">
        <v>2012</v>
      </c>
      <c r="D1024" s="3">
        <v>41026</v>
      </c>
      <c r="E1024" s="3">
        <v>41032</v>
      </c>
      <c r="F1024" s="2" t="s">
        <v>50</v>
      </c>
      <c r="G1024" s="2" t="s">
        <v>1878</v>
      </c>
      <c r="H1024" s="2" t="s">
        <v>1879</v>
      </c>
      <c r="I1024" s="2" t="s">
        <v>26</v>
      </c>
      <c r="J1024" s="2" t="s">
        <v>27</v>
      </c>
      <c r="K1024" s="2" t="s">
        <v>96</v>
      </c>
      <c r="L1024" s="2" t="s">
        <v>3034</v>
      </c>
      <c r="M1024" s="1">
        <v>20016</v>
      </c>
      <c r="N1024" s="2" t="s">
        <v>148</v>
      </c>
      <c r="O1024" s="2" t="s">
        <v>3038</v>
      </c>
      <c r="P1024" s="2" t="s">
        <v>71</v>
      </c>
      <c r="Q1024" s="2" t="s">
        <v>682</v>
      </c>
      <c r="R1024" s="2" t="s">
        <v>3039</v>
      </c>
      <c r="S1024" s="1">
        <v>1379.92</v>
      </c>
      <c r="T1024" s="1">
        <v>8</v>
      </c>
      <c r="U1024" s="1">
        <v>0</v>
      </c>
      <c r="V1024" s="5">
        <v>648.56240000000003</v>
      </c>
    </row>
    <row r="1025" spans="1:22" ht="15" thickBot="1" x14ac:dyDescent="0.35">
      <c r="A1025" s="4">
        <v>1024</v>
      </c>
      <c r="B1025" s="2" t="s">
        <v>3040</v>
      </c>
      <c r="C1025" s="1">
        <v>2012</v>
      </c>
      <c r="D1025" s="3">
        <v>41076</v>
      </c>
      <c r="E1025" s="3">
        <v>41080</v>
      </c>
      <c r="F1025" s="2" t="s">
        <v>50</v>
      </c>
      <c r="G1025" s="2" t="s">
        <v>1459</v>
      </c>
      <c r="H1025" s="2" t="s">
        <v>1460</v>
      </c>
      <c r="I1025" s="2" t="s">
        <v>26</v>
      </c>
      <c r="J1025" s="2" t="s">
        <v>27</v>
      </c>
      <c r="K1025" s="2" t="s">
        <v>146</v>
      </c>
      <c r="L1025" s="2" t="s">
        <v>147</v>
      </c>
      <c r="M1025" s="1">
        <v>19134</v>
      </c>
      <c r="N1025" s="2" t="s">
        <v>148</v>
      </c>
      <c r="O1025" s="2" t="s">
        <v>3041</v>
      </c>
      <c r="P1025" s="2" t="s">
        <v>46</v>
      </c>
      <c r="Q1025" s="2" t="s">
        <v>173</v>
      </c>
      <c r="R1025" s="2" t="s">
        <v>3042</v>
      </c>
      <c r="S1025" s="1">
        <v>6.2080000000000002</v>
      </c>
      <c r="T1025" s="1">
        <v>2</v>
      </c>
      <c r="U1025" s="1">
        <v>0.2</v>
      </c>
      <c r="V1025" s="5">
        <v>2.1728000000000001</v>
      </c>
    </row>
    <row r="1026" spans="1:22" ht="15" thickBot="1" x14ac:dyDescent="0.35">
      <c r="A1026" s="4">
        <v>1025</v>
      </c>
      <c r="B1026" s="2" t="s">
        <v>3043</v>
      </c>
      <c r="C1026" s="1">
        <v>2014</v>
      </c>
      <c r="D1026" s="3">
        <v>41991</v>
      </c>
      <c r="E1026" s="3">
        <v>41994</v>
      </c>
      <c r="F1026" s="2" t="s">
        <v>188</v>
      </c>
      <c r="G1026" s="2" t="s">
        <v>3044</v>
      </c>
      <c r="H1026" s="2" t="s">
        <v>3045</v>
      </c>
      <c r="I1026" s="2" t="s">
        <v>102</v>
      </c>
      <c r="J1026" s="2" t="s">
        <v>27</v>
      </c>
      <c r="K1026" s="2" t="s">
        <v>42</v>
      </c>
      <c r="L1026" s="2" t="s">
        <v>43</v>
      </c>
      <c r="M1026" s="1">
        <v>90045</v>
      </c>
      <c r="N1026" s="2" t="s">
        <v>44</v>
      </c>
      <c r="O1026" s="2" t="s">
        <v>3046</v>
      </c>
      <c r="P1026" s="2" t="s">
        <v>46</v>
      </c>
      <c r="Q1026" s="2" t="s">
        <v>75</v>
      </c>
      <c r="R1026" s="2" t="s">
        <v>3047</v>
      </c>
      <c r="S1026" s="1">
        <v>11.808</v>
      </c>
      <c r="T1026" s="1">
        <v>2</v>
      </c>
      <c r="U1026" s="1">
        <v>0.2</v>
      </c>
      <c r="V1026" s="5">
        <v>4.2804000000000002</v>
      </c>
    </row>
    <row r="1027" spans="1:22" ht="15" thickBot="1" x14ac:dyDescent="0.35">
      <c r="A1027" s="4">
        <v>1026</v>
      </c>
      <c r="B1027" s="2" t="s">
        <v>3048</v>
      </c>
      <c r="C1027" s="1">
        <v>2013</v>
      </c>
      <c r="D1027" s="3">
        <v>41285</v>
      </c>
      <c r="E1027" s="3">
        <v>41287</v>
      </c>
      <c r="F1027" s="2" t="s">
        <v>23</v>
      </c>
      <c r="G1027" s="2" t="s">
        <v>3049</v>
      </c>
      <c r="H1027" s="2" t="s">
        <v>3050</v>
      </c>
      <c r="I1027" s="2" t="s">
        <v>102</v>
      </c>
      <c r="J1027" s="2" t="s">
        <v>27</v>
      </c>
      <c r="K1027" s="2" t="s">
        <v>318</v>
      </c>
      <c r="L1027" s="2" t="s">
        <v>498</v>
      </c>
      <c r="M1027" s="1">
        <v>45503</v>
      </c>
      <c r="N1027" s="2" t="s">
        <v>148</v>
      </c>
      <c r="O1027" s="2" t="s">
        <v>3051</v>
      </c>
      <c r="P1027" s="2" t="s">
        <v>46</v>
      </c>
      <c r="Q1027" s="2" t="s">
        <v>90</v>
      </c>
      <c r="R1027" s="2" t="s">
        <v>3052</v>
      </c>
      <c r="S1027" s="1">
        <v>15.552</v>
      </c>
      <c r="T1027" s="1">
        <v>3</v>
      </c>
      <c r="U1027" s="1">
        <v>0.2</v>
      </c>
      <c r="V1027" s="5">
        <v>5.4432</v>
      </c>
    </row>
    <row r="1028" spans="1:22" ht="15" thickBot="1" x14ac:dyDescent="0.35">
      <c r="A1028" s="4">
        <v>1027</v>
      </c>
      <c r="B1028" s="2" t="s">
        <v>3048</v>
      </c>
      <c r="C1028" s="1">
        <v>2013</v>
      </c>
      <c r="D1028" s="3">
        <v>41285</v>
      </c>
      <c r="E1028" s="3">
        <v>41287</v>
      </c>
      <c r="F1028" s="2" t="s">
        <v>23</v>
      </c>
      <c r="G1028" s="2" t="s">
        <v>3049</v>
      </c>
      <c r="H1028" s="2" t="s">
        <v>3050</v>
      </c>
      <c r="I1028" s="2" t="s">
        <v>102</v>
      </c>
      <c r="J1028" s="2" t="s">
        <v>27</v>
      </c>
      <c r="K1028" s="2" t="s">
        <v>318</v>
      </c>
      <c r="L1028" s="2" t="s">
        <v>498</v>
      </c>
      <c r="M1028" s="1">
        <v>45503</v>
      </c>
      <c r="N1028" s="2" t="s">
        <v>148</v>
      </c>
      <c r="O1028" s="2" t="s">
        <v>3053</v>
      </c>
      <c r="P1028" s="2" t="s">
        <v>46</v>
      </c>
      <c r="Q1028" s="2" t="s">
        <v>90</v>
      </c>
      <c r="R1028" s="2" t="s">
        <v>3054</v>
      </c>
      <c r="S1028" s="1">
        <v>63.311999999999998</v>
      </c>
      <c r="T1028" s="1">
        <v>3</v>
      </c>
      <c r="U1028" s="1">
        <v>0.2</v>
      </c>
      <c r="V1028" s="5">
        <v>20.5764</v>
      </c>
    </row>
    <row r="1029" spans="1:22" ht="15" thickBot="1" x14ac:dyDescent="0.35">
      <c r="A1029" s="4">
        <v>1028</v>
      </c>
      <c r="B1029" s="2" t="s">
        <v>3048</v>
      </c>
      <c r="C1029" s="1">
        <v>2013</v>
      </c>
      <c r="D1029" s="3">
        <v>41285</v>
      </c>
      <c r="E1029" s="3">
        <v>41287</v>
      </c>
      <c r="F1029" s="2" t="s">
        <v>23</v>
      </c>
      <c r="G1029" s="2" t="s">
        <v>3049</v>
      </c>
      <c r="H1029" s="2" t="s">
        <v>3050</v>
      </c>
      <c r="I1029" s="2" t="s">
        <v>102</v>
      </c>
      <c r="J1029" s="2" t="s">
        <v>27</v>
      </c>
      <c r="K1029" s="2" t="s">
        <v>318</v>
      </c>
      <c r="L1029" s="2" t="s">
        <v>498</v>
      </c>
      <c r="M1029" s="1">
        <v>45503</v>
      </c>
      <c r="N1029" s="2" t="s">
        <v>148</v>
      </c>
      <c r="O1029" s="2" t="s">
        <v>3055</v>
      </c>
      <c r="P1029" s="2" t="s">
        <v>71</v>
      </c>
      <c r="Q1029" s="2" t="s">
        <v>72</v>
      </c>
      <c r="R1029" s="2" t="s">
        <v>3056</v>
      </c>
      <c r="S1029" s="1">
        <v>15.587999999999999</v>
      </c>
      <c r="T1029" s="1">
        <v>2</v>
      </c>
      <c r="U1029" s="1">
        <v>0.4</v>
      </c>
      <c r="V1029" s="5">
        <v>-9.8724000000000007</v>
      </c>
    </row>
    <row r="1030" spans="1:22" ht="15" thickBot="1" x14ac:dyDescent="0.35">
      <c r="A1030" s="4">
        <v>1029</v>
      </c>
      <c r="B1030" s="2" t="s">
        <v>3057</v>
      </c>
      <c r="C1030" s="1">
        <v>2011</v>
      </c>
      <c r="D1030" s="3">
        <v>40735</v>
      </c>
      <c r="E1030" s="3">
        <v>40739</v>
      </c>
      <c r="F1030" s="2" t="s">
        <v>50</v>
      </c>
      <c r="G1030" s="2" t="s">
        <v>1345</v>
      </c>
      <c r="H1030" s="2" t="s">
        <v>1346</v>
      </c>
      <c r="I1030" s="2" t="s">
        <v>41</v>
      </c>
      <c r="J1030" s="2" t="s">
        <v>27</v>
      </c>
      <c r="K1030" s="2" t="s">
        <v>1145</v>
      </c>
      <c r="L1030" s="2" t="s">
        <v>788</v>
      </c>
      <c r="M1030" s="1">
        <v>7601</v>
      </c>
      <c r="N1030" s="2" t="s">
        <v>148</v>
      </c>
      <c r="O1030" s="2" t="s">
        <v>1054</v>
      </c>
      <c r="P1030" s="2" t="s">
        <v>46</v>
      </c>
      <c r="Q1030" s="2" t="s">
        <v>90</v>
      </c>
      <c r="R1030" s="2" t="s">
        <v>186</v>
      </c>
      <c r="S1030" s="1">
        <v>177.2</v>
      </c>
      <c r="T1030" s="1">
        <v>5</v>
      </c>
      <c r="U1030" s="1">
        <v>0</v>
      </c>
      <c r="V1030" s="5">
        <v>83.284000000000006</v>
      </c>
    </row>
    <row r="1031" spans="1:22" ht="15" thickBot="1" x14ac:dyDescent="0.35">
      <c r="A1031" s="4">
        <v>1030</v>
      </c>
      <c r="B1031" s="2" t="s">
        <v>3057</v>
      </c>
      <c r="C1031" s="1">
        <v>2011</v>
      </c>
      <c r="D1031" s="3">
        <v>40735</v>
      </c>
      <c r="E1031" s="3">
        <v>40739</v>
      </c>
      <c r="F1031" s="2" t="s">
        <v>50</v>
      </c>
      <c r="G1031" s="2" t="s">
        <v>1345</v>
      </c>
      <c r="H1031" s="2" t="s">
        <v>1346</v>
      </c>
      <c r="I1031" s="2" t="s">
        <v>41</v>
      </c>
      <c r="J1031" s="2" t="s">
        <v>27</v>
      </c>
      <c r="K1031" s="2" t="s">
        <v>1145</v>
      </c>
      <c r="L1031" s="2" t="s">
        <v>788</v>
      </c>
      <c r="M1031" s="1">
        <v>7601</v>
      </c>
      <c r="N1031" s="2" t="s">
        <v>148</v>
      </c>
      <c r="O1031" s="2" t="s">
        <v>3058</v>
      </c>
      <c r="P1031" s="2" t="s">
        <v>71</v>
      </c>
      <c r="Q1031" s="2" t="s">
        <v>72</v>
      </c>
      <c r="R1031" s="2" t="s">
        <v>3059</v>
      </c>
      <c r="S1031" s="1">
        <v>197.97</v>
      </c>
      <c r="T1031" s="1">
        <v>3</v>
      </c>
      <c r="U1031" s="1">
        <v>0</v>
      </c>
      <c r="V1031" s="5">
        <v>57.411299999999997</v>
      </c>
    </row>
    <row r="1032" spans="1:22" ht="15" thickBot="1" x14ac:dyDescent="0.35">
      <c r="A1032" s="4">
        <v>1031</v>
      </c>
      <c r="B1032" s="2" t="s">
        <v>3057</v>
      </c>
      <c r="C1032" s="1">
        <v>2011</v>
      </c>
      <c r="D1032" s="3">
        <v>40735</v>
      </c>
      <c r="E1032" s="3">
        <v>40739</v>
      </c>
      <c r="F1032" s="2" t="s">
        <v>50</v>
      </c>
      <c r="G1032" s="2" t="s">
        <v>1345</v>
      </c>
      <c r="H1032" s="2" t="s">
        <v>1346</v>
      </c>
      <c r="I1032" s="2" t="s">
        <v>41</v>
      </c>
      <c r="J1032" s="2" t="s">
        <v>27</v>
      </c>
      <c r="K1032" s="2" t="s">
        <v>1145</v>
      </c>
      <c r="L1032" s="2" t="s">
        <v>788</v>
      </c>
      <c r="M1032" s="1">
        <v>7601</v>
      </c>
      <c r="N1032" s="2" t="s">
        <v>148</v>
      </c>
      <c r="O1032" s="2" t="s">
        <v>1793</v>
      </c>
      <c r="P1032" s="2" t="s">
        <v>32</v>
      </c>
      <c r="Q1032" s="2" t="s">
        <v>36</v>
      </c>
      <c r="R1032" s="2" t="s">
        <v>1794</v>
      </c>
      <c r="S1032" s="1">
        <v>854.94</v>
      </c>
      <c r="T1032" s="1">
        <v>3</v>
      </c>
      <c r="U1032" s="1">
        <v>0</v>
      </c>
      <c r="V1032" s="5">
        <v>213.73500000000001</v>
      </c>
    </row>
    <row r="1033" spans="1:22" ht="15" thickBot="1" x14ac:dyDescent="0.35">
      <c r="A1033" s="4">
        <v>1032</v>
      </c>
      <c r="B1033" s="2" t="s">
        <v>3057</v>
      </c>
      <c r="C1033" s="1">
        <v>2011</v>
      </c>
      <c r="D1033" s="3">
        <v>40735</v>
      </c>
      <c r="E1033" s="3">
        <v>40739</v>
      </c>
      <c r="F1033" s="2" t="s">
        <v>50</v>
      </c>
      <c r="G1033" s="2" t="s">
        <v>1345</v>
      </c>
      <c r="H1033" s="2" t="s">
        <v>1346</v>
      </c>
      <c r="I1033" s="2" t="s">
        <v>41</v>
      </c>
      <c r="J1033" s="2" t="s">
        <v>27</v>
      </c>
      <c r="K1033" s="2" t="s">
        <v>1145</v>
      </c>
      <c r="L1033" s="2" t="s">
        <v>788</v>
      </c>
      <c r="M1033" s="1">
        <v>7601</v>
      </c>
      <c r="N1033" s="2" t="s">
        <v>148</v>
      </c>
      <c r="O1033" s="2" t="s">
        <v>426</v>
      </c>
      <c r="P1033" s="2" t="s">
        <v>32</v>
      </c>
      <c r="Q1033" s="2" t="s">
        <v>65</v>
      </c>
      <c r="R1033" s="2" t="s">
        <v>427</v>
      </c>
      <c r="S1033" s="1">
        <v>124.11</v>
      </c>
      <c r="T1033" s="1">
        <v>9</v>
      </c>
      <c r="U1033" s="1">
        <v>0</v>
      </c>
      <c r="V1033" s="5">
        <v>52.126199999999997</v>
      </c>
    </row>
    <row r="1034" spans="1:22" ht="15" thickBot="1" x14ac:dyDescent="0.35">
      <c r="A1034" s="4">
        <v>1033</v>
      </c>
      <c r="B1034" s="2" t="s">
        <v>3057</v>
      </c>
      <c r="C1034" s="1">
        <v>2011</v>
      </c>
      <c r="D1034" s="3">
        <v>40735</v>
      </c>
      <c r="E1034" s="3">
        <v>40739</v>
      </c>
      <c r="F1034" s="2" t="s">
        <v>50</v>
      </c>
      <c r="G1034" s="2" t="s">
        <v>1345</v>
      </c>
      <c r="H1034" s="2" t="s">
        <v>1346</v>
      </c>
      <c r="I1034" s="2" t="s">
        <v>41</v>
      </c>
      <c r="J1034" s="2" t="s">
        <v>27</v>
      </c>
      <c r="K1034" s="2" t="s">
        <v>1145</v>
      </c>
      <c r="L1034" s="2" t="s">
        <v>788</v>
      </c>
      <c r="M1034" s="1">
        <v>7601</v>
      </c>
      <c r="N1034" s="2" t="s">
        <v>148</v>
      </c>
      <c r="O1034" s="2" t="s">
        <v>3060</v>
      </c>
      <c r="P1034" s="2" t="s">
        <v>46</v>
      </c>
      <c r="Q1034" s="2" t="s">
        <v>47</v>
      </c>
      <c r="R1034" s="2" t="s">
        <v>3061</v>
      </c>
      <c r="S1034" s="1">
        <v>14.4</v>
      </c>
      <c r="T1034" s="1">
        <v>5</v>
      </c>
      <c r="U1034" s="1">
        <v>0</v>
      </c>
      <c r="V1034" s="5">
        <v>7.056</v>
      </c>
    </row>
    <row r="1035" spans="1:22" ht="15" thickBot="1" x14ac:dyDescent="0.35">
      <c r="A1035" s="4">
        <v>1034</v>
      </c>
      <c r="B1035" s="2" t="s">
        <v>3062</v>
      </c>
      <c r="C1035" s="1">
        <v>2013</v>
      </c>
      <c r="D1035" s="3">
        <v>41599</v>
      </c>
      <c r="E1035" s="3">
        <v>41601</v>
      </c>
      <c r="F1035" s="2" t="s">
        <v>188</v>
      </c>
      <c r="G1035" s="2" t="s">
        <v>3063</v>
      </c>
      <c r="H1035" s="2" t="s">
        <v>3064</v>
      </c>
      <c r="I1035" s="2" t="s">
        <v>26</v>
      </c>
      <c r="J1035" s="2" t="s">
        <v>27</v>
      </c>
      <c r="K1035" s="2" t="s">
        <v>1007</v>
      </c>
      <c r="L1035" s="2" t="s">
        <v>498</v>
      </c>
      <c r="M1035" s="1">
        <v>45231</v>
      </c>
      <c r="N1035" s="2" t="s">
        <v>148</v>
      </c>
      <c r="O1035" s="2" t="s">
        <v>3065</v>
      </c>
      <c r="P1035" s="2" t="s">
        <v>46</v>
      </c>
      <c r="Q1035" s="2" t="s">
        <v>90</v>
      </c>
      <c r="R1035" s="2" t="s">
        <v>3066</v>
      </c>
      <c r="S1035" s="1">
        <v>15.696</v>
      </c>
      <c r="T1035" s="1">
        <v>3</v>
      </c>
      <c r="U1035" s="1">
        <v>0.2</v>
      </c>
      <c r="V1035" s="5">
        <v>5.1012000000000004</v>
      </c>
    </row>
    <row r="1036" spans="1:22" ht="15" thickBot="1" x14ac:dyDescent="0.35">
      <c r="A1036" s="4">
        <v>1035</v>
      </c>
      <c r="B1036" s="2" t="s">
        <v>3062</v>
      </c>
      <c r="C1036" s="1">
        <v>2013</v>
      </c>
      <c r="D1036" s="3">
        <v>41599</v>
      </c>
      <c r="E1036" s="3">
        <v>41601</v>
      </c>
      <c r="F1036" s="2" t="s">
        <v>188</v>
      </c>
      <c r="G1036" s="2" t="s">
        <v>3063</v>
      </c>
      <c r="H1036" s="2" t="s">
        <v>3064</v>
      </c>
      <c r="I1036" s="2" t="s">
        <v>26</v>
      </c>
      <c r="J1036" s="2" t="s">
        <v>27</v>
      </c>
      <c r="K1036" s="2" t="s">
        <v>1007</v>
      </c>
      <c r="L1036" s="2" t="s">
        <v>498</v>
      </c>
      <c r="M1036" s="1">
        <v>45231</v>
      </c>
      <c r="N1036" s="2" t="s">
        <v>148</v>
      </c>
      <c r="O1036" s="2" t="s">
        <v>971</v>
      </c>
      <c r="P1036" s="2" t="s">
        <v>46</v>
      </c>
      <c r="Q1036" s="2" t="s">
        <v>75</v>
      </c>
      <c r="R1036" s="2" t="s">
        <v>972</v>
      </c>
      <c r="S1036" s="1">
        <v>2.6280000000000001</v>
      </c>
      <c r="T1036" s="1">
        <v>2</v>
      </c>
      <c r="U1036" s="1">
        <v>0.7</v>
      </c>
      <c r="V1036" s="5">
        <v>-1.9272</v>
      </c>
    </row>
    <row r="1037" spans="1:22" ht="15" thickBot="1" x14ac:dyDescent="0.35">
      <c r="A1037" s="4">
        <v>1036</v>
      </c>
      <c r="B1037" s="2" t="s">
        <v>3062</v>
      </c>
      <c r="C1037" s="1">
        <v>2013</v>
      </c>
      <c r="D1037" s="3">
        <v>41599</v>
      </c>
      <c r="E1037" s="3">
        <v>41601</v>
      </c>
      <c r="F1037" s="2" t="s">
        <v>188</v>
      </c>
      <c r="G1037" s="2" t="s">
        <v>3063</v>
      </c>
      <c r="H1037" s="2" t="s">
        <v>3064</v>
      </c>
      <c r="I1037" s="2" t="s">
        <v>26</v>
      </c>
      <c r="J1037" s="2" t="s">
        <v>27</v>
      </c>
      <c r="K1037" s="2" t="s">
        <v>1007</v>
      </c>
      <c r="L1037" s="2" t="s">
        <v>498</v>
      </c>
      <c r="M1037" s="1">
        <v>45231</v>
      </c>
      <c r="N1037" s="2" t="s">
        <v>148</v>
      </c>
      <c r="O1037" s="2" t="s">
        <v>168</v>
      </c>
      <c r="P1037" s="2" t="s">
        <v>46</v>
      </c>
      <c r="Q1037" s="2" t="s">
        <v>75</v>
      </c>
      <c r="R1037" s="2" t="s">
        <v>169</v>
      </c>
      <c r="S1037" s="1">
        <v>14.427</v>
      </c>
      <c r="T1037" s="1">
        <v>3</v>
      </c>
      <c r="U1037" s="1">
        <v>0.7</v>
      </c>
      <c r="V1037" s="5">
        <v>-10.579800000000001</v>
      </c>
    </row>
    <row r="1038" spans="1:22" ht="15" thickBot="1" x14ac:dyDescent="0.35">
      <c r="A1038" s="4">
        <v>1037</v>
      </c>
      <c r="B1038" s="2" t="s">
        <v>3067</v>
      </c>
      <c r="C1038" s="1">
        <v>2013</v>
      </c>
      <c r="D1038" s="3">
        <v>41387</v>
      </c>
      <c r="E1038" s="3">
        <v>41391</v>
      </c>
      <c r="F1038" s="2" t="s">
        <v>50</v>
      </c>
      <c r="G1038" s="2" t="s">
        <v>2733</v>
      </c>
      <c r="H1038" s="2" t="s">
        <v>2734</v>
      </c>
      <c r="I1038" s="2" t="s">
        <v>102</v>
      </c>
      <c r="J1038" s="2" t="s">
        <v>27</v>
      </c>
      <c r="K1038" s="2" t="s">
        <v>3068</v>
      </c>
      <c r="L1038" s="2" t="s">
        <v>596</v>
      </c>
      <c r="M1038" s="1">
        <v>65109</v>
      </c>
      <c r="N1038" s="2" t="s">
        <v>105</v>
      </c>
      <c r="O1038" s="2" t="s">
        <v>3069</v>
      </c>
      <c r="P1038" s="2" t="s">
        <v>32</v>
      </c>
      <c r="Q1038" s="2" t="s">
        <v>65</v>
      </c>
      <c r="R1038" s="2" t="s">
        <v>3070</v>
      </c>
      <c r="S1038" s="1">
        <v>86.62</v>
      </c>
      <c r="T1038" s="1">
        <v>2</v>
      </c>
      <c r="U1038" s="1">
        <v>0</v>
      </c>
      <c r="V1038" s="5">
        <v>8.6620000000000008</v>
      </c>
    </row>
    <row r="1039" spans="1:22" ht="15" thickBot="1" x14ac:dyDescent="0.35">
      <c r="A1039" s="4">
        <v>1038</v>
      </c>
      <c r="B1039" s="2" t="s">
        <v>3071</v>
      </c>
      <c r="C1039" s="1">
        <v>2012</v>
      </c>
      <c r="D1039" s="3">
        <v>41073</v>
      </c>
      <c r="E1039" s="3">
        <v>41074</v>
      </c>
      <c r="F1039" s="2" t="s">
        <v>188</v>
      </c>
      <c r="G1039" s="2" t="s">
        <v>3072</v>
      </c>
      <c r="H1039" s="2" t="s">
        <v>3073</v>
      </c>
      <c r="I1039" s="2" t="s">
        <v>26</v>
      </c>
      <c r="J1039" s="2" t="s">
        <v>27</v>
      </c>
      <c r="K1039" s="2" t="s">
        <v>42</v>
      </c>
      <c r="L1039" s="2" t="s">
        <v>43</v>
      </c>
      <c r="M1039" s="1">
        <v>90004</v>
      </c>
      <c r="N1039" s="2" t="s">
        <v>44</v>
      </c>
      <c r="O1039" s="2" t="s">
        <v>3074</v>
      </c>
      <c r="P1039" s="2" t="s">
        <v>46</v>
      </c>
      <c r="Q1039" s="2" t="s">
        <v>75</v>
      </c>
      <c r="R1039" s="2" t="s">
        <v>3075</v>
      </c>
      <c r="S1039" s="1">
        <v>36.624000000000002</v>
      </c>
      <c r="T1039" s="1">
        <v>3</v>
      </c>
      <c r="U1039" s="1">
        <v>0.2</v>
      </c>
      <c r="V1039" s="5">
        <v>13.734</v>
      </c>
    </row>
    <row r="1040" spans="1:22" ht="15" thickBot="1" x14ac:dyDescent="0.35">
      <c r="A1040" s="4">
        <v>1039</v>
      </c>
      <c r="B1040" s="2" t="s">
        <v>3076</v>
      </c>
      <c r="C1040" s="1">
        <v>2014</v>
      </c>
      <c r="D1040" s="3">
        <v>41964</v>
      </c>
      <c r="E1040" s="3">
        <v>41965</v>
      </c>
      <c r="F1040" s="2" t="s">
        <v>188</v>
      </c>
      <c r="G1040" s="2" t="s">
        <v>3077</v>
      </c>
      <c r="H1040" s="2" t="s">
        <v>3078</v>
      </c>
      <c r="I1040" s="2" t="s">
        <v>26</v>
      </c>
      <c r="J1040" s="2" t="s">
        <v>27</v>
      </c>
      <c r="K1040" s="2" t="s">
        <v>2221</v>
      </c>
      <c r="L1040" s="2" t="s">
        <v>88</v>
      </c>
      <c r="M1040" s="1">
        <v>27217</v>
      </c>
      <c r="N1040" s="2" t="s">
        <v>30</v>
      </c>
      <c r="O1040" s="2" t="s">
        <v>3079</v>
      </c>
      <c r="P1040" s="2" t="s">
        <v>46</v>
      </c>
      <c r="Q1040" s="2" t="s">
        <v>68</v>
      </c>
      <c r="R1040" s="2" t="s">
        <v>3080</v>
      </c>
      <c r="S1040" s="1">
        <v>23.968</v>
      </c>
      <c r="T1040" s="1">
        <v>7</v>
      </c>
      <c r="U1040" s="1">
        <v>0.2</v>
      </c>
      <c r="V1040" s="5">
        <v>2.6964000000000001</v>
      </c>
    </row>
    <row r="1041" spans="1:22" ht="15" thickBot="1" x14ac:dyDescent="0.35">
      <c r="A1041" s="4">
        <v>1040</v>
      </c>
      <c r="B1041" s="2" t="s">
        <v>3076</v>
      </c>
      <c r="C1041" s="1">
        <v>2014</v>
      </c>
      <c r="D1041" s="3">
        <v>41964</v>
      </c>
      <c r="E1041" s="3">
        <v>41965</v>
      </c>
      <c r="F1041" s="2" t="s">
        <v>188</v>
      </c>
      <c r="G1041" s="2" t="s">
        <v>3077</v>
      </c>
      <c r="H1041" s="2" t="s">
        <v>3078</v>
      </c>
      <c r="I1041" s="2" t="s">
        <v>26</v>
      </c>
      <c r="J1041" s="2" t="s">
        <v>27</v>
      </c>
      <c r="K1041" s="2" t="s">
        <v>2221</v>
      </c>
      <c r="L1041" s="2" t="s">
        <v>88</v>
      </c>
      <c r="M1041" s="1">
        <v>27217</v>
      </c>
      <c r="N1041" s="2" t="s">
        <v>30</v>
      </c>
      <c r="O1041" s="2" t="s">
        <v>3081</v>
      </c>
      <c r="P1041" s="2" t="s">
        <v>46</v>
      </c>
      <c r="Q1041" s="2" t="s">
        <v>68</v>
      </c>
      <c r="R1041" s="2" t="s">
        <v>186</v>
      </c>
      <c r="S1041" s="1">
        <v>28.728000000000002</v>
      </c>
      <c r="T1041" s="1">
        <v>3</v>
      </c>
      <c r="U1041" s="1">
        <v>0.2</v>
      </c>
      <c r="V1041" s="5">
        <v>1.7955000000000001</v>
      </c>
    </row>
    <row r="1042" spans="1:22" ht="15" thickBot="1" x14ac:dyDescent="0.35">
      <c r="A1042" s="4">
        <v>1041</v>
      </c>
      <c r="B1042" s="2" t="s">
        <v>3082</v>
      </c>
      <c r="C1042" s="1">
        <v>2013</v>
      </c>
      <c r="D1042" s="3">
        <v>41354</v>
      </c>
      <c r="E1042" s="3">
        <v>41358</v>
      </c>
      <c r="F1042" s="2" t="s">
        <v>50</v>
      </c>
      <c r="G1042" s="2" t="s">
        <v>3083</v>
      </c>
      <c r="H1042" s="2" t="s">
        <v>3084</v>
      </c>
      <c r="I1042" s="2" t="s">
        <v>102</v>
      </c>
      <c r="J1042" s="2" t="s">
        <v>27</v>
      </c>
      <c r="K1042" s="2" t="s">
        <v>3085</v>
      </c>
      <c r="L1042" s="2" t="s">
        <v>596</v>
      </c>
      <c r="M1042" s="1">
        <v>63376</v>
      </c>
      <c r="N1042" s="2" t="s">
        <v>105</v>
      </c>
      <c r="O1042" s="2" t="s">
        <v>2400</v>
      </c>
      <c r="P1042" s="2" t="s">
        <v>32</v>
      </c>
      <c r="Q1042" s="2" t="s">
        <v>56</v>
      </c>
      <c r="R1042" s="2" t="s">
        <v>2401</v>
      </c>
      <c r="S1042" s="1">
        <v>697.16</v>
      </c>
      <c r="T1042" s="1">
        <v>4</v>
      </c>
      <c r="U1042" s="1">
        <v>0</v>
      </c>
      <c r="V1042" s="5">
        <v>146.40360000000001</v>
      </c>
    </row>
    <row r="1043" spans="1:22" ht="15" thickBot="1" x14ac:dyDescent="0.35">
      <c r="A1043" s="4">
        <v>1042</v>
      </c>
      <c r="B1043" s="2" t="s">
        <v>3086</v>
      </c>
      <c r="C1043" s="1">
        <v>2013</v>
      </c>
      <c r="D1043" s="3">
        <v>41524</v>
      </c>
      <c r="E1043" s="3">
        <v>41527</v>
      </c>
      <c r="F1043" s="2" t="s">
        <v>23</v>
      </c>
      <c r="G1043" s="2" t="s">
        <v>3087</v>
      </c>
      <c r="H1043" s="2" t="s">
        <v>3088</v>
      </c>
      <c r="I1043" s="2" t="s">
        <v>26</v>
      </c>
      <c r="J1043" s="2" t="s">
        <v>27</v>
      </c>
      <c r="K1043" s="2" t="s">
        <v>266</v>
      </c>
      <c r="L1043" s="2" t="s">
        <v>267</v>
      </c>
      <c r="M1043" s="1">
        <v>10035</v>
      </c>
      <c r="N1043" s="2" t="s">
        <v>148</v>
      </c>
      <c r="O1043" s="2" t="s">
        <v>3089</v>
      </c>
      <c r="P1043" s="2" t="s">
        <v>71</v>
      </c>
      <c r="Q1043" s="2" t="s">
        <v>161</v>
      </c>
      <c r="R1043" s="2" t="s">
        <v>3090</v>
      </c>
      <c r="S1043" s="1">
        <v>31.86</v>
      </c>
      <c r="T1043" s="1">
        <v>2</v>
      </c>
      <c r="U1043" s="1">
        <v>0</v>
      </c>
      <c r="V1043" s="5">
        <v>11.151</v>
      </c>
    </row>
    <row r="1044" spans="1:22" ht="15" thickBot="1" x14ac:dyDescent="0.35">
      <c r="A1044" s="4">
        <v>1043</v>
      </c>
      <c r="B1044" s="2" t="s">
        <v>3086</v>
      </c>
      <c r="C1044" s="1">
        <v>2013</v>
      </c>
      <c r="D1044" s="3">
        <v>41524</v>
      </c>
      <c r="E1044" s="3">
        <v>41527</v>
      </c>
      <c r="F1044" s="2" t="s">
        <v>23</v>
      </c>
      <c r="G1044" s="2" t="s">
        <v>3087</v>
      </c>
      <c r="H1044" s="2" t="s">
        <v>3088</v>
      </c>
      <c r="I1044" s="2" t="s">
        <v>26</v>
      </c>
      <c r="J1044" s="2" t="s">
        <v>27</v>
      </c>
      <c r="K1044" s="2" t="s">
        <v>266</v>
      </c>
      <c r="L1044" s="2" t="s">
        <v>267</v>
      </c>
      <c r="M1044" s="1">
        <v>10035</v>
      </c>
      <c r="N1044" s="2" t="s">
        <v>148</v>
      </c>
      <c r="O1044" s="2" t="s">
        <v>3091</v>
      </c>
      <c r="P1044" s="2" t="s">
        <v>32</v>
      </c>
      <c r="Q1044" s="2" t="s">
        <v>33</v>
      </c>
      <c r="R1044" s="2" t="s">
        <v>3092</v>
      </c>
      <c r="S1044" s="1">
        <v>722.35199999999998</v>
      </c>
      <c r="T1044" s="1">
        <v>3</v>
      </c>
      <c r="U1044" s="1">
        <v>0.2</v>
      </c>
      <c r="V1044" s="5">
        <v>90.293999999999997</v>
      </c>
    </row>
    <row r="1045" spans="1:22" ht="15" thickBot="1" x14ac:dyDescent="0.35">
      <c r="A1045" s="4">
        <v>1044</v>
      </c>
      <c r="B1045" s="2" t="s">
        <v>3093</v>
      </c>
      <c r="C1045" s="1">
        <v>2014</v>
      </c>
      <c r="D1045" s="3">
        <v>41830</v>
      </c>
      <c r="E1045" s="3">
        <v>41833</v>
      </c>
      <c r="F1045" s="2" t="s">
        <v>188</v>
      </c>
      <c r="G1045" s="2" t="s">
        <v>3094</v>
      </c>
      <c r="H1045" s="2" t="s">
        <v>3095</v>
      </c>
      <c r="I1045" s="2" t="s">
        <v>41</v>
      </c>
      <c r="J1045" s="2" t="s">
        <v>27</v>
      </c>
      <c r="K1045" s="2" t="s">
        <v>303</v>
      </c>
      <c r="L1045" s="2" t="s">
        <v>211</v>
      </c>
      <c r="M1045" s="1">
        <v>60610</v>
      </c>
      <c r="N1045" s="2" t="s">
        <v>105</v>
      </c>
      <c r="O1045" s="2" t="s">
        <v>3096</v>
      </c>
      <c r="P1045" s="2" t="s">
        <v>46</v>
      </c>
      <c r="Q1045" s="2" t="s">
        <v>68</v>
      </c>
      <c r="R1045" s="2" t="s">
        <v>3097</v>
      </c>
      <c r="S1045" s="1">
        <v>8.84</v>
      </c>
      <c r="T1045" s="1">
        <v>5</v>
      </c>
      <c r="U1045" s="1">
        <v>0.2</v>
      </c>
      <c r="V1045" s="5">
        <v>2.9834999999999998</v>
      </c>
    </row>
    <row r="1046" spans="1:22" ht="15" thickBot="1" x14ac:dyDescent="0.35">
      <c r="A1046" s="4">
        <v>1045</v>
      </c>
      <c r="B1046" s="2" t="s">
        <v>3093</v>
      </c>
      <c r="C1046" s="1">
        <v>2014</v>
      </c>
      <c r="D1046" s="3">
        <v>41830</v>
      </c>
      <c r="E1046" s="3">
        <v>41833</v>
      </c>
      <c r="F1046" s="2" t="s">
        <v>188</v>
      </c>
      <c r="G1046" s="2" t="s">
        <v>3094</v>
      </c>
      <c r="H1046" s="2" t="s">
        <v>3095</v>
      </c>
      <c r="I1046" s="2" t="s">
        <v>41</v>
      </c>
      <c r="J1046" s="2" t="s">
        <v>27</v>
      </c>
      <c r="K1046" s="2" t="s">
        <v>303</v>
      </c>
      <c r="L1046" s="2" t="s">
        <v>211</v>
      </c>
      <c r="M1046" s="1">
        <v>60610</v>
      </c>
      <c r="N1046" s="2" t="s">
        <v>105</v>
      </c>
      <c r="O1046" s="2" t="s">
        <v>3098</v>
      </c>
      <c r="P1046" s="2" t="s">
        <v>46</v>
      </c>
      <c r="Q1046" s="2" t="s">
        <v>78</v>
      </c>
      <c r="R1046" s="2" t="s">
        <v>3099</v>
      </c>
      <c r="S1046" s="1">
        <v>58.463999999999999</v>
      </c>
      <c r="T1046" s="1">
        <v>9</v>
      </c>
      <c r="U1046" s="1">
        <v>0.8</v>
      </c>
      <c r="V1046" s="5">
        <v>-146.16</v>
      </c>
    </row>
    <row r="1047" spans="1:22" ht="15" thickBot="1" x14ac:dyDescent="0.35">
      <c r="A1047" s="4">
        <v>1046</v>
      </c>
      <c r="B1047" s="2" t="s">
        <v>3100</v>
      </c>
      <c r="C1047" s="1">
        <v>2014</v>
      </c>
      <c r="D1047" s="3">
        <v>41925</v>
      </c>
      <c r="E1047" s="3">
        <v>41929</v>
      </c>
      <c r="F1047" s="2" t="s">
        <v>50</v>
      </c>
      <c r="G1047" s="2" t="s">
        <v>197</v>
      </c>
      <c r="H1047" s="2" t="s">
        <v>198</v>
      </c>
      <c r="I1047" s="2" t="s">
        <v>102</v>
      </c>
      <c r="J1047" s="2" t="s">
        <v>27</v>
      </c>
      <c r="K1047" s="2" t="s">
        <v>3101</v>
      </c>
      <c r="L1047" s="2" t="s">
        <v>211</v>
      </c>
      <c r="M1047" s="1">
        <v>61107</v>
      </c>
      <c r="N1047" s="2" t="s">
        <v>105</v>
      </c>
      <c r="O1047" s="2" t="s">
        <v>3102</v>
      </c>
      <c r="P1047" s="2" t="s">
        <v>32</v>
      </c>
      <c r="Q1047" s="2" t="s">
        <v>36</v>
      </c>
      <c r="R1047" s="2" t="s">
        <v>3103</v>
      </c>
      <c r="S1047" s="1">
        <v>254.60400000000001</v>
      </c>
      <c r="T1047" s="1">
        <v>14</v>
      </c>
      <c r="U1047" s="1">
        <v>0.3</v>
      </c>
      <c r="V1047" s="5">
        <v>-18.186</v>
      </c>
    </row>
    <row r="1048" spans="1:22" ht="15" thickBot="1" x14ac:dyDescent="0.35">
      <c r="A1048" s="4">
        <v>1047</v>
      </c>
      <c r="B1048" s="2" t="s">
        <v>3104</v>
      </c>
      <c r="C1048" s="1">
        <v>2013</v>
      </c>
      <c r="D1048" s="3">
        <v>41342</v>
      </c>
      <c r="E1048" s="3">
        <v>41347</v>
      </c>
      <c r="F1048" s="2" t="s">
        <v>50</v>
      </c>
      <c r="G1048" s="2" t="s">
        <v>1974</v>
      </c>
      <c r="H1048" s="2" t="s">
        <v>1975</v>
      </c>
      <c r="I1048" s="2" t="s">
        <v>26</v>
      </c>
      <c r="J1048" s="2" t="s">
        <v>27</v>
      </c>
      <c r="K1048" s="2" t="s">
        <v>1419</v>
      </c>
      <c r="L1048" s="2" t="s">
        <v>54</v>
      </c>
      <c r="M1048" s="1">
        <v>33142</v>
      </c>
      <c r="N1048" s="2" t="s">
        <v>30</v>
      </c>
      <c r="O1048" s="2" t="s">
        <v>2487</v>
      </c>
      <c r="P1048" s="2" t="s">
        <v>71</v>
      </c>
      <c r="Q1048" s="2" t="s">
        <v>72</v>
      </c>
      <c r="R1048" s="2" t="s">
        <v>2488</v>
      </c>
      <c r="S1048" s="1">
        <v>1363.96</v>
      </c>
      <c r="T1048" s="1">
        <v>5</v>
      </c>
      <c r="U1048" s="1">
        <v>0.2</v>
      </c>
      <c r="V1048" s="5">
        <v>85.247500000000002</v>
      </c>
    </row>
    <row r="1049" spans="1:22" ht="15" thickBot="1" x14ac:dyDescent="0.35">
      <c r="A1049" s="4">
        <v>1048</v>
      </c>
      <c r="B1049" s="2" t="s">
        <v>3104</v>
      </c>
      <c r="C1049" s="1">
        <v>2013</v>
      </c>
      <c r="D1049" s="3">
        <v>41342</v>
      </c>
      <c r="E1049" s="3">
        <v>41347</v>
      </c>
      <c r="F1049" s="2" t="s">
        <v>50</v>
      </c>
      <c r="G1049" s="2" t="s">
        <v>1974</v>
      </c>
      <c r="H1049" s="2" t="s">
        <v>1975</v>
      </c>
      <c r="I1049" s="2" t="s">
        <v>26</v>
      </c>
      <c r="J1049" s="2" t="s">
        <v>27</v>
      </c>
      <c r="K1049" s="2" t="s">
        <v>1419</v>
      </c>
      <c r="L1049" s="2" t="s">
        <v>54</v>
      </c>
      <c r="M1049" s="1">
        <v>33142</v>
      </c>
      <c r="N1049" s="2" t="s">
        <v>30</v>
      </c>
      <c r="O1049" s="2" t="s">
        <v>460</v>
      </c>
      <c r="P1049" s="2" t="s">
        <v>32</v>
      </c>
      <c r="Q1049" s="2" t="s">
        <v>65</v>
      </c>
      <c r="R1049" s="2" t="s">
        <v>461</v>
      </c>
      <c r="S1049" s="1">
        <v>102.36</v>
      </c>
      <c r="T1049" s="1">
        <v>3</v>
      </c>
      <c r="U1049" s="1">
        <v>0.2</v>
      </c>
      <c r="V1049" s="5">
        <v>-3.8384999999999998</v>
      </c>
    </row>
    <row r="1050" spans="1:22" ht="15" thickBot="1" x14ac:dyDescent="0.35">
      <c r="A1050" s="4">
        <v>1049</v>
      </c>
      <c r="B1050" s="2" t="s">
        <v>3105</v>
      </c>
      <c r="C1050" s="1">
        <v>2011</v>
      </c>
      <c r="D1050" s="3">
        <v>40690</v>
      </c>
      <c r="E1050" s="3">
        <v>40695</v>
      </c>
      <c r="F1050" s="2" t="s">
        <v>23</v>
      </c>
      <c r="G1050" s="2" t="s">
        <v>564</v>
      </c>
      <c r="H1050" s="2" t="s">
        <v>565</v>
      </c>
      <c r="I1050" s="2" t="s">
        <v>26</v>
      </c>
      <c r="J1050" s="2" t="s">
        <v>27</v>
      </c>
      <c r="K1050" s="2" t="s">
        <v>127</v>
      </c>
      <c r="L1050" s="2" t="s">
        <v>43</v>
      </c>
      <c r="M1050" s="1">
        <v>94109</v>
      </c>
      <c r="N1050" s="2" t="s">
        <v>44</v>
      </c>
      <c r="O1050" s="2" t="s">
        <v>205</v>
      </c>
      <c r="P1050" s="2" t="s">
        <v>71</v>
      </c>
      <c r="Q1050" s="2" t="s">
        <v>72</v>
      </c>
      <c r="R1050" s="2" t="s">
        <v>206</v>
      </c>
      <c r="S1050" s="1">
        <v>1113.5039999999999</v>
      </c>
      <c r="T1050" s="1">
        <v>12</v>
      </c>
      <c r="U1050" s="1">
        <v>0.2</v>
      </c>
      <c r="V1050" s="5">
        <v>125.2692</v>
      </c>
    </row>
    <row r="1051" spans="1:22" ht="15" thickBot="1" x14ac:dyDescent="0.35">
      <c r="A1051" s="4">
        <v>1050</v>
      </c>
      <c r="B1051" s="2" t="s">
        <v>3105</v>
      </c>
      <c r="C1051" s="1">
        <v>2011</v>
      </c>
      <c r="D1051" s="3">
        <v>40690</v>
      </c>
      <c r="E1051" s="3">
        <v>40695</v>
      </c>
      <c r="F1051" s="2" t="s">
        <v>23</v>
      </c>
      <c r="G1051" s="2" t="s">
        <v>564</v>
      </c>
      <c r="H1051" s="2" t="s">
        <v>565</v>
      </c>
      <c r="I1051" s="2" t="s">
        <v>26</v>
      </c>
      <c r="J1051" s="2" t="s">
        <v>27</v>
      </c>
      <c r="K1051" s="2" t="s">
        <v>127</v>
      </c>
      <c r="L1051" s="2" t="s">
        <v>43</v>
      </c>
      <c r="M1051" s="1">
        <v>94109</v>
      </c>
      <c r="N1051" s="2" t="s">
        <v>44</v>
      </c>
      <c r="O1051" s="2" t="s">
        <v>2298</v>
      </c>
      <c r="P1051" s="2" t="s">
        <v>71</v>
      </c>
      <c r="Q1051" s="2" t="s">
        <v>161</v>
      </c>
      <c r="R1051" s="2" t="s">
        <v>2299</v>
      </c>
      <c r="S1051" s="1">
        <v>99.99</v>
      </c>
      <c r="T1051" s="1">
        <v>1</v>
      </c>
      <c r="U1051" s="1">
        <v>0</v>
      </c>
      <c r="V1051" s="5">
        <v>37.996200000000002</v>
      </c>
    </row>
    <row r="1052" spans="1:22" ht="15" thickBot="1" x14ac:dyDescent="0.35">
      <c r="A1052" s="4">
        <v>1051</v>
      </c>
      <c r="B1052" s="2" t="s">
        <v>3106</v>
      </c>
      <c r="C1052" s="1">
        <v>2012</v>
      </c>
      <c r="D1052" s="3">
        <v>41093</v>
      </c>
      <c r="E1052" s="3">
        <v>41095</v>
      </c>
      <c r="F1052" s="2" t="s">
        <v>188</v>
      </c>
      <c r="G1052" s="2" t="s">
        <v>3107</v>
      </c>
      <c r="H1052" s="2" t="s">
        <v>3108</v>
      </c>
      <c r="I1052" s="2" t="s">
        <v>41</v>
      </c>
      <c r="J1052" s="2" t="s">
        <v>27</v>
      </c>
      <c r="K1052" s="2" t="s">
        <v>146</v>
      </c>
      <c r="L1052" s="2" t="s">
        <v>147</v>
      </c>
      <c r="M1052" s="1">
        <v>19134</v>
      </c>
      <c r="N1052" s="2" t="s">
        <v>148</v>
      </c>
      <c r="O1052" s="2" t="s">
        <v>3109</v>
      </c>
      <c r="P1052" s="2" t="s">
        <v>32</v>
      </c>
      <c r="Q1052" s="2" t="s">
        <v>65</v>
      </c>
      <c r="R1052" s="2" t="s">
        <v>3110</v>
      </c>
      <c r="S1052" s="1">
        <v>168.464</v>
      </c>
      <c r="T1052" s="1">
        <v>2</v>
      </c>
      <c r="U1052" s="1">
        <v>0.2</v>
      </c>
      <c r="V1052" s="5">
        <v>-29.481200000000001</v>
      </c>
    </row>
    <row r="1053" spans="1:22" ht="15" thickBot="1" x14ac:dyDescent="0.35">
      <c r="A1053" s="4">
        <v>1052</v>
      </c>
      <c r="B1053" s="2" t="s">
        <v>3106</v>
      </c>
      <c r="C1053" s="1">
        <v>2012</v>
      </c>
      <c r="D1053" s="3">
        <v>41093</v>
      </c>
      <c r="E1053" s="3">
        <v>41095</v>
      </c>
      <c r="F1053" s="2" t="s">
        <v>188</v>
      </c>
      <c r="G1053" s="2" t="s">
        <v>3107</v>
      </c>
      <c r="H1053" s="2" t="s">
        <v>3108</v>
      </c>
      <c r="I1053" s="2" t="s">
        <v>41</v>
      </c>
      <c r="J1053" s="2" t="s">
        <v>27</v>
      </c>
      <c r="K1053" s="2" t="s">
        <v>146</v>
      </c>
      <c r="L1053" s="2" t="s">
        <v>147</v>
      </c>
      <c r="M1053" s="1">
        <v>19134</v>
      </c>
      <c r="N1053" s="2" t="s">
        <v>148</v>
      </c>
      <c r="O1053" s="2" t="s">
        <v>3111</v>
      </c>
      <c r="P1053" s="2" t="s">
        <v>46</v>
      </c>
      <c r="Q1053" s="2" t="s">
        <v>90</v>
      </c>
      <c r="R1053" s="2" t="s">
        <v>3112</v>
      </c>
      <c r="S1053" s="1">
        <v>6.72</v>
      </c>
      <c r="T1053" s="1">
        <v>2</v>
      </c>
      <c r="U1053" s="1">
        <v>0.2</v>
      </c>
      <c r="V1053" s="5">
        <v>2.4359999999999999</v>
      </c>
    </row>
    <row r="1054" spans="1:22" ht="15" thickBot="1" x14ac:dyDescent="0.35">
      <c r="A1054" s="4">
        <v>1053</v>
      </c>
      <c r="B1054" s="2" t="s">
        <v>3106</v>
      </c>
      <c r="C1054" s="1">
        <v>2012</v>
      </c>
      <c r="D1054" s="3">
        <v>41093</v>
      </c>
      <c r="E1054" s="3">
        <v>41095</v>
      </c>
      <c r="F1054" s="2" t="s">
        <v>188</v>
      </c>
      <c r="G1054" s="2" t="s">
        <v>3107</v>
      </c>
      <c r="H1054" s="2" t="s">
        <v>3108</v>
      </c>
      <c r="I1054" s="2" t="s">
        <v>41</v>
      </c>
      <c r="J1054" s="2" t="s">
        <v>27</v>
      </c>
      <c r="K1054" s="2" t="s">
        <v>146</v>
      </c>
      <c r="L1054" s="2" t="s">
        <v>147</v>
      </c>
      <c r="M1054" s="1">
        <v>19134</v>
      </c>
      <c r="N1054" s="2" t="s">
        <v>148</v>
      </c>
      <c r="O1054" s="2" t="s">
        <v>3113</v>
      </c>
      <c r="P1054" s="2" t="s">
        <v>32</v>
      </c>
      <c r="Q1054" s="2" t="s">
        <v>65</v>
      </c>
      <c r="R1054" s="2" t="s">
        <v>3114</v>
      </c>
      <c r="S1054" s="1">
        <v>282.88799999999998</v>
      </c>
      <c r="T1054" s="1">
        <v>9</v>
      </c>
      <c r="U1054" s="1">
        <v>0.2</v>
      </c>
      <c r="V1054" s="5">
        <v>56.577599999999997</v>
      </c>
    </row>
    <row r="1055" spans="1:22" ht="15" thickBot="1" x14ac:dyDescent="0.35">
      <c r="A1055" s="4">
        <v>1054</v>
      </c>
      <c r="B1055" s="2" t="s">
        <v>3115</v>
      </c>
      <c r="C1055" s="1">
        <v>2012</v>
      </c>
      <c r="D1055" s="3">
        <v>41003</v>
      </c>
      <c r="E1055" s="3">
        <v>41007</v>
      </c>
      <c r="F1055" s="2" t="s">
        <v>50</v>
      </c>
      <c r="G1055" s="2" t="s">
        <v>3116</v>
      </c>
      <c r="H1055" s="2" t="s">
        <v>3117</v>
      </c>
      <c r="I1055" s="2" t="s">
        <v>102</v>
      </c>
      <c r="J1055" s="2" t="s">
        <v>27</v>
      </c>
      <c r="K1055" s="2" t="s">
        <v>266</v>
      </c>
      <c r="L1055" s="2" t="s">
        <v>267</v>
      </c>
      <c r="M1055" s="1">
        <v>10009</v>
      </c>
      <c r="N1055" s="2" t="s">
        <v>148</v>
      </c>
      <c r="O1055" s="2" t="s">
        <v>3118</v>
      </c>
      <c r="P1055" s="2" t="s">
        <v>46</v>
      </c>
      <c r="Q1055" s="2" t="s">
        <v>68</v>
      </c>
      <c r="R1055" s="2" t="s">
        <v>3119</v>
      </c>
      <c r="S1055" s="1">
        <v>11.16</v>
      </c>
      <c r="T1055" s="1">
        <v>2</v>
      </c>
      <c r="U1055" s="1">
        <v>0</v>
      </c>
      <c r="V1055" s="5">
        <v>4.3524000000000003</v>
      </c>
    </row>
    <row r="1056" spans="1:22" ht="15" thickBot="1" x14ac:dyDescent="0.35">
      <c r="A1056" s="4">
        <v>1055</v>
      </c>
      <c r="B1056" s="2" t="s">
        <v>3115</v>
      </c>
      <c r="C1056" s="1">
        <v>2012</v>
      </c>
      <c r="D1056" s="3">
        <v>41003</v>
      </c>
      <c r="E1056" s="3">
        <v>41007</v>
      </c>
      <c r="F1056" s="2" t="s">
        <v>50</v>
      </c>
      <c r="G1056" s="2" t="s">
        <v>3116</v>
      </c>
      <c r="H1056" s="2" t="s">
        <v>3117</v>
      </c>
      <c r="I1056" s="2" t="s">
        <v>102</v>
      </c>
      <c r="J1056" s="2" t="s">
        <v>27</v>
      </c>
      <c r="K1056" s="2" t="s">
        <v>266</v>
      </c>
      <c r="L1056" s="2" t="s">
        <v>267</v>
      </c>
      <c r="M1056" s="1">
        <v>10009</v>
      </c>
      <c r="N1056" s="2" t="s">
        <v>148</v>
      </c>
      <c r="O1056" s="2" t="s">
        <v>3120</v>
      </c>
      <c r="P1056" s="2" t="s">
        <v>32</v>
      </c>
      <c r="Q1056" s="2" t="s">
        <v>65</v>
      </c>
      <c r="R1056" s="2" t="s">
        <v>3121</v>
      </c>
      <c r="S1056" s="1">
        <v>108.4</v>
      </c>
      <c r="T1056" s="1">
        <v>2</v>
      </c>
      <c r="U1056" s="1">
        <v>0</v>
      </c>
      <c r="V1056" s="5">
        <v>22.763999999999999</v>
      </c>
    </row>
    <row r="1057" spans="1:22" ht="15" thickBot="1" x14ac:dyDescent="0.35">
      <c r="A1057" s="4">
        <v>1056</v>
      </c>
      <c r="B1057" s="2" t="s">
        <v>3115</v>
      </c>
      <c r="C1057" s="1">
        <v>2012</v>
      </c>
      <c r="D1057" s="3">
        <v>41003</v>
      </c>
      <c r="E1057" s="3">
        <v>41007</v>
      </c>
      <c r="F1057" s="2" t="s">
        <v>50</v>
      </c>
      <c r="G1057" s="2" t="s">
        <v>3116</v>
      </c>
      <c r="H1057" s="2" t="s">
        <v>3117</v>
      </c>
      <c r="I1057" s="2" t="s">
        <v>102</v>
      </c>
      <c r="J1057" s="2" t="s">
        <v>27</v>
      </c>
      <c r="K1057" s="2" t="s">
        <v>266</v>
      </c>
      <c r="L1057" s="2" t="s">
        <v>267</v>
      </c>
      <c r="M1057" s="1">
        <v>10009</v>
      </c>
      <c r="N1057" s="2" t="s">
        <v>148</v>
      </c>
      <c r="O1057" s="2" t="s">
        <v>617</v>
      </c>
      <c r="P1057" s="2" t="s">
        <v>46</v>
      </c>
      <c r="Q1057" s="2" t="s">
        <v>75</v>
      </c>
      <c r="R1057" s="2" t="s">
        <v>618</v>
      </c>
      <c r="S1057" s="1">
        <v>82.343999999999994</v>
      </c>
      <c r="T1057" s="1">
        <v>3</v>
      </c>
      <c r="U1057" s="1">
        <v>0.2</v>
      </c>
      <c r="V1057" s="5">
        <v>27.7911</v>
      </c>
    </row>
    <row r="1058" spans="1:22" ht="15" thickBot="1" x14ac:dyDescent="0.35">
      <c r="A1058" s="4">
        <v>1057</v>
      </c>
      <c r="B1058" s="2" t="s">
        <v>3115</v>
      </c>
      <c r="C1058" s="1">
        <v>2012</v>
      </c>
      <c r="D1058" s="3">
        <v>41003</v>
      </c>
      <c r="E1058" s="3">
        <v>41007</v>
      </c>
      <c r="F1058" s="2" t="s">
        <v>50</v>
      </c>
      <c r="G1058" s="2" t="s">
        <v>3116</v>
      </c>
      <c r="H1058" s="2" t="s">
        <v>3117</v>
      </c>
      <c r="I1058" s="2" t="s">
        <v>102</v>
      </c>
      <c r="J1058" s="2" t="s">
        <v>27</v>
      </c>
      <c r="K1058" s="2" t="s">
        <v>266</v>
      </c>
      <c r="L1058" s="2" t="s">
        <v>267</v>
      </c>
      <c r="M1058" s="1">
        <v>10009</v>
      </c>
      <c r="N1058" s="2" t="s">
        <v>148</v>
      </c>
      <c r="O1058" s="2" t="s">
        <v>3122</v>
      </c>
      <c r="P1058" s="2" t="s">
        <v>46</v>
      </c>
      <c r="Q1058" s="2" t="s">
        <v>75</v>
      </c>
      <c r="R1058" s="2" t="s">
        <v>3123</v>
      </c>
      <c r="S1058" s="1">
        <v>9.0879999999999992</v>
      </c>
      <c r="T1058" s="1">
        <v>4</v>
      </c>
      <c r="U1058" s="1">
        <v>0.2</v>
      </c>
      <c r="V1058" s="5">
        <v>3.2944</v>
      </c>
    </row>
    <row r="1059" spans="1:22" ht="15" thickBot="1" x14ac:dyDescent="0.35">
      <c r="A1059" s="4">
        <v>1058</v>
      </c>
      <c r="B1059" s="2" t="s">
        <v>3124</v>
      </c>
      <c r="C1059" s="1">
        <v>2014</v>
      </c>
      <c r="D1059" s="3">
        <v>41984</v>
      </c>
      <c r="E1059" s="3">
        <v>41991</v>
      </c>
      <c r="F1059" s="2" t="s">
        <v>50</v>
      </c>
      <c r="G1059" s="2" t="s">
        <v>1131</v>
      </c>
      <c r="H1059" s="2" t="s">
        <v>1132</v>
      </c>
      <c r="I1059" s="2" t="s">
        <v>41</v>
      </c>
      <c r="J1059" s="2" t="s">
        <v>27</v>
      </c>
      <c r="K1059" s="2" t="s">
        <v>947</v>
      </c>
      <c r="L1059" s="2" t="s">
        <v>43</v>
      </c>
      <c r="M1059" s="1">
        <v>92037</v>
      </c>
      <c r="N1059" s="2" t="s">
        <v>44</v>
      </c>
      <c r="O1059" s="2" t="s">
        <v>3125</v>
      </c>
      <c r="P1059" s="2" t="s">
        <v>46</v>
      </c>
      <c r="Q1059" s="2" t="s">
        <v>75</v>
      </c>
      <c r="R1059" s="2" t="s">
        <v>3126</v>
      </c>
      <c r="S1059" s="1">
        <v>19.936</v>
      </c>
      <c r="T1059" s="1">
        <v>4</v>
      </c>
      <c r="U1059" s="1">
        <v>0.2</v>
      </c>
      <c r="V1059" s="5">
        <v>7.2267999999999999</v>
      </c>
    </row>
    <row r="1060" spans="1:22" ht="15" thickBot="1" x14ac:dyDescent="0.35">
      <c r="A1060" s="4">
        <v>1059</v>
      </c>
      <c r="B1060" s="2" t="s">
        <v>3124</v>
      </c>
      <c r="C1060" s="1">
        <v>2014</v>
      </c>
      <c r="D1060" s="3">
        <v>41984</v>
      </c>
      <c r="E1060" s="3">
        <v>41991</v>
      </c>
      <c r="F1060" s="2" t="s">
        <v>50</v>
      </c>
      <c r="G1060" s="2" t="s">
        <v>1131</v>
      </c>
      <c r="H1060" s="2" t="s">
        <v>1132</v>
      </c>
      <c r="I1060" s="2" t="s">
        <v>41</v>
      </c>
      <c r="J1060" s="2" t="s">
        <v>27</v>
      </c>
      <c r="K1060" s="2" t="s">
        <v>947</v>
      </c>
      <c r="L1060" s="2" t="s">
        <v>43</v>
      </c>
      <c r="M1060" s="1">
        <v>92037</v>
      </c>
      <c r="N1060" s="2" t="s">
        <v>44</v>
      </c>
      <c r="O1060" s="2" t="s">
        <v>3127</v>
      </c>
      <c r="P1060" s="2" t="s">
        <v>46</v>
      </c>
      <c r="Q1060" s="2" t="s">
        <v>75</v>
      </c>
      <c r="R1060" s="2" t="s">
        <v>3128</v>
      </c>
      <c r="S1060" s="1">
        <v>65.567999999999998</v>
      </c>
      <c r="T1060" s="1">
        <v>2</v>
      </c>
      <c r="U1060" s="1">
        <v>0.2</v>
      </c>
      <c r="V1060" s="5">
        <v>22.948799999999999</v>
      </c>
    </row>
    <row r="1061" spans="1:22" ht="15" thickBot="1" x14ac:dyDescent="0.35">
      <c r="A1061" s="4">
        <v>1060</v>
      </c>
      <c r="B1061" s="2" t="s">
        <v>3129</v>
      </c>
      <c r="C1061" s="1">
        <v>2013</v>
      </c>
      <c r="D1061" s="3">
        <v>41603</v>
      </c>
      <c r="E1061" s="3">
        <v>41610</v>
      </c>
      <c r="F1061" s="2" t="s">
        <v>50</v>
      </c>
      <c r="G1061" s="2" t="s">
        <v>3130</v>
      </c>
      <c r="H1061" s="2" t="s">
        <v>3131</v>
      </c>
      <c r="I1061" s="2" t="s">
        <v>102</v>
      </c>
      <c r="J1061" s="2" t="s">
        <v>27</v>
      </c>
      <c r="K1061" s="2" t="s">
        <v>146</v>
      </c>
      <c r="L1061" s="2" t="s">
        <v>147</v>
      </c>
      <c r="M1061" s="1">
        <v>19143</v>
      </c>
      <c r="N1061" s="2" t="s">
        <v>148</v>
      </c>
      <c r="O1061" s="2" t="s">
        <v>3132</v>
      </c>
      <c r="P1061" s="2" t="s">
        <v>46</v>
      </c>
      <c r="Q1061" s="2" t="s">
        <v>269</v>
      </c>
      <c r="R1061" s="2" t="s">
        <v>3133</v>
      </c>
      <c r="S1061" s="1">
        <v>4.4160000000000004</v>
      </c>
      <c r="T1061" s="1">
        <v>3</v>
      </c>
      <c r="U1061" s="1">
        <v>0.2</v>
      </c>
      <c r="V1061" s="5">
        <v>1.6008</v>
      </c>
    </row>
    <row r="1062" spans="1:22" ht="15" thickBot="1" x14ac:dyDescent="0.35">
      <c r="A1062" s="4">
        <v>1061</v>
      </c>
      <c r="B1062" s="2" t="s">
        <v>3134</v>
      </c>
      <c r="C1062" s="1">
        <v>2012</v>
      </c>
      <c r="D1062" s="3">
        <v>40991</v>
      </c>
      <c r="E1062" s="3">
        <v>40997</v>
      </c>
      <c r="F1062" s="2" t="s">
        <v>50</v>
      </c>
      <c r="G1062" s="2" t="s">
        <v>1287</v>
      </c>
      <c r="H1062" s="2" t="s">
        <v>1288</v>
      </c>
      <c r="I1062" s="2" t="s">
        <v>26</v>
      </c>
      <c r="J1062" s="2" t="s">
        <v>27</v>
      </c>
      <c r="K1062" s="2" t="s">
        <v>184</v>
      </c>
      <c r="L1062" s="2" t="s">
        <v>104</v>
      </c>
      <c r="M1062" s="1">
        <v>77095</v>
      </c>
      <c r="N1062" s="2" t="s">
        <v>105</v>
      </c>
      <c r="O1062" s="2" t="s">
        <v>1537</v>
      </c>
      <c r="P1062" s="2" t="s">
        <v>32</v>
      </c>
      <c r="Q1062" s="2" t="s">
        <v>36</v>
      </c>
      <c r="R1062" s="2" t="s">
        <v>1538</v>
      </c>
      <c r="S1062" s="1">
        <v>107.77200000000001</v>
      </c>
      <c r="T1062" s="1">
        <v>2</v>
      </c>
      <c r="U1062" s="1">
        <v>0.3</v>
      </c>
      <c r="V1062" s="5">
        <v>-29.252400000000002</v>
      </c>
    </row>
    <row r="1063" spans="1:22" ht="15" thickBot="1" x14ac:dyDescent="0.35">
      <c r="A1063" s="4">
        <v>1062</v>
      </c>
      <c r="B1063" s="2" t="s">
        <v>3135</v>
      </c>
      <c r="C1063" s="1">
        <v>2012</v>
      </c>
      <c r="D1063" s="3">
        <v>41015</v>
      </c>
      <c r="E1063" s="3">
        <v>41020</v>
      </c>
      <c r="F1063" s="2" t="s">
        <v>50</v>
      </c>
      <c r="G1063" s="2" t="s">
        <v>3136</v>
      </c>
      <c r="H1063" s="2" t="s">
        <v>3137</v>
      </c>
      <c r="I1063" s="2" t="s">
        <v>41</v>
      </c>
      <c r="J1063" s="2" t="s">
        <v>27</v>
      </c>
      <c r="K1063" s="2" t="s">
        <v>2835</v>
      </c>
      <c r="L1063" s="2" t="s">
        <v>498</v>
      </c>
      <c r="M1063" s="1">
        <v>43615</v>
      </c>
      <c r="N1063" s="2" t="s">
        <v>148</v>
      </c>
      <c r="O1063" s="2" t="s">
        <v>2137</v>
      </c>
      <c r="P1063" s="2" t="s">
        <v>46</v>
      </c>
      <c r="Q1063" s="2" t="s">
        <v>78</v>
      </c>
      <c r="R1063" s="2" t="s">
        <v>2138</v>
      </c>
      <c r="S1063" s="1">
        <v>45.216000000000001</v>
      </c>
      <c r="T1063" s="1">
        <v>3</v>
      </c>
      <c r="U1063" s="1">
        <v>0.2</v>
      </c>
      <c r="V1063" s="5">
        <v>4.5216000000000003</v>
      </c>
    </row>
    <row r="1064" spans="1:22" ht="15" thickBot="1" x14ac:dyDescent="0.35">
      <c r="A1064" s="4">
        <v>1063</v>
      </c>
      <c r="B1064" s="2" t="s">
        <v>3135</v>
      </c>
      <c r="C1064" s="1">
        <v>2012</v>
      </c>
      <c r="D1064" s="3">
        <v>41015</v>
      </c>
      <c r="E1064" s="3">
        <v>41020</v>
      </c>
      <c r="F1064" s="2" t="s">
        <v>50</v>
      </c>
      <c r="G1064" s="2" t="s">
        <v>3136</v>
      </c>
      <c r="H1064" s="2" t="s">
        <v>3137</v>
      </c>
      <c r="I1064" s="2" t="s">
        <v>41</v>
      </c>
      <c r="J1064" s="2" t="s">
        <v>27</v>
      </c>
      <c r="K1064" s="2" t="s">
        <v>2835</v>
      </c>
      <c r="L1064" s="2" t="s">
        <v>498</v>
      </c>
      <c r="M1064" s="1">
        <v>43615</v>
      </c>
      <c r="N1064" s="2" t="s">
        <v>148</v>
      </c>
      <c r="O1064" s="2" t="s">
        <v>3138</v>
      </c>
      <c r="P1064" s="2" t="s">
        <v>46</v>
      </c>
      <c r="Q1064" s="2" t="s">
        <v>269</v>
      </c>
      <c r="R1064" s="2" t="s">
        <v>3139</v>
      </c>
      <c r="S1064" s="1">
        <v>10.416</v>
      </c>
      <c r="T1064" s="1">
        <v>7</v>
      </c>
      <c r="U1064" s="1">
        <v>0.2</v>
      </c>
      <c r="V1064" s="5">
        <v>-2.2134</v>
      </c>
    </row>
    <row r="1065" spans="1:22" ht="15" thickBot="1" x14ac:dyDescent="0.35">
      <c r="A1065" s="4">
        <v>1064</v>
      </c>
      <c r="B1065" s="2" t="s">
        <v>3135</v>
      </c>
      <c r="C1065" s="1">
        <v>2012</v>
      </c>
      <c r="D1065" s="3">
        <v>41015</v>
      </c>
      <c r="E1065" s="3">
        <v>41020</v>
      </c>
      <c r="F1065" s="2" t="s">
        <v>50</v>
      </c>
      <c r="G1065" s="2" t="s">
        <v>3136</v>
      </c>
      <c r="H1065" s="2" t="s">
        <v>3137</v>
      </c>
      <c r="I1065" s="2" t="s">
        <v>41</v>
      </c>
      <c r="J1065" s="2" t="s">
        <v>27</v>
      </c>
      <c r="K1065" s="2" t="s">
        <v>2835</v>
      </c>
      <c r="L1065" s="2" t="s">
        <v>498</v>
      </c>
      <c r="M1065" s="1">
        <v>43615</v>
      </c>
      <c r="N1065" s="2" t="s">
        <v>148</v>
      </c>
      <c r="O1065" s="2" t="s">
        <v>1367</v>
      </c>
      <c r="P1065" s="2" t="s">
        <v>46</v>
      </c>
      <c r="Q1065" s="2" t="s">
        <v>68</v>
      </c>
      <c r="R1065" s="2" t="s">
        <v>1368</v>
      </c>
      <c r="S1065" s="1">
        <v>7.8719999999999999</v>
      </c>
      <c r="T1065" s="1">
        <v>3</v>
      </c>
      <c r="U1065" s="1">
        <v>0.2</v>
      </c>
      <c r="V1065" s="5">
        <v>1.2791999999999999</v>
      </c>
    </row>
    <row r="1066" spans="1:22" ht="15" thickBot="1" x14ac:dyDescent="0.35">
      <c r="A1066" s="4">
        <v>1065</v>
      </c>
      <c r="B1066" s="2" t="s">
        <v>3135</v>
      </c>
      <c r="C1066" s="1">
        <v>2012</v>
      </c>
      <c r="D1066" s="3">
        <v>41015</v>
      </c>
      <c r="E1066" s="3">
        <v>41020</v>
      </c>
      <c r="F1066" s="2" t="s">
        <v>50</v>
      </c>
      <c r="G1066" s="2" t="s">
        <v>3136</v>
      </c>
      <c r="H1066" s="2" t="s">
        <v>3137</v>
      </c>
      <c r="I1066" s="2" t="s">
        <v>41</v>
      </c>
      <c r="J1066" s="2" t="s">
        <v>27</v>
      </c>
      <c r="K1066" s="2" t="s">
        <v>2835</v>
      </c>
      <c r="L1066" s="2" t="s">
        <v>498</v>
      </c>
      <c r="M1066" s="1">
        <v>43615</v>
      </c>
      <c r="N1066" s="2" t="s">
        <v>148</v>
      </c>
      <c r="O1066" s="2" t="s">
        <v>3140</v>
      </c>
      <c r="P1066" s="2" t="s">
        <v>71</v>
      </c>
      <c r="Q1066" s="2" t="s">
        <v>72</v>
      </c>
      <c r="R1066" s="2" t="s">
        <v>3141</v>
      </c>
      <c r="S1066" s="1">
        <v>118.782</v>
      </c>
      <c r="T1066" s="1">
        <v>3</v>
      </c>
      <c r="U1066" s="1">
        <v>0.4</v>
      </c>
      <c r="V1066" s="5">
        <v>-27.715800000000002</v>
      </c>
    </row>
    <row r="1067" spans="1:22" ht="15" thickBot="1" x14ac:dyDescent="0.35">
      <c r="A1067" s="4">
        <v>1066</v>
      </c>
      <c r="B1067" s="2" t="s">
        <v>3135</v>
      </c>
      <c r="C1067" s="1">
        <v>2012</v>
      </c>
      <c r="D1067" s="3">
        <v>41015</v>
      </c>
      <c r="E1067" s="3">
        <v>41020</v>
      </c>
      <c r="F1067" s="2" t="s">
        <v>50</v>
      </c>
      <c r="G1067" s="2" t="s">
        <v>3136</v>
      </c>
      <c r="H1067" s="2" t="s">
        <v>3137</v>
      </c>
      <c r="I1067" s="2" t="s">
        <v>41</v>
      </c>
      <c r="J1067" s="2" t="s">
        <v>27</v>
      </c>
      <c r="K1067" s="2" t="s">
        <v>2835</v>
      </c>
      <c r="L1067" s="2" t="s">
        <v>498</v>
      </c>
      <c r="M1067" s="1">
        <v>43615</v>
      </c>
      <c r="N1067" s="2" t="s">
        <v>148</v>
      </c>
      <c r="O1067" s="2" t="s">
        <v>3142</v>
      </c>
      <c r="P1067" s="2" t="s">
        <v>46</v>
      </c>
      <c r="Q1067" s="2" t="s">
        <v>269</v>
      </c>
      <c r="R1067" s="2" t="s">
        <v>3143</v>
      </c>
      <c r="S1067" s="1">
        <v>1.448</v>
      </c>
      <c r="T1067" s="1">
        <v>1</v>
      </c>
      <c r="U1067" s="1">
        <v>0.2</v>
      </c>
      <c r="V1067" s="5">
        <v>0.23530000000000001</v>
      </c>
    </row>
    <row r="1068" spans="1:22" ht="15" thickBot="1" x14ac:dyDescent="0.35">
      <c r="A1068" s="4">
        <v>1067</v>
      </c>
      <c r="B1068" s="2" t="s">
        <v>3135</v>
      </c>
      <c r="C1068" s="1">
        <v>2012</v>
      </c>
      <c r="D1068" s="3">
        <v>41015</v>
      </c>
      <c r="E1068" s="3">
        <v>41020</v>
      </c>
      <c r="F1068" s="2" t="s">
        <v>50</v>
      </c>
      <c r="G1068" s="2" t="s">
        <v>3136</v>
      </c>
      <c r="H1068" s="2" t="s">
        <v>3137</v>
      </c>
      <c r="I1068" s="2" t="s">
        <v>41</v>
      </c>
      <c r="J1068" s="2" t="s">
        <v>27</v>
      </c>
      <c r="K1068" s="2" t="s">
        <v>2835</v>
      </c>
      <c r="L1068" s="2" t="s">
        <v>498</v>
      </c>
      <c r="M1068" s="1">
        <v>43615</v>
      </c>
      <c r="N1068" s="2" t="s">
        <v>148</v>
      </c>
      <c r="O1068" s="2" t="s">
        <v>3144</v>
      </c>
      <c r="P1068" s="2" t="s">
        <v>46</v>
      </c>
      <c r="Q1068" s="2" t="s">
        <v>75</v>
      </c>
      <c r="R1068" s="2" t="s">
        <v>3145</v>
      </c>
      <c r="S1068" s="1">
        <v>55.47</v>
      </c>
      <c r="T1068" s="1">
        <v>5</v>
      </c>
      <c r="U1068" s="1">
        <v>0.7</v>
      </c>
      <c r="V1068" s="5">
        <v>-46.225000000000001</v>
      </c>
    </row>
    <row r="1069" spans="1:22" ht="15" thickBot="1" x14ac:dyDescent="0.35">
      <c r="A1069" s="4">
        <v>1068</v>
      </c>
      <c r="B1069" s="2" t="s">
        <v>3146</v>
      </c>
      <c r="C1069" s="1">
        <v>2013</v>
      </c>
      <c r="D1069" s="3">
        <v>41549</v>
      </c>
      <c r="E1069" s="3">
        <v>41550</v>
      </c>
      <c r="F1069" s="2" t="s">
        <v>188</v>
      </c>
      <c r="G1069" s="2" t="s">
        <v>3147</v>
      </c>
      <c r="H1069" s="2" t="s">
        <v>3148</v>
      </c>
      <c r="I1069" s="2" t="s">
        <v>26</v>
      </c>
      <c r="J1069" s="2" t="s">
        <v>27</v>
      </c>
      <c r="K1069" s="2" t="s">
        <v>127</v>
      </c>
      <c r="L1069" s="2" t="s">
        <v>43</v>
      </c>
      <c r="M1069" s="1">
        <v>94122</v>
      </c>
      <c r="N1069" s="2" t="s">
        <v>44</v>
      </c>
      <c r="O1069" s="2" t="s">
        <v>304</v>
      </c>
      <c r="P1069" s="2" t="s">
        <v>32</v>
      </c>
      <c r="Q1069" s="2" t="s">
        <v>36</v>
      </c>
      <c r="R1069" s="2" t="s">
        <v>305</v>
      </c>
      <c r="S1069" s="1">
        <v>194.84800000000001</v>
      </c>
      <c r="T1069" s="1">
        <v>4</v>
      </c>
      <c r="U1069" s="1">
        <v>0.2</v>
      </c>
      <c r="V1069" s="5">
        <v>12.178000000000001</v>
      </c>
    </row>
    <row r="1070" spans="1:22" ht="15" thickBot="1" x14ac:dyDescent="0.35">
      <c r="A1070" s="4">
        <v>1069</v>
      </c>
      <c r="B1070" s="2" t="s">
        <v>3149</v>
      </c>
      <c r="C1070" s="1">
        <v>2014</v>
      </c>
      <c r="D1070" s="3">
        <v>41911</v>
      </c>
      <c r="E1070" s="3">
        <v>41913</v>
      </c>
      <c r="F1070" s="2" t="s">
        <v>23</v>
      </c>
      <c r="G1070" s="2" t="s">
        <v>3150</v>
      </c>
      <c r="H1070" s="2" t="s">
        <v>3151</v>
      </c>
      <c r="I1070" s="2" t="s">
        <v>26</v>
      </c>
      <c r="J1070" s="2" t="s">
        <v>27</v>
      </c>
      <c r="K1070" s="2" t="s">
        <v>3152</v>
      </c>
      <c r="L1070" s="2" t="s">
        <v>104</v>
      </c>
      <c r="M1070" s="1">
        <v>78521</v>
      </c>
      <c r="N1070" s="2" t="s">
        <v>105</v>
      </c>
      <c r="O1070" s="2" t="s">
        <v>1868</v>
      </c>
      <c r="P1070" s="2" t="s">
        <v>46</v>
      </c>
      <c r="Q1070" s="2" t="s">
        <v>578</v>
      </c>
      <c r="R1070" s="2" t="s">
        <v>186</v>
      </c>
      <c r="S1070" s="1">
        <v>1.744</v>
      </c>
      <c r="T1070" s="1">
        <v>1</v>
      </c>
      <c r="U1070" s="1">
        <v>0.2</v>
      </c>
      <c r="V1070" s="5">
        <v>-0.3488</v>
      </c>
    </row>
    <row r="1071" spans="1:22" ht="15" thickBot="1" x14ac:dyDescent="0.35">
      <c r="A1071" s="4">
        <v>1070</v>
      </c>
      <c r="B1071" s="2" t="s">
        <v>3153</v>
      </c>
      <c r="C1071" s="1">
        <v>2012</v>
      </c>
      <c r="D1071" s="3">
        <v>41115</v>
      </c>
      <c r="E1071" s="3">
        <v>41119</v>
      </c>
      <c r="F1071" s="2" t="s">
        <v>50</v>
      </c>
      <c r="G1071" s="2" t="s">
        <v>1508</v>
      </c>
      <c r="H1071" s="2" t="s">
        <v>1509</v>
      </c>
      <c r="I1071" s="2" t="s">
        <v>102</v>
      </c>
      <c r="J1071" s="2" t="s">
        <v>27</v>
      </c>
      <c r="K1071" s="2" t="s">
        <v>146</v>
      </c>
      <c r="L1071" s="2" t="s">
        <v>147</v>
      </c>
      <c r="M1071" s="1">
        <v>19143</v>
      </c>
      <c r="N1071" s="2" t="s">
        <v>148</v>
      </c>
      <c r="O1071" s="2" t="s">
        <v>1199</v>
      </c>
      <c r="P1071" s="2" t="s">
        <v>46</v>
      </c>
      <c r="Q1071" s="2" t="s">
        <v>75</v>
      </c>
      <c r="R1071" s="2" t="s">
        <v>1200</v>
      </c>
      <c r="S1071" s="1">
        <v>25.175999999999998</v>
      </c>
      <c r="T1071" s="1">
        <v>4</v>
      </c>
      <c r="U1071" s="1">
        <v>0.7</v>
      </c>
      <c r="V1071" s="5">
        <v>-18.462399999999999</v>
      </c>
    </row>
    <row r="1072" spans="1:22" ht="15" thickBot="1" x14ac:dyDescent="0.35">
      <c r="A1072" s="4">
        <v>1071</v>
      </c>
      <c r="B1072" s="2" t="s">
        <v>3154</v>
      </c>
      <c r="C1072" s="1">
        <v>2012</v>
      </c>
      <c r="D1072" s="3">
        <v>41233</v>
      </c>
      <c r="E1072" s="3">
        <v>41239</v>
      </c>
      <c r="F1072" s="2" t="s">
        <v>50</v>
      </c>
      <c r="G1072" s="2" t="s">
        <v>3155</v>
      </c>
      <c r="H1072" s="2" t="s">
        <v>3156</v>
      </c>
      <c r="I1072" s="2" t="s">
        <v>102</v>
      </c>
      <c r="J1072" s="2" t="s">
        <v>27</v>
      </c>
      <c r="K1072" s="2" t="s">
        <v>42</v>
      </c>
      <c r="L1072" s="2" t="s">
        <v>43</v>
      </c>
      <c r="M1072" s="1">
        <v>90008</v>
      </c>
      <c r="N1072" s="2" t="s">
        <v>44</v>
      </c>
      <c r="O1072" s="2" t="s">
        <v>1282</v>
      </c>
      <c r="P1072" s="2" t="s">
        <v>46</v>
      </c>
      <c r="Q1072" s="2" t="s">
        <v>68</v>
      </c>
      <c r="R1072" s="2" t="s">
        <v>1283</v>
      </c>
      <c r="S1072" s="1">
        <v>19.46</v>
      </c>
      <c r="T1072" s="1">
        <v>7</v>
      </c>
      <c r="U1072" s="1">
        <v>0</v>
      </c>
      <c r="V1072" s="5">
        <v>5.0595999999999997</v>
      </c>
    </row>
    <row r="1073" spans="1:22" ht="15" thickBot="1" x14ac:dyDescent="0.35">
      <c r="A1073" s="4">
        <v>1072</v>
      </c>
      <c r="B1073" s="2" t="s">
        <v>3157</v>
      </c>
      <c r="C1073" s="1">
        <v>2013</v>
      </c>
      <c r="D1073" s="3">
        <v>41393</v>
      </c>
      <c r="E1073" s="3">
        <v>41397</v>
      </c>
      <c r="F1073" s="2" t="s">
        <v>50</v>
      </c>
      <c r="G1073" s="2" t="s">
        <v>3158</v>
      </c>
      <c r="H1073" s="2" t="s">
        <v>3159</v>
      </c>
      <c r="I1073" s="2" t="s">
        <v>102</v>
      </c>
      <c r="J1073" s="2" t="s">
        <v>27</v>
      </c>
      <c r="K1073" s="2" t="s">
        <v>807</v>
      </c>
      <c r="L1073" s="2" t="s">
        <v>457</v>
      </c>
      <c r="M1073" s="1">
        <v>80219</v>
      </c>
      <c r="N1073" s="2" t="s">
        <v>44</v>
      </c>
      <c r="O1073" s="2" t="s">
        <v>1251</v>
      </c>
      <c r="P1073" s="2" t="s">
        <v>46</v>
      </c>
      <c r="Q1073" s="2" t="s">
        <v>90</v>
      </c>
      <c r="R1073" s="2" t="s">
        <v>1252</v>
      </c>
      <c r="S1073" s="1">
        <v>29.472000000000001</v>
      </c>
      <c r="T1073" s="1">
        <v>3</v>
      </c>
      <c r="U1073" s="1">
        <v>0.2</v>
      </c>
      <c r="V1073" s="5">
        <v>9.9467999999999996</v>
      </c>
    </row>
    <row r="1074" spans="1:22" ht="15" thickBot="1" x14ac:dyDescent="0.35">
      <c r="A1074" s="4">
        <v>1073</v>
      </c>
      <c r="B1074" s="2" t="s">
        <v>3160</v>
      </c>
      <c r="C1074" s="1">
        <v>2014</v>
      </c>
      <c r="D1074" s="3">
        <v>41958</v>
      </c>
      <c r="E1074" s="3">
        <v>41963</v>
      </c>
      <c r="F1074" s="2" t="s">
        <v>50</v>
      </c>
      <c r="G1074" s="2" t="s">
        <v>3161</v>
      </c>
      <c r="H1074" s="2" t="s">
        <v>3162</v>
      </c>
      <c r="I1074" s="2" t="s">
        <v>26</v>
      </c>
      <c r="J1074" s="2" t="s">
        <v>27</v>
      </c>
      <c r="K1074" s="2" t="s">
        <v>266</v>
      </c>
      <c r="L1074" s="2" t="s">
        <v>267</v>
      </c>
      <c r="M1074" s="1">
        <v>10035</v>
      </c>
      <c r="N1074" s="2" t="s">
        <v>148</v>
      </c>
      <c r="O1074" s="2" t="s">
        <v>3163</v>
      </c>
      <c r="P1074" s="2" t="s">
        <v>46</v>
      </c>
      <c r="Q1074" s="2" t="s">
        <v>75</v>
      </c>
      <c r="R1074" s="2" t="s">
        <v>3164</v>
      </c>
      <c r="S1074" s="1">
        <v>8.64</v>
      </c>
      <c r="T1074" s="1">
        <v>2</v>
      </c>
      <c r="U1074" s="1">
        <v>0.2</v>
      </c>
      <c r="V1074" s="5">
        <v>3.024</v>
      </c>
    </row>
    <row r="1075" spans="1:22" ht="15" thickBot="1" x14ac:dyDescent="0.35">
      <c r="A1075" s="4">
        <v>1074</v>
      </c>
      <c r="B1075" s="2" t="s">
        <v>3165</v>
      </c>
      <c r="C1075" s="1">
        <v>2013</v>
      </c>
      <c r="D1075" s="3">
        <v>41591</v>
      </c>
      <c r="E1075" s="3">
        <v>41598</v>
      </c>
      <c r="F1075" s="2" t="s">
        <v>50</v>
      </c>
      <c r="G1075" s="2" t="s">
        <v>3166</v>
      </c>
      <c r="H1075" s="2" t="s">
        <v>3167</v>
      </c>
      <c r="I1075" s="2" t="s">
        <v>26</v>
      </c>
      <c r="J1075" s="2" t="s">
        <v>27</v>
      </c>
      <c r="K1075" s="2" t="s">
        <v>1823</v>
      </c>
      <c r="L1075" s="2" t="s">
        <v>310</v>
      </c>
      <c r="M1075" s="1">
        <v>85204</v>
      </c>
      <c r="N1075" s="2" t="s">
        <v>44</v>
      </c>
      <c r="O1075" s="2" t="s">
        <v>3168</v>
      </c>
      <c r="P1075" s="2" t="s">
        <v>46</v>
      </c>
      <c r="Q1075" s="2" t="s">
        <v>75</v>
      </c>
      <c r="R1075" s="2" t="s">
        <v>3169</v>
      </c>
      <c r="S1075" s="1">
        <v>6.27</v>
      </c>
      <c r="T1075" s="1">
        <v>5</v>
      </c>
      <c r="U1075" s="1">
        <v>0.7</v>
      </c>
      <c r="V1075" s="5">
        <v>-4.5979999999999999</v>
      </c>
    </row>
    <row r="1076" spans="1:22" ht="15" thickBot="1" x14ac:dyDescent="0.35">
      <c r="A1076" s="4">
        <v>1075</v>
      </c>
      <c r="B1076" s="2" t="s">
        <v>3165</v>
      </c>
      <c r="C1076" s="1">
        <v>2013</v>
      </c>
      <c r="D1076" s="3">
        <v>41591</v>
      </c>
      <c r="E1076" s="3">
        <v>41598</v>
      </c>
      <c r="F1076" s="2" t="s">
        <v>50</v>
      </c>
      <c r="G1076" s="2" t="s">
        <v>3166</v>
      </c>
      <c r="H1076" s="2" t="s">
        <v>3167</v>
      </c>
      <c r="I1076" s="2" t="s">
        <v>26</v>
      </c>
      <c r="J1076" s="2" t="s">
        <v>27</v>
      </c>
      <c r="K1076" s="2" t="s">
        <v>1823</v>
      </c>
      <c r="L1076" s="2" t="s">
        <v>310</v>
      </c>
      <c r="M1076" s="1">
        <v>85204</v>
      </c>
      <c r="N1076" s="2" t="s">
        <v>44</v>
      </c>
      <c r="O1076" s="2" t="s">
        <v>1044</v>
      </c>
      <c r="P1076" s="2" t="s">
        <v>46</v>
      </c>
      <c r="Q1076" s="2" t="s">
        <v>75</v>
      </c>
      <c r="R1076" s="2" t="s">
        <v>1045</v>
      </c>
      <c r="S1076" s="1">
        <v>4.3680000000000003</v>
      </c>
      <c r="T1076" s="1">
        <v>7</v>
      </c>
      <c r="U1076" s="1">
        <v>0.7</v>
      </c>
      <c r="V1076" s="5">
        <v>-3.3488000000000002</v>
      </c>
    </row>
    <row r="1077" spans="1:22" ht="15" thickBot="1" x14ac:dyDescent="0.35">
      <c r="A1077" s="4">
        <v>1076</v>
      </c>
      <c r="B1077" s="2" t="s">
        <v>3165</v>
      </c>
      <c r="C1077" s="1">
        <v>2013</v>
      </c>
      <c r="D1077" s="3">
        <v>41591</v>
      </c>
      <c r="E1077" s="3">
        <v>41598</v>
      </c>
      <c r="F1077" s="2" t="s">
        <v>50</v>
      </c>
      <c r="G1077" s="2" t="s">
        <v>3166</v>
      </c>
      <c r="H1077" s="2" t="s">
        <v>3167</v>
      </c>
      <c r="I1077" s="2" t="s">
        <v>26</v>
      </c>
      <c r="J1077" s="2" t="s">
        <v>27</v>
      </c>
      <c r="K1077" s="2" t="s">
        <v>1823</v>
      </c>
      <c r="L1077" s="2" t="s">
        <v>310</v>
      </c>
      <c r="M1077" s="1">
        <v>85204</v>
      </c>
      <c r="N1077" s="2" t="s">
        <v>44</v>
      </c>
      <c r="O1077" s="2" t="s">
        <v>3170</v>
      </c>
      <c r="P1077" s="2" t="s">
        <v>71</v>
      </c>
      <c r="Q1077" s="2" t="s">
        <v>161</v>
      </c>
      <c r="R1077" s="2" t="s">
        <v>3171</v>
      </c>
      <c r="S1077" s="1">
        <v>31.984000000000002</v>
      </c>
      <c r="T1077" s="1">
        <v>2</v>
      </c>
      <c r="U1077" s="1">
        <v>0.2</v>
      </c>
      <c r="V1077" s="5">
        <v>1.9990000000000001</v>
      </c>
    </row>
    <row r="1078" spans="1:22" ht="15" thickBot="1" x14ac:dyDescent="0.35">
      <c r="A1078" s="4">
        <v>1077</v>
      </c>
      <c r="B1078" s="2" t="s">
        <v>3172</v>
      </c>
      <c r="C1078" s="1">
        <v>2013</v>
      </c>
      <c r="D1078" s="3">
        <v>41547</v>
      </c>
      <c r="E1078" s="3">
        <v>41548</v>
      </c>
      <c r="F1078" s="2" t="s">
        <v>188</v>
      </c>
      <c r="G1078" s="2" t="s">
        <v>3173</v>
      </c>
      <c r="H1078" s="2" t="s">
        <v>3174</v>
      </c>
      <c r="I1078" s="2" t="s">
        <v>102</v>
      </c>
      <c r="J1078" s="2" t="s">
        <v>27</v>
      </c>
      <c r="K1078" s="2" t="s">
        <v>497</v>
      </c>
      <c r="L1078" s="2" t="s">
        <v>254</v>
      </c>
      <c r="M1078" s="1">
        <v>47201</v>
      </c>
      <c r="N1078" s="2" t="s">
        <v>105</v>
      </c>
      <c r="O1078" s="2" t="s">
        <v>3175</v>
      </c>
      <c r="P1078" s="2" t="s">
        <v>46</v>
      </c>
      <c r="Q1078" s="2" t="s">
        <v>68</v>
      </c>
      <c r="R1078" s="2" t="s">
        <v>3176</v>
      </c>
      <c r="S1078" s="1">
        <v>40.880000000000003</v>
      </c>
      <c r="T1078" s="1">
        <v>7</v>
      </c>
      <c r="U1078" s="1">
        <v>0</v>
      </c>
      <c r="V1078" s="5">
        <v>10.6288</v>
      </c>
    </row>
    <row r="1079" spans="1:22" ht="15" thickBot="1" x14ac:dyDescent="0.35">
      <c r="A1079" s="4">
        <v>1078</v>
      </c>
      <c r="B1079" s="2" t="s">
        <v>3177</v>
      </c>
      <c r="C1079" s="1">
        <v>2014</v>
      </c>
      <c r="D1079" s="3">
        <v>41906</v>
      </c>
      <c r="E1079" s="3">
        <v>41908</v>
      </c>
      <c r="F1079" s="2" t="s">
        <v>23</v>
      </c>
      <c r="G1079" s="2" t="s">
        <v>3178</v>
      </c>
      <c r="H1079" s="2" t="s">
        <v>3179</v>
      </c>
      <c r="I1079" s="2" t="s">
        <v>26</v>
      </c>
      <c r="J1079" s="2" t="s">
        <v>27</v>
      </c>
      <c r="K1079" s="2" t="s">
        <v>95</v>
      </c>
      <c r="L1079" s="2" t="s">
        <v>96</v>
      </c>
      <c r="M1079" s="1">
        <v>98105</v>
      </c>
      <c r="N1079" s="2" t="s">
        <v>44</v>
      </c>
      <c r="O1079" s="2" t="s">
        <v>3180</v>
      </c>
      <c r="P1079" s="2" t="s">
        <v>46</v>
      </c>
      <c r="Q1079" s="2" t="s">
        <v>78</v>
      </c>
      <c r="R1079" s="2" t="s">
        <v>3181</v>
      </c>
      <c r="S1079" s="1">
        <v>119.96</v>
      </c>
      <c r="T1079" s="1">
        <v>2</v>
      </c>
      <c r="U1079" s="1">
        <v>0</v>
      </c>
      <c r="V1079" s="5">
        <v>33.588799999999999</v>
      </c>
    </row>
    <row r="1080" spans="1:22" ht="15" thickBot="1" x14ac:dyDescent="0.35">
      <c r="A1080" s="4">
        <v>1079</v>
      </c>
      <c r="B1080" s="2" t="s">
        <v>3177</v>
      </c>
      <c r="C1080" s="1">
        <v>2014</v>
      </c>
      <c r="D1080" s="3">
        <v>41906</v>
      </c>
      <c r="E1080" s="3">
        <v>41908</v>
      </c>
      <c r="F1080" s="2" t="s">
        <v>23</v>
      </c>
      <c r="G1080" s="2" t="s">
        <v>3178</v>
      </c>
      <c r="H1080" s="2" t="s">
        <v>3179</v>
      </c>
      <c r="I1080" s="2" t="s">
        <v>26</v>
      </c>
      <c r="J1080" s="2" t="s">
        <v>27</v>
      </c>
      <c r="K1080" s="2" t="s">
        <v>95</v>
      </c>
      <c r="L1080" s="2" t="s">
        <v>96</v>
      </c>
      <c r="M1080" s="1">
        <v>98105</v>
      </c>
      <c r="N1080" s="2" t="s">
        <v>44</v>
      </c>
      <c r="O1080" s="2" t="s">
        <v>1824</v>
      </c>
      <c r="P1080" s="2" t="s">
        <v>46</v>
      </c>
      <c r="Q1080" s="2" t="s">
        <v>59</v>
      </c>
      <c r="R1080" s="2" t="s">
        <v>1825</v>
      </c>
      <c r="S1080" s="1">
        <v>31.44</v>
      </c>
      <c r="T1080" s="1">
        <v>3</v>
      </c>
      <c r="U1080" s="1">
        <v>0</v>
      </c>
      <c r="V1080" s="5">
        <v>8.4887999999999995</v>
      </c>
    </row>
    <row r="1081" spans="1:22" ht="15" thickBot="1" x14ac:dyDescent="0.35">
      <c r="A1081" s="4">
        <v>1080</v>
      </c>
      <c r="B1081" s="2" t="s">
        <v>3177</v>
      </c>
      <c r="C1081" s="1">
        <v>2014</v>
      </c>
      <c r="D1081" s="3">
        <v>41906</v>
      </c>
      <c r="E1081" s="3">
        <v>41908</v>
      </c>
      <c r="F1081" s="2" t="s">
        <v>23</v>
      </c>
      <c r="G1081" s="2" t="s">
        <v>3178</v>
      </c>
      <c r="H1081" s="2" t="s">
        <v>3179</v>
      </c>
      <c r="I1081" s="2" t="s">
        <v>26</v>
      </c>
      <c r="J1081" s="2" t="s">
        <v>27</v>
      </c>
      <c r="K1081" s="2" t="s">
        <v>95</v>
      </c>
      <c r="L1081" s="2" t="s">
        <v>96</v>
      </c>
      <c r="M1081" s="1">
        <v>98105</v>
      </c>
      <c r="N1081" s="2" t="s">
        <v>44</v>
      </c>
      <c r="O1081" s="2" t="s">
        <v>1863</v>
      </c>
      <c r="P1081" s="2" t="s">
        <v>46</v>
      </c>
      <c r="Q1081" s="2" t="s">
        <v>75</v>
      </c>
      <c r="R1081" s="2" t="s">
        <v>1864</v>
      </c>
      <c r="S1081" s="1">
        <v>6.88</v>
      </c>
      <c r="T1081" s="1">
        <v>1</v>
      </c>
      <c r="U1081" s="1">
        <v>0.2</v>
      </c>
      <c r="V1081" s="5">
        <v>2.3220000000000001</v>
      </c>
    </row>
    <row r="1082" spans="1:22" ht="15" thickBot="1" x14ac:dyDescent="0.35">
      <c r="A1082" s="4">
        <v>1081</v>
      </c>
      <c r="B1082" s="2" t="s">
        <v>3182</v>
      </c>
      <c r="C1082" s="1">
        <v>2012</v>
      </c>
      <c r="D1082" s="3">
        <v>41242</v>
      </c>
      <c r="E1082" s="3">
        <v>41247</v>
      </c>
      <c r="F1082" s="2" t="s">
        <v>50</v>
      </c>
      <c r="G1082" s="2" t="s">
        <v>3183</v>
      </c>
      <c r="H1082" s="2" t="s">
        <v>3184</v>
      </c>
      <c r="I1082" s="2" t="s">
        <v>41</v>
      </c>
      <c r="J1082" s="2" t="s">
        <v>27</v>
      </c>
      <c r="K1082" s="2" t="s">
        <v>880</v>
      </c>
      <c r="L1082" s="2" t="s">
        <v>238</v>
      </c>
      <c r="M1082" s="1">
        <v>48227</v>
      </c>
      <c r="N1082" s="2" t="s">
        <v>105</v>
      </c>
      <c r="O1082" s="2" t="s">
        <v>3185</v>
      </c>
      <c r="P1082" s="2" t="s">
        <v>46</v>
      </c>
      <c r="Q1082" s="2" t="s">
        <v>90</v>
      </c>
      <c r="R1082" s="2" t="s">
        <v>186</v>
      </c>
      <c r="S1082" s="1">
        <v>19.920000000000002</v>
      </c>
      <c r="T1082" s="1">
        <v>4</v>
      </c>
      <c r="U1082" s="1">
        <v>0</v>
      </c>
      <c r="V1082" s="5">
        <v>9.3623999999999992</v>
      </c>
    </row>
    <row r="1083" spans="1:22" ht="15" thickBot="1" x14ac:dyDescent="0.35">
      <c r="A1083" s="4">
        <v>1082</v>
      </c>
      <c r="B1083" s="2" t="s">
        <v>3182</v>
      </c>
      <c r="C1083" s="1">
        <v>2012</v>
      </c>
      <c r="D1083" s="3">
        <v>41242</v>
      </c>
      <c r="E1083" s="3">
        <v>41247</v>
      </c>
      <c r="F1083" s="2" t="s">
        <v>50</v>
      </c>
      <c r="G1083" s="2" t="s">
        <v>3183</v>
      </c>
      <c r="H1083" s="2" t="s">
        <v>3184</v>
      </c>
      <c r="I1083" s="2" t="s">
        <v>41</v>
      </c>
      <c r="J1083" s="2" t="s">
        <v>27</v>
      </c>
      <c r="K1083" s="2" t="s">
        <v>880</v>
      </c>
      <c r="L1083" s="2" t="s">
        <v>238</v>
      </c>
      <c r="M1083" s="1">
        <v>48227</v>
      </c>
      <c r="N1083" s="2" t="s">
        <v>105</v>
      </c>
      <c r="O1083" s="2" t="s">
        <v>3186</v>
      </c>
      <c r="P1083" s="2" t="s">
        <v>32</v>
      </c>
      <c r="Q1083" s="2" t="s">
        <v>36</v>
      </c>
      <c r="R1083" s="2" t="s">
        <v>3187</v>
      </c>
      <c r="S1083" s="1">
        <v>1106.9100000000001</v>
      </c>
      <c r="T1083" s="1">
        <v>9</v>
      </c>
      <c r="U1083" s="1">
        <v>0</v>
      </c>
      <c r="V1083" s="5">
        <v>121.76009999999999</v>
      </c>
    </row>
    <row r="1084" spans="1:22" ht="15" thickBot="1" x14ac:dyDescent="0.35">
      <c r="A1084" s="4">
        <v>1083</v>
      </c>
      <c r="B1084" s="2" t="s">
        <v>3188</v>
      </c>
      <c r="C1084" s="1">
        <v>2013</v>
      </c>
      <c r="D1084" s="3">
        <v>41335</v>
      </c>
      <c r="E1084" s="3">
        <v>41339</v>
      </c>
      <c r="F1084" s="2" t="s">
        <v>50</v>
      </c>
      <c r="G1084" s="2" t="s">
        <v>316</v>
      </c>
      <c r="H1084" s="2" t="s">
        <v>317</v>
      </c>
      <c r="I1084" s="2" t="s">
        <v>26</v>
      </c>
      <c r="J1084" s="2" t="s">
        <v>27</v>
      </c>
      <c r="K1084" s="2" t="s">
        <v>3189</v>
      </c>
      <c r="L1084" s="2" t="s">
        <v>267</v>
      </c>
      <c r="M1084" s="1">
        <v>10701</v>
      </c>
      <c r="N1084" s="2" t="s">
        <v>148</v>
      </c>
      <c r="O1084" s="2" t="s">
        <v>2400</v>
      </c>
      <c r="P1084" s="2" t="s">
        <v>32</v>
      </c>
      <c r="Q1084" s="2" t="s">
        <v>56</v>
      </c>
      <c r="R1084" s="2" t="s">
        <v>2401</v>
      </c>
      <c r="S1084" s="1">
        <v>836.59199999999998</v>
      </c>
      <c r="T1084" s="1">
        <v>8</v>
      </c>
      <c r="U1084" s="1">
        <v>0.4</v>
      </c>
      <c r="V1084" s="5">
        <v>-264.92079999999999</v>
      </c>
    </row>
    <row r="1085" spans="1:22" ht="15" thickBot="1" x14ac:dyDescent="0.35">
      <c r="A1085" s="4">
        <v>1084</v>
      </c>
      <c r="B1085" s="2" t="s">
        <v>3188</v>
      </c>
      <c r="C1085" s="1">
        <v>2013</v>
      </c>
      <c r="D1085" s="3">
        <v>41335</v>
      </c>
      <c r="E1085" s="3">
        <v>41339</v>
      </c>
      <c r="F1085" s="2" t="s">
        <v>50</v>
      </c>
      <c r="G1085" s="2" t="s">
        <v>316</v>
      </c>
      <c r="H1085" s="2" t="s">
        <v>317</v>
      </c>
      <c r="I1085" s="2" t="s">
        <v>26</v>
      </c>
      <c r="J1085" s="2" t="s">
        <v>27</v>
      </c>
      <c r="K1085" s="2" t="s">
        <v>3189</v>
      </c>
      <c r="L1085" s="2" t="s">
        <v>267</v>
      </c>
      <c r="M1085" s="1">
        <v>10701</v>
      </c>
      <c r="N1085" s="2" t="s">
        <v>148</v>
      </c>
      <c r="O1085" s="2" t="s">
        <v>3190</v>
      </c>
      <c r="P1085" s="2" t="s">
        <v>46</v>
      </c>
      <c r="Q1085" s="2" t="s">
        <v>90</v>
      </c>
      <c r="R1085" s="2" t="s">
        <v>186</v>
      </c>
      <c r="S1085" s="1">
        <v>26.38</v>
      </c>
      <c r="T1085" s="1">
        <v>1</v>
      </c>
      <c r="U1085" s="1">
        <v>0</v>
      </c>
      <c r="V1085" s="5">
        <v>12.1348</v>
      </c>
    </row>
    <row r="1086" spans="1:22" ht="15" thickBot="1" x14ac:dyDescent="0.35">
      <c r="A1086" s="4">
        <v>1085</v>
      </c>
      <c r="B1086" s="2" t="s">
        <v>3188</v>
      </c>
      <c r="C1086" s="1">
        <v>2013</v>
      </c>
      <c r="D1086" s="3">
        <v>41335</v>
      </c>
      <c r="E1086" s="3">
        <v>41339</v>
      </c>
      <c r="F1086" s="2" t="s">
        <v>50</v>
      </c>
      <c r="G1086" s="2" t="s">
        <v>316</v>
      </c>
      <c r="H1086" s="2" t="s">
        <v>317</v>
      </c>
      <c r="I1086" s="2" t="s">
        <v>26</v>
      </c>
      <c r="J1086" s="2" t="s">
        <v>27</v>
      </c>
      <c r="K1086" s="2" t="s">
        <v>3189</v>
      </c>
      <c r="L1086" s="2" t="s">
        <v>267</v>
      </c>
      <c r="M1086" s="1">
        <v>10701</v>
      </c>
      <c r="N1086" s="2" t="s">
        <v>148</v>
      </c>
      <c r="O1086" s="2" t="s">
        <v>1015</v>
      </c>
      <c r="P1086" s="2" t="s">
        <v>46</v>
      </c>
      <c r="Q1086" s="2" t="s">
        <v>59</v>
      </c>
      <c r="R1086" s="2" t="s">
        <v>1016</v>
      </c>
      <c r="S1086" s="1">
        <v>362.92</v>
      </c>
      <c r="T1086" s="1">
        <v>2</v>
      </c>
      <c r="U1086" s="1">
        <v>0</v>
      </c>
      <c r="V1086" s="5">
        <v>105.24679999999999</v>
      </c>
    </row>
    <row r="1087" spans="1:22" ht="15" thickBot="1" x14ac:dyDescent="0.35">
      <c r="A1087" s="4">
        <v>1086</v>
      </c>
      <c r="B1087" s="2" t="s">
        <v>3188</v>
      </c>
      <c r="C1087" s="1">
        <v>2013</v>
      </c>
      <c r="D1087" s="3">
        <v>41335</v>
      </c>
      <c r="E1087" s="3">
        <v>41339</v>
      </c>
      <c r="F1087" s="2" t="s">
        <v>50</v>
      </c>
      <c r="G1087" s="2" t="s">
        <v>316</v>
      </c>
      <c r="H1087" s="2" t="s">
        <v>317</v>
      </c>
      <c r="I1087" s="2" t="s">
        <v>26</v>
      </c>
      <c r="J1087" s="2" t="s">
        <v>27</v>
      </c>
      <c r="K1087" s="2" t="s">
        <v>3189</v>
      </c>
      <c r="L1087" s="2" t="s">
        <v>267</v>
      </c>
      <c r="M1087" s="1">
        <v>10701</v>
      </c>
      <c r="N1087" s="2" t="s">
        <v>148</v>
      </c>
      <c r="O1087" s="2" t="s">
        <v>3191</v>
      </c>
      <c r="P1087" s="2" t="s">
        <v>71</v>
      </c>
      <c r="Q1087" s="2" t="s">
        <v>682</v>
      </c>
      <c r="R1087" s="2" t="s">
        <v>3192</v>
      </c>
      <c r="S1087" s="1">
        <v>4899.93</v>
      </c>
      <c r="T1087" s="1">
        <v>7</v>
      </c>
      <c r="U1087" s="1">
        <v>0</v>
      </c>
      <c r="V1087" s="5">
        <v>2400.9657000000002</v>
      </c>
    </row>
    <row r="1088" spans="1:22" ht="15" thickBot="1" x14ac:dyDescent="0.35">
      <c r="A1088" s="4">
        <v>1087</v>
      </c>
      <c r="B1088" s="2" t="s">
        <v>3193</v>
      </c>
      <c r="C1088" s="1">
        <v>2013</v>
      </c>
      <c r="D1088" s="3">
        <v>41499</v>
      </c>
      <c r="E1088" s="3">
        <v>41499</v>
      </c>
      <c r="F1088" s="2" t="s">
        <v>1290</v>
      </c>
      <c r="G1088" s="2" t="s">
        <v>454</v>
      </c>
      <c r="H1088" s="2" t="s">
        <v>455</v>
      </c>
      <c r="I1088" s="2" t="s">
        <v>26</v>
      </c>
      <c r="J1088" s="2" t="s">
        <v>27</v>
      </c>
      <c r="K1088" s="2" t="s">
        <v>1377</v>
      </c>
      <c r="L1088" s="2" t="s">
        <v>489</v>
      </c>
      <c r="M1088" s="1">
        <v>50315</v>
      </c>
      <c r="N1088" s="2" t="s">
        <v>105</v>
      </c>
      <c r="O1088" s="2" t="s">
        <v>3194</v>
      </c>
      <c r="P1088" s="2" t="s">
        <v>46</v>
      </c>
      <c r="Q1088" s="2" t="s">
        <v>90</v>
      </c>
      <c r="R1088" s="2" t="s">
        <v>3195</v>
      </c>
      <c r="S1088" s="1">
        <v>6.48</v>
      </c>
      <c r="T1088" s="1">
        <v>1</v>
      </c>
      <c r="U1088" s="1">
        <v>0</v>
      </c>
      <c r="V1088" s="5">
        <v>3.1103999999999998</v>
      </c>
    </row>
    <row r="1089" spans="1:22" ht="15" thickBot="1" x14ac:dyDescent="0.35">
      <c r="A1089" s="4">
        <v>1088</v>
      </c>
      <c r="B1089" s="2" t="s">
        <v>3196</v>
      </c>
      <c r="C1089" s="1">
        <v>2013</v>
      </c>
      <c r="D1089" s="3">
        <v>41502</v>
      </c>
      <c r="E1089" s="3">
        <v>41507</v>
      </c>
      <c r="F1089" s="2" t="s">
        <v>23</v>
      </c>
      <c r="G1089" s="2" t="s">
        <v>3197</v>
      </c>
      <c r="H1089" s="2" t="s">
        <v>3198</v>
      </c>
      <c r="I1089" s="2" t="s">
        <v>41</v>
      </c>
      <c r="J1089" s="2" t="s">
        <v>27</v>
      </c>
      <c r="K1089" s="2" t="s">
        <v>3199</v>
      </c>
      <c r="L1089" s="2" t="s">
        <v>43</v>
      </c>
      <c r="M1089" s="1">
        <v>94601</v>
      </c>
      <c r="N1089" s="2" t="s">
        <v>44</v>
      </c>
      <c r="O1089" s="2" t="s">
        <v>739</v>
      </c>
      <c r="P1089" s="2" t="s">
        <v>71</v>
      </c>
      <c r="Q1089" s="2" t="s">
        <v>72</v>
      </c>
      <c r="R1089" s="2" t="s">
        <v>740</v>
      </c>
      <c r="S1089" s="1">
        <v>71.975999999999999</v>
      </c>
      <c r="T1089" s="1">
        <v>3</v>
      </c>
      <c r="U1089" s="1">
        <v>0.2</v>
      </c>
      <c r="V1089" s="5">
        <v>7.1976000000000004</v>
      </c>
    </row>
    <row r="1090" spans="1:22" ht="15" thickBot="1" x14ac:dyDescent="0.35">
      <c r="A1090" s="4">
        <v>1089</v>
      </c>
      <c r="B1090" s="2" t="s">
        <v>3196</v>
      </c>
      <c r="C1090" s="1">
        <v>2013</v>
      </c>
      <c r="D1090" s="3">
        <v>41502</v>
      </c>
      <c r="E1090" s="3">
        <v>41507</v>
      </c>
      <c r="F1090" s="2" t="s">
        <v>23</v>
      </c>
      <c r="G1090" s="2" t="s">
        <v>3197</v>
      </c>
      <c r="H1090" s="2" t="s">
        <v>3198</v>
      </c>
      <c r="I1090" s="2" t="s">
        <v>41</v>
      </c>
      <c r="J1090" s="2" t="s">
        <v>27</v>
      </c>
      <c r="K1090" s="2" t="s">
        <v>3199</v>
      </c>
      <c r="L1090" s="2" t="s">
        <v>43</v>
      </c>
      <c r="M1090" s="1">
        <v>94601</v>
      </c>
      <c r="N1090" s="2" t="s">
        <v>44</v>
      </c>
      <c r="O1090" s="2" t="s">
        <v>3200</v>
      </c>
      <c r="P1090" s="2" t="s">
        <v>46</v>
      </c>
      <c r="Q1090" s="2" t="s">
        <v>47</v>
      </c>
      <c r="R1090" s="2" t="s">
        <v>3201</v>
      </c>
      <c r="S1090" s="1">
        <v>3.15</v>
      </c>
      <c r="T1090" s="1">
        <v>1</v>
      </c>
      <c r="U1090" s="1">
        <v>0</v>
      </c>
      <c r="V1090" s="5">
        <v>1.512</v>
      </c>
    </row>
    <row r="1091" spans="1:22" ht="15" thickBot="1" x14ac:dyDescent="0.35">
      <c r="A1091" s="4">
        <v>1090</v>
      </c>
      <c r="B1091" s="2" t="s">
        <v>3202</v>
      </c>
      <c r="C1091" s="1">
        <v>2014</v>
      </c>
      <c r="D1091" s="3">
        <v>41795</v>
      </c>
      <c r="E1091" s="3">
        <v>41801</v>
      </c>
      <c r="F1091" s="2" t="s">
        <v>50</v>
      </c>
      <c r="G1091" s="2" t="s">
        <v>2908</v>
      </c>
      <c r="H1091" s="2" t="s">
        <v>2909</v>
      </c>
      <c r="I1091" s="2" t="s">
        <v>41</v>
      </c>
      <c r="J1091" s="2" t="s">
        <v>27</v>
      </c>
      <c r="K1091" s="2" t="s">
        <v>735</v>
      </c>
      <c r="L1091" s="2" t="s">
        <v>88</v>
      </c>
      <c r="M1091" s="1">
        <v>28110</v>
      </c>
      <c r="N1091" s="2" t="s">
        <v>30</v>
      </c>
      <c r="O1091" s="2" t="s">
        <v>1186</v>
      </c>
      <c r="P1091" s="2" t="s">
        <v>32</v>
      </c>
      <c r="Q1091" s="2" t="s">
        <v>65</v>
      </c>
      <c r="R1091" s="2" t="s">
        <v>1187</v>
      </c>
      <c r="S1091" s="1">
        <v>31.984000000000002</v>
      </c>
      <c r="T1091" s="1">
        <v>2</v>
      </c>
      <c r="U1091" s="1">
        <v>0.2</v>
      </c>
      <c r="V1091" s="5">
        <v>1.9990000000000001</v>
      </c>
    </row>
    <row r="1092" spans="1:22" ht="15" thickBot="1" x14ac:dyDescent="0.35">
      <c r="A1092" s="4">
        <v>1091</v>
      </c>
      <c r="B1092" s="2" t="s">
        <v>3202</v>
      </c>
      <c r="C1092" s="1">
        <v>2014</v>
      </c>
      <c r="D1092" s="3">
        <v>41795</v>
      </c>
      <c r="E1092" s="3">
        <v>41801</v>
      </c>
      <c r="F1092" s="2" t="s">
        <v>50</v>
      </c>
      <c r="G1092" s="2" t="s">
        <v>2908</v>
      </c>
      <c r="H1092" s="2" t="s">
        <v>2909</v>
      </c>
      <c r="I1092" s="2" t="s">
        <v>41</v>
      </c>
      <c r="J1092" s="2" t="s">
        <v>27</v>
      </c>
      <c r="K1092" s="2" t="s">
        <v>735</v>
      </c>
      <c r="L1092" s="2" t="s">
        <v>88</v>
      </c>
      <c r="M1092" s="1">
        <v>28110</v>
      </c>
      <c r="N1092" s="2" t="s">
        <v>30</v>
      </c>
      <c r="O1092" s="2" t="s">
        <v>3203</v>
      </c>
      <c r="P1092" s="2" t="s">
        <v>71</v>
      </c>
      <c r="Q1092" s="2" t="s">
        <v>72</v>
      </c>
      <c r="R1092" s="2" t="s">
        <v>3204</v>
      </c>
      <c r="S1092" s="1">
        <v>71.983999999999995</v>
      </c>
      <c r="T1092" s="1">
        <v>2</v>
      </c>
      <c r="U1092" s="1">
        <v>0.2</v>
      </c>
      <c r="V1092" s="5">
        <v>25.194400000000002</v>
      </c>
    </row>
    <row r="1093" spans="1:22" ht="15" thickBot="1" x14ac:dyDescent="0.35">
      <c r="A1093" s="4">
        <v>1092</v>
      </c>
      <c r="B1093" s="2" t="s">
        <v>3205</v>
      </c>
      <c r="C1093" s="1">
        <v>2012</v>
      </c>
      <c r="D1093" s="3">
        <v>41249</v>
      </c>
      <c r="E1093" s="3">
        <v>41256</v>
      </c>
      <c r="F1093" s="2" t="s">
        <v>50</v>
      </c>
      <c r="G1093" s="2" t="s">
        <v>2235</v>
      </c>
      <c r="H1093" s="2" t="s">
        <v>2236</v>
      </c>
      <c r="I1093" s="2" t="s">
        <v>26</v>
      </c>
      <c r="J1093" s="2" t="s">
        <v>27</v>
      </c>
      <c r="K1093" s="2" t="s">
        <v>947</v>
      </c>
      <c r="L1093" s="2" t="s">
        <v>43</v>
      </c>
      <c r="M1093" s="1">
        <v>92105</v>
      </c>
      <c r="N1093" s="2" t="s">
        <v>44</v>
      </c>
      <c r="O1093" s="2" t="s">
        <v>3206</v>
      </c>
      <c r="P1093" s="2" t="s">
        <v>46</v>
      </c>
      <c r="Q1093" s="2" t="s">
        <v>68</v>
      </c>
      <c r="R1093" s="2" t="s">
        <v>3207</v>
      </c>
      <c r="S1093" s="1">
        <v>120.15</v>
      </c>
      <c r="T1093" s="1">
        <v>9</v>
      </c>
      <c r="U1093" s="1">
        <v>0</v>
      </c>
      <c r="V1093" s="5">
        <v>33.642000000000003</v>
      </c>
    </row>
    <row r="1094" spans="1:22" ht="15" thickBot="1" x14ac:dyDescent="0.35">
      <c r="A1094" s="4">
        <v>1093</v>
      </c>
      <c r="B1094" s="2" t="s">
        <v>3205</v>
      </c>
      <c r="C1094" s="1">
        <v>2012</v>
      </c>
      <c r="D1094" s="3">
        <v>41249</v>
      </c>
      <c r="E1094" s="3">
        <v>41256</v>
      </c>
      <c r="F1094" s="2" t="s">
        <v>50</v>
      </c>
      <c r="G1094" s="2" t="s">
        <v>2235</v>
      </c>
      <c r="H1094" s="2" t="s">
        <v>2236</v>
      </c>
      <c r="I1094" s="2" t="s">
        <v>26</v>
      </c>
      <c r="J1094" s="2" t="s">
        <v>27</v>
      </c>
      <c r="K1094" s="2" t="s">
        <v>947</v>
      </c>
      <c r="L1094" s="2" t="s">
        <v>43</v>
      </c>
      <c r="M1094" s="1">
        <v>92105</v>
      </c>
      <c r="N1094" s="2" t="s">
        <v>44</v>
      </c>
      <c r="O1094" s="2" t="s">
        <v>3208</v>
      </c>
      <c r="P1094" s="2" t="s">
        <v>71</v>
      </c>
      <c r="Q1094" s="2" t="s">
        <v>72</v>
      </c>
      <c r="R1094" s="2" t="s">
        <v>3209</v>
      </c>
      <c r="S1094" s="1">
        <v>219.184</v>
      </c>
      <c r="T1094" s="1">
        <v>2</v>
      </c>
      <c r="U1094" s="1">
        <v>0.2</v>
      </c>
      <c r="V1094" s="5">
        <v>19.178599999999999</v>
      </c>
    </row>
    <row r="1095" spans="1:22" ht="15" thickBot="1" x14ac:dyDescent="0.35">
      <c r="A1095" s="4">
        <v>1094</v>
      </c>
      <c r="B1095" s="2" t="s">
        <v>3210</v>
      </c>
      <c r="C1095" s="1">
        <v>2012</v>
      </c>
      <c r="D1095" s="3">
        <v>41270</v>
      </c>
      <c r="E1095" s="3">
        <v>41274</v>
      </c>
      <c r="F1095" s="2" t="s">
        <v>50</v>
      </c>
      <c r="G1095" s="2" t="s">
        <v>3211</v>
      </c>
      <c r="H1095" s="2" t="s">
        <v>3212</v>
      </c>
      <c r="I1095" s="2" t="s">
        <v>102</v>
      </c>
      <c r="J1095" s="2" t="s">
        <v>27</v>
      </c>
      <c r="K1095" s="2" t="s">
        <v>3213</v>
      </c>
      <c r="L1095" s="2" t="s">
        <v>2735</v>
      </c>
      <c r="M1095" s="1">
        <v>20735</v>
      </c>
      <c r="N1095" s="2" t="s">
        <v>148</v>
      </c>
      <c r="O1095" s="2" t="s">
        <v>3214</v>
      </c>
      <c r="P1095" s="2" t="s">
        <v>46</v>
      </c>
      <c r="Q1095" s="2" t="s">
        <v>90</v>
      </c>
      <c r="R1095" s="2" t="s">
        <v>3215</v>
      </c>
      <c r="S1095" s="1">
        <v>28.9</v>
      </c>
      <c r="T1095" s="1">
        <v>5</v>
      </c>
      <c r="U1095" s="1">
        <v>0</v>
      </c>
      <c r="V1095" s="5">
        <v>14.161</v>
      </c>
    </row>
    <row r="1096" spans="1:22" ht="15" thickBot="1" x14ac:dyDescent="0.35">
      <c r="A1096" s="4">
        <v>1095</v>
      </c>
      <c r="B1096" s="2" t="s">
        <v>3210</v>
      </c>
      <c r="C1096" s="1">
        <v>2012</v>
      </c>
      <c r="D1096" s="3">
        <v>41270</v>
      </c>
      <c r="E1096" s="3">
        <v>41274</v>
      </c>
      <c r="F1096" s="2" t="s">
        <v>50</v>
      </c>
      <c r="G1096" s="2" t="s">
        <v>3211</v>
      </c>
      <c r="H1096" s="2" t="s">
        <v>3212</v>
      </c>
      <c r="I1096" s="2" t="s">
        <v>102</v>
      </c>
      <c r="J1096" s="2" t="s">
        <v>27</v>
      </c>
      <c r="K1096" s="2" t="s">
        <v>3213</v>
      </c>
      <c r="L1096" s="2" t="s">
        <v>2735</v>
      </c>
      <c r="M1096" s="1">
        <v>20735</v>
      </c>
      <c r="N1096" s="2" t="s">
        <v>148</v>
      </c>
      <c r="O1096" s="2" t="s">
        <v>690</v>
      </c>
      <c r="P1096" s="2" t="s">
        <v>46</v>
      </c>
      <c r="Q1096" s="2" t="s">
        <v>78</v>
      </c>
      <c r="R1096" s="2" t="s">
        <v>691</v>
      </c>
      <c r="S1096" s="1">
        <v>355.96</v>
      </c>
      <c r="T1096" s="1">
        <v>2</v>
      </c>
      <c r="U1096" s="1">
        <v>0</v>
      </c>
      <c r="V1096" s="5">
        <v>103.22839999999999</v>
      </c>
    </row>
    <row r="1097" spans="1:22" ht="15" thickBot="1" x14ac:dyDescent="0.35">
      <c r="A1097" s="4">
        <v>1096</v>
      </c>
      <c r="B1097" s="2" t="s">
        <v>3216</v>
      </c>
      <c r="C1097" s="1">
        <v>2014</v>
      </c>
      <c r="D1097" s="3">
        <v>41661</v>
      </c>
      <c r="E1097" s="3">
        <v>41666</v>
      </c>
      <c r="F1097" s="2" t="s">
        <v>50</v>
      </c>
      <c r="G1097" s="2" t="s">
        <v>3217</v>
      </c>
      <c r="H1097" s="2" t="s">
        <v>3218</v>
      </c>
      <c r="I1097" s="2" t="s">
        <v>102</v>
      </c>
      <c r="J1097" s="2" t="s">
        <v>27</v>
      </c>
      <c r="K1097" s="2" t="s">
        <v>467</v>
      </c>
      <c r="L1097" s="2" t="s">
        <v>88</v>
      </c>
      <c r="M1097" s="1">
        <v>28205</v>
      </c>
      <c r="N1097" s="2" t="s">
        <v>30</v>
      </c>
      <c r="O1097" s="2" t="s">
        <v>3219</v>
      </c>
      <c r="P1097" s="2" t="s">
        <v>46</v>
      </c>
      <c r="Q1097" s="2" t="s">
        <v>59</v>
      </c>
      <c r="R1097" s="2" t="s">
        <v>3220</v>
      </c>
      <c r="S1097" s="1">
        <v>348.20800000000003</v>
      </c>
      <c r="T1097" s="1">
        <v>7</v>
      </c>
      <c r="U1097" s="1">
        <v>0.2</v>
      </c>
      <c r="V1097" s="5">
        <v>30.4682</v>
      </c>
    </row>
    <row r="1098" spans="1:22" ht="15" thickBot="1" x14ac:dyDescent="0.35">
      <c r="A1098" s="4">
        <v>1097</v>
      </c>
      <c r="B1098" s="2" t="s">
        <v>3216</v>
      </c>
      <c r="C1098" s="1">
        <v>2014</v>
      </c>
      <c r="D1098" s="3">
        <v>41661</v>
      </c>
      <c r="E1098" s="3">
        <v>41666</v>
      </c>
      <c r="F1098" s="2" t="s">
        <v>50</v>
      </c>
      <c r="G1098" s="2" t="s">
        <v>3217</v>
      </c>
      <c r="H1098" s="2" t="s">
        <v>3218</v>
      </c>
      <c r="I1098" s="2" t="s">
        <v>102</v>
      </c>
      <c r="J1098" s="2" t="s">
        <v>27</v>
      </c>
      <c r="K1098" s="2" t="s">
        <v>467</v>
      </c>
      <c r="L1098" s="2" t="s">
        <v>88</v>
      </c>
      <c r="M1098" s="1">
        <v>28205</v>
      </c>
      <c r="N1098" s="2" t="s">
        <v>30</v>
      </c>
      <c r="O1098" s="2" t="s">
        <v>3221</v>
      </c>
      <c r="P1098" s="2" t="s">
        <v>46</v>
      </c>
      <c r="Q1098" s="2" t="s">
        <v>75</v>
      </c>
      <c r="R1098" s="2" t="s">
        <v>3222</v>
      </c>
      <c r="S1098" s="1">
        <v>35.783999999999999</v>
      </c>
      <c r="T1098" s="1">
        <v>7</v>
      </c>
      <c r="U1098" s="1">
        <v>0.7</v>
      </c>
      <c r="V1098" s="5">
        <v>-28.627199999999998</v>
      </c>
    </row>
    <row r="1099" spans="1:22" ht="15" thickBot="1" x14ac:dyDescent="0.35">
      <c r="A1099" s="4">
        <v>1098</v>
      </c>
      <c r="B1099" s="2" t="s">
        <v>3223</v>
      </c>
      <c r="C1099" s="1">
        <v>2011</v>
      </c>
      <c r="D1099" s="3">
        <v>40719</v>
      </c>
      <c r="E1099" s="3">
        <v>40722</v>
      </c>
      <c r="F1099" s="2" t="s">
        <v>188</v>
      </c>
      <c r="G1099" s="2" t="s">
        <v>3094</v>
      </c>
      <c r="H1099" s="2" t="s">
        <v>3095</v>
      </c>
      <c r="I1099" s="2" t="s">
        <v>41</v>
      </c>
      <c r="J1099" s="2" t="s">
        <v>27</v>
      </c>
      <c r="K1099" s="2" t="s">
        <v>42</v>
      </c>
      <c r="L1099" s="2" t="s">
        <v>43</v>
      </c>
      <c r="M1099" s="1">
        <v>90049</v>
      </c>
      <c r="N1099" s="2" t="s">
        <v>44</v>
      </c>
      <c r="O1099" s="2" t="s">
        <v>3224</v>
      </c>
      <c r="P1099" s="2" t="s">
        <v>32</v>
      </c>
      <c r="Q1099" s="2" t="s">
        <v>56</v>
      </c>
      <c r="R1099" s="2" t="s">
        <v>3225</v>
      </c>
      <c r="S1099" s="1">
        <v>447.84</v>
      </c>
      <c r="T1099" s="1">
        <v>5</v>
      </c>
      <c r="U1099" s="1">
        <v>0.2</v>
      </c>
      <c r="V1099" s="5">
        <v>11.196</v>
      </c>
    </row>
    <row r="1100" spans="1:22" ht="15" thickBot="1" x14ac:dyDescent="0.35">
      <c r="A1100" s="4">
        <v>1099</v>
      </c>
      <c r="B1100" s="2" t="s">
        <v>3226</v>
      </c>
      <c r="C1100" s="1">
        <v>2013</v>
      </c>
      <c r="D1100" s="3">
        <v>41440</v>
      </c>
      <c r="E1100" s="3">
        <v>41443</v>
      </c>
      <c r="F1100" s="2" t="s">
        <v>188</v>
      </c>
      <c r="G1100" s="2" t="s">
        <v>3227</v>
      </c>
      <c r="H1100" s="2" t="s">
        <v>3228</v>
      </c>
      <c r="I1100" s="2" t="s">
        <v>102</v>
      </c>
      <c r="J1100" s="2" t="s">
        <v>27</v>
      </c>
      <c r="K1100" s="2" t="s">
        <v>127</v>
      </c>
      <c r="L1100" s="2" t="s">
        <v>43</v>
      </c>
      <c r="M1100" s="1">
        <v>94122</v>
      </c>
      <c r="N1100" s="2" t="s">
        <v>44</v>
      </c>
      <c r="O1100" s="2" t="s">
        <v>3229</v>
      </c>
      <c r="P1100" s="2" t="s">
        <v>46</v>
      </c>
      <c r="Q1100" s="2" t="s">
        <v>68</v>
      </c>
      <c r="R1100" s="2" t="s">
        <v>3230</v>
      </c>
      <c r="S1100" s="1">
        <v>7.04</v>
      </c>
      <c r="T1100" s="1">
        <v>4</v>
      </c>
      <c r="U1100" s="1">
        <v>0</v>
      </c>
      <c r="V1100" s="5">
        <v>2.0415999999999999</v>
      </c>
    </row>
    <row r="1101" spans="1:22" ht="15" thickBot="1" x14ac:dyDescent="0.35">
      <c r="A1101" s="4">
        <v>1100</v>
      </c>
      <c r="B1101" s="2" t="s">
        <v>3226</v>
      </c>
      <c r="C1101" s="1">
        <v>2013</v>
      </c>
      <c r="D1101" s="3">
        <v>41440</v>
      </c>
      <c r="E1101" s="3">
        <v>41443</v>
      </c>
      <c r="F1101" s="2" t="s">
        <v>188</v>
      </c>
      <c r="G1101" s="2" t="s">
        <v>3227</v>
      </c>
      <c r="H1101" s="2" t="s">
        <v>3228</v>
      </c>
      <c r="I1101" s="2" t="s">
        <v>102</v>
      </c>
      <c r="J1101" s="2" t="s">
        <v>27</v>
      </c>
      <c r="K1101" s="2" t="s">
        <v>127</v>
      </c>
      <c r="L1101" s="2" t="s">
        <v>43</v>
      </c>
      <c r="M1101" s="1">
        <v>94122</v>
      </c>
      <c r="N1101" s="2" t="s">
        <v>44</v>
      </c>
      <c r="O1101" s="2" t="s">
        <v>1555</v>
      </c>
      <c r="P1101" s="2" t="s">
        <v>32</v>
      </c>
      <c r="Q1101" s="2" t="s">
        <v>65</v>
      </c>
      <c r="R1101" s="2" t="s">
        <v>1556</v>
      </c>
      <c r="S1101" s="1">
        <v>8.73</v>
      </c>
      <c r="T1101" s="1">
        <v>3</v>
      </c>
      <c r="U1101" s="1">
        <v>0</v>
      </c>
      <c r="V1101" s="5">
        <v>4.1031000000000004</v>
      </c>
    </row>
    <row r="1102" spans="1:22" ht="15" thickBot="1" x14ac:dyDescent="0.35">
      <c r="A1102" s="4">
        <v>1101</v>
      </c>
      <c r="B1102" s="2" t="s">
        <v>3226</v>
      </c>
      <c r="C1102" s="1">
        <v>2013</v>
      </c>
      <c r="D1102" s="3">
        <v>41440</v>
      </c>
      <c r="E1102" s="3">
        <v>41443</v>
      </c>
      <c r="F1102" s="2" t="s">
        <v>188</v>
      </c>
      <c r="G1102" s="2" t="s">
        <v>3227</v>
      </c>
      <c r="H1102" s="2" t="s">
        <v>3228</v>
      </c>
      <c r="I1102" s="2" t="s">
        <v>102</v>
      </c>
      <c r="J1102" s="2" t="s">
        <v>27</v>
      </c>
      <c r="K1102" s="2" t="s">
        <v>127</v>
      </c>
      <c r="L1102" s="2" t="s">
        <v>43</v>
      </c>
      <c r="M1102" s="1">
        <v>94122</v>
      </c>
      <c r="N1102" s="2" t="s">
        <v>44</v>
      </c>
      <c r="O1102" s="2" t="s">
        <v>3231</v>
      </c>
      <c r="P1102" s="2" t="s">
        <v>71</v>
      </c>
      <c r="Q1102" s="2" t="s">
        <v>161</v>
      </c>
      <c r="R1102" s="2" t="s">
        <v>3232</v>
      </c>
      <c r="S1102" s="1">
        <v>29.29</v>
      </c>
      <c r="T1102" s="1">
        <v>1</v>
      </c>
      <c r="U1102" s="1">
        <v>0</v>
      </c>
      <c r="V1102" s="5">
        <v>9.6656999999999993</v>
      </c>
    </row>
    <row r="1103" spans="1:22" ht="15" thickBot="1" x14ac:dyDescent="0.35">
      <c r="A1103" s="4">
        <v>1102</v>
      </c>
      <c r="B1103" s="2" t="s">
        <v>3226</v>
      </c>
      <c r="C1103" s="1">
        <v>2013</v>
      </c>
      <c r="D1103" s="3">
        <v>41440</v>
      </c>
      <c r="E1103" s="3">
        <v>41443</v>
      </c>
      <c r="F1103" s="2" t="s">
        <v>188</v>
      </c>
      <c r="G1103" s="2" t="s">
        <v>3227</v>
      </c>
      <c r="H1103" s="2" t="s">
        <v>3228</v>
      </c>
      <c r="I1103" s="2" t="s">
        <v>102</v>
      </c>
      <c r="J1103" s="2" t="s">
        <v>27</v>
      </c>
      <c r="K1103" s="2" t="s">
        <v>127</v>
      </c>
      <c r="L1103" s="2" t="s">
        <v>43</v>
      </c>
      <c r="M1103" s="1">
        <v>94122</v>
      </c>
      <c r="N1103" s="2" t="s">
        <v>44</v>
      </c>
      <c r="O1103" s="2" t="s">
        <v>3233</v>
      </c>
      <c r="P1103" s="2" t="s">
        <v>46</v>
      </c>
      <c r="Q1103" s="2" t="s">
        <v>68</v>
      </c>
      <c r="R1103" s="2" t="s">
        <v>3234</v>
      </c>
      <c r="S1103" s="1">
        <v>8.64</v>
      </c>
      <c r="T1103" s="1">
        <v>3</v>
      </c>
      <c r="U1103" s="1">
        <v>0</v>
      </c>
      <c r="V1103" s="5">
        <v>2.5055999999999998</v>
      </c>
    </row>
    <row r="1104" spans="1:22" ht="15" thickBot="1" x14ac:dyDescent="0.35">
      <c r="A1104" s="4">
        <v>1103</v>
      </c>
      <c r="B1104" s="2" t="s">
        <v>3235</v>
      </c>
      <c r="C1104" s="1">
        <v>2014</v>
      </c>
      <c r="D1104" s="3">
        <v>41751</v>
      </c>
      <c r="E1104" s="3">
        <v>41757</v>
      </c>
      <c r="F1104" s="2" t="s">
        <v>50</v>
      </c>
      <c r="G1104" s="2" t="s">
        <v>2178</v>
      </c>
      <c r="H1104" s="2" t="s">
        <v>2179</v>
      </c>
      <c r="I1104" s="2" t="s">
        <v>26</v>
      </c>
      <c r="J1104" s="2" t="s">
        <v>27</v>
      </c>
      <c r="K1104" s="2" t="s">
        <v>184</v>
      </c>
      <c r="L1104" s="2" t="s">
        <v>104</v>
      </c>
      <c r="M1104" s="1">
        <v>77041</v>
      </c>
      <c r="N1104" s="2" t="s">
        <v>105</v>
      </c>
      <c r="O1104" s="2" t="s">
        <v>1218</v>
      </c>
      <c r="P1104" s="2" t="s">
        <v>46</v>
      </c>
      <c r="Q1104" s="2" t="s">
        <v>75</v>
      </c>
      <c r="R1104" s="2" t="s">
        <v>1219</v>
      </c>
      <c r="S1104" s="1">
        <v>2.694</v>
      </c>
      <c r="T1104" s="1">
        <v>3</v>
      </c>
      <c r="U1104" s="1">
        <v>0.8</v>
      </c>
      <c r="V1104" s="5">
        <v>-4.7145000000000001</v>
      </c>
    </row>
    <row r="1105" spans="1:22" ht="15" thickBot="1" x14ac:dyDescent="0.35">
      <c r="A1105" s="4">
        <v>1104</v>
      </c>
      <c r="B1105" s="2" t="s">
        <v>3235</v>
      </c>
      <c r="C1105" s="1">
        <v>2014</v>
      </c>
      <c r="D1105" s="3">
        <v>41751</v>
      </c>
      <c r="E1105" s="3">
        <v>41757</v>
      </c>
      <c r="F1105" s="2" t="s">
        <v>50</v>
      </c>
      <c r="G1105" s="2" t="s">
        <v>2178</v>
      </c>
      <c r="H1105" s="2" t="s">
        <v>2179</v>
      </c>
      <c r="I1105" s="2" t="s">
        <v>26</v>
      </c>
      <c r="J1105" s="2" t="s">
        <v>27</v>
      </c>
      <c r="K1105" s="2" t="s">
        <v>184</v>
      </c>
      <c r="L1105" s="2" t="s">
        <v>104</v>
      </c>
      <c r="M1105" s="1">
        <v>77041</v>
      </c>
      <c r="N1105" s="2" t="s">
        <v>105</v>
      </c>
      <c r="O1105" s="2" t="s">
        <v>3005</v>
      </c>
      <c r="P1105" s="2" t="s">
        <v>46</v>
      </c>
      <c r="Q1105" s="2" t="s">
        <v>75</v>
      </c>
      <c r="R1105" s="2" t="s">
        <v>3006</v>
      </c>
      <c r="S1105" s="1">
        <v>2.9340000000000002</v>
      </c>
      <c r="T1105" s="1">
        <v>3</v>
      </c>
      <c r="U1105" s="1">
        <v>0.8</v>
      </c>
      <c r="V1105" s="5">
        <v>-4.9878</v>
      </c>
    </row>
    <row r="1106" spans="1:22" ht="15" thickBot="1" x14ac:dyDescent="0.35">
      <c r="A1106" s="4">
        <v>1105</v>
      </c>
      <c r="B1106" s="2" t="s">
        <v>3236</v>
      </c>
      <c r="C1106" s="1">
        <v>2013</v>
      </c>
      <c r="D1106" s="3">
        <v>41569</v>
      </c>
      <c r="E1106" s="3">
        <v>41575</v>
      </c>
      <c r="F1106" s="2" t="s">
        <v>50</v>
      </c>
      <c r="G1106" s="2" t="s">
        <v>3237</v>
      </c>
      <c r="H1106" s="2" t="s">
        <v>3238</v>
      </c>
      <c r="I1106" s="2" t="s">
        <v>26</v>
      </c>
      <c r="J1106" s="2" t="s">
        <v>27</v>
      </c>
      <c r="K1106" s="2" t="s">
        <v>2855</v>
      </c>
      <c r="L1106" s="2" t="s">
        <v>43</v>
      </c>
      <c r="M1106" s="1">
        <v>92503</v>
      </c>
      <c r="N1106" s="2" t="s">
        <v>44</v>
      </c>
      <c r="O1106" s="2" t="s">
        <v>3239</v>
      </c>
      <c r="P1106" s="2" t="s">
        <v>46</v>
      </c>
      <c r="Q1106" s="2" t="s">
        <v>90</v>
      </c>
      <c r="R1106" s="2" t="s">
        <v>3240</v>
      </c>
      <c r="S1106" s="1">
        <v>22.92</v>
      </c>
      <c r="T1106" s="1">
        <v>3</v>
      </c>
      <c r="U1106" s="1">
        <v>0</v>
      </c>
      <c r="V1106" s="5">
        <v>11.2308</v>
      </c>
    </row>
    <row r="1107" spans="1:22" ht="15" thickBot="1" x14ac:dyDescent="0.35">
      <c r="A1107" s="4">
        <v>1106</v>
      </c>
      <c r="B1107" s="2" t="s">
        <v>3241</v>
      </c>
      <c r="C1107" s="1">
        <v>2013</v>
      </c>
      <c r="D1107" s="3">
        <v>41598</v>
      </c>
      <c r="E1107" s="3">
        <v>41603</v>
      </c>
      <c r="F1107" s="2" t="s">
        <v>50</v>
      </c>
      <c r="G1107" s="2" t="s">
        <v>156</v>
      </c>
      <c r="H1107" s="2" t="s">
        <v>157</v>
      </c>
      <c r="I1107" s="2" t="s">
        <v>26</v>
      </c>
      <c r="J1107" s="2" t="s">
        <v>27</v>
      </c>
      <c r="K1107" s="2" t="s">
        <v>184</v>
      </c>
      <c r="L1107" s="2" t="s">
        <v>104</v>
      </c>
      <c r="M1107" s="1">
        <v>77041</v>
      </c>
      <c r="N1107" s="2" t="s">
        <v>105</v>
      </c>
      <c r="O1107" s="2" t="s">
        <v>833</v>
      </c>
      <c r="P1107" s="2" t="s">
        <v>46</v>
      </c>
      <c r="Q1107" s="2" t="s">
        <v>59</v>
      </c>
      <c r="R1107" s="2" t="s">
        <v>834</v>
      </c>
      <c r="S1107" s="1">
        <v>100.70399999999999</v>
      </c>
      <c r="T1107" s="1">
        <v>6</v>
      </c>
      <c r="U1107" s="1">
        <v>0.2</v>
      </c>
      <c r="V1107" s="5">
        <v>-16.3644</v>
      </c>
    </row>
    <row r="1108" spans="1:22" ht="15" thickBot="1" x14ac:dyDescent="0.35">
      <c r="A1108" s="4">
        <v>1107</v>
      </c>
      <c r="B1108" s="2" t="s">
        <v>3241</v>
      </c>
      <c r="C1108" s="1">
        <v>2013</v>
      </c>
      <c r="D1108" s="3">
        <v>41598</v>
      </c>
      <c r="E1108" s="3">
        <v>41603</v>
      </c>
      <c r="F1108" s="2" t="s">
        <v>50</v>
      </c>
      <c r="G1108" s="2" t="s">
        <v>156</v>
      </c>
      <c r="H1108" s="2" t="s">
        <v>157</v>
      </c>
      <c r="I1108" s="2" t="s">
        <v>26</v>
      </c>
      <c r="J1108" s="2" t="s">
        <v>27</v>
      </c>
      <c r="K1108" s="2" t="s">
        <v>184</v>
      </c>
      <c r="L1108" s="2" t="s">
        <v>104</v>
      </c>
      <c r="M1108" s="1">
        <v>77041</v>
      </c>
      <c r="N1108" s="2" t="s">
        <v>105</v>
      </c>
      <c r="O1108" s="2" t="s">
        <v>1555</v>
      </c>
      <c r="P1108" s="2" t="s">
        <v>32</v>
      </c>
      <c r="Q1108" s="2" t="s">
        <v>65</v>
      </c>
      <c r="R1108" s="2" t="s">
        <v>1556</v>
      </c>
      <c r="S1108" s="1">
        <v>2.3279999999999998</v>
      </c>
      <c r="T1108" s="1">
        <v>2</v>
      </c>
      <c r="U1108" s="1">
        <v>0.6</v>
      </c>
      <c r="V1108" s="5">
        <v>-0.75660000000000005</v>
      </c>
    </row>
    <row r="1109" spans="1:22" ht="15" thickBot="1" x14ac:dyDescent="0.35">
      <c r="A1109" s="4">
        <v>1108</v>
      </c>
      <c r="B1109" s="2" t="s">
        <v>3241</v>
      </c>
      <c r="C1109" s="1">
        <v>2013</v>
      </c>
      <c r="D1109" s="3">
        <v>41598</v>
      </c>
      <c r="E1109" s="3">
        <v>41603</v>
      </c>
      <c r="F1109" s="2" t="s">
        <v>50</v>
      </c>
      <c r="G1109" s="2" t="s">
        <v>156</v>
      </c>
      <c r="H1109" s="2" t="s">
        <v>157</v>
      </c>
      <c r="I1109" s="2" t="s">
        <v>26</v>
      </c>
      <c r="J1109" s="2" t="s">
        <v>27</v>
      </c>
      <c r="K1109" s="2" t="s">
        <v>184</v>
      </c>
      <c r="L1109" s="2" t="s">
        <v>104</v>
      </c>
      <c r="M1109" s="1">
        <v>77041</v>
      </c>
      <c r="N1109" s="2" t="s">
        <v>105</v>
      </c>
      <c r="O1109" s="2" t="s">
        <v>3242</v>
      </c>
      <c r="P1109" s="2" t="s">
        <v>46</v>
      </c>
      <c r="Q1109" s="2" t="s">
        <v>75</v>
      </c>
      <c r="R1109" s="2" t="s">
        <v>3243</v>
      </c>
      <c r="S1109" s="1">
        <v>10.78</v>
      </c>
      <c r="T1109" s="1">
        <v>5</v>
      </c>
      <c r="U1109" s="1">
        <v>0.8</v>
      </c>
      <c r="V1109" s="5">
        <v>-17.248000000000001</v>
      </c>
    </row>
    <row r="1110" spans="1:22" ht="15" thickBot="1" x14ac:dyDescent="0.35">
      <c r="A1110" s="4">
        <v>1109</v>
      </c>
      <c r="B1110" s="2" t="s">
        <v>3241</v>
      </c>
      <c r="C1110" s="1">
        <v>2013</v>
      </c>
      <c r="D1110" s="3">
        <v>41598</v>
      </c>
      <c r="E1110" s="3">
        <v>41603</v>
      </c>
      <c r="F1110" s="2" t="s">
        <v>50</v>
      </c>
      <c r="G1110" s="2" t="s">
        <v>156</v>
      </c>
      <c r="H1110" s="2" t="s">
        <v>157</v>
      </c>
      <c r="I1110" s="2" t="s">
        <v>26</v>
      </c>
      <c r="J1110" s="2" t="s">
        <v>27</v>
      </c>
      <c r="K1110" s="2" t="s">
        <v>184</v>
      </c>
      <c r="L1110" s="2" t="s">
        <v>104</v>
      </c>
      <c r="M1110" s="1">
        <v>77041</v>
      </c>
      <c r="N1110" s="2" t="s">
        <v>105</v>
      </c>
      <c r="O1110" s="2" t="s">
        <v>3244</v>
      </c>
      <c r="P1110" s="2" t="s">
        <v>46</v>
      </c>
      <c r="Q1110" s="2" t="s">
        <v>269</v>
      </c>
      <c r="R1110" s="2" t="s">
        <v>186</v>
      </c>
      <c r="S1110" s="1">
        <v>58.368000000000002</v>
      </c>
      <c r="T1110" s="1">
        <v>12</v>
      </c>
      <c r="U1110" s="1">
        <v>0.2</v>
      </c>
      <c r="V1110" s="5">
        <v>21.888000000000002</v>
      </c>
    </row>
    <row r="1111" spans="1:22" ht="15" thickBot="1" x14ac:dyDescent="0.35">
      <c r="A1111" s="4">
        <v>1110</v>
      </c>
      <c r="B1111" s="2" t="s">
        <v>3241</v>
      </c>
      <c r="C1111" s="1">
        <v>2013</v>
      </c>
      <c r="D1111" s="3">
        <v>41598</v>
      </c>
      <c r="E1111" s="3">
        <v>41603</v>
      </c>
      <c r="F1111" s="2" t="s">
        <v>50</v>
      </c>
      <c r="G1111" s="2" t="s">
        <v>156</v>
      </c>
      <c r="H1111" s="2" t="s">
        <v>157</v>
      </c>
      <c r="I1111" s="2" t="s">
        <v>26</v>
      </c>
      <c r="J1111" s="2" t="s">
        <v>27</v>
      </c>
      <c r="K1111" s="2" t="s">
        <v>184</v>
      </c>
      <c r="L1111" s="2" t="s">
        <v>104</v>
      </c>
      <c r="M1111" s="1">
        <v>77041</v>
      </c>
      <c r="N1111" s="2" t="s">
        <v>105</v>
      </c>
      <c r="O1111" s="2" t="s">
        <v>3245</v>
      </c>
      <c r="P1111" s="2" t="s">
        <v>46</v>
      </c>
      <c r="Q1111" s="2" t="s">
        <v>173</v>
      </c>
      <c r="R1111" s="2" t="s">
        <v>3246</v>
      </c>
      <c r="S1111" s="1">
        <v>40.968000000000004</v>
      </c>
      <c r="T1111" s="1">
        <v>3</v>
      </c>
      <c r="U1111" s="1">
        <v>0.2</v>
      </c>
      <c r="V1111" s="5">
        <v>13.826700000000001</v>
      </c>
    </row>
    <row r="1112" spans="1:22" ht="15" thickBot="1" x14ac:dyDescent="0.35">
      <c r="A1112" s="4">
        <v>1111</v>
      </c>
      <c r="B1112" s="2" t="s">
        <v>3241</v>
      </c>
      <c r="C1112" s="1">
        <v>2013</v>
      </c>
      <c r="D1112" s="3">
        <v>41598</v>
      </c>
      <c r="E1112" s="3">
        <v>41603</v>
      </c>
      <c r="F1112" s="2" t="s">
        <v>50</v>
      </c>
      <c r="G1112" s="2" t="s">
        <v>156</v>
      </c>
      <c r="H1112" s="2" t="s">
        <v>157</v>
      </c>
      <c r="I1112" s="2" t="s">
        <v>26</v>
      </c>
      <c r="J1112" s="2" t="s">
        <v>27</v>
      </c>
      <c r="K1112" s="2" t="s">
        <v>184</v>
      </c>
      <c r="L1112" s="2" t="s">
        <v>104</v>
      </c>
      <c r="M1112" s="1">
        <v>77041</v>
      </c>
      <c r="N1112" s="2" t="s">
        <v>105</v>
      </c>
      <c r="O1112" s="2" t="s">
        <v>3247</v>
      </c>
      <c r="P1112" s="2" t="s">
        <v>71</v>
      </c>
      <c r="Q1112" s="2" t="s">
        <v>72</v>
      </c>
      <c r="R1112" s="2" t="s">
        <v>3248</v>
      </c>
      <c r="S1112" s="1">
        <v>71.959999999999994</v>
      </c>
      <c r="T1112" s="1">
        <v>5</v>
      </c>
      <c r="U1112" s="1">
        <v>0.2</v>
      </c>
      <c r="V1112" s="5">
        <v>25.186</v>
      </c>
    </row>
    <row r="1113" spans="1:22" ht="15" thickBot="1" x14ac:dyDescent="0.35">
      <c r="A1113" s="4">
        <v>1112</v>
      </c>
      <c r="B1113" s="2" t="s">
        <v>3241</v>
      </c>
      <c r="C1113" s="1">
        <v>2013</v>
      </c>
      <c r="D1113" s="3">
        <v>41598</v>
      </c>
      <c r="E1113" s="3">
        <v>41603</v>
      </c>
      <c r="F1113" s="2" t="s">
        <v>50</v>
      </c>
      <c r="G1113" s="2" t="s">
        <v>156</v>
      </c>
      <c r="H1113" s="2" t="s">
        <v>157</v>
      </c>
      <c r="I1113" s="2" t="s">
        <v>26</v>
      </c>
      <c r="J1113" s="2" t="s">
        <v>27</v>
      </c>
      <c r="K1113" s="2" t="s">
        <v>184</v>
      </c>
      <c r="L1113" s="2" t="s">
        <v>104</v>
      </c>
      <c r="M1113" s="1">
        <v>77041</v>
      </c>
      <c r="N1113" s="2" t="s">
        <v>105</v>
      </c>
      <c r="O1113" s="2" t="s">
        <v>3249</v>
      </c>
      <c r="P1113" s="2" t="s">
        <v>46</v>
      </c>
      <c r="Q1113" s="2" t="s">
        <v>90</v>
      </c>
      <c r="R1113" s="2" t="s">
        <v>3250</v>
      </c>
      <c r="S1113" s="1">
        <v>10.368</v>
      </c>
      <c r="T1113" s="1">
        <v>2</v>
      </c>
      <c r="U1113" s="1">
        <v>0.2</v>
      </c>
      <c r="V1113" s="5">
        <v>3.6288</v>
      </c>
    </row>
    <row r="1114" spans="1:22" ht="15" thickBot="1" x14ac:dyDescent="0.35">
      <c r="A1114" s="4">
        <v>1113</v>
      </c>
      <c r="B1114" s="2" t="s">
        <v>3241</v>
      </c>
      <c r="C1114" s="1">
        <v>2013</v>
      </c>
      <c r="D1114" s="3">
        <v>41598</v>
      </c>
      <c r="E1114" s="3">
        <v>41603</v>
      </c>
      <c r="F1114" s="2" t="s">
        <v>50</v>
      </c>
      <c r="G1114" s="2" t="s">
        <v>156</v>
      </c>
      <c r="H1114" s="2" t="s">
        <v>157</v>
      </c>
      <c r="I1114" s="2" t="s">
        <v>26</v>
      </c>
      <c r="J1114" s="2" t="s">
        <v>27</v>
      </c>
      <c r="K1114" s="2" t="s">
        <v>184</v>
      </c>
      <c r="L1114" s="2" t="s">
        <v>104</v>
      </c>
      <c r="M1114" s="1">
        <v>77041</v>
      </c>
      <c r="N1114" s="2" t="s">
        <v>105</v>
      </c>
      <c r="O1114" s="2" t="s">
        <v>446</v>
      </c>
      <c r="P1114" s="2" t="s">
        <v>46</v>
      </c>
      <c r="Q1114" s="2" t="s">
        <v>75</v>
      </c>
      <c r="R1114" s="2" t="s">
        <v>447</v>
      </c>
      <c r="S1114" s="1">
        <v>1.1919999999999999</v>
      </c>
      <c r="T1114" s="1">
        <v>2</v>
      </c>
      <c r="U1114" s="1">
        <v>0.8</v>
      </c>
      <c r="V1114" s="5">
        <v>-2.0264000000000002</v>
      </c>
    </row>
    <row r="1115" spans="1:22" ht="15" thickBot="1" x14ac:dyDescent="0.35">
      <c r="A1115" s="4">
        <v>1114</v>
      </c>
      <c r="B1115" s="2" t="s">
        <v>3251</v>
      </c>
      <c r="C1115" s="1">
        <v>2014</v>
      </c>
      <c r="D1115" s="3">
        <v>41992</v>
      </c>
      <c r="E1115" s="3">
        <v>41997</v>
      </c>
      <c r="F1115" s="2" t="s">
        <v>23</v>
      </c>
      <c r="G1115" s="2" t="s">
        <v>1329</v>
      </c>
      <c r="H1115" s="2" t="s">
        <v>1330</v>
      </c>
      <c r="I1115" s="2" t="s">
        <v>26</v>
      </c>
      <c r="J1115" s="2" t="s">
        <v>27</v>
      </c>
      <c r="K1115" s="2" t="s">
        <v>3252</v>
      </c>
      <c r="L1115" s="2" t="s">
        <v>43</v>
      </c>
      <c r="M1115" s="1">
        <v>92024</v>
      </c>
      <c r="N1115" s="2" t="s">
        <v>44</v>
      </c>
      <c r="O1115" s="2" t="s">
        <v>2750</v>
      </c>
      <c r="P1115" s="2" t="s">
        <v>46</v>
      </c>
      <c r="Q1115" s="2" t="s">
        <v>75</v>
      </c>
      <c r="R1115" s="2" t="s">
        <v>2751</v>
      </c>
      <c r="S1115" s="1">
        <v>46.671999999999997</v>
      </c>
      <c r="T1115" s="1">
        <v>2</v>
      </c>
      <c r="U1115" s="1">
        <v>0.2</v>
      </c>
      <c r="V1115" s="5">
        <v>16.3352</v>
      </c>
    </row>
    <row r="1116" spans="1:22" ht="15" thickBot="1" x14ac:dyDescent="0.35">
      <c r="A1116" s="4">
        <v>1115</v>
      </c>
      <c r="B1116" s="2" t="s">
        <v>3251</v>
      </c>
      <c r="C1116" s="1">
        <v>2014</v>
      </c>
      <c r="D1116" s="3">
        <v>41992</v>
      </c>
      <c r="E1116" s="3">
        <v>41997</v>
      </c>
      <c r="F1116" s="2" t="s">
        <v>23</v>
      </c>
      <c r="G1116" s="2" t="s">
        <v>1329</v>
      </c>
      <c r="H1116" s="2" t="s">
        <v>1330</v>
      </c>
      <c r="I1116" s="2" t="s">
        <v>26</v>
      </c>
      <c r="J1116" s="2" t="s">
        <v>27</v>
      </c>
      <c r="K1116" s="2" t="s">
        <v>3252</v>
      </c>
      <c r="L1116" s="2" t="s">
        <v>43</v>
      </c>
      <c r="M1116" s="1">
        <v>92024</v>
      </c>
      <c r="N1116" s="2" t="s">
        <v>44</v>
      </c>
      <c r="O1116" s="2" t="s">
        <v>3253</v>
      </c>
      <c r="P1116" s="2" t="s">
        <v>32</v>
      </c>
      <c r="Q1116" s="2" t="s">
        <v>33</v>
      </c>
      <c r="R1116" s="2" t="s">
        <v>3254</v>
      </c>
      <c r="S1116" s="1">
        <v>119.833</v>
      </c>
      <c r="T1116" s="1">
        <v>1</v>
      </c>
      <c r="U1116" s="1">
        <v>0.15</v>
      </c>
      <c r="V1116" s="5">
        <v>-12.6882</v>
      </c>
    </row>
    <row r="1117" spans="1:22" ht="15" thickBot="1" x14ac:dyDescent="0.35">
      <c r="A1117" s="4">
        <v>1116</v>
      </c>
      <c r="B1117" s="2" t="s">
        <v>3251</v>
      </c>
      <c r="C1117" s="1">
        <v>2014</v>
      </c>
      <c r="D1117" s="3">
        <v>41992</v>
      </c>
      <c r="E1117" s="3">
        <v>41997</v>
      </c>
      <c r="F1117" s="2" t="s">
        <v>23</v>
      </c>
      <c r="G1117" s="2" t="s">
        <v>1329</v>
      </c>
      <c r="H1117" s="2" t="s">
        <v>1330</v>
      </c>
      <c r="I1117" s="2" t="s">
        <v>26</v>
      </c>
      <c r="J1117" s="2" t="s">
        <v>27</v>
      </c>
      <c r="K1117" s="2" t="s">
        <v>3252</v>
      </c>
      <c r="L1117" s="2" t="s">
        <v>43</v>
      </c>
      <c r="M1117" s="1">
        <v>92024</v>
      </c>
      <c r="N1117" s="2" t="s">
        <v>44</v>
      </c>
      <c r="O1117" s="2" t="s">
        <v>2353</v>
      </c>
      <c r="P1117" s="2" t="s">
        <v>71</v>
      </c>
      <c r="Q1117" s="2" t="s">
        <v>161</v>
      </c>
      <c r="R1117" s="2" t="s">
        <v>2354</v>
      </c>
      <c r="S1117" s="1">
        <v>119.98</v>
      </c>
      <c r="T1117" s="1">
        <v>2</v>
      </c>
      <c r="U1117" s="1">
        <v>0</v>
      </c>
      <c r="V1117" s="5">
        <v>57.590400000000002</v>
      </c>
    </row>
    <row r="1118" spans="1:22" ht="15" thickBot="1" x14ac:dyDescent="0.35">
      <c r="A1118" s="4">
        <v>1117</v>
      </c>
      <c r="B1118" s="2" t="s">
        <v>3255</v>
      </c>
      <c r="C1118" s="1">
        <v>2013</v>
      </c>
      <c r="D1118" s="3">
        <v>41478</v>
      </c>
      <c r="E1118" s="3">
        <v>41480</v>
      </c>
      <c r="F1118" s="2" t="s">
        <v>23</v>
      </c>
      <c r="G1118" s="2" t="s">
        <v>3256</v>
      </c>
      <c r="H1118" s="2" t="s">
        <v>3257</v>
      </c>
      <c r="I1118" s="2" t="s">
        <v>41</v>
      </c>
      <c r="J1118" s="2" t="s">
        <v>27</v>
      </c>
      <c r="K1118" s="2" t="s">
        <v>127</v>
      </c>
      <c r="L1118" s="2" t="s">
        <v>43</v>
      </c>
      <c r="M1118" s="1">
        <v>94110</v>
      </c>
      <c r="N1118" s="2" t="s">
        <v>44</v>
      </c>
      <c r="O1118" s="2" t="s">
        <v>1440</v>
      </c>
      <c r="P1118" s="2" t="s">
        <v>46</v>
      </c>
      <c r="Q1118" s="2" t="s">
        <v>47</v>
      </c>
      <c r="R1118" s="2" t="s">
        <v>1441</v>
      </c>
      <c r="S1118" s="1">
        <v>6.3</v>
      </c>
      <c r="T1118" s="1">
        <v>2</v>
      </c>
      <c r="U1118" s="1">
        <v>0</v>
      </c>
      <c r="V1118" s="5">
        <v>3.024</v>
      </c>
    </row>
    <row r="1119" spans="1:22" ht="15" thickBot="1" x14ac:dyDescent="0.35">
      <c r="A1119" s="4">
        <v>1118</v>
      </c>
      <c r="B1119" s="2" t="s">
        <v>3258</v>
      </c>
      <c r="C1119" s="1">
        <v>2012</v>
      </c>
      <c r="D1119" s="3">
        <v>41156</v>
      </c>
      <c r="E1119" s="3">
        <v>41160</v>
      </c>
      <c r="F1119" s="2" t="s">
        <v>50</v>
      </c>
      <c r="G1119" s="2" t="s">
        <v>3259</v>
      </c>
      <c r="H1119" s="2" t="s">
        <v>3260</v>
      </c>
      <c r="I1119" s="2" t="s">
        <v>26</v>
      </c>
      <c r="J1119" s="2" t="s">
        <v>27</v>
      </c>
      <c r="K1119" s="2" t="s">
        <v>3261</v>
      </c>
      <c r="L1119" s="2" t="s">
        <v>1272</v>
      </c>
      <c r="M1119" s="1">
        <v>30076</v>
      </c>
      <c r="N1119" s="2" t="s">
        <v>30</v>
      </c>
      <c r="O1119" s="2" t="s">
        <v>1251</v>
      </c>
      <c r="P1119" s="2" t="s">
        <v>46</v>
      </c>
      <c r="Q1119" s="2" t="s">
        <v>90</v>
      </c>
      <c r="R1119" s="2" t="s">
        <v>1442</v>
      </c>
      <c r="S1119" s="1">
        <v>279.89999999999998</v>
      </c>
      <c r="T1119" s="1">
        <v>5</v>
      </c>
      <c r="U1119" s="1">
        <v>0</v>
      </c>
      <c r="V1119" s="5">
        <v>137.15100000000001</v>
      </c>
    </row>
    <row r="1120" spans="1:22" ht="15" thickBot="1" x14ac:dyDescent="0.35">
      <c r="A1120" s="4">
        <v>1119</v>
      </c>
      <c r="B1120" s="2" t="s">
        <v>3258</v>
      </c>
      <c r="C1120" s="1">
        <v>2012</v>
      </c>
      <c r="D1120" s="3">
        <v>41156</v>
      </c>
      <c r="E1120" s="3">
        <v>41160</v>
      </c>
      <c r="F1120" s="2" t="s">
        <v>50</v>
      </c>
      <c r="G1120" s="2" t="s">
        <v>3259</v>
      </c>
      <c r="H1120" s="2" t="s">
        <v>3260</v>
      </c>
      <c r="I1120" s="2" t="s">
        <v>26</v>
      </c>
      <c r="J1120" s="2" t="s">
        <v>27</v>
      </c>
      <c r="K1120" s="2" t="s">
        <v>3261</v>
      </c>
      <c r="L1120" s="2" t="s">
        <v>1272</v>
      </c>
      <c r="M1120" s="1">
        <v>30076</v>
      </c>
      <c r="N1120" s="2" t="s">
        <v>30</v>
      </c>
      <c r="O1120" s="2" t="s">
        <v>2704</v>
      </c>
      <c r="P1120" s="2" t="s">
        <v>71</v>
      </c>
      <c r="Q1120" s="2" t="s">
        <v>161</v>
      </c>
      <c r="R1120" s="2" t="s">
        <v>2705</v>
      </c>
      <c r="S1120" s="1">
        <v>619.95000000000005</v>
      </c>
      <c r="T1120" s="1">
        <v>5</v>
      </c>
      <c r="U1120" s="1">
        <v>0</v>
      </c>
      <c r="V1120" s="5">
        <v>111.59099999999999</v>
      </c>
    </row>
    <row r="1121" spans="1:22" ht="15" thickBot="1" x14ac:dyDescent="0.35">
      <c r="A1121" s="4">
        <v>1120</v>
      </c>
      <c r="B1121" s="2" t="s">
        <v>3258</v>
      </c>
      <c r="C1121" s="1">
        <v>2012</v>
      </c>
      <c r="D1121" s="3">
        <v>41156</v>
      </c>
      <c r="E1121" s="3">
        <v>41160</v>
      </c>
      <c r="F1121" s="2" t="s">
        <v>50</v>
      </c>
      <c r="G1121" s="2" t="s">
        <v>3259</v>
      </c>
      <c r="H1121" s="2" t="s">
        <v>3260</v>
      </c>
      <c r="I1121" s="2" t="s">
        <v>26</v>
      </c>
      <c r="J1121" s="2" t="s">
        <v>27</v>
      </c>
      <c r="K1121" s="2" t="s">
        <v>3261</v>
      </c>
      <c r="L1121" s="2" t="s">
        <v>1272</v>
      </c>
      <c r="M1121" s="1">
        <v>30076</v>
      </c>
      <c r="N1121" s="2" t="s">
        <v>30</v>
      </c>
      <c r="O1121" s="2" t="s">
        <v>3262</v>
      </c>
      <c r="P1121" s="2" t="s">
        <v>46</v>
      </c>
      <c r="Q1121" s="2" t="s">
        <v>90</v>
      </c>
      <c r="R1121" s="2" t="s">
        <v>3263</v>
      </c>
      <c r="S1121" s="1">
        <v>4.3600000000000003</v>
      </c>
      <c r="T1121" s="1">
        <v>2</v>
      </c>
      <c r="U1121" s="1">
        <v>0</v>
      </c>
      <c r="V1121" s="5">
        <v>2.0491999999999999</v>
      </c>
    </row>
    <row r="1122" spans="1:22" ht="15" thickBot="1" x14ac:dyDescent="0.35">
      <c r="A1122" s="4">
        <v>1121</v>
      </c>
      <c r="B1122" s="2" t="s">
        <v>3258</v>
      </c>
      <c r="C1122" s="1">
        <v>2012</v>
      </c>
      <c r="D1122" s="3">
        <v>41156</v>
      </c>
      <c r="E1122" s="3">
        <v>41160</v>
      </c>
      <c r="F1122" s="2" t="s">
        <v>50</v>
      </c>
      <c r="G1122" s="2" t="s">
        <v>3259</v>
      </c>
      <c r="H1122" s="2" t="s">
        <v>3260</v>
      </c>
      <c r="I1122" s="2" t="s">
        <v>26</v>
      </c>
      <c r="J1122" s="2" t="s">
        <v>27</v>
      </c>
      <c r="K1122" s="2" t="s">
        <v>3261</v>
      </c>
      <c r="L1122" s="2" t="s">
        <v>1272</v>
      </c>
      <c r="M1122" s="1">
        <v>30076</v>
      </c>
      <c r="N1122" s="2" t="s">
        <v>30</v>
      </c>
      <c r="O1122" s="2" t="s">
        <v>2576</v>
      </c>
      <c r="P1122" s="2" t="s">
        <v>46</v>
      </c>
      <c r="Q1122" s="2" t="s">
        <v>173</v>
      </c>
      <c r="R1122" s="2" t="s">
        <v>2577</v>
      </c>
      <c r="S1122" s="1">
        <v>15.28</v>
      </c>
      <c r="T1122" s="1">
        <v>2</v>
      </c>
      <c r="U1122" s="1">
        <v>0</v>
      </c>
      <c r="V1122" s="5">
        <v>7.4871999999999996</v>
      </c>
    </row>
    <row r="1123" spans="1:22" ht="15" thickBot="1" x14ac:dyDescent="0.35">
      <c r="A1123" s="4">
        <v>1122</v>
      </c>
      <c r="B1123" s="2" t="s">
        <v>3264</v>
      </c>
      <c r="C1123" s="1">
        <v>2011</v>
      </c>
      <c r="D1123" s="3">
        <v>40564</v>
      </c>
      <c r="E1123" s="3">
        <v>40570</v>
      </c>
      <c r="F1123" s="2" t="s">
        <v>50</v>
      </c>
      <c r="G1123" s="2" t="s">
        <v>2753</v>
      </c>
      <c r="H1123" s="2" t="s">
        <v>2754</v>
      </c>
      <c r="I1123" s="2" t="s">
        <v>26</v>
      </c>
      <c r="J1123" s="2" t="s">
        <v>27</v>
      </c>
      <c r="K1123" s="2" t="s">
        <v>3265</v>
      </c>
      <c r="L1123" s="2" t="s">
        <v>1707</v>
      </c>
      <c r="M1123" s="1">
        <v>72401</v>
      </c>
      <c r="N1123" s="2" t="s">
        <v>30</v>
      </c>
      <c r="O1123" s="2" t="s">
        <v>3266</v>
      </c>
      <c r="P1123" s="2" t="s">
        <v>71</v>
      </c>
      <c r="Q1123" s="2" t="s">
        <v>72</v>
      </c>
      <c r="R1123" s="2" t="s">
        <v>3267</v>
      </c>
      <c r="S1123" s="1">
        <v>699.93</v>
      </c>
      <c r="T1123" s="1">
        <v>7</v>
      </c>
      <c r="U1123" s="1">
        <v>0</v>
      </c>
      <c r="V1123" s="5">
        <v>181.98179999999999</v>
      </c>
    </row>
    <row r="1124" spans="1:22" ht="15" thickBot="1" x14ac:dyDescent="0.35">
      <c r="A1124" s="4">
        <v>1123</v>
      </c>
      <c r="B1124" s="2" t="s">
        <v>3264</v>
      </c>
      <c r="C1124" s="1">
        <v>2011</v>
      </c>
      <c r="D1124" s="3">
        <v>40564</v>
      </c>
      <c r="E1124" s="3">
        <v>40570</v>
      </c>
      <c r="F1124" s="2" t="s">
        <v>50</v>
      </c>
      <c r="G1124" s="2" t="s">
        <v>2753</v>
      </c>
      <c r="H1124" s="2" t="s">
        <v>2754</v>
      </c>
      <c r="I1124" s="2" t="s">
        <v>26</v>
      </c>
      <c r="J1124" s="2" t="s">
        <v>27</v>
      </c>
      <c r="K1124" s="2" t="s">
        <v>3265</v>
      </c>
      <c r="L1124" s="2" t="s">
        <v>1707</v>
      </c>
      <c r="M1124" s="1">
        <v>72401</v>
      </c>
      <c r="N1124" s="2" t="s">
        <v>30</v>
      </c>
      <c r="O1124" s="2" t="s">
        <v>3268</v>
      </c>
      <c r="P1124" s="2" t="s">
        <v>46</v>
      </c>
      <c r="Q1124" s="2" t="s">
        <v>68</v>
      </c>
      <c r="R1124" s="2" t="s">
        <v>3269</v>
      </c>
      <c r="S1124" s="1">
        <v>22.96</v>
      </c>
      <c r="T1124" s="1">
        <v>7</v>
      </c>
      <c r="U1124" s="1">
        <v>0</v>
      </c>
      <c r="V1124" s="5">
        <v>6.6584000000000003</v>
      </c>
    </row>
    <row r="1125" spans="1:22" ht="15" thickBot="1" x14ac:dyDescent="0.35">
      <c r="A1125" s="4">
        <v>1124</v>
      </c>
      <c r="B1125" s="2" t="s">
        <v>3264</v>
      </c>
      <c r="C1125" s="1">
        <v>2011</v>
      </c>
      <c r="D1125" s="3">
        <v>40564</v>
      </c>
      <c r="E1125" s="3">
        <v>40570</v>
      </c>
      <c r="F1125" s="2" t="s">
        <v>50</v>
      </c>
      <c r="G1125" s="2" t="s">
        <v>2753</v>
      </c>
      <c r="H1125" s="2" t="s">
        <v>2754</v>
      </c>
      <c r="I1125" s="2" t="s">
        <v>26</v>
      </c>
      <c r="J1125" s="2" t="s">
        <v>27</v>
      </c>
      <c r="K1125" s="2" t="s">
        <v>3265</v>
      </c>
      <c r="L1125" s="2" t="s">
        <v>1707</v>
      </c>
      <c r="M1125" s="1">
        <v>72401</v>
      </c>
      <c r="N1125" s="2" t="s">
        <v>30</v>
      </c>
      <c r="O1125" s="2" t="s">
        <v>352</v>
      </c>
      <c r="P1125" s="2" t="s">
        <v>32</v>
      </c>
      <c r="Q1125" s="2" t="s">
        <v>65</v>
      </c>
      <c r="R1125" s="2" t="s">
        <v>353</v>
      </c>
      <c r="S1125" s="1">
        <v>38.6</v>
      </c>
      <c r="T1125" s="1">
        <v>4</v>
      </c>
      <c r="U1125" s="1">
        <v>0</v>
      </c>
      <c r="V1125" s="5">
        <v>11.58</v>
      </c>
    </row>
    <row r="1126" spans="1:22" ht="15" thickBot="1" x14ac:dyDescent="0.35">
      <c r="A1126" s="4">
        <v>1125</v>
      </c>
      <c r="B1126" s="2" t="s">
        <v>3264</v>
      </c>
      <c r="C1126" s="1">
        <v>2011</v>
      </c>
      <c r="D1126" s="3">
        <v>40564</v>
      </c>
      <c r="E1126" s="3">
        <v>40570</v>
      </c>
      <c r="F1126" s="2" t="s">
        <v>50</v>
      </c>
      <c r="G1126" s="2" t="s">
        <v>2753</v>
      </c>
      <c r="H1126" s="2" t="s">
        <v>2754</v>
      </c>
      <c r="I1126" s="2" t="s">
        <v>26</v>
      </c>
      <c r="J1126" s="2" t="s">
        <v>27</v>
      </c>
      <c r="K1126" s="2" t="s">
        <v>3265</v>
      </c>
      <c r="L1126" s="2" t="s">
        <v>1707</v>
      </c>
      <c r="M1126" s="1">
        <v>72401</v>
      </c>
      <c r="N1126" s="2" t="s">
        <v>30</v>
      </c>
      <c r="O1126" s="2" t="s">
        <v>1756</v>
      </c>
      <c r="P1126" s="2" t="s">
        <v>46</v>
      </c>
      <c r="Q1126" s="2" t="s">
        <v>68</v>
      </c>
      <c r="R1126" s="2" t="s">
        <v>1757</v>
      </c>
      <c r="S1126" s="1">
        <v>6.63</v>
      </c>
      <c r="T1126" s="1">
        <v>3</v>
      </c>
      <c r="U1126" s="1">
        <v>0</v>
      </c>
      <c r="V1126" s="5">
        <v>1.7901</v>
      </c>
    </row>
    <row r="1127" spans="1:22" ht="15" thickBot="1" x14ac:dyDescent="0.35">
      <c r="A1127" s="4">
        <v>1126</v>
      </c>
      <c r="B1127" s="2" t="s">
        <v>3264</v>
      </c>
      <c r="C1127" s="1">
        <v>2011</v>
      </c>
      <c r="D1127" s="3">
        <v>40564</v>
      </c>
      <c r="E1127" s="3">
        <v>40570</v>
      </c>
      <c r="F1127" s="2" t="s">
        <v>50</v>
      </c>
      <c r="G1127" s="2" t="s">
        <v>2753</v>
      </c>
      <c r="H1127" s="2" t="s">
        <v>2754</v>
      </c>
      <c r="I1127" s="2" t="s">
        <v>26</v>
      </c>
      <c r="J1127" s="2" t="s">
        <v>27</v>
      </c>
      <c r="K1127" s="2" t="s">
        <v>3265</v>
      </c>
      <c r="L1127" s="2" t="s">
        <v>1707</v>
      </c>
      <c r="M1127" s="1">
        <v>72401</v>
      </c>
      <c r="N1127" s="2" t="s">
        <v>30</v>
      </c>
      <c r="O1127" s="2" t="s">
        <v>3270</v>
      </c>
      <c r="P1127" s="2" t="s">
        <v>46</v>
      </c>
      <c r="Q1127" s="2" t="s">
        <v>173</v>
      </c>
      <c r="R1127" s="2" t="s">
        <v>186</v>
      </c>
      <c r="S1127" s="1">
        <v>23.34</v>
      </c>
      <c r="T1127" s="1">
        <v>3</v>
      </c>
      <c r="U1127" s="1">
        <v>0</v>
      </c>
      <c r="V1127" s="5">
        <v>10.969799999999999</v>
      </c>
    </row>
    <row r="1128" spans="1:22" ht="15" thickBot="1" x14ac:dyDescent="0.35">
      <c r="A1128" s="4">
        <v>1127</v>
      </c>
      <c r="B1128" s="2" t="s">
        <v>3264</v>
      </c>
      <c r="C1128" s="1">
        <v>2011</v>
      </c>
      <c r="D1128" s="3">
        <v>40564</v>
      </c>
      <c r="E1128" s="3">
        <v>40570</v>
      </c>
      <c r="F1128" s="2" t="s">
        <v>50</v>
      </c>
      <c r="G1128" s="2" t="s">
        <v>2753</v>
      </c>
      <c r="H1128" s="2" t="s">
        <v>2754</v>
      </c>
      <c r="I1128" s="2" t="s">
        <v>26</v>
      </c>
      <c r="J1128" s="2" t="s">
        <v>27</v>
      </c>
      <c r="K1128" s="2" t="s">
        <v>3265</v>
      </c>
      <c r="L1128" s="2" t="s">
        <v>1707</v>
      </c>
      <c r="M1128" s="1">
        <v>72401</v>
      </c>
      <c r="N1128" s="2" t="s">
        <v>30</v>
      </c>
      <c r="O1128" s="2" t="s">
        <v>1588</v>
      </c>
      <c r="P1128" s="2" t="s">
        <v>32</v>
      </c>
      <c r="Q1128" s="2" t="s">
        <v>36</v>
      </c>
      <c r="R1128" s="2" t="s">
        <v>1589</v>
      </c>
      <c r="S1128" s="1">
        <v>1067.94</v>
      </c>
      <c r="T1128" s="1">
        <v>3</v>
      </c>
      <c r="U1128" s="1">
        <v>0</v>
      </c>
      <c r="V1128" s="5">
        <v>224.26740000000001</v>
      </c>
    </row>
    <row r="1129" spans="1:22" ht="15" thickBot="1" x14ac:dyDescent="0.35">
      <c r="A1129" s="4">
        <v>1128</v>
      </c>
      <c r="B1129" s="2" t="s">
        <v>3271</v>
      </c>
      <c r="C1129" s="1">
        <v>2012</v>
      </c>
      <c r="D1129" s="3">
        <v>40970</v>
      </c>
      <c r="E1129" s="3">
        <v>40975</v>
      </c>
      <c r="F1129" s="2" t="s">
        <v>50</v>
      </c>
      <c r="G1129" s="2" t="s">
        <v>475</v>
      </c>
      <c r="H1129" s="2" t="s">
        <v>476</v>
      </c>
      <c r="I1129" s="2" t="s">
        <v>102</v>
      </c>
      <c r="J1129" s="2" t="s">
        <v>27</v>
      </c>
      <c r="K1129" s="2" t="s">
        <v>1464</v>
      </c>
      <c r="L1129" s="2" t="s">
        <v>254</v>
      </c>
      <c r="M1129" s="1">
        <v>47374</v>
      </c>
      <c r="N1129" s="2" t="s">
        <v>105</v>
      </c>
      <c r="O1129" s="2" t="s">
        <v>1567</v>
      </c>
      <c r="P1129" s="2" t="s">
        <v>46</v>
      </c>
      <c r="Q1129" s="2" t="s">
        <v>68</v>
      </c>
      <c r="R1129" s="2" t="s">
        <v>1568</v>
      </c>
      <c r="S1129" s="1">
        <v>10.16</v>
      </c>
      <c r="T1129" s="1">
        <v>1</v>
      </c>
      <c r="U1129" s="1">
        <v>0</v>
      </c>
      <c r="V1129" s="5">
        <v>2.6415999999999999</v>
      </c>
    </row>
    <row r="1130" spans="1:22" ht="15" thickBot="1" x14ac:dyDescent="0.35">
      <c r="A1130" s="4">
        <v>1129</v>
      </c>
      <c r="B1130" s="2" t="s">
        <v>3271</v>
      </c>
      <c r="C1130" s="1">
        <v>2012</v>
      </c>
      <c r="D1130" s="3">
        <v>40970</v>
      </c>
      <c r="E1130" s="3">
        <v>40975</v>
      </c>
      <c r="F1130" s="2" t="s">
        <v>50</v>
      </c>
      <c r="G1130" s="2" t="s">
        <v>475</v>
      </c>
      <c r="H1130" s="2" t="s">
        <v>476</v>
      </c>
      <c r="I1130" s="2" t="s">
        <v>102</v>
      </c>
      <c r="J1130" s="2" t="s">
        <v>27</v>
      </c>
      <c r="K1130" s="2" t="s">
        <v>1464</v>
      </c>
      <c r="L1130" s="2" t="s">
        <v>254</v>
      </c>
      <c r="M1130" s="1">
        <v>47374</v>
      </c>
      <c r="N1130" s="2" t="s">
        <v>105</v>
      </c>
      <c r="O1130" s="2" t="s">
        <v>2423</v>
      </c>
      <c r="P1130" s="2" t="s">
        <v>46</v>
      </c>
      <c r="Q1130" s="2" t="s">
        <v>173</v>
      </c>
      <c r="R1130" s="2" t="s">
        <v>2424</v>
      </c>
      <c r="S1130" s="1">
        <v>101.88</v>
      </c>
      <c r="T1130" s="1">
        <v>6</v>
      </c>
      <c r="U1130" s="1">
        <v>0</v>
      </c>
      <c r="V1130" s="5">
        <v>50.94</v>
      </c>
    </row>
    <row r="1131" spans="1:22" ht="15" thickBot="1" x14ac:dyDescent="0.35">
      <c r="A1131" s="4">
        <v>1130</v>
      </c>
      <c r="B1131" s="2" t="s">
        <v>3272</v>
      </c>
      <c r="C1131" s="1">
        <v>2013</v>
      </c>
      <c r="D1131" s="3">
        <v>41377</v>
      </c>
      <c r="E1131" s="3">
        <v>41381</v>
      </c>
      <c r="F1131" s="2" t="s">
        <v>50</v>
      </c>
      <c r="G1131" s="2" t="s">
        <v>1786</v>
      </c>
      <c r="H1131" s="2" t="s">
        <v>1787</v>
      </c>
      <c r="I1131" s="2" t="s">
        <v>26</v>
      </c>
      <c r="J1131" s="2" t="s">
        <v>27</v>
      </c>
      <c r="K1131" s="2" t="s">
        <v>318</v>
      </c>
      <c r="L1131" s="2" t="s">
        <v>319</v>
      </c>
      <c r="M1131" s="1">
        <v>22153</v>
      </c>
      <c r="N1131" s="2" t="s">
        <v>30</v>
      </c>
      <c r="O1131" s="2" t="s">
        <v>3273</v>
      </c>
      <c r="P1131" s="2" t="s">
        <v>32</v>
      </c>
      <c r="Q1131" s="2" t="s">
        <v>56</v>
      </c>
      <c r="R1131" s="2" t="s">
        <v>3274</v>
      </c>
      <c r="S1131" s="1">
        <v>343.92</v>
      </c>
      <c r="T1131" s="1">
        <v>4</v>
      </c>
      <c r="U1131" s="1">
        <v>0</v>
      </c>
      <c r="V1131" s="5">
        <v>75.662400000000005</v>
      </c>
    </row>
    <row r="1132" spans="1:22" ht="15" thickBot="1" x14ac:dyDescent="0.35">
      <c r="A1132" s="4">
        <v>1131</v>
      </c>
      <c r="B1132" s="2" t="s">
        <v>3272</v>
      </c>
      <c r="C1132" s="1">
        <v>2013</v>
      </c>
      <c r="D1132" s="3">
        <v>41377</v>
      </c>
      <c r="E1132" s="3">
        <v>41381</v>
      </c>
      <c r="F1132" s="2" t="s">
        <v>50</v>
      </c>
      <c r="G1132" s="2" t="s">
        <v>1786</v>
      </c>
      <c r="H1132" s="2" t="s">
        <v>1787</v>
      </c>
      <c r="I1132" s="2" t="s">
        <v>26</v>
      </c>
      <c r="J1132" s="2" t="s">
        <v>27</v>
      </c>
      <c r="K1132" s="2" t="s">
        <v>318</v>
      </c>
      <c r="L1132" s="2" t="s">
        <v>319</v>
      </c>
      <c r="M1132" s="1">
        <v>22153</v>
      </c>
      <c r="N1132" s="2" t="s">
        <v>30</v>
      </c>
      <c r="O1132" s="2" t="s">
        <v>3275</v>
      </c>
      <c r="P1132" s="2" t="s">
        <v>46</v>
      </c>
      <c r="Q1132" s="2" t="s">
        <v>90</v>
      </c>
      <c r="R1132" s="2" t="s">
        <v>3276</v>
      </c>
      <c r="S1132" s="1">
        <v>40.99</v>
      </c>
      <c r="T1132" s="1">
        <v>1</v>
      </c>
      <c r="U1132" s="1">
        <v>0</v>
      </c>
      <c r="V1132" s="5">
        <v>20.085100000000001</v>
      </c>
    </row>
    <row r="1133" spans="1:22" ht="15" thickBot="1" x14ac:dyDescent="0.35">
      <c r="A1133" s="4">
        <v>1132</v>
      </c>
      <c r="B1133" s="2" t="s">
        <v>3272</v>
      </c>
      <c r="C1133" s="1">
        <v>2013</v>
      </c>
      <c r="D1133" s="3">
        <v>41377</v>
      </c>
      <c r="E1133" s="3">
        <v>41381</v>
      </c>
      <c r="F1133" s="2" t="s">
        <v>50</v>
      </c>
      <c r="G1133" s="2" t="s">
        <v>1786</v>
      </c>
      <c r="H1133" s="2" t="s">
        <v>1787</v>
      </c>
      <c r="I1133" s="2" t="s">
        <v>26</v>
      </c>
      <c r="J1133" s="2" t="s">
        <v>27</v>
      </c>
      <c r="K1133" s="2" t="s">
        <v>318</v>
      </c>
      <c r="L1133" s="2" t="s">
        <v>319</v>
      </c>
      <c r="M1133" s="1">
        <v>22153</v>
      </c>
      <c r="N1133" s="2" t="s">
        <v>30</v>
      </c>
      <c r="O1133" s="2" t="s">
        <v>526</v>
      </c>
      <c r="P1133" s="2" t="s">
        <v>46</v>
      </c>
      <c r="Q1133" s="2" t="s">
        <v>173</v>
      </c>
      <c r="R1133" s="2" t="s">
        <v>527</v>
      </c>
      <c r="S1133" s="1">
        <v>63.9</v>
      </c>
      <c r="T1133" s="1">
        <v>5</v>
      </c>
      <c r="U1133" s="1">
        <v>0</v>
      </c>
      <c r="V1133" s="5">
        <v>28.754999999999999</v>
      </c>
    </row>
    <row r="1134" spans="1:22" ht="15" thickBot="1" x14ac:dyDescent="0.35">
      <c r="A1134" s="4">
        <v>1133</v>
      </c>
      <c r="B1134" s="2" t="s">
        <v>3277</v>
      </c>
      <c r="C1134" s="1">
        <v>2013</v>
      </c>
      <c r="D1134" s="3">
        <v>41615</v>
      </c>
      <c r="E1134" s="3">
        <v>41616</v>
      </c>
      <c r="F1134" s="2" t="s">
        <v>188</v>
      </c>
      <c r="G1134" s="2" t="s">
        <v>513</v>
      </c>
      <c r="H1134" s="2" t="s">
        <v>514</v>
      </c>
      <c r="I1134" s="2" t="s">
        <v>41</v>
      </c>
      <c r="J1134" s="2" t="s">
        <v>27</v>
      </c>
      <c r="K1134" s="2" t="s">
        <v>3278</v>
      </c>
      <c r="L1134" s="2" t="s">
        <v>43</v>
      </c>
      <c r="M1134" s="1">
        <v>94509</v>
      </c>
      <c r="N1134" s="2" t="s">
        <v>44</v>
      </c>
      <c r="O1134" s="2" t="s">
        <v>1057</v>
      </c>
      <c r="P1134" s="2" t="s">
        <v>46</v>
      </c>
      <c r="Q1134" s="2" t="s">
        <v>90</v>
      </c>
      <c r="R1134" s="2" t="s">
        <v>1058</v>
      </c>
      <c r="S1134" s="1">
        <v>19.440000000000001</v>
      </c>
      <c r="T1134" s="1">
        <v>3</v>
      </c>
      <c r="U1134" s="1">
        <v>0</v>
      </c>
      <c r="V1134" s="5">
        <v>9.3312000000000008</v>
      </c>
    </row>
    <row r="1135" spans="1:22" ht="15" thickBot="1" x14ac:dyDescent="0.35">
      <c r="A1135" s="4">
        <v>1134</v>
      </c>
      <c r="B1135" s="2" t="s">
        <v>3279</v>
      </c>
      <c r="C1135" s="1">
        <v>2013</v>
      </c>
      <c r="D1135" s="3">
        <v>41431</v>
      </c>
      <c r="E1135" s="3">
        <v>41435</v>
      </c>
      <c r="F1135" s="2" t="s">
        <v>50</v>
      </c>
      <c r="G1135" s="2" t="s">
        <v>1610</v>
      </c>
      <c r="H1135" s="2" t="s">
        <v>1611</v>
      </c>
      <c r="I1135" s="2" t="s">
        <v>102</v>
      </c>
      <c r="J1135" s="2" t="s">
        <v>27</v>
      </c>
      <c r="K1135" s="2" t="s">
        <v>146</v>
      </c>
      <c r="L1135" s="2" t="s">
        <v>147</v>
      </c>
      <c r="M1135" s="1">
        <v>19134</v>
      </c>
      <c r="N1135" s="2" t="s">
        <v>148</v>
      </c>
      <c r="O1135" s="2" t="s">
        <v>217</v>
      </c>
      <c r="P1135" s="2" t="s">
        <v>46</v>
      </c>
      <c r="Q1135" s="2" t="s">
        <v>59</v>
      </c>
      <c r="R1135" s="2" t="s">
        <v>218</v>
      </c>
      <c r="S1135" s="1">
        <v>124.608</v>
      </c>
      <c r="T1135" s="1">
        <v>4</v>
      </c>
      <c r="U1135" s="1">
        <v>0.2</v>
      </c>
      <c r="V1135" s="5">
        <v>-23.364000000000001</v>
      </c>
    </row>
    <row r="1136" spans="1:22" ht="15" thickBot="1" x14ac:dyDescent="0.35">
      <c r="A1136" s="4">
        <v>1135</v>
      </c>
      <c r="B1136" s="2" t="s">
        <v>3279</v>
      </c>
      <c r="C1136" s="1">
        <v>2013</v>
      </c>
      <c r="D1136" s="3">
        <v>41431</v>
      </c>
      <c r="E1136" s="3">
        <v>41435</v>
      </c>
      <c r="F1136" s="2" t="s">
        <v>50</v>
      </c>
      <c r="G1136" s="2" t="s">
        <v>1610</v>
      </c>
      <c r="H1136" s="2" t="s">
        <v>1611</v>
      </c>
      <c r="I1136" s="2" t="s">
        <v>102</v>
      </c>
      <c r="J1136" s="2" t="s">
        <v>27</v>
      </c>
      <c r="K1136" s="2" t="s">
        <v>146</v>
      </c>
      <c r="L1136" s="2" t="s">
        <v>147</v>
      </c>
      <c r="M1136" s="1">
        <v>19134</v>
      </c>
      <c r="N1136" s="2" t="s">
        <v>148</v>
      </c>
      <c r="O1136" s="2" t="s">
        <v>3280</v>
      </c>
      <c r="P1136" s="2" t="s">
        <v>46</v>
      </c>
      <c r="Q1136" s="2" t="s">
        <v>47</v>
      </c>
      <c r="R1136" s="2" t="s">
        <v>3281</v>
      </c>
      <c r="S1136" s="1">
        <v>7.56</v>
      </c>
      <c r="T1136" s="1">
        <v>3</v>
      </c>
      <c r="U1136" s="1">
        <v>0.2</v>
      </c>
      <c r="V1136" s="5">
        <v>2.6459999999999999</v>
      </c>
    </row>
    <row r="1137" spans="1:22" ht="15" thickBot="1" x14ac:dyDescent="0.35">
      <c r="A1137" s="4">
        <v>1136</v>
      </c>
      <c r="B1137" s="2" t="s">
        <v>3282</v>
      </c>
      <c r="C1137" s="1">
        <v>2013</v>
      </c>
      <c r="D1137" s="3">
        <v>41620</v>
      </c>
      <c r="E1137" s="3">
        <v>41620</v>
      </c>
      <c r="F1137" s="2" t="s">
        <v>1290</v>
      </c>
      <c r="G1137" s="2" t="s">
        <v>1990</v>
      </c>
      <c r="H1137" s="2" t="s">
        <v>1991</v>
      </c>
      <c r="I1137" s="2" t="s">
        <v>26</v>
      </c>
      <c r="J1137" s="2" t="s">
        <v>27</v>
      </c>
      <c r="K1137" s="2" t="s">
        <v>3283</v>
      </c>
      <c r="L1137" s="2" t="s">
        <v>54</v>
      </c>
      <c r="M1137" s="1">
        <v>33030</v>
      </c>
      <c r="N1137" s="2" t="s">
        <v>30</v>
      </c>
      <c r="O1137" s="2" t="s">
        <v>3284</v>
      </c>
      <c r="P1137" s="2" t="s">
        <v>46</v>
      </c>
      <c r="Q1137" s="2" t="s">
        <v>59</v>
      </c>
      <c r="R1137" s="2" t="s">
        <v>3285</v>
      </c>
      <c r="S1137" s="1">
        <v>85.224000000000004</v>
      </c>
      <c r="T1137" s="1">
        <v>3</v>
      </c>
      <c r="U1137" s="1">
        <v>0.2</v>
      </c>
      <c r="V1137" s="5">
        <v>7.4570999999999996</v>
      </c>
    </row>
    <row r="1138" spans="1:22" ht="15" thickBot="1" x14ac:dyDescent="0.35">
      <c r="A1138" s="4">
        <v>1137</v>
      </c>
      <c r="B1138" s="2" t="s">
        <v>3286</v>
      </c>
      <c r="C1138" s="1">
        <v>2013</v>
      </c>
      <c r="D1138" s="3">
        <v>41591</v>
      </c>
      <c r="E1138" s="3">
        <v>41594</v>
      </c>
      <c r="F1138" s="2" t="s">
        <v>23</v>
      </c>
      <c r="G1138" s="2" t="s">
        <v>3287</v>
      </c>
      <c r="H1138" s="2" t="s">
        <v>3288</v>
      </c>
      <c r="I1138" s="2" t="s">
        <v>41</v>
      </c>
      <c r="J1138" s="2" t="s">
        <v>27</v>
      </c>
      <c r="K1138" s="2" t="s">
        <v>3289</v>
      </c>
      <c r="L1138" s="2" t="s">
        <v>254</v>
      </c>
      <c r="M1138" s="1">
        <v>46350</v>
      </c>
      <c r="N1138" s="2" t="s">
        <v>105</v>
      </c>
      <c r="O1138" s="2" t="s">
        <v>3290</v>
      </c>
      <c r="P1138" s="2" t="s">
        <v>46</v>
      </c>
      <c r="Q1138" s="2" t="s">
        <v>173</v>
      </c>
      <c r="R1138" s="2" t="s">
        <v>3291</v>
      </c>
      <c r="S1138" s="1">
        <v>287.52</v>
      </c>
      <c r="T1138" s="1">
        <v>8</v>
      </c>
      <c r="U1138" s="1">
        <v>0</v>
      </c>
      <c r="V1138" s="5">
        <v>129.38399999999999</v>
      </c>
    </row>
    <row r="1139" spans="1:22" ht="15" thickBot="1" x14ac:dyDescent="0.35">
      <c r="A1139" s="4">
        <v>1138</v>
      </c>
      <c r="B1139" s="2" t="s">
        <v>3286</v>
      </c>
      <c r="C1139" s="1">
        <v>2013</v>
      </c>
      <c r="D1139" s="3">
        <v>41591</v>
      </c>
      <c r="E1139" s="3">
        <v>41594</v>
      </c>
      <c r="F1139" s="2" t="s">
        <v>23</v>
      </c>
      <c r="G1139" s="2" t="s">
        <v>3287</v>
      </c>
      <c r="H1139" s="2" t="s">
        <v>3288</v>
      </c>
      <c r="I1139" s="2" t="s">
        <v>41</v>
      </c>
      <c r="J1139" s="2" t="s">
        <v>27</v>
      </c>
      <c r="K1139" s="2" t="s">
        <v>3289</v>
      </c>
      <c r="L1139" s="2" t="s">
        <v>254</v>
      </c>
      <c r="M1139" s="1">
        <v>46350</v>
      </c>
      <c r="N1139" s="2" t="s">
        <v>105</v>
      </c>
      <c r="O1139" s="2" t="s">
        <v>2137</v>
      </c>
      <c r="P1139" s="2" t="s">
        <v>46</v>
      </c>
      <c r="Q1139" s="2" t="s">
        <v>78</v>
      </c>
      <c r="R1139" s="2" t="s">
        <v>2138</v>
      </c>
      <c r="S1139" s="1">
        <v>37.68</v>
      </c>
      <c r="T1139" s="1">
        <v>2</v>
      </c>
      <c r="U1139" s="1">
        <v>0</v>
      </c>
      <c r="V1139" s="5">
        <v>10.5504</v>
      </c>
    </row>
    <row r="1140" spans="1:22" ht="15" thickBot="1" x14ac:dyDescent="0.35">
      <c r="A1140" s="4">
        <v>1139</v>
      </c>
      <c r="B1140" s="2" t="s">
        <v>3286</v>
      </c>
      <c r="C1140" s="1">
        <v>2013</v>
      </c>
      <c r="D1140" s="3">
        <v>41591</v>
      </c>
      <c r="E1140" s="3">
        <v>41594</v>
      </c>
      <c r="F1140" s="2" t="s">
        <v>23</v>
      </c>
      <c r="G1140" s="2" t="s">
        <v>3287</v>
      </c>
      <c r="H1140" s="2" t="s">
        <v>3288</v>
      </c>
      <c r="I1140" s="2" t="s">
        <v>41</v>
      </c>
      <c r="J1140" s="2" t="s">
        <v>27</v>
      </c>
      <c r="K1140" s="2" t="s">
        <v>3289</v>
      </c>
      <c r="L1140" s="2" t="s">
        <v>254</v>
      </c>
      <c r="M1140" s="1">
        <v>46350</v>
      </c>
      <c r="N1140" s="2" t="s">
        <v>105</v>
      </c>
      <c r="O1140" s="2" t="s">
        <v>3292</v>
      </c>
      <c r="P1140" s="2" t="s">
        <v>46</v>
      </c>
      <c r="Q1140" s="2" t="s">
        <v>90</v>
      </c>
      <c r="R1140" s="2" t="s">
        <v>3293</v>
      </c>
      <c r="S1140" s="1">
        <v>19.98</v>
      </c>
      <c r="T1140" s="1">
        <v>2</v>
      </c>
      <c r="U1140" s="1">
        <v>0</v>
      </c>
      <c r="V1140" s="5">
        <v>8.9909999999999997</v>
      </c>
    </row>
    <row r="1141" spans="1:22" ht="15" thickBot="1" x14ac:dyDescent="0.35">
      <c r="A1141" s="4">
        <v>1140</v>
      </c>
      <c r="B1141" s="2" t="s">
        <v>3286</v>
      </c>
      <c r="C1141" s="1">
        <v>2013</v>
      </c>
      <c r="D1141" s="3">
        <v>41591</v>
      </c>
      <c r="E1141" s="3">
        <v>41594</v>
      </c>
      <c r="F1141" s="2" t="s">
        <v>23</v>
      </c>
      <c r="G1141" s="2" t="s">
        <v>3287</v>
      </c>
      <c r="H1141" s="2" t="s">
        <v>3288</v>
      </c>
      <c r="I1141" s="2" t="s">
        <v>41</v>
      </c>
      <c r="J1141" s="2" t="s">
        <v>27</v>
      </c>
      <c r="K1141" s="2" t="s">
        <v>3289</v>
      </c>
      <c r="L1141" s="2" t="s">
        <v>254</v>
      </c>
      <c r="M1141" s="1">
        <v>46350</v>
      </c>
      <c r="N1141" s="2" t="s">
        <v>105</v>
      </c>
      <c r="O1141" s="2" t="s">
        <v>1942</v>
      </c>
      <c r="P1141" s="2" t="s">
        <v>46</v>
      </c>
      <c r="Q1141" s="2" t="s">
        <v>68</v>
      </c>
      <c r="R1141" s="2" t="s">
        <v>1943</v>
      </c>
      <c r="S1141" s="1">
        <v>20.58</v>
      </c>
      <c r="T1141" s="1">
        <v>7</v>
      </c>
      <c r="U1141" s="1">
        <v>0</v>
      </c>
      <c r="V1141" s="5">
        <v>5.5566000000000004</v>
      </c>
    </row>
    <row r="1142" spans="1:22" ht="15" thickBot="1" x14ac:dyDescent="0.35">
      <c r="A1142" s="4">
        <v>1141</v>
      </c>
      <c r="B1142" s="2" t="s">
        <v>3286</v>
      </c>
      <c r="C1142" s="1">
        <v>2013</v>
      </c>
      <c r="D1142" s="3">
        <v>41591</v>
      </c>
      <c r="E1142" s="3">
        <v>41594</v>
      </c>
      <c r="F1142" s="2" t="s">
        <v>23</v>
      </c>
      <c r="G1142" s="2" t="s">
        <v>3287</v>
      </c>
      <c r="H1142" s="2" t="s">
        <v>3288</v>
      </c>
      <c r="I1142" s="2" t="s">
        <v>41</v>
      </c>
      <c r="J1142" s="2" t="s">
        <v>27</v>
      </c>
      <c r="K1142" s="2" t="s">
        <v>3289</v>
      </c>
      <c r="L1142" s="2" t="s">
        <v>254</v>
      </c>
      <c r="M1142" s="1">
        <v>46350</v>
      </c>
      <c r="N1142" s="2" t="s">
        <v>105</v>
      </c>
      <c r="O1142" s="2" t="s">
        <v>3294</v>
      </c>
      <c r="P1142" s="2" t="s">
        <v>46</v>
      </c>
      <c r="Q1142" s="2" t="s">
        <v>75</v>
      </c>
      <c r="R1142" s="2" t="s">
        <v>3295</v>
      </c>
      <c r="S1142" s="1">
        <v>17.38</v>
      </c>
      <c r="T1142" s="1">
        <v>2</v>
      </c>
      <c r="U1142" s="1">
        <v>0</v>
      </c>
      <c r="V1142" s="5">
        <v>8.69</v>
      </c>
    </row>
    <row r="1143" spans="1:22" ht="15" thickBot="1" x14ac:dyDescent="0.35">
      <c r="A1143" s="4">
        <v>1142</v>
      </c>
      <c r="B1143" s="2" t="s">
        <v>3296</v>
      </c>
      <c r="C1143" s="1">
        <v>2011</v>
      </c>
      <c r="D1143" s="3">
        <v>40815</v>
      </c>
      <c r="E1143" s="3">
        <v>40819</v>
      </c>
      <c r="F1143" s="2" t="s">
        <v>50</v>
      </c>
      <c r="G1143" s="2" t="s">
        <v>2287</v>
      </c>
      <c r="H1143" s="2" t="s">
        <v>2288</v>
      </c>
      <c r="I1143" s="2" t="s">
        <v>26</v>
      </c>
      <c r="J1143" s="2" t="s">
        <v>27</v>
      </c>
      <c r="K1143" s="2" t="s">
        <v>42</v>
      </c>
      <c r="L1143" s="2" t="s">
        <v>43</v>
      </c>
      <c r="M1143" s="1">
        <v>90045</v>
      </c>
      <c r="N1143" s="2" t="s">
        <v>44</v>
      </c>
      <c r="O1143" s="2" t="s">
        <v>2905</v>
      </c>
      <c r="P1143" s="2" t="s">
        <v>32</v>
      </c>
      <c r="Q1143" s="2" t="s">
        <v>65</v>
      </c>
      <c r="R1143" s="2" t="s">
        <v>2906</v>
      </c>
      <c r="S1143" s="1">
        <v>204.6</v>
      </c>
      <c r="T1143" s="1">
        <v>2</v>
      </c>
      <c r="U1143" s="1">
        <v>0</v>
      </c>
      <c r="V1143" s="5">
        <v>53.195999999999998</v>
      </c>
    </row>
    <row r="1144" spans="1:22" ht="15" thickBot="1" x14ac:dyDescent="0.35">
      <c r="A1144" s="4">
        <v>1143</v>
      </c>
      <c r="B1144" s="2" t="s">
        <v>3296</v>
      </c>
      <c r="C1144" s="1">
        <v>2011</v>
      </c>
      <c r="D1144" s="3">
        <v>40815</v>
      </c>
      <c r="E1144" s="3">
        <v>40819</v>
      </c>
      <c r="F1144" s="2" t="s">
        <v>50</v>
      </c>
      <c r="G1144" s="2" t="s">
        <v>2287</v>
      </c>
      <c r="H1144" s="2" t="s">
        <v>2288</v>
      </c>
      <c r="I1144" s="2" t="s">
        <v>26</v>
      </c>
      <c r="J1144" s="2" t="s">
        <v>27</v>
      </c>
      <c r="K1144" s="2" t="s">
        <v>42</v>
      </c>
      <c r="L1144" s="2" t="s">
        <v>43</v>
      </c>
      <c r="M1144" s="1">
        <v>90045</v>
      </c>
      <c r="N1144" s="2" t="s">
        <v>44</v>
      </c>
      <c r="O1144" s="2" t="s">
        <v>3297</v>
      </c>
      <c r="P1144" s="2" t="s">
        <v>46</v>
      </c>
      <c r="Q1144" s="2" t="s">
        <v>269</v>
      </c>
      <c r="R1144" s="2" t="s">
        <v>3298</v>
      </c>
      <c r="S1144" s="1">
        <v>8.7200000000000006</v>
      </c>
      <c r="T1144" s="1">
        <v>4</v>
      </c>
      <c r="U1144" s="1">
        <v>0</v>
      </c>
      <c r="V1144" s="5">
        <v>2.8776000000000002</v>
      </c>
    </row>
    <row r="1145" spans="1:22" ht="15" thickBot="1" x14ac:dyDescent="0.35">
      <c r="A1145" s="4">
        <v>1144</v>
      </c>
      <c r="B1145" s="2" t="s">
        <v>3296</v>
      </c>
      <c r="C1145" s="1">
        <v>2011</v>
      </c>
      <c r="D1145" s="3">
        <v>40815</v>
      </c>
      <c r="E1145" s="3">
        <v>40819</v>
      </c>
      <c r="F1145" s="2" t="s">
        <v>50</v>
      </c>
      <c r="G1145" s="2" t="s">
        <v>2287</v>
      </c>
      <c r="H1145" s="2" t="s">
        <v>2288</v>
      </c>
      <c r="I1145" s="2" t="s">
        <v>26</v>
      </c>
      <c r="J1145" s="2" t="s">
        <v>27</v>
      </c>
      <c r="K1145" s="2" t="s">
        <v>42</v>
      </c>
      <c r="L1145" s="2" t="s">
        <v>43</v>
      </c>
      <c r="M1145" s="1">
        <v>90045</v>
      </c>
      <c r="N1145" s="2" t="s">
        <v>44</v>
      </c>
      <c r="O1145" s="2" t="s">
        <v>1094</v>
      </c>
      <c r="P1145" s="2" t="s">
        <v>46</v>
      </c>
      <c r="Q1145" s="2" t="s">
        <v>90</v>
      </c>
      <c r="R1145" s="2" t="s">
        <v>1095</v>
      </c>
      <c r="S1145" s="1">
        <v>6.48</v>
      </c>
      <c r="T1145" s="1">
        <v>1</v>
      </c>
      <c r="U1145" s="1">
        <v>0</v>
      </c>
      <c r="V1145" s="5">
        <v>3.1103999999999998</v>
      </c>
    </row>
    <row r="1146" spans="1:22" ht="15" thickBot="1" x14ac:dyDescent="0.35">
      <c r="A1146" s="4">
        <v>1145</v>
      </c>
      <c r="B1146" s="2" t="s">
        <v>3296</v>
      </c>
      <c r="C1146" s="1">
        <v>2011</v>
      </c>
      <c r="D1146" s="3">
        <v>40815</v>
      </c>
      <c r="E1146" s="3">
        <v>40819</v>
      </c>
      <c r="F1146" s="2" t="s">
        <v>50</v>
      </c>
      <c r="G1146" s="2" t="s">
        <v>2287</v>
      </c>
      <c r="H1146" s="2" t="s">
        <v>2288</v>
      </c>
      <c r="I1146" s="2" t="s">
        <v>26</v>
      </c>
      <c r="J1146" s="2" t="s">
        <v>27</v>
      </c>
      <c r="K1146" s="2" t="s">
        <v>42</v>
      </c>
      <c r="L1146" s="2" t="s">
        <v>43</v>
      </c>
      <c r="M1146" s="1">
        <v>90045</v>
      </c>
      <c r="N1146" s="2" t="s">
        <v>44</v>
      </c>
      <c r="O1146" s="2" t="s">
        <v>3299</v>
      </c>
      <c r="P1146" s="2" t="s">
        <v>71</v>
      </c>
      <c r="Q1146" s="2" t="s">
        <v>682</v>
      </c>
      <c r="R1146" s="2" t="s">
        <v>3300</v>
      </c>
      <c r="S1146" s="1">
        <v>686.32</v>
      </c>
      <c r="T1146" s="1">
        <v>2</v>
      </c>
      <c r="U1146" s="1">
        <v>0.2</v>
      </c>
      <c r="V1146" s="5">
        <v>223.054</v>
      </c>
    </row>
    <row r="1147" spans="1:22" ht="15" thickBot="1" x14ac:dyDescent="0.35">
      <c r="A1147" s="4">
        <v>1146</v>
      </c>
      <c r="B1147" s="2" t="s">
        <v>3296</v>
      </c>
      <c r="C1147" s="1">
        <v>2011</v>
      </c>
      <c r="D1147" s="3">
        <v>40815</v>
      </c>
      <c r="E1147" s="3">
        <v>40819</v>
      </c>
      <c r="F1147" s="2" t="s">
        <v>50</v>
      </c>
      <c r="G1147" s="2" t="s">
        <v>2287</v>
      </c>
      <c r="H1147" s="2" t="s">
        <v>2288</v>
      </c>
      <c r="I1147" s="2" t="s">
        <v>26</v>
      </c>
      <c r="J1147" s="2" t="s">
        <v>27</v>
      </c>
      <c r="K1147" s="2" t="s">
        <v>42</v>
      </c>
      <c r="L1147" s="2" t="s">
        <v>43</v>
      </c>
      <c r="M1147" s="1">
        <v>90045</v>
      </c>
      <c r="N1147" s="2" t="s">
        <v>44</v>
      </c>
      <c r="O1147" s="2" t="s">
        <v>3219</v>
      </c>
      <c r="P1147" s="2" t="s">
        <v>46</v>
      </c>
      <c r="Q1147" s="2" t="s">
        <v>59</v>
      </c>
      <c r="R1147" s="2" t="s">
        <v>3220</v>
      </c>
      <c r="S1147" s="1">
        <v>62.18</v>
      </c>
      <c r="T1147" s="1">
        <v>1</v>
      </c>
      <c r="U1147" s="1">
        <v>0</v>
      </c>
      <c r="V1147" s="5">
        <v>16.788599999999999</v>
      </c>
    </row>
    <row r="1148" spans="1:22" ht="15" thickBot="1" x14ac:dyDescent="0.35">
      <c r="A1148" s="4">
        <v>1147</v>
      </c>
      <c r="B1148" s="2" t="s">
        <v>3301</v>
      </c>
      <c r="C1148" s="1">
        <v>2012</v>
      </c>
      <c r="D1148" s="3">
        <v>41003</v>
      </c>
      <c r="E1148" s="3">
        <v>41003</v>
      </c>
      <c r="F1148" s="2" t="s">
        <v>1290</v>
      </c>
      <c r="G1148" s="2" t="s">
        <v>3302</v>
      </c>
      <c r="H1148" s="2" t="s">
        <v>3303</v>
      </c>
      <c r="I1148" s="2" t="s">
        <v>26</v>
      </c>
      <c r="J1148" s="2" t="s">
        <v>27</v>
      </c>
      <c r="K1148" s="2" t="s">
        <v>3304</v>
      </c>
      <c r="L1148" s="2" t="s">
        <v>238</v>
      </c>
      <c r="M1148" s="1">
        <v>48911</v>
      </c>
      <c r="N1148" s="2" t="s">
        <v>105</v>
      </c>
      <c r="O1148" s="2" t="s">
        <v>3305</v>
      </c>
      <c r="P1148" s="2" t="s">
        <v>46</v>
      </c>
      <c r="Q1148" s="2" t="s">
        <v>78</v>
      </c>
      <c r="R1148" s="2" t="s">
        <v>3306</v>
      </c>
      <c r="S1148" s="1">
        <v>644.07600000000002</v>
      </c>
      <c r="T1148" s="1">
        <v>2</v>
      </c>
      <c r="U1148" s="1">
        <v>0.1</v>
      </c>
      <c r="V1148" s="5">
        <v>107.346</v>
      </c>
    </row>
    <row r="1149" spans="1:22" ht="15" thickBot="1" x14ac:dyDescent="0.35">
      <c r="A1149" s="4">
        <v>1148</v>
      </c>
      <c r="B1149" s="2" t="s">
        <v>3301</v>
      </c>
      <c r="C1149" s="1">
        <v>2012</v>
      </c>
      <c r="D1149" s="3">
        <v>41003</v>
      </c>
      <c r="E1149" s="3">
        <v>41003</v>
      </c>
      <c r="F1149" s="2" t="s">
        <v>1290</v>
      </c>
      <c r="G1149" s="2" t="s">
        <v>3302</v>
      </c>
      <c r="H1149" s="2" t="s">
        <v>3303</v>
      </c>
      <c r="I1149" s="2" t="s">
        <v>26</v>
      </c>
      <c r="J1149" s="2" t="s">
        <v>27</v>
      </c>
      <c r="K1149" s="2" t="s">
        <v>3304</v>
      </c>
      <c r="L1149" s="2" t="s">
        <v>238</v>
      </c>
      <c r="M1149" s="1">
        <v>48911</v>
      </c>
      <c r="N1149" s="2" t="s">
        <v>105</v>
      </c>
      <c r="O1149" s="2" t="s">
        <v>3307</v>
      </c>
      <c r="P1149" s="2" t="s">
        <v>46</v>
      </c>
      <c r="Q1149" s="2" t="s">
        <v>269</v>
      </c>
      <c r="R1149" s="2" t="s">
        <v>186</v>
      </c>
      <c r="S1149" s="1">
        <v>5.84</v>
      </c>
      <c r="T1149" s="1">
        <v>2</v>
      </c>
      <c r="U1149" s="1">
        <v>0</v>
      </c>
      <c r="V1149" s="5">
        <v>2.6280000000000001</v>
      </c>
    </row>
    <row r="1150" spans="1:22" ht="15" thickBot="1" x14ac:dyDescent="0.35">
      <c r="A1150" s="4">
        <v>1149</v>
      </c>
      <c r="B1150" s="2" t="s">
        <v>3301</v>
      </c>
      <c r="C1150" s="1">
        <v>2012</v>
      </c>
      <c r="D1150" s="3">
        <v>41003</v>
      </c>
      <c r="E1150" s="3">
        <v>41003</v>
      </c>
      <c r="F1150" s="2" t="s">
        <v>1290</v>
      </c>
      <c r="G1150" s="2" t="s">
        <v>3302</v>
      </c>
      <c r="H1150" s="2" t="s">
        <v>3303</v>
      </c>
      <c r="I1150" s="2" t="s">
        <v>26</v>
      </c>
      <c r="J1150" s="2" t="s">
        <v>27</v>
      </c>
      <c r="K1150" s="2" t="s">
        <v>3304</v>
      </c>
      <c r="L1150" s="2" t="s">
        <v>238</v>
      </c>
      <c r="M1150" s="1">
        <v>48911</v>
      </c>
      <c r="N1150" s="2" t="s">
        <v>105</v>
      </c>
      <c r="O1150" s="2" t="s">
        <v>3308</v>
      </c>
      <c r="P1150" s="2" t="s">
        <v>46</v>
      </c>
      <c r="Q1150" s="2" t="s">
        <v>75</v>
      </c>
      <c r="R1150" s="2" t="s">
        <v>3309</v>
      </c>
      <c r="S1150" s="1">
        <v>12.76</v>
      </c>
      <c r="T1150" s="1">
        <v>2</v>
      </c>
      <c r="U1150" s="1">
        <v>0</v>
      </c>
      <c r="V1150" s="5">
        <v>5.8696000000000002</v>
      </c>
    </row>
    <row r="1151" spans="1:22" ht="15" thickBot="1" x14ac:dyDescent="0.35">
      <c r="A1151" s="4">
        <v>1150</v>
      </c>
      <c r="B1151" s="2" t="s">
        <v>3301</v>
      </c>
      <c r="C1151" s="1">
        <v>2012</v>
      </c>
      <c r="D1151" s="3">
        <v>41003</v>
      </c>
      <c r="E1151" s="3">
        <v>41003</v>
      </c>
      <c r="F1151" s="2" t="s">
        <v>1290</v>
      </c>
      <c r="G1151" s="2" t="s">
        <v>3302</v>
      </c>
      <c r="H1151" s="2" t="s">
        <v>3303</v>
      </c>
      <c r="I1151" s="2" t="s">
        <v>26</v>
      </c>
      <c r="J1151" s="2" t="s">
        <v>27</v>
      </c>
      <c r="K1151" s="2" t="s">
        <v>3304</v>
      </c>
      <c r="L1151" s="2" t="s">
        <v>238</v>
      </c>
      <c r="M1151" s="1">
        <v>48911</v>
      </c>
      <c r="N1151" s="2" t="s">
        <v>105</v>
      </c>
      <c r="O1151" s="2" t="s">
        <v>3310</v>
      </c>
      <c r="P1151" s="2" t="s">
        <v>71</v>
      </c>
      <c r="Q1151" s="2" t="s">
        <v>72</v>
      </c>
      <c r="R1151" s="2" t="s">
        <v>3311</v>
      </c>
      <c r="S1151" s="1">
        <v>10.95</v>
      </c>
      <c r="T1151" s="1">
        <v>1</v>
      </c>
      <c r="U1151" s="1">
        <v>0</v>
      </c>
      <c r="V1151" s="5">
        <v>0.438</v>
      </c>
    </row>
    <row r="1152" spans="1:22" ht="15" thickBot="1" x14ac:dyDescent="0.35">
      <c r="A1152" s="4">
        <v>1151</v>
      </c>
      <c r="B1152" s="2" t="s">
        <v>3301</v>
      </c>
      <c r="C1152" s="1">
        <v>2012</v>
      </c>
      <c r="D1152" s="3">
        <v>41003</v>
      </c>
      <c r="E1152" s="3">
        <v>41003</v>
      </c>
      <c r="F1152" s="2" t="s">
        <v>1290</v>
      </c>
      <c r="G1152" s="2" t="s">
        <v>3302</v>
      </c>
      <c r="H1152" s="2" t="s">
        <v>3303</v>
      </c>
      <c r="I1152" s="2" t="s">
        <v>26</v>
      </c>
      <c r="J1152" s="2" t="s">
        <v>27</v>
      </c>
      <c r="K1152" s="2" t="s">
        <v>3304</v>
      </c>
      <c r="L1152" s="2" t="s">
        <v>238</v>
      </c>
      <c r="M1152" s="1">
        <v>48911</v>
      </c>
      <c r="N1152" s="2" t="s">
        <v>105</v>
      </c>
      <c r="O1152" s="2" t="s">
        <v>3312</v>
      </c>
      <c r="P1152" s="2" t="s">
        <v>71</v>
      </c>
      <c r="Q1152" s="2" t="s">
        <v>1216</v>
      </c>
      <c r="R1152" s="2" t="s">
        <v>3313</v>
      </c>
      <c r="S1152" s="1">
        <v>599.98</v>
      </c>
      <c r="T1152" s="1">
        <v>2</v>
      </c>
      <c r="U1152" s="1">
        <v>0</v>
      </c>
      <c r="V1152" s="5">
        <v>209.99299999999999</v>
      </c>
    </row>
    <row r="1153" spans="1:22" ht="15" thickBot="1" x14ac:dyDescent="0.35">
      <c r="A1153" s="4">
        <v>1152</v>
      </c>
      <c r="B1153" s="2" t="s">
        <v>3314</v>
      </c>
      <c r="C1153" s="1">
        <v>2012</v>
      </c>
      <c r="D1153" s="3">
        <v>41037</v>
      </c>
      <c r="E1153" s="3">
        <v>41043</v>
      </c>
      <c r="F1153" s="2" t="s">
        <v>50</v>
      </c>
      <c r="G1153" s="2" t="s">
        <v>995</v>
      </c>
      <c r="H1153" s="2" t="s">
        <v>996</v>
      </c>
      <c r="I1153" s="2" t="s">
        <v>41</v>
      </c>
      <c r="J1153" s="2" t="s">
        <v>27</v>
      </c>
      <c r="K1153" s="2" t="s">
        <v>3315</v>
      </c>
      <c r="L1153" s="2" t="s">
        <v>498</v>
      </c>
      <c r="M1153" s="1">
        <v>44221</v>
      </c>
      <c r="N1153" s="2" t="s">
        <v>148</v>
      </c>
      <c r="O1153" s="2" t="s">
        <v>3316</v>
      </c>
      <c r="P1153" s="2" t="s">
        <v>32</v>
      </c>
      <c r="Q1153" s="2" t="s">
        <v>65</v>
      </c>
      <c r="R1153" s="2" t="s">
        <v>3317</v>
      </c>
      <c r="S1153" s="1">
        <v>8.3520000000000003</v>
      </c>
      <c r="T1153" s="1">
        <v>6</v>
      </c>
      <c r="U1153" s="1">
        <v>0.2</v>
      </c>
      <c r="V1153" s="5">
        <v>1.2527999999999999</v>
      </c>
    </row>
    <row r="1154" spans="1:22" ht="15" thickBot="1" x14ac:dyDescent="0.35">
      <c r="A1154" s="4">
        <v>1153</v>
      </c>
      <c r="B1154" s="2" t="s">
        <v>3318</v>
      </c>
      <c r="C1154" s="1">
        <v>2014</v>
      </c>
      <c r="D1154" s="3">
        <v>41640</v>
      </c>
      <c r="E1154" s="3">
        <v>41646</v>
      </c>
      <c r="F1154" s="2" t="s">
        <v>50</v>
      </c>
      <c r="G1154" s="2" t="s">
        <v>1079</v>
      </c>
      <c r="H1154" s="2" t="s">
        <v>1080</v>
      </c>
      <c r="I1154" s="2" t="s">
        <v>41</v>
      </c>
      <c r="J1154" s="2" t="s">
        <v>27</v>
      </c>
      <c r="K1154" s="2" t="s">
        <v>3319</v>
      </c>
      <c r="L1154" s="2" t="s">
        <v>1392</v>
      </c>
      <c r="M1154" s="1">
        <v>89502</v>
      </c>
      <c r="N1154" s="2" t="s">
        <v>44</v>
      </c>
      <c r="O1154" s="2" t="s">
        <v>3320</v>
      </c>
      <c r="P1154" s="2" t="s">
        <v>46</v>
      </c>
      <c r="Q1154" s="2" t="s">
        <v>68</v>
      </c>
      <c r="R1154" s="2" t="s">
        <v>3321</v>
      </c>
      <c r="S1154" s="1">
        <v>3.64</v>
      </c>
      <c r="T1154" s="1">
        <v>2</v>
      </c>
      <c r="U1154" s="1">
        <v>0</v>
      </c>
      <c r="V1154" s="5">
        <v>1.6379999999999999</v>
      </c>
    </row>
    <row r="1155" spans="1:22" ht="15" thickBot="1" x14ac:dyDescent="0.35">
      <c r="A1155" s="4">
        <v>1154</v>
      </c>
      <c r="B1155" s="2" t="s">
        <v>3318</v>
      </c>
      <c r="C1155" s="1">
        <v>2014</v>
      </c>
      <c r="D1155" s="3">
        <v>41640</v>
      </c>
      <c r="E1155" s="3">
        <v>41646</v>
      </c>
      <c r="F1155" s="2" t="s">
        <v>50</v>
      </c>
      <c r="G1155" s="2" t="s">
        <v>1079</v>
      </c>
      <c r="H1155" s="2" t="s">
        <v>1080</v>
      </c>
      <c r="I1155" s="2" t="s">
        <v>41</v>
      </c>
      <c r="J1155" s="2" t="s">
        <v>27</v>
      </c>
      <c r="K1155" s="2" t="s">
        <v>3319</v>
      </c>
      <c r="L1155" s="2" t="s">
        <v>1392</v>
      </c>
      <c r="M1155" s="1">
        <v>89502</v>
      </c>
      <c r="N1155" s="2" t="s">
        <v>44</v>
      </c>
      <c r="O1155" s="2" t="s">
        <v>2712</v>
      </c>
      <c r="P1155" s="2" t="s">
        <v>46</v>
      </c>
      <c r="Q1155" s="2" t="s">
        <v>75</v>
      </c>
      <c r="R1155" s="2" t="s">
        <v>2713</v>
      </c>
      <c r="S1155" s="1">
        <v>159.768</v>
      </c>
      <c r="T1155" s="1">
        <v>7</v>
      </c>
      <c r="U1155" s="1">
        <v>0.2</v>
      </c>
      <c r="V1155" s="5">
        <v>53.921700000000001</v>
      </c>
    </row>
    <row r="1156" spans="1:22" ht="15" thickBot="1" x14ac:dyDescent="0.35">
      <c r="A1156" s="4">
        <v>1155</v>
      </c>
      <c r="B1156" s="2" t="s">
        <v>3322</v>
      </c>
      <c r="C1156" s="1">
        <v>2011</v>
      </c>
      <c r="D1156" s="3">
        <v>40897</v>
      </c>
      <c r="E1156" s="3">
        <v>40898</v>
      </c>
      <c r="F1156" s="2" t="s">
        <v>188</v>
      </c>
      <c r="G1156" s="2" t="s">
        <v>3217</v>
      </c>
      <c r="H1156" s="2" t="s">
        <v>3218</v>
      </c>
      <c r="I1156" s="2" t="s">
        <v>102</v>
      </c>
      <c r="J1156" s="2" t="s">
        <v>27</v>
      </c>
      <c r="K1156" s="2" t="s">
        <v>3323</v>
      </c>
      <c r="L1156" s="2" t="s">
        <v>319</v>
      </c>
      <c r="M1156" s="1">
        <v>22801</v>
      </c>
      <c r="N1156" s="2" t="s">
        <v>30</v>
      </c>
      <c r="O1156" s="2" t="s">
        <v>3324</v>
      </c>
      <c r="P1156" s="2" t="s">
        <v>46</v>
      </c>
      <c r="Q1156" s="2" t="s">
        <v>59</v>
      </c>
      <c r="R1156" s="2" t="s">
        <v>3325</v>
      </c>
      <c r="S1156" s="1">
        <v>122.48</v>
      </c>
      <c r="T1156" s="1">
        <v>2</v>
      </c>
      <c r="U1156" s="1">
        <v>0</v>
      </c>
      <c r="V1156" s="5">
        <v>0</v>
      </c>
    </row>
    <row r="1157" spans="1:22" ht="15" thickBot="1" x14ac:dyDescent="0.35">
      <c r="A1157" s="4">
        <v>1156</v>
      </c>
      <c r="B1157" s="2" t="s">
        <v>3322</v>
      </c>
      <c r="C1157" s="1">
        <v>2011</v>
      </c>
      <c r="D1157" s="3">
        <v>40897</v>
      </c>
      <c r="E1157" s="3">
        <v>40898</v>
      </c>
      <c r="F1157" s="2" t="s">
        <v>188</v>
      </c>
      <c r="G1157" s="2" t="s">
        <v>3217</v>
      </c>
      <c r="H1157" s="2" t="s">
        <v>3218</v>
      </c>
      <c r="I1157" s="2" t="s">
        <v>102</v>
      </c>
      <c r="J1157" s="2" t="s">
        <v>27</v>
      </c>
      <c r="K1157" s="2" t="s">
        <v>3323</v>
      </c>
      <c r="L1157" s="2" t="s">
        <v>319</v>
      </c>
      <c r="M1157" s="1">
        <v>22801</v>
      </c>
      <c r="N1157" s="2" t="s">
        <v>30</v>
      </c>
      <c r="O1157" s="2" t="s">
        <v>3326</v>
      </c>
      <c r="P1157" s="2" t="s">
        <v>32</v>
      </c>
      <c r="Q1157" s="2" t="s">
        <v>56</v>
      </c>
      <c r="R1157" s="2" t="s">
        <v>3327</v>
      </c>
      <c r="S1157" s="1">
        <v>2244.48</v>
      </c>
      <c r="T1157" s="1">
        <v>7</v>
      </c>
      <c r="U1157" s="1">
        <v>0</v>
      </c>
      <c r="V1157" s="5">
        <v>493.78559999999999</v>
      </c>
    </row>
    <row r="1158" spans="1:22" ht="15" thickBot="1" x14ac:dyDescent="0.35">
      <c r="A1158" s="4">
        <v>1157</v>
      </c>
      <c r="B1158" s="2" t="s">
        <v>3322</v>
      </c>
      <c r="C1158" s="1">
        <v>2011</v>
      </c>
      <c r="D1158" s="3">
        <v>40897</v>
      </c>
      <c r="E1158" s="3">
        <v>40898</v>
      </c>
      <c r="F1158" s="2" t="s">
        <v>188</v>
      </c>
      <c r="G1158" s="2" t="s">
        <v>3217</v>
      </c>
      <c r="H1158" s="2" t="s">
        <v>3218</v>
      </c>
      <c r="I1158" s="2" t="s">
        <v>102</v>
      </c>
      <c r="J1158" s="2" t="s">
        <v>27</v>
      </c>
      <c r="K1158" s="2" t="s">
        <v>3323</v>
      </c>
      <c r="L1158" s="2" t="s">
        <v>319</v>
      </c>
      <c r="M1158" s="1">
        <v>22801</v>
      </c>
      <c r="N1158" s="2" t="s">
        <v>30</v>
      </c>
      <c r="O1158" s="2" t="s">
        <v>1386</v>
      </c>
      <c r="P1158" s="2" t="s">
        <v>46</v>
      </c>
      <c r="Q1158" s="2" t="s">
        <v>75</v>
      </c>
      <c r="R1158" s="2" t="s">
        <v>1387</v>
      </c>
      <c r="S1158" s="1">
        <v>62.31</v>
      </c>
      <c r="T1158" s="1">
        <v>3</v>
      </c>
      <c r="U1158" s="1">
        <v>0</v>
      </c>
      <c r="V1158" s="5">
        <v>29.285699999999999</v>
      </c>
    </row>
    <row r="1159" spans="1:22" ht="15" thickBot="1" x14ac:dyDescent="0.35">
      <c r="A1159" s="4">
        <v>1158</v>
      </c>
      <c r="B1159" s="2" t="s">
        <v>3322</v>
      </c>
      <c r="C1159" s="1">
        <v>2011</v>
      </c>
      <c r="D1159" s="3">
        <v>40897</v>
      </c>
      <c r="E1159" s="3">
        <v>40898</v>
      </c>
      <c r="F1159" s="2" t="s">
        <v>188</v>
      </c>
      <c r="G1159" s="2" t="s">
        <v>3217</v>
      </c>
      <c r="H1159" s="2" t="s">
        <v>3218</v>
      </c>
      <c r="I1159" s="2" t="s">
        <v>102</v>
      </c>
      <c r="J1159" s="2" t="s">
        <v>27</v>
      </c>
      <c r="K1159" s="2" t="s">
        <v>3323</v>
      </c>
      <c r="L1159" s="2" t="s">
        <v>319</v>
      </c>
      <c r="M1159" s="1">
        <v>22801</v>
      </c>
      <c r="N1159" s="2" t="s">
        <v>30</v>
      </c>
      <c r="O1159" s="2" t="s">
        <v>1353</v>
      </c>
      <c r="P1159" s="2" t="s">
        <v>32</v>
      </c>
      <c r="Q1159" s="2" t="s">
        <v>56</v>
      </c>
      <c r="R1159" s="2" t="s">
        <v>1354</v>
      </c>
      <c r="S1159" s="1">
        <v>455.1</v>
      </c>
      <c r="T1159" s="1">
        <v>2</v>
      </c>
      <c r="U1159" s="1">
        <v>0</v>
      </c>
      <c r="V1159" s="5">
        <v>100.122</v>
      </c>
    </row>
    <row r="1160" spans="1:22" ht="15" thickBot="1" x14ac:dyDescent="0.35">
      <c r="A1160" s="4">
        <v>1159</v>
      </c>
      <c r="B1160" s="2" t="s">
        <v>3328</v>
      </c>
      <c r="C1160" s="1">
        <v>2013</v>
      </c>
      <c r="D1160" s="3">
        <v>41458</v>
      </c>
      <c r="E1160" s="3">
        <v>41463</v>
      </c>
      <c r="F1160" s="2" t="s">
        <v>23</v>
      </c>
      <c r="G1160" s="2" t="s">
        <v>2760</v>
      </c>
      <c r="H1160" s="2" t="s">
        <v>2761</v>
      </c>
      <c r="I1160" s="2" t="s">
        <v>41</v>
      </c>
      <c r="J1160" s="2" t="s">
        <v>27</v>
      </c>
      <c r="K1160" s="2" t="s">
        <v>42</v>
      </c>
      <c r="L1160" s="2" t="s">
        <v>43</v>
      </c>
      <c r="M1160" s="1">
        <v>90004</v>
      </c>
      <c r="N1160" s="2" t="s">
        <v>44</v>
      </c>
      <c r="O1160" s="2" t="s">
        <v>3329</v>
      </c>
      <c r="P1160" s="2" t="s">
        <v>32</v>
      </c>
      <c r="Q1160" s="2" t="s">
        <v>36</v>
      </c>
      <c r="R1160" s="2" t="s">
        <v>3330</v>
      </c>
      <c r="S1160" s="1">
        <v>195.184</v>
      </c>
      <c r="T1160" s="1">
        <v>1</v>
      </c>
      <c r="U1160" s="1">
        <v>0.2</v>
      </c>
      <c r="V1160" s="5">
        <v>19.5184</v>
      </c>
    </row>
    <row r="1161" spans="1:22" ht="15" thickBot="1" x14ac:dyDescent="0.35">
      <c r="A1161" s="4">
        <v>1160</v>
      </c>
      <c r="B1161" s="2" t="s">
        <v>3331</v>
      </c>
      <c r="C1161" s="1">
        <v>2014</v>
      </c>
      <c r="D1161" s="3">
        <v>41820</v>
      </c>
      <c r="E1161" s="3">
        <v>41825</v>
      </c>
      <c r="F1161" s="2" t="s">
        <v>50</v>
      </c>
      <c r="G1161" s="2" t="s">
        <v>3332</v>
      </c>
      <c r="H1161" s="2" t="s">
        <v>3333</v>
      </c>
      <c r="I1161" s="2" t="s">
        <v>26</v>
      </c>
      <c r="J1161" s="2" t="s">
        <v>27</v>
      </c>
      <c r="K1161" s="2" t="s">
        <v>409</v>
      </c>
      <c r="L1161" s="2" t="s">
        <v>229</v>
      </c>
      <c r="M1161" s="1">
        <v>55407</v>
      </c>
      <c r="N1161" s="2" t="s">
        <v>105</v>
      </c>
      <c r="O1161" s="2" t="s">
        <v>2512</v>
      </c>
      <c r="P1161" s="2" t="s">
        <v>46</v>
      </c>
      <c r="Q1161" s="2" t="s">
        <v>78</v>
      </c>
      <c r="R1161" s="2" t="s">
        <v>3334</v>
      </c>
      <c r="S1161" s="1">
        <v>362.94</v>
      </c>
      <c r="T1161" s="1">
        <v>3</v>
      </c>
      <c r="U1161" s="1">
        <v>0</v>
      </c>
      <c r="V1161" s="5">
        <v>90.734999999999999</v>
      </c>
    </row>
    <row r="1162" spans="1:22" ht="15" thickBot="1" x14ac:dyDescent="0.35">
      <c r="A1162" s="4">
        <v>1161</v>
      </c>
      <c r="B1162" s="2" t="s">
        <v>3331</v>
      </c>
      <c r="C1162" s="1">
        <v>2014</v>
      </c>
      <c r="D1162" s="3">
        <v>41820</v>
      </c>
      <c r="E1162" s="3">
        <v>41825</v>
      </c>
      <c r="F1162" s="2" t="s">
        <v>50</v>
      </c>
      <c r="G1162" s="2" t="s">
        <v>3332</v>
      </c>
      <c r="H1162" s="2" t="s">
        <v>3333</v>
      </c>
      <c r="I1162" s="2" t="s">
        <v>26</v>
      </c>
      <c r="J1162" s="2" t="s">
        <v>27</v>
      </c>
      <c r="K1162" s="2" t="s">
        <v>409</v>
      </c>
      <c r="L1162" s="2" t="s">
        <v>229</v>
      </c>
      <c r="M1162" s="1">
        <v>55407</v>
      </c>
      <c r="N1162" s="2" t="s">
        <v>105</v>
      </c>
      <c r="O1162" s="2" t="s">
        <v>325</v>
      </c>
      <c r="P1162" s="2" t="s">
        <v>46</v>
      </c>
      <c r="Q1162" s="2" t="s">
        <v>75</v>
      </c>
      <c r="R1162" s="2" t="s">
        <v>326</v>
      </c>
      <c r="S1162" s="1">
        <v>11.54</v>
      </c>
      <c r="T1162" s="1">
        <v>2</v>
      </c>
      <c r="U1162" s="1">
        <v>0</v>
      </c>
      <c r="V1162" s="5">
        <v>5.77</v>
      </c>
    </row>
    <row r="1163" spans="1:22" ht="15" thickBot="1" x14ac:dyDescent="0.35">
      <c r="A1163" s="4">
        <v>1162</v>
      </c>
      <c r="B1163" s="2" t="s">
        <v>3335</v>
      </c>
      <c r="C1163" s="1">
        <v>2011</v>
      </c>
      <c r="D1163" s="3">
        <v>40787</v>
      </c>
      <c r="E1163" s="3">
        <v>40791</v>
      </c>
      <c r="F1163" s="2" t="s">
        <v>23</v>
      </c>
      <c r="G1163" s="2" t="s">
        <v>3336</v>
      </c>
      <c r="H1163" s="2" t="s">
        <v>3337</v>
      </c>
      <c r="I1163" s="2" t="s">
        <v>26</v>
      </c>
      <c r="J1163" s="2" t="s">
        <v>27</v>
      </c>
      <c r="K1163" s="2" t="s">
        <v>3338</v>
      </c>
      <c r="L1163" s="2" t="s">
        <v>43</v>
      </c>
      <c r="M1163" s="1">
        <v>92025</v>
      </c>
      <c r="N1163" s="2" t="s">
        <v>44</v>
      </c>
      <c r="O1163" s="2" t="s">
        <v>175</v>
      </c>
      <c r="P1163" s="2" t="s">
        <v>46</v>
      </c>
      <c r="Q1163" s="2" t="s">
        <v>68</v>
      </c>
      <c r="R1163" s="2" t="s">
        <v>176</v>
      </c>
      <c r="S1163" s="1">
        <v>53.94</v>
      </c>
      <c r="T1163" s="1">
        <v>3</v>
      </c>
      <c r="U1163" s="1">
        <v>0</v>
      </c>
      <c r="V1163" s="5">
        <v>15.6426</v>
      </c>
    </row>
    <row r="1164" spans="1:22" ht="15" thickBot="1" x14ac:dyDescent="0.35">
      <c r="A1164" s="4">
        <v>1163</v>
      </c>
      <c r="B1164" s="2" t="s">
        <v>3339</v>
      </c>
      <c r="C1164" s="1">
        <v>2011</v>
      </c>
      <c r="D1164" s="3">
        <v>40605</v>
      </c>
      <c r="E1164" s="3">
        <v>40610</v>
      </c>
      <c r="F1164" s="2" t="s">
        <v>50</v>
      </c>
      <c r="G1164" s="2" t="s">
        <v>3340</v>
      </c>
      <c r="H1164" s="2" t="s">
        <v>3341</v>
      </c>
      <c r="I1164" s="2" t="s">
        <v>102</v>
      </c>
      <c r="J1164" s="2" t="s">
        <v>27</v>
      </c>
      <c r="K1164" s="2" t="s">
        <v>266</v>
      </c>
      <c r="L1164" s="2" t="s">
        <v>267</v>
      </c>
      <c r="M1164" s="1">
        <v>10035</v>
      </c>
      <c r="N1164" s="2" t="s">
        <v>148</v>
      </c>
      <c r="O1164" s="2" t="s">
        <v>3342</v>
      </c>
      <c r="P1164" s="2" t="s">
        <v>71</v>
      </c>
      <c r="Q1164" s="2" t="s">
        <v>72</v>
      </c>
      <c r="R1164" s="2" t="s">
        <v>3343</v>
      </c>
      <c r="S1164" s="1">
        <v>9.99</v>
      </c>
      <c r="T1164" s="1">
        <v>1</v>
      </c>
      <c r="U1164" s="1">
        <v>0</v>
      </c>
      <c r="V1164" s="5">
        <v>4.5953999999999997</v>
      </c>
    </row>
    <row r="1165" spans="1:22" ht="15" thickBot="1" x14ac:dyDescent="0.35">
      <c r="A1165" s="4">
        <v>1164</v>
      </c>
      <c r="B1165" s="2" t="s">
        <v>3339</v>
      </c>
      <c r="C1165" s="1">
        <v>2011</v>
      </c>
      <c r="D1165" s="3">
        <v>40605</v>
      </c>
      <c r="E1165" s="3">
        <v>40610</v>
      </c>
      <c r="F1165" s="2" t="s">
        <v>50</v>
      </c>
      <c r="G1165" s="2" t="s">
        <v>3340</v>
      </c>
      <c r="H1165" s="2" t="s">
        <v>3341</v>
      </c>
      <c r="I1165" s="2" t="s">
        <v>102</v>
      </c>
      <c r="J1165" s="2" t="s">
        <v>27</v>
      </c>
      <c r="K1165" s="2" t="s">
        <v>266</v>
      </c>
      <c r="L1165" s="2" t="s">
        <v>267</v>
      </c>
      <c r="M1165" s="1">
        <v>10035</v>
      </c>
      <c r="N1165" s="2" t="s">
        <v>148</v>
      </c>
      <c r="O1165" s="2" t="s">
        <v>1088</v>
      </c>
      <c r="P1165" s="2" t="s">
        <v>46</v>
      </c>
      <c r="Q1165" s="2" t="s">
        <v>75</v>
      </c>
      <c r="R1165" s="2" t="s">
        <v>1089</v>
      </c>
      <c r="S1165" s="1">
        <v>125.76</v>
      </c>
      <c r="T1165" s="1">
        <v>3</v>
      </c>
      <c r="U1165" s="1">
        <v>0.2</v>
      </c>
      <c r="V1165" s="5">
        <v>40.872</v>
      </c>
    </row>
    <row r="1166" spans="1:22" ht="15" thickBot="1" x14ac:dyDescent="0.35">
      <c r="A1166" s="4">
        <v>1165</v>
      </c>
      <c r="B1166" s="2" t="s">
        <v>3339</v>
      </c>
      <c r="C1166" s="1">
        <v>2011</v>
      </c>
      <c r="D1166" s="3">
        <v>40605</v>
      </c>
      <c r="E1166" s="3">
        <v>40610</v>
      </c>
      <c r="F1166" s="2" t="s">
        <v>50</v>
      </c>
      <c r="G1166" s="2" t="s">
        <v>3340</v>
      </c>
      <c r="H1166" s="2" t="s">
        <v>3341</v>
      </c>
      <c r="I1166" s="2" t="s">
        <v>102</v>
      </c>
      <c r="J1166" s="2" t="s">
        <v>27</v>
      </c>
      <c r="K1166" s="2" t="s">
        <v>266</v>
      </c>
      <c r="L1166" s="2" t="s">
        <v>267</v>
      </c>
      <c r="M1166" s="1">
        <v>10035</v>
      </c>
      <c r="N1166" s="2" t="s">
        <v>148</v>
      </c>
      <c r="O1166" s="2" t="s">
        <v>3344</v>
      </c>
      <c r="P1166" s="2" t="s">
        <v>46</v>
      </c>
      <c r="Q1166" s="2" t="s">
        <v>75</v>
      </c>
      <c r="R1166" s="2" t="s">
        <v>3345</v>
      </c>
      <c r="S1166" s="1">
        <v>25.32</v>
      </c>
      <c r="T1166" s="1">
        <v>5</v>
      </c>
      <c r="U1166" s="1">
        <v>0.2</v>
      </c>
      <c r="V1166" s="5">
        <v>9.1784999999999997</v>
      </c>
    </row>
    <row r="1167" spans="1:22" ht="15" thickBot="1" x14ac:dyDescent="0.35">
      <c r="A1167" s="4">
        <v>1166</v>
      </c>
      <c r="B1167" s="2" t="s">
        <v>3346</v>
      </c>
      <c r="C1167" s="1">
        <v>2011</v>
      </c>
      <c r="D1167" s="3">
        <v>40667</v>
      </c>
      <c r="E1167" s="3">
        <v>40671</v>
      </c>
      <c r="F1167" s="2" t="s">
        <v>50</v>
      </c>
      <c r="G1167" s="2" t="s">
        <v>3347</v>
      </c>
      <c r="H1167" s="2" t="s">
        <v>3348</v>
      </c>
      <c r="I1167" s="2" t="s">
        <v>26</v>
      </c>
      <c r="J1167" s="2" t="s">
        <v>27</v>
      </c>
      <c r="K1167" s="2" t="s">
        <v>328</v>
      </c>
      <c r="L1167" s="2" t="s">
        <v>238</v>
      </c>
      <c r="M1167" s="1">
        <v>49201</v>
      </c>
      <c r="N1167" s="2" t="s">
        <v>105</v>
      </c>
      <c r="O1167" s="2" t="s">
        <v>2614</v>
      </c>
      <c r="P1167" s="2" t="s">
        <v>46</v>
      </c>
      <c r="Q1167" s="2" t="s">
        <v>75</v>
      </c>
      <c r="R1167" s="2" t="s">
        <v>2615</v>
      </c>
      <c r="S1167" s="1">
        <v>46.8</v>
      </c>
      <c r="T1167" s="1">
        <v>4</v>
      </c>
      <c r="U1167" s="1">
        <v>0</v>
      </c>
      <c r="V1167" s="5">
        <v>21.06</v>
      </c>
    </row>
    <row r="1168" spans="1:22" ht="15" thickBot="1" x14ac:dyDescent="0.35">
      <c r="A1168" s="4">
        <v>1167</v>
      </c>
      <c r="B1168" s="2" t="s">
        <v>3349</v>
      </c>
      <c r="C1168" s="1">
        <v>2012</v>
      </c>
      <c r="D1168" s="3">
        <v>41215</v>
      </c>
      <c r="E1168" s="3">
        <v>41215</v>
      </c>
      <c r="F1168" s="2" t="s">
        <v>1290</v>
      </c>
      <c r="G1168" s="2" t="s">
        <v>945</v>
      </c>
      <c r="H1168" s="2" t="s">
        <v>946</v>
      </c>
      <c r="I1168" s="2" t="s">
        <v>26</v>
      </c>
      <c r="J1168" s="2" t="s">
        <v>27</v>
      </c>
      <c r="K1168" s="2" t="s">
        <v>95</v>
      </c>
      <c r="L1168" s="2" t="s">
        <v>96</v>
      </c>
      <c r="M1168" s="1">
        <v>98115</v>
      </c>
      <c r="N1168" s="2" t="s">
        <v>44</v>
      </c>
      <c r="O1168" s="2" t="s">
        <v>458</v>
      </c>
      <c r="P1168" s="2" t="s">
        <v>71</v>
      </c>
      <c r="Q1168" s="2" t="s">
        <v>161</v>
      </c>
      <c r="R1168" s="2" t="s">
        <v>459</v>
      </c>
      <c r="S1168" s="1">
        <v>447.93</v>
      </c>
      <c r="T1168" s="1">
        <v>9</v>
      </c>
      <c r="U1168" s="1">
        <v>0</v>
      </c>
      <c r="V1168" s="5">
        <v>49.272300000000001</v>
      </c>
    </row>
    <row r="1169" spans="1:22" ht="15" thickBot="1" x14ac:dyDescent="0.35">
      <c r="A1169" s="4">
        <v>1168</v>
      </c>
      <c r="B1169" s="2" t="s">
        <v>3350</v>
      </c>
      <c r="C1169" s="1">
        <v>2014</v>
      </c>
      <c r="D1169" s="3">
        <v>41982</v>
      </c>
      <c r="E1169" s="3">
        <v>41984</v>
      </c>
      <c r="F1169" s="2" t="s">
        <v>23</v>
      </c>
      <c r="G1169" s="2" t="s">
        <v>951</v>
      </c>
      <c r="H1169" s="2" t="s">
        <v>952</v>
      </c>
      <c r="I1169" s="2" t="s">
        <v>26</v>
      </c>
      <c r="J1169" s="2" t="s">
        <v>27</v>
      </c>
      <c r="K1169" s="2" t="s">
        <v>266</v>
      </c>
      <c r="L1169" s="2" t="s">
        <v>267</v>
      </c>
      <c r="M1169" s="1">
        <v>10035</v>
      </c>
      <c r="N1169" s="2" t="s">
        <v>148</v>
      </c>
      <c r="O1169" s="2" t="s">
        <v>3351</v>
      </c>
      <c r="P1169" s="2" t="s">
        <v>32</v>
      </c>
      <c r="Q1169" s="2" t="s">
        <v>65</v>
      </c>
      <c r="R1169" s="2" t="s">
        <v>3352</v>
      </c>
      <c r="S1169" s="1">
        <v>109.48</v>
      </c>
      <c r="T1169" s="1">
        <v>2</v>
      </c>
      <c r="U1169" s="1">
        <v>0</v>
      </c>
      <c r="V1169" s="5">
        <v>33.938800000000001</v>
      </c>
    </row>
    <row r="1170" spans="1:22" ht="15" thickBot="1" x14ac:dyDescent="0.35">
      <c r="A1170" s="4">
        <v>1169</v>
      </c>
      <c r="B1170" s="2" t="s">
        <v>3350</v>
      </c>
      <c r="C1170" s="1">
        <v>2014</v>
      </c>
      <c r="D1170" s="3">
        <v>41982</v>
      </c>
      <c r="E1170" s="3">
        <v>41984</v>
      </c>
      <c r="F1170" s="2" t="s">
        <v>23</v>
      </c>
      <c r="G1170" s="2" t="s">
        <v>951</v>
      </c>
      <c r="H1170" s="2" t="s">
        <v>952</v>
      </c>
      <c r="I1170" s="2" t="s">
        <v>26</v>
      </c>
      <c r="J1170" s="2" t="s">
        <v>27</v>
      </c>
      <c r="K1170" s="2" t="s">
        <v>266</v>
      </c>
      <c r="L1170" s="2" t="s">
        <v>267</v>
      </c>
      <c r="M1170" s="1">
        <v>10035</v>
      </c>
      <c r="N1170" s="2" t="s">
        <v>148</v>
      </c>
      <c r="O1170" s="2" t="s">
        <v>340</v>
      </c>
      <c r="P1170" s="2" t="s">
        <v>46</v>
      </c>
      <c r="Q1170" s="2" t="s">
        <v>59</v>
      </c>
      <c r="R1170" s="2" t="s">
        <v>341</v>
      </c>
      <c r="S1170" s="1">
        <v>272.94</v>
      </c>
      <c r="T1170" s="1">
        <v>3</v>
      </c>
      <c r="U1170" s="1">
        <v>0</v>
      </c>
      <c r="V1170" s="5">
        <v>0</v>
      </c>
    </row>
    <row r="1171" spans="1:22" ht="15" thickBot="1" x14ac:dyDescent="0.35">
      <c r="A1171" s="4">
        <v>1170</v>
      </c>
      <c r="B1171" s="2" t="s">
        <v>3350</v>
      </c>
      <c r="C1171" s="1">
        <v>2014</v>
      </c>
      <c r="D1171" s="3">
        <v>41982</v>
      </c>
      <c r="E1171" s="3">
        <v>41984</v>
      </c>
      <c r="F1171" s="2" t="s">
        <v>23</v>
      </c>
      <c r="G1171" s="2" t="s">
        <v>951</v>
      </c>
      <c r="H1171" s="2" t="s">
        <v>952</v>
      </c>
      <c r="I1171" s="2" t="s">
        <v>26</v>
      </c>
      <c r="J1171" s="2" t="s">
        <v>27</v>
      </c>
      <c r="K1171" s="2" t="s">
        <v>266</v>
      </c>
      <c r="L1171" s="2" t="s">
        <v>267</v>
      </c>
      <c r="M1171" s="1">
        <v>10035</v>
      </c>
      <c r="N1171" s="2" t="s">
        <v>148</v>
      </c>
      <c r="O1171" s="2" t="s">
        <v>3353</v>
      </c>
      <c r="P1171" s="2" t="s">
        <v>46</v>
      </c>
      <c r="Q1171" s="2" t="s">
        <v>90</v>
      </c>
      <c r="R1171" s="2" t="s">
        <v>3354</v>
      </c>
      <c r="S1171" s="1">
        <v>19.440000000000001</v>
      </c>
      <c r="T1171" s="1">
        <v>3</v>
      </c>
      <c r="U1171" s="1">
        <v>0</v>
      </c>
      <c r="V1171" s="5">
        <v>9.3312000000000008</v>
      </c>
    </row>
    <row r="1172" spans="1:22" ht="15" thickBot="1" x14ac:dyDescent="0.35">
      <c r="A1172" s="4">
        <v>1171</v>
      </c>
      <c r="B1172" s="2" t="s">
        <v>3350</v>
      </c>
      <c r="C1172" s="1">
        <v>2014</v>
      </c>
      <c r="D1172" s="3">
        <v>41982</v>
      </c>
      <c r="E1172" s="3">
        <v>41984</v>
      </c>
      <c r="F1172" s="2" t="s">
        <v>23</v>
      </c>
      <c r="G1172" s="2" t="s">
        <v>951</v>
      </c>
      <c r="H1172" s="2" t="s">
        <v>952</v>
      </c>
      <c r="I1172" s="2" t="s">
        <v>26</v>
      </c>
      <c r="J1172" s="2" t="s">
        <v>27</v>
      </c>
      <c r="K1172" s="2" t="s">
        <v>266</v>
      </c>
      <c r="L1172" s="2" t="s">
        <v>267</v>
      </c>
      <c r="M1172" s="1">
        <v>10035</v>
      </c>
      <c r="N1172" s="2" t="s">
        <v>148</v>
      </c>
      <c r="O1172" s="2" t="s">
        <v>3355</v>
      </c>
      <c r="P1172" s="2" t="s">
        <v>46</v>
      </c>
      <c r="Q1172" s="2" t="s">
        <v>59</v>
      </c>
      <c r="R1172" s="2" t="s">
        <v>3356</v>
      </c>
      <c r="S1172" s="1">
        <v>31.92</v>
      </c>
      <c r="T1172" s="1">
        <v>4</v>
      </c>
      <c r="U1172" s="1">
        <v>0</v>
      </c>
      <c r="V1172" s="5">
        <v>8.2992000000000008</v>
      </c>
    </row>
    <row r="1173" spans="1:22" ht="15" thickBot="1" x14ac:dyDescent="0.35">
      <c r="A1173" s="4">
        <v>1172</v>
      </c>
      <c r="B1173" s="2" t="s">
        <v>3357</v>
      </c>
      <c r="C1173" s="1">
        <v>2011</v>
      </c>
      <c r="D1173" s="3">
        <v>40612</v>
      </c>
      <c r="E1173" s="3">
        <v>40616</v>
      </c>
      <c r="F1173" s="2" t="s">
        <v>50</v>
      </c>
      <c r="G1173" s="2" t="s">
        <v>2893</v>
      </c>
      <c r="H1173" s="2" t="s">
        <v>2894</v>
      </c>
      <c r="I1173" s="2" t="s">
        <v>26</v>
      </c>
      <c r="J1173" s="2" t="s">
        <v>27</v>
      </c>
      <c r="K1173" s="2" t="s">
        <v>3358</v>
      </c>
      <c r="L1173" s="2" t="s">
        <v>238</v>
      </c>
      <c r="M1173" s="1">
        <v>48073</v>
      </c>
      <c r="N1173" s="2" t="s">
        <v>105</v>
      </c>
      <c r="O1173" s="2" t="s">
        <v>3359</v>
      </c>
      <c r="P1173" s="2" t="s">
        <v>46</v>
      </c>
      <c r="Q1173" s="2" t="s">
        <v>90</v>
      </c>
      <c r="R1173" s="2" t="s">
        <v>3360</v>
      </c>
      <c r="S1173" s="1">
        <v>22.38</v>
      </c>
      <c r="T1173" s="1">
        <v>2</v>
      </c>
      <c r="U1173" s="1">
        <v>0</v>
      </c>
      <c r="V1173" s="5">
        <v>10.7424</v>
      </c>
    </row>
    <row r="1174" spans="1:22" ht="15" thickBot="1" x14ac:dyDescent="0.35">
      <c r="A1174" s="4">
        <v>1173</v>
      </c>
      <c r="B1174" s="2" t="s">
        <v>3361</v>
      </c>
      <c r="C1174" s="1">
        <v>2011</v>
      </c>
      <c r="D1174" s="3">
        <v>40654</v>
      </c>
      <c r="E1174" s="3">
        <v>40658</v>
      </c>
      <c r="F1174" s="2" t="s">
        <v>50</v>
      </c>
      <c r="G1174" s="2" t="s">
        <v>1821</v>
      </c>
      <c r="H1174" s="2" t="s">
        <v>1822</v>
      </c>
      <c r="I1174" s="2" t="s">
        <v>26</v>
      </c>
      <c r="J1174" s="2" t="s">
        <v>27</v>
      </c>
      <c r="K1174" s="2" t="s">
        <v>42</v>
      </c>
      <c r="L1174" s="2" t="s">
        <v>43</v>
      </c>
      <c r="M1174" s="1">
        <v>90008</v>
      </c>
      <c r="N1174" s="2" t="s">
        <v>44</v>
      </c>
      <c r="O1174" s="2" t="s">
        <v>3362</v>
      </c>
      <c r="P1174" s="2" t="s">
        <v>46</v>
      </c>
      <c r="Q1174" s="2" t="s">
        <v>75</v>
      </c>
      <c r="R1174" s="2" t="s">
        <v>3363</v>
      </c>
      <c r="S1174" s="1">
        <v>16.52</v>
      </c>
      <c r="T1174" s="1">
        <v>5</v>
      </c>
      <c r="U1174" s="1">
        <v>0.2</v>
      </c>
      <c r="V1174" s="5">
        <v>5.5754999999999999</v>
      </c>
    </row>
    <row r="1175" spans="1:22" ht="15" thickBot="1" x14ac:dyDescent="0.35">
      <c r="A1175" s="4">
        <v>1174</v>
      </c>
      <c r="B1175" s="2" t="s">
        <v>3364</v>
      </c>
      <c r="C1175" s="1">
        <v>2012</v>
      </c>
      <c r="D1175" s="3">
        <v>41204</v>
      </c>
      <c r="E1175" s="3">
        <v>41208</v>
      </c>
      <c r="F1175" s="2" t="s">
        <v>50</v>
      </c>
      <c r="G1175" s="2" t="s">
        <v>2474</v>
      </c>
      <c r="H1175" s="2" t="s">
        <v>2475</v>
      </c>
      <c r="I1175" s="2" t="s">
        <v>26</v>
      </c>
      <c r="J1175" s="2" t="s">
        <v>27</v>
      </c>
      <c r="K1175" s="2" t="s">
        <v>538</v>
      </c>
      <c r="L1175" s="2" t="s">
        <v>211</v>
      </c>
      <c r="M1175" s="1">
        <v>61701</v>
      </c>
      <c r="N1175" s="2" t="s">
        <v>105</v>
      </c>
      <c r="O1175" s="2" t="s">
        <v>2443</v>
      </c>
      <c r="P1175" s="2" t="s">
        <v>46</v>
      </c>
      <c r="Q1175" s="2" t="s">
        <v>75</v>
      </c>
      <c r="R1175" s="2" t="s">
        <v>2444</v>
      </c>
      <c r="S1175" s="1">
        <v>5.1760000000000002</v>
      </c>
      <c r="T1175" s="1">
        <v>4</v>
      </c>
      <c r="U1175" s="1">
        <v>0.8</v>
      </c>
      <c r="V1175" s="5">
        <v>-7.7640000000000002</v>
      </c>
    </row>
    <row r="1176" spans="1:22" ht="15" thickBot="1" x14ac:dyDescent="0.35">
      <c r="A1176" s="4">
        <v>1175</v>
      </c>
      <c r="B1176" s="2" t="s">
        <v>3365</v>
      </c>
      <c r="C1176" s="1">
        <v>2012</v>
      </c>
      <c r="D1176" s="3">
        <v>41143</v>
      </c>
      <c r="E1176" s="3">
        <v>41146</v>
      </c>
      <c r="F1176" s="2" t="s">
        <v>188</v>
      </c>
      <c r="G1176" s="2" t="s">
        <v>2638</v>
      </c>
      <c r="H1176" s="2" t="s">
        <v>2639</v>
      </c>
      <c r="I1176" s="2" t="s">
        <v>41</v>
      </c>
      <c r="J1176" s="2" t="s">
        <v>27</v>
      </c>
      <c r="K1176" s="2" t="s">
        <v>266</v>
      </c>
      <c r="L1176" s="2" t="s">
        <v>267</v>
      </c>
      <c r="M1176" s="1">
        <v>10035</v>
      </c>
      <c r="N1176" s="2" t="s">
        <v>148</v>
      </c>
      <c r="O1176" s="2" t="s">
        <v>3366</v>
      </c>
      <c r="P1176" s="2" t="s">
        <v>46</v>
      </c>
      <c r="Q1176" s="2" t="s">
        <v>75</v>
      </c>
      <c r="R1176" s="2" t="s">
        <v>3367</v>
      </c>
      <c r="S1176" s="1">
        <v>50.112000000000002</v>
      </c>
      <c r="T1176" s="1">
        <v>6</v>
      </c>
      <c r="U1176" s="1">
        <v>0.2</v>
      </c>
      <c r="V1176" s="5">
        <v>16.2864</v>
      </c>
    </row>
    <row r="1177" spans="1:22" ht="15" thickBot="1" x14ac:dyDescent="0.35">
      <c r="A1177" s="4">
        <v>1176</v>
      </c>
      <c r="B1177" s="2" t="s">
        <v>3368</v>
      </c>
      <c r="C1177" s="1">
        <v>2013</v>
      </c>
      <c r="D1177" s="3">
        <v>41516</v>
      </c>
      <c r="E1177" s="3">
        <v>41521</v>
      </c>
      <c r="F1177" s="2" t="s">
        <v>50</v>
      </c>
      <c r="G1177" s="2" t="s">
        <v>1249</v>
      </c>
      <c r="H1177" s="2" t="s">
        <v>1250</v>
      </c>
      <c r="I1177" s="2" t="s">
        <v>102</v>
      </c>
      <c r="J1177" s="2" t="s">
        <v>27</v>
      </c>
      <c r="K1177" s="2" t="s">
        <v>87</v>
      </c>
      <c r="L1177" s="2" t="s">
        <v>2694</v>
      </c>
      <c r="M1177" s="1">
        <v>3301</v>
      </c>
      <c r="N1177" s="2" t="s">
        <v>148</v>
      </c>
      <c r="O1177" s="2" t="s">
        <v>2574</v>
      </c>
      <c r="P1177" s="2" t="s">
        <v>46</v>
      </c>
      <c r="Q1177" s="2" t="s">
        <v>578</v>
      </c>
      <c r="R1177" s="2" t="s">
        <v>2575</v>
      </c>
      <c r="S1177" s="1">
        <v>27.93</v>
      </c>
      <c r="T1177" s="1">
        <v>3</v>
      </c>
      <c r="U1177" s="1">
        <v>0</v>
      </c>
      <c r="V1177" s="5">
        <v>8.0997000000000003</v>
      </c>
    </row>
    <row r="1178" spans="1:22" ht="15" thickBot="1" x14ac:dyDescent="0.35">
      <c r="A1178" s="4">
        <v>1177</v>
      </c>
      <c r="B1178" s="2" t="s">
        <v>3369</v>
      </c>
      <c r="C1178" s="1">
        <v>2011</v>
      </c>
      <c r="D1178" s="3">
        <v>40904</v>
      </c>
      <c r="E1178" s="3">
        <v>40907</v>
      </c>
      <c r="F1178" s="2" t="s">
        <v>23</v>
      </c>
      <c r="G1178" s="2" t="s">
        <v>3370</v>
      </c>
      <c r="H1178" s="2" t="s">
        <v>3371</v>
      </c>
      <c r="I1178" s="2" t="s">
        <v>102</v>
      </c>
      <c r="J1178" s="2" t="s">
        <v>27</v>
      </c>
      <c r="K1178" s="2" t="s">
        <v>42</v>
      </c>
      <c r="L1178" s="2" t="s">
        <v>43</v>
      </c>
      <c r="M1178" s="1">
        <v>90004</v>
      </c>
      <c r="N1178" s="2" t="s">
        <v>44</v>
      </c>
      <c r="O1178" s="2" t="s">
        <v>3372</v>
      </c>
      <c r="P1178" s="2" t="s">
        <v>46</v>
      </c>
      <c r="Q1178" s="2" t="s">
        <v>47</v>
      </c>
      <c r="R1178" s="2" t="s">
        <v>186</v>
      </c>
      <c r="S1178" s="1">
        <v>11.56</v>
      </c>
      <c r="T1178" s="1">
        <v>4</v>
      </c>
      <c r="U1178" s="1">
        <v>0</v>
      </c>
      <c r="V1178" s="5">
        <v>5.4332000000000003</v>
      </c>
    </row>
    <row r="1179" spans="1:22" ht="15" thickBot="1" x14ac:dyDescent="0.35">
      <c r="A1179" s="4">
        <v>1178</v>
      </c>
      <c r="B1179" s="2" t="s">
        <v>3373</v>
      </c>
      <c r="C1179" s="1">
        <v>2013</v>
      </c>
      <c r="D1179" s="3">
        <v>41610</v>
      </c>
      <c r="E1179" s="3">
        <v>41614</v>
      </c>
      <c r="F1179" s="2" t="s">
        <v>50</v>
      </c>
      <c r="G1179" s="2" t="s">
        <v>332</v>
      </c>
      <c r="H1179" s="2" t="s">
        <v>333</v>
      </c>
      <c r="I1179" s="2" t="s">
        <v>26</v>
      </c>
      <c r="J1179" s="2" t="s">
        <v>27</v>
      </c>
      <c r="K1179" s="2" t="s">
        <v>3374</v>
      </c>
      <c r="L1179" s="2" t="s">
        <v>2735</v>
      </c>
      <c r="M1179" s="1">
        <v>20852</v>
      </c>
      <c r="N1179" s="2" t="s">
        <v>148</v>
      </c>
      <c r="O1179" s="2" t="s">
        <v>3375</v>
      </c>
      <c r="P1179" s="2" t="s">
        <v>32</v>
      </c>
      <c r="Q1179" s="2" t="s">
        <v>36</v>
      </c>
      <c r="R1179" s="2" t="s">
        <v>3376</v>
      </c>
      <c r="S1179" s="1">
        <v>172.5</v>
      </c>
      <c r="T1179" s="1">
        <v>2</v>
      </c>
      <c r="U1179" s="1">
        <v>0</v>
      </c>
      <c r="V1179" s="5">
        <v>51.75</v>
      </c>
    </row>
    <row r="1180" spans="1:22" ht="15" thickBot="1" x14ac:dyDescent="0.35">
      <c r="A1180" s="4">
        <v>1179</v>
      </c>
      <c r="B1180" s="2" t="s">
        <v>3373</v>
      </c>
      <c r="C1180" s="1">
        <v>2013</v>
      </c>
      <c r="D1180" s="3">
        <v>41610</v>
      </c>
      <c r="E1180" s="3">
        <v>41614</v>
      </c>
      <c r="F1180" s="2" t="s">
        <v>50</v>
      </c>
      <c r="G1180" s="2" t="s">
        <v>332</v>
      </c>
      <c r="H1180" s="2" t="s">
        <v>333</v>
      </c>
      <c r="I1180" s="2" t="s">
        <v>26</v>
      </c>
      <c r="J1180" s="2" t="s">
        <v>27</v>
      </c>
      <c r="K1180" s="2" t="s">
        <v>3374</v>
      </c>
      <c r="L1180" s="2" t="s">
        <v>2735</v>
      </c>
      <c r="M1180" s="1">
        <v>20852</v>
      </c>
      <c r="N1180" s="2" t="s">
        <v>148</v>
      </c>
      <c r="O1180" s="2" t="s">
        <v>692</v>
      </c>
      <c r="P1180" s="2" t="s">
        <v>71</v>
      </c>
      <c r="Q1180" s="2" t="s">
        <v>72</v>
      </c>
      <c r="R1180" s="2" t="s">
        <v>693</v>
      </c>
      <c r="S1180" s="1">
        <v>179.97</v>
      </c>
      <c r="T1180" s="1">
        <v>3</v>
      </c>
      <c r="U1180" s="1">
        <v>0</v>
      </c>
      <c r="V1180" s="5">
        <v>44.9925</v>
      </c>
    </row>
    <row r="1181" spans="1:22" ht="15" thickBot="1" x14ac:dyDescent="0.35">
      <c r="A1181" s="4">
        <v>1180</v>
      </c>
      <c r="B1181" s="2" t="s">
        <v>3377</v>
      </c>
      <c r="C1181" s="1">
        <v>2013</v>
      </c>
      <c r="D1181" s="3">
        <v>41389</v>
      </c>
      <c r="E1181" s="3">
        <v>41392</v>
      </c>
      <c r="F1181" s="2" t="s">
        <v>23</v>
      </c>
      <c r="G1181" s="2" t="s">
        <v>3378</v>
      </c>
      <c r="H1181" s="2" t="s">
        <v>3379</v>
      </c>
      <c r="I1181" s="2" t="s">
        <v>102</v>
      </c>
      <c r="J1181" s="2" t="s">
        <v>27</v>
      </c>
      <c r="K1181" s="2" t="s">
        <v>184</v>
      </c>
      <c r="L1181" s="2" t="s">
        <v>104</v>
      </c>
      <c r="M1181" s="1">
        <v>77070</v>
      </c>
      <c r="N1181" s="2" t="s">
        <v>105</v>
      </c>
      <c r="O1181" s="2" t="s">
        <v>2425</v>
      </c>
      <c r="P1181" s="2" t="s">
        <v>71</v>
      </c>
      <c r="Q1181" s="2" t="s">
        <v>161</v>
      </c>
      <c r="R1181" s="2" t="s">
        <v>2426</v>
      </c>
      <c r="S1181" s="1">
        <v>258.69600000000003</v>
      </c>
      <c r="T1181" s="1">
        <v>3</v>
      </c>
      <c r="U1181" s="1">
        <v>0.2</v>
      </c>
      <c r="V1181" s="5">
        <v>64.674000000000007</v>
      </c>
    </row>
    <row r="1182" spans="1:22" ht="15" thickBot="1" x14ac:dyDescent="0.35">
      <c r="A1182" s="4">
        <v>1181</v>
      </c>
      <c r="B1182" s="2" t="s">
        <v>3380</v>
      </c>
      <c r="C1182" s="1">
        <v>2011</v>
      </c>
      <c r="D1182" s="3">
        <v>40715</v>
      </c>
      <c r="E1182" s="3">
        <v>40719</v>
      </c>
      <c r="F1182" s="2" t="s">
        <v>50</v>
      </c>
      <c r="G1182" s="2" t="s">
        <v>643</v>
      </c>
      <c r="H1182" s="2" t="s">
        <v>644</v>
      </c>
      <c r="I1182" s="2" t="s">
        <v>26</v>
      </c>
      <c r="J1182" s="2" t="s">
        <v>27</v>
      </c>
      <c r="K1182" s="2" t="s">
        <v>1119</v>
      </c>
      <c r="L1182" s="2" t="s">
        <v>788</v>
      </c>
      <c r="M1182" s="1">
        <v>8701</v>
      </c>
      <c r="N1182" s="2" t="s">
        <v>148</v>
      </c>
      <c r="O1182" s="2" t="s">
        <v>3381</v>
      </c>
      <c r="P1182" s="2" t="s">
        <v>71</v>
      </c>
      <c r="Q1182" s="2" t="s">
        <v>72</v>
      </c>
      <c r="R1182" s="2" t="s">
        <v>3382</v>
      </c>
      <c r="S1182" s="1">
        <v>1322.93</v>
      </c>
      <c r="T1182" s="1">
        <v>7</v>
      </c>
      <c r="U1182" s="1">
        <v>0</v>
      </c>
      <c r="V1182" s="5">
        <v>357.19110000000001</v>
      </c>
    </row>
    <row r="1183" spans="1:22" ht="15" thickBot="1" x14ac:dyDescent="0.35">
      <c r="A1183" s="4">
        <v>1182</v>
      </c>
      <c r="B1183" s="2" t="s">
        <v>3380</v>
      </c>
      <c r="C1183" s="1">
        <v>2011</v>
      </c>
      <c r="D1183" s="3">
        <v>40715</v>
      </c>
      <c r="E1183" s="3">
        <v>40719</v>
      </c>
      <c r="F1183" s="2" t="s">
        <v>50</v>
      </c>
      <c r="G1183" s="2" t="s">
        <v>643</v>
      </c>
      <c r="H1183" s="2" t="s">
        <v>644</v>
      </c>
      <c r="I1183" s="2" t="s">
        <v>26</v>
      </c>
      <c r="J1183" s="2" t="s">
        <v>27</v>
      </c>
      <c r="K1183" s="2" t="s">
        <v>1119</v>
      </c>
      <c r="L1183" s="2" t="s">
        <v>788</v>
      </c>
      <c r="M1183" s="1">
        <v>8701</v>
      </c>
      <c r="N1183" s="2" t="s">
        <v>148</v>
      </c>
      <c r="O1183" s="2" t="s">
        <v>3383</v>
      </c>
      <c r="P1183" s="2" t="s">
        <v>46</v>
      </c>
      <c r="Q1183" s="2" t="s">
        <v>68</v>
      </c>
      <c r="R1183" s="2" t="s">
        <v>3384</v>
      </c>
      <c r="S1183" s="1">
        <v>3.76</v>
      </c>
      <c r="T1183" s="1">
        <v>2</v>
      </c>
      <c r="U1183" s="1">
        <v>0</v>
      </c>
      <c r="V1183" s="5">
        <v>1.0904</v>
      </c>
    </row>
    <row r="1184" spans="1:22" ht="15" thickBot="1" x14ac:dyDescent="0.35">
      <c r="A1184" s="4">
        <v>1183</v>
      </c>
      <c r="B1184" s="2" t="s">
        <v>3385</v>
      </c>
      <c r="C1184" s="1">
        <v>2014</v>
      </c>
      <c r="D1184" s="3">
        <v>41654</v>
      </c>
      <c r="E1184" s="3">
        <v>41655</v>
      </c>
      <c r="F1184" s="2" t="s">
        <v>188</v>
      </c>
      <c r="G1184" s="2" t="s">
        <v>2193</v>
      </c>
      <c r="H1184" s="2" t="s">
        <v>2194</v>
      </c>
      <c r="I1184" s="2" t="s">
        <v>26</v>
      </c>
      <c r="J1184" s="2" t="s">
        <v>27</v>
      </c>
      <c r="K1184" s="2" t="s">
        <v>1521</v>
      </c>
      <c r="L1184" s="2" t="s">
        <v>88</v>
      </c>
      <c r="M1184" s="1">
        <v>28540</v>
      </c>
      <c r="N1184" s="2" t="s">
        <v>30</v>
      </c>
      <c r="O1184" s="2" t="s">
        <v>505</v>
      </c>
      <c r="P1184" s="2" t="s">
        <v>46</v>
      </c>
      <c r="Q1184" s="2" t="s">
        <v>173</v>
      </c>
      <c r="R1184" s="2" t="s">
        <v>506</v>
      </c>
      <c r="S1184" s="1">
        <v>21.744</v>
      </c>
      <c r="T1184" s="1">
        <v>1</v>
      </c>
      <c r="U1184" s="1">
        <v>0.2</v>
      </c>
      <c r="V1184" s="5">
        <v>7.3385999999999996</v>
      </c>
    </row>
    <row r="1185" spans="1:22" ht="15" thickBot="1" x14ac:dyDescent="0.35">
      <c r="A1185" s="4">
        <v>1184</v>
      </c>
      <c r="B1185" s="2" t="s">
        <v>3385</v>
      </c>
      <c r="C1185" s="1">
        <v>2014</v>
      </c>
      <c r="D1185" s="3">
        <v>41654</v>
      </c>
      <c r="E1185" s="3">
        <v>41655</v>
      </c>
      <c r="F1185" s="2" t="s">
        <v>188</v>
      </c>
      <c r="G1185" s="2" t="s">
        <v>2193</v>
      </c>
      <c r="H1185" s="2" t="s">
        <v>2194</v>
      </c>
      <c r="I1185" s="2" t="s">
        <v>26</v>
      </c>
      <c r="J1185" s="2" t="s">
        <v>27</v>
      </c>
      <c r="K1185" s="2" t="s">
        <v>1521</v>
      </c>
      <c r="L1185" s="2" t="s">
        <v>88</v>
      </c>
      <c r="M1185" s="1">
        <v>28540</v>
      </c>
      <c r="N1185" s="2" t="s">
        <v>30</v>
      </c>
      <c r="O1185" s="2" t="s">
        <v>3386</v>
      </c>
      <c r="P1185" s="2" t="s">
        <v>71</v>
      </c>
      <c r="Q1185" s="2" t="s">
        <v>72</v>
      </c>
      <c r="R1185" s="2" t="s">
        <v>3387</v>
      </c>
      <c r="S1185" s="1">
        <v>7.92</v>
      </c>
      <c r="T1185" s="1">
        <v>5</v>
      </c>
      <c r="U1185" s="1">
        <v>0.2</v>
      </c>
      <c r="V1185" s="5">
        <v>0.69299999999999995</v>
      </c>
    </row>
    <row r="1186" spans="1:22" ht="15" thickBot="1" x14ac:dyDescent="0.35">
      <c r="A1186" s="4">
        <v>1185</v>
      </c>
      <c r="B1186" s="2" t="s">
        <v>3388</v>
      </c>
      <c r="C1186" s="1">
        <v>2011</v>
      </c>
      <c r="D1186" s="3">
        <v>40871</v>
      </c>
      <c r="E1186" s="3">
        <v>40877</v>
      </c>
      <c r="F1186" s="2" t="s">
        <v>50</v>
      </c>
      <c r="G1186" s="2" t="s">
        <v>3389</v>
      </c>
      <c r="H1186" s="2" t="s">
        <v>3390</v>
      </c>
      <c r="I1186" s="2" t="s">
        <v>41</v>
      </c>
      <c r="J1186" s="2" t="s">
        <v>27</v>
      </c>
      <c r="K1186" s="2" t="s">
        <v>95</v>
      </c>
      <c r="L1186" s="2" t="s">
        <v>96</v>
      </c>
      <c r="M1186" s="1">
        <v>98103</v>
      </c>
      <c r="N1186" s="2" t="s">
        <v>44</v>
      </c>
      <c r="O1186" s="2" t="s">
        <v>3391</v>
      </c>
      <c r="P1186" s="2" t="s">
        <v>46</v>
      </c>
      <c r="Q1186" s="2" t="s">
        <v>75</v>
      </c>
      <c r="R1186" s="2" t="s">
        <v>3392</v>
      </c>
      <c r="S1186" s="1">
        <v>12.096</v>
      </c>
      <c r="T1186" s="1">
        <v>7</v>
      </c>
      <c r="U1186" s="1">
        <v>0.2</v>
      </c>
      <c r="V1186" s="5">
        <v>4.2336</v>
      </c>
    </row>
    <row r="1187" spans="1:22" ht="15" thickBot="1" x14ac:dyDescent="0.35">
      <c r="A1187" s="4">
        <v>1186</v>
      </c>
      <c r="B1187" s="2" t="s">
        <v>3388</v>
      </c>
      <c r="C1187" s="1">
        <v>2011</v>
      </c>
      <c r="D1187" s="3">
        <v>40871</v>
      </c>
      <c r="E1187" s="3">
        <v>40877</v>
      </c>
      <c r="F1187" s="2" t="s">
        <v>50</v>
      </c>
      <c r="G1187" s="2" t="s">
        <v>3389</v>
      </c>
      <c r="H1187" s="2" t="s">
        <v>3390</v>
      </c>
      <c r="I1187" s="2" t="s">
        <v>41</v>
      </c>
      <c r="J1187" s="2" t="s">
        <v>27</v>
      </c>
      <c r="K1187" s="2" t="s">
        <v>95</v>
      </c>
      <c r="L1187" s="2" t="s">
        <v>96</v>
      </c>
      <c r="M1187" s="1">
        <v>98103</v>
      </c>
      <c r="N1187" s="2" t="s">
        <v>44</v>
      </c>
      <c r="O1187" s="2" t="s">
        <v>3393</v>
      </c>
      <c r="P1187" s="2" t="s">
        <v>46</v>
      </c>
      <c r="Q1187" s="2" t="s">
        <v>59</v>
      </c>
      <c r="R1187" s="2" t="s">
        <v>3394</v>
      </c>
      <c r="S1187" s="1">
        <v>485.88</v>
      </c>
      <c r="T1187" s="1">
        <v>6</v>
      </c>
      <c r="U1187" s="1">
        <v>0</v>
      </c>
      <c r="V1187" s="5">
        <v>9.7175999999999991</v>
      </c>
    </row>
    <row r="1188" spans="1:22" ht="15" thickBot="1" x14ac:dyDescent="0.35">
      <c r="A1188" s="4">
        <v>1187</v>
      </c>
      <c r="B1188" s="2" t="s">
        <v>3388</v>
      </c>
      <c r="C1188" s="1">
        <v>2011</v>
      </c>
      <c r="D1188" s="3">
        <v>40871</v>
      </c>
      <c r="E1188" s="3">
        <v>40877</v>
      </c>
      <c r="F1188" s="2" t="s">
        <v>50</v>
      </c>
      <c r="G1188" s="2" t="s">
        <v>3389</v>
      </c>
      <c r="H1188" s="2" t="s">
        <v>3390</v>
      </c>
      <c r="I1188" s="2" t="s">
        <v>41</v>
      </c>
      <c r="J1188" s="2" t="s">
        <v>27</v>
      </c>
      <c r="K1188" s="2" t="s">
        <v>95</v>
      </c>
      <c r="L1188" s="2" t="s">
        <v>96</v>
      </c>
      <c r="M1188" s="1">
        <v>98103</v>
      </c>
      <c r="N1188" s="2" t="s">
        <v>44</v>
      </c>
      <c r="O1188" s="2" t="s">
        <v>2274</v>
      </c>
      <c r="P1188" s="2" t="s">
        <v>46</v>
      </c>
      <c r="Q1188" s="2" t="s">
        <v>90</v>
      </c>
      <c r="R1188" s="2" t="s">
        <v>2275</v>
      </c>
      <c r="S1188" s="1">
        <v>25.92</v>
      </c>
      <c r="T1188" s="1">
        <v>4</v>
      </c>
      <c r="U1188" s="1">
        <v>0</v>
      </c>
      <c r="V1188" s="5">
        <v>12.441599999999999</v>
      </c>
    </row>
    <row r="1189" spans="1:22" ht="15" thickBot="1" x14ac:dyDescent="0.35">
      <c r="A1189" s="4">
        <v>1188</v>
      </c>
      <c r="B1189" s="2" t="s">
        <v>3388</v>
      </c>
      <c r="C1189" s="1">
        <v>2011</v>
      </c>
      <c r="D1189" s="3">
        <v>40871</v>
      </c>
      <c r="E1189" s="3">
        <v>40877</v>
      </c>
      <c r="F1189" s="2" t="s">
        <v>50</v>
      </c>
      <c r="G1189" s="2" t="s">
        <v>3389</v>
      </c>
      <c r="H1189" s="2" t="s">
        <v>3390</v>
      </c>
      <c r="I1189" s="2" t="s">
        <v>41</v>
      </c>
      <c r="J1189" s="2" t="s">
        <v>27</v>
      </c>
      <c r="K1189" s="2" t="s">
        <v>95</v>
      </c>
      <c r="L1189" s="2" t="s">
        <v>96</v>
      </c>
      <c r="M1189" s="1">
        <v>98103</v>
      </c>
      <c r="N1189" s="2" t="s">
        <v>44</v>
      </c>
      <c r="O1189" s="2" t="s">
        <v>2320</v>
      </c>
      <c r="P1189" s="2" t="s">
        <v>46</v>
      </c>
      <c r="Q1189" s="2" t="s">
        <v>59</v>
      </c>
      <c r="R1189" s="2" t="s">
        <v>2321</v>
      </c>
      <c r="S1189" s="1">
        <v>197.58</v>
      </c>
      <c r="T1189" s="1">
        <v>2</v>
      </c>
      <c r="U1189" s="1">
        <v>0</v>
      </c>
      <c r="V1189" s="5">
        <v>53.346600000000002</v>
      </c>
    </row>
    <row r="1190" spans="1:22" ht="15" thickBot="1" x14ac:dyDescent="0.35">
      <c r="A1190" s="4">
        <v>1189</v>
      </c>
      <c r="B1190" s="2" t="s">
        <v>3395</v>
      </c>
      <c r="C1190" s="1">
        <v>2014</v>
      </c>
      <c r="D1190" s="3">
        <v>41697</v>
      </c>
      <c r="E1190" s="3">
        <v>41699</v>
      </c>
      <c r="F1190" s="2" t="s">
        <v>23</v>
      </c>
      <c r="G1190" s="2" t="s">
        <v>3396</v>
      </c>
      <c r="H1190" s="2" t="s">
        <v>3397</v>
      </c>
      <c r="I1190" s="2" t="s">
        <v>102</v>
      </c>
      <c r="J1190" s="2" t="s">
        <v>27</v>
      </c>
      <c r="K1190" s="2" t="s">
        <v>42</v>
      </c>
      <c r="L1190" s="2" t="s">
        <v>43</v>
      </c>
      <c r="M1190" s="1">
        <v>90036</v>
      </c>
      <c r="N1190" s="2" t="s">
        <v>44</v>
      </c>
      <c r="O1190" s="2" t="s">
        <v>2195</v>
      </c>
      <c r="P1190" s="2" t="s">
        <v>46</v>
      </c>
      <c r="Q1190" s="2" t="s">
        <v>78</v>
      </c>
      <c r="R1190" s="2" t="s">
        <v>2196</v>
      </c>
      <c r="S1190" s="1">
        <v>81.92</v>
      </c>
      <c r="T1190" s="1">
        <v>4</v>
      </c>
      <c r="U1190" s="1">
        <v>0</v>
      </c>
      <c r="V1190" s="5">
        <v>22.118400000000001</v>
      </c>
    </row>
    <row r="1191" spans="1:22" ht="15" thickBot="1" x14ac:dyDescent="0.35">
      <c r="A1191" s="4">
        <v>1190</v>
      </c>
      <c r="B1191" s="2" t="s">
        <v>3395</v>
      </c>
      <c r="C1191" s="1">
        <v>2014</v>
      </c>
      <c r="D1191" s="3">
        <v>41697</v>
      </c>
      <c r="E1191" s="3">
        <v>41699</v>
      </c>
      <c r="F1191" s="2" t="s">
        <v>23</v>
      </c>
      <c r="G1191" s="2" t="s">
        <v>3396</v>
      </c>
      <c r="H1191" s="2" t="s">
        <v>3397</v>
      </c>
      <c r="I1191" s="2" t="s">
        <v>102</v>
      </c>
      <c r="J1191" s="2" t="s">
        <v>27</v>
      </c>
      <c r="K1191" s="2" t="s">
        <v>42</v>
      </c>
      <c r="L1191" s="2" t="s">
        <v>43</v>
      </c>
      <c r="M1191" s="1">
        <v>90036</v>
      </c>
      <c r="N1191" s="2" t="s">
        <v>44</v>
      </c>
      <c r="O1191" s="2" t="s">
        <v>3398</v>
      </c>
      <c r="P1191" s="2" t="s">
        <v>71</v>
      </c>
      <c r="Q1191" s="2" t="s">
        <v>72</v>
      </c>
      <c r="R1191" s="2" t="s">
        <v>3399</v>
      </c>
      <c r="S1191" s="1">
        <v>889.53599999999994</v>
      </c>
      <c r="T1191" s="1">
        <v>8</v>
      </c>
      <c r="U1191" s="1">
        <v>0.2</v>
      </c>
      <c r="V1191" s="5">
        <v>66.715199999999996</v>
      </c>
    </row>
    <row r="1192" spans="1:22" ht="15" thickBot="1" x14ac:dyDescent="0.35">
      <c r="A1192" s="4">
        <v>1191</v>
      </c>
      <c r="B1192" s="2" t="s">
        <v>3395</v>
      </c>
      <c r="C1192" s="1">
        <v>2014</v>
      </c>
      <c r="D1192" s="3">
        <v>41697</v>
      </c>
      <c r="E1192" s="3">
        <v>41699</v>
      </c>
      <c r="F1192" s="2" t="s">
        <v>23</v>
      </c>
      <c r="G1192" s="2" t="s">
        <v>3396</v>
      </c>
      <c r="H1192" s="2" t="s">
        <v>3397</v>
      </c>
      <c r="I1192" s="2" t="s">
        <v>102</v>
      </c>
      <c r="J1192" s="2" t="s">
        <v>27</v>
      </c>
      <c r="K1192" s="2" t="s">
        <v>42</v>
      </c>
      <c r="L1192" s="2" t="s">
        <v>43</v>
      </c>
      <c r="M1192" s="1">
        <v>90036</v>
      </c>
      <c r="N1192" s="2" t="s">
        <v>44</v>
      </c>
      <c r="O1192" s="2" t="s">
        <v>3400</v>
      </c>
      <c r="P1192" s="2" t="s">
        <v>32</v>
      </c>
      <c r="Q1192" s="2" t="s">
        <v>36</v>
      </c>
      <c r="R1192" s="2" t="s">
        <v>3401</v>
      </c>
      <c r="S1192" s="1">
        <v>892.22400000000005</v>
      </c>
      <c r="T1192" s="1">
        <v>3</v>
      </c>
      <c r="U1192" s="1">
        <v>0.2</v>
      </c>
      <c r="V1192" s="5">
        <v>89.222399999999993</v>
      </c>
    </row>
    <row r="1193" spans="1:22" ht="15" thickBot="1" x14ac:dyDescent="0.35">
      <c r="A1193" s="4">
        <v>1192</v>
      </c>
      <c r="B1193" s="2" t="s">
        <v>3395</v>
      </c>
      <c r="C1193" s="1">
        <v>2014</v>
      </c>
      <c r="D1193" s="3">
        <v>41697</v>
      </c>
      <c r="E1193" s="3">
        <v>41699</v>
      </c>
      <c r="F1193" s="2" t="s">
        <v>23</v>
      </c>
      <c r="G1193" s="2" t="s">
        <v>3396</v>
      </c>
      <c r="H1193" s="2" t="s">
        <v>3397</v>
      </c>
      <c r="I1193" s="2" t="s">
        <v>102</v>
      </c>
      <c r="J1193" s="2" t="s">
        <v>27</v>
      </c>
      <c r="K1193" s="2" t="s">
        <v>42</v>
      </c>
      <c r="L1193" s="2" t="s">
        <v>43</v>
      </c>
      <c r="M1193" s="1">
        <v>90036</v>
      </c>
      <c r="N1193" s="2" t="s">
        <v>44</v>
      </c>
      <c r="O1193" s="2" t="s">
        <v>1251</v>
      </c>
      <c r="P1193" s="2" t="s">
        <v>46</v>
      </c>
      <c r="Q1193" s="2" t="s">
        <v>90</v>
      </c>
      <c r="R1193" s="2" t="s">
        <v>1442</v>
      </c>
      <c r="S1193" s="1">
        <v>223.92</v>
      </c>
      <c r="T1193" s="1">
        <v>4</v>
      </c>
      <c r="U1193" s="1">
        <v>0</v>
      </c>
      <c r="V1193" s="5">
        <v>109.7208</v>
      </c>
    </row>
    <row r="1194" spans="1:22" ht="15" thickBot="1" x14ac:dyDescent="0.35">
      <c r="A1194" s="4">
        <v>1193</v>
      </c>
      <c r="B1194" s="2" t="s">
        <v>3395</v>
      </c>
      <c r="C1194" s="1">
        <v>2014</v>
      </c>
      <c r="D1194" s="3">
        <v>41697</v>
      </c>
      <c r="E1194" s="3">
        <v>41699</v>
      </c>
      <c r="F1194" s="2" t="s">
        <v>23</v>
      </c>
      <c r="G1194" s="2" t="s">
        <v>3396</v>
      </c>
      <c r="H1194" s="2" t="s">
        <v>3397</v>
      </c>
      <c r="I1194" s="2" t="s">
        <v>102</v>
      </c>
      <c r="J1194" s="2" t="s">
        <v>27</v>
      </c>
      <c r="K1194" s="2" t="s">
        <v>42</v>
      </c>
      <c r="L1194" s="2" t="s">
        <v>43</v>
      </c>
      <c r="M1194" s="1">
        <v>90036</v>
      </c>
      <c r="N1194" s="2" t="s">
        <v>44</v>
      </c>
      <c r="O1194" s="2" t="s">
        <v>3402</v>
      </c>
      <c r="P1194" s="2" t="s">
        <v>46</v>
      </c>
      <c r="Q1194" s="2" t="s">
        <v>90</v>
      </c>
      <c r="R1194" s="2" t="s">
        <v>3403</v>
      </c>
      <c r="S1194" s="1">
        <v>23.12</v>
      </c>
      <c r="T1194" s="1">
        <v>4</v>
      </c>
      <c r="U1194" s="1">
        <v>0</v>
      </c>
      <c r="V1194" s="5">
        <v>11.328799999999999</v>
      </c>
    </row>
    <row r="1195" spans="1:22" ht="15" thickBot="1" x14ac:dyDescent="0.35">
      <c r="A1195" s="4">
        <v>1194</v>
      </c>
      <c r="B1195" s="2" t="s">
        <v>3404</v>
      </c>
      <c r="C1195" s="1">
        <v>2012</v>
      </c>
      <c r="D1195" s="3">
        <v>41167</v>
      </c>
      <c r="E1195" s="3">
        <v>41167</v>
      </c>
      <c r="F1195" s="2" t="s">
        <v>1290</v>
      </c>
      <c r="G1195" s="2" t="s">
        <v>2041</v>
      </c>
      <c r="H1195" s="2" t="s">
        <v>2042</v>
      </c>
      <c r="I1195" s="2" t="s">
        <v>41</v>
      </c>
      <c r="J1195" s="2" t="s">
        <v>27</v>
      </c>
      <c r="K1195" s="2" t="s">
        <v>3405</v>
      </c>
      <c r="L1195" s="2" t="s">
        <v>54</v>
      </c>
      <c r="M1195" s="1">
        <v>33065</v>
      </c>
      <c r="N1195" s="2" t="s">
        <v>30</v>
      </c>
      <c r="O1195" s="2" t="s">
        <v>1154</v>
      </c>
      <c r="P1195" s="2" t="s">
        <v>46</v>
      </c>
      <c r="Q1195" s="2" t="s">
        <v>90</v>
      </c>
      <c r="R1195" s="2" t="s">
        <v>1155</v>
      </c>
      <c r="S1195" s="1">
        <v>15.552</v>
      </c>
      <c r="T1195" s="1">
        <v>3</v>
      </c>
      <c r="U1195" s="1">
        <v>0.2</v>
      </c>
      <c r="V1195" s="5">
        <v>5.4432</v>
      </c>
    </row>
    <row r="1196" spans="1:22" ht="15" thickBot="1" x14ac:dyDescent="0.35">
      <c r="A1196" s="4">
        <v>1195</v>
      </c>
      <c r="B1196" s="2" t="s">
        <v>3404</v>
      </c>
      <c r="C1196" s="1">
        <v>2012</v>
      </c>
      <c r="D1196" s="3">
        <v>41167</v>
      </c>
      <c r="E1196" s="3">
        <v>41167</v>
      </c>
      <c r="F1196" s="2" t="s">
        <v>1290</v>
      </c>
      <c r="G1196" s="2" t="s">
        <v>2041</v>
      </c>
      <c r="H1196" s="2" t="s">
        <v>2042</v>
      </c>
      <c r="I1196" s="2" t="s">
        <v>41</v>
      </c>
      <c r="J1196" s="2" t="s">
        <v>27</v>
      </c>
      <c r="K1196" s="2" t="s">
        <v>3405</v>
      </c>
      <c r="L1196" s="2" t="s">
        <v>54</v>
      </c>
      <c r="M1196" s="1">
        <v>33065</v>
      </c>
      <c r="N1196" s="2" t="s">
        <v>30</v>
      </c>
      <c r="O1196" s="2" t="s">
        <v>3406</v>
      </c>
      <c r="P1196" s="2" t="s">
        <v>32</v>
      </c>
      <c r="Q1196" s="2" t="s">
        <v>65</v>
      </c>
      <c r="R1196" s="2" t="s">
        <v>3407</v>
      </c>
      <c r="S1196" s="1">
        <v>15.712</v>
      </c>
      <c r="T1196" s="1">
        <v>4</v>
      </c>
      <c r="U1196" s="1">
        <v>0.2</v>
      </c>
      <c r="V1196" s="5">
        <v>2.5531999999999999</v>
      </c>
    </row>
    <row r="1197" spans="1:22" ht="15" thickBot="1" x14ac:dyDescent="0.35">
      <c r="A1197" s="4">
        <v>1196</v>
      </c>
      <c r="B1197" s="2" t="s">
        <v>3404</v>
      </c>
      <c r="C1197" s="1">
        <v>2012</v>
      </c>
      <c r="D1197" s="3">
        <v>41167</v>
      </c>
      <c r="E1197" s="3">
        <v>41167</v>
      </c>
      <c r="F1197" s="2" t="s">
        <v>1290</v>
      </c>
      <c r="G1197" s="2" t="s">
        <v>2041</v>
      </c>
      <c r="H1197" s="2" t="s">
        <v>2042</v>
      </c>
      <c r="I1197" s="2" t="s">
        <v>41</v>
      </c>
      <c r="J1197" s="2" t="s">
        <v>27</v>
      </c>
      <c r="K1197" s="2" t="s">
        <v>3405</v>
      </c>
      <c r="L1197" s="2" t="s">
        <v>54</v>
      </c>
      <c r="M1197" s="1">
        <v>33065</v>
      </c>
      <c r="N1197" s="2" t="s">
        <v>30</v>
      </c>
      <c r="O1197" s="2" t="s">
        <v>1635</v>
      </c>
      <c r="P1197" s="2" t="s">
        <v>46</v>
      </c>
      <c r="Q1197" s="2" t="s">
        <v>59</v>
      </c>
      <c r="R1197" s="2" t="s">
        <v>1636</v>
      </c>
      <c r="S1197" s="1">
        <v>24.672000000000001</v>
      </c>
      <c r="T1197" s="1">
        <v>2</v>
      </c>
      <c r="U1197" s="1">
        <v>0.2</v>
      </c>
      <c r="V1197" s="5">
        <v>2.1587999999999998</v>
      </c>
    </row>
    <row r="1198" spans="1:22" ht="15" thickBot="1" x14ac:dyDescent="0.35">
      <c r="A1198" s="4">
        <v>1197</v>
      </c>
      <c r="B1198" s="2" t="s">
        <v>3404</v>
      </c>
      <c r="C1198" s="1">
        <v>2012</v>
      </c>
      <c r="D1198" s="3">
        <v>41167</v>
      </c>
      <c r="E1198" s="3">
        <v>41167</v>
      </c>
      <c r="F1198" s="2" t="s">
        <v>1290</v>
      </c>
      <c r="G1198" s="2" t="s">
        <v>2041</v>
      </c>
      <c r="H1198" s="2" t="s">
        <v>2042</v>
      </c>
      <c r="I1198" s="2" t="s">
        <v>41</v>
      </c>
      <c r="J1198" s="2" t="s">
        <v>27</v>
      </c>
      <c r="K1198" s="2" t="s">
        <v>3405</v>
      </c>
      <c r="L1198" s="2" t="s">
        <v>54</v>
      </c>
      <c r="M1198" s="1">
        <v>33065</v>
      </c>
      <c r="N1198" s="2" t="s">
        <v>30</v>
      </c>
      <c r="O1198" s="2" t="s">
        <v>2263</v>
      </c>
      <c r="P1198" s="2" t="s">
        <v>32</v>
      </c>
      <c r="Q1198" s="2" t="s">
        <v>65</v>
      </c>
      <c r="R1198" s="2" t="s">
        <v>2264</v>
      </c>
      <c r="S1198" s="1">
        <v>55.968000000000004</v>
      </c>
      <c r="T1198" s="1">
        <v>1</v>
      </c>
      <c r="U1198" s="1">
        <v>0.2</v>
      </c>
      <c r="V1198" s="5">
        <v>-2.0988000000000002</v>
      </c>
    </row>
    <row r="1199" spans="1:22" ht="15" thickBot="1" x14ac:dyDescent="0.35">
      <c r="A1199" s="4">
        <v>1198</v>
      </c>
      <c r="B1199" s="2" t="s">
        <v>3408</v>
      </c>
      <c r="C1199" s="1">
        <v>2013</v>
      </c>
      <c r="D1199" s="3">
        <v>41373</v>
      </c>
      <c r="E1199" s="3">
        <v>41377</v>
      </c>
      <c r="F1199" s="2" t="s">
        <v>50</v>
      </c>
      <c r="G1199" s="2" t="s">
        <v>1974</v>
      </c>
      <c r="H1199" s="2" t="s">
        <v>1975</v>
      </c>
      <c r="I1199" s="2" t="s">
        <v>26</v>
      </c>
      <c r="J1199" s="2" t="s">
        <v>27</v>
      </c>
      <c r="K1199" s="2" t="s">
        <v>184</v>
      </c>
      <c r="L1199" s="2" t="s">
        <v>104</v>
      </c>
      <c r="M1199" s="1">
        <v>77041</v>
      </c>
      <c r="N1199" s="2" t="s">
        <v>105</v>
      </c>
      <c r="O1199" s="2" t="s">
        <v>3409</v>
      </c>
      <c r="P1199" s="2" t="s">
        <v>71</v>
      </c>
      <c r="Q1199" s="2" t="s">
        <v>161</v>
      </c>
      <c r="R1199" s="2" t="s">
        <v>3410</v>
      </c>
      <c r="S1199" s="1">
        <v>431.928</v>
      </c>
      <c r="T1199" s="1">
        <v>9</v>
      </c>
      <c r="U1199" s="1">
        <v>0.2</v>
      </c>
      <c r="V1199" s="5">
        <v>64.789199999999994</v>
      </c>
    </row>
    <row r="1200" spans="1:22" ht="15" thickBot="1" x14ac:dyDescent="0.35">
      <c r="A1200" s="4">
        <v>1199</v>
      </c>
      <c r="B1200" s="2" t="s">
        <v>3408</v>
      </c>
      <c r="C1200" s="1">
        <v>2013</v>
      </c>
      <c r="D1200" s="3">
        <v>41373</v>
      </c>
      <c r="E1200" s="3">
        <v>41377</v>
      </c>
      <c r="F1200" s="2" t="s">
        <v>50</v>
      </c>
      <c r="G1200" s="2" t="s">
        <v>1974</v>
      </c>
      <c r="H1200" s="2" t="s">
        <v>1975</v>
      </c>
      <c r="I1200" s="2" t="s">
        <v>26</v>
      </c>
      <c r="J1200" s="2" t="s">
        <v>27</v>
      </c>
      <c r="K1200" s="2" t="s">
        <v>184</v>
      </c>
      <c r="L1200" s="2" t="s">
        <v>104</v>
      </c>
      <c r="M1200" s="1">
        <v>77041</v>
      </c>
      <c r="N1200" s="2" t="s">
        <v>105</v>
      </c>
      <c r="O1200" s="2" t="s">
        <v>3411</v>
      </c>
      <c r="P1200" s="2" t="s">
        <v>32</v>
      </c>
      <c r="Q1200" s="2" t="s">
        <v>36</v>
      </c>
      <c r="R1200" s="2" t="s">
        <v>3412</v>
      </c>
      <c r="S1200" s="1">
        <v>95.983999999999995</v>
      </c>
      <c r="T1200" s="1">
        <v>4</v>
      </c>
      <c r="U1200" s="1">
        <v>0.3</v>
      </c>
      <c r="V1200" s="5">
        <v>-4.1135999999999999</v>
      </c>
    </row>
    <row r="1201" spans="1:22" ht="15" thickBot="1" x14ac:dyDescent="0.35">
      <c r="A1201" s="4">
        <v>1200</v>
      </c>
      <c r="B1201" s="2" t="s">
        <v>3408</v>
      </c>
      <c r="C1201" s="1">
        <v>2013</v>
      </c>
      <c r="D1201" s="3">
        <v>41373</v>
      </c>
      <c r="E1201" s="3">
        <v>41377</v>
      </c>
      <c r="F1201" s="2" t="s">
        <v>50</v>
      </c>
      <c r="G1201" s="2" t="s">
        <v>1974</v>
      </c>
      <c r="H1201" s="2" t="s">
        <v>1975</v>
      </c>
      <c r="I1201" s="2" t="s">
        <v>26</v>
      </c>
      <c r="J1201" s="2" t="s">
        <v>27</v>
      </c>
      <c r="K1201" s="2" t="s">
        <v>184</v>
      </c>
      <c r="L1201" s="2" t="s">
        <v>104</v>
      </c>
      <c r="M1201" s="1">
        <v>77041</v>
      </c>
      <c r="N1201" s="2" t="s">
        <v>105</v>
      </c>
      <c r="O1201" s="2" t="s">
        <v>1255</v>
      </c>
      <c r="P1201" s="2" t="s">
        <v>46</v>
      </c>
      <c r="Q1201" s="2" t="s">
        <v>75</v>
      </c>
      <c r="R1201" s="2" t="s">
        <v>1256</v>
      </c>
      <c r="S1201" s="1">
        <v>1088.7919999999999</v>
      </c>
      <c r="T1201" s="1">
        <v>4</v>
      </c>
      <c r="U1201" s="1">
        <v>0.8</v>
      </c>
      <c r="V1201" s="5">
        <v>-1850.9464</v>
      </c>
    </row>
    <row r="1202" spans="1:22" ht="15" thickBot="1" x14ac:dyDescent="0.35">
      <c r="A1202" s="4">
        <v>1201</v>
      </c>
      <c r="B1202" s="2" t="s">
        <v>3413</v>
      </c>
      <c r="C1202" s="1">
        <v>2013</v>
      </c>
      <c r="D1202" s="3">
        <v>41474</v>
      </c>
      <c r="E1202" s="3">
        <v>41480</v>
      </c>
      <c r="F1202" s="2" t="s">
        <v>50</v>
      </c>
      <c r="G1202" s="2" t="s">
        <v>2679</v>
      </c>
      <c r="H1202" s="2" t="s">
        <v>2680</v>
      </c>
      <c r="I1202" s="2" t="s">
        <v>41</v>
      </c>
      <c r="J1202" s="2" t="s">
        <v>27</v>
      </c>
      <c r="K1202" s="2" t="s">
        <v>807</v>
      </c>
      <c r="L1202" s="2" t="s">
        <v>457</v>
      </c>
      <c r="M1202" s="1">
        <v>80219</v>
      </c>
      <c r="N1202" s="2" t="s">
        <v>44</v>
      </c>
      <c r="O1202" s="2" t="s">
        <v>2455</v>
      </c>
      <c r="P1202" s="2" t="s">
        <v>32</v>
      </c>
      <c r="Q1202" s="2" t="s">
        <v>36</v>
      </c>
      <c r="R1202" s="2" t="s">
        <v>2456</v>
      </c>
      <c r="S1202" s="1">
        <v>544.00800000000004</v>
      </c>
      <c r="T1202" s="1">
        <v>3</v>
      </c>
      <c r="U1202" s="1">
        <v>0.2</v>
      </c>
      <c r="V1202" s="5">
        <v>40.800600000000003</v>
      </c>
    </row>
    <row r="1203" spans="1:22" ht="15" thickBot="1" x14ac:dyDescent="0.35">
      <c r="A1203" s="4">
        <v>1202</v>
      </c>
      <c r="B1203" s="2" t="s">
        <v>3413</v>
      </c>
      <c r="C1203" s="1">
        <v>2013</v>
      </c>
      <c r="D1203" s="3">
        <v>41474</v>
      </c>
      <c r="E1203" s="3">
        <v>41480</v>
      </c>
      <c r="F1203" s="2" t="s">
        <v>50</v>
      </c>
      <c r="G1203" s="2" t="s">
        <v>2679</v>
      </c>
      <c r="H1203" s="2" t="s">
        <v>2680</v>
      </c>
      <c r="I1203" s="2" t="s">
        <v>41</v>
      </c>
      <c r="J1203" s="2" t="s">
        <v>27</v>
      </c>
      <c r="K1203" s="2" t="s">
        <v>807</v>
      </c>
      <c r="L1203" s="2" t="s">
        <v>457</v>
      </c>
      <c r="M1203" s="1">
        <v>80219</v>
      </c>
      <c r="N1203" s="2" t="s">
        <v>44</v>
      </c>
      <c r="O1203" s="2" t="s">
        <v>1044</v>
      </c>
      <c r="P1203" s="2" t="s">
        <v>46</v>
      </c>
      <c r="Q1203" s="2" t="s">
        <v>75</v>
      </c>
      <c r="R1203" s="2" t="s">
        <v>1045</v>
      </c>
      <c r="S1203" s="1">
        <v>1.8720000000000001</v>
      </c>
      <c r="T1203" s="1">
        <v>3</v>
      </c>
      <c r="U1203" s="1">
        <v>0.7</v>
      </c>
      <c r="V1203" s="5">
        <v>-1.4352</v>
      </c>
    </row>
    <row r="1204" spans="1:22" ht="15" thickBot="1" x14ac:dyDescent="0.35">
      <c r="A1204" s="4">
        <v>1203</v>
      </c>
      <c r="B1204" s="2" t="s">
        <v>3413</v>
      </c>
      <c r="C1204" s="1">
        <v>2013</v>
      </c>
      <c r="D1204" s="3">
        <v>41474</v>
      </c>
      <c r="E1204" s="3">
        <v>41480</v>
      </c>
      <c r="F1204" s="2" t="s">
        <v>50</v>
      </c>
      <c r="G1204" s="2" t="s">
        <v>2679</v>
      </c>
      <c r="H1204" s="2" t="s">
        <v>2680</v>
      </c>
      <c r="I1204" s="2" t="s">
        <v>41</v>
      </c>
      <c r="J1204" s="2" t="s">
        <v>27</v>
      </c>
      <c r="K1204" s="2" t="s">
        <v>807</v>
      </c>
      <c r="L1204" s="2" t="s">
        <v>457</v>
      </c>
      <c r="M1204" s="1">
        <v>80219</v>
      </c>
      <c r="N1204" s="2" t="s">
        <v>44</v>
      </c>
      <c r="O1204" s="2" t="s">
        <v>1588</v>
      </c>
      <c r="P1204" s="2" t="s">
        <v>32</v>
      </c>
      <c r="Q1204" s="2" t="s">
        <v>36</v>
      </c>
      <c r="R1204" s="2" t="s">
        <v>1589</v>
      </c>
      <c r="S1204" s="1">
        <v>854.35199999999998</v>
      </c>
      <c r="T1204" s="1">
        <v>3</v>
      </c>
      <c r="U1204" s="1">
        <v>0.2</v>
      </c>
      <c r="V1204" s="5">
        <v>10.679399999999999</v>
      </c>
    </row>
    <row r="1205" spans="1:22" ht="15" thickBot="1" x14ac:dyDescent="0.35">
      <c r="A1205" s="4">
        <v>1204</v>
      </c>
      <c r="B1205" s="2" t="s">
        <v>3413</v>
      </c>
      <c r="C1205" s="1">
        <v>2013</v>
      </c>
      <c r="D1205" s="3">
        <v>41474</v>
      </c>
      <c r="E1205" s="3">
        <v>41480</v>
      </c>
      <c r="F1205" s="2" t="s">
        <v>50</v>
      </c>
      <c r="G1205" s="2" t="s">
        <v>2679</v>
      </c>
      <c r="H1205" s="2" t="s">
        <v>2680</v>
      </c>
      <c r="I1205" s="2" t="s">
        <v>41</v>
      </c>
      <c r="J1205" s="2" t="s">
        <v>27</v>
      </c>
      <c r="K1205" s="2" t="s">
        <v>807</v>
      </c>
      <c r="L1205" s="2" t="s">
        <v>457</v>
      </c>
      <c r="M1205" s="1">
        <v>80219</v>
      </c>
      <c r="N1205" s="2" t="s">
        <v>44</v>
      </c>
      <c r="O1205" s="2" t="s">
        <v>3414</v>
      </c>
      <c r="P1205" s="2" t="s">
        <v>46</v>
      </c>
      <c r="Q1205" s="2" t="s">
        <v>59</v>
      </c>
      <c r="R1205" s="2" t="s">
        <v>3415</v>
      </c>
      <c r="S1205" s="1">
        <v>593.56799999999998</v>
      </c>
      <c r="T1205" s="1">
        <v>2</v>
      </c>
      <c r="U1205" s="1">
        <v>0.2</v>
      </c>
      <c r="V1205" s="5">
        <v>0</v>
      </c>
    </row>
    <row r="1206" spans="1:22" ht="15" thickBot="1" x14ac:dyDescent="0.35">
      <c r="A1206" s="4">
        <v>1205</v>
      </c>
      <c r="B1206" s="2" t="s">
        <v>3413</v>
      </c>
      <c r="C1206" s="1">
        <v>2013</v>
      </c>
      <c r="D1206" s="3">
        <v>41474</v>
      </c>
      <c r="E1206" s="3">
        <v>41480</v>
      </c>
      <c r="F1206" s="2" t="s">
        <v>50</v>
      </c>
      <c r="G1206" s="2" t="s">
        <v>2679</v>
      </c>
      <c r="H1206" s="2" t="s">
        <v>2680</v>
      </c>
      <c r="I1206" s="2" t="s">
        <v>41</v>
      </c>
      <c r="J1206" s="2" t="s">
        <v>27</v>
      </c>
      <c r="K1206" s="2" t="s">
        <v>807</v>
      </c>
      <c r="L1206" s="2" t="s">
        <v>457</v>
      </c>
      <c r="M1206" s="1">
        <v>80219</v>
      </c>
      <c r="N1206" s="2" t="s">
        <v>44</v>
      </c>
      <c r="O1206" s="2" t="s">
        <v>1652</v>
      </c>
      <c r="P1206" s="2" t="s">
        <v>46</v>
      </c>
      <c r="Q1206" s="2" t="s">
        <v>59</v>
      </c>
      <c r="R1206" s="2" t="s">
        <v>1653</v>
      </c>
      <c r="S1206" s="1">
        <v>338.04</v>
      </c>
      <c r="T1206" s="1">
        <v>3</v>
      </c>
      <c r="U1206" s="1">
        <v>0.2</v>
      </c>
      <c r="V1206" s="5">
        <v>-33.804000000000002</v>
      </c>
    </row>
    <row r="1207" spans="1:22" ht="15" thickBot="1" x14ac:dyDescent="0.35">
      <c r="A1207" s="4">
        <v>1206</v>
      </c>
      <c r="B1207" s="2" t="s">
        <v>3416</v>
      </c>
      <c r="C1207" s="1">
        <v>2014</v>
      </c>
      <c r="D1207" s="3">
        <v>41853</v>
      </c>
      <c r="E1207" s="3">
        <v>41856</v>
      </c>
      <c r="F1207" s="2" t="s">
        <v>188</v>
      </c>
      <c r="G1207" s="2" t="s">
        <v>3417</v>
      </c>
      <c r="H1207" s="2" t="s">
        <v>3418</v>
      </c>
      <c r="I1207" s="2" t="s">
        <v>26</v>
      </c>
      <c r="J1207" s="2" t="s">
        <v>27</v>
      </c>
      <c r="K1207" s="2" t="s">
        <v>467</v>
      </c>
      <c r="L1207" s="2" t="s">
        <v>88</v>
      </c>
      <c r="M1207" s="1">
        <v>28205</v>
      </c>
      <c r="N1207" s="2" t="s">
        <v>30</v>
      </c>
      <c r="O1207" s="2" t="s">
        <v>2745</v>
      </c>
      <c r="P1207" s="2" t="s">
        <v>71</v>
      </c>
      <c r="Q1207" s="2" t="s">
        <v>72</v>
      </c>
      <c r="R1207" s="2" t="s">
        <v>2746</v>
      </c>
      <c r="S1207" s="1">
        <v>271.95999999999998</v>
      </c>
      <c r="T1207" s="1">
        <v>5</v>
      </c>
      <c r="U1207" s="1">
        <v>0.2</v>
      </c>
      <c r="V1207" s="5">
        <v>16.997499999999999</v>
      </c>
    </row>
    <row r="1208" spans="1:22" ht="15" thickBot="1" x14ac:dyDescent="0.35">
      <c r="A1208" s="4">
        <v>1207</v>
      </c>
      <c r="B1208" s="2" t="s">
        <v>3419</v>
      </c>
      <c r="C1208" s="1">
        <v>2013</v>
      </c>
      <c r="D1208" s="3">
        <v>41470</v>
      </c>
      <c r="E1208" s="3">
        <v>41474</v>
      </c>
      <c r="F1208" s="2" t="s">
        <v>23</v>
      </c>
      <c r="G1208" s="2" t="s">
        <v>3420</v>
      </c>
      <c r="H1208" s="2" t="s">
        <v>3421</v>
      </c>
      <c r="I1208" s="2" t="s">
        <v>41</v>
      </c>
      <c r="J1208" s="2" t="s">
        <v>27</v>
      </c>
      <c r="K1208" s="2" t="s">
        <v>266</v>
      </c>
      <c r="L1208" s="2" t="s">
        <v>267</v>
      </c>
      <c r="M1208" s="1">
        <v>10009</v>
      </c>
      <c r="N1208" s="2" t="s">
        <v>148</v>
      </c>
      <c r="O1208" s="2" t="s">
        <v>2348</v>
      </c>
      <c r="P1208" s="2" t="s">
        <v>46</v>
      </c>
      <c r="Q1208" s="2" t="s">
        <v>59</v>
      </c>
      <c r="R1208" s="2" t="s">
        <v>2349</v>
      </c>
      <c r="S1208" s="1">
        <v>11.21</v>
      </c>
      <c r="T1208" s="1">
        <v>1</v>
      </c>
      <c r="U1208" s="1">
        <v>0</v>
      </c>
      <c r="V1208" s="5">
        <v>3.363</v>
      </c>
    </row>
    <row r="1209" spans="1:22" ht="15" thickBot="1" x14ac:dyDescent="0.35">
      <c r="A1209" s="4">
        <v>1208</v>
      </c>
      <c r="B1209" s="2" t="s">
        <v>3419</v>
      </c>
      <c r="C1209" s="1">
        <v>2013</v>
      </c>
      <c r="D1209" s="3">
        <v>41470</v>
      </c>
      <c r="E1209" s="3">
        <v>41474</v>
      </c>
      <c r="F1209" s="2" t="s">
        <v>23</v>
      </c>
      <c r="G1209" s="2" t="s">
        <v>3420</v>
      </c>
      <c r="H1209" s="2" t="s">
        <v>3421</v>
      </c>
      <c r="I1209" s="2" t="s">
        <v>41</v>
      </c>
      <c r="J1209" s="2" t="s">
        <v>27</v>
      </c>
      <c r="K1209" s="2" t="s">
        <v>266</v>
      </c>
      <c r="L1209" s="2" t="s">
        <v>267</v>
      </c>
      <c r="M1209" s="1">
        <v>10009</v>
      </c>
      <c r="N1209" s="2" t="s">
        <v>148</v>
      </c>
      <c r="O1209" s="2" t="s">
        <v>1253</v>
      </c>
      <c r="P1209" s="2" t="s">
        <v>46</v>
      </c>
      <c r="Q1209" s="2" t="s">
        <v>75</v>
      </c>
      <c r="R1209" s="2" t="s">
        <v>1254</v>
      </c>
      <c r="S1209" s="1">
        <v>9.1440000000000001</v>
      </c>
      <c r="T1209" s="1">
        <v>3</v>
      </c>
      <c r="U1209" s="1">
        <v>0.2</v>
      </c>
      <c r="V1209" s="5">
        <v>3.2004000000000001</v>
      </c>
    </row>
    <row r="1210" spans="1:22" ht="15" thickBot="1" x14ac:dyDescent="0.35">
      <c r="A1210" s="4">
        <v>1209</v>
      </c>
      <c r="B1210" s="2" t="s">
        <v>3419</v>
      </c>
      <c r="C1210" s="1">
        <v>2013</v>
      </c>
      <c r="D1210" s="3">
        <v>41470</v>
      </c>
      <c r="E1210" s="3">
        <v>41474</v>
      </c>
      <c r="F1210" s="2" t="s">
        <v>23</v>
      </c>
      <c r="G1210" s="2" t="s">
        <v>3420</v>
      </c>
      <c r="H1210" s="2" t="s">
        <v>3421</v>
      </c>
      <c r="I1210" s="2" t="s">
        <v>41</v>
      </c>
      <c r="J1210" s="2" t="s">
        <v>27</v>
      </c>
      <c r="K1210" s="2" t="s">
        <v>266</v>
      </c>
      <c r="L1210" s="2" t="s">
        <v>267</v>
      </c>
      <c r="M1210" s="1">
        <v>10009</v>
      </c>
      <c r="N1210" s="2" t="s">
        <v>148</v>
      </c>
      <c r="O1210" s="2" t="s">
        <v>573</v>
      </c>
      <c r="P1210" s="2" t="s">
        <v>46</v>
      </c>
      <c r="Q1210" s="2" t="s">
        <v>269</v>
      </c>
      <c r="R1210" s="2" t="s">
        <v>574</v>
      </c>
      <c r="S1210" s="1">
        <v>14.07</v>
      </c>
      <c r="T1210" s="1">
        <v>7</v>
      </c>
      <c r="U1210" s="1">
        <v>0</v>
      </c>
      <c r="V1210" s="5">
        <v>6.8943000000000003</v>
      </c>
    </row>
    <row r="1211" spans="1:22" ht="15" thickBot="1" x14ac:dyDescent="0.35">
      <c r="A1211" s="4">
        <v>1210</v>
      </c>
      <c r="B1211" s="2" t="s">
        <v>3419</v>
      </c>
      <c r="C1211" s="1">
        <v>2013</v>
      </c>
      <c r="D1211" s="3">
        <v>41470</v>
      </c>
      <c r="E1211" s="3">
        <v>41474</v>
      </c>
      <c r="F1211" s="2" t="s">
        <v>23</v>
      </c>
      <c r="G1211" s="2" t="s">
        <v>3420</v>
      </c>
      <c r="H1211" s="2" t="s">
        <v>3421</v>
      </c>
      <c r="I1211" s="2" t="s">
        <v>41</v>
      </c>
      <c r="J1211" s="2" t="s">
        <v>27</v>
      </c>
      <c r="K1211" s="2" t="s">
        <v>266</v>
      </c>
      <c r="L1211" s="2" t="s">
        <v>267</v>
      </c>
      <c r="M1211" s="1">
        <v>10009</v>
      </c>
      <c r="N1211" s="2" t="s">
        <v>148</v>
      </c>
      <c r="O1211" s="2" t="s">
        <v>3422</v>
      </c>
      <c r="P1211" s="2" t="s">
        <v>46</v>
      </c>
      <c r="Q1211" s="2" t="s">
        <v>68</v>
      </c>
      <c r="R1211" s="2" t="s">
        <v>3423</v>
      </c>
      <c r="S1211" s="1">
        <v>41.86</v>
      </c>
      <c r="T1211" s="1">
        <v>7</v>
      </c>
      <c r="U1211" s="1">
        <v>0</v>
      </c>
      <c r="V1211" s="5">
        <v>10.465</v>
      </c>
    </row>
    <row r="1212" spans="1:22" ht="15" thickBot="1" x14ac:dyDescent="0.35">
      <c r="A1212" s="4">
        <v>1211</v>
      </c>
      <c r="B1212" s="2" t="s">
        <v>3419</v>
      </c>
      <c r="C1212" s="1">
        <v>2013</v>
      </c>
      <c r="D1212" s="3">
        <v>41470</v>
      </c>
      <c r="E1212" s="3">
        <v>41474</v>
      </c>
      <c r="F1212" s="2" t="s">
        <v>23</v>
      </c>
      <c r="G1212" s="2" t="s">
        <v>3420</v>
      </c>
      <c r="H1212" s="2" t="s">
        <v>3421</v>
      </c>
      <c r="I1212" s="2" t="s">
        <v>41</v>
      </c>
      <c r="J1212" s="2" t="s">
        <v>27</v>
      </c>
      <c r="K1212" s="2" t="s">
        <v>266</v>
      </c>
      <c r="L1212" s="2" t="s">
        <v>267</v>
      </c>
      <c r="M1212" s="1">
        <v>10009</v>
      </c>
      <c r="N1212" s="2" t="s">
        <v>148</v>
      </c>
      <c r="O1212" s="2" t="s">
        <v>3424</v>
      </c>
      <c r="P1212" s="2" t="s">
        <v>46</v>
      </c>
      <c r="Q1212" s="2" t="s">
        <v>75</v>
      </c>
      <c r="R1212" s="2" t="s">
        <v>3425</v>
      </c>
      <c r="S1212" s="1">
        <v>8.5440000000000005</v>
      </c>
      <c r="T1212" s="1">
        <v>2</v>
      </c>
      <c r="U1212" s="1">
        <v>0.2</v>
      </c>
      <c r="V1212" s="5">
        <v>2.8835999999999999</v>
      </c>
    </row>
    <row r="1213" spans="1:22" ht="15" thickBot="1" x14ac:dyDescent="0.35">
      <c r="A1213" s="4">
        <v>1212</v>
      </c>
      <c r="B1213" s="2" t="s">
        <v>3419</v>
      </c>
      <c r="C1213" s="1">
        <v>2013</v>
      </c>
      <c r="D1213" s="3">
        <v>41470</v>
      </c>
      <c r="E1213" s="3">
        <v>41474</v>
      </c>
      <c r="F1213" s="2" t="s">
        <v>23</v>
      </c>
      <c r="G1213" s="2" t="s">
        <v>3420</v>
      </c>
      <c r="H1213" s="2" t="s">
        <v>3421</v>
      </c>
      <c r="I1213" s="2" t="s">
        <v>41</v>
      </c>
      <c r="J1213" s="2" t="s">
        <v>27</v>
      </c>
      <c r="K1213" s="2" t="s">
        <v>266</v>
      </c>
      <c r="L1213" s="2" t="s">
        <v>267</v>
      </c>
      <c r="M1213" s="1">
        <v>10009</v>
      </c>
      <c r="N1213" s="2" t="s">
        <v>148</v>
      </c>
      <c r="O1213" s="2" t="s">
        <v>852</v>
      </c>
      <c r="P1213" s="2" t="s">
        <v>32</v>
      </c>
      <c r="Q1213" s="2" t="s">
        <v>33</v>
      </c>
      <c r="R1213" s="2" t="s">
        <v>853</v>
      </c>
      <c r="S1213" s="1">
        <v>579.13599999999997</v>
      </c>
      <c r="T1213" s="1">
        <v>4</v>
      </c>
      <c r="U1213" s="1">
        <v>0.2</v>
      </c>
      <c r="V1213" s="5">
        <v>21.717600000000001</v>
      </c>
    </row>
    <row r="1214" spans="1:22" ht="15" thickBot="1" x14ac:dyDescent="0.35">
      <c r="A1214" s="4">
        <v>1213</v>
      </c>
      <c r="B1214" s="2" t="s">
        <v>3426</v>
      </c>
      <c r="C1214" s="1">
        <v>2014</v>
      </c>
      <c r="D1214" s="3">
        <v>41892</v>
      </c>
      <c r="E1214" s="3">
        <v>41896</v>
      </c>
      <c r="F1214" s="2" t="s">
        <v>50</v>
      </c>
      <c r="G1214" s="2" t="s">
        <v>3427</v>
      </c>
      <c r="H1214" s="2" t="s">
        <v>3428</v>
      </c>
      <c r="I1214" s="2" t="s">
        <v>41</v>
      </c>
      <c r="J1214" s="2" t="s">
        <v>27</v>
      </c>
      <c r="K1214" s="2" t="s">
        <v>146</v>
      </c>
      <c r="L1214" s="2" t="s">
        <v>147</v>
      </c>
      <c r="M1214" s="1">
        <v>19134</v>
      </c>
      <c r="N1214" s="2" t="s">
        <v>148</v>
      </c>
      <c r="O1214" s="2" t="s">
        <v>890</v>
      </c>
      <c r="P1214" s="2" t="s">
        <v>32</v>
      </c>
      <c r="Q1214" s="2" t="s">
        <v>36</v>
      </c>
      <c r="R1214" s="2" t="s">
        <v>891</v>
      </c>
      <c r="S1214" s="1">
        <v>141.37200000000001</v>
      </c>
      <c r="T1214" s="1">
        <v>2</v>
      </c>
      <c r="U1214" s="1">
        <v>0.3</v>
      </c>
      <c r="V1214" s="5">
        <v>-48.470399999999998</v>
      </c>
    </row>
    <row r="1215" spans="1:22" ht="15" thickBot="1" x14ac:dyDescent="0.35">
      <c r="A1215" s="4">
        <v>1214</v>
      </c>
      <c r="B1215" s="2" t="s">
        <v>3426</v>
      </c>
      <c r="C1215" s="1">
        <v>2014</v>
      </c>
      <c r="D1215" s="3">
        <v>41892</v>
      </c>
      <c r="E1215" s="3">
        <v>41896</v>
      </c>
      <c r="F1215" s="2" t="s">
        <v>50</v>
      </c>
      <c r="G1215" s="2" t="s">
        <v>3427</v>
      </c>
      <c r="H1215" s="2" t="s">
        <v>3428</v>
      </c>
      <c r="I1215" s="2" t="s">
        <v>41</v>
      </c>
      <c r="J1215" s="2" t="s">
        <v>27</v>
      </c>
      <c r="K1215" s="2" t="s">
        <v>146</v>
      </c>
      <c r="L1215" s="2" t="s">
        <v>147</v>
      </c>
      <c r="M1215" s="1">
        <v>19134</v>
      </c>
      <c r="N1215" s="2" t="s">
        <v>148</v>
      </c>
      <c r="O1215" s="2" t="s">
        <v>3429</v>
      </c>
      <c r="P1215" s="2" t="s">
        <v>46</v>
      </c>
      <c r="Q1215" s="2" t="s">
        <v>75</v>
      </c>
      <c r="R1215" s="2" t="s">
        <v>3430</v>
      </c>
      <c r="S1215" s="1">
        <v>3.036</v>
      </c>
      <c r="T1215" s="1">
        <v>2</v>
      </c>
      <c r="U1215" s="1">
        <v>0.7</v>
      </c>
      <c r="V1215" s="5">
        <v>-2.3275999999999999</v>
      </c>
    </row>
    <row r="1216" spans="1:22" ht="15" thickBot="1" x14ac:dyDescent="0.35">
      <c r="A1216" s="4">
        <v>1215</v>
      </c>
      <c r="B1216" s="2" t="s">
        <v>3426</v>
      </c>
      <c r="C1216" s="1">
        <v>2014</v>
      </c>
      <c r="D1216" s="3">
        <v>41892</v>
      </c>
      <c r="E1216" s="3">
        <v>41896</v>
      </c>
      <c r="F1216" s="2" t="s">
        <v>50</v>
      </c>
      <c r="G1216" s="2" t="s">
        <v>3427</v>
      </c>
      <c r="H1216" s="2" t="s">
        <v>3428</v>
      </c>
      <c r="I1216" s="2" t="s">
        <v>41</v>
      </c>
      <c r="J1216" s="2" t="s">
        <v>27</v>
      </c>
      <c r="K1216" s="2" t="s">
        <v>146</v>
      </c>
      <c r="L1216" s="2" t="s">
        <v>147</v>
      </c>
      <c r="M1216" s="1">
        <v>19134</v>
      </c>
      <c r="N1216" s="2" t="s">
        <v>148</v>
      </c>
      <c r="O1216" s="2" t="s">
        <v>1903</v>
      </c>
      <c r="P1216" s="2" t="s">
        <v>46</v>
      </c>
      <c r="Q1216" s="2" t="s">
        <v>75</v>
      </c>
      <c r="R1216" s="2" t="s">
        <v>1904</v>
      </c>
      <c r="S1216" s="1">
        <v>4.5030000000000001</v>
      </c>
      <c r="T1216" s="1">
        <v>1</v>
      </c>
      <c r="U1216" s="1">
        <v>0.7</v>
      </c>
      <c r="V1216" s="5">
        <v>-3.6023999999999998</v>
      </c>
    </row>
    <row r="1217" spans="1:22" ht="15" thickBot="1" x14ac:dyDescent="0.35">
      <c r="A1217" s="4">
        <v>1216</v>
      </c>
      <c r="B1217" s="2" t="s">
        <v>3426</v>
      </c>
      <c r="C1217" s="1">
        <v>2014</v>
      </c>
      <c r="D1217" s="3">
        <v>41892</v>
      </c>
      <c r="E1217" s="3">
        <v>41896</v>
      </c>
      <c r="F1217" s="2" t="s">
        <v>50</v>
      </c>
      <c r="G1217" s="2" t="s">
        <v>3427</v>
      </c>
      <c r="H1217" s="2" t="s">
        <v>3428</v>
      </c>
      <c r="I1217" s="2" t="s">
        <v>41</v>
      </c>
      <c r="J1217" s="2" t="s">
        <v>27</v>
      </c>
      <c r="K1217" s="2" t="s">
        <v>146</v>
      </c>
      <c r="L1217" s="2" t="s">
        <v>147</v>
      </c>
      <c r="M1217" s="1">
        <v>19134</v>
      </c>
      <c r="N1217" s="2" t="s">
        <v>148</v>
      </c>
      <c r="O1217" s="2" t="s">
        <v>998</v>
      </c>
      <c r="P1217" s="2" t="s">
        <v>46</v>
      </c>
      <c r="Q1217" s="2" t="s">
        <v>68</v>
      </c>
      <c r="R1217" s="2" t="s">
        <v>999</v>
      </c>
      <c r="S1217" s="1">
        <v>4.6719999999999997</v>
      </c>
      <c r="T1217" s="1">
        <v>1</v>
      </c>
      <c r="U1217" s="1">
        <v>0.2</v>
      </c>
      <c r="V1217" s="5">
        <v>1.5768</v>
      </c>
    </row>
    <row r="1218" spans="1:22" ht="15" thickBot="1" x14ac:dyDescent="0.35">
      <c r="A1218" s="4">
        <v>1217</v>
      </c>
      <c r="B1218" s="2" t="s">
        <v>3426</v>
      </c>
      <c r="C1218" s="1">
        <v>2014</v>
      </c>
      <c r="D1218" s="3">
        <v>41892</v>
      </c>
      <c r="E1218" s="3">
        <v>41896</v>
      </c>
      <c r="F1218" s="2" t="s">
        <v>50</v>
      </c>
      <c r="G1218" s="2" t="s">
        <v>3427</v>
      </c>
      <c r="H1218" s="2" t="s">
        <v>3428</v>
      </c>
      <c r="I1218" s="2" t="s">
        <v>41</v>
      </c>
      <c r="J1218" s="2" t="s">
        <v>27</v>
      </c>
      <c r="K1218" s="2" t="s">
        <v>146</v>
      </c>
      <c r="L1218" s="2" t="s">
        <v>147</v>
      </c>
      <c r="M1218" s="1">
        <v>19134</v>
      </c>
      <c r="N1218" s="2" t="s">
        <v>148</v>
      </c>
      <c r="O1218" s="2" t="s">
        <v>992</v>
      </c>
      <c r="P1218" s="2" t="s">
        <v>71</v>
      </c>
      <c r="Q1218" s="2" t="s">
        <v>161</v>
      </c>
      <c r="R1218" s="2" t="s">
        <v>993</v>
      </c>
      <c r="S1218" s="1">
        <v>95.88</v>
      </c>
      <c r="T1218" s="1">
        <v>3</v>
      </c>
      <c r="U1218" s="1">
        <v>0.2</v>
      </c>
      <c r="V1218" s="5">
        <v>28.763999999999999</v>
      </c>
    </row>
    <row r="1219" spans="1:22" ht="15" thickBot="1" x14ac:dyDescent="0.35">
      <c r="A1219" s="4">
        <v>1218</v>
      </c>
      <c r="B1219" s="2" t="s">
        <v>3426</v>
      </c>
      <c r="C1219" s="1">
        <v>2014</v>
      </c>
      <c r="D1219" s="3">
        <v>41892</v>
      </c>
      <c r="E1219" s="3">
        <v>41896</v>
      </c>
      <c r="F1219" s="2" t="s">
        <v>50</v>
      </c>
      <c r="G1219" s="2" t="s">
        <v>3427</v>
      </c>
      <c r="H1219" s="2" t="s">
        <v>3428</v>
      </c>
      <c r="I1219" s="2" t="s">
        <v>41</v>
      </c>
      <c r="J1219" s="2" t="s">
        <v>27</v>
      </c>
      <c r="K1219" s="2" t="s">
        <v>146</v>
      </c>
      <c r="L1219" s="2" t="s">
        <v>147</v>
      </c>
      <c r="M1219" s="1">
        <v>19134</v>
      </c>
      <c r="N1219" s="2" t="s">
        <v>148</v>
      </c>
      <c r="O1219" s="2" t="s">
        <v>3431</v>
      </c>
      <c r="P1219" s="2" t="s">
        <v>32</v>
      </c>
      <c r="Q1219" s="2" t="s">
        <v>65</v>
      </c>
      <c r="R1219" s="2" t="s">
        <v>3432</v>
      </c>
      <c r="S1219" s="1">
        <v>17.024000000000001</v>
      </c>
      <c r="T1219" s="1">
        <v>2</v>
      </c>
      <c r="U1219" s="1">
        <v>0.2</v>
      </c>
      <c r="V1219" s="5">
        <v>1.7023999999999999</v>
      </c>
    </row>
    <row r="1220" spans="1:22" ht="15" thickBot="1" x14ac:dyDescent="0.35">
      <c r="A1220" s="4">
        <v>1219</v>
      </c>
      <c r="B1220" s="2" t="s">
        <v>3426</v>
      </c>
      <c r="C1220" s="1">
        <v>2014</v>
      </c>
      <c r="D1220" s="3">
        <v>41892</v>
      </c>
      <c r="E1220" s="3">
        <v>41896</v>
      </c>
      <c r="F1220" s="2" t="s">
        <v>50</v>
      </c>
      <c r="G1220" s="2" t="s">
        <v>3427</v>
      </c>
      <c r="H1220" s="2" t="s">
        <v>3428</v>
      </c>
      <c r="I1220" s="2" t="s">
        <v>41</v>
      </c>
      <c r="J1220" s="2" t="s">
        <v>27</v>
      </c>
      <c r="K1220" s="2" t="s">
        <v>146</v>
      </c>
      <c r="L1220" s="2" t="s">
        <v>147</v>
      </c>
      <c r="M1220" s="1">
        <v>19134</v>
      </c>
      <c r="N1220" s="2" t="s">
        <v>148</v>
      </c>
      <c r="O1220" s="2" t="s">
        <v>2425</v>
      </c>
      <c r="P1220" s="2" t="s">
        <v>71</v>
      </c>
      <c r="Q1220" s="2" t="s">
        <v>161</v>
      </c>
      <c r="R1220" s="2" t="s">
        <v>2426</v>
      </c>
      <c r="S1220" s="1">
        <v>258.69600000000003</v>
      </c>
      <c r="T1220" s="1">
        <v>3</v>
      </c>
      <c r="U1220" s="1">
        <v>0.2</v>
      </c>
      <c r="V1220" s="5">
        <v>64.674000000000007</v>
      </c>
    </row>
    <row r="1221" spans="1:22" ht="15" thickBot="1" x14ac:dyDescent="0.35">
      <c r="A1221" s="4">
        <v>1220</v>
      </c>
      <c r="B1221" s="2" t="s">
        <v>3426</v>
      </c>
      <c r="C1221" s="1">
        <v>2014</v>
      </c>
      <c r="D1221" s="3">
        <v>41892</v>
      </c>
      <c r="E1221" s="3">
        <v>41896</v>
      </c>
      <c r="F1221" s="2" t="s">
        <v>50</v>
      </c>
      <c r="G1221" s="2" t="s">
        <v>3427</v>
      </c>
      <c r="H1221" s="2" t="s">
        <v>3428</v>
      </c>
      <c r="I1221" s="2" t="s">
        <v>41</v>
      </c>
      <c r="J1221" s="2" t="s">
        <v>27</v>
      </c>
      <c r="K1221" s="2" t="s">
        <v>146</v>
      </c>
      <c r="L1221" s="2" t="s">
        <v>147</v>
      </c>
      <c r="M1221" s="1">
        <v>19134</v>
      </c>
      <c r="N1221" s="2" t="s">
        <v>148</v>
      </c>
      <c r="O1221" s="2" t="s">
        <v>3433</v>
      </c>
      <c r="P1221" s="2" t="s">
        <v>71</v>
      </c>
      <c r="Q1221" s="2" t="s">
        <v>72</v>
      </c>
      <c r="R1221" s="2" t="s">
        <v>3434</v>
      </c>
      <c r="S1221" s="1">
        <v>1931.9580000000001</v>
      </c>
      <c r="T1221" s="1">
        <v>7</v>
      </c>
      <c r="U1221" s="1">
        <v>0.4</v>
      </c>
      <c r="V1221" s="5">
        <v>-386.39159999999998</v>
      </c>
    </row>
    <row r="1222" spans="1:22" ht="15" thickBot="1" x14ac:dyDescent="0.35">
      <c r="A1222" s="4">
        <v>1221</v>
      </c>
      <c r="B1222" s="2" t="s">
        <v>3435</v>
      </c>
      <c r="C1222" s="1">
        <v>2011</v>
      </c>
      <c r="D1222" s="3">
        <v>40736</v>
      </c>
      <c r="E1222" s="3">
        <v>40740</v>
      </c>
      <c r="F1222" s="2" t="s">
        <v>50</v>
      </c>
      <c r="G1222" s="2" t="s">
        <v>3436</v>
      </c>
      <c r="H1222" s="2" t="s">
        <v>3437</v>
      </c>
      <c r="I1222" s="2" t="s">
        <v>102</v>
      </c>
      <c r="J1222" s="2" t="s">
        <v>27</v>
      </c>
      <c r="K1222" s="2" t="s">
        <v>42</v>
      </c>
      <c r="L1222" s="2" t="s">
        <v>43</v>
      </c>
      <c r="M1222" s="1">
        <v>90036</v>
      </c>
      <c r="N1222" s="2" t="s">
        <v>44</v>
      </c>
      <c r="O1222" s="2" t="s">
        <v>122</v>
      </c>
      <c r="P1222" s="2" t="s">
        <v>46</v>
      </c>
      <c r="Q1222" s="2" t="s">
        <v>59</v>
      </c>
      <c r="R1222" s="2" t="s">
        <v>123</v>
      </c>
      <c r="S1222" s="1">
        <v>249.75</v>
      </c>
      <c r="T1222" s="1">
        <v>9</v>
      </c>
      <c r="U1222" s="1">
        <v>0</v>
      </c>
      <c r="V1222" s="5">
        <v>44.954999999999998</v>
      </c>
    </row>
    <row r="1223" spans="1:22" ht="15" thickBot="1" x14ac:dyDescent="0.35">
      <c r="A1223" s="4">
        <v>1222</v>
      </c>
      <c r="B1223" s="2" t="s">
        <v>3435</v>
      </c>
      <c r="C1223" s="1">
        <v>2011</v>
      </c>
      <c r="D1223" s="3">
        <v>40736</v>
      </c>
      <c r="E1223" s="3">
        <v>40740</v>
      </c>
      <c r="F1223" s="2" t="s">
        <v>50</v>
      </c>
      <c r="G1223" s="2" t="s">
        <v>3436</v>
      </c>
      <c r="H1223" s="2" t="s">
        <v>3437</v>
      </c>
      <c r="I1223" s="2" t="s">
        <v>102</v>
      </c>
      <c r="J1223" s="2" t="s">
        <v>27</v>
      </c>
      <c r="K1223" s="2" t="s">
        <v>42</v>
      </c>
      <c r="L1223" s="2" t="s">
        <v>43</v>
      </c>
      <c r="M1223" s="1">
        <v>90036</v>
      </c>
      <c r="N1223" s="2" t="s">
        <v>44</v>
      </c>
      <c r="O1223" s="2" t="s">
        <v>3438</v>
      </c>
      <c r="P1223" s="2" t="s">
        <v>71</v>
      </c>
      <c r="Q1223" s="2" t="s">
        <v>72</v>
      </c>
      <c r="R1223" s="2" t="s">
        <v>3439</v>
      </c>
      <c r="S1223" s="1">
        <v>255.93600000000001</v>
      </c>
      <c r="T1223" s="1">
        <v>8</v>
      </c>
      <c r="U1223" s="1">
        <v>0.2</v>
      </c>
      <c r="V1223" s="5">
        <v>28.7928</v>
      </c>
    </row>
    <row r="1224" spans="1:22" ht="15" thickBot="1" x14ac:dyDescent="0.35">
      <c r="A1224" s="4">
        <v>1223</v>
      </c>
      <c r="B1224" s="2" t="s">
        <v>3440</v>
      </c>
      <c r="C1224" s="1">
        <v>2013</v>
      </c>
      <c r="D1224" s="3">
        <v>41613</v>
      </c>
      <c r="E1224" s="3">
        <v>41614</v>
      </c>
      <c r="F1224" s="2" t="s">
        <v>188</v>
      </c>
      <c r="G1224" s="2" t="s">
        <v>676</v>
      </c>
      <c r="H1224" s="2" t="s">
        <v>677</v>
      </c>
      <c r="I1224" s="2" t="s">
        <v>26</v>
      </c>
      <c r="J1224" s="2" t="s">
        <v>27</v>
      </c>
      <c r="K1224" s="2" t="s">
        <v>266</v>
      </c>
      <c r="L1224" s="2" t="s">
        <v>267</v>
      </c>
      <c r="M1224" s="1">
        <v>10024</v>
      </c>
      <c r="N1224" s="2" t="s">
        <v>148</v>
      </c>
      <c r="O1224" s="2" t="s">
        <v>3012</v>
      </c>
      <c r="P1224" s="2" t="s">
        <v>32</v>
      </c>
      <c r="Q1224" s="2" t="s">
        <v>65</v>
      </c>
      <c r="R1224" s="2" t="s">
        <v>3013</v>
      </c>
      <c r="S1224" s="1">
        <v>113.79</v>
      </c>
      <c r="T1224" s="1">
        <v>3</v>
      </c>
      <c r="U1224" s="1">
        <v>0</v>
      </c>
      <c r="V1224" s="5">
        <v>20.482199999999999</v>
      </c>
    </row>
    <row r="1225" spans="1:22" ht="15" thickBot="1" x14ac:dyDescent="0.35">
      <c r="A1225" s="4">
        <v>1224</v>
      </c>
      <c r="B1225" s="2" t="s">
        <v>3440</v>
      </c>
      <c r="C1225" s="1">
        <v>2013</v>
      </c>
      <c r="D1225" s="3">
        <v>41613</v>
      </c>
      <c r="E1225" s="3">
        <v>41614</v>
      </c>
      <c r="F1225" s="2" t="s">
        <v>188</v>
      </c>
      <c r="G1225" s="2" t="s">
        <v>676</v>
      </c>
      <c r="H1225" s="2" t="s">
        <v>677</v>
      </c>
      <c r="I1225" s="2" t="s">
        <v>26</v>
      </c>
      <c r="J1225" s="2" t="s">
        <v>27</v>
      </c>
      <c r="K1225" s="2" t="s">
        <v>266</v>
      </c>
      <c r="L1225" s="2" t="s">
        <v>267</v>
      </c>
      <c r="M1225" s="1">
        <v>10024</v>
      </c>
      <c r="N1225" s="2" t="s">
        <v>148</v>
      </c>
      <c r="O1225" s="2" t="s">
        <v>1845</v>
      </c>
      <c r="P1225" s="2" t="s">
        <v>71</v>
      </c>
      <c r="Q1225" s="2" t="s">
        <v>161</v>
      </c>
      <c r="R1225" s="2" t="s">
        <v>1846</v>
      </c>
      <c r="S1225" s="1">
        <v>78.150000000000006</v>
      </c>
      <c r="T1225" s="1">
        <v>1</v>
      </c>
      <c r="U1225" s="1">
        <v>0</v>
      </c>
      <c r="V1225" s="5">
        <v>34.386000000000003</v>
      </c>
    </row>
    <row r="1226" spans="1:22" ht="15" thickBot="1" x14ac:dyDescent="0.35">
      <c r="A1226" s="4">
        <v>1225</v>
      </c>
      <c r="B1226" s="2" t="s">
        <v>3440</v>
      </c>
      <c r="C1226" s="1">
        <v>2013</v>
      </c>
      <c r="D1226" s="3">
        <v>41613</v>
      </c>
      <c r="E1226" s="3">
        <v>41614</v>
      </c>
      <c r="F1226" s="2" t="s">
        <v>188</v>
      </c>
      <c r="G1226" s="2" t="s">
        <v>676</v>
      </c>
      <c r="H1226" s="2" t="s">
        <v>677</v>
      </c>
      <c r="I1226" s="2" t="s">
        <v>26</v>
      </c>
      <c r="J1226" s="2" t="s">
        <v>27</v>
      </c>
      <c r="K1226" s="2" t="s">
        <v>266</v>
      </c>
      <c r="L1226" s="2" t="s">
        <v>267</v>
      </c>
      <c r="M1226" s="1">
        <v>10024</v>
      </c>
      <c r="N1226" s="2" t="s">
        <v>148</v>
      </c>
      <c r="O1226" s="2" t="s">
        <v>3391</v>
      </c>
      <c r="P1226" s="2" t="s">
        <v>46</v>
      </c>
      <c r="Q1226" s="2" t="s">
        <v>75</v>
      </c>
      <c r="R1226" s="2" t="s">
        <v>3392</v>
      </c>
      <c r="S1226" s="1">
        <v>1.728</v>
      </c>
      <c r="T1226" s="1">
        <v>1</v>
      </c>
      <c r="U1226" s="1">
        <v>0.2</v>
      </c>
      <c r="V1226" s="5">
        <v>0.6048</v>
      </c>
    </row>
    <row r="1227" spans="1:22" ht="15" thickBot="1" x14ac:dyDescent="0.35">
      <c r="A1227" s="4">
        <v>1226</v>
      </c>
      <c r="B1227" s="2" t="s">
        <v>3440</v>
      </c>
      <c r="C1227" s="1">
        <v>2013</v>
      </c>
      <c r="D1227" s="3">
        <v>41613</v>
      </c>
      <c r="E1227" s="3">
        <v>41614</v>
      </c>
      <c r="F1227" s="2" t="s">
        <v>188</v>
      </c>
      <c r="G1227" s="2" t="s">
        <v>676</v>
      </c>
      <c r="H1227" s="2" t="s">
        <v>677</v>
      </c>
      <c r="I1227" s="2" t="s">
        <v>26</v>
      </c>
      <c r="J1227" s="2" t="s">
        <v>27</v>
      </c>
      <c r="K1227" s="2" t="s">
        <v>266</v>
      </c>
      <c r="L1227" s="2" t="s">
        <v>267</v>
      </c>
      <c r="M1227" s="1">
        <v>10024</v>
      </c>
      <c r="N1227" s="2" t="s">
        <v>148</v>
      </c>
      <c r="O1227" s="2" t="s">
        <v>3441</v>
      </c>
      <c r="P1227" s="2" t="s">
        <v>46</v>
      </c>
      <c r="Q1227" s="2" t="s">
        <v>90</v>
      </c>
      <c r="R1227" s="2" t="s">
        <v>186</v>
      </c>
      <c r="S1227" s="1">
        <v>40.56</v>
      </c>
      <c r="T1227" s="1">
        <v>4</v>
      </c>
      <c r="U1227" s="1">
        <v>0</v>
      </c>
      <c r="V1227" s="5">
        <v>19.874400000000001</v>
      </c>
    </row>
    <row r="1228" spans="1:22" ht="15" thickBot="1" x14ac:dyDescent="0.35">
      <c r="A1228" s="4">
        <v>1227</v>
      </c>
      <c r="B1228" s="2" t="s">
        <v>3440</v>
      </c>
      <c r="C1228" s="1">
        <v>2013</v>
      </c>
      <c r="D1228" s="3">
        <v>41613</v>
      </c>
      <c r="E1228" s="3">
        <v>41614</v>
      </c>
      <c r="F1228" s="2" t="s">
        <v>188</v>
      </c>
      <c r="G1228" s="2" t="s">
        <v>676</v>
      </c>
      <c r="H1228" s="2" t="s">
        <v>677</v>
      </c>
      <c r="I1228" s="2" t="s">
        <v>26</v>
      </c>
      <c r="J1228" s="2" t="s">
        <v>27</v>
      </c>
      <c r="K1228" s="2" t="s">
        <v>266</v>
      </c>
      <c r="L1228" s="2" t="s">
        <v>267</v>
      </c>
      <c r="M1228" s="1">
        <v>10024</v>
      </c>
      <c r="N1228" s="2" t="s">
        <v>148</v>
      </c>
      <c r="O1228" s="2" t="s">
        <v>3442</v>
      </c>
      <c r="P1228" s="2" t="s">
        <v>46</v>
      </c>
      <c r="Q1228" s="2" t="s">
        <v>59</v>
      </c>
      <c r="R1228" s="2" t="s">
        <v>3443</v>
      </c>
      <c r="S1228" s="1">
        <v>182.94</v>
      </c>
      <c r="T1228" s="1">
        <v>3</v>
      </c>
      <c r="U1228" s="1">
        <v>0</v>
      </c>
      <c r="V1228" s="5">
        <v>3.6587999999999998</v>
      </c>
    </row>
    <row r="1229" spans="1:22" ht="15" thickBot="1" x14ac:dyDescent="0.35">
      <c r="A1229" s="4">
        <v>1228</v>
      </c>
      <c r="B1229" s="2" t="s">
        <v>3440</v>
      </c>
      <c r="C1229" s="1">
        <v>2013</v>
      </c>
      <c r="D1229" s="3">
        <v>41613</v>
      </c>
      <c r="E1229" s="3">
        <v>41614</v>
      </c>
      <c r="F1229" s="2" t="s">
        <v>188</v>
      </c>
      <c r="G1229" s="2" t="s">
        <v>676</v>
      </c>
      <c r="H1229" s="2" t="s">
        <v>677</v>
      </c>
      <c r="I1229" s="2" t="s">
        <v>26</v>
      </c>
      <c r="J1229" s="2" t="s">
        <v>27</v>
      </c>
      <c r="K1229" s="2" t="s">
        <v>266</v>
      </c>
      <c r="L1229" s="2" t="s">
        <v>267</v>
      </c>
      <c r="M1229" s="1">
        <v>10024</v>
      </c>
      <c r="N1229" s="2" t="s">
        <v>148</v>
      </c>
      <c r="O1229" s="2" t="s">
        <v>3444</v>
      </c>
      <c r="P1229" s="2" t="s">
        <v>46</v>
      </c>
      <c r="Q1229" s="2" t="s">
        <v>59</v>
      </c>
      <c r="R1229" s="2" t="s">
        <v>3445</v>
      </c>
      <c r="S1229" s="1">
        <v>193.86</v>
      </c>
      <c r="T1229" s="1">
        <v>2</v>
      </c>
      <c r="U1229" s="1">
        <v>0</v>
      </c>
      <c r="V1229" s="5">
        <v>11.631600000000001</v>
      </c>
    </row>
    <row r="1230" spans="1:22" ht="15" thickBot="1" x14ac:dyDescent="0.35">
      <c r="A1230" s="4">
        <v>1229</v>
      </c>
      <c r="B1230" s="2" t="s">
        <v>3446</v>
      </c>
      <c r="C1230" s="1">
        <v>2014</v>
      </c>
      <c r="D1230" s="3">
        <v>41950</v>
      </c>
      <c r="E1230" s="3">
        <v>41955</v>
      </c>
      <c r="F1230" s="2" t="s">
        <v>50</v>
      </c>
      <c r="G1230" s="2" t="s">
        <v>1974</v>
      </c>
      <c r="H1230" s="2" t="s">
        <v>1975</v>
      </c>
      <c r="I1230" s="2" t="s">
        <v>26</v>
      </c>
      <c r="J1230" s="2" t="s">
        <v>27</v>
      </c>
      <c r="K1230" s="2" t="s">
        <v>42</v>
      </c>
      <c r="L1230" s="2" t="s">
        <v>43</v>
      </c>
      <c r="M1230" s="1">
        <v>90045</v>
      </c>
      <c r="N1230" s="2" t="s">
        <v>44</v>
      </c>
      <c r="O1230" s="2" t="s">
        <v>2290</v>
      </c>
      <c r="P1230" s="2" t="s">
        <v>46</v>
      </c>
      <c r="Q1230" s="2" t="s">
        <v>173</v>
      </c>
      <c r="R1230" s="2" t="s">
        <v>2291</v>
      </c>
      <c r="S1230" s="1">
        <v>15.28</v>
      </c>
      <c r="T1230" s="1">
        <v>2</v>
      </c>
      <c r="U1230" s="1">
        <v>0</v>
      </c>
      <c r="V1230" s="5">
        <v>7.4871999999999996</v>
      </c>
    </row>
    <row r="1231" spans="1:22" ht="15" thickBot="1" x14ac:dyDescent="0.35">
      <c r="A1231" s="4">
        <v>1230</v>
      </c>
      <c r="B1231" s="2" t="s">
        <v>3446</v>
      </c>
      <c r="C1231" s="1">
        <v>2014</v>
      </c>
      <c r="D1231" s="3">
        <v>41950</v>
      </c>
      <c r="E1231" s="3">
        <v>41955</v>
      </c>
      <c r="F1231" s="2" t="s">
        <v>50</v>
      </c>
      <c r="G1231" s="2" t="s">
        <v>1974</v>
      </c>
      <c r="H1231" s="2" t="s">
        <v>1975</v>
      </c>
      <c r="I1231" s="2" t="s">
        <v>26</v>
      </c>
      <c r="J1231" s="2" t="s">
        <v>27</v>
      </c>
      <c r="K1231" s="2" t="s">
        <v>42</v>
      </c>
      <c r="L1231" s="2" t="s">
        <v>43</v>
      </c>
      <c r="M1231" s="1">
        <v>90045</v>
      </c>
      <c r="N1231" s="2" t="s">
        <v>44</v>
      </c>
      <c r="O1231" s="2" t="s">
        <v>2722</v>
      </c>
      <c r="P1231" s="2" t="s">
        <v>32</v>
      </c>
      <c r="Q1231" s="2" t="s">
        <v>65</v>
      </c>
      <c r="R1231" s="2" t="s">
        <v>2723</v>
      </c>
      <c r="S1231" s="1">
        <v>8.73</v>
      </c>
      <c r="T1231" s="1">
        <v>1</v>
      </c>
      <c r="U1231" s="1">
        <v>0</v>
      </c>
      <c r="V1231" s="5">
        <v>2.9681999999999999</v>
      </c>
    </row>
    <row r="1232" spans="1:22" ht="15" thickBot="1" x14ac:dyDescent="0.35">
      <c r="A1232" s="4">
        <v>1231</v>
      </c>
      <c r="B1232" s="2" t="s">
        <v>3446</v>
      </c>
      <c r="C1232" s="1">
        <v>2014</v>
      </c>
      <c r="D1232" s="3">
        <v>41950</v>
      </c>
      <c r="E1232" s="3">
        <v>41955</v>
      </c>
      <c r="F1232" s="2" t="s">
        <v>50</v>
      </c>
      <c r="G1232" s="2" t="s">
        <v>1974</v>
      </c>
      <c r="H1232" s="2" t="s">
        <v>1975</v>
      </c>
      <c r="I1232" s="2" t="s">
        <v>26</v>
      </c>
      <c r="J1232" s="2" t="s">
        <v>27</v>
      </c>
      <c r="K1232" s="2" t="s">
        <v>42</v>
      </c>
      <c r="L1232" s="2" t="s">
        <v>43</v>
      </c>
      <c r="M1232" s="1">
        <v>90045</v>
      </c>
      <c r="N1232" s="2" t="s">
        <v>44</v>
      </c>
      <c r="O1232" s="2" t="s">
        <v>3447</v>
      </c>
      <c r="P1232" s="2" t="s">
        <v>46</v>
      </c>
      <c r="Q1232" s="2" t="s">
        <v>68</v>
      </c>
      <c r="R1232" s="2" t="s">
        <v>3448</v>
      </c>
      <c r="S1232" s="1">
        <v>5.68</v>
      </c>
      <c r="T1232" s="1">
        <v>2</v>
      </c>
      <c r="U1232" s="1">
        <v>0</v>
      </c>
      <c r="V1232" s="5">
        <v>1.7607999999999999</v>
      </c>
    </row>
    <row r="1233" spans="1:22" ht="15" thickBot="1" x14ac:dyDescent="0.35">
      <c r="A1233" s="4">
        <v>1232</v>
      </c>
      <c r="B1233" s="2" t="s">
        <v>3449</v>
      </c>
      <c r="C1233" s="1">
        <v>2012</v>
      </c>
      <c r="D1233" s="3">
        <v>41213</v>
      </c>
      <c r="E1233" s="3">
        <v>41215</v>
      </c>
      <c r="F1233" s="2" t="s">
        <v>23</v>
      </c>
      <c r="G1233" s="2" t="s">
        <v>3450</v>
      </c>
      <c r="H1233" s="2" t="s">
        <v>3451</v>
      </c>
      <c r="I1233" s="2" t="s">
        <v>26</v>
      </c>
      <c r="J1233" s="2" t="s">
        <v>27</v>
      </c>
      <c r="K1233" s="2" t="s">
        <v>3452</v>
      </c>
      <c r="L1233" s="2" t="s">
        <v>267</v>
      </c>
      <c r="M1233" s="1">
        <v>14215</v>
      </c>
      <c r="N1233" s="2" t="s">
        <v>148</v>
      </c>
      <c r="O1233" s="2" t="s">
        <v>1505</v>
      </c>
      <c r="P1233" s="2" t="s">
        <v>46</v>
      </c>
      <c r="Q1233" s="2" t="s">
        <v>68</v>
      </c>
      <c r="R1233" s="2" t="s">
        <v>1506</v>
      </c>
      <c r="S1233" s="1">
        <v>2.78</v>
      </c>
      <c r="T1233" s="1">
        <v>2</v>
      </c>
      <c r="U1233" s="1">
        <v>0</v>
      </c>
      <c r="V1233" s="5">
        <v>0.7228</v>
      </c>
    </row>
    <row r="1234" spans="1:22" ht="15" thickBot="1" x14ac:dyDescent="0.35">
      <c r="A1234" s="4">
        <v>1233</v>
      </c>
      <c r="B1234" s="2" t="s">
        <v>3449</v>
      </c>
      <c r="C1234" s="1">
        <v>2012</v>
      </c>
      <c r="D1234" s="3">
        <v>41213</v>
      </c>
      <c r="E1234" s="3">
        <v>41215</v>
      </c>
      <c r="F1234" s="2" t="s">
        <v>23</v>
      </c>
      <c r="G1234" s="2" t="s">
        <v>3450</v>
      </c>
      <c r="H1234" s="2" t="s">
        <v>3451</v>
      </c>
      <c r="I1234" s="2" t="s">
        <v>26</v>
      </c>
      <c r="J1234" s="2" t="s">
        <v>27</v>
      </c>
      <c r="K1234" s="2" t="s">
        <v>3452</v>
      </c>
      <c r="L1234" s="2" t="s">
        <v>267</v>
      </c>
      <c r="M1234" s="1">
        <v>14215</v>
      </c>
      <c r="N1234" s="2" t="s">
        <v>148</v>
      </c>
      <c r="O1234" s="2" t="s">
        <v>3453</v>
      </c>
      <c r="P1234" s="2" t="s">
        <v>46</v>
      </c>
      <c r="Q1234" s="2" t="s">
        <v>173</v>
      </c>
      <c r="R1234" s="2" t="s">
        <v>3454</v>
      </c>
      <c r="S1234" s="1">
        <v>79.959999999999994</v>
      </c>
      <c r="T1234" s="1">
        <v>2</v>
      </c>
      <c r="U1234" s="1">
        <v>0</v>
      </c>
      <c r="V1234" s="5">
        <v>35.981999999999999</v>
      </c>
    </row>
    <row r="1235" spans="1:22" ht="15" thickBot="1" x14ac:dyDescent="0.35">
      <c r="A1235" s="4">
        <v>1234</v>
      </c>
      <c r="B1235" s="2" t="s">
        <v>3455</v>
      </c>
      <c r="C1235" s="1">
        <v>2013</v>
      </c>
      <c r="D1235" s="3">
        <v>41425</v>
      </c>
      <c r="E1235" s="3">
        <v>41427</v>
      </c>
      <c r="F1235" s="2" t="s">
        <v>188</v>
      </c>
      <c r="G1235" s="2" t="s">
        <v>3456</v>
      </c>
      <c r="H1235" s="2" t="s">
        <v>3457</v>
      </c>
      <c r="I1235" s="2" t="s">
        <v>41</v>
      </c>
      <c r="J1235" s="2" t="s">
        <v>27</v>
      </c>
      <c r="K1235" s="2" t="s">
        <v>1007</v>
      </c>
      <c r="L1235" s="2" t="s">
        <v>498</v>
      </c>
      <c r="M1235" s="1">
        <v>45231</v>
      </c>
      <c r="N1235" s="2" t="s">
        <v>148</v>
      </c>
      <c r="O1235" s="2" t="s">
        <v>3458</v>
      </c>
      <c r="P1235" s="2" t="s">
        <v>71</v>
      </c>
      <c r="Q1235" s="2" t="s">
        <v>1216</v>
      </c>
      <c r="R1235" s="2" t="s">
        <v>3459</v>
      </c>
      <c r="S1235" s="1">
        <v>839.98800000000006</v>
      </c>
      <c r="T1235" s="1">
        <v>2</v>
      </c>
      <c r="U1235" s="1">
        <v>0.4</v>
      </c>
      <c r="V1235" s="5">
        <v>69.998999999999995</v>
      </c>
    </row>
    <row r="1236" spans="1:22" ht="15" thickBot="1" x14ac:dyDescent="0.35">
      <c r="A1236" s="4">
        <v>1235</v>
      </c>
      <c r="B1236" s="2" t="s">
        <v>3460</v>
      </c>
      <c r="C1236" s="1">
        <v>2013</v>
      </c>
      <c r="D1236" s="3">
        <v>41576</v>
      </c>
      <c r="E1236" s="3">
        <v>41576</v>
      </c>
      <c r="F1236" s="2" t="s">
        <v>1290</v>
      </c>
      <c r="G1236" s="2" t="s">
        <v>2567</v>
      </c>
      <c r="H1236" s="2" t="s">
        <v>2568</v>
      </c>
      <c r="I1236" s="2" t="s">
        <v>26</v>
      </c>
      <c r="J1236" s="2" t="s">
        <v>27</v>
      </c>
      <c r="K1236" s="2" t="s">
        <v>3461</v>
      </c>
      <c r="L1236" s="2" t="s">
        <v>54</v>
      </c>
      <c r="M1236" s="1">
        <v>33437</v>
      </c>
      <c r="N1236" s="2" t="s">
        <v>30</v>
      </c>
      <c r="O1236" s="2" t="s">
        <v>3462</v>
      </c>
      <c r="P1236" s="2" t="s">
        <v>32</v>
      </c>
      <c r="Q1236" s="2" t="s">
        <v>65</v>
      </c>
      <c r="R1236" s="2" t="s">
        <v>3463</v>
      </c>
      <c r="S1236" s="1">
        <v>47.951999999999998</v>
      </c>
      <c r="T1236" s="1">
        <v>3</v>
      </c>
      <c r="U1236" s="1">
        <v>0.2</v>
      </c>
      <c r="V1236" s="5">
        <v>13.786199999999999</v>
      </c>
    </row>
    <row r="1237" spans="1:22" ht="15" thickBot="1" x14ac:dyDescent="0.35">
      <c r="A1237" s="4">
        <v>1236</v>
      </c>
      <c r="B1237" s="2" t="s">
        <v>3460</v>
      </c>
      <c r="C1237" s="1">
        <v>2013</v>
      </c>
      <c r="D1237" s="3">
        <v>41576</v>
      </c>
      <c r="E1237" s="3">
        <v>41576</v>
      </c>
      <c r="F1237" s="2" t="s">
        <v>1290</v>
      </c>
      <c r="G1237" s="2" t="s">
        <v>2567</v>
      </c>
      <c r="H1237" s="2" t="s">
        <v>2568</v>
      </c>
      <c r="I1237" s="2" t="s">
        <v>26</v>
      </c>
      <c r="J1237" s="2" t="s">
        <v>27</v>
      </c>
      <c r="K1237" s="2" t="s">
        <v>3461</v>
      </c>
      <c r="L1237" s="2" t="s">
        <v>54</v>
      </c>
      <c r="M1237" s="1">
        <v>33437</v>
      </c>
      <c r="N1237" s="2" t="s">
        <v>30</v>
      </c>
      <c r="O1237" s="2" t="s">
        <v>2686</v>
      </c>
      <c r="P1237" s="2" t="s">
        <v>46</v>
      </c>
      <c r="Q1237" s="2" t="s">
        <v>75</v>
      </c>
      <c r="R1237" s="2" t="s">
        <v>2687</v>
      </c>
      <c r="S1237" s="1">
        <v>37.424999999999997</v>
      </c>
      <c r="T1237" s="1">
        <v>5</v>
      </c>
      <c r="U1237" s="1">
        <v>0.7</v>
      </c>
      <c r="V1237" s="5">
        <v>-29.94</v>
      </c>
    </row>
    <row r="1238" spans="1:22" ht="15" thickBot="1" x14ac:dyDescent="0.35">
      <c r="A1238" s="4">
        <v>1237</v>
      </c>
      <c r="B1238" s="2" t="s">
        <v>3460</v>
      </c>
      <c r="C1238" s="1">
        <v>2013</v>
      </c>
      <c r="D1238" s="3">
        <v>41576</v>
      </c>
      <c r="E1238" s="3">
        <v>41576</v>
      </c>
      <c r="F1238" s="2" t="s">
        <v>1290</v>
      </c>
      <c r="G1238" s="2" t="s">
        <v>2567</v>
      </c>
      <c r="H1238" s="2" t="s">
        <v>2568</v>
      </c>
      <c r="I1238" s="2" t="s">
        <v>26</v>
      </c>
      <c r="J1238" s="2" t="s">
        <v>27</v>
      </c>
      <c r="K1238" s="2" t="s">
        <v>3461</v>
      </c>
      <c r="L1238" s="2" t="s">
        <v>54</v>
      </c>
      <c r="M1238" s="1">
        <v>33437</v>
      </c>
      <c r="N1238" s="2" t="s">
        <v>30</v>
      </c>
      <c r="O1238" s="2" t="s">
        <v>3464</v>
      </c>
      <c r="P1238" s="2" t="s">
        <v>32</v>
      </c>
      <c r="Q1238" s="2" t="s">
        <v>65</v>
      </c>
      <c r="R1238" s="2" t="s">
        <v>3465</v>
      </c>
      <c r="S1238" s="1">
        <v>63.968000000000004</v>
      </c>
      <c r="T1238" s="1">
        <v>2</v>
      </c>
      <c r="U1238" s="1">
        <v>0.2</v>
      </c>
      <c r="V1238" s="5">
        <v>0</v>
      </c>
    </row>
    <row r="1239" spans="1:22" ht="15" thickBot="1" x14ac:dyDescent="0.35">
      <c r="A1239" s="4">
        <v>1238</v>
      </c>
      <c r="B1239" s="2" t="s">
        <v>3460</v>
      </c>
      <c r="C1239" s="1">
        <v>2013</v>
      </c>
      <c r="D1239" s="3">
        <v>41576</v>
      </c>
      <c r="E1239" s="3">
        <v>41576</v>
      </c>
      <c r="F1239" s="2" t="s">
        <v>1290</v>
      </c>
      <c r="G1239" s="2" t="s">
        <v>2567</v>
      </c>
      <c r="H1239" s="2" t="s">
        <v>2568</v>
      </c>
      <c r="I1239" s="2" t="s">
        <v>26</v>
      </c>
      <c r="J1239" s="2" t="s">
        <v>27</v>
      </c>
      <c r="K1239" s="2" t="s">
        <v>3461</v>
      </c>
      <c r="L1239" s="2" t="s">
        <v>54</v>
      </c>
      <c r="M1239" s="1">
        <v>33437</v>
      </c>
      <c r="N1239" s="2" t="s">
        <v>30</v>
      </c>
      <c r="O1239" s="2" t="s">
        <v>2207</v>
      </c>
      <c r="P1239" s="2" t="s">
        <v>32</v>
      </c>
      <c r="Q1239" s="2" t="s">
        <v>65</v>
      </c>
      <c r="R1239" s="2" t="s">
        <v>2208</v>
      </c>
      <c r="S1239" s="1">
        <v>165.048</v>
      </c>
      <c r="T1239" s="1">
        <v>3</v>
      </c>
      <c r="U1239" s="1">
        <v>0.2</v>
      </c>
      <c r="V1239" s="5">
        <v>41.262</v>
      </c>
    </row>
    <row r="1240" spans="1:22" ht="15" thickBot="1" x14ac:dyDescent="0.35">
      <c r="A1240" s="4">
        <v>1239</v>
      </c>
      <c r="B1240" s="2" t="s">
        <v>3466</v>
      </c>
      <c r="C1240" s="1">
        <v>2011</v>
      </c>
      <c r="D1240" s="3">
        <v>40766</v>
      </c>
      <c r="E1240" s="3">
        <v>40770</v>
      </c>
      <c r="F1240" s="2" t="s">
        <v>50</v>
      </c>
      <c r="G1240" s="2" t="s">
        <v>3467</v>
      </c>
      <c r="H1240" s="2" t="s">
        <v>3468</v>
      </c>
      <c r="I1240" s="2" t="s">
        <v>26</v>
      </c>
      <c r="J1240" s="2" t="s">
        <v>27</v>
      </c>
      <c r="K1240" s="2" t="s">
        <v>95</v>
      </c>
      <c r="L1240" s="2" t="s">
        <v>96</v>
      </c>
      <c r="M1240" s="1">
        <v>98105</v>
      </c>
      <c r="N1240" s="2" t="s">
        <v>44</v>
      </c>
      <c r="O1240" s="2" t="s">
        <v>3469</v>
      </c>
      <c r="P1240" s="2" t="s">
        <v>32</v>
      </c>
      <c r="Q1240" s="2" t="s">
        <v>65</v>
      </c>
      <c r="R1240" s="2" t="s">
        <v>3470</v>
      </c>
      <c r="S1240" s="1">
        <v>12.35</v>
      </c>
      <c r="T1240" s="1">
        <v>1</v>
      </c>
      <c r="U1240" s="1">
        <v>0</v>
      </c>
      <c r="V1240" s="5">
        <v>5.4340000000000002</v>
      </c>
    </row>
    <row r="1241" spans="1:22" ht="15" thickBot="1" x14ac:dyDescent="0.35">
      <c r="A1241" s="4">
        <v>1240</v>
      </c>
      <c r="B1241" s="2" t="s">
        <v>3466</v>
      </c>
      <c r="C1241" s="1">
        <v>2011</v>
      </c>
      <c r="D1241" s="3">
        <v>40766</v>
      </c>
      <c r="E1241" s="3">
        <v>40770</v>
      </c>
      <c r="F1241" s="2" t="s">
        <v>50</v>
      </c>
      <c r="G1241" s="2" t="s">
        <v>3467</v>
      </c>
      <c r="H1241" s="2" t="s">
        <v>3468</v>
      </c>
      <c r="I1241" s="2" t="s">
        <v>26</v>
      </c>
      <c r="J1241" s="2" t="s">
        <v>27</v>
      </c>
      <c r="K1241" s="2" t="s">
        <v>95</v>
      </c>
      <c r="L1241" s="2" t="s">
        <v>96</v>
      </c>
      <c r="M1241" s="1">
        <v>98105</v>
      </c>
      <c r="N1241" s="2" t="s">
        <v>44</v>
      </c>
      <c r="O1241" s="2" t="s">
        <v>3471</v>
      </c>
      <c r="P1241" s="2" t="s">
        <v>46</v>
      </c>
      <c r="Q1241" s="2" t="s">
        <v>68</v>
      </c>
      <c r="R1241" s="2" t="s">
        <v>3472</v>
      </c>
      <c r="S1241" s="1">
        <v>40.97</v>
      </c>
      <c r="T1241" s="1">
        <v>1</v>
      </c>
      <c r="U1241" s="1">
        <v>0</v>
      </c>
      <c r="V1241" s="5">
        <v>10.652200000000001</v>
      </c>
    </row>
    <row r="1242" spans="1:22" ht="15" thickBot="1" x14ac:dyDescent="0.35">
      <c r="A1242" s="4">
        <v>1241</v>
      </c>
      <c r="B1242" s="2" t="s">
        <v>3466</v>
      </c>
      <c r="C1242" s="1">
        <v>2011</v>
      </c>
      <c r="D1242" s="3">
        <v>40766</v>
      </c>
      <c r="E1242" s="3">
        <v>40770</v>
      </c>
      <c r="F1242" s="2" t="s">
        <v>50</v>
      </c>
      <c r="G1242" s="2" t="s">
        <v>3467</v>
      </c>
      <c r="H1242" s="2" t="s">
        <v>3468</v>
      </c>
      <c r="I1242" s="2" t="s">
        <v>26</v>
      </c>
      <c r="J1242" s="2" t="s">
        <v>27</v>
      </c>
      <c r="K1242" s="2" t="s">
        <v>95</v>
      </c>
      <c r="L1242" s="2" t="s">
        <v>96</v>
      </c>
      <c r="M1242" s="1">
        <v>98105</v>
      </c>
      <c r="N1242" s="2" t="s">
        <v>44</v>
      </c>
      <c r="O1242" s="2" t="s">
        <v>1090</v>
      </c>
      <c r="P1242" s="2" t="s">
        <v>46</v>
      </c>
      <c r="Q1242" s="2" t="s">
        <v>269</v>
      </c>
      <c r="R1242" s="2" t="s">
        <v>1091</v>
      </c>
      <c r="S1242" s="1">
        <v>22.96</v>
      </c>
      <c r="T1242" s="1">
        <v>2</v>
      </c>
      <c r="U1242" s="1">
        <v>0</v>
      </c>
      <c r="V1242" s="5">
        <v>10.7912</v>
      </c>
    </row>
    <row r="1243" spans="1:22" ht="15" thickBot="1" x14ac:dyDescent="0.35">
      <c r="A1243" s="4">
        <v>1242</v>
      </c>
      <c r="B1243" s="2" t="s">
        <v>3473</v>
      </c>
      <c r="C1243" s="1">
        <v>2013</v>
      </c>
      <c r="D1243" s="3">
        <v>41516</v>
      </c>
      <c r="E1243" s="3">
        <v>41522</v>
      </c>
      <c r="F1243" s="2" t="s">
        <v>50</v>
      </c>
      <c r="G1243" s="2" t="s">
        <v>2067</v>
      </c>
      <c r="H1243" s="2" t="s">
        <v>2068</v>
      </c>
      <c r="I1243" s="2" t="s">
        <v>102</v>
      </c>
      <c r="J1243" s="2" t="s">
        <v>27</v>
      </c>
      <c r="K1243" s="2" t="s">
        <v>266</v>
      </c>
      <c r="L1243" s="2" t="s">
        <v>267</v>
      </c>
      <c r="M1243" s="1">
        <v>10024</v>
      </c>
      <c r="N1243" s="2" t="s">
        <v>148</v>
      </c>
      <c r="O1243" s="2" t="s">
        <v>3474</v>
      </c>
      <c r="P1243" s="2" t="s">
        <v>71</v>
      </c>
      <c r="Q1243" s="2" t="s">
        <v>72</v>
      </c>
      <c r="R1243" s="2" t="s">
        <v>3475</v>
      </c>
      <c r="S1243" s="1">
        <v>22</v>
      </c>
      <c r="T1243" s="1">
        <v>4</v>
      </c>
      <c r="U1243" s="1">
        <v>0</v>
      </c>
      <c r="V1243" s="5">
        <v>5.5</v>
      </c>
    </row>
    <row r="1244" spans="1:22" ht="15" thickBot="1" x14ac:dyDescent="0.35">
      <c r="A1244" s="4">
        <v>1243</v>
      </c>
      <c r="B1244" s="2" t="s">
        <v>3476</v>
      </c>
      <c r="C1244" s="1">
        <v>2013</v>
      </c>
      <c r="D1244" s="3">
        <v>41320</v>
      </c>
      <c r="E1244" s="3">
        <v>41327</v>
      </c>
      <c r="F1244" s="2" t="s">
        <v>50</v>
      </c>
      <c r="G1244" s="2" t="s">
        <v>2567</v>
      </c>
      <c r="H1244" s="2" t="s">
        <v>2568</v>
      </c>
      <c r="I1244" s="2" t="s">
        <v>26</v>
      </c>
      <c r="J1244" s="2" t="s">
        <v>27</v>
      </c>
      <c r="K1244" s="2" t="s">
        <v>266</v>
      </c>
      <c r="L1244" s="2" t="s">
        <v>267</v>
      </c>
      <c r="M1244" s="1">
        <v>10009</v>
      </c>
      <c r="N1244" s="2" t="s">
        <v>148</v>
      </c>
      <c r="O1244" s="2" t="s">
        <v>3477</v>
      </c>
      <c r="P1244" s="2" t="s">
        <v>46</v>
      </c>
      <c r="Q1244" s="2" t="s">
        <v>75</v>
      </c>
      <c r="R1244" s="2" t="s">
        <v>3478</v>
      </c>
      <c r="S1244" s="1">
        <v>398.35199999999998</v>
      </c>
      <c r="T1244" s="1">
        <v>3</v>
      </c>
      <c r="U1244" s="1">
        <v>0.2</v>
      </c>
      <c r="V1244" s="5">
        <v>124.485</v>
      </c>
    </row>
    <row r="1245" spans="1:22" ht="15" thickBot="1" x14ac:dyDescent="0.35">
      <c r="A1245" s="4">
        <v>1244</v>
      </c>
      <c r="B1245" s="2" t="s">
        <v>3476</v>
      </c>
      <c r="C1245" s="1">
        <v>2013</v>
      </c>
      <c r="D1245" s="3">
        <v>41320</v>
      </c>
      <c r="E1245" s="3">
        <v>41327</v>
      </c>
      <c r="F1245" s="2" t="s">
        <v>50</v>
      </c>
      <c r="G1245" s="2" t="s">
        <v>2567</v>
      </c>
      <c r="H1245" s="2" t="s">
        <v>2568</v>
      </c>
      <c r="I1245" s="2" t="s">
        <v>26</v>
      </c>
      <c r="J1245" s="2" t="s">
        <v>27</v>
      </c>
      <c r="K1245" s="2" t="s">
        <v>266</v>
      </c>
      <c r="L1245" s="2" t="s">
        <v>267</v>
      </c>
      <c r="M1245" s="1">
        <v>10009</v>
      </c>
      <c r="N1245" s="2" t="s">
        <v>148</v>
      </c>
      <c r="O1245" s="2" t="s">
        <v>268</v>
      </c>
      <c r="P1245" s="2" t="s">
        <v>46</v>
      </c>
      <c r="Q1245" s="2" t="s">
        <v>269</v>
      </c>
      <c r="R1245" s="2" t="s">
        <v>270</v>
      </c>
      <c r="S1245" s="1">
        <v>8.7200000000000006</v>
      </c>
      <c r="T1245" s="1">
        <v>4</v>
      </c>
      <c r="U1245" s="1">
        <v>0</v>
      </c>
      <c r="V1245" s="5">
        <v>3.5752000000000002</v>
      </c>
    </row>
    <row r="1246" spans="1:22" ht="15" thickBot="1" x14ac:dyDescent="0.35">
      <c r="A1246" s="4">
        <v>1245</v>
      </c>
      <c r="B1246" s="2" t="s">
        <v>3479</v>
      </c>
      <c r="C1246" s="1">
        <v>2014</v>
      </c>
      <c r="D1246" s="3">
        <v>41774</v>
      </c>
      <c r="E1246" s="3">
        <v>41781</v>
      </c>
      <c r="F1246" s="2" t="s">
        <v>50</v>
      </c>
      <c r="G1246" s="2" t="s">
        <v>3480</v>
      </c>
      <c r="H1246" s="2" t="s">
        <v>3481</v>
      </c>
      <c r="I1246" s="2" t="s">
        <v>26</v>
      </c>
      <c r="J1246" s="2" t="s">
        <v>27</v>
      </c>
      <c r="K1246" s="2" t="s">
        <v>3482</v>
      </c>
      <c r="L1246" s="2" t="s">
        <v>1487</v>
      </c>
      <c r="M1246" s="1">
        <v>39503</v>
      </c>
      <c r="N1246" s="2" t="s">
        <v>30</v>
      </c>
      <c r="O1246" s="2" t="s">
        <v>3483</v>
      </c>
      <c r="P1246" s="2" t="s">
        <v>46</v>
      </c>
      <c r="Q1246" s="2" t="s">
        <v>173</v>
      </c>
      <c r="R1246" s="2" t="s">
        <v>3484</v>
      </c>
      <c r="S1246" s="1">
        <v>48.69</v>
      </c>
      <c r="T1246" s="1">
        <v>9</v>
      </c>
      <c r="U1246" s="1">
        <v>0</v>
      </c>
      <c r="V1246" s="5">
        <v>23.8581</v>
      </c>
    </row>
    <row r="1247" spans="1:22" ht="15" thickBot="1" x14ac:dyDescent="0.35">
      <c r="A1247" s="4">
        <v>1246</v>
      </c>
      <c r="B1247" s="2" t="s">
        <v>3485</v>
      </c>
      <c r="C1247" s="1">
        <v>2011</v>
      </c>
      <c r="D1247" s="3">
        <v>40889</v>
      </c>
      <c r="E1247" s="3">
        <v>40891</v>
      </c>
      <c r="F1247" s="2" t="s">
        <v>23</v>
      </c>
      <c r="G1247" s="2" t="s">
        <v>3486</v>
      </c>
      <c r="H1247" s="2" t="s">
        <v>3487</v>
      </c>
      <c r="I1247" s="2" t="s">
        <v>26</v>
      </c>
      <c r="J1247" s="2" t="s">
        <v>27</v>
      </c>
      <c r="K1247" s="2" t="s">
        <v>3488</v>
      </c>
      <c r="L1247" s="2" t="s">
        <v>43</v>
      </c>
      <c r="M1247" s="1">
        <v>93727</v>
      </c>
      <c r="N1247" s="2" t="s">
        <v>44</v>
      </c>
      <c r="O1247" s="2" t="s">
        <v>3489</v>
      </c>
      <c r="P1247" s="2" t="s">
        <v>32</v>
      </c>
      <c r="Q1247" s="2" t="s">
        <v>56</v>
      </c>
      <c r="R1247" s="2" t="s">
        <v>3490</v>
      </c>
      <c r="S1247" s="1">
        <v>764.68799999999999</v>
      </c>
      <c r="T1247" s="1">
        <v>6</v>
      </c>
      <c r="U1247" s="1">
        <v>0.2</v>
      </c>
      <c r="V1247" s="5">
        <v>95.585999999999999</v>
      </c>
    </row>
    <row r="1248" spans="1:22" ht="15" thickBot="1" x14ac:dyDescent="0.35">
      <c r="A1248" s="4">
        <v>1247</v>
      </c>
      <c r="B1248" s="2" t="s">
        <v>3485</v>
      </c>
      <c r="C1248" s="1">
        <v>2011</v>
      </c>
      <c r="D1248" s="3">
        <v>40889</v>
      </c>
      <c r="E1248" s="3">
        <v>40891</v>
      </c>
      <c r="F1248" s="2" t="s">
        <v>23</v>
      </c>
      <c r="G1248" s="2" t="s">
        <v>3486</v>
      </c>
      <c r="H1248" s="2" t="s">
        <v>3487</v>
      </c>
      <c r="I1248" s="2" t="s">
        <v>26</v>
      </c>
      <c r="J1248" s="2" t="s">
        <v>27</v>
      </c>
      <c r="K1248" s="2" t="s">
        <v>3488</v>
      </c>
      <c r="L1248" s="2" t="s">
        <v>43</v>
      </c>
      <c r="M1248" s="1">
        <v>93727</v>
      </c>
      <c r="N1248" s="2" t="s">
        <v>44</v>
      </c>
      <c r="O1248" s="2" t="s">
        <v>903</v>
      </c>
      <c r="P1248" s="2" t="s">
        <v>32</v>
      </c>
      <c r="Q1248" s="2" t="s">
        <v>56</v>
      </c>
      <c r="R1248" s="2" t="s">
        <v>904</v>
      </c>
      <c r="S1248" s="1">
        <v>3610.848</v>
      </c>
      <c r="T1248" s="1">
        <v>12</v>
      </c>
      <c r="U1248" s="1">
        <v>0.2</v>
      </c>
      <c r="V1248" s="5">
        <v>135.4068</v>
      </c>
    </row>
    <row r="1249" spans="1:22" ht="15" thickBot="1" x14ac:dyDescent="0.35">
      <c r="A1249" s="4">
        <v>1248</v>
      </c>
      <c r="B1249" s="2" t="s">
        <v>3485</v>
      </c>
      <c r="C1249" s="1">
        <v>2011</v>
      </c>
      <c r="D1249" s="3">
        <v>40889</v>
      </c>
      <c r="E1249" s="3">
        <v>40891</v>
      </c>
      <c r="F1249" s="2" t="s">
        <v>23</v>
      </c>
      <c r="G1249" s="2" t="s">
        <v>3486</v>
      </c>
      <c r="H1249" s="2" t="s">
        <v>3487</v>
      </c>
      <c r="I1249" s="2" t="s">
        <v>26</v>
      </c>
      <c r="J1249" s="2" t="s">
        <v>27</v>
      </c>
      <c r="K1249" s="2" t="s">
        <v>3488</v>
      </c>
      <c r="L1249" s="2" t="s">
        <v>43</v>
      </c>
      <c r="M1249" s="1">
        <v>93727</v>
      </c>
      <c r="N1249" s="2" t="s">
        <v>44</v>
      </c>
      <c r="O1249" s="2" t="s">
        <v>3491</v>
      </c>
      <c r="P1249" s="2" t="s">
        <v>32</v>
      </c>
      <c r="Q1249" s="2" t="s">
        <v>33</v>
      </c>
      <c r="R1249" s="2" t="s">
        <v>3492</v>
      </c>
      <c r="S1249" s="1">
        <v>254.97450000000001</v>
      </c>
      <c r="T1249" s="1">
        <v>3</v>
      </c>
      <c r="U1249" s="1">
        <v>0.15</v>
      </c>
      <c r="V1249" s="5">
        <v>11.998799999999999</v>
      </c>
    </row>
    <row r="1250" spans="1:22" ht="15" thickBot="1" x14ac:dyDescent="0.35">
      <c r="A1250" s="4">
        <v>1249</v>
      </c>
      <c r="B1250" s="2" t="s">
        <v>3493</v>
      </c>
      <c r="C1250" s="1">
        <v>2014</v>
      </c>
      <c r="D1250" s="3">
        <v>41992</v>
      </c>
      <c r="E1250" s="3">
        <v>41998</v>
      </c>
      <c r="F1250" s="2" t="s">
        <v>50</v>
      </c>
      <c r="G1250" s="2" t="s">
        <v>2212</v>
      </c>
      <c r="H1250" s="2" t="s">
        <v>2213</v>
      </c>
      <c r="I1250" s="2" t="s">
        <v>26</v>
      </c>
      <c r="J1250" s="2" t="s">
        <v>27</v>
      </c>
      <c r="K1250" s="2" t="s">
        <v>266</v>
      </c>
      <c r="L1250" s="2" t="s">
        <v>267</v>
      </c>
      <c r="M1250" s="1">
        <v>10009</v>
      </c>
      <c r="N1250" s="2" t="s">
        <v>148</v>
      </c>
      <c r="O1250" s="2" t="s">
        <v>3494</v>
      </c>
      <c r="P1250" s="2" t="s">
        <v>46</v>
      </c>
      <c r="Q1250" s="2" t="s">
        <v>68</v>
      </c>
      <c r="R1250" s="2" t="s">
        <v>186</v>
      </c>
      <c r="S1250" s="1">
        <v>38.82</v>
      </c>
      <c r="T1250" s="1">
        <v>6</v>
      </c>
      <c r="U1250" s="1">
        <v>0</v>
      </c>
      <c r="V1250" s="5">
        <v>17.469000000000001</v>
      </c>
    </row>
    <row r="1251" spans="1:22" ht="15" thickBot="1" x14ac:dyDescent="0.35">
      <c r="A1251" s="4">
        <v>1250</v>
      </c>
      <c r="B1251" s="2" t="s">
        <v>3493</v>
      </c>
      <c r="C1251" s="1">
        <v>2014</v>
      </c>
      <c r="D1251" s="3">
        <v>41992</v>
      </c>
      <c r="E1251" s="3">
        <v>41998</v>
      </c>
      <c r="F1251" s="2" t="s">
        <v>50</v>
      </c>
      <c r="G1251" s="2" t="s">
        <v>2212</v>
      </c>
      <c r="H1251" s="2" t="s">
        <v>2213</v>
      </c>
      <c r="I1251" s="2" t="s">
        <v>26</v>
      </c>
      <c r="J1251" s="2" t="s">
        <v>27</v>
      </c>
      <c r="K1251" s="2" t="s">
        <v>266</v>
      </c>
      <c r="L1251" s="2" t="s">
        <v>267</v>
      </c>
      <c r="M1251" s="1">
        <v>10009</v>
      </c>
      <c r="N1251" s="2" t="s">
        <v>148</v>
      </c>
      <c r="O1251" s="2" t="s">
        <v>3495</v>
      </c>
      <c r="P1251" s="2" t="s">
        <v>32</v>
      </c>
      <c r="Q1251" s="2" t="s">
        <v>36</v>
      </c>
      <c r="R1251" s="2" t="s">
        <v>3496</v>
      </c>
      <c r="S1251" s="1">
        <v>1141.9380000000001</v>
      </c>
      <c r="T1251" s="1">
        <v>9</v>
      </c>
      <c r="U1251" s="1">
        <v>0.1</v>
      </c>
      <c r="V1251" s="5">
        <v>139.5702</v>
      </c>
    </row>
    <row r="1252" spans="1:22" ht="15" thickBot="1" x14ac:dyDescent="0.35">
      <c r="A1252" s="4">
        <v>1251</v>
      </c>
      <c r="B1252" s="2" t="s">
        <v>3493</v>
      </c>
      <c r="C1252" s="1">
        <v>2014</v>
      </c>
      <c r="D1252" s="3">
        <v>41992</v>
      </c>
      <c r="E1252" s="3">
        <v>41998</v>
      </c>
      <c r="F1252" s="2" t="s">
        <v>50</v>
      </c>
      <c r="G1252" s="2" t="s">
        <v>2212</v>
      </c>
      <c r="H1252" s="2" t="s">
        <v>2213</v>
      </c>
      <c r="I1252" s="2" t="s">
        <v>26</v>
      </c>
      <c r="J1252" s="2" t="s">
        <v>27</v>
      </c>
      <c r="K1252" s="2" t="s">
        <v>266</v>
      </c>
      <c r="L1252" s="2" t="s">
        <v>267</v>
      </c>
      <c r="M1252" s="1">
        <v>10009</v>
      </c>
      <c r="N1252" s="2" t="s">
        <v>148</v>
      </c>
      <c r="O1252" s="2" t="s">
        <v>706</v>
      </c>
      <c r="P1252" s="2" t="s">
        <v>46</v>
      </c>
      <c r="Q1252" s="2" t="s">
        <v>78</v>
      </c>
      <c r="R1252" s="2" t="s">
        <v>707</v>
      </c>
      <c r="S1252" s="1">
        <v>1704.56</v>
      </c>
      <c r="T1252" s="1">
        <v>13</v>
      </c>
      <c r="U1252" s="1">
        <v>0</v>
      </c>
      <c r="V1252" s="5">
        <v>511.36799999999999</v>
      </c>
    </row>
    <row r="1253" spans="1:22" ht="15" thickBot="1" x14ac:dyDescent="0.35">
      <c r="A1253" s="4">
        <v>1252</v>
      </c>
      <c r="B1253" s="2" t="s">
        <v>3493</v>
      </c>
      <c r="C1253" s="1">
        <v>2014</v>
      </c>
      <c r="D1253" s="3">
        <v>41992</v>
      </c>
      <c r="E1253" s="3">
        <v>41998</v>
      </c>
      <c r="F1253" s="2" t="s">
        <v>50</v>
      </c>
      <c r="G1253" s="2" t="s">
        <v>2212</v>
      </c>
      <c r="H1253" s="2" t="s">
        <v>2213</v>
      </c>
      <c r="I1253" s="2" t="s">
        <v>26</v>
      </c>
      <c r="J1253" s="2" t="s">
        <v>27</v>
      </c>
      <c r="K1253" s="2" t="s">
        <v>266</v>
      </c>
      <c r="L1253" s="2" t="s">
        <v>267</v>
      </c>
      <c r="M1253" s="1">
        <v>10009</v>
      </c>
      <c r="N1253" s="2" t="s">
        <v>148</v>
      </c>
      <c r="O1253" s="2" t="s">
        <v>3497</v>
      </c>
      <c r="P1253" s="2" t="s">
        <v>46</v>
      </c>
      <c r="Q1253" s="2" t="s">
        <v>68</v>
      </c>
      <c r="R1253" s="2" t="s">
        <v>3498</v>
      </c>
      <c r="S1253" s="1">
        <v>3.2</v>
      </c>
      <c r="T1253" s="1">
        <v>2</v>
      </c>
      <c r="U1253" s="1">
        <v>0</v>
      </c>
      <c r="V1253" s="5">
        <v>1.3759999999999999</v>
      </c>
    </row>
    <row r="1254" spans="1:22" ht="15" thickBot="1" x14ac:dyDescent="0.35">
      <c r="A1254" s="4">
        <v>1253</v>
      </c>
      <c r="B1254" s="2" t="s">
        <v>3499</v>
      </c>
      <c r="C1254" s="1">
        <v>2012</v>
      </c>
      <c r="D1254" s="3">
        <v>41094</v>
      </c>
      <c r="E1254" s="3">
        <v>41099</v>
      </c>
      <c r="F1254" s="2" t="s">
        <v>50</v>
      </c>
      <c r="G1254" s="2" t="s">
        <v>93</v>
      </c>
      <c r="H1254" s="2" t="s">
        <v>94</v>
      </c>
      <c r="I1254" s="2" t="s">
        <v>26</v>
      </c>
      <c r="J1254" s="2" t="s">
        <v>27</v>
      </c>
      <c r="K1254" s="2" t="s">
        <v>2548</v>
      </c>
      <c r="L1254" s="2" t="s">
        <v>114</v>
      </c>
      <c r="M1254" s="1">
        <v>53209</v>
      </c>
      <c r="N1254" s="2" t="s">
        <v>105</v>
      </c>
      <c r="O1254" s="2" t="s">
        <v>3500</v>
      </c>
      <c r="P1254" s="2" t="s">
        <v>71</v>
      </c>
      <c r="Q1254" s="2" t="s">
        <v>72</v>
      </c>
      <c r="R1254" s="2" t="s">
        <v>3501</v>
      </c>
      <c r="S1254" s="1">
        <v>1099.96</v>
      </c>
      <c r="T1254" s="1">
        <v>4</v>
      </c>
      <c r="U1254" s="1">
        <v>0</v>
      </c>
      <c r="V1254" s="5">
        <v>285.9896</v>
      </c>
    </row>
    <row r="1255" spans="1:22" ht="15" thickBot="1" x14ac:dyDescent="0.35">
      <c r="A1255" s="4">
        <v>1254</v>
      </c>
      <c r="B1255" s="2" t="s">
        <v>3502</v>
      </c>
      <c r="C1255" s="1">
        <v>2014</v>
      </c>
      <c r="D1255" s="3">
        <v>41709</v>
      </c>
      <c r="E1255" s="3">
        <v>41713</v>
      </c>
      <c r="F1255" s="2" t="s">
        <v>50</v>
      </c>
      <c r="G1255" s="2" t="s">
        <v>3503</v>
      </c>
      <c r="H1255" s="2" t="s">
        <v>3504</v>
      </c>
      <c r="I1255" s="2" t="s">
        <v>102</v>
      </c>
      <c r="J1255" s="2" t="s">
        <v>27</v>
      </c>
      <c r="K1255" s="2" t="s">
        <v>2252</v>
      </c>
      <c r="L1255" s="2" t="s">
        <v>147</v>
      </c>
      <c r="M1255" s="1">
        <v>19013</v>
      </c>
      <c r="N1255" s="2" t="s">
        <v>148</v>
      </c>
      <c r="O1255" s="2" t="s">
        <v>2667</v>
      </c>
      <c r="P1255" s="2" t="s">
        <v>46</v>
      </c>
      <c r="Q1255" s="2" t="s">
        <v>68</v>
      </c>
      <c r="R1255" s="2" t="s">
        <v>2668</v>
      </c>
      <c r="S1255" s="1">
        <v>5.2480000000000002</v>
      </c>
      <c r="T1255" s="1">
        <v>2</v>
      </c>
      <c r="U1255" s="1">
        <v>0.2</v>
      </c>
      <c r="V1255" s="5">
        <v>0.59040000000000004</v>
      </c>
    </row>
    <row r="1256" spans="1:22" ht="15" thickBot="1" x14ac:dyDescent="0.35">
      <c r="A1256" s="4">
        <v>1255</v>
      </c>
      <c r="B1256" s="2" t="s">
        <v>3502</v>
      </c>
      <c r="C1256" s="1">
        <v>2014</v>
      </c>
      <c r="D1256" s="3">
        <v>41709</v>
      </c>
      <c r="E1256" s="3">
        <v>41713</v>
      </c>
      <c r="F1256" s="2" t="s">
        <v>50</v>
      </c>
      <c r="G1256" s="2" t="s">
        <v>3503</v>
      </c>
      <c r="H1256" s="2" t="s">
        <v>3504</v>
      </c>
      <c r="I1256" s="2" t="s">
        <v>102</v>
      </c>
      <c r="J1256" s="2" t="s">
        <v>27</v>
      </c>
      <c r="K1256" s="2" t="s">
        <v>2252</v>
      </c>
      <c r="L1256" s="2" t="s">
        <v>147</v>
      </c>
      <c r="M1256" s="1">
        <v>19013</v>
      </c>
      <c r="N1256" s="2" t="s">
        <v>148</v>
      </c>
      <c r="O1256" s="2" t="s">
        <v>1642</v>
      </c>
      <c r="P1256" s="2" t="s">
        <v>71</v>
      </c>
      <c r="Q1256" s="2" t="s">
        <v>72</v>
      </c>
      <c r="R1256" s="2" t="s">
        <v>1643</v>
      </c>
      <c r="S1256" s="1">
        <v>35.909999999999997</v>
      </c>
      <c r="T1256" s="1">
        <v>3</v>
      </c>
      <c r="U1256" s="1">
        <v>0.4</v>
      </c>
      <c r="V1256" s="5">
        <v>-8.3789999999999996</v>
      </c>
    </row>
    <row r="1257" spans="1:22" ht="15" thickBot="1" x14ac:dyDescent="0.35">
      <c r="A1257" s="4">
        <v>1256</v>
      </c>
      <c r="B1257" s="2" t="s">
        <v>3502</v>
      </c>
      <c r="C1257" s="1">
        <v>2014</v>
      </c>
      <c r="D1257" s="3">
        <v>41709</v>
      </c>
      <c r="E1257" s="3">
        <v>41713</v>
      </c>
      <c r="F1257" s="2" t="s">
        <v>50</v>
      </c>
      <c r="G1257" s="2" t="s">
        <v>3503</v>
      </c>
      <c r="H1257" s="2" t="s">
        <v>3504</v>
      </c>
      <c r="I1257" s="2" t="s">
        <v>102</v>
      </c>
      <c r="J1257" s="2" t="s">
        <v>27</v>
      </c>
      <c r="K1257" s="2" t="s">
        <v>2252</v>
      </c>
      <c r="L1257" s="2" t="s">
        <v>147</v>
      </c>
      <c r="M1257" s="1">
        <v>19013</v>
      </c>
      <c r="N1257" s="2" t="s">
        <v>148</v>
      </c>
      <c r="O1257" s="2" t="s">
        <v>3505</v>
      </c>
      <c r="P1257" s="2" t="s">
        <v>32</v>
      </c>
      <c r="Q1257" s="2" t="s">
        <v>65</v>
      </c>
      <c r="R1257" s="2" t="s">
        <v>3506</v>
      </c>
      <c r="S1257" s="1">
        <v>6.6959999999999997</v>
      </c>
      <c r="T1257" s="1">
        <v>1</v>
      </c>
      <c r="U1257" s="1">
        <v>0.2</v>
      </c>
      <c r="V1257" s="5">
        <v>0.50219999999999998</v>
      </c>
    </row>
    <row r="1258" spans="1:22" ht="15" thickBot="1" x14ac:dyDescent="0.35">
      <c r="A1258" s="4">
        <v>1257</v>
      </c>
      <c r="B1258" s="2" t="s">
        <v>3502</v>
      </c>
      <c r="C1258" s="1">
        <v>2014</v>
      </c>
      <c r="D1258" s="3">
        <v>41709</v>
      </c>
      <c r="E1258" s="3">
        <v>41713</v>
      </c>
      <c r="F1258" s="2" t="s">
        <v>50</v>
      </c>
      <c r="G1258" s="2" t="s">
        <v>3503</v>
      </c>
      <c r="H1258" s="2" t="s">
        <v>3504</v>
      </c>
      <c r="I1258" s="2" t="s">
        <v>102</v>
      </c>
      <c r="J1258" s="2" t="s">
        <v>27</v>
      </c>
      <c r="K1258" s="2" t="s">
        <v>2252</v>
      </c>
      <c r="L1258" s="2" t="s">
        <v>147</v>
      </c>
      <c r="M1258" s="1">
        <v>19013</v>
      </c>
      <c r="N1258" s="2" t="s">
        <v>148</v>
      </c>
      <c r="O1258" s="2" t="s">
        <v>3507</v>
      </c>
      <c r="P1258" s="2" t="s">
        <v>32</v>
      </c>
      <c r="Q1258" s="2" t="s">
        <v>65</v>
      </c>
      <c r="R1258" s="2" t="s">
        <v>3508</v>
      </c>
      <c r="S1258" s="1">
        <v>43.872</v>
      </c>
      <c r="T1258" s="1">
        <v>2</v>
      </c>
      <c r="U1258" s="1">
        <v>0.2</v>
      </c>
      <c r="V1258" s="5">
        <v>11.516400000000001</v>
      </c>
    </row>
    <row r="1259" spans="1:22" ht="15" thickBot="1" x14ac:dyDescent="0.35">
      <c r="A1259" s="4">
        <v>1258</v>
      </c>
      <c r="B1259" s="2" t="s">
        <v>3509</v>
      </c>
      <c r="C1259" s="1">
        <v>2013</v>
      </c>
      <c r="D1259" s="3">
        <v>41633</v>
      </c>
      <c r="E1259" s="3">
        <v>41637</v>
      </c>
      <c r="F1259" s="2" t="s">
        <v>23</v>
      </c>
      <c r="G1259" s="2" t="s">
        <v>1508</v>
      </c>
      <c r="H1259" s="2" t="s">
        <v>1509</v>
      </c>
      <c r="I1259" s="2" t="s">
        <v>102</v>
      </c>
      <c r="J1259" s="2" t="s">
        <v>27</v>
      </c>
      <c r="K1259" s="2" t="s">
        <v>467</v>
      </c>
      <c r="L1259" s="2" t="s">
        <v>88</v>
      </c>
      <c r="M1259" s="1">
        <v>28205</v>
      </c>
      <c r="N1259" s="2" t="s">
        <v>30</v>
      </c>
      <c r="O1259" s="2" t="s">
        <v>2259</v>
      </c>
      <c r="P1259" s="2" t="s">
        <v>46</v>
      </c>
      <c r="Q1259" s="2" t="s">
        <v>75</v>
      </c>
      <c r="R1259" s="2" t="s">
        <v>2260</v>
      </c>
      <c r="S1259" s="1">
        <v>27.882000000000001</v>
      </c>
      <c r="T1259" s="1">
        <v>3</v>
      </c>
      <c r="U1259" s="1">
        <v>0.7</v>
      </c>
      <c r="V1259" s="5">
        <v>-20.4468</v>
      </c>
    </row>
    <row r="1260" spans="1:22" ht="15" thickBot="1" x14ac:dyDescent="0.35">
      <c r="A1260" s="4">
        <v>1259</v>
      </c>
      <c r="B1260" s="2" t="s">
        <v>3509</v>
      </c>
      <c r="C1260" s="1">
        <v>2013</v>
      </c>
      <c r="D1260" s="3">
        <v>41633</v>
      </c>
      <c r="E1260" s="3">
        <v>41637</v>
      </c>
      <c r="F1260" s="2" t="s">
        <v>23</v>
      </c>
      <c r="G1260" s="2" t="s">
        <v>1508</v>
      </c>
      <c r="H1260" s="2" t="s">
        <v>1509</v>
      </c>
      <c r="I1260" s="2" t="s">
        <v>102</v>
      </c>
      <c r="J1260" s="2" t="s">
        <v>27</v>
      </c>
      <c r="K1260" s="2" t="s">
        <v>467</v>
      </c>
      <c r="L1260" s="2" t="s">
        <v>88</v>
      </c>
      <c r="M1260" s="1">
        <v>28205</v>
      </c>
      <c r="N1260" s="2" t="s">
        <v>30</v>
      </c>
      <c r="O1260" s="2" t="s">
        <v>3510</v>
      </c>
      <c r="P1260" s="2" t="s">
        <v>46</v>
      </c>
      <c r="Q1260" s="2" t="s">
        <v>59</v>
      </c>
      <c r="R1260" s="2" t="s">
        <v>3511</v>
      </c>
      <c r="S1260" s="1">
        <v>540.048</v>
      </c>
      <c r="T1260" s="1">
        <v>3</v>
      </c>
      <c r="U1260" s="1">
        <v>0.2</v>
      </c>
      <c r="V1260" s="5">
        <v>-47.254199999999997</v>
      </c>
    </row>
    <row r="1261" spans="1:22" ht="15" thickBot="1" x14ac:dyDescent="0.35">
      <c r="A1261" s="4">
        <v>1260</v>
      </c>
      <c r="B1261" s="2" t="s">
        <v>3509</v>
      </c>
      <c r="C1261" s="1">
        <v>2013</v>
      </c>
      <c r="D1261" s="3">
        <v>41633</v>
      </c>
      <c r="E1261" s="3">
        <v>41637</v>
      </c>
      <c r="F1261" s="2" t="s">
        <v>23</v>
      </c>
      <c r="G1261" s="2" t="s">
        <v>1508</v>
      </c>
      <c r="H1261" s="2" t="s">
        <v>1509</v>
      </c>
      <c r="I1261" s="2" t="s">
        <v>102</v>
      </c>
      <c r="J1261" s="2" t="s">
        <v>27</v>
      </c>
      <c r="K1261" s="2" t="s">
        <v>467</v>
      </c>
      <c r="L1261" s="2" t="s">
        <v>88</v>
      </c>
      <c r="M1261" s="1">
        <v>28205</v>
      </c>
      <c r="N1261" s="2" t="s">
        <v>30</v>
      </c>
      <c r="O1261" s="2" t="s">
        <v>992</v>
      </c>
      <c r="P1261" s="2" t="s">
        <v>71</v>
      </c>
      <c r="Q1261" s="2" t="s">
        <v>161</v>
      </c>
      <c r="R1261" s="2" t="s">
        <v>993</v>
      </c>
      <c r="S1261" s="1">
        <v>255.68</v>
      </c>
      <c r="T1261" s="1">
        <v>8</v>
      </c>
      <c r="U1261" s="1">
        <v>0.2</v>
      </c>
      <c r="V1261" s="5">
        <v>76.703999999999994</v>
      </c>
    </row>
    <row r="1262" spans="1:22" ht="15" thickBot="1" x14ac:dyDescent="0.35">
      <c r="A1262" s="4">
        <v>1261</v>
      </c>
      <c r="B1262" s="2" t="s">
        <v>3512</v>
      </c>
      <c r="C1262" s="1">
        <v>2014</v>
      </c>
      <c r="D1262" s="3">
        <v>41936</v>
      </c>
      <c r="E1262" s="3">
        <v>41940</v>
      </c>
      <c r="F1262" s="2" t="s">
        <v>50</v>
      </c>
      <c r="G1262" s="2" t="s">
        <v>3513</v>
      </c>
      <c r="H1262" s="2" t="s">
        <v>3514</v>
      </c>
      <c r="I1262" s="2" t="s">
        <v>26</v>
      </c>
      <c r="J1262" s="2" t="s">
        <v>27</v>
      </c>
      <c r="K1262" s="2" t="s">
        <v>1521</v>
      </c>
      <c r="L1262" s="2" t="s">
        <v>54</v>
      </c>
      <c r="M1262" s="1">
        <v>32216</v>
      </c>
      <c r="N1262" s="2" t="s">
        <v>30</v>
      </c>
      <c r="O1262" s="2" t="s">
        <v>3515</v>
      </c>
      <c r="P1262" s="2" t="s">
        <v>71</v>
      </c>
      <c r="Q1262" s="2" t="s">
        <v>72</v>
      </c>
      <c r="R1262" s="2" t="s">
        <v>3516</v>
      </c>
      <c r="S1262" s="1">
        <v>863.88</v>
      </c>
      <c r="T1262" s="1">
        <v>3</v>
      </c>
      <c r="U1262" s="1">
        <v>0.2</v>
      </c>
      <c r="V1262" s="5">
        <v>107.985</v>
      </c>
    </row>
    <row r="1263" spans="1:22" ht="15" thickBot="1" x14ac:dyDescent="0.35">
      <c r="A1263" s="4">
        <v>1262</v>
      </c>
      <c r="B1263" s="2" t="s">
        <v>3517</v>
      </c>
      <c r="C1263" s="1">
        <v>2013</v>
      </c>
      <c r="D1263" s="3">
        <v>41576</v>
      </c>
      <c r="E1263" s="3">
        <v>41583</v>
      </c>
      <c r="F1263" s="2" t="s">
        <v>50</v>
      </c>
      <c r="G1263" s="2" t="s">
        <v>3518</v>
      </c>
      <c r="H1263" s="2" t="s">
        <v>3519</v>
      </c>
      <c r="I1263" s="2" t="s">
        <v>41</v>
      </c>
      <c r="J1263" s="2" t="s">
        <v>27</v>
      </c>
      <c r="K1263" s="2" t="s">
        <v>3520</v>
      </c>
      <c r="L1263" s="2" t="s">
        <v>88</v>
      </c>
      <c r="M1263" s="1">
        <v>27834</v>
      </c>
      <c r="N1263" s="2" t="s">
        <v>30</v>
      </c>
      <c r="O1263" s="2" t="s">
        <v>3521</v>
      </c>
      <c r="P1263" s="2" t="s">
        <v>46</v>
      </c>
      <c r="Q1263" s="2" t="s">
        <v>75</v>
      </c>
      <c r="R1263" s="2" t="s">
        <v>3522</v>
      </c>
      <c r="S1263" s="1">
        <v>17.616</v>
      </c>
      <c r="T1263" s="1">
        <v>4</v>
      </c>
      <c r="U1263" s="1">
        <v>0.7</v>
      </c>
      <c r="V1263" s="5">
        <v>-14.0928</v>
      </c>
    </row>
    <row r="1264" spans="1:22" ht="15" thickBot="1" x14ac:dyDescent="0.35">
      <c r="A1264" s="4">
        <v>1263</v>
      </c>
      <c r="B1264" s="2" t="s">
        <v>3523</v>
      </c>
      <c r="C1264" s="1">
        <v>2014</v>
      </c>
      <c r="D1264" s="3">
        <v>41828</v>
      </c>
      <c r="E1264" s="3">
        <v>41830</v>
      </c>
      <c r="F1264" s="2" t="s">
        <v>23</v>
      </c>
      <c r="G1264" s="2" t="s">
        <v>3259</v>
      </c>
      <c r="H1264" s="2" t="s">
        <v>3260</v>
      </c>
      <c r="I1264" s="2" t="s">
        <v>26</v>
      </c>
      <c r="J1264" s="2" t="s">
        <v>27</v>
      </c>
      <c r="K1264" s="2" t="s">
        <v>1173</v>
      </c>
      <c r="L1264" s="2" t="s">
        <v>267</v>
      </c>
      <c r="M1264" s="1">
        <v>11561</v>
      </c>
      <c r="N1264" s="2" t="s">
        <v>148</v>
      </c>
      <c r="O1264" s="2" t="s">
        <v>158</v>
      </c>
      <c r="P1264" s="2" t="s">
        <v>46</v>
      </c>
      <c r="Q1264" s="2" t="s">
        <v>75</v>
      </c>
      <c r="R1264" s="2" t="s">
        <v>159</v>
      </c>
      <c r="S1264" s="1">
        <v>17.472000000000001</v>
      </c>
      <c r="T1264" s="1">
        <v>3</v>
      </c>
      <c r="U1264" s="1">
        <v>0.2</v>
      </c>
      <c r="V1264" s="5">
        <v>6.3335999999999997</v>
      </c>
    </row>
    <row r="1265" spans="1:22" ht="15" thickBot="1" x14ac:dyDescent="0.35">
      <c r="A1265" s="4">
        <v>1264</v>
      </c>
      <c r="B1265" s="2" t="s">
        <v>3524</v>
      </c>
      <c r="C1265" s="1">
        <v>2013</v>
      </c>
      <c r="D1265" s="3">
        <v>41549</v>
      </c>
      <c r="E1265" s="3">
        <v>41550</v>
      </c>
      <c r="F1265" s="2" t="s">
        <v>188</v>
      </c>
      <c r="G1265" s="2" t="s">
        <v>3525</v>
      </c>
      <c r="H1265" s="2" t="s">
        <v>3526</v>
      </c>
      <c r="I1265" s="2" t="s">
        <v>26</v>
      </c>
      <c r="J1265" s="2" t="s">
        <v>27</v>
      </c>
      <c r="K1265" s="2" t="s">
        <v>3289</v>
      </c>
      <c r="L1265" s="2" t="s">
        <v>254</v>
      </c>
      <c r="M1265" s="1">
        <v>46350</v>
      </c>
      <c r="N1265" s="2" t="s">
        <v>105</v>
      </c>
      <c r="O1265" s="2" t="s">
        <v>613</v>
      </c>
      <c r="P1265" s="2" t="s">
        <v>71</v>
      </c>
      <c r="Q1265" s="2" t="s">
        <v>72</v>
      </c>
      <c r="R1265" s="2" t="s">
        <v>614</v>
      </c>
      <c r="S1265" s="1">
        <v>69.900000000000006</v>
      </c>
      <c r="T1265" s="1">
        <v>2</v>
      </c>
      <c r="U1265" s="1">
        <v>0</v>
      </c>
      <c r="V1265" s="5">
        <v>18.873000000000001</v>
      </c>
    </row>
    <row r="1266" spans="1:22" ht="15" thickBot="1" x14ac:dyDescent="0.35">
      <c r="A1266" s="4">
        <v>1265</v>
      </c>
      <c r="B1266" s="2" t="s">
        <v>3524</v>
      </c>
      <c r="C1266" s="1">
        <v>2013</v>
      </c>
      <c r="D1266" s="3">
        <v>41549</v>
      </c>
      <c r="E1266" s="3">
        <v>41550</v>
      </c>
      <c r="F1266" s="2" t="s">
        <v>188</v>
      </c>
      <c r="G1266" s="2" t="s">
        <v>3525</v>
      </c>
      <c r="H1266" s="2" t="s">
        <v>3526</v>
      </c>
      <c r="I1266" s="2" t="s">
        <v>26</v>
      </c>
      <c r="J1266" s="2" t="s">
        <v>27</v>
      </c>
      <c r="K1266" s="2" t="s">
        <v>3289</v>
      </c>
      <c r="L1266" s="2" t="s">
        <v>254</v>
      </c>
      <c r="M1266" s="1">
        <v>46350</v>
      </c>
      <c r="N1266" s="2" t="s">
        <v>105</v>
      </c>
      <c r="O1266" s="2" t="s">
        <v>3505</v>
      </c>
      <c r="P1266" s="2" t="s">
        <v>32</v>
      </c>
      <c r="Q1266" s="2" t="s">
        <v>65</v>
      </c>
      <c r="R1266" s="2" t="s">
        <v>3506</v>
      </c>
      <c r="S1266" s="1">
        <v>41.85</v>
      </c>
      <c r="T1266" s="1">
        <v>5</v>
      </c>
      <c r="U1266" s="1">
        <v>0</v>
      </c>
      <c r="V1266" s="5">
        <v>10.881</v>
      </c>
    </row>
    <row r="1267" spans="1:22" ht="15" thickBot="1" x14ac:dyDescent="0.35">
      <c r="A1267" s="4">
        <v>1266</v>
      </c>
      <c r="B1267" s="2" t="s">
        <v>3527</v>
      </c>
      <c r="C1267" s="1">
        <v>2014</v>
      </c>
      <c r="D1267" s="3">
        <v>41885</v>
      </c>
      <c r="E1267" s="3">
        <v>41890</v>
      </c>
      <c r="F1267" s="2" t="s">
        <v>50</v>
      </c>
      <c r="G1267" s="2" t="s">
        <v>3528</v>
      </c>
      <c r="H1267" s="2" t="s">
        <v>3529</v>
      </c>
      <c r="I1267" s="2" t="s">
        <v>26</v>
      </c>
      <c r="J1267" s="2" t="s">
        <v>27</v>
      </c>
      <c r="K1267" s="2" t="s">
        <v>127</v>
      </c>
      <c r="L1267" s="2" t="s">
        <v>43</v>
      </c>
      <c r="M1267" s="1">
        <v>94122</v>
      </c>
      <c r="N1267" s="2" t="s">
        <v>44</v>
      </c>
      <c r="O1267" s="2" t="s">
        <v>3530</v>
      </c>
      <c r="P1267" s="2" t="s">
        <v>46</v>
      </c>
      <c r="Q1267" s="2" t="s">
        <v>68</v>
      </c>
      <c r="R1267" s="2" t="s">
        <v>3531</v>
      </c>
      <c r="S1267" s="1">
        <v>6.57</v>
      </c>
      <c r="T1267" s="1">
        <v>3</v>
      </c>
      <c r="U1267" s="1">
        <v>0</v>
      </c>
      <c r="V1267" s="5">
        <v>1.7739</v>
      </c>
    </row>
    <row r="1268" spans="1:22" ht="15" thickBot="1" x14ac:dyDescent="0.35">
      <c r="A1268" s="4">
        <v>1267</v>
      </c>
      <c r="B1268" s="2" t="s">
        <v>3532</v>
      </c>
      <c r="C1268" s="1">
        <v>2011</v>
      </c>
      <c r="D1268" s="3">
        <v>40901</v>
      </c>
      <c r="E1268" s="3">
        <v>40906</v>
      </c>
      <c r="F1268" s="2" t="s">
        <v>50</v>
      </c>
      <c r="G1268" s="2" t="s">
        <v>371</v>
      </c>
      <c r="H1268" s="2" t="s">
        <v>372</v>
      </c>
      <c r="I1268" s="2" t="s">
        <v>41</v>
      </c>
      <c r="J1268" s="2" t="s">
        <v>27</v>
      </c>
      <c r="K1268" s="2" t="s">
        <v>42</v>
      </c>
      <c r="L1268" s="2" t="s">
        <v>43</v>
      </c>
      <c r="M1268" s="1">
        <v>90045</v>
      </c>
      <c r="N1268" s="2" t="s">
        <v>44</v>
      </c>
      <c r="O1268" s="2" t="s">
        <v>1516</v>
      </c>
      <c r="P1268" s="2" t="s">
        <v>46</v>
      </c>
      <c r="Q1268" s="2" t="s">
        <v>59</v>
      </c>
      <c r="R1268" s="2" t="s">
        <v>1517</v>
      </c>
      <c r="S1268" s="1">
        <v>142.86000000000001</v>
      </c>
      <c r="T1268" s="1">
        <v>1</v>
      </c>
      <c r="U1268" s="1">
        <v>0</v>
      </c>
      <c r="V1268" s="5">
        <v>41.429400000000001</v>
      </c>
    </row>
    <row r="1269" spans="1:22" ht="15" thickBot="1" x14ac:dyDescent="0.35">
      <c r="A1269" s="4">
        <v>1268</v>
      </c>
      <c r="B1269" s="2" t="s">
        <v>3532</v>
      </c>
      <c r="C1269" s="1">
        <v>2011</v>
      </c>
      <c r="D1269" s="3">
        <v>40901</v>
      </c>
      <c r="E1269" s="3">
        <v>40906</v>
      </c>
      <c r="F1269" s="2" t="s">
        <v>50</v>
      </c>
      <c r="G1269" s="2" t="s">
        <v>371</v>
      </c>
      <c r="H1269" s="2" t="s">
        <v>372</v>
      </c>
      <c r="I1269" s="2" t="s">
        <v>41</v>
      </c>
      <c r="J1269" s="2" t="s">
        <v>27</v>
      </c>
      <c r="K1269" s="2" t="s">
        <v>42</v>
      </c>
      <c r="L1269" s="2" t="s">
        <v>43</v>
      </c>
      <c r="M1269" s="1">
        <v>90045</v>
      </c>
      <c r="N1269" s="2" t="s">
        <v>44</v>
      </c>
      <c r="O1269" s="2" t="s">
        <v>304</v>
      </c>
      <c r="P1269" s="2" t="s">
        <v>32</v>
      </c>
      <c r="Q1269" s="2" t="s">
        <v>36</v>
      </c>
      <c r="R1269" s="2" t="s">
        <v>305</v>
      </c>
      <c r="S1269" s="1">
        <v>292.27199999999999</v>
      </c>
      <c r="T1269" s="1">
        <v>6</v>
      </c>
      <c r="U1269" s="1">
        <v>0.2</v>
      </c>
      <c r="V1269" s="5">
        <v>18.266999999999999</v>
      </c>
    </row>
    <row r="1270" spans="1:22" ht="15" thickBot="1" x14ac:dyDescent="0.35">
      <c r="A1270" s="4">
        <v>1269</v>
      </c>
      <c r="B1270" s="2" t="s">
        <v>3533</v>
      </c>
      <c r="C1270" s="1">
        <v>2014</v>
      </c>
      <c r="D1270" s="3">
        <v>41906</v>
      </c>
      <c r="E1270" s="3">
        <v>41910</v>
      </c>
      <c r="F1270" s="2" t="s">
        <v>50</v>
      </c>
      <c r="G1270" s="2" t="s">
        <v>3456</v>
      </c>
      <c r="H1270" s="2" t="s">
        <v>3457</v>
      </c>
      <c r="I1270" s="2" t="s">
        <v>41</v>
      </c>
      <c r="J1270" s="2" t="s">
        <v>27</v>
      </c>
      <c r="K1270" s="2" t="s">
        <v>1473</v>
      </c>
      <c r="L1270" s="2" t="s">
        <v>457</v>
      </c>
      <c r="M1270" s="1">
        <v>80027</v>
      </c>
      <c r="N1270" s="2" t="s">
        <v>44</v>
      </c>
      <c r="O1270" s="2" t="s">
        <v>1540</v>
      </c>
      <c r="P1270" s="2" t="s">
        <v>32</v>
      </c>
      <c r="Q1270" s="2" t="s">
        <v>65</v>
      </c>
      <c r="R1270" s="2" t="s">
        <v>1541</v>
      </c>
      <c r="S1270" s="1">
        <v>29.327999999999999</v>
      </c>
      <c r="T1270" s="1">
        <v>3</v>
      </c>
      <c r="U1270" s="1">
        <v>0.2</v>
      </c>
      <c r="V1270" s="5">
        <v>3.6659999999999999</v>
      </c>
    </row>
    <row r="1271" spans="1:22" ht="15" thickBot="1" x14ac:dyDescent="0.35">
      <c r="A1271" s="4">
        <v>1270</v>
      </c>
      <c r="B1271" s="2" t="s">
        <v>3534</v>
      </c>
      <c r="C1271" s="1">
        <v>2014</v>
      </c>
      <c r="D1271" s="3">
        <v>41795</v>
      </c>
      <c r="E1271" s="3">
        <v>41799</v>
      </c>
      <c r="F1271" s="2" t="s">
        <v>50</v>
      </c>
      <c r="G1271" s="2" t="s">
        <v>3535</v>
      </c>
      <c r="H1271" s="2" t="s">
        <v>3536</v>
      </c>
      <c r="I1271" s="2" t="s">
        <v>26</v>
      </c>
      <c r="J1271" s="2" t="s">
        <v>27</v>
      </c>
      <c r="K1271" s="2" t="s">
        <v>2579</v>
      </c>
      <c r="L1271" s="2" t="s">
        <v>358</v>
      </c>
      <c r="M1271" s="1">
        <v>35630</v>
      </c>
      <c r="N1271" s="2" t="s">
        <v>30</v>
      </c>
      <c r="O1271" s="2" t="s">
        <v>3537</v>
      </c>
      <c r="P1271" s="2" t="s">
        <v>46</v>
      </c>
      <c r="Q1271" s="2" t="s">
        <v>90</v>
      </c>
      <c r="R1271" s="2" t="s">
        <v>3538</v>
      </c>
      <c r="S1271" s="1">
        <v>12.48</v>
      </c>
      <c r="T1271" s="1">
        <v>2</v>
      </c>
      <c r="U1271" s="1">
        <v>0</v>
      </c>
      <c r="V1271" s="5">
        <v>5.6159999999999997</v>
      </c>
    </row>
    <row r="1272" spans="1:22" ht="15" thickBot="1" x14ac:dyDescent="0.35">
      <c r="A1272" s="4">
        <v>1271</v>
      </c>
      <c r="B1272" s="2" t="s">
        <v>3539</v>
      </c>
      <c r="C1272" s="1">
        <v>2013</v>
      </c>
      <c r="D1272" s="3">
        <v>41386</v>
      </c>
      <c r="E1272" s="3">
        <v>41391</v>
      </c>
      <c r="F1272" s="2" t="s">
        <v>50</v>
      </c>
      <c r="G1272" s="2" t="s">
        <v>2167</v>
      </c>
      <c r="H1272" s="2" t="s">
        <v>2168</v>
      </c>
      <c r="I1272" s="2" t="s">
        <v>41</v>
      </c>
      <c r="J1272" s="2" t="s">
        <v>27</v>
      </c>
      <c r="K1272" s="2" t="s">
        <v>303</v>
      </c>
      <c r="L1272" s="2" t="s">
        <v>211</v>
      </c>
      <c r="M1272" s="1">
        <v>60623</v>
      </c>
      <c r="N1272" s="2" t="s">
        <v>105</v>
      </c>
      <c r="O1272" s="2" t="s">
        <v>3540</v>
      </c>
      <c r="P1272" s="2" t="s">
        <v>46</v>
      </c>
      <c r="Q1272" s="2" t="s">
        <v>59</v>
      </c>
      <c r="R1272" s="2" t="s">
        <v>3541</v>
      </c>
      <c r="S1272" s="1">
        <v>102.336</v>
      </c>
      <c r="T1272" s="1">
        <v>4</v>
      </c>
      <c r="U1272" s="1">
        <v>0.2</v>
      </c>
      <c r="V1272" s="5">
        <v>-12.792</v>
      </c>
    </row>
    <row r="1273" spans="1:22" ht="15" thickBot="1" x14ac:dyDescent="0.35">
      <c r="A1273" s="4">
        <v>1272</v>
      </c>
      <c r="B1273" s="2" t="s">
        <v>3539</v>
      </c>
      <c r="C1273" s="1">
        <v>2013</v>
      </c>
      <c r="D1273" s="3">
        <v>41386</v>
      </c>
      <c r="E1273" s="3">
        <v>41391</v>
      </c>
      <c r="F1273" s="2" t="s">
        <v>50</v>
      </c>
      <c r="G1273" s="2" t="s">
        <v>2167</v>
      </c>
      <c r="H1273" s="2" t="s">
        <v>2168</v>
      </c>
      <c r="I1273" s="2" t="s">
        <v>41</v>
      </c>
      <c r="J1273" s="2" t="s">
        <v>27</v>
      </c>
      <c r="K1273" s="2" t="s">
        <v>303</v>
      </c>
      <c r="L1273" s="2" t="s">
        <v>211</v>
      </c>
      <c r="M1273" s="1">
        <v>60623</v>
      </c>
      <c r="N1273" s="2" t="s">
        <v>105</v>
      </c>
      <c r="O1273" s="2" t="s">
        <v>2819</v>
      </c>
      <c r="P1273" s="2" t="s">
        <v>46</v>
      </c>
      <c r="Q1273" s="2" t="s">
        <v>78</v>
      </c>
      <c r="R1273" s="2" t="s">
        <v>2820</v>
      </c>
      <c r="S1273" s="1">
        <v>48.792000000000002</v>
      </c>
      <c r="T1273" s="1">
        <v>3</v>
      </c>
      <c r="U1273" s="1">
        <v>0.8</v>
      </c>
      <c r="V1273" s="5">
        <v>-126.8592</v>
      </c>
    </row>
    <row r="1274" spans="1:22" ht="15" thickBot="1" x14ac:dyDescent="0.35">
      <c r="A1274" s="4">
        <v>1273</v>
      </c>
      <c r="B1274" s="2" t="s">
        <v>3539</v>
      </c>
      <c r="C1274" s="1">
        <v>2013</v>
      </c>
      <c r="D1274" s="3">
        <v>41386</v>
      </c>
      <c r="E1274" s="3">
        <v>41391</v>
      </c>
      <c r="F1274" s="2" t="s">
        <v>50</v>
      </c>
      <c r="G1274" s="2" t="s">
        <v>2167</v>
      </c>
      <c r="H1274" s="2" t="s">
        <v>2168</v>
      </c>
      <c r="I1274" s="2" t="s">
        <v>41</v>
      </c>
      <c r="J1274" s="2" t="s">
        <v>27</v>
      </c>
      <c r="K1274" s="2" t="s">
        <v>303</v>
      </c>
      <c r="L1274" s="2" t="s">
        <v>211</v>
      </c>
      <c r="M1274" s="1">
        <v>60623</v>
      </c>
      <c r="N1274" s="2" t="s">
        <v>105</v>
      </c>
      <c r="O1274" s="2" t="s">
        <v>3542</v>
      </c>
      <c r="P1274" s="2" t="s">
        <v>46</v>
      </c>
      <c r="Q1274" s="2" t="s">
        <v>75</v>
      </c>
      <c r="R1274" s="2" t="s">
        <v>3543</v>
      </c>
      <c r="S1274" s="1">
        <v>44.847999999999999</v>
      </c>
      <c r="T1274" s="1">
        <v>8</v>
      </c>
      <c r="U1274" s="1">
        <v>0.8</v>
      </c>
      <c r="V1274" s="5">
        <v>-67.272000000000006</v>
      </c>
    </row>
    <row r="1275" spans="1:22" ht="15" thickBot="1" x14ac:dyDescent="0.35">
      <c r="A1275" s="4">
        <v>1274</v>
      </c>
      <c r="B1275" s="2" t="s">
        <v>3544</v>
      </c>
      <c r="C1275" s="1">
        <v>2013</v>
      </c>
      <c r="D1275" s="3">
        <v>41421</v>
      </c>
      <c r="E1275" s="3">
        <v>41421</v>
      </c>
      <c r="F1275" s="2" t="s">
        <v>1290</v>
      </c>
      <c r="G1275" s="2" t="s">
        <v>3166</v>
      </c>
      <c r="H1275" s="2" t="s">
        <v>3167</v>
      </c>
      <c r="I1275" s="2" t="s">
        <v>26</v>
      </c>
      <c r="J1275" s="2" t="s">
        <v>27</v>
      </c>
      <c r="K1275" s="2" t="s">
        <v>103</v>
      </c>
      <c r="L1275" s="2" t="s">
        <v>104</v>
      </c>
      <c r="M1275" s="1">
        <v>76106</v>
      </c>
      <c r="N1275" s="2" t="s">
        <v>105</v>
      </c>
      <c r="O1275" s="2" t="s">
        <v>2925</v>
      </c>
      <c r="P1275" s="2" t="s">
        <v>46</v>
      </c>
      <c r="Q1275" s="2" t="s">
        <v>90</v>
      </c>
      <c r="R1275" s="2" t="s">
        <v>2926</v>
      </c>
      <c r="S1275" s="1">
        <v>10.368</v>
      </c>
      <c r="T1275" s="1">
        <v>2</v>
      </c>
      <c r="U1275" s="1">
        <v>0.2</v>
      </c>
      <c r="V1275" s="5">
        <v>3.6288</v>
      </c>
    </row>
    <row r="1276" spans="1:22" ht="15" thickBot="1" x14ac:dyDescent="0.35">
      <c r="A1276" s="4">
        <v>1275</v>
      </c>
      <c r="B1276" s="2" t="s">
        <v>3544</v>
      </c>
      <c r="C1276" s="1">
        <v>2013</v>
      </c>
      <c r="D1276" s="3">
        <v>41421</v>
      </c>
      <c r="E1276" s="3">
        <v>41421</v>
      </c>
      <c r="F1276" s="2" t="s">
        <v>1290</v>
      </c>
      <c r="G1276" s="2" t="s">
        <v>3166</v>
      </c>
      <c r="H1276" s="2" t="s">
        <v>3167</v>
      </c>
      <c r="I1276" s="2" t="s">
        <v>26</v>
      </c>
      <c r="J1276" s="2" t="s">
        <v>27</v>
      </c>
      <c r="K1276" s="2" t="s">
        <v>103</v>
      </c>
      <c r="L1276" s="2" t="s">
        <v>104</v>
      </c>
      <c r="M1276" s="1">
        <v>76106</v>
      </c>
      <c r="N1276" s="2" t="s">
        <v>105</v>
      </c>
      <c r="O1276" s="2" t="s">
        <v>3545</v>
      </c>
      <c r="P1276" s="2" t="s">
        <v>32</v>
      </c>
      <c r="Q1276" s="2" t="s">
        <v>36</v>
      </c>
      <c r="R1276" s="2" t="s">
        <v>3546</v>
      </c>
      <c r="S1276" s="1">
        <v>388.43</v>
      </c>
      <c r="T1276" s="1">
        <v>5</v>
      </c>
      <c r="U1276" s="1">
        <v>0.3</v>
      </c>
      <c r="V1276" s="5">
        <v>-88.784000000000006</v>
      </c>
    </row>
    <row r="1277" spans="1:22" ht="15" thickBot="1" x14ac:dyDescent="0.35">
      <c r="A1277" s="4">
        <v>1276</v>
      </c>
      <c r="B1277" s="2" t="s">
        <v>3544</v>
      </c>
      <c r="C1277" s="1">
        <v>2013</v>
      </c>
      <c r="D1277" s="3">
        <v>41421</v>
      </c>
      <c r="E1277" s="3">
        <v>41421</v>
      </c>
      <c r="F1277" s="2" t="s">
        <v>1290</v>
      </c>
      <c r="G1277" s="2" t="s">
        <v>3166</v>
      </c>
      <c r="H1277" s="2" t="s">
        <v>3167</v>
      </c>
      <c r="I1277" s="2" t="s">
        <v>26</v>
      </c>
      <c r="J1277" s="2" t="s">
        <v>27</v>
      </c>
      <c r="K1277" s="2" t="s">
        <v>103</v>
      </c>
      <c r="L1277" s="2" t="s">
        <v>104</v>
      </c>
      <c r="M1277" s="1">
        <v>76106</v>
      </c>
      <c r="N1277" s="2" t="s">
        <v>105</v>
      </c>
      <c r="O1277" s="2" t="s">
        <v>451</v>
      </c>
      <c r="P1277" s="2" t="s">
        <v>46</v>
      </c>
      <c r="Q1277" s="2" t="s">
        <v>90</v>
      </c>
      <c r="R1277" s="2" t="s">
        <v>452</v>
      </c>
      <c r="S1277" s="1">
        <v>14.352</v>
      </c>
      <c r="T1277" s="1">
        <v>3</v>
      </c>
      <c r="U1277" s="1">
        <v>0.2</v>
      </c>
      <c r="V1277" s="5">
        <v>5.2026000000000003</v>
      </c>
    </row>
    <row r="1278" spans="1:22" ht="15" thickBot="1" x14ac:dyDescent="0.35">
      <c r="A1278" s="4">
        <v>1277</v>
      </c>
      <c r="B1278" s="2" t="s">
        <v>3544</v>
      </c>
      <c r="C1278" s="1">
        <v>2013</v>
      </c>
      <c r="D1278" s="3">
        <v>41421</v>
      </c>
      <c r="E1278" s="3">
        <v>41421</v>
      </c>
      <c r="F1278" s="2" t="s">
        <v>1290</v>
      </c>
      <c r="G1278" s="2" t="s">
        <v>3166</v>
      </c>
      <c r="H1278" s="2" t="s">
        <v>3167</v>
      </c>
      <c r="I1278" s="2" t="s">
        <v>26</v>
      </c>
      <c r="J1278" s="2" t="s">
        <v>27</v>
      </c>
      <c r="K1278" s="2" t="s">
        <v>103</v>
      </c>
      <c r="L1278" s="2" t="s">
        <v>104</v>
      </c>
      <c r="M1278" s="1">
        <v>76106</v>
      </c>
      <c r="N1278" s="2" t="s">
        <v>105</v>
      </c>
      <c r="O1278" s="2" t="s">
        <v>3547</v>
      </c>
      <c r="P1278" s="2" t="s">
        <v>71</v>
      </c>
      <c r="Q1278" s="2" t="s">
        <v>161</v>
      </c>
      <c r="R1278" s="2" t="s">
        <v>3548</v>
      </c>
      <c r="S1278" s="1">
        <v>63.991999999999997</v>
      </c>
      <c r="T1278" s="1">
        <v>1</v>
      </c>
      <c r="U1278" s="1">
        <v>0.2</v>
      </c>
      <c r="V1278" s="5">
        <v>-7.1990999999999996</v>
      </c>
    </row>
    <row r="1279" spans="1:22" ht="15" thickBot="1" x14ac:dyDescent="0.35">
      <c r="A1279" s="4">
        <v>1278</v>
      </c>
      <c r="B1279" s="2" t="s">
        <v>3549</v>
      </c>
      <c r="C1279" s="1">
        <v>2013</v>
      </c>
      <c r="D1279" s="3">
        <v>41397</v>
      </c>
      <c r="E1279" s="3">
        <v>41402</v>
      </c>
      <c r="F1279" s="2" t="s">
        <v>50</v>
      </c>
      <c r="G1279" s="2" t="s">
        <v>3550</v>
      </c>
      <c r="H1279" s="2" t="s">
        <v>3551</v>
      </c>
      <c r="I1279" s="2" t="s">
        <v>26</v>
      </c>
      <c r="J1279" s="2" t="s">
        <v>27</v>
      </c>
      <c r="K1279" s="2" t="s">
        <v>184</v>
      </c>
      <c r="L1279" s="2" t="s">
        <v>104</v>
      </c>
      <c r="M1279" s="1">
        <v>77070</v>
      </c>
      <c r="N1279" s="2" t="s">
        <v>105</v>
      </c>
      <c r="O1279" s="2" t="s">
        <v>3552</v>
      </c>
      <c r="P1279" s="2" t="s">
        <v>46</v>
      </c>
      <c r="Q1279" s="2" t="s">
        <v>68</v>
      </c>
      <c r="R1279" s="2" t="s">
        <v>3553</v>
      </c>
      <c r="S1279" s="1">
        <v>86.352000000000004</v>
      </c>
      <c r="T1279" s="1">
        <v>3</v>
      </c>
      <c r="U1279" s="1">
        <v>0.2</v>
      </c>
      <c r="V1279" s="5">
        <v>5.3970000000000002</v>
      </c>
    </row>
    <row r="1280" spans="1:22" ht="15" thickBot="1" x14ac:dyDescent="0.35">
      <c r="A1280" s="4">
        <v>1279</v>
      </c>
      <c r="B1280" s="2" t="s">
        <v>3554</v>
      </c>
      <c r="C1280" s="1">
        <v>2011</v>
      </c>
      <c r="D1280" s="3">
        <v>40794</v>
      </c>
      <c r="E1280" s="3">
        <v>40797</v>
      </c>
      <c r="F1280" s="2" t="s">
        <v>188</v>
      </c>
      <c r="G1280" s="2" t="s">
        <v>2861</v>
      </c>
      <c r="H1280" s="2" t="s">
        <v>2862</v>
      </c>
      <c r="I1280" s="2" t="s">
        <v>41</v>
      </c>
      <c r="J1280" s="2" t="s">
        <v>27</v>
      </c>
      <c r="K1280" s="2" t="s">
        <v>3555</v>
      </c>
      <c r="L1280" s="2" t="s">
        <v>1272</v>
      </c>
      <c r="M1280" s="1">
        <v>31204</v>
      </c>
      <c r="N1280" s="2" t="s">
        <v>30</v>
      </c>
      <c r="O1280" s="2" t="s">
        <v>3556</v>
      </c>
      <c r="P1280" s="2" t="s">
        <v>71</v>
      </c>
      <c r="Q1280" s="2" t="s">
        <v>161</v>
      </c>
      <c r="R1280" s="2" t="s">
        <v>3557</v>
      </c>
      <c r="S1280" s="1">
        <v>32.97</v>
      </c>
      <c r="T1280" s="1">
        <v>3</v>
      </c>
      <c r="U1280" s="1">
        <v>0</v>
      </c>
      <c r="V1280" s="5">
        <v>12.8583</v>
      </c>
    </row>
    <row r="1281" spans="1:22" ht="15" thickBot="1" x14ac:dyDescent="0.35">
      <c r="A1281" s="4">
        <v>1280</v>
      </c>
      <c r="B1281" s="2" t="s">
        <v>3554</v>
      </c>
      <c r="C1281" s="1">
        <v>2011</v>
      </c>
      <c r="D1281" s="3">
        <v>40794</v>
      </c>
      <c r="E1281" s="3">
        <v>40797</v>
      </c>
      <c r="F1281" s="2" t="s">
        <v>188</v>
      </c>
      <c r="G1281" s="2" t="s">
        <v>2861</v>
      </c>
      <c r="H1281" s="2" t="s">
        <v>2862</v>
      </c>
      <c r="I1281" s="2" t="s">
        <v>41</v>
      </c>
      <c r="J1281" s="2" t="s">
        <v>27</v>
      </c>
      <c r="K1281" s="2" t="s">
        <v>3555</v>
      </c>
      <c r="L1281" s="2" t="s">
        <v>1272</v>
      </c>
      <c r="M1281" s="1">
        <v>31204</v>
      </c>
      <c r="N1281" s="2" t="s">
        <v>30</v>
      </c>
      <c r="O1281" s="2" t="s">
        <v>3558</v>
      </c>
      <c r="P1281" s="2" t="s">
        <v>71</v>
      </c>
      <c r="Q1281" s="2" t="s">
        <v>161</v>
      </c>
      <c r="R1281" s="2" t="s">
        <v>3559</v>
      </c>
      <c r="S1281" s="1">
        <v>83.88</v>
      </c>
      <c r="T1281" s="1">
        <v>4</v>
      </c>
      <c r="U1281" s="1">
        <v>0</v>
      </c>
      <c r="V1281" s="5">
        <v>30.1968</v>
      </c>
    </row>
    <row r="1282" spans="1:22" ht="15" thickBot="1" x14ac:dyDescent="0.35">
      <c r="A1282" s="4">
        <v>1281</v>
      </c>
      <c r="B1282" s="2" t="s">
        <v>3560</v>
      </c>
      <c r="C1282" s="1">
        <v>2013</v>
      </c>
      <c r="D1282" s="3">
        <v>41523</v>
      </c>
      <c r="E1282" s="3">
        <v>41524</v>
      </c>
      <c r="F1282" s="2" t="s">
        <v>188</v>
      </c>
      <c r="G1282" s="2" t="s">
        <v>2562</v>
      </c>
      <c r="H1282" s="2" t="s">
        <v>2563</v>
      </c>
      <c r="I1282" s="2" t="s">
        <v>26</v>
      </c>
      <c r="J1282" s="2" t="s">
        <v>27</v>
      </c>
      <c r="K1282" s="2" t="s">
        <v>3561</v>
      </c>
      <c r="L1282" s="2" t="s">
        <v>489</v>
      </c>
      <c r="M1282" s="1">
        <v>52402</v>
      </c>
      <c r="N1282" s="2" t="s">
        <v>105</v>
      </c>
      <c r="O1282" s="2" t="s">
        <v>3562</v>
      </c>
      <c r="P1282" s="2" t="s">
        <v>71</v>
      </c>
      <c r="Q1282" s="2" t="s">
        <v>72</v>
      </c>
      <c r="R1282" s="2" t="s">
        <v>3563</v>
      </c>
      <c r="S1282" s="1">
        <v>278.39999999999998</v>
      </c>
      <c r="T1282" s="1">
        <v>3</v>
      </c>
      <c r="U1282" s="1">
        <v>0</v>
      </c>
      <c r="V1282" s="5">
        <v>80.736000000000004</v>
      </c>
    </row>
    <row r="1283" spans="1:22" ht="15" thickBot="1" x14ac:dyDescent="0.35">
      <c r="A1283" s="4">
        <v>1282</v>
      </c>
      <c r="B1283" s="2" t="s">
        <v>3564</v>
      </c>
      <c r="C1283" s="1">
        <v>2014</v>
      </c>
      <c r="D1283" s="3">
        <v>41739</v>
      </c>
      <c r="E1283" s="3">
        <v>41741</v>
      </c>
      <c r="F1283" s="2" t="s">
        <v>188</v>
      </c>
      <c r="G1283" s="2" t="s">
        <v>1674</v>
      </c>
      <c r="H1283" s="2" t="s">
        <v>1675</v>
      </c>
      <c r="I1283" s="2" t="s">
        <v>26</v>
      </c>
      <c r="J1283" s="2" t="s">
        <v>27</v>
      </c>
      <c r="K1283" s="2" t="s">
        <v>1521</v>
      </c>
      <c r="L1283" s="2" t="s">
        <v>54</v>
      </c>
      <c r="M1283" s="1">
        <v>32216</v>
      </c>
      <c r="N1283" s="2" t="s">
        <v>30</v>
      </c>
      <c r="O1283" s="2" t="s">
        <v>3565</v>
      </c>
      <c r="P1283" s="2" t="s">
        <v>46</v>
      </c>
      <c r="Q1283" s="2" t="s">
        <v>47</v>
      </c>
      <c r="R1283" s="2" t="s">
        <v>3566</v>
      </c>
      <c r="S1283" s="1">
        <v>15.12</v>
      </c>
      <c r="T1283" s="1">
        <v>3</v>
      </c>
      <c r="U1283" s="1">
        <v>0.2</v>
      </c>
      <c r="V1283" s="5">
        <v>4.9139999999999997</v>
      </c>
    </row>
    <row r="1284" spans="1:22" ht="15" thickBot="1" x14ac:dyDescent="0.35">
      <c r="A1284" s="4">
        <v>1283</v>
      </c>
      <c r="B1284" s="2" t="s">
        <v>3564</v>
      </c>
      <c r="C1284" s="1">
        <v>2014</v>
      </c>
      <c r="D1284" s="3">
        <v>41739</v>
      </c>
      <c r="E1284" s="3">
        <v>41741</v>
      </c>
      <c r="F1284" s="2" t="s">
        <v>188</v>
      </c>
      <c r="G1284" s="2" t="s">
        <v>1674</v>
      </c>
      <c r="H1284" s="2" t="s">
        <v>1675</v>
      </c>
      <c r="I1284" s="2" t="s">
        <v>26</v>
      </c>
      <c r="J1284" s="2" t="s">
        <v>27</v>
      </c>
      <c r="K1284" s="2" t="s">
        <v>1521</v>
      </c>
      <c r="L1284" s="2" t="s">
        <v>54</v>
      </c>
      <c r="M1284" s="1">
        <v>32216</v>
      </c>
      <c r="N1284" s="2" t="s">
        <v>30</v>
      </c>
      <c r="O1284" s="2" t="s">
        <v>3567</v>
      </c>
      <c r="P1284" s="2" t="s">
        <v>46</v>
      </c>
      <c r="Q1284" s="2" t="s">
        <v>75</v>
      </c>
      <c r="R1284" s="2" t="s">
        <v>3568</v>
      </c>
      <c r="S1284" s="1">
        <v>17.43</v>
      </c>
      <c r="T1284" s="1">
        <v>1</v>
      </c>
      <c r="U1284" s="1">
        <v>0.7</v>
      </c>
      <c r="V1284" s="5">
        <v>-13.363</v>
      </c>
    </row>
    <row r="1285" spans="1:22" ht="15" thickBot="1" x14ac:dyDescent="0.35">
      <c r="A1285" s="4">
        <v>1284</v>
      </c>
      <c r="B1285" s="2" t="s">
        <v>3564</v>
      </c>
      <c r="C1285" s="1">
        <v>2014</v>
      </c>
      <c r="D1285" s="3">
        <v>41739</v>
      </c>
      <c r="E1285" s="3">
        <v>41741</v>
      </c>
      <c r="F1285" s="2" t="s">
        <v>188</v>
      </c>
      <c r="G1285" s="2" t="s">
        <v>1674</v>
      </c>
      <c r="H1285" s="2" t="s">
        <v>1675</v>
      </c>
      <c r="I1285" s="2" t="s">
        <v>26</v>
      </c>
      <c r="J1285" s="2" t="s">
        <v>27</v>
      </c>
      <c r="K1285" s="2" t="s">
        <v>1521</v>
      </c>
      <c r="L1285" s="2" t="s">
        <v>54</v>
      </c>
      <c r="M1285" s="1">
        <v>32216</v>
      </c>
      <c r="N1285" s="2" t="s">
        <v>30</v>
      </c>
      <c r="O1285" s="2" t="s">
        <v>3569</v>
      </c>
      <c r="P1285" s="2" t="s">
        <v>46</v>
      </c>
      <c r="Q1285" s="2" t="s">
        <v>90</v>
      </c>
      <c r="R1285" s="2" t="s">
        <v>3570</v>
      </c>
      <c r="S1285" s="1">
        <v>251.64</v>
      </c>
      <c r="T1285" s="1">
        <v>3</v>
      </c>
      <c r="U1285" s="1">
        <v>0.2</v>
      </c>
      <c r="V1285" s="5">
        <v>88.073999999999998</v>
      </c>
    </row>
    <row r="1286" spans="1:22" ht="15" thickBot="1" x14ac:dyDescent="0.35">
      <c r="A1286" s="4">
        <v>1285</v>
      </c>
      <c r="B1286" s="2" t="s">
        <v>3571</v>
      </c>
      <c r="C1286" s="1">
        <v>2012</v>
      </c>
      <c r="D1286" s="3">
        <v>41249</v>
      </c>
      <c r="E1286" s="3">
        <v>41255</v>
      </c>
      <c r="F1286" s="2" t="s">
        <v>50</v>
      </c>
      <c r="G1286" s="2" t="s">
        <v>1278</v>
      </c>
      <c r="H1286" s="2" t="s">
        <v>1279</v>
      </c>
      <c r="I1286" s="2" t="s">
        <v>26</v>
      </c>
      <c r="J1286" s="2" t="s">
        <v>27</v>
      </c>
      <c r="K1286" s="2" t="s">
        <v>1237</v>
      </c>
      <c r="L1286" s="2" t="s">
        <v>104</v>
      </c>
      <c r="M1286" s="1">
        <v>78745</v>
      </c>
      <c r="N1286" s="2" t="s">
        <v>105</v>
      </c>
      <c r="O1286" s="2" t="s">
        <v>3572</v>
      </c>
      <c r="P1286" s="2" t="s">
        <v>46</v>
      </c>
      <c r="Q1286" s="2" t="s">
        <v>75</v>
      </c>
      <c r="R1286" s="2" t="s">
        <v>3573</v>
      </c>
      <c r="S1286" s="1">
        <v>2.7719999999999998</v>
      </c>
      <c r="T1286" s="1">
        <v>7</v>
      </c>
      <c r="U1286" s="1">
        <v>0.8</v>
      </c>
      <c r="V1286" s="5">
        <v>-4.851</v>
      </c>
    </row>
    <row r="1287" spans="1:22" ht="15" thickBot="1" x14ac:dyDescent="0.35">
      <c r="A1287" s="4">
        <v>1286</v>
      </c>
      <c r="B1287" s="2" t="s">
        <v>3574</v>
      </c>
      <c r="C1287" s="1">
        <v>2013</v>
      </c>
      <c r="D1287" s="3">
        <v>41452</v>
      </c>
      <c r="E1287" s="3">
        <v>41459</v>
      </c>
      <c r="F1287" s="2" t="s">
        <v>50</v>
      </c>
      <c r="G1287" s="2" t="s">
        <v>3575</v>
      </c>
      <c r="H1287" s="2" t="s">
        <v>3576</v>
      </c>
      <c r="I1287" s="2" t="s">
        <v>26</v>
      </c>
      <c r="J1287" s="2" t="s">
        <v>27</v>
      </c>
      <c r="K1287" s="2" t="s">
        <v>3577</v>
      </c>
      <c r="L1287" s="2" t="s">
        <v>1399</v>
      </c>
      <c r="M1287" s="1">
        <v>2908</v>
      </c>
      <c r="N1287" s="2" t="s">
        <v>148</v>
      </c>
      <c r="O1287" s="2" t="s">
        <v>1513</v>
      </c>
      <c r="P1287" s="2" t="s">
        <v>46</v>
      </c>
      <c r="Q1287" s="2" t="s">
        <v>59</v>
      </c>
      <c r="R1287" s="2" t="s">
        <v>1514</v>
      </c>
      <c r="S1287" s="1">
        <v>14.9</v>
      </c>
      <c r="T1287" s="1">
        <v>5</v>
      </c>
      <c r="U1287" s="1">
        <v>0</v>
      </c>
      <c r="V1287" s="5">
        <v>1.0429999999999999</v>
      </c>
    </row>
    <row r="1288" spans="1:22" ht="15" thickBot="1" x14ac:dyDescent="0.35">
      <c r="A1288" s="4">
        <v>1287</v>
      </c>
      <c r="B1288" s="2" t="s">
        <v>3578</v>
      </c>
      <c r="C1288" s="1">
        <v>2012</v>
      </c>
      <c r="D1288" s="3">
        <v>41094</v>
      </c>
      <c r="E1288" s="3">
        <v>41098</v>
      </c>
      <c r="F1288" s="2" t="s">
        <v>50</v>
      </c>
      <c r="G1288" s="2" t="s">
        <v>531</v>
      </c>
      <c r="H1288" s="2" t="s">
        <v>532</v>
      </c>
      <c r="I1288" s="2" t="s">
        <v>102</v>
      </c>
      <c r="J1288" s="2" t="s">
        <v>27</v>
      </c>
      <c r="K1288" s="2" t="s">
        <v>266</v>
      </c>
      <c r="L1288" s="2" t="s">
        <v>267</v>
      </c>
      <c r="M1288" s="1">
        <v>10035</v>
      </c>
      <c r="N1288" s="2" t="s">
        <v>148</v>
      </c>
      <c r="O1288" s="2" t="s">
        <v>3579</v>
      </c>
      <c r="P1288" s="2" t="s">
        <v>46</v>
      </c>
      <c r="Q1288" s="2" t="s">
        <v>68</v>
      </c>
      <c r="R1288" s="2" t="s">
        <v>3580</v>
      </c>
      <c r="S1288" s="1">
        <v>15.48</v>
      </c>
      <c r="T1288" s="1">
        <v>3</v>
      </c>
      <c r="U1288" s="1">
        <v>0</v>
      </c>
      <c r="V1288" s="5">
        <v>4.4892000000000003</v>
      </c>
    </row>
    <row r="1289" spans="1:22" ht="15" thickBot="1" x14ac:dyDescent="0.35">
      <c r="A1289" s="4">
        <v>1288</v>
      </c>
      <c r="B1289" s="2" t="s">
        <v>3581</v>
      </c>
      <c r="C1289" s="1">
        <v>2013</v>
      </c>
      <c r="D1289" s="3">
        <v>41601</v>
      </c>
      <c r="E1289" s="3">
        <v>41605</v>
      </c>
      <c r="F1289" s="2" t="s">
        <v>50</v>
      </c>
      <c r="G1289" s="2" t="s">
        <v>3582</v>
      </c>
      <c r="H1289" s="2" t="s">
        <v>3583</v>
      </c>
      <c r="I1289" s="2" t="s">
        <v>41</v>
      </c>
      <c r="J1289" s="2" t="s">
        <v>27</v>
      </c>
      <c r="K1289" s="2" t="s">
        <v>266</v>
      </c>
      <c r="L1289" s="2" t="s">
        <v>267</v>
      </c>
      <c r="M1289" s="1">
        <v>10009</v>
      </c>
      <c r="N1289" s="2" t="s">
        <v>148</v>
      </c>
      <c r="O1289" s="2" t="s">
        <v>298</v>
      </c>
      <c r="P1289" s="2" t="s">
        <v>32</v>
      </c>
      <c r="Q1289" s="2" t="s">
        <v>65</v>
      </c>
      <c r="R1289" s="2" t="s">
        <v>299</v>
      </c>
      <c r="S1289" s="1">
        <v>39.880000000000003</v>
      </c>
      <c r="T1289" s="1">
        <v>2</v>
      </c>
      <c r="U1289" s="1">
        <v>0</v>
      </c>
      <c r="V1289" s="5">
        <v>11.166399999999999</v>
      </c>
    </row>
    <row r="1290" spans="1:22" ht="15" thickBot="1" x14ac:dyDescent="0.35">
      <c r="A1290" s="4">
        <v>1289</v>
      </c>
      <c r="B1290" s="2" t="s">
        <v>3581</v>
      </c>
      <c r="C1290" s="1">
        <v>2013</v>
      </c>
      <c r="D1290" s="3">
        <v>41601</v>
      </c>
      <c r="E1290" s="3">
        <v>41605</v>
      </c>
      <c r="F1290" s="2" t="s">
        <v>50</v>
      </c>
      <c r="G1290" s="2" t="s">
        <v>3582</v>
      </c>
      <c r="H1290" s="2" t="s">
        <v>3583</v>
      </c>
      <c r="I1290" s="2" t="s">
        <v>41</v>
      </c>
      <c r="J1290" s="2" t="s">
        <v>27</v>
      </c>
      <c r="K1290" s="2" t="s">
        <v>266</v>
      </c>
      <c r="L1290" s="2" t="s">
        <v>267</v>
      </c>
      <c r="M1290" s="1">
        <v>10009</v>
      </c>
      <c r="N1290" s="2" t="s">
        <v>148</v>
      </c>
      <c r="O1290" s="2" t="s">
        <v>2077</v>
      </c>
      <c r="P1290" s="2" t="s">
        <v>46</v>
      </c>
      <c r="Q1290" s="2" t="s">
        <v>75</v>
      </c>
      <c r="R1290" s="2" t="s">
        <v>2078</v>
      </c>
      <c r="S1290" s="1">
        <v>12.192</v>
      </c>
      <c r="T1290" s="1">
        <v>4</v>
      </c>
      <c r="U1290" s="1">
        <v>0.2</v>
      </c>
      <c r="V1290" s="5">
        <v>4.1147999999999998</v>
      </c>
    </row>
    <row r="1291" spans="1:22" ht="15" thickBot="1" x14ac:dyDescent="0.35">
      <c r="A1291" s="4">
        <v>1290</v>
      </c>
      <c r="B1291" s="2" t="s">
        <v>3581</v>
      </c>
      <c r="C1291" s="1">
        <v>2013</v>
      </c>
      <c r="D1291" s="3">
        <v>41601</v>
      </c>
      <c r="E1291" s="3">
        <v>41605</v>
      </c>
      <c r="F1291" s="2" t="s">
        <v>50</v>
      </c>
      <c r="G1291" s="2" t="s">
        <v>3582</v>
      </c>
      <c r="H1291" s="2" t="s">
        <v>3583</v>
      </c>
      <c r="I1291" s="2" t="s">
        <v>41</v>
      </c>
      <c r="J1291" s="2" t="s">
        <v>27</v>
      </c>
      <c r="K1291" s="2" t="s">
        <v>266</v>
      </c>
      <c r="L1291" s="2" t="s">
        <v>267</v>
      </c>
      <c r="M1291" s="1">
        <v>10009</v>
      </c>
      <c r="N1291" s="2" t="s">
        <v>148</v>
      </c>
      <c r="O1291" s="2" t="s">
        <v>3584</v>
      </c>
      <c r="P1291" s="2" t="s">
        <v>46</v>
      </c>
      <c r="Q1291" s="2" t="s">
        <v>68</v>
      </c>
      <c r="R1291" s="2" t="s">
        <v>3585</v>
      </c>
      <c r="S1291" s="1">
        <v>20.82</v>
      </c>
      <c r="T1291" s="1">
        <v>3</v>
      </c>
      <c r="U1291" s="1">
        <v>0</v>
      </c>
      <c r="V1291" s="5">
        <v>7.4951999999999996</v>
      </c>
    </row>
    <row r="1292" spans="1:22" ht="15" thickBot="1" x14ac:dyDescent="0.35">
      <c r="A1292" s="4">
        <v>1291</v>
      </c>
      <c r="B1292" s="2" t="s">
        <v>3586</v>
      </c>
      <c r="C1292" s="1">
        <v>2013</v>
      </c>
      <c r="D1292" s="3">
        <v>41589</v>
      </c>
      <c r="E1292" s="3">
        <v>41591</v>
      </c>
      <c r="F1292" s="2" t="s">
        <v>188</v>
      </c>
      <c r="G1292" s="2" t="s">
        <v>2130</v>
      </c>
      <c r="H1292" s="2" t="s">
        <v>2131</v>
      </c>
      <c r="I1292" s="2" t="s">
        <v>102</v>
      </c>
      <c r="J1292" s="2" t="s">
        <v>27</v>
      </c>
      <c r="K1292" s="2" t="s">
        <v>127</v>
      </c>
      <c r="L1292" s="2" t="s">
        <v>43</v>
      </c>
      <c r="M1292" s="1">
        <v>94122</v>
      </c>
      <c r="N1292" s="2" t="s">
        <v>44</v>
      </c>
      <c r="O1292" s="2" t="s">
        <v>3587</v>
      </c>
      <c r="P1292" s="2" t="s">
        <v>46</v>
      </c>
      <c r="Q1292" s="2" t="s">
        <v>75</v>
      </c>
      <c r="R1292" s="2" t="s">
        <v>3588</v>
      </c>
      <c r="S1292" s="1">
        <v>13.215999999999999</v>
      </c>
      <c r="T1292" s="1">
        <v>4</v>
      </c>
      <c r="U1292" s="1">
        <v>0.2</v>
      </c>
      <c r="V1292" s="5">
        <v>4.4603999999999999</v>
      </c>
    </row>
    <row r="1293" spans="1:22" ht="15" thickBot="1" x14ac:dyDescent="0.35">
      <c r="A1293" s="4">
        <v>1292</v>
      </c>
      <c r="B1293" s="2" t="s">
        <v>3586</v>
      </c>
      <c r="C1293" s="1">
        <v>2013</v>
      </c>
      <c r="D1293" s="3">
        <v>41589</v>
      </c>
      <c r="E1293" s="3">
        <v>41591</v>
      </c>
      <c r="F1293" s="2" t="s">
        <v>188</v>
      </c>
      <c r="G1293" s="2" t="s">
        <v>2130</v>
      </c>
      <c r="H1293" s="2" t="s">
        <v>2131</v>
      </c>
      <c r="I1293" s="2" t="s">
        <v>102</v>
      </c>
      <c r="J1293" s="2" t="s">
        <v>27</v>
      </c>
      <c r="K1293" s="2" t="s">
        <v>127</v>
      </c>
      <c r="L1293" s="2" t="s">
        <v>43</v>
      </c>
      <c r="M1293" s="1">
        <v>94122</v>
      </c>
      <c r="N1293" s="2" t="s">
        <v>44</v>
      </c>
      <c r="O1293" s="2" t="s">
        <v>3353</v>
      </c>
      <c r="P1293" s="2" t="s">
        <v>46</v>
      </c>
      <c r="Q1293" s="2" t="s">
        <v>90</v>
      </c>
      <c r="R1293" s="2" t="s">
        <v>3354</v>
      </c>
      <c r="S1293" s="1">
        <v>32.4</v>
      </c>
      <c r="T1293" s="1">
        <v>5</v>
      </c>
      <c r="U1293" s="1">
        <v>0</v>
      </c>
      <c r="V1293" s="5">
        <v>15.552</v>
      </c>
    </row>
    <row r="1294" spans="1:22" ht="15" thickBot="1" x14ac:dyDescent="0.35">
      <c r="A1294" s="4">
        <v>1293</v>
      </c>
      <c r="B1294" s="2" t="s">
        <v>3589</v>
      </c>
      <c r="C1294" s="1">
        <v>2012</v>
      </c>
      <c r="D1294" s="3">
        <v>41148</v>
      </c>
      <c r="E1294" s="3">
        <v>41153</v>
      </c>
      <c r="F1294" s="2" t="s">
        <v>50</v>
      </c>
      <c r="G1294" s="2" t="s">
        <v>536</v>
      </c>
      <c r="H1294" s="2" t="s">
        <v>537</v>
      </c>
      <c r="I1294" s="2" t="s">
        <v>26</v>
      </c>
      <c r="J1294" s="2" t="s">
        <v>27</v>
      </c>
      <c r="K1294" s="2" t="s">
        <v>947</v>
      </c>
      <c r="L1294" s="2" t="s">
        <v>43</v>
      </c>
      <c r="M1294" s="1">
        <v>92105</v>
      </c>
      <c r="N1294" s="2" t="s">
        <v>44</v>
      </c>
      <c r="O1294" s="2" t="s">
        <v>577</v>
      </c>
      <c r="P1294" s="2" t="s">
        <v>46</v>
      </c>
      <c r="Q1294" s="2" t="s">
        <v>578</v>
      </c>
      <c r="R1294" s="2" t="s">
        <v>579</v>
      </c>
      <c r="S1294" s="1">
        <v>32.94</v>
      </c>
      <c r="T1294" s="1">
        <v>3</v>
      </c>
      <c r="U1294" s="1">
        <v>0</v>
      </c>
      <c r="V1294" s="5">
        <v>9.2232000000000003</v>
      </c>
    </row>
    <row r="1295" spans="1:22" ht="15" thickBot="1" x14ac:dyDescent="0.35">
      <c r="A1295" s="4">
        <v>1294</v>
      </c>
      <c r="B1295" s="2" t="s">
        <v>3589</v>
      </c>
      <c r="C1295" s="1">
        <v>2012</v>
      </c>
      <c r="D1295" s="3">
        <v>41148</v>
      </c>
      <c r="E1295" s="3">
        <v>41153</v>
      </c>
      <c r="F1295" s="2" t="s">
        <v>50</v>
      </c>
      <c r="G1295" s="2" t="s">
        <v>536</v>
      </c>
      <c r="H1295" s="2" t="s">
        <v>537</v>
      </c>
      <c r="I1295" s="2" t="s">
        <v>26</v>
      </c>
      <c r="J1295" s="2" t="s">
        <v>27</v>
      </c>
      <c r="K1295" s="2" t="s">
        <v>947</v>
      </c>
      <c r="L1295" s="2" t="s">
        <v>43</v>
      </c>
      <c r="M1295" s="1">
        <v>92105</v>
      </c>
      <c r="N1295" s="2" t="s">
        <v>44</v>
      </c>
      <c r="O1295" s="2" t="s">
        <v>3590</v>
      </c>
      <c r="P1295" s="2" t="s">
        <v>46</v>
      </c>
      <c r="Q1295" s="2" t="s">
        <v>90</v>
      </c>
      <c r="R1295" s="2" t="s">
        <v>3591</v>
      </c>
      <c r="S1295" s="1">
        <v>114.2</v>
      </c>
      <c r="T1295" s="1">
        <v>5</v>
      </c>
      <c r="U1295" s="1">
        <v>0</v>
      </c>
      <c r="V1295" s="5">
        <v>52.531999999999996</v>
      </c>
    </row>
    <row r="1296" spans="1:22" ht="15" thickBot="1" x14ac:dyDescent="0.35">
      <c r="A1296" s="4">
        <v>1295</v>
      </c>
      <c r="B1296" s="2" t="s">
        <v>3589</v>
      </c>
      <c r="C1296" s="1">
        <v>2012</v>
      </c>
      <c r="D1296" s="3">
        <v>41148</v>
      </c>
      <c r="E1296" s="3">
        <v>41153</v>
      </c>
      <c r="F1296" s="2" t="s">
        <v>50</v>
      </c>
      <c r="G1296" s="2" t="s">
        <v>536</v>
      </c>
      <c r="H1296" s="2" t="s">
        <v>537</v>
      </c>
      <c r="I1296" s="2" t="s">
        <v>26</v>
      </c>
      <c r="J1296" s="2" t="s">
        <v>27</v>
      </c>
      <c r="K1296" s="2" t="s">
        <v>947</v>
      </c>
      <c r="L1296" s="2" t="s">
        <v>43</v>
      </c>
      <c r="M1296" s="1">
        <v>92105</v>
      </c>
      <c r="N1296" s="2" t="s">
        <v>44</v>
      </c>
      <c r="O1296" s="2" t="s">
        <v>392</v>
      </c>
      <c r="P1296" s="2" t="s">
        <v>46</v>
      </c>
      <c r="Q1296" s="2" t="s">
        <v>47</v>
      </c>
      <c r="R1296" s="2" t="s">
        <v>393</v>
      </c>
      <c r="S1296" s="1">
        <v>3.08</v>
      </c>
      <c r="T1296" s="1">
        <v>1</v>
      </c>
      <c r="U1296" s="1">
        <v>0</v>
      </c>
      <c r="V1296" s="5">
        <v>1.4783999999999999</v>
      </c>
    </row>
    <row r="1297" spans="1:22" ht="15" thickBot="1" x14ac:dyDescent="0.35">
      <c r="A1297" s="4">
        <v>1296</v>
      </c>
      <c r="B1297" s="2" t="s">
        <v>3592</v>
      </c>
      <c r="C1297" s="1">
        <v>2012</v>
      </c>
      <c r="D1297" s="3">
        <v>41054</v>
      </c>
      <c r="E1297" s="3">
        <v>41058</v>
      </c>
      <c r="F1297" s="2" t="s">
        <v>50</v>
      </c>
      <c r="G1297" s="2" t="s">
        <v>3593</v>
      </c>
      <c r="H1297" s="2" t="s">
        <v>3594</v>
      </c>
      <c r="I1297" s="2" t="s">
        <v>26</v>
      </c>
      <c r="J1297" s="2" t="s">
        <v>27</v>
      </c>
      <c r="K1297" s="2" t="s">
        <v>3595</v>
      </c>
      <c r="L1297" s="2" t="s">
        <v>457</v>
      </c>
      <c r="M1297" s="1">
        <v>81001</v>
      </c>
      <c r="N1297" s="2" t="s">
        <v>44</v>
      </c>
      <c r="O1297" s="2" t="s">
        <v>2819</v>
      </c>
      <c r="P1297" s="2" t="s">
        <v>46</v>
      </c>
      <c r="Q1297" s="2" t="s">
        <v>78</v>
      </c>
      <c r="R1297" s="2" t="s">
        <v>2820</v>
      </c>
      <c r="S1297" s="1">
        <v>845.72799999999995</v>
      </c>
      <c r="T1297" s="1">
        <v>13</v>
      </c>
      <c r="U1297" s="1">
        <v>0.2</v>
      </c>
      <c r="V1297" s="5">
        <v>84.572800000000001</v>
      </c>
    </row>
    <row r="1298" spans="1:22" ht="15" thickBot="1" x14ac:dyDescent="0.35">
      <c r="A1298" s="4">
        <v>1297</v>
      </c>
      <c r="B1298" s="2" t="s">
        <v>3596</v>
      </c>
      <c r="C1298" s="1">
        <v>2014</v>
      </c>
      <c r="D1298" s="3">
        <v>42004</v>
      </c>
      <c r="E1298" s="3">
        <v>42008</v>
      </c>
      <c r="F1298" s="2" t="s">
        <v>50</v>
      </c>
      <c r="G1298" s="2" t="s">
        <v>3597</v>
      </c>
      <c r="H1298" s="2" t="s">
        <v>3598</v>
      </c>
      <c r="I1298" s="2" t="s">
        <v>41</v>
      </c>
      <c r="J1298" s="2" t="s">
        <v>27</v>
      </c>
      <c r="K1298" s="2" t="s">
        <v>746</v>
      </c>
      <c r="L1298" s="2" t="s">
        <v>43</v>
      </c>
      <c r="M1298" s="1">
        <v>94533</v>
      </c>
      <c r="N1298" s="2" t="s">
        <v>44</v>
      </c>
      <c r="O1298" s="2" t="s">
        <v>2054</v>
      </c>
      <c r="P1298" s="2" t="s">
        <v>46</v>
      </c>
      <c r="Q1298" s="2" t="s">
        <v>75</v>
      </c>
      <c r="R1298" s="2" t="s">
        <v>2055</v>
      </c>
      <c r="S1298" s="1">
        <v>13.904</v>
      </c>
      <c r="T1298" s="1">
        <v>2</v>
      </c>
      <c r="U1298" s="1">
        <v>0.2</v>
      </c>
      <c r="V1298" s="5">
        <v>4.5187999999999997</v>
      </c>
    </row>
    <row r="1299" spans="1:22" ht="15" thickBot="1" x14ac:dyDescent="0.35">
      <c r="A1299" s="4">
        <v>1298</v>
      </c>
      <c r="B1299" s="2" t="s">
        <v>3596</v>
      </c>
      <c r="C1299" s="1">
        <v>2014</v>
      </c>
      <c r="D1299" s="3">
        <v>42004</v>
      </c>
      <c r="E1299" s="3">
        <v>42008</v>
      </c>
      <c r="F1299" s="2" t="s">
        <v>50</v>
      </c>
      <c r="G1299" s="2" t="s">
        <v>3597</v>
      </c>
      <c r="H1299" s="2" t="s">
        <v>3598</v>
      </c>
      <c r="I1299" s="2" t="s">
        <v>41</v>
      </c>
      <c r="J1299" s="2" t="s">
        <v>27</v>
      </c>
      <c r="K1299" s="2" t="s">
        <v>746</v>
      </c>
      <c r="L1299" s="2" t="s">
        <v>43</v>
      </c>
      <c r="M1299" s="1">
        <v>94533</v>
      </c>
      <c r="N1299" s="2" t="s">
        <v>44</v>
      </c>
      <c r="O1299" s="2" t="s">
        <v>2209</v>
      </c>
      <c r="P1299" s="2" t="s">
        <v>46</v>
      </c>
      <c r="Q1299" s="2" t="s">
        <v>75</v>
      </c>
      <c r="R1299" s="2" t="s">
        <v>3599</v>
      </c>
      <c r="S1299" s="1">
        <v>20.72</v>
      </c>
      <c r="T1299" s="1">
        <v>2</v>
      </c>
      <c r="U1299" s="1">
        <v>0.2</v>
      </c>
      <c r="V1299" s="5">
        <v>6.4749999999999996</v>
      </c>
    </row>
    <row r="1300" spans="1:22" ht="15" thickBot="1" x14ac:dyDescent="0.35">
      <c r="A1300" s="4">
        <v>1299</v>
      </c>
      <c r="B1300" s="2" t="s">
        <v>3600</v>
      </c>
      <c r="C1300" s="1">
        <v>2013</v>
      </c>
      <c r="D1300" s="3">
        <v>41617</v>
      </c>
      <c r="E1300" s="3">
        <v>41621</v>
      </c>
      <c r="F1300" s="2" t="s">
        <v>23</v>
      </c>
      <c r="G1300" s="2" t="s">
        <v>3601</v>
      </c>
      <c r="H1300" s="2" t="s">
        <v>3602</v>
      </c>
      <c r="I1300" s="2" t="s">
        <v>41</v>
      </c>
      <c r="J1300" s="2" t="s">
        <v>27</v>
      </c>
      <c r="K1300" s="2" t="s">
        <v>436</v>
      </c>
      <c r="L1300" s="2" t="s">
        <v>229</v>
      </c>
      <c r="M1300" s="1">
        <v>55106</v>
      </c>
      <c r="N1300" s="2" t="s">
        <v>105</v>
      </c>
      <c r="O1300" s="2" t="s">
        <v>1782</v>
      </c>
      <c r="P1300" s="2" t="s">
        <v>71</v>
      </c>
      <c r="Q1300" s="2" t="s">
        <v>72</v>
      </c>
      <c r="R1300" s="2" t="s">
        <v>1783</v>
      </c>
      <c r="S1300" s="1">
        <v>114.95</v>
      </c>
      <c r="T1300" s="1">
        <v>5</v>
      </c>
      <c r="U1300" s="1">
        <v>0</v>
      </c>
      <c r="V1300" s="5">
        <v>2.2989999999999999</v>
      </c>
    </row>
    <row r="1301" spans="1:22" ht="15" thickBot="1" x14ac:dyDescent="0.35">
      <c r="A1301" s="4">
        <v>1300</v>
      </c>
      <c r="B1301" s="2" t="s">
        <v>3603</v>
      </c>
      <c r="C1301" s="1">
        <v>2012</v>
      </c>
      <c r="D1301" s="3">
        <v>41186</v>
      </c>
      <c r="E1301" s="3">
        <v>41189</v>
      </c>
      <c r="F1301" s="2" t="s">
        <v>188</v>
      </c>
      <c r="G1301" s="2" t="s">
        <v>3332</v>
      </c>
      <c r="H1301" s="2" t="s">
        <v>3333</v>
      </c>
      <c r="I1301" s="2" t="s">
        <v>26</v>
      </c>
      <c r="J1301" s="2" t="s">
        <v>27</v>
      </c>
      <c r="K1301" s="2" t="s">
        <v>127</v>
      </c>
      <c r="L1301" s="2" t="s">
        <v>43</v>
      </c>
      <c r="M1301" s="1">
        <v>94109</v>
      </c>
      <c r="N1301" s="2" t="s">
        <v>44</v>
      </c>
      <c r="O1301" s="2" t="s">
        <v>635</v>
      </c>
      <c r="P1301" s="2" t="s">
        <v>46</v>
      </c>
      <c r="Q1301" s="2" t="s">
        <v>59</v>
      </c>
      <c r="R1301" s="2" t="s">
        <v>636</v>
      </c>
      <c r="S1301" s="1">
        <v>26.96</v>
      </c>
      <c r="T1301" s="1">
        <v>2</v>
      </c>
      <c r="U1301" s="1">
        <v>0</v>
      </c>
      <c r="V1301" s="5">
        <v>7.0095999999999998</v>
      </c>
    </row>
    <row r="1302" spans="1:22" ht="15" thickBot="1" x14ac:dyDescent="0.35">
      <c r="A1302" s="4">
        <v>1301</v>
      </c>
      <c r="B1302" s="2" t="s">
        <v>3604</v>
      </c>
      <c r="C1302" s="1">
        <v>2013</v>
      </c>
      <c r="D1302" s="3">
        <v>41632</v>
      </c>
      <c r="E1302" s="3">
        <v>41634</v>
      </c>
      <c r="F1302" s="2" t="s">
        <v>23</v>
      </c>
      <c r="G1302" s="2" t="s">
        <v>813</v>
      </c>
      <c r="H1302" s="2" t="s">
        <v>814</v>
      </c>
      <c r="I1302" s="2" t="s">
        <v>26</v>
      </c>
      <c r="J1302" s="2" t="s">
        <v>27</v>
      </c>
      <c r="K1302" s="2" t="s">
        <v>318</v>
      </c>
      <c r="L1302" s="2" t="s">
        <v>319</v>
      </c>
      <c r="M1302" s="1">
        <v>22153</v>
      </c>
      <c r="N1302" s="2" t="s">
        <v>30</v>
      </c>
      <c r="O1302" s="2" t="s">
        <v>194</v>
      </c>
      <c r="P1302" s="2" t="s">
        <v>32</v>
      </c>
      <c r="Q1302" s="2" t="s">
        <v>65</v>
      </c>
      <c r="R1302" s="2" t="s">
        <v>195</v>
      </c>
      <c r="S1302" s="1">
        <v>572.76</v>
      </c>
      <c r="T1302" s="1">
        <v>6</v>
      </c>
      <c r="U1302" s="1">
        <v>0</v>
      </c>
      <c r="V1302" s="5">
        <v>166.10040000000001</v>
      </c>
    </row>
    <row r="1303" spans="1:22" ht="15" thickBot="1" x14ac:dyDescent="0.35">
      <c r="A1303" s="4">
        <v>1302</v>
      </c>
      <c r="B1303" s="2" t="s">
        <v>3604</v>
      </c>
      <c r="C1303" s="1">
        <v>2013</v>
      </c>
      <c r="D1303" s="3">
        <v>41632</v>
      </c>
      <c r="E1303" s="3">
        <v>41634</v>
      </c>
      <c r="F1303" s="2" t="s">
        <v>23</v>
      </c>
      <c r="G1303" s="2" t="s">
        <v>813</v>
      </c>
      <c r="H1303" s="2" t="s">
        <v>814</v>
      </c>
      <c r="I1303" s="2" t="s">
        <v>26</v>
      </c>
      <c r="J1303" s="2" t="s">
        <v>27</v>
      </c>
      <c r="K1303" s="2" t="s">
        <v>318</v>
      </c>
      <c r="L1303" s="2" t="s">
        <v>319</v>
      </c>
      <c r="M1303" s="1">
        <v>22153</v>
      </c>
      <c r="N1303" s="2" t="s">
        <v>30</v>
      </c>
      <c r="O1303" s="2" t="s">
        <v>194</v>
      </c>
      <c r="P1303" s="2" t="s">
        <v>32</v>
      </c>
      <c r="Q1303" s="2" t="s">
        <v>65</v>
      </c>
      <c r="R1303" s="2" t="s">
        <v>195</v>
      </c>
      <c r="S1303" s="1">
        <v>286.38</v>
      </c>
      <c r="T1303" s="1">
        <v>3</v>
      </c>
      <c r="U1303" s="1">
        <v>0</v>
      </c>
      <c r="V1303" s="5">
        <v>83.050200000000004</v>
      </c>
    </row>
    <row r="1304" spans="1:22" ht="15" thickBot="1" x14ac:dyDescent="0.35">
      <c r="A1304" s="4">
        <v>1303</v>
      </c>
      <c r="B1304" s="2" t="s">
        <v>3605</v>
      </c>
      <c r="C1304" s="1">
        <v>2012</v>
      </c>
      <c r="D1304" s="3">
        <v>41171</v>
      </c>
      <c r="E1304" s="3">
        <v>41176</v>
      </c>
      <c r="F1304" s="2" t="s">
        <v>23</v>
      </c>
      <c r="G1304" s="2" t="s">
        <v>3606</v>
      </c>
      <c r="H1304" s="2" t="s">
        <v>3607</v>
      </c>
      <c r="I1304" s="2" t="s">
        <v>102</v>
      </c>
      <c r="J1304" s="2" t="s">
        <v>27</v>
      </c>
      <c r="K1304" s="2" t="s">
        <v>1127</v>
      </c>
      <c r="L1304" s="2" t="s">
        <v>319</v>
      </c>
      <c r="M1304" s="1">
        <v>22204</v>
      </c>
      <c r="N1304" s="2" t="s">
        <v>30</v>
      </c>
      <c r="O1304" s="2" t="s">
        <v>3608</v>
      </c>
      <c r="P1304" s="2" t="s">
        <v>32</v>
      </c>
      <c r="Q1304" s="2" t="s">
        <v>33</v>
      </c>
      <c r="R1304" s="2" t="s">
        <v>3609</v>
      </c>
      <c r="S1304" s="1">
        <v>61.96</v>
      </c>
      <c r="T1304" s="1">
        <v>2</v>
      </c>
      <c r="U1304" s="1">
        <v>0</v>
      </c>
      <c r="V1304" s="5">
        <v>4.3372000000000002</v>
      </c>
    </row>
    <row r="1305" spans="1:22" ht="15" thickBot="1" x14ac:dyDescent="0.35">
      <c r="A1305" s="4">
        <v>1304</v>
      </c>
      <c r="B1305" s="2" t="s">
        <v>3610</v>
      </c>
      <c r="C1305" s="1">
        <v>2014</v>
      </c>
      <c r="D1305" s="3">
        <v>41824</v>
      </c>
      <c r="E1305" s="3">
        <v>41828</v>
      </c>
      <c r="F1305" s="2" t="s">
        <v>50</v>
      </c>
      <c r="G1305" s="2" t="s">
        <v>3611</v>
      </c>
      <c r="H1305" s="2" t="s">
        <v>3612</v>
      </c>
      <c r="I1305" s="2" t="s">
        <v>26</v>
      </c>
      <c r="J1305" s="2" t="s">
        <v>27</v>
      </c>
      <c r="K1305" s="2" t="s">
        <v>497</v>
      </c>
      <c r="L1305" s="2" t="s">
        <v>1272</v>
      </c>
      <c r="M1305" s="1">
        <v>31907</v>
      </c>
      <c r="N1305" s="2" t="s">
        <v>30</v>
      </c>
      <c r="O1305" s="2" t="s">
        <v>3613</v>
      </c>
      <c r="P1305" s="2" t="s">
        <v>32</v>
      </c>
      <c r="Q1305" s="2" t="s">
        <v>65</v>
      </c>
      <c r="R1305" s="2" t="s">
        <v>3614</v>
      </c>
      <c r="S1305" s="1">
        <v>23.99</v>
      </c>
      <c r="T1305" s="1">
        <v>1</v>
      </c>
      <c r="U1305" s="1">
        <v>0</v>
      </c>
      <c r="V1305" s="5">
        <v>5.5176999999999996</v>
      </c>
    </row>
    <row r="1306" spans="1:22" ht="15" thickBot="1" x14ac:dyDescent="0.35">
      <c r="A1306" s="4">
        <v>1305</v>
      </c>
      <c r="B1306" s="2" t="s">
        <v>3610</v>
      </c>
      <c r="C1306" s="1">
        <v>2014</v>
      </c>
      <c r="D1306" s="3">
        <v>41824</v>
      </c>
      <c r="E1306" s="3">
        <v>41828</v>
      </c>
      <c r="F1306" s="2" t="s">
        <v>50</v>
      </c>
      <c r="G1306" s="2" t="s">
        <v>3611</v>
      </c>
      <c r="H1306" s="2" t="s">
        <v>3612</v>
      </c>
      <c r="I1306" s="2" t="s">
        <v>26</v>
      </c>
      <c r="J1306" s="2" t="s">
        <v>27</v>
      </c>
      <c r="K1306" s="2" t="s">
        <v>497</v>
      </c>
      <c r="L1306" s="2" t="s">
        <v>1272</v>
      </c>
      <c r="M1306" s="1">
        <v>31907</v>
      </c>
      <c r="N1306" s="2" t="s">
        <v>30</v>
      </c>
      <c r="O1306" s="2" t="s">
        <v>2584</v>
      </c>
      <c r="P1306" s="2" t="s">
        <v>71</v>
      </c>
      <c r="Q1306" s="2" t="s">
        <v>72</v>
      </c>
      <c r="R1306" s="2" t="s">
        <v>2585</v>
      </c>
      <c r="S1306" s="1">
        <v>287.97000000000003</v>
      </c>
      <c r="T1306" s="1">
        <v>3</v>
      </c>
      <c r="U1306" s="1">
        <v>0</v>
      </c>
      <c r="V1306" s="5">
        <v>77.751900000000006</v>
      </c>
    </row>
    <row r="1307" spans="1:22" ht="15" thickBot="1" x14ac:dyDescent="0.35">
      <c r="A1307" s="4">
        <v>1306</v>
      </c>
      <c r="B1307" s="2" t="s">
        <v>3615</v>
      </c>
      <c r="C1307" s="1">
        <v>2013</v>
      </c>
      <c r="D1307" s="3">
        <v>41470</v>
      </c>
      <c r="E1307" s="3">
        <v>41472</v>
      </c>
      <c r="F1307" s="2" t="s">
        <v>23</v>
      </c>
      <c r="G1307" s="2" t="s">
        <v>2460</v>
      </c>
      <c r="H1307" s="2" t="s">
        <v>2461</v>
      </c>
      <c r="I1307" s="2" t="s">
        <v>26</v>
      </c>
      <c r="J1307" s="2" t="s">
        <v>27</v>
      </c>
      <c r="K1307" s="2" t="s">
        <v>184</v>
      </c>
      <c r="L1307" s="2" t="s">
        <v>104</v>
      </c>
      <c r="M1307" s="1">
        <v>77036</v>
      </c>
      <c r="N1307" s="2" t="s">
        <v>105</v>
      </c>
      <c r="O1307" s="2" t="s">
        <v>3616</v>
      </c>
      <c r="P1307" s="2" t="s">
        <v>71</v>
      </c>
      <c r="Q1307" s="2" t="s">
        <v>72</v>
      </c>
      <c r="R1307" s="2" t="s">
        <v>3617</v>
      </c>
      <c r="S1307" s="1">
        <v>419.94400000000002</v>
      </c>
      <c r="T1307" s="1">
        <v>7</v>
      </c>
      <c r="U1307" s="1">
        <v>0.2</v>
      </c>
      <c r="V1307" s="5">
        <v>52.493000000000002</v>
      </c>
    </row>
    <row r="1308" spans="1:22" ht="15" thickBot="1" x14ac:dyDescent="0.35">
      <c r="A1308" s="4">
        <v>1307</v>
      </c>
      <c r="B1308" s="2" t="s">
        <v>3618</v>
      </c>
      <c r="C1308" s="1">
        <v>2013</v>
      </c>
      <c r="D1308" s="3">
        <v>41446</v>
      </c>
      <c r="E1308" s="3">
        <v>41447</v>
      </c>
      <c r="F1308" s="2" t="s">
        <v>188</v>
      </c>
      <c r="G1308" s="2" t="s">
        <v>984</v>
      </c>
      <c r="H1308" s="2" t="s">
        <v>985</v>
      </c>
      <c r="I1308" s="2" t="s">
        <v>26</v>
      </c>
      <c r="J1308" s="2" t="s">
        <v>27</v>
      </c>
      <c r="K1308" s="2" t="s">
        <v>602</v>
      </c>
      <c r="L1308" s="2" t="s">
        <v>43</v>
      </c>
      <c r="M1308" s="1">
        <v>91104</v>
      </c>
      <c r="N1308" s="2" t="s">
        <v>44</v>
      </c>
      <c r="O1308" s="2" t="s">
        <v>1865</v>
      </c>
      <c r="P1308" s="2" t="s">
        <v>46</v>
      </c>
      <c r="Q1308" s="2" t="s">
        <v>90</v>
      </c>
      <c r="R1308" s="2" t="s">
        <v>1866</v>
      </c>
      <c r="S1308" s="1">
        <v>46.76</v>
      </c>
      <c r="T1308" s="1">
        <v>7</v>
      </c>
      <c r="U1308" s="1">
        <v>0</v>
      </c>
      <c r="V1308" s="5">
        <v>22.444800000000001</v>
      </c>
    </row>
    <row r="1309" spans="1:22" ht="15" thickBot="1" x14ac:dyDescent="0.35">
      <c r="A1309" s="4">
        <v>1308</v>
      </c>
      <c r="B1309" s="2" t="s">
        <v>3618</v>
      </c>
      <c r="C1309" s="1">
        <v>2013</v>
      </c>
      <c r="D1309" s="3">
        <v>41446</v>
      </c>
      <c r="E1309" s="3">
        <v>41447</v>
      </c>
      <c r="F1309" s="2" t="s">
        <v>188</v>
      </c>
      <c r="G1309" s="2" t="s">
        <v>984</v>
      </c>
      <c r="H1309" s="2" t="s">
        <v>985</v>
      </c>
      <c r="I1309" s="2" t="s">
        <v>26</v>
      </c>
      <c r="J1309" s="2" t="s">
        <v>27</v>
      </c>
      <c r="K1309" s="2" t="s">
        <v>602</v>
      </c>
      <c r="L1309" s="2" t="s">
        <v>43</v>
      </c>
      <c r="M1309" s="1">
        <v>91104</v>
      </c>
      <c r="N1309" s="2" t="s">
        <v>44</v>
      </c>
      <c r="O1309" s="2" t="s">
        <v>3046</v>
      </c>
      <c r="P1309" s="2" t="s">
        <v>46</v>
      </c>
      <c r="Q1309" s="2" t="s">
        <v>75</v>
      </c>
      <c r="R1309" s="2" t="s">
        <v>3047</v>
      </c>
      <c r="S1309" s="1">
        <v>17.712</v>
      </c>
      <c r="T1309" s="1">
        <v>3</v>
      </c>
      <c r="U1309" s="1">
        <v>0.2</v>
      </c>
      <c r="V1309" s="5">
        <v>6.4206000000000003</v>
      </c>
    </row>
    <row r="1310" spans="1:22" ht="15" thickBot="1" x14ac:dyDescent="0.35">
      <c r="A1310" s="4">
        <v>1309</v>
      </c>
      <c r="B1310" s="2" t="s">
        <v>3618</v>
      </c>
      <c r="C1310" s="1">
        <v>2013</v>
      </c>
      <c r="D1310" s="3">
        <v>41446</v>
      </c>
      <c r="E1310" s="3">
        <v>41447</v>
      </c>
      <c r="F1310" s="2" t="s">
        <v>188</v>
      </c>
      <c r="G1310" s="2" t="s">
        <v>984</v>
      </c>
      <c r="H1310" s="2" t="s">
        <v>985</v>
      </c>
      <c r="I1310" s="2" t="s">
        <v>26</v>
      </c>
      <c r="J1310" s="2" t="s">
        <v>27</v>
      </c>
      <c r="K1310" s="2" t="s">
        <v>602</v>
      </c>
      <c r="L1310" s="2" t="s">
        <v>43</v>
      </c>
      <c r="M1310" s="1">
        <v>91104</v>
      </c>
      <c r="N1310" s="2" t="s">
        <v>44</v>
      </c>
      <c r="O1310" s="2" t="s">
        <v>3619</v>
      </c>
      <c r="P1310" s="2" t="s">
        <v>46</v>
      </c>
      <c r="Q1310" s="2" t="s">
        <v>78</v>
      </c>
      <c r="R1310" s="2" t="s">
        <v>3620</v>
      </c>
      <c r="S1310" s="1">
        <v>21.78</v>
      </c>
      <c r="T1310" s="1">
        <v>2</v>
      </c>
      <c r="U1310" s="1">
        <v>0</v>
      </c>
      <c r="V1310" s="5">
        <v>5.6627999999999998</v>
      </c>
    </row>
    <row r="1311" spans="1:22" ht="15" thickBot="1" x14ac:dyDescent="0.35">
      <c r="A1311" s="4">
        <v>1310</v>
      </c>
      <c r="B1311" s="2" t="s">
        <v>3618</v>
      </c>
      <c r="C1311" s="1">
        <v>2013</v>
      </c>
      <c r="D1311" s="3">
        <v>41446</v>
      </c>
      <c r="E1311" s="3">
        <v>41447</v>
      </c>
      <c r="F1311" s="2" t="s">
        <v>188</v>
      </c>
      <c r="G1311" s="2" t="s">
        <v>984</v>
      </c>
      <c r="H1311" s="2" t="s">
        <v>985</v>
      </c>
      <c r="I1311" s="2" t="s">
        <v>26</v>
      </c>
      <c r="J1311" s="2" t="s">
        <v>27</v>
      </c>
      <c r="K1311" s="2" t="s">
        <v>602</v>
      </c>
      <c r="L1311" s="2" t="s">
        <v>43</v>
      </c>
      <c r="M1311" s="1">
        <v>91104</v>
      </c>
      <c r="N1311" s="2" t="s">
        <v>44</v>
      </c>
      <c r="O1311" s="2" t="s">
        <v>1563</v>
      </c>
      <c r="P1311" s="2" t="s">
        <v>46</v>
      </c>
      <c r="Q1311" s="2" t="s">
        <v>59</v>
      </c>
      <c r="R1311" s="2" t="s">
        <v>1564</v>
      </c>
      <c r="S1311" s="1">
        <v>161.94</v>
      </c>
      <c r="T1311" s="1">
        <v>3</v>
      </c>
      <c r="U1311" s="1">
        <v>0</v>
      </c>
      <c r="V1311" s="5">
        <v>9.7164000000000001</v>
      </c>
    </row>
    <row r="1312" spans="1:22" ht="15" thickBot="1" x14ac:dyDescent="0.35">
      <c r="A1312" s="4">
        <v>1311</v>
      </c>
      <c r="B1312" s="2" t="s">
        <v>3618</v>
      </c>
      <c r="C1312" s="1">
        <v>2013</v>
      </c>
      <c r="D1312" s="3">
        <v>41446</v>
      </c>
      <c r="E1312" s="3">
        <v>41447</v>
      </c>
      <c r="F1312" s="2" t="s">
        <v>188</v>
      </c>
      <c r="G1312" s="2" t="s">
        <v>984</v>
      </c>
      <c r="H1312" s="2" t="s">
        <v>985</v>
      </c>
      <c r="I1312" s="2" t="s">
        <v>26</v>
      </c>
      <c r="J1312" s="2" t="s">
        <v>27</v>
      </c>
      <c r="K1312" s="2" t="s">
        <v>602</v>
      </c>
      <c r="L1312" s="2" t="s">
        <v>43</v>
      </c>
      <c r="M1312" s="1">
        <v>91104</v>
      </c>
      <c r="N1312" s="2" t="s">
        <v>44</v>
      </c>
      <c r="O1312" s="2" t="s">
        <v>3621</v>
      </c>
      <c r="P1312" s="2" t="s">
        <v>32</v>
      </c>
      <c r="Q1312" s="2" t="s">
        <v>36</v>
      </c>
      <c r="R1312" s="2" t="s">
        <v>3622</v>
      </c>
      <c r="S1312" s="1">
        <v>161.56800000000001</v>
      </c>
      <c r="T1312" s="1">
        <v>2</v>
      </c>
      <c r="U1312" s="1">
        <v>0.2</v>
      </c>
      <c r="V1312" s="5">
        <v>-8.0784000000000002</v>
      </c>
    </row>
    <row r="1313" spans="1:22" ht="15" thickBot="1" x14ac:dyDescent="0.35">
      <c r="A1313" s="4">
        <v>1312</v>
      </c>
      <c r="B1313" s="2" t="s">
        <v>3623</v>
      </c>
      <c r="C1313" s="1">
        <v>2013</v>
      </c>
      <c r="D1313" s="3">
        <v>41618</v>
      </c>
      <c r="E1313" s="3">
        <v>41622</v>
      </c>
      <c r="F1313" s="2" t="s">
        <v>50</v>
      </c>
      <c r="G1313" s="2" t="s">
        <v>2080</v>
      </c>
      <c r="H1313" s="2" t="s">
        <v>2081</v>
      </c>
      <c r="I1313" s="2" t="s">
        <v>26</v>
      </c>
      <c r="J1313" s="2" t="s">
        <v>27</v>
      </c>
      <c r="K1313" s="2" t="s">
        <v>1479</v>
      </c>
      <c r="L1313" s="2" t="s">
        <v>1245</v>
      </c>
      <c r="M1313" s="1">
        <v>1841</v>
      </c>
      <c r="N1313" s="2" t="s">
        <v>148</v>
      </c>
      <c r="O1313" s="2" t="s">
        <v>3624</v>
      </c>
      <c r="P1313" s="2" t="s">
        <v>46</v>
      </c>
      <c r="Q1313" s="2" t="s">
        <v>47</v>
      </c>
      <c r="R1313" s="2" t="s">
        <v>3625</v>
      </c>
      <c r="S1313" s="1">
        <v>3.69</v>
      </c>
      <c r="T1313" s="1">
        <v>1</v>
      </c>
      <c r="U1313" s="1">
        <v>0</v>
      </c>
      <c r="V1313" s="5">
        <v>1.7343</v>
      </c>
    </row>
    <row r="1314" spans="1:22" ht="15" thickBot="1" x14ac:dyDescent="0.35">
      <c r="A1314" s="4">
        <v>1313</v>
      </c>
      <c r="B1314" s="2" t="s">
        <v>3623</v>
      </c>
      <c r="C1314" s="1">
        <v>2013</v>
      </c>
      <c r="D1314" s="3">
        <v>41618</v>
      </c>
      <c r="E1314" s="3">
        <v>41622</v>
      </c>
      <c r="F1314" s="2" t="s">
        <v>50</v>
      </c>
      <c r="G1314" s="2" t="s">
        <v>2080</v>
      </c>
      <c r="H1314" s="2" t="s">
        <v>2081</v>
      </c>
      <c r="I1314" s="2" t="s">
        <v>26</v>
      </c>
      <c r="J1314" s="2" t="s">
        <v>27</v>
      </c>
      <c r="K1314" s="2" t="s">
        <v>1479</v>
      </c>
      <c r="L1314" s="2" t="s">
        <v>1245</v>
      </c>
      <c r="M1314" s="1">
        <v>1841</v>
      </c>
      <c r="N1314" s="2" t="s">
        <v>148</v>
      </c>
      <c r="O1314" s="2" t="s">
        <v>3626</v>
      </c>
      <c r="P1314" s="2" t="s">
        <v>46</v>
      </c>
      <c r="Q1314" s="2" t="s">
        <v>47</v>
      </c>
      <c r="R1314" s="2" t="s">
        <v>3627</v>
      </c>
      <c r="S1314" s="1">
        <v>122.12</v>
      </c>
      <c r="T1314" s="1">
        <v>4</v>
      </c>
      <c r="U1314" s="1">
        <v>0</v>
      </c>
      <c r="V1314" s="5">
        <v>56.175199999999997</v>
      </c>
    </row>
    <row r="1315" spans="1:22" ht="15" thickBot="1" x14ac:dyDescent="0.35">
      <c r="A1315" s="4">
        <v>1314</v>
      </c>
      <c r="B1315" s="2" t="s">
        <v>3628</v>
      </c>
      <c r="C1315" s="1">
        <v>2013</v>
      </c>
      <c r="D1315" s="3">
        <v>41542</v>
      </c>
      <c r="E1315" s="3">
        <v>41549</v>
      </c>
      <c r="F1315" s="2" t="s">
        <v>50</v>
      </c>
      <c r="G1315" s="2" t="s">
        <v>111</v>
      </c>
      <c r="H1315" s="2" t="s">
        <v>112</v>
      </c>
      <c r="I1315" s="2" t="s">
        <v>26</v>
      </c>
      <c r="J1315" s="2" t="s">
        <v>27</v>
      </c>
      <c r="K1315" s="2" t="s">
        <v>497</v>
      </c>
      <c r="L1315" s="2" t="s">
        <v>498</v>
      </c>
      <c r="M1315" s="1">
        <v>43229</v>
      </c>
      <c r="N1315" s="2" t="s">
        <v>148</v>
      </c>
      <c r="O1315" s="2" t="s">
        <v>2481</v>
      </c>
      <c r="P1315" s="2" t="s">
        <v>32</v>
      </c>
      <c r="Q1315" s="2" t="s">
        <v>36</v>
      </c>
      <c r="R1315" s="2" t="s">
        <v>2482</v>
      </c>
      <c r="S1315" s="1">
        <v>155.37200000000001</v>
      </c>
      <c r="T1315" s="1">
        <v>2</v>
      </c>
      <c r="U1315" s="1">
        <v>0.3</v>
      </c>
      <c r="V1315" s="5">
        <v>-13.317600000000001</v>
      </c>
    </row>
    <row r="1316" spans="1:22" ht="15" thickBot="1" x14ac:dyDescent="0.35">
      <c r="A1316" s="4">
        <v>1315</v>
      </c>
      <c r="B1316" s="2" t="s">
        <v>3629</v>
      </c>
      <c r="C1316" s="1">
        <v>2013</v>
      </c>
      <c r="D1316" s="3">
        <v>41627</v>
      </c>
      <c r="E1316" s="3">
        <v>41632</v>
      </c>
      <c r="F1316" s="2" t="s">
        <v>50</v>
      </c>
      <c r="G1316" s="2" t="s">
        <v>3630</v>
      </c>
      <c r="H1316" s="2" t="s">
        <v>3631</v>
      </c>
      <c r="I1316" s="2" t="s">
        <v>41</v>
      </c>
      <c r="J1316" s="2" t="s">
        <v>27</v>
      </c>
      <c r="K1316" s="2" t="s">
        <v>42</v>
      </c>
      <c r="L1316" s="2" t="s">
        <v>43</v>
      </c>
      <c r="M1316" s="1">
        <v>90032</v>
      </c>
      <c r="N1316" s="2" t="s">
        <v>44</v>
      </c>
      <c r="O1316" s="2" t="s">
        <v>3632</v>
      </c>
      <c r="P1316" s="2" t="s">
        <v>46</v>
      </c>
      <c r="Q1316" s="2" t="s">
        <v>90</v>
      </c>
      <c r="R1316" s="2" t="s">
        <v>3633</v>
      </c>
      <c r="S1316" s="1">
        <v>38.880000000000003</v>
      </c>
      <c r="T1316" s="1">
        <v>6</v>
      </c>
      <c r="U1316" s="1">
        <v>0</v>
      </c>
      <c r="V1316" s="5">
        <v>18.662400000000002</v>
      </c>
    </row>
    <row r="1317" spans="1:22" ht="15" thickBot="1" x14ac:dyDescent="0.35">
      <c r="A1317" s="4">
        <v>1316</v>
      </c>
      <c r="B1317" s="2" t="s">
        <v>3629</v>
      </c>
      <c r="C1317" s="1">
        <v>2013</v>
      </c>
      <c r="D1317" s="3">
        <v>41627</v>
      </c>
      <c r="E1317" s="3">
        <v>41632</v>
      </c>
      <c r="F1317" s="2" t="s">
        <v>50</v>
      </c>
      <c r="G1317" s="2" t="s">
        <v>3630</v>
      </c>
      <c r="H1317" s="2" t="s">
        <v>3631</v>
      </c>
      <c r="I1317" s="2" t="s">
        <v>41</v>
      </c>
      <c r="J1317" s="2" t="s">
        <v>27</v>
      </c>
      <c r="K1317" s="2" t="s">
        <v>42</v>
      </c>
      <c r="L1317" s="2" t="s">
        <v>43</v>
      </c>
      <c r="M1317" s="1">
        <v>90032</v>
      </c>
      <c r="N1317" s="2" t="s">
        <v>44</v>
      </c>
      <c r="O1317" s="2" t="s">
        <v>3634</v>
      </c>
      <c r="P1317" s="2" t="s">
        <v>32</v>
      </c>
      <c r="Q1317" s="2" t="s">
        <v>65</v>
      </c>
      <c r="R1317" s="2" t="s">
        <v>3635</v>
      </c>
      <c r="S1317" s="1">
        <v>183.84</v>
      </c>
      <c r="T1317" s="1">
        <v>8</v>
      </c>
      <c r="U1317" s="1">
        <v>0</v>
      </c>
      <c r="V1317" s="5">
        <v>62.505600000000001</v>
      </c>
    </row>
    <row r="1318" spans="1:22" ht="15" thickBot="1" x14ac:dyDescent="0.35">
      <c r="A1318" s="4">
        <v>1317</v>
      </c>
      <c r="B1318" s="2" t="s">
        <v>3629</v>
      </c>
      <c r="C1318" s="1">
        <v>2013</v>
      </c>
      <c r="D1318" s="3">
        <v>41627</v>
      </c>
      <c r="E1318" s="3">
        <v>41632</v>
      </c>
      <c r="F1318" s="2" t="s">
        <v>50</v>
      </c>
      <c r="G1318" s="2" t="s">
        <v>3630</v>
      </c>
      <c r="H1318" s="2" t="s">
        <v>3631</v>
      </c>
      <c r="I1318" s="2" t="s">
        <v>41</v>
      </c>
      <c r="J1318" s="2" t="s">
        <v>27</v>
      </c>
      <c r="K1318" s="2" t="s">
        <v>42</v>
      </c>
      <c r="L1318" s="2" t="s">
        <v>43</v>
      </c>
      <c r="M1318" s="1">
        <v>90032</v>
      </c>
      <c r="N1318" s="2" t="s">
        <v>44</v>
      </c>
      <c r="O1318" s="2" t="s">
        <v>1605</v>
      </c>
      <c r="P1318" s="2" t="s">
        <v>46</v>
      </c>
      <c r="Q1318" s="2" t="s">
        <v>578</v>
      </c>
      <c r="R1318" s="2" t="s">
        <v>1606</v>
      </c>
      <c r="S1318" s="1">
        <v>579.29999999999995</v>
      </c>
      <c r="T1318" s="1">
        <v>5</v>
      </c>
      <c r="U1318" s="1">
        <v>0</v>
      </c>
      <c r="V1318" s="5">
        <v>28.965</v>
      </c>
    </row>
    <row r="1319" spans="1:22" ht="15" thickBot="1" x14ac:dyDescent="0.35">
      <c r="A1319" s="4">
        <v>1318</v>
      </c>
      <c r="B1319" s="2" t="s">
        <v>3636</v>
      </c>
      <c r="C1319" s="1">
        <v>2014</v>
      </c>
      <c r="D1319" s="3">
        <v>41984</v>
      </c>
      <c r="E1319" s="3">
        <v>41988</v>
      </c>
      <c r="F1319" s="2" t="s">
        <v>50</v>
      </c>
      <c r="G1319" s="2" t="s">
        <v>600</v>
      </c>
      <c r="H1319" s="2" t="s">
        <v>601</v>
      </c>
      <c r="I1319" s="2" t="s">
        <v>26</v>
      </c>
      <c r="J1319" s="2" t="s">
        <v>27</v>
      </c>
      <c r="K1319" s="2" t="s">
        <v>146</v>
      </c>
      <c r="L1319" s="2" t="s">
        <v>147</v>
      </c>
      <c r="M1319" s="1">
        <v>19120</v>
      </c>
      <c r="N1319" s="2" t="s">
        <v>148</v>
      </c>
      <c r="O1319" s="2" t="s">
        <v>3637</v>
      </c>
      <c r="P1319" s="2" t="s">
        <v>71</v>
      </c>
      <c r="Q1319" s="2" t="s">
        <v>161</v>
      </c>
      <c r="R1319" s="2" t="s">
        <v>3638</v>
      </c>
      <c r="S1319" s="1">
        <v>14.2</v>
      </c>
      <c r="T1319" s="1">
        <v>1</v>
      </c>
      <c r="U1319" s="1">
        <v>0.2</v>
      </c>
      <c r="V1319" s="5">
        <v>3.3725000000000001</v>
      </c>
    </row>
    <row r="1320" spans="1:22" ht="15" thickBot="1" x14ac:dyDescent="0.35">
      <c r="A1320" s="4">
        <v>1319</v>
      </c>
      <c r="B1320" s="2" t="s">
        <v>3639</v>
      </c>
      <c r="C1320" s="1">
        <v>2011</v>
      </c>
      <c r="D1320" s="3">
        <v>40725</v>
      </c>
      <c r="E1320" s="3">
        <v>40729</v>
      </c>
      <c r="F1320" s="2" t="s">
        <v>50</v>
      </c>
      <c r="G1320" s="2" t="s">
        <v>3640</v>
      </c>
      <c r="H1320" s="2" t="s">
        <v>3641</v>
      </c>
      <c r="I1320" s="2" t="s">
        <v>41</v>
      </c>
      <c r="J1320" s="2" t="s">
        <v>27</v>
      </c>
      <c r="K1320" s="2" t="s">
        <v>3642</v>
      </c>
      <c r="L1320" s="2" t="s">
        <v>54</v>
      </c>
      <c r="M1320" s="1">
        <v>32725</v>
      </c>
      <c r="N1320" s="2" t="s">
        <v>30</v>
      </c>
      <c r="O1320" s="2" t="s">
        <v>3515</v>
      </c>
      <c r="P1320" s="2" t="s">
        <v>71</v>
      </c>
      <c r="Q1320" s="2" t="s">
        <v>72</v>
      </c>
      <c r="R1320" s="2" t="s">
        <v>3516</v>
      </c>
      <c r="S1320" s="1">
        <v>575.91999999999996</v>
      </c>
      <c r="T1320" s="1">
        <v>2</v>
      </c>
      <c r="U1320" s="1">
        <v>0.2</v>
      </c>
      <c r="V1320" s="5">
        <v>71.989999999999995</v>
      </c>
    </row>
    <row r="1321" spans="1:22" ht="15" thickBot="1" x14ac:dyDescent="0.35">
      <c r="A1321" s="4">
        <v>1320</v>
      </c>
      <c r="B1321" s="2" t="s">
        <v>3639</v>
      </c>
      <c r="C1321" s="1">
        <v>2011</v>
      </c>
      <c r="D1321" s="3">
        <v>40725</v>
      </c>
      <c r="E1321" s="3">
        <v>40729</v>
      </c>
      <c r="F1321" s="2" t="s">
        <v>50</v>
      </c>
      <c r="G1321" s="2" t="s">
        <v>3640</v>
      </c>
      <c r="H1321" s="2" t="s">
        <v>3641</v>
      </c>
      <c r="I1321" s="2" t="s">
        <v>41</v>
      </c>
      <c r="J1321" s="2" t="s">
        <v>27</v>
      </c>
      <c r="K1321" s="2" t="s">
        <v>3642</v>
      </c>
      <c r="L1321" s="2" t="s">
        <v>54</v>
      </c>
      <c r="M1321" s="1">
        <v>32725</v>
      </c>
      <c r="N1321" s="2" t="s">
        <v>30</v>
      </c>
      <c r="O1321" s="2" t="s">
        <v>2391</v>
      </c>
      <c r="P1321" s="2" t="s">
        <v>46</v>
      </c>
      <c r="Q1321" s="2" t="s">
        <v>75</v>
      </c>
      <c r="R1321" s="2" t="s">
        <v>2392</v>
      </c>
      <c r="S1321" s="1">
        <v>5.1840000000000002</v>
      </c>
      <c r="T1321" s="1">
        <v>6</v>
      </c>
      <c r="U1321" s="1">
        <v>0.7</v>
      </c>
      <c r="V1321" s="5">
        <v>-3.6288</v>
      </c>
    </row>
    <row r="1322" spans="1:22" ht="15" thickBot="1" x14ac:dyDescent="0.35">
      <c r="A1322" s="4">
        <v>1321</v>
      </c>
      <c r="B1322" s="2" t="s">
        <v>3643</v>
      </c>
      <c r="C1322" s="1">
        <v>2014</v>
      </c>
      <c r="D1322" s="3">
        <v>41674</v>
      </c>
      <c r="E1322" s="3">
        <v>41679</v>
      </c>
      <c r="F1322" s="2" t="s">
        <v>50</v>
      </c>
      <c r="G1322" s="2" t="s">
        <v>3644</v>
      </c>
      <c r="H1322" s="2" t="s">
        <v>3645</v>
      </c>
      <c r="I1322" s="2" t="s">
        <v>26</v>
      </c>
      <c r="J1322" s="2" t="s">
        <v>27</v>
      </c>
      <c r="K1322" s="2" t="s">
        <v>1007</v>
      </c>
      <c r="L1322" s="2" t="s">
        <v>498</v>
      </c>
      <c r="M1322" s="1">
        <v>45231</v>
      </c>
      <c r="N1322" s="2" t="s">
        <v>148</v>
      </c>
      <c r="O1322" s="2" t="s">
        <v>2727</v>
      </c>
      <c r="P1322" s="2" t="s">
        <v>46</v>
      </c>
      <c r="Q1322" s="2" t="s">
        <v>75</v>
      </c>
      <c r="R1322" s="2" t="s">
        <v>2728</v>
      </c>
      <c r="S1322" s="1">
        <v>5.2290000000000001</v>
      </c>
      <c r="T1322" s="1">
        <v>3</v>
      </c>
      <c r="U1322" s="1">
        <v>0.7</v>
      </c>
      <c r="V1322" s="5">
        <v>-4.1832000000000003</v>
      </c>
    </row>
    <row r="1323" spans="1:22" ht="15" thickBot="1" x14ac:dyDescent="0.35">
      <c r="A1323" s="4">
        <v>1322</v>
      </c>
      <c r="B1323" s="2" t="s">
        <v>3643</v>
      </c>
      <c r="C1323" s="1">
        <v>2014</v>
      </c>
      <c r="D1323" s="3">
        <v>41674</v>
      </c>
      <c r="E1323" s="3">
        <v>41679</v>
      </c>
      <c r="F1323" s="2" t="s">
        <v>50</v>
      </c>
      <c r="G1323" s="2" t="s">
        <v>3644</v>
      </c>
      <c r="H1323" s="2" t="s">
        <v>3645</v>
      </c>
      <c r="I1323" s="2" t="s">
        <v>26</v>
      </c>
      <c r="J1323" s="2" t="s">
        <v>27</v>
      </c>
      <c r="K1323" s="2" t="s">
        <v>1007</v>
      </c>
      <c r="L1323" s="2" t="s">
        <v>498</v>
      </c>
      <c r="M1323" s="1">
        <v>45231</v>
      </c>
      <c r="N1323" s="2" t="s">
        <v>148</v>
      </c>
      <c r="O1323" s="2" t="s">
        <v>2011</v>
      </c>
      <c r="P1323" s="2" t="s">
        <v>46</v>
      </c>
      <c r="Q1323" s="2" t="s">
        <v>59</v>
      </c>
      <c r="R1323" s="2" t="s">
        <v>2012</v>
      </c>
      <c r="S1323" s="1">
        <v>285.55200000000002</v>
      </c>
      <c r="T1323" s="1">
        <v>2</v>
      </c>
      <c r="U1323" s="1">
        <v>0.2</v>
      </c>
      <c r="V1323" s="5">
        <v>35.694000000000003</v>
      </c>
    </row>
    <row r="1324" spans="1:22" ht="15" thickBot="1" x14ac:dyDescent="0.35">
      <c r="A1324" s="4">
        <v>1323</v>
      </c>
      <c r="B1324" s="2" t="s">
        <v>3646</v>
      </c>
      <c r="C1324" s="1">
        <v>2014</v>
      </c>
      <c r="D1324" s="3">
        <v>41702</v>
      </c>
      <c r="E1324" s="3">
        <v>41707</v>
      </c>
      <c r="F1324" s="2" t="s">
        <v>50</v>
      </c>
      <c r="G1324" s="2" t="s">
        <v>3647</v>
      </c>
      <c r="H1324" s="2" t="s">
        <v>3648</v>
      </c>
      <c r="I1324" s="2" t="s">
        <v>26</v>
      </c>
      <c r="J1324" s="2" t="s">
        <v>27</v>
      </c>
      <c r="K1324" s="2" t="s">
        <v>3649</v>
      </c>
      <c r="L1324" s="2" t="s">
        <v>29</v>
      </c>
      <c r="M1324" s="1">
        <v>42071</v>
      </c>
      <c r="N1324" s="2" t="s">
        <v>30</v>
      </c>
      <c r="O1324" s="2" t="s">
        <v>3650</v>
      </c>
      <c r="P1324" s="2" t="s">
        <v>46</v>
      </c>
      <c r="Q1324" s="2" t="s">
        <v>78</v>
      </c>
      <c r="R1324" s="2" t="s">
        <v>3651</v>
      </c>
      <c r="S1324" s="1">
        <v>72.8</v>
      </c>
      <c r="T1324" s="1">
        <v>5</v>
      </c>
      <c r="U1324" s="1">
        <v>0</v>
      </c>
      <c r="V1324" s="5">
        <v>19.655999999999999</v>
      </c>
    </row>
    <row r="1325" spans="1:22" ht="15" thickBot="1" x14ac:dyDescent="0.35">
      <c r="A1325" s="4">
        <v>1324</v>
      </c>
      <c r="B1325" s="2" t="s">
        <v>3652</v>
      </c>
      <c r="C1325" s="1">
        <v>2014</v>
      </c>
      <c r="D1325" s="3">
        <v>41922</v>
      </c>
      <c r="E1325" s="3">
        <v>41923</v>
      </c>
      <c r="F1325" s="2" t="s">
        <v>188</v>
      </c>
      <c r="G1325" s="2" t="s">
        <v>3653</v>
      </c>
      <c r="H1325" s="2" t="s">
        <v>3654</v>
      </c>
      <c r="I1325" s="2" t="s">
        <v>26</v>
      </c>
      <c r="J1325" s="2" t="s">
        <v>27</v>
      </c>
      <c r="K1325" s="2" t="s">
        <v>521</v>
      </c>
      <c r="L1325" s="2" t="s">
        <v>88</v>
      </c>
      <c r="M1325" s="1">
        <v>28403</v>
      </c>
      <c r="N1325" s="2" t="s">
        <v>30</v>
      </c>
      <c r="O1325" s="2" t="s">
        <v>3655</v>
      </c>
      <c r="P1325" s="2" t="s">
        <v>46</v>
      </c>
      <c r="Q1325" s="2" t="s">
        <v>90</v>
      </c>
      <c r="R1325" s="2" t="s">
        <v>3656</v>
      </c>
      <c r="S1325" s="1">
        <v>10.816000000000001</v>
      </c>
      <c r="T1325" s="1">
        <v>4</v>
      </c>
      <c r="U1325" s="1">
        <v>0.2</v>
      </c>
      <c r="V1325" s="5">
        <v>3.5152000000000001</v>
      </c>
    </row>
    <row r="1326" spans="1:22" ht="15" thickBot="1" x14ac:dyDescent="0.35">
      <c r="A1326" s="4">
        <v>1325</v>
      </c>
      <c r="B1326" s="2" t="s">
        <v>3657</v>
      </c>
      <c r="C1326" s="1">
        <v>2011</v>
      </c>
      <c r="D1326" s="3">
        <v>40814</v>
      </c>
      <c r="E1326" s="3">
        <v>40819</v>
      </c>
      <c r="F1326" s="2" t="s">
        <v>50</v>
      </c>
      <c r="G1326" s="2" t="s">
        <v>3658</v>
      </c>
      <c r="H1326" s="2" t="s">
        <v>3659</v>
      </c>
      <c r="I1326" s="2" t="s">
        <v>41</v>
      </c>
      <c r="J1326" s="2" t="s">
        <v>27</v>
      </c>
      <c r="K1326" s="2" t="s">
        <v>1479</v>
      </c>
      <c r="L1326" s="2" t="s">
        <v>1245</v>
      </c>
      <c r="M1326" s="1">
        <v>1841</v>
      </c>
      <c r="N1326" s="2" t="s">
        <v>148</v>
      </c>
      <c r="O1326" s="2" t="s">
        <v>1635</v>
      </c>
      <c r="P1326" s="2" t="s">
        <v>46</v>
      </c>
      <c r="Q1326" s="2" t="s">
        <v>59</v>
      </c>
      <c r="R1326" s="2" t="s">
        <v>1636</v>
      </c>
      <c r="S1326" s="1">
        <v>46.26</v>
      </c>
      <c r="T1326" s="1">
        <v>3</v>
      </c>
      <c r="U1326" s="1">
        <v>0</v>
      </c>
      <c r="V1326" s="5">
        <v>12.4902</v>
      </c>
    </row>
    <row r="1327" spans="1:22" ht="15" thickBot="1" x14ac:dyDescent="0.35">
      <c r="A1327" s="4">
        <v>1326</v>
      </c>
      <c r="B1327" s="2" t="s">
        <v>3660</v>
      </c>
      <c r="C1327" s="1">
        <v>2011</v>
      </c>
      <c r="D1327" s="3">
        <v>40690</v>
      </c>
      <c r="E1327" s="3">
        <v>40693</v>
      </c>
      <c r="F1327" s="2" t="s">
        <v>188</v>
      </c>
      <c r="G1327" s="2" t="s">
        <v>824</v>
      </c>
      <c r="H1327" s="2" t="s">
        <v>825</v>
      </c>
      <c r="I1327" s="2" t="s">
        <v>26</v>
      </c>
      <c r="J1327" s="2" t="s">
        <v>27</v>
      </c>
      <c r="K1327" s="2" t="s">
        <v>303</v>
      </c>
      <c r="L1327" s="2" t="s">
        <v>211</v>
      </c>
      <c r="M1327" s="1">
        <v>60653</v>
      </c>
      <c r="N1327" s="2" t="s">
        <v>105</v>
      </c>
      <c r="O1327" s="2" t="s">
        <v>3661</v>
      </c>
      <c r="P1327" s="2" t="s">
        <v>46</v>
      </c>
      <c r="Q1327" s="2" t="s">
        <v>75</v>
      </c>
      <c r="R1327" s="2" t="s">
        <v>3662</v>
      </c>
      <c r="S1327" s="1">
        <v>17.46</v>
      </c>
      <c r="T1327" s="1">
        <v>6</v>
      </c>
      <c r="U1327" s="1">
        <v>0.8</v>
      </c>
      <c r="V1327" s="5">
        <v>-30.555</v>
      </c>
    </row>
    <row r="1328" spans="1:22" ht="15" thickBot="1" x14ac:dyDescent="0.35">
      <c r="A1328" s="4">
        <v>1327</v>
      </c>
      <c r="B1328" s="2" t="s">
        <v>3663</v>
      </c>
      <c r="C1328" s="1">
        <v>2012</v>
      </c>
      <c r="D1328" s="3">
        <v>41074</v>
      </c>
      <c r="E1328" s="3">
        <v>41078</v>
      </c>
      <c r="F1328" s="2" t="s">
        <v>50</v>
      </c>
      <c r="G1328" s="2" t="s">
        <v>531</v>
      </c>
      <c r="H1328" s="2" t="s">
        <v>532</v>
      </c>
      <c r="I1328" s="2" t="s">
        <v>102</v>
      </c>
      <c r="J1328" s="2" t="s">
        <v>27</v>
      </c>
      <c r="K1328" s="2" t="s">
        <v>146</v>
      </c>
      <c r="L1328" s="2" t="s">
        <v>147</v>
      </c>
      <c r="M1328" s="1">
        <v>19120</v>
      </c>
      <c r="N1328" s="2" t="s">
        <v>148</v>
      </c>
      <c r="O1328" s="2" t="s">
        <v>3431</v>
      </c>
      <c r="P1328" s="2" t="s">
        <v>32</v>
      </c>
      <c r="Q1328" s="2" t="s">
        <v>65</v>
      </c>
      <c r="R1328" s="2" t="s">
        <v>3432</v>
      </c>
      <c r="S1328" s="1">
        <v>51.072000000000003</v>
      </c>
      <c r="T1328" s="1">
        <v>6</v>
      </c>
      <c r="U1328" s="1">
        <v>0.2</v>
      </c>
      <c r="V1328" s="5">
        <v>5.1071999999999997</v>
      </c>
    </row>
    <row r="1329" spans="1:22" ht="15" thickBot="1" x14ac:dyDescent="0.35">
      <c r="A1329" s="4">
        <v>1328</v>
      </c>
      <c r="B1329" s="2" t="s">
        <v>3664</v>
      </c>
      <c r="C1329" s="1">
        <v>2013</v>
      </c>
      <c r="D1329" s="3">
        <v>41364</v>
      </c>
      <c r="E1329" s="3">
        <v>41366</v>
      </c>
      <c r="F1329" s="2" t="s">
        <v>188</v>
      </c>
      <c r="G1329" s="2" t="s">
        <v>3665</v>
      </c>
      <c r="H1329" s="2" t="s">
        <v>3666</v>
      </c>
      <c r="I1329" s="2" t="s">
        <v>41</v>
      </c>
      <c r="J1329" s="2" t="s">
        <v>27</v>
      </c>
      <c r="K1329" s="2" t="s">
        <v>2800</v>
      </c>
      <c r="L1329" s="2" t="s">
        <v>747</v>
      </c>
      <c r="M1329" s="1">
        <v>6360</v>
      </c>
      <c r="N1329" s="2" t="s">
        <v>148</v>
      </c>
      <c r="O1329" s="2" t="s">
        <v>2943</v>
      </c>
      <c r="P1329" s="2" t="s">
        <v>46</v>
      </c>
      <c r="Q1329" s="2" t="s">
        <v>90</v>
      </c>
      <c r="R1329" s="2" t="s">
        <v>2944</v>
      </c>
      <c r="S1329" s="1">
        <v>11.34</v>
      </c>
      <c r="T1329" s="1">
        <v>1</v>
      </c>
      <c r="U1329" s="1">
        <v>0</v>
      </c>
      <c r="V1329" s="5">
        <v>5.5566000000000004</v>
      </c>
    </row>
    <row r="1330" spans="1:22" ht="15" thickBot="1" x14ac:dyDescent="0.35">
      <c r="A1330" s="4">
        <v>1329</v>
      </c>
      <c r="B1330" s="2" t="s">
        <v>3667</v>
      </c>
      <c r="C1330" s="1">
        <v>2014</v>
      </c>
      <c r="D1330" s="3">
        <v>41928</v>
      </c>
      <c r="E1330" s="3">
        <v>41931</v>
      </c>
      <c r="F1330" s="2" t="s">
        <v>23</v>
      </c>
      <c r="G1330" s="2" t="s">
        <v>3668</v>
      </c>
      <c r="H1330" s="2" t="s">
        <v>3669</v>
      </c>
      <c r="I1330" s="2" t="s">
        <v>102</v>
      </c>
      <c r="J1330" s="2" t="s">
        <v>27</v>
      </c>
      <c r="K1330" s="2" t="s">
        <v>127</v>
      </c>
      <c r="L1330" s="2" t="s">
        <v>43</v>
      </c>
      <c r="M1330" s="1">
        <v>94110</v>
      </c>
      <c r="N1330" s="2" t="s">
        <v>44</v>
      </c>
      <c r="O1330" s="2" t="s">
        <v>3670</v>
      </c>
      <c r="P1330" s="2" t="s">
        <v>46</v>
      </c>
      <c r="Q1330" s="2" t="s">
        <v>68</v>
      </c>
      <c r="R1330" s="2" t="s">
        <v>3671</v>
      </c>
      <c r="S1330" s="1">
        <v>87.92</v>
      </c>
      <c r="T1330" s="1">
        <v>4</v>
      </c>
      <c r="U1330" s="1">
        <v>0</v>
      </c>
      <c r="V1330" s="5">
        <v>26.376000000000001</v>
      </c>
    </row>
    <row r="1331" spans="1:22" ht="15" thickBot="1" x14ac:dyDescent="0.35">
      <c r="A1331" s="4">
        <v>1330</v>
      </c>
      <c r="B1331" s="2" t="s">
        <v>3672</v>
      </c>
      <c r="C1331" s="1">
        <v>2013</v>
      </c>
      <c r="D1331" s="3">
        <v>41418</v>
      </c>
      <c r="E1331" s="3">
        <v>41422</v>
      </c>
      <c r="F1331" s="2" t="s">
        <v>50</v>
      </c>
      <c r="G1331" s="2" t="s">
        <v>3673</v>
      </c>
      <c r="H1331" s="2" t="s">
        <v>3674</v>
      </c>
      <c r="I1331" s="2" t="s">
        <v>26</v>
      </c>
      <c r="J1331" s="2" t="s">
        <v>27</v>
      </c>
      <c r="K1331" s="2" t="s">
        <v>127</v>
      </c>
      <c r="L1331" s="2" t="s">
        <v>43</v>
      </c>
      <c r="M1331" s="1">
        <v>94109</v>
      </c>
      <c r="N1331" s="2" t="s">
        <v>44</v>
      </c>
      <c r="O1331" s="2" t="s">
        <v>3469</v>
      </c>
      <c r="P1331" s="2" t="s">
        <v>32</v>
      </c>
      <c r="Q1331" s="2" t="s">
        <v>65</v>
      </c>
      <c r="R1331" s="2" t="s">
        <v>3470</v>
      </c>
      <c r="S1331" s="1">
        <v>37.049999999999997</v>
      </c>
      <c r="T1331" s="1">
        <v>3</v>
      </c>
      <c r="U1331" s="1">
        <v>0</v>
      </c>
      <c r="V1331" s="5">
        <v>16.302</v>
      </c>
    </row>
    <row r="1332" spans="1:22" ht="15" thickBot="1" x14ac:dyDescent="0.35">
      <c r="A1332" s="4">
        <v>1331</v>
      </c>
      <c r="B1332" s="2" t="s">
        <v>3675</v>
      </c>
      <c r="C1332" s="1">
        <v>2014</v>
      </c>
      <c r="D1332" s="3">
        <v>41793</v>
      </c>
      <c r="E1332" s="3">
        <v>41797</v>
      </c>
      <c r="F1332" s="2" t="s">
        <v>50</v>
      </c>
      <c r="G1332" s="2" t="s">
        <v>3676</v>
      </c>
      <c r="H1332" s="2" t="s">
        <v>3677</v>
      </c>
      <c r="I1332" s="2" t="s">
        <v>102</v>
      </c>
      <c r="J1332" s="2" t="s">
        <v>27</v>
      </c>
      <c r="K1332" s="2" t="s">
        <v>2628</v>
      </c>
      <c r="L1332" s="2" t="s">
        <v>498</v>
      </c>
      <c r="M1332" s="1">
        <v>44052</v>
      </c>
      <c r="N1332" s="2" t="s">
        <v>148</v>
      </c>
      <c r="O1332" s="2" t="s">
        <v>1936</v>
      </c>
      <c r="P1332" s="2" t="s">
        <v>71</v>
      </c>
      <c r="Q1332" s="2" t="s">
        <v>72</v>
      </c>
      <c r="R1332" s="2" t="s">
        <v>1937</v>
      </c>
      <c r="S1332" s="1">
        <v>2.97</v>
      </c>
      <c r="T1332" s="1">
        <v>1</v>
      </c>
      <c r="U1332" s="1">
        <v>0.4</v>
      </c>
      <c r="V1332" s="5">
        <v>-0.64349999999999996</v>
      </c>
    </row>
    <row r="1333" spans="1:22" ht="15" thickBot="1" x14ac:dyDescent="0.35">
      <c r="A1333" s="4">
        <v>1332</v>
      </c>
      <c r="B1333" s="2" t="s">
        <v>3675</v>
      </c>
      <c r="C1333" s="1">
        <v>2014</v>
      </c>
      <c r="D1333" s="3">
        <v>41793</v>
      </c>
      <c r="E1333" s="3">
        <v>41797</v>
      </c>
      <c r="F1333" s="2" t="s">
        <v>50</v>
      </c>
      <c r="G1333" s="2" t="s">
        <v>3676</v>
      </c>
      <c r="H1333" s="2" t="s">
        <v>3677</v>
      </c>
      <c r="I1333" s="2" t="s">
        <v>102</v>
      </c>
      <c r="J1333" s="2" t="s">
        <v>27</v>
      </c>
      <c r="K1333" s="2" t="s">
        <v>2628</v>
      </c>
      <c r="L1333" s="2" t="s">
        <v>498</v>
      </c>
      <c r="M1333" s="1">
        <v>44052</v>
      </c>
      <c r="N1333" s="2" t="s">
        <v>148</v>
      </c>
      <c r="O1333" s="2" t="s">
        <v>1765</v>
      </c>
      <c r="P1333" s="2" t="s">
        <v>46</v>
      </c>
      <c r="Q1333" s="2" t="s">
        <v>59</v>
      </c>
      <c r="R1333" s="2" t="s">
        <v>1766</v>
      </c>
      <c r="S1333" s="1">
        <v>27.44</v>
      </c>
      <c r="T1333" s="1">
        <v>2</v>
      </c>
      <c r="U1333" s="1">
        <v>0.2</v>
      </c>
      <c r="V1333" s="5">
        <v>2.4009999999999998</v>
      </c>
    </row>
    <row r="1334" spans="1:22" ht="15" thickBot="1" x14ac:dyDescent="0.35">
      <c r="A1334" s="4">
        <v>1333</v>
      </c>
      <c r="B1334" s="2" t="s">
        <v>3678</v>
      </c>
      <c r="C1334" s="1">
        <v>2011</v>
      </c>
      <c r="D1334" s="3">
        <v>40591</v>
      </c>
      <c r="E1334" s="3">
        <v>40596</v>
      </c>
      <c r="F1334" s="2" t="s">
        <v>50</v>
      </c>
      <c r="G1334" s="2" t="s">
        <v>3679</v>
      </c>
      <c r="H1334" s="2" t="s">
        <v>3680</v>
      </c>
      <c r="I1334" s="2" t="s">
        <v>26</v>
      </c>
      <c r="J1334" s="2" t="s">
        <v>27</v>
      </c>
      <c r="K1334" s="2" t="s">
        <v>815</v>
      </c>
      <c r="L1334" s="2" t="s">
        <v>104</v>
      </c>
      <c r="M1334" s="1">
        <v>75220</v>
      </c>
      <c r="N1334" s="2" t="s">
        <v>105</v>
      </c>
      <c r="O1334" s="2" t="s">
        <v>2936</v>
      </c>
      <c r="P1334" s="2" t="s">
        <v>46</v>
      </c>
      <c r="Q1334" s="2" t="s">
        <v>75</v>
      </c>
      <c r="R1334" s="2" t="s">
        <v>2937</v>
      </c>
      <c r="S1334" s="1">
        <v>1.08</v>
      </c>
      <c r="T1334" s="1">
        <v>3</v>
      </c>
      <c r="U1334" s="1">
        <v>0.8</v>
      </c>
      <c r="V1334" s="5">
        <v>-1.728</v>
      </c>
    </row>
    <row r="1335" spans="1:22" ht="15" thickBot="1" x14ac:dyDescent="0.35">
      <c r="A1335" s="4">
        <v>1334</v>
      </c>
      <c r="B1335" s="2" t="s">
        <v>3678</v>
      </c>
      <c r="C1335" s="1">
        <v>2011</v>
      </c>
      <c r="D1335" s="3">
        <v>40591</v>
      </c>
      <c r="E1335" s="3">
        <v>40596</v>
      </c>
      <c r="F1335" s="2" t="s">
        <v>50</v>
      </c>
      <c r="G1335" s="2" t="s">
        <v>3679</v>
      </c>
      <c r="H1335" s="2" t="s">
        <v>3680</v>
      </c>
      <c r="I1335" s="2" t="s">
        <v>26</v>
      </c>
      <c r="J1335" s="2" t="s">
        <v>27</v>
      </c>
      <c r="K1335" s="2" t="s">
        <v>815</v>
      </c>
      <c r="L1335" s="2" t="s">
        <v>104</v>
      </c>
      <c r="M1335" s="1">
        <v>75220</v>
      </c>
      <c r="N1335" s="2" t="s">
        <v>105</v>
      </c>
      <c r="O1335" s="2" t="s">
        <v>3681</v>
      </c>
      <c r="P1335" s="2" t="s">
        <v>46</v>
      </c>
      <c r="Q1335" s="2" t="s">
        <v>78</v>
      </c>
      <c r="R1335" s="2" t="s">
        <v>3682</v>
      </c>
      <c r="S1335" s="1">
        <v>7.96</v>
      </c>
      <c r="T1335" s="1">
        <v>2</v>
      </c>
      <c r="U1335" s="1">
        <v>0.8</v>
      </c>
      <c r="V1335" s="5">
        <v>-13.93</v>
      </c>
    </row>
    <row r="1336" spans="1:22" ht="15" thickBot="1" x14ac:dyDescent="0.35">
      <c r="A1336" s="4">
        <v>1335</v>
      </c>
      <c r="B1336" s="2" t="s">
        <v>3683</v>
      </c>
      <c r="C1336" s="1">
        <v>2011</v>
      </c>
      <c r="D1336" s="3">
        <v>40669</v>
      </c>
      <c r="E1336" s="3">
        <v>40673</v>
      </c>
      <c r="F1336" s="2" t="s">
        <v>50</v>
      </c>
      <c r="G1336" s="2" t="s">
        <v>100</v>
      </c>
      <c r="H1336" s="2" t="s">
        <v>101</v>
      </c>
      <c r="I1336" s="2" t="s">
        <v>102</v>
      </c>
      <c r="J1336" s="2" t="s">
        <v>27</v>
      </c>
      <c r="K1336" s="2" t="s">
        <v>42</v>
      </c>
      <c r="L1336" s="2" t="s">
        <v>43</v>
      </c>
      <c r="M1336" s="1">
        <v>90049</v>
      </c>
      <c r="N1336" s="2" t="s">
        <v>44</v>
      </c>
      <c r="O1336" s="2" t="s">
        <v>2786</v>
      </c>
      <c r="P1336" s="2" t="s">
        <v>46</v>
      </c>
      <c r="Q1336" s="2" t="s">
        <v>75</v>
      </c>
      <c r="R1336" s="2" t="s">
        <v>2787</v>
      </c>
      <c r="S1336" s="1">
        <v>140.73599999999999</v>
      </c>
      <c r="T1336" s="1">
        <v>8</v>
      </c>
      <c r="U1336" s="1">
        <v>0.2</v>
      </c>
      <c r="V1336" s="5">
        <v>52.776000000000003</v>
      </c>
    </row>
    <row r="1337" spans="1:22" ht="15" thickBot="1" x14ac:dyDescent="0.35">
      <c r="A1337" s="4">
        <v>1336</v>
      </c>
      <c r="B1337" s="2" t="s">
        <v>3684</v>
      </c>
      <c r="C1337" s="1">
        <v>2013</v>
      </c>
      <c r="D1337" s="3">
        <v>41411</v>
      </c>
      <c r="E1337" s="3">
        <v>41418</v>
      </c>
      <c r="F1337" s="2" t="s">
        <v>50</v>
      </c>
      <c r="G1337" s="2" t="s">
        <v>3685</v>
      </c>
      <c r="H1337" s="2" t="s">
        <v>3686</v>
      </c>
      <c r="I1337" s="2" t="s">
        <v>26</v>
      </c>
      <c r="J1337" s="2" t="s">
        <v>27</v>
      </c>
      <c r="K1337" s="2" t="s">
        <v>3687</v>
      </c>
      <c r="L1337" s="2" t="s">
        <v>747</v>
      </c>
      <c r="M1337" s="1">
        <v>6457</v>
      </c>
      <c r="N1337" s="2" t="s">
        <v>148</v>
      </c>
      <c r="O1337" s="2" t="s">
        <v>3688</v>
      </c>
      <c r="P1337" s="2" t="s">
        <v>46</v>
      </c>
      <c r="Q1337" s="2" t="s">
        <v>59</v>
      </c>
      <c r="R1337" s="2" t="s">
        <v>3689</v>
      </c>
      <c r="S1337" s="1">
        <v>552.55999999999995</v>
      </c>
      <c r="T1337" s="1">
        <v>4</v>
      </c>
      <c r="U1337" s="1">
        <v>0</v>
      </c>
      <c r="V1337" s="5">
        <v>0</v>
      </c>
    </row>
    <row r="1338" spans="1:22" ht="15" thickBot="1" x14ac:dyDescent="0.35">
      <c r="A1338" s="4">
        <v>1337</v>
      </c>
      <c r="B1338" s="2" t="s">
        <v>3690</v>
      </c>
      <c r="C1338" s="1">
        <v>2014</v>
      </c>
      <c r="D1338" s="3">
        <v>41732</v>
      </c>
      <c r="E1338" s="3">
        <v>41737</v>
      </c>
      <c r="F1338" s="2" t="s">
        <v>50</v>
      </c>
      <c r="G1338" s="2" t="s">
        <v>3691</v>
      </c>
      <c r="H1338" s="2" t="s">
        <v>3692</v>
      </c>
      <c r="I1338" s="2" t="s">
        <v>26</v>
      </c>
      <c r="J1338" s="2" t="s">
        <v>27</v>
      </c>
      <c r="K1338" s="2" t="s">
        <v>42</v>
      </c>
      <c r="L1338" s="2" t="s">
        <v>43</v>
      </c>
      <c r="M1338" s="1">
        <v>90008</v>
      </c>
      <c r="N1338" s="2" t="s">
        <v>44</v>
      </c>
      <c r="O1338" s="2" t="s">
        <v>3505</v>
      </c>
      <c r="P1338" s="2" t="s">
        <v>32</v>
      </c>
      <c r="Q1338" s="2" t="s">
        <v>65</v>
      </c>
      <c r="R1338" s="2" t="s">
        <v>3506</v>
      </c>
      <c r="S1338" s="1">
        <v>25.11</v>
      </c>
      <c r="T1338" s="1">
        <v>3</v>
      </c>
      <c r="U1338" s="1">
        <v>0</v>
      </c>
      <c r="V1338" s="5">
        <v>6.5286</v>
      </c>
    </row>
    <row r="1339" spans="1:22" ht="15" thickBot="1" x14ac:dyDescent="0.35">
      <c r="A1339" s="4">
        <v>1338</v>
      </c>
      <c r="B1339" s="2" t="s">
        <v>3693</v>
      </c>
      <c r="C1339" s="1">
        <v>2014</v>
      </c>
      <c r="D1339" s="3">
        <v>41730</v>
      </c>
      <c r="E1339" s="3">
        <v>41732</v>
      </c>
      <c r="F1339" s="2" t="s">
        <v>23</v>
      </c>
      <c r="G1339" s="2" t="s">
        <v>3694</v>
      </c>
      <c r="H1339" s="2" t="s">
        <v>3695</v>
      </c>
      <c r="I1339" s="2" t="s">
        <v>26</v>
      </c>
      <c r="J1339" s="2" t="s">
        <v>27</v>
      </c>
      <c r="K1339" s="2" t="s">
        <v>266</v>
      </c>
      <c r="L1339" s="2" t="s">
        <v>267</v>
      </c>
      <c r="M1339" s="1">
        <v>10011</v>
      </c>
      <c r="N1339" s="2" t="s">
        <v>148</v>
      </c>
      <c r="O1339" s="2" t="s">
        <v>3696</v>
      </c>
      <c r="P1339" s="2" t="s">
        <v>32</v>
      </c>
      <c r="Q1339" s="2" t="s">
        <v>65</v>
      </c>
      <c r="R1339" s="2" t="s">
        <v>3697</v>
      </c>
      <c r="S1339" s="1">
        <v>29.78</v>
      </c>
      <c r="T1339" s="1">
        <v>2</v>
      </c>
      <c r="U1339" s="1">
        <v>0</v>
      </c>
      <c r="V1339" s="5">
        <v>8.0405999999999995</v>
      </c>
    </row>
    <row r="1340" spans="1:22" ht="15" thickBot="1" x14ac:dyDescent="0.35">
      <c r="A1340" s="4">
        <v>1339</v>
      </c>
      <c r="B1340" s="2" t="s">
        <v>3693</v>
      </c>
      <c r="C1340" s="1">
        <v>2014</v>
      </c>
      <c r="D1340" s="3">
        <v>41730</v>
      </c>
      <c r="E1340" s="3">
        <v>41732</v>
      </c>
      <c r="F1340" s="2" t="s">
        <v>23</v>
      </c>
      <c r="G1340" s="2" t="s">
        <v>3694</v>
      </c>
      <c r="H1340" s="2" t="s">
        <v>3695</v>
      </c>
      <c r="I1340" s="2" t="s">
        <v>26</v>
      </c>
      <c r="J1340" s="2" t="s">
        <v>27</v>
      </c>
      <c r="K1340" s="2" t="s">
        <v>266</v>
      </c>
      <c r="L1340" s="2" t="s">
        <v>267</v>
      </c>
      <c r="M1340" s="1">
        <v>10011</v>
      </c>
      <c r="N1340" s="2" t="s">
        <v>148</v>
      </c>
      <c r="O1340" s="2" t="s">
        <v>3698</v>
      </c>
      <c r="P1340" s="2" t="s">
        <v>71</v>
      </c>
      <c r="Q1340" s="2" t="s">
        <v>72</v>
      </c>
      <c r="R1340" s="2" t="s">
        <v>3699</v>
      </c>
      <c r="S1340" s="1">
        <v>677.58</v>
      </c>
      <c r="T1340" s="1">
        <v>3</v>
      </c>
      <c r="U1340" s="1">
        <v>0</v>
      </c>
      <c r="V1340" s="5">
        <v>176.17080000000001</v>
      </c>
    </row>
    <row r="1341" spans="1:22" ht="15" thickBot="1" x14ac:dyDescent="0.35">
      <c r="A1341" s="4">
        <v>1340</v>
      </c>
      <c r="B1341" s="2" t="s">
        <v>3693</v>
      </c>
      <c r="C1341" s="1">
        <v>2014</v>
      </c>
      <c r="D1341" s="3">
        <v>41730</v>
      </c>
      <c r="E1341" s="3">
        <v>41732</v>
      </c>
      <c r="F1341" s="2" t="s">
        <v>23</v>
      </c>
      <c r="G1341" s="2" t="s">
        <v>3694</v>
      </c>
      <c r="H1341" s="2" t="s">
        <v>3695</v>
      </c>
      <c r="I1341" s="2" t="s">
        <v>26</v>
      </c>
      <c r="J1341" s="2" t="s">
        <v>27</v>
      </c>
      <c r="K1341" s="2" t="s">
        <v>266</v>
      </c>
      <c r="L1341" s="2" t="s">
        <v>267</v>
      </c>
      <c r="M1341" s="1">
        <v>10011</v>
      </c>
      <c r="N1341" s="2" t="s">
        <v>148</v>
      </c>
      <c r="O1341" s="2" t="s">
        <v>3700</v>
      </c>
      <c r="P1341" s="2" t="s">
        <v>46</v>
      </c>
      <c r="Q1341" s="2" t="s">
        <v>90</v>
      </c>
      <c r="R1341" s="2" t="s">
        <v>3701</v>
      </c>
      <c r="S1341" s="1">
        <v>75.040000000000006</v>
      </c>
      <c r="T1341" s="1">
        <v>8</v>
      </c>
      <c r="U1341" s="1">
        <v>0</v>
      </c>
      <c r="V1341" s="5">
        <v>36.019199999999998</v>
      </c>
    </row>
    <row r="1342" spans="1:22" ht="15" thickBot="1" x14ac:dyDescent="0.35">
      <c r="A1342" s="4">
        <v>1341</v>
      </c>
      <c r="B1342" s="2" t="s">
        <v>3702</v>
      </c>
      <c r="C1342" s="1">
        <v>2014</v>
      </c>
      <c r="D1342" s="3">
        <v>41642</v>
      </c>
      <c r="E1342" s="3">
        <v>41644</v>
      </c>
      <c r="F1342" s="2" t="s">
        <v>188</v>
      </c>
      <c r="G1342" s="2" t="s">
        <v>3703</v>
      </c>
      <c r="H1342" s="2" t="s">
        <v>3704</v>
      </c>
      <c r="I1342" s="2" t="s">
        <v>41</v>
      </c>
      <c r="J1342" s="2" t="s">
        <v>27</v>
      </c>
      <c r="K1342" s="2" t="s">
        <v>1521</v>
      </c>
      <c r="L1342" s="2" t="s">
        <v>88</v>
      </c>
      <c r="M1342" s="1">
        <v>28540</v>
      </c>
      <c r="N1342" s="2" t="s">
        <v>30</v>
      </c>
      <c r="O1342" s="2" t="s">
        <v>3705</v>
      </c>
      <c r="P1342" s="2" t="s">
        <v>71</v>
      </c>
      <c r="Q1342" s="2" t="s">
        <v>682</v>
      </c>
      <c r="R1342" s="2" t="s">
        <v>3706</v>
      </c>
      <c r="S1342" s="1">
        <v>695.7</v>
      </c>
      <c r="T1342" s="1">
        <v>2</v>
      </c>
      <c r="U1342" s="1">
        <v>0.5</v>
      </c>
      <c r="V1342" s="5">
        <v>-27.827999999999999</v>
      </c>
    </row>
    <row r="1343" spans="1:22" ht="15" thickBot="1" x14ac:dyDescent="0.35">
      <c r="A1343" s="4">
        <v>1342</v>
      </c>
      <c r="B1343" s="2" t="s">
        <v>3702</v>
      </c>
      <c r="C1343" s="1">
        <v>2014</v>
      </c>
      <c r="D1343" s="3">
        <v>41642</v>
      </c>
      <c r="E1343" s="3">
        <v>41644</v>
      </c>
      <c r="F1343" s="2" t="s">
        <v>188</v>
      </c>
      <c r="G1343" s="2" t="s">
        <v>3703</v>
      </c>
      <c r="H1343" s="2" t="s">
        <v>3704</v>
      </c>
      <c r="I1343" s="2" t="s">
        <v>41</v>
      </c>
      <c r="J1343" s="2" t="s">
        <v>27</v>
      </c>
      <c r="K1343" s="2" t="s">
        <v>1521</v>
      </c>
      <c r="L1343" s="2" t="s">
        <v>88</v>
      </c>
      <c r="M1343" s="1">
        <v>28540</v>
      </c>
      <c r="N1343" s="2" t="s">
        <v>30</v>
      </c>
      <c r="O1343" s="2" t="s">
        <v>3366</v>
      </c>
      <c r="P1343" s="2" t="s">
        <v>46</v>
      </c>
      <c r="Q1343" s="2" t="s">
        <v>75</v>
      </c>
      <c r="R1343" s="2" t="s">
        <v>3367</v>
      </c>
      <c r="S1343" s="1">
        <v>15.66</v>
      </c>
      <c r="T1343" s="1">
        <v>5</v>
      </c>
      <c r="U1343" s="1">
        <v>0.7</v>
      </c>
      <c r="V1343" s="5">
        <v>-12.528</v>
      </c>
    </row>
    <row r="1344" spans="1:22" ht="15" thickBot="1" x14ac:dyDescent="0.35">
      <c r="A1344" s="4">
        <v>1343</v>
      </c>
      <c r="B1344" s="2" t="s">
        <v>3702</v>
      </c>
      <c r="C1344" s="1">
        <v>2014</v>
      </c>
      <c r="D1344" s="3">
        <v>41642</v>
      </c>
      <c r="E1344" s="3">
        <v>41644</v>
      </c>
      <c r="F1344" s="2" t="s">
        <v>188</v>
      </c>
      <c r="G1344" s="2" t="s">
        <v>3703</v>
      </c>
      <c r="H1344" s="2" t="s">
        <v>3704</v>
      </c>
      <c r="I1344" s="2" t="s">
        <v>41</v>
      </c>
      <c r="J1344" s="2" t="s">
        <v>27</v>
      </c>
      <c r="K1344" s="2" t="s">
        <v>1521</v>
      </c>
      <c r="L1344" s="2" t="s">
        <v>88</v>
      </c>
      <c r="M1344" s="1">
        <v>28540</v>
      </c>
      <c r="N1344" s="2" t="s">
        <v>30</v>
      </c>
      <c r="O1344" s="2" t="s">
        <v>168</v>
      </c>
      <c r="P1344" s="2" t="s">
        <v>46</v>
      </c>
      <c r="Q1344" s="2" t="s">
        <v>75</v>
      </c>
      <c r="R1344" s="2" t="s">
        <v>169</v>
      </c>
      <c r="S1344" s="1">
        <v>28.853999999999999</v>
      </c>
      <c r="T1344" s="1">
        <v>6</v>
      </c>
      <c r="U1344" s="1">
        <v>0.7</v>
      </c>
      <c r="V1344" s="5">
        <v>-21.159600000000001</v>
      </c>
    </row>
    <row r="1345" spans="1:22" ht="15" thickBot="1" x14ac:dyDescent="0.35">
      <c r="A1345" s="4">
        <v>1344</v>
      </c>
      <c r="B1345" s="2" t="s">
        <v>3707</v>
      </c>
      <c r="C1345" s="1">
        <v>2012</v>
      </c>
      <c r="D1345" s="3">
        <v>41057</v>
      </c>
      <c r="E1345" s="3">
        <v>41061</v>
      </c>
      <c r="F1345" s="2" t="s">
        <v>50</v>
      </c>
      <c r="G1345" s="2" t="s">
        <v>407</v>
      </c>
      <c r="H1345" s="2" t="s">
        <v>408</v>
      </c>
      <c r="I1345" s="2" t="s">
        <v>26</v>
      </c>
      <c r="J1345" s="2" t="s">
        <v>27</v>
      </c>
      <c r="K1345" s="2" t="s">
        <v>3708</v>
      </c>
      <c r="L1345" s="2" t="s">
        <v>267</v>
      </c>
      <c r="M1345" s="1">
        <v>11520</v>
      </c>
      <c r="N1345" s="2" t="s">
        <v>148</v>
      </c>
      <c r="O1345" s="2" t="s">
        <v>3709</v>
      </c>
      <c r="P1345" s="2" t="s">
        <v>46</v>
      </c>
      <c r="Q1345" s="2" t="s">
        <v>68</v>
      </c>
      <c r="R1345" s="2" t="s">
        <v>3710</v>
      </c>
      <c r="S1345" s="1">
        <v>47.82</v>
      </c>
      <c r="T1345" s="1">
        <v>3</v>
      </c>
      <c r="U1345" s="1">
        <v>0</v>
      </c>
      <c r="V1345" s="5">
        <v>14.346</v>
      </c>
    </row>
    <row r="1346" spans="1:22" ht="15" thickBot="1" x14ac:dyDescent="0.35">
      <c r="A1346" s="4">
        <v>1345</v>
      </c>
      <c r="B1346" s="2" t="s">
        <v>3707</v>
      </c>
      <c r="C1346" s="1">
        <v>2012</v>
      </c>
      <c r="D1346" s="3">
        <v>41057</v>
      </c>
      <c r="E1346" s="3">
        <v>41061</v>
      </c>
      <c r="F1346" s="2" t="s">
        <v>50</v>
      </c>
      <c r="G1346" s="2" t="s">
        <v>407</v>
      </c>
      <c r="H1346" s="2" t="s">
        <v>408</v>
      </c>
      <c r="I1346" s="2" t="s">
        <v>26</v>
      </c>
      <c r="J1346" s="2" t="s">
        <v>27</v>
      </c>
      <c r="K1346" s="2" t="s">
        <v>3708</v>
      </c>
      <c r="L1346" s="2" t="s">
        <v>267</v>
      </c>
      <c r="M1346" s="1">
        <v>11520</v>
      </c>
      <c r="N1346" s="2" t="s">
        <v>148</v>
      </c>
      <c r="O1346" s="2" t="s">
        <v>3711</v>
      </c>
      <c r="P1346" s="2" t="s">
        <v>46</v>
      </c>
      <c r="Q1346" s="2" t="s">
        <v>47</v>
      </c>
      <c r="R1346" s="2" t="s">
        <v>3712</v>
      </c>
      <c r="S1346" s="1">
        <v>13.05</v>
      </c>
      <c r="T1346" s="1">
        <v>5</v>
      </c>
      <c r="U1346" s="1">
        <v>0</v>
      </c>
      <c r="V1346" s="5">
        <v>6.0030000000000001</v>
      </c>
    </row>
    <row r="1347" spans="1:22" ht="15" thickBot="1" x14ac:dyDescent="0.35">
      <c r="A1347" s="4">
        <v>1346</v>
      </c>
      <c r="B1347" s="2" t="s">
        <v>3713</v>
      </c>
      <c r="C1347" s="1">
        <v>2011</v>
      </c>
      <c r="D1347" s="3">
        <v>40619</v>
      </c>
      <c r="E1347" s="3">
        <v>40626</v>
      </c>
      <c r="F1347" s="2" t="s">
        <v>50</v>
      </c>
      <c r="G1347" s="2" t="s">
        <v>1754</v>
      </c>
      <c r="H1347" s="2" t="s">
        <v>1755</v>
      </c>
      <c r="I1347" s="2" t="s">
        <v>26</v>
      </c>
      <c r="J1347" s="2" t="s">
        <v>27</v>
      </c>
      <c r="K1347" s="2" t="s">
        <v>932</v>
      </c>
      <c r="L1347" s="2" t="s">
        <v>229</v>
      </c>
      <c r="M1347" s="1">
        <v>55044</v>
      </c>
      <c r="N1347" s="2" t="s">
        <v>105</v>
      </c>
      <c r="O1347" s="2" t="s">
        <v>2296</v>
      </c>
      <c r="P1347" s="2" t="s">
        <v>46</v>
      </c>
      <c r="Q1347" s="2" t="s">
        <v>78</v>
      </c>
      <c r="R1347" s="2" t="s">
        <v>2297</v>
      </c>
      <c r="S1347" s="1">
        <v>93.78</v>
      </c>
      <c r="T1347" s="1">
        <v>2</v>
      </c>
      <c r="U1347" s="1">
        <v>0</v>
      </c>
      <c r="V1347" s="5">
        <v>36.574199999999998</v>
      </c>
    </row>
    <row r="1348" spans="1:22" ht="15" thickBot="1" x14ac:dyDescent="0.35">
      <c r="A1348" s="4">
        <v>1347</v>
      </c>
      <c r="B1348" s="2" t="s">
        <v>3713</v>
      </c>
      <c r="C1348" s="1">
        <v>2011</v>
      </c>
      <c r="D1348" s="3">
        <v>40619</v>
      </c>
      <c r="E1348" s="3">
        <v>40626</v>
      </c>
      <c r="F1348" s="2" t="s">
        <v>50</v>
      </c>
      <c r="G1348" s="2" t="s">
        <v>1754</v>
      </c>
      <c r="H1348" s="2" t="s">
        <v>1755</v>
      </c>
      <c r="I1348" s="2" t="s">
        <v>26</v>
      </c>
      <c r="J1348" s="2" t="s">
        <v>27</v>
      </c>
      <c r="K1348" s="2" t="s">
        <v>932</v>
      </c>
      <c r="L1348" s="2" t="s">
        <v>229</v>
      </c>
      <c r="M1348" s="1">
        <v>55044</v>
      </c>
      <c r="N1348" s="2" t="s">
        <v>105</v>
      </c>
      <c r="O1348" s="2" t="s">
        <v>3714</v>
      </c>
      <c r="P1348" s="2" t="s">
        <v>46</v>
      </c>
      <c r="Q1348" s="2" t="s">
        <v>90</v>
      </c>
      <c r="R1348" s="2" t="s">
        <v>3715</v>
      </c>
      <c r="S1348" s="1">
        <v>47.18</v>
      </c>
      <c r="T1348" s="1">
        <v>7</v>
      </c>
      <c r="U1348" s="1">
        <v>0</v>
      </c>
      <c r="V1348" s="5">
        <v>23.59</v>
      </c>
    </row>
    <row r="1349" spans="1:22" ht="15" thickBot="1" x14ac:dyDescent="0.35">
      <c r="A1349" s="4">
        <v>1348</v>
      </c>
      <c r="B1349" s="2" t="s">
        <v>3713</v>
      </c>
      <c r="C1349" s="1">
        <v>2011</v>
      </c>
      <c r="D1349" s="3">
        <v>40619</v>
      </c>
      <c r="E1349" s="3">
        <v>40626</v>
      </c>
      <c r="F1349" s="2" t="s">
        <v>50</v>
      </c>
      <c r="G1349" s="2" t="s">
        <v>1754</v>
      </c>
      <c r="H1349" s="2" t="s">
        <v>1755</v>
      </c>
      <c r="I1349" s="2" t="s">
        <v>26</v>
      </c>
      <c r="J1349" s="2" t="s">
        <v>27</v>
      </c>
      <c r="K1349" s="2" t="s">
        <v>932</v>
      </c>
      <c r="L1349" s="2" t="s">
        <v>229</v>
      </c>
      <c r="M1349" s="1">
        <v>55044</v>
      </c>
      <c r="N1349" s="2" t="s">
        <v>105</v>
      </c>
      <c r="O1349" s="2" t="s">
        <v>3716</v>
      </c>
      <c r="P1349" s="2" t="s">
        <v>46</v>
      </c>
      <c r="Q1349" s="2" t="s">
        <v>68</v>
      </c>
      <c r="R1349" s="2" t="s">
        <v>3717</v>
      </c>
      <c r="S1349" s="1">
        <v>19.68</v>
      </c>
      <c r="T1349" s="1">
        <v>6</v>
      </c>
      <c r="U1349" s="1">
        <v>0</v>
      </c>
      <c r="V1349" s="5">
        <v>5.7072000000000003</v>
      </c>
    </row>
    <row r="1350" spans="1:22" ht="15" thickBot="1" x14ac:dyDescent="0.35">
      <c r="A1350" s="4">
        <v>1349</v>
      </c>
      <c r="B1350" s="2" t="s">
        <v>3713</v>
      </c>
      <c r="C1350" s="1">
        <v>2011</v>
      </c>
      <c r="D1350" s="3">
        <v>40619</v>
      </c>
      <c r="E1350" s="3">
        <v>40626</v>
      </c>
      <c r="F1350" s="2" t="s">
        <v>50</v>
      </c>
      <c r="G1350" s="2" t="s">
        <v>1754</v>
      </c>
      <c r="H1350" s="2" t="s">
        <v>1755</v>
      </c>
      <c r="I1350" s="2" t="s">
        <v>26</v>
      </c>
      <c r="J1350" s="2" t="s">
        <v>27</v>
      </c>
      <c r="K1350" s="2" t="s">
        <v>932</v>
      </c>
      <c r="L1350" s="2" t="s">
        <v>229</v>
      </c>
      <c r="M1350" s="1">
        <v>55044</v>
      </c>
      <c r="N1350" s="2" t="s">
        <v>105</v>
      </c>
      <c r="O1350" s="2" t="s">
        <v>3718</v>
      </c>
      <c r="P1350" s="2" t="s">
        <v>46</v>
      </c>
      <c r="Q1350" s="2" t="s">
        <v>75</v>
      </c>
      <c r="R1350" s="2" t="s">
        <v>3719</v>
      </c>
      <c r="S1350" s="1">
        <v>53.4</v>
      </c>
      <c r="T1350" s="1">
        <v>10</v>
      </c>
      <c r="U1350" s="1">
        <v>0</v>
      </c>
      <c r="V1350" s="5">
        <v>25.097999999999999</v>
      </c>
    </row>
    <row r="1351" spans="1:22" ht="15" thickBot="1" x14ac:dyDescent="0.35">
      <c r="A1351" s="4">
        <v>1350</v>
      </c>
      <c r="B1351" s="2" t="s">
        <v>3713</v>
      </c>
      <c r="C1351" s="1">
        <v>2011</v>
      </c>
      <c r="D1351" s="3">
        <v>40619</v>
      </c>
      <c r="E1351" s="3">
        <v>40626</v>
      </c>
      <c r="F1351" s="2" t="s">
        <v>50</v>
      </c>
      <c r="G1351" s="2" t="s">
        <v>1754</v>
      </c>
      <c r="H1351" s="2" t="s">
        <v>1755</v>
      </c>
      <c r="I1351" s="2" t="s">
        <v>26</v>
      </c>
      <c r="J1351" s="2" t="s">
        <v>27</v>
      </c>
      <c r="K1351" s="2" t="s">
        <v>932</v>
      </c>
      <c r="L1351" s="2" t="s">
        <v>229</v>
      </c>
      <c r="M1351" s="1">
        <v>55044</v>
      </c>
      <c r="N1351" s="2" t="s">
        <v>105</v>
      </c>
      <c r="O1351" s="2" t="s">
        <v>3720</v>
      </c>
      <c r="P1351" s="2" t="s">
        <v>46</v>
      </c>
      <c r="Q1351" s="2" t="s">
        <v>75</v>
      </c>
      <c r="R1351" s="2" t="s">
        <v>3721</v>
      </c>
      <c r="S1351" s="1">
        <v>35.880000000000003</v>
      </c>
      <c r="T1351" s="1">
        <v>6</v>
      </c>
      <c r="U1351" s="1">
        <v>0</v>
      </c>
      <c r="V1351" s="5">
        <v>17.2224</v>
      </c>
    </row>
    <row r="1352" spans="1:22" ht="15" thickBot="1" x14ac:dyDescent="0.35">
      <c r="A1352" s="4">
        <v>1351</v>
      </c>
      <c r="B1352" s="2" t="s">
        <v>3722</v>
      </c>
      <c r="C1352" s="1">
        <v>2011</v>
      </c>
      <c r="D1352" s="3">
        <v>40819</v>
      </c>
      <c r="E1352" s="3">
        <v>40824</v>
      </c>
      <c r="F1352" s="2" t="s">
        <v>23</v>
      </c>
      <c r="G1352" s="2" t="s">
        <v>3723</v>
      </c>
      <c r="H1352" s="2" t="s">
        <v>3724</v>
      </c>
      <c r="I1352" s="2" t="s">
        <v>26</v>
      </c>
      <c r="J1352" s="2" t="s">
        <v>27</v>
      </c>
      <c r="K1352" s="2" t="s">
        <v>2380</v>
      </c>
      <c r="L1352" s="2" t="s">
        <v>211</v>
      </c>
      <c r="M1352" s="1">
        <v>60201</v>
      </c>
      <c r="N1352" s="2" t="s">
        <v>105</v>
      </c>
      <c r="O1352" s="2" t="s">
        <v>3186</v>
      </c>
      <c r="P1352" s="2" t="s">
        <v>32</v>
      </c>
      <c r="Q1352" s="2" t="s">
        <v>36</v>
      </c>
      <c r="R1352" s="2" t="s">
        <v>3187</v>
      </c>
      <c r="S1352" s="1">
        <v>258.279</v>
      </c>
      <c r="T1352" s="1">
        <v>3</v>
      </c>
      <c r="U1352" s="1">
        <v>0.3</v>
      </c>
      <c r="V1352" s="5">
        <v>-70.104299999999995</v>
      </c>
    </row>
    <row r="1353" spans="1:22" ht="15" thickBot="1" x14ac:dyDescent="0.35">
      <c r="A1353" s="4">
        <v>1352</v>
      </c>
      <c r="B1353" s="2" t="s">
        <v>3725</v>
      </c>
      <c r="C1353" s="1">
        <v>2013</v>
      </c>
      <c r="D1353" s="3">
        <v>41362</v>
      </c>
      <c r="E1353" s="3">
        <v>41365</v>
      </c>
      <c r="F1353" s="2" t="s">
        <v>188</v>
      </c>
      <c r="G1353" s="2" t="s">
        <v>3703</v>
      </c>
      <c r="H1353" s="2" t="s">
        <v>3704</v>
      </c>
      <c r="I1353" s="2" t="s">
        <v>41</v>
      </c>
      <c r="J1353" s="2" t="s">
        <v>27</v>
      </c>
      <c r="K1353" s="2" t="s">
        <v>1127</v>
      </c>
      <c r="L1353" s="2" t="s">
        <v>319</v>
      </c>
      <c r="M1353" s="1">
        <v>22204</v>
      </c>
      <c r="N1353" s="2" t="s">
        <v>30</v>
      </c>
      <c r="O1353" s="2" t="s">
        <v>3726</v>
      </c>
      <c r="P1353" s="2" t="s">
        <v>46</v>
      </c>
      <c r="Q1353" s="2" t="s">
        <v>59</v>
      </c>
      <c r="R1353" s="2" t="s">
        <v>3727</v>
      </c>
      <c r="S1353" s="1">
        <v>31.4</v>
      </c>
      <c r="T1353" s="1">
        <v>2</v>
      </c>
      <c r="U1353" s="1">
        <v>0</v>
      </c>
      <c r="V1353" s="5">
        <v>7.85</v>
      </c>
    </row>
    <row r="1354" spans="1:22" ht="15" thickBot="1" x14ac:dyDescent="0.35">
      <c r="A1354" s="4">
        <v>1353</v>
      </c>
      <c r="B1354" s="2" t="s">
        <v>3728</v>
      </c>
      <c r="C1354" s="1">
        <v>2014</v>
      </c>
      <c r="D1354" s="3">
        <v>41764</v>
      </c>
      <c r="E1354" s="3">
        <v>41769</v>
      </c>
      <c r="F1354" s="2" t="s">
        <v>50</v>
      </c>
      <c r="G1354" s="2" t="s">
        <v>2908</v>
      </c>
      <c r="H1354" s="2" t="s">
        <v>2909</v>
      </c>
      <c r="I1354" s="2" t="s">
        <v>41</v>
      </c>
      <c r="J1354" s="2" t="s">
        <v>27</v>
      </c>
      <c r="K1354" s="2" t="s">
        <v>127</v>
      </c>
      <c r="L1354" s="2" t="s">
        <v>43</v>
      </c>
      <c r="M1354" s="1">
        <v>94109</v>
      </c>
      <c r="N1354" s="2" t="s">
        <v>44</v>
      </c>
      <c r="O1354" s="2" t="s">
        <v>2020</v>
      </c>
      <c r="P1354" s="2" t="s">
        <v>71</v>
      </c>
      <c r="Q1354" s="2" t="s">
        <v>72</v>
      </c>
      <c r="R1354" s="2" t="s">
        <v>2021</v>
      </c>
      <c r="S1354" s="1">
        <v>183.96</v>
      </c>
      <c r="T1354" s="1">
        <v>5</v>
      </c>
      <c r="U1354" s="1">
        <v>0.2</v>
      </c>
      <c r="V1354" s="5">
        <v>20.695499999999999</v>
      </c>
    </row>
    <row r="1355" spans="1:22" ht="15" thickBot="1" x14ac:dyDescent="0.35">
      <c r="A1355" s="4">
        <v>1354</v>
      </c>
      <c r="B1355" s="2" t="s">
        <v>3728</v>
      </c>
      <c r="C1355" s="1">
        <v>2014</v>
      </c>
      <c r="D1355" s="3">
        <v>41764</v>
      </c>
      <c r="E1355" s="3">
        <v>41769</v>
      </c>
      <c r="F1355" s="2" t="s">
        <v>50</v>
      </c>
      <c r="G1355" s="2" t="s">
        <v>2908</v>
      </c>
      <c r="H1355" s="2" t="s">
        <v>2909</v>
      </c>
      <c r="I1355" s="2" t="s">
        <v>41</v>
      </c>
      <c r="J1355" s="2" t="s">
        <v>27</v>
      </c>
      <c r="K1355" s="2" t="s">
        <v>127</v>
      </c>
      <c r="L1355" s="2" t="s">
        <v>43</v>
      </c>
      <c r="M1355" s="1">
        <v>94109</v>
      </c>
      <c r="N1355" s="2" t="s">
        <v>44</v>
      </c>
      <c r="O1355" s="2" t="s">
        <v>2762</v>
      </c>
      <c r="P1355" s="2" t="s">
        <v>46</v>
      </c>
      <c r="Q1355" s="2" t="s">
        <v>90</v>
      </c>
      <c r="R1355" s="2" t="s">
        <v>2763</v>
      </c>
      <c r="S1355" s="1">
        <v>17.61</v>
      </c>
      <c r="T1355" s="1">
        <v>3</v>
      </c>
      <c r="U1355" s="1">
        <v>0</v>
      </c>
      <c r="V1355" s="5">
        <v>8.4527999999999999</v>
      </c>
    </row>
    <row r="1356" spans="1:22" ht="15" thickBot="1" x14ac:dyDescent="0.35">
      <c r="A1356" s="4">
        <v>1355</v>
      </c>
      <c r="B1356" s="2" t="s">
        <v>3728</v>
      </c>
      <c r="C1356" s="1">
        <v>2014</v>
      </c>
      <c r="D1356" s="3">
        <v>41764</v>
      </c>
      <c r="E1356" s="3">
        <v>41769</v>
      </c>
      <c r="F1356" s="2" t="s">
        <v>50</v>
      </c>
      <c r="G1356" s="2" t="s">
        <v>2908</v>
      </c>
      <c r="H1356" s="2" t="s">
        <v>2909</v>
      </c>
      <c r="I1356" s="2" t="s">
        <v>41</v>
      </c>
      <c r="J1356" s="2" t="s">
        <v>27</v>
      </c>
      <c r="K1356" s="2" t="s">
        <v>127</v>
      </c>
      <c r="L1356" s="2" t="s">
        <v>43</v>
      </c>
      <c r="M1356" s="1">
        <v>94109</v>
      </c>
      <c r="N1356" s="2" t="s">
        <v>44</v>
      </c>
      <c r="O1356" s="2" t="s">
        <v>903</v>
      </c>
      <c r="P1356" s="2" t="s">
        <v>32</v>
      </c>
      <c r="Q1356" s="2" t="s">
        <v>56</v>
      </c>
      <c r="R1356" s="2" t="s">
        <v>904</v>
      </c>
      <c r="S1356" s="1">
        <v>300.904</v>
      </c>
      <c r="T1356" s="1">
        <v>1</v>
      </c>
      <c r="U1356" s="1">
        <v>0.2</v>
      </c>
      <c r="V1356" s="5">
        <v>11.283899999999999</v>
      </c>
    </row>
    <row r="1357" spans="1:22" ht="15" thickBot="1" x14ac:dyDescent="0.35">
      <c r="A1357" s="4">
        <v>1356</v>
      </c>
      <c r="B1357" s="2" t="s">
        <v>3729</v>
      </c>
      <c r="C1357" s="1">
        <v>2011</v>
      </c>
      <c r="D1357" s="3">
        <v>40729</v>
      </c>
      <c r="E1357" s="3">
        <v>40729</v>
      </c>
      <c r="F1357" s="2" t="s">
        <v>1290</v>
      </c>
      <c r="G1357" s="2" t="s">
        <v>3535</v>
      </c>
      <c r="H1357" s="2" t="s">
        <v>3536</v>
      </c>
      <c r="I1357" s="2" t="s">
        <v>26</v>
      </c>
      <c r="J1357" s="2" t="s">
        <v>27</v>
      </c>
      <c r="K1357" s="2" t="s">
        <v>184</v>
      </c>
      <c r="L1357" s="2" t="s">
        <v>104</v>
      </c>
      <c r="M1357" s="1">
        <v>77036</v>
      </c>
      <c r="N1357" s="2" t="s">
        <v>105</v>
      </c>
      <c r="O1357" s="2" t="s">
        <v>839</v>
      </c>
      <c r="P1357" s="2" t="s">
        <v>46</v>
      </c>
      <c r="Q1357" s="2" t="s">
        <v>59</v>
      </c>
      <c r="R1357" s="2" t="s">
        <v>840</v>
      </c>
      <c r="S1357" s="1">
        <v>220.77600000000001</v>
      </c>
      <c r="T1357" s="1">
        <v>3</v>
      </c>
      <c r="U1357" s="1">
        <v>0.2</v>
      </c>
      <c r="V1357" s="5">
        <v>-44.155200000000001</v>
      </c>
    </row>
    <row r="1358" spans="1:22" ht="15" thickBot="1" x14ac:dyDescent="0.35">
      <c r="A1358" s="4">
        <v>1357</v>
      </c>
      <c r="B1358" s="2" t="s">
        <v>3729</v>
      </c>
      <c r="C1358" s="1">
        <v>2011</v>
      </c>
      <c r="D1358" s="3">
        <v>40729</v>
      </c>
      <c r="E1358" s="3">
        <v>40729</v>
      </c>
      <c r="F1358" s="2" t="s">
        <v>1290</v>
      </c>
      <c r="G1358" s="2" t="s">
        <v>3535</v>
      </c>
      <c r="H1358" s="2" t="s">
        <v>3536</v>
      </c>
      <c r="I1358" s="2" t="s">
        <v>26</v>
      </c>
      <c r="J1358" s="2" t="s">
        <v>27</v>
      </c>
      <c r="K1358" s="2" t="s">
        <v>184</v>
      </c>
      <c r="L1358" s="2" t="s">
        <v>104</v>
      </c>
      <c r="M1358" s="1">
        <v>77036</v>
      </c>
      <c r="N1358" s="2" t="s">
        <v>105</v>
      </c>
      <c r="O1358" s="2" t="s">
        <v>3540</v>
      </c>
      <c r="P1358" s="2" t="s">
        <v>46</v>
      </c>
      <c r="Q1358" s="2" t="s">
        <v>59</v>
      </c>
      <c r="R1358" s="2" t="s">
        <v>3541</v>
      </c>
      <c r="S1358" s="1">
        <v>281.42399999999998</v>
      </c>
      <c r="T1358" s="1">
        <v>11</v>
      </c>
      <c r="U1358" s="1">
        <v>0.2</v>
      </c>
      <c r="V1358" s="5">
        <v>-35.177999999999997</v>
      </c>
    </row>
    <row r="1359" spans="1:22" ht="15" thickBot="1" x14ac:dyDescent="0.35">
      <c r="A1359" s="4">
        <v>1358</v>
      </c>
      <c r="B1359" s="2" t="s">
        <v>3730</v>
      </c>
      <c r="C1359" s="1">
        <v>2013</v>
      </c>
      <c r="D1359" s="3">
        <v>41400</v>
      </c>
      <c r="E1359" s="3">
        <v>41402</v>
      </c>
      <c r="F1359" s="2" t="s">
        <v>188</v>
      </c>
      <c r="G1359" s="2" t="s">
        <v>3731</v>
      </c>
      <c r="H1359" s="2" t="s">
        <v>3732</v>
      </c>
      <c r="I1359" s="2" t="s">
        <v>26</v>
      </c>
      <c r="J1359" s="2" t="s">
        <v>27</v>
      </c>
      <c r="K1359" s="2" t="s">
        <v>1473</v>
      </c>
      <c r="L1359" s="2" t="s">
        <v>29</v>
      </c>
      <c r="M1359" s="1">
        <v>40214</v>
      </c>
      <c r="N1359" s="2" t="s">
        <v>30</v>
      </c>
      <c r="O1359" s="2" t="s">
        <v>3733</v>
      </c>
      <c r="P1359" s="2" t="s">
        <v>46</v>
      </c>
      <c r="Q1359" s="2" t="s">
        <v>90</v>
      </c>
      <c r="R1359" s="2" t="s">
        <v>3734</v>
      </c>
      <c r="S1359" s="1">
        <v>79.14</v>
      </c>
      <c r="T1359" s="1">
        <v>3</v>
      </c>
      <c r="U1359" s="1">
        <v>0</v>
      </c>
      <c r="V1359" s="5">
        <v>36.404400000000003</v>
      </c>
    </row>
    <row r="1360" spans="1:22" ht="15" thickBot="1" x14ac:dyDescent="0.35">
      <c r="A1360" s="4">
        <v>1359</v>
      </c>
      <c r="B1360" s="2" t="s">
        <v>3735</v>
      </c>
      <c r="C1360" s="1">
        <v>2014</v>
      </c>
      <c r="D1360" s="3">
        <v>41756</v>
      </c>
      <c r="E1360" s="3">
        <v>41757</v>
      </c>
      <c r="F1360" s="2" t="s">
        <v>188</v>
      </c>
      <c r="G1360" s="2" t="s">
        <v>3736</v>
      </c>
      <c r="H1360" s="2" t="s">
        <v>3737</v>
      </c>
      <c r="I1360" s="2" t="s">
        <v>26</v>
      </c>
      <c r="J1360" s="2" t="s">
        <v>27</v>
      </c>
      <c r="K1360" s="2" t="s">
        <v>103</v>
      </c>
      <c r="L1360" s="2" t="s">
        <v>104</v>
      </c>
      <c r="M1360" s="1">
        <v>76106</v>
      </c>
      <c r="N1360" s="2" t="s">
        <v>105</v>
      </c>
      <c r="O1360" s="2" t="s">
        <v>2045</v>
      </c>
      <c r="P1360" s="2" t="s">
        <v>32</v>
      </c>
      <c r="Q1360" s="2" t="s">
        <v>65</v>
      </c>
      <c r="R1360" s="2" t="s">
        <v>2046</v>
      </c>
      <c r="S1360" s="1">
        <v>1.988</v>
      </c>
      <c r="T1360" s="1">
        <v>1</v>
      </c>
      <c r="U1360" s="1">
        <v>0.6</v>
      </c>
      <c r="V1360" s="5">
        <v>-1.4413</v>
      </c>
    </row>
    <row r="1361" spans="1:22" ht="15" thickBot="1" x14ac:dyDescent="0.35">
      <c r="A1361" s="4">
        <v>1360</v>
      </c>
      <c r="B1361" s="2" t="s">
        <v>3738</v>
      </c>
      <c r="C1361" s="1">
        <v>2011</v>
      </c>
      <c r="D1361" s="3">
        <v>40812</v>
      </c>
      <c r="E1361" s="3">
        <v>40817</v>
      </c>
      <c r="F1361" s="2" t="s">
        <v>23</v>
      </c>
      <c r="G1361" s="2" t="s">
        <v>3739</v>
      </c>
      <c r="H1361" s="2" t="s">
        <v>3740</v>
      </c>
      <c r="I1361" s="2" t="s">
        <v>26</v>
      </c>
      <c r="J1361" s="2" t="s">
        <v>27</v>
      </c>
      <c r="K1361" s="2" t="s">
        <v>42</v>
      </c>
      <c r="L1361" s="2" t="s">
        <v>43</v>
      </c>
      <c r="M1361" s="1">
        <v>90049</v>
      </c>
      <c r="N1361" s="2" t="s">
        <v>44</v>
      </c>
      <c r="O1361" s="2" t="s">
        <v>3741</v>
      </c>
      <c r="P1361" s="2" t="s">
        <v>32</v>
      </c>
      <c r="Q1361" s="2" t="s">
        <v>36</v>
      </c>
      <c r="R1361" s="2" t="s">
        <v>3742</v>
      </c>
      <c r="S1361" s="1">
        <v>145.56800000000001</v>
      </c>
      <c r="T1361" s="1">
        <v>2</v>
      </c>
      <c r="U1361" s="1">
        <v>0.2</v>
      </c>
      <c r="V1361" s="5">
        <v>0</v>
      </c>
    </row>
    <row r="1362" spans="1:22" ht="15" thickBot="1" x14ac:dyDescent="0.35">
      <c r="A1362" s="4">
        <v>1361</v>
      </c>
      <c r="B1362" s="2" t="s">
        <v>3743</v>
      </c>
      <c r="C1362" s="1">
        <v>2014</v>
      </c>
      <c r="D1362" s="3">
        <v>41932</v>
      </c>
      <c r="E1362" s="3">
        <v>41938</v>
      </c>
      <c r="F1362" s="2" t="s">
        <v>50</v>
      </c>
      <c r="G1362" s="2" t="s">
        <v>3744</v>
      </c>
      <c r="H1362" s="2" t="s">
        <v>3745</v>
      </c>
      <c r="I1362" s="2" t="s">
        <v>41</v>
      </c>
      <c r="J1362" s="2" t="s">
        <v>27</v>
      </c>
      <c r="K1362" s="2" t="s">
        <v>146</v>
      </c>
      <c r="L1362" s="2" t="s">
        <v>147</v>
      </c>
      <c r="M1362" s="1">
        <v>19120</v>
      </c>
      <c r="N1362" s="2" t="s">
        <v>148</v>
      </c>
      <c r="O1362" s="2" t="s">
        <v>2589</v>
      </c>
      <c r="P1362" s="2" t="s">
        <v>46</v>
      </c>
      <c r="Q1362" s="2" t="s">
        <v>68</v>
      </c>
      <c r="R1362" s="2" t="s">
        <v>2590</v>
      </c>
      <c r="S1362" s="1">
        <v>123.256</v>
      </c>
      <c r="T1362" s="1">
        <v>7</v>
      </c>
      <c r="U1362" s="1">
        <v>0.2</v>
      </c>
      <c r="V1362" s="5">
        <v>9.2441999999999993</v>
      </c>
    </row>
    <row r="1363" spans="1:22" ht="15" thickBot="1" x14ac:dyDescent="0.35">
      <c r="A1363" s="4">
        <v>1362</v>
      </c>
      <c r="B1363" s="2" t="s">
        <v>3743</v>
      </c>
      <c r="C1363" s="1">
        <v>2014</v>
      </c>
      <c r="D1363" s="3">
        <v>41932</v>
      </c>
      <c r="E1363" s="3">
        <v>41938</v>
      </c>
      <c r="F1363" s="2" t="s">
        <v>50</v>
      </c>
      <c r="G1363" s="2" t="s">
        <v>3744</v>
      </c>
      <c r="H1363" s="2" t="s">
        <v>3745</v>
      </c>
      <c r="I1363" s="2" t="s">
        <v>41</v>
      </c>
      <c r="J1363" s="2" t="s">
        <v>27</v>
      </c>
      <c r="K1363" s="2" t="s">
        <v>146</v>
      </c>
      <c r="L1363" s="2" t="s">
        <v>147</v>
      </c>
      <c r="M1363" s="1">
        <v>19120</v>
      </c>
      <c r="N1363" s="2" t="s">
        <v>148</v>
      </c>
      <c r="O1363" s="2" t="s">
        <v>3746</v>
      </c>
      <c r="P1363" s="2" t="s">
        <v>46</v>
      </c>
      <c r="Q1363" s="2" t="s">
        <v>90</v>
      </c>
      <c r="R1363" s="2" t="s">
        <v>3747</v>
      </c>
      <c r="S1363" s="1">
        <v>23.68</v>
      </c>
      <c r="T1363" s="1">
        <v>4</v>
      </c>
      <c r="U1363" s="1">
        <v>0.2</v>
      </c>
      <c r="V1363" s="5">
        <v>7.4</v>
      </c>
    </row>
    <row r="1364" spans="1:22" ht="15" thickBot="1" x14ac:dyDescent="0.35">
      <c r="A1364" s="4">
        <v>1363</v>
      </c>
      <c r="B1364" s="2" t="s">
        <v>3743</v>
      </c>
      <c r="C1364" s="1">
        <v>2014</v>
      </c>
      <c r="D1364" s="3">
        <v>41932</v>
      </c>
      <c r="E1364" s="3">
        <v>41938</v>
      </c>
      <c r="F1364" s="2" t="s">
        <v>50</v>
      </c>
      <c r="G1364" s="2" t="s">
        <v>3744</v>
      </c>
      <c r="H1364" s="2" t="s">
        <v>3745</v>
      </c>
      <c r="I1364" s="2" t="s">
        <v>41</v>
      </c>
      <c r="J1364" s="2" t="s">
        <v>27</v>
      </c>
      <c r="K1364" s="2" t="s">
        <v>146</v>
      </c>
      <c r="L1364" s="2" t="s">
        <v>147</v>
      </c>
      <c r="M1364" s="1">
        <v>19120</v>
      </c>
      <c r="N1364" s="2" t="s">
        <v>148</v>
      </c>
      <c r="O1364" s="2" t="s">
        <v>3748</v>
      </c>
      <c r="P1364" s="2" t="s">
        <v>71</v>
      </c>
      <c r="Q1364" s="2" t="s">
        <v>72</v>
      </c>
      <c r="R1364" s="2" t="s">
        <v>3749</v>
      </c>
      <c r="S1364" s="1">
        <v>309.57600000000002</v>
      </c>
      <c r="T1364" s="1">
        <v>4</v>
      </c>
      <c r="U1364" s="1">
        <v>0.4</v>
      </c>
      <c r="V1364" s="5">
        <v>-56.755600000000001</v>
      </c>
    </row>
    <row r="1365" spans="1:22" ht="15" thickBot="1" x14ac:dyDescent="0.35">
      <c r="A1365" s="4">
        <v>1364</v>
      </c>
      <c r="B1365" s="2" t="s">
        <v>3750</v>
      </c>
      <c r="C1365" s="1">
        <v>2014</v>
      </c>
      <c r="D1365" s="3">
        <v>41954</v>
      </c>
      <c r="E1365" s="3">
        <v>41955</v>
      </c>
      <c r="F1365" s="2" t="s">
        <v>188</v>
      </c>
      <c r="G1365" s="2" t="s">
        <v>3751</v>
      </c>
      <c r="H1365" s="2" t="s">
        <v>3752</v>
      </c>
      <c r="I1365" s="2" t="s">
        <v>41</v>
      </c>
      <c r="J1365" s="2" t="s">
        <v>27</v>
      </c>
      <c r="K1365" s="2" t="s">
        <v>1310</v>
      </c>
      <c r="L1365" s="2" t="s">
        <v>310</v>
      </c>
      <c r="M1365" s="1">
        <v>85705</v>
      </c>
      <c r="N1365" s="2" t="s">
        <v>44</v>
      </c>
      <c r="O1365" s="2" t="s">
        <v>2441</v>
      </c>
      <c r="P1365" s="2" t="s">
        <v>46</v>
      </c>
      <c r="Q1365" s="2" t="s">
        <v>75</v>
      </c>
      <c r="R1365" s="2" t="s">
        <v>2442</v>
      </c>
      <c r="S1365" s="1">
        <v>38.387999999999998</v>
      </c>
      <c r="T1365" s="1">
        <v>14</v>
      </c>
      <c r="U1365" s="1">
        <v>0.7</v>
      </c>
      <c r="V1365" s="5">
        <v>-25.591999999999999</v>
      </c>
    </row>
    <row r="1366" spans="1:22" ht="15" thickBot="1" x14ac:dyDescent="0.35">
      <c r="A1366" s="4">
        <v>1365</v>
      </c>
      <c r="B1366" s="2" t="s">
        <v>3750</v>
      </c>
      <c r="C1366" s="1">
        <v>2014</v>
      </c>
      <c r="D1366" s="3">
        <v>41954</v>
      </c>
      <c r="E1366" s="3">
        <v>41955</v>
      </c>
      <c r="F1366" s="2" t="s">
        <v>188</v>
      </c>
      <c r="G1366" s="2" t="s">
        <v>3751</v>
      </c>
      <c r="H1366" s="2" t="s">
        <v>3752</v>
      </c>
      <c r="I1366" s="2" t="s">
        <v>41</v>
      </c>
      <c r="J1366" s="2" t="s">
        <v>27</v>
      </c>
      <c r="K1366" s="2" t="s">
        <v>1310</v>
      </c>
      <c r="L1366" s="2" t="s">
        <v>310</v>
      </c>
      <c r="M1366" s="1">
        <v>85705</v>
      </c>
      <c r="N1366" s="2" t="s">
        <v>44</v>
      </c>
      <c r="O1366" s="2" t="s">
        <v>3753</v>
      </c>
      <c r="P1366" s="2" t="s">
        <v>71</v>
      </c>
      <c r="Q1366" s="2" t="s">
        <v>682</v>
      </c>
      <c r="R1366" s="2" t="s">
        <v>3754</v>
      </c>
      <c r="S1366" s="1">
        <v>95.994</v>
      </c>
      <c r="T1366" s="1">
        <v>2</v>
      </c>
      <c r="U1366" s="1">
        <v>0.7</v>
      </c>
      <c r="V1366" s="5">
        <v>-63.996000000000002</v>
      </c>
    </row>
    <row r="1367" spans="1:22" ht="15" thickBot="1" x14ac:dyDescent="0.35">
      <c r="A1367" s="4">
        <v>1366</v>
      </c>
      <c r="B1367" s="2" t="s">
        <v>3750</v>
      </c>
      <c r="C1367" s="1">
        <v>2014</v>
      </c>
      <c r="D1367" s="3">
        <v>41954</v>
      </c>
      <c r="E1367" s="3">
        <v>41955</v>
      </c>
      <c r="F1367" s="2" t="s">
        <v>188</v>
      </c>
      <c r="G1367" s="2" t="s">
        <v>3751</v>
      </c>
      <c r="H1367" s="2" t="s">
        <v>3752</v>
      </c>
      <c r="I1367" s="2" t="s">
        <v>41</v>
      </c>
      <c r="J1367" s="2" t="s">
        <v>27</v>
      </c>
      <c r="K1367" s="2" t="s">
        <v>1310</v>
      </c>
      <c r="L1367" s="2" t="s">
        <v>310</v>
      </c>
      <c r="M1367" s="1">
        <v>85705</v>
      </c>
      <c r="N1367" s="2" t="s">
        <v>44</v>
      </c>
      <c r="O1367" s="2" t="s">
        <v>3755</v>
      </c>
      <c r="P1367" s="2" t="s">
        <v>71</v>
      </c>
      <c r="Q1367" s="2" t="s">
        <v>161</v>
      </c>
      <c r="R1367" s="2" t="s">
        <v>3756</v>
      </c>
      <c r="S1367" s="1">
        <v>239.952</v>
      </c>
      <c r="T1367" s="1">
        <v>6</v>
      </c>
      <c r="U1367" s="1">
        <v>0.2</v>
      </c>
      <c r="V1367" s="5">
        <v>-35.992800000000003</v>
      </c>
    </row>
    <row r="1368" spans="1:22" ht="15" thickBot="1" x14ac:dyDescent="0.35">
      <c r="A1368" s="4">
        <v>1367</v>
      </c>
      <c r="B1368" s="2" t="s">
        <v>3750</v>
      </c>
      <c r="C1368" s="1">
        <v>2014</v>
      </c>
      <c r="D1368" s="3">
        <v>41954</v>
      </c>
      <c r="E1368" s="3">
        <v>41955</v>
      </c>
      <c r="F1368" s="2" t="s">
        <v>188</v>
      </c>
      <c r="G1368" s="2" t="s">
        <v>3751</v>
      </c>
      <c r="H1368" s="2" t="s">
        <v>3752</v>
      </c>
      <c r="I1368" s="2" t="s">
        <v>41</v>
      </c>
      <c r="J1368" s="2" t="s">
        <v>27</v>
      </c>
      <c r="K1368" s="2" t="s">
        <v>1310</v>
      </c>
      <c r="L1368" s="2" t="s">
        <v>310</v>
      </c>
      <c r="M1368" s="1">
        <v>85705</v>
      </c>
      <c r="N1368" s="2" t="s">
        <v>44</v>
      </c>
      <c r="O1368" s="2" t="s">
        <v>861</v>
      </c>
      <c r="P1368" s="2" t="s">
        <v>71</v>
      </c>
      <c r="Q1368" s="2" t="s">
        <v>72</v>
      </c>
      <c r="R1368" s="2" t="s">
        <v>862</v>
      </c>
      <c r="S1368" s="1">
        <v>201.584</v>
      </c>
      <c r="T1368" s="1">
        <v>2</v>
      </c>
      <c r="U1368" s="1">
        <v>0.2</v>
      </c>
      <c r="V1368" s="5">
        <v>15.1188</v>
      </c>
    </row>
    <row r="1369" spans="1:22" ht="15" thickBot="1" x14ac:dyDescent="0.35">
      <c r="A1369" s="4">
        <v>1368</v>
      </c>
      <c r="B1369" s="2" t="s">
        <v>3750</v>
      </c>
      <c r="C1369" s="1">
        <v>2014</v>
      </c>
      <c r="D1369" s="3">
        <v>41954</v>
      </c>
      <c r="E1369" s="3">
        <v>41955</v>
      </c>
      <c r="F1369" s="2" t="s">
        <v>188</v>
      </c>
      <c r="G1369" s="2" t="s">
        <v>3751</v>
      </c>
      <c r="H1369" s="2" t="s">
        <v>3752</v>
      </c>
      <c r="I1369" s="2" t="s">
        <v>41</v>
      </c>
      <c r="J1369" s="2" t="s">
        <v>27</v>
      </c>
      <c r="K1369" s="2" t="s">
        <v>1310</v>
      </c>
      <c r="L1369" s="2" t="s">
        <v>310</v>
      </c>
      <c r="M1369" s="1">
        <v>85705</v>
      </c>
      <c r="N1369" s="2" t="s">
        <v>44</v>
      </c>
      <c r="O1369" s="2" t="s">
        <v>1195</v>
      </c>
      <c r="P1369" s="2" t="s">
        <v>32</v>
      </c>
      <c r="Q1369" s="2" t="s">
        <v>36</v>
      </c>
      <c r="R1369" s="2" t="s">
        <v>1196</v>
      </c>
      <c r="S1369" s="1">
        <v>899.13599999999997</v>
      </c>
      <c r="T1369" s="1">
        <v>4</v>
      </c>
      <c r="U1369" s="1">
        <v>0.2</v>
      </c>
      <c r="V1369" s="5">
        <v>-146.1096</v>
      </c>
    </row>
    <row r="1370" spans="1:22" ht="15" thickBot="1" x14ac:dyDescent="0.35">
      <c r="A1370" s="4">
        <v>1369</v>
      </c>
      <c r="B1370" s="2" t="s">
        <v>3757</v>
      </c>
      <c r="C1370" s="1">
        <v>2014</v>
      </c>
      <c r="D1370" s="3">
        <v>41829</v>
      </c>
      <c r="E1370" s="3">
        <v>41832</v>
      </c>
      <c r="F1370" s="2" t="s">
        <v>188</v>
      </c>
      <c r="G1370" s="2" t="s">
        <v>3758</v>
      </c>
      <c r="H1370" s="2" t="s">
        <v>3759</v>
      </c>
      <c r="I1370" s="2" t="s">
        <v>102</v>
      </c>
      <c r="J1370" s="2" t="s">
        <v>27</v>
      </c>
      <c r="K1370" s="2" t="s">
        <v>3760</v>
      </c>
      <c r="L1370" s="2" t="s">
        <v>43</v>
      </c>
      <c r="M1370" s="1">
        <v>90660</v>
      </c>
      <c r="N1370" s="2" t="s">
        <v>44</v>
      </c>
      <c r="O1370" s="2" t="s">
        <v>1146</v>
      </c>
      <c r="P1370" s="2" t="s">
        <v>32</v>
      </c>
      <c r="Q1370" s="2" t="s">
        <v>65</v>
      </c>
      <c r="R1370" s="2" t="s">
        <v>1147</v>
      </c>
      <c r="S1370" s="1">
        <v>145.9</v>
      </c>
      <c r="T1370" s="1">
        <v>5</v>
      </c>
      <c r="U1370" s="1">
        <v>0</v>
      </c>
      <c r="V1370" s="5">
        <v>62.737000000000002</v>
      </c>
    </row>
    <row r="1371" spans="1:22" ht="15" thickBot="1" x14ac:dyDescent="0.35">
      <c r="A1371" s="4">
        <v>1370</v>
      </c>
      <c r="B1371" s="2" t="s">
        <v>3761</v>
      </c>
      <c r="C1371" s="1">
        <v>2012</v>
      </c>
      <c r="D1371" s="3">
        <v>41267</v>
      </c>
      <c r="E1371" s="3">
        <v>41271</v>
      </c>
      <c r="F1371" s="2" t="s">
        <v>50</v>
      </c>
      <c r="G1371" s="2" t="s">
        <v>3685</v>
      </c>
      <c r="H1371" s="2" t="s">
        <v>3686</v>
      </c>
      <c r="I1371" s="2" t="s">
        <v>26</v>
      </c>
      <c r="J1371" s="2" t="s">
        <v>27</v>
      </c>
      <c r="K1371" s="2" t="s">
        <v>1081</v>
      </c>
      <c r="L1371" s="2" t="s">
        <v>457</v>
      </c>
      <c r="M1371" s="1">
        <v>80906</v>
      </c>
      <c r="N1371" s="2" t="s">
        <v>44</v>
      </c>
      <c r="O1371" s="2" t="s">
        <v>764</v>
      </c>
      <c r="P1371" s="2" t="s">
        <v>32</v>
      </c>
      <c r="Q1371" s="2" t="s">
        <v>33</v>
      </c>
      <c r="R1371" s="2" t="s">
        <v>765</v>
      </c>
      <c r="S1371" s="1">
        <v>590.05799999999999</v>
      </c>
      <c r="T1371" s="1">
        <v>7</v>
      </c>
      <c r="U1371" s="1">
        <v>0.7</v>
      </c>
      <c r="V1371" s="5">
        <v>-786.74400000000003</v>
      </c>
    </row>
    <row r="1372" spans="1:22" ht="15" thickBot="1" x14ac:dyDescent="0.35">
      <c r="A1372" s="4">
        <v>1371</v>
      </c>
      <c r="B1372" s="2" t="s">
        <v>3761</v>
      </c>
      <c r="C1372" s="1">
        <v>2012</v>
      </c>
      <c r="D1372" s="3">
        <v>41267</v>
      </c>
      <c r="E1372" s="3">
        <v>41271</v>
      </c>
      <c r="F1372" s="2" t="s">
        <v>50</v>
      </c>
      <c r="G1372" s="2" t="s">
        <v>3685</v>
      </c>
      <c r="H1372" s="2" t="s">
        <v>3686</v>
      </c>
      <c r="I1372" s="2" t="s">
        <v>26</v>
      </c>
      <c r="J1372" s="2" t="s">
        <v>27</v>
      </c>
      <c r="K1372" s="2" t="s">
        <v>1081</v>
      </c>
      <c r="L1372" s="2" t="s">
        <v>457</v>
      </c>
      <c r="M1372" s="1">
        <v>80906</v>
      </c>
      <c r="N1372" s="2" t="s">
        <v>44</v>
      </c>
      <c r="O1372" s="2" t="s">
        <v>2452</v>
      </c>
      <c r="P1372" s="2" t="s">
        <v>46</v>
      </c>
      <c r="Q1372" s="2" t="s">
        <v>68</v>
      </c>
      <c r="R1372" s="2" t="s">
        <v>2453</v>
      </c>
      <c r="S1372" s="1">
        <v>14.04</v>
      </c>
      <c r="T1372" s="1">
        <v>3</v>
      </c>
      <c r="U1372" s="1">
        <v>0.2</v>
      </c>
      <c r="V1372" s="5">
        <v>1.5794999999999999</v>
      </c>
    </row>
    <row r="1373" spans="1:22" ht="15" thickBot="1" x14ac:dyDescent="0.35">
      <c r="A1373" s="4">
        <v>1372</v>
      </c>
      <c r="B1373" s="2" t="s">
        <v>3762</v>
      </c>
      <c r="C1373" s="1">
        <v>2014</v>
      </c>
      <c r="D1373" s="3">
        <v>41706</v>
      </c>
      <c r="E1373" s="3">
        <v>41711</v>
      </c>
      <c r="F1373" s="2" t="s">
        <v>50</v>
      </c>
      <c r="G1373" s="2" t="s">
        <v>3763</v>
      </c>
      <c r="H1373" s="2" t="s">
        <v>3764</v>
      </c>
      <c r="I1373" s="2" t="s">
        <v>102</v>
      </c>
      <c r="J1373" s="2" t="s">
        <v>27</v>
      </c>
      <c r="K1373" s="2" t="s">
        <v>3213</v>
      </c>
      <c r="L1373" s="2" t="s">
        <v>2735</v>
      </c>
      <c r="M1373" s="1">
        <v>20735</v>
      </c>
      <c r="N1373" s="2" t="s">
        <v>148</v>
      </c>
      <c r="O1373" s="2" t="s">
        <v>3765</v>
      </c>
      <c r="P1373" s="2" t="s">
        <v>71</v>
      </c>
      <c r="Q1373" s="2" t="s">
        <v>161</v>
      </c>
      <c r="R1373" s="2" t="s">
        <v>3766</v>
      </c>
      <c r="S1373" s="1">
        <v>49.08</v>
      </c>
      <c r="T1373" s="1">
        <v>3</v>
      </c>
      <c r="U1373" s="1">
        <v>0</v>
      </c>
      <c r="V1373" s="5">
        <v>4.9080000000000004</v>
      </c>
    </row>
    <row r="1374" spans="1:22" ht="15" thickBot="1" x14ac:dyDescent="0.35">
      <c r="A1374" s="4">
        <v>1373</v>
      </c>
      <c r="B1374" s="2" t="s">
        <v>3767</v>
      </c>
      <c r="C1374" s="1">
        <v>2011</v>
      </c>
      <c r="D1374" s="3">
        <v>40634</v>
      </c>
      <c r="E1374" s="3">
        <v>40639</v>
      </c>
      <c r="F1374" s="2" t="s">
        <v>23</v>
      </c>
      <c r="G1374" s="2" t="s">
        <v>290</v>
      </c>
      <c r="H1374" s="2" t="s">
        <v>291</v>
      </c>
      <c r="I1374" s="2" t="s">
        <v>26</v>
      </c>
      <c r="J1374" s="2" t="s">
        <v>27</v>
      </c>
      <c r="K1374" s="2" t="s">
        <v>2105</v>
      </c>
      <c r="L1374" s="2" t="s">
        <v>43</v>
      </c>
      <c r="M1374" s="1">
        <v>94591</v>
      </c>
      <c r="N1374" s="2" t="s">
        <v>44</v>
      </c>
      <c r="O1374" s="2" t="s">
        <v>2253</v>
      </c>
      <c r="P1374" s="2" t="s">
        <v>46</v>
      </c>
      <c r="Q1374" s="2" t="s">
        <v>47</v>
      </c>
      <c r="R1374" s="2" t="s">
        <v>2254</v>
      </c>
      <c r="S1374" s="1">
        <v>29.6</v>
      </c>
      <c r="T1374" s="1">
        <v>2</v>
      </c>
      <c r="U1374" s="1">
        <v>0</v>
      </c>
      <c r="V1374" s="5">
        <v>14.8</v>
      </c>
    </row>
    <row r="1375" spans="1:22" ht="15" thickBot="1" x14ac:dyDescent="0.35">
      <c r="A1375" s="4">
        <v>1374</v>
      </c>
      <c r="B1375" s="2" t="s">
        <v>3767</v>
      </c>
      <c r="C1375" s="1">
        <v>2011</v>
      </c>
      <c r="D1375" s="3">
        <v>40634</v>
      </c>
      <c r="E1375" s="3">
        <v>40639</v>
      </c>
      <c r="F1375" s="2" t="s">
        <v>23</v>
      </c>
      <c r="G1375" s="2" t="s">
        <v>290</v>
      </c>
      <c r="H1375" s="2" t="s">
        <v>291</v>
      </c>
      <c r="I1375" s="2" t="s">
        <v>26</v>
      </c>
      <c r="J1375" s="2" t="s">
        <v>27</v>
      </c>
      <c r="K1375" s="2" t="s">
        <v>2105</v>
      </c>
      <c r="L1375" s="2" t="s">
        <v>43</v>
      </c>
      <c r="M1375" s="1">
        <v>94591</v>
      </c>
      <c r="N1375" s="2" t="s">
        <v>44</v>
      </c>
      <c r="O1375" s="2" t="s">
        <v>3768</v>
      </c>
      <c r="P1375" s="2" t="s">
        <v>46</v>
      </c>
      <c r="Q1375" s="2" t="s">
        <v>75</v>
      </c>
      <c r="R1375" s="2" t="s">
        <v>3769</v>
      </c>
      <c r="S1375" s="1">
        <v>17.088000000000001</v>
      </c>
      <c r="T1375" s="1">
        <v>4</v>
      </c>
      <c r="U1375" s="1">
        <v>0.2</v>
      </c>
      <c r="V1375" s="5">
        <v>5.5536000000000003</v>
      </c>
    </row>
    <row r="1376" spans="1:22" ht="15" thickBot="1" x14ac:dyDescent="0.35">
      <c r="A1376" s="4">
        <v>1375</v>
      </c>
      <c r="B1376" s="2" t="s">
        <v>3770</v>
      </c>
      <c r="C1376" s="1">
        <v>2012</v>
      </c>
      <c r="D1376" s="3">
        <v>41166</v>
      </c>
      <c r="E1376" s="3">
        <v>41171</v>
      </c>
      <c r="F1376" s="2" t="s">
        <v>50</v>
      </c>
      <c r="G1376" s="2" t="s">
        <v>2052</v>
      </c>
      <c r="H1376" s="2" t="s">
        <v>2053</v>
      </c>
      <c r="I1376" s="2" t="s">
        <v>26</v>
      </c>
      <c r="J1376" s="2" t="s">
        <v>27</v>
      </c>
      <c r="K1376" s="2" t="s">
        <v>3771</v>
      </c>
      <c r="L1376" s="2" t="s">
        <v>121</v>
      </c>
      <c r="M1376" s="1">
        <v>84604</v>
      </c>
      <c r="N1376" s="2" t="s">
        <v>44</v>
      </c>
      <c r="O1376" s="2" t="s">
        <v>3772</v>
      </c>
      <c r="P1376" s="2" t="s">
        <v>32</v>
      </c>
      <c r="Q1376" s="2" t="s">
        <v>56</v>
      </c>
      <c r="R1376" s="2" t="s">
        <v>3773</v>
      </c>
      <c r="S1376" s="1">
        <v>912.75</v>
      </c>
      <c r="T1376" s="1">
        <v>5</v>
      </c>
      <c r="U1376" s="1">
        <v>0</v>
      </c>
      <c r="V1376" s="5">
        <v>118.6575</v>
      </c>
    </row>
    <row r="1377" spans="1:22" ht="15" thickBot="1" x14ac:dyDescent="0.35">
      <c r="A1377" s="4">
        <v>1376</v>
      </c>
      <c r="B1377" s="2" t="s">
        <v>3774</v>
      </c>
      <c r="C1377" s="1">
        <v>2011</v>
      </c>
      <c r="D1377" s="3">
        <v>40759</v>
      </c>
      <c r="E1377" s="3">
        <v>40764</v>
      </c>
      <c r="F1377" s="2" t="s">
        <v>23</v>
      </c>
      <c r="G1377" s="2" t="s">
        <v>888</v>
      </c>
      <c r="H1377" s="2" t="s">
        <v>889</v>
      </c>
      <c r="I1377" s="2" t="s">
        <v>26</v>
      </c>
      <c r="J1377" s="2" t="s">
        <v>27</v>
      </c>
      <c r="K1377" s="2" t="s">
        <v>3775</v>
      </c>
      <c r="L1377" s="2" t="s">
        <v>121</v>
      </c>
      <c r="M1377" s="1">
        <v>84062</v>
      </c>
      <c r="N1377" s="2" t="s">
        <v>44</v>
      </c>
      <c r="O1377" s="2" t="s">
        <v>3776</v>
      </c>
      <c r="P1377" s="2" t="s">
        <v>46</v>
      </c>
      <c r="Q1377" s="2" t="s">
        <v>78</v>
      </c>
      <c r="R1377" s="2" t="s">
        <v>3777</v>
      </c>
      <c r="S1377" s="1">
        <v>1089.75</v>
      </c>
      <c r="T1377" s="1">
        <v>3</v>
      </c>
      <c r="U1377" s="1">
        <v>0</v>
      </c>
      <c r="V1377" s="5">
        <v>305.13</v>
      </c>
    </row>
    <row r="1378" spans="1:22" ht="15" thickBot="1" x14ac:dyDescent="0.35">
      <c r="A1378" s="4">
        <v>1377</v>
      </c>
      <c r="B1378" s="2" t="s">
        <v>3774</v>
      </c>
      <c r="C1378" s="1">
        <v>2011</v>
      </c>
      <c r="D1378" s="3">
        <v>40759</v>
      </c>
      <c r="E1378" s="3">
        <v>40764</v>
      </c>
      <c r="F1378" s="2" t="s">
        <v>23</v>
      </c>
      <c r="G1378" s="2" t="s">
        <v>888</v>
      </c>
      <c r="H1378" s="2" t="s">
        <v>889</v>
      </c>
      <c r="I1378" s="2" t="s">
        <v>26</v>
      </c>
      <c r="J1378" s="2" t="s">
        <v>27</v>
      </c>
      <c r="K1378" s="2" t="s">
        <v>3775</v>
      </c>
      <c r="L1378" s="2" t="s">
        <v>121</v>
      </c>
      <c r="M1378" s="1">
        <v>84062</v>
      </c>
      <c r="N1378" s="2" t="s">
        <v>44</v>
      </c>
      <c r="O1378" s="2" t="s">
        <v>3778</v>
      </c>
      <c r="P1378" s="2" t="s">
        <v>46</v>
      </c>
      <c r="Q1378" s="2" t="s">
        <v>90</v>
      </c>
      <c r="R1378" s="2" t="s">
        <v>3779</v>
      </c>
      <c r="S1378" s="1">
        <v>447.84</v>
      </c>
      <c r="T1378" s="1">
        <v>8</v>
      </c>
      <c r="U1378" s="1">
        <v>0</v>
      </c>
      <c r="V1378" s="5">
        <v>219.44159999999999</v>
      </c>
    </row>
    <row r="1379" spans="1:22" ht="15" thickBot="1" x14ac:dyDescent="0.35">
      <c r="A1379" s="4">
        <v>1378</v>
      </c>
      <c r="B1379" s="2" t="s">
        <v>3774</v>
      </c>
      <c r="C1379" s="1">
        <v>2011</v>
      </c>
      <c r="D1379" s="3">
        <v>40759</v>
      </c>
      <c r="E1379" s="3">
        <v>40764</v>
      </c>
      <c r="F1379" s="2" t="s">
        <v>23</v>
      </c>
      <c r="G1379" s="2" t="s">
        <v>888</v>
      </c>
      <c r="H1379" s="2" t="s">
        <v>889</v>
      </c>
      <c r="I1379" s="2" t="s">
        <v>26</v>
      </c>
      <c r="J1379" s="2" t="s">
        <v>27</v>
      </c>
      <c r="K1379" s="2" t="s">
        <v>3775</v>
      </c>
      <c r="L1379" s="2" t="s">
        <v>121</v>
      </c>
      <c r="M1379" s="1">
        <v>84062</v>
      </c>
      <c r="N1379" s="2" t="s">
        <v>44</v>
      </c>
      <c r="O1379" s="2" t="s">
        <v>3780</v>
      </c>
      <c r="P1379" s="2" t="s">
        <v>46</v>
      </c>
      <c r="Q1379" s="2" t="s">
        <v>68</v>
      </c>
      <c r="R1379" s="2" t="s">
        <v>3781</v>
      </c>
      <c r="S1379" s="1">
        <v>16.399999999999999</v>
      </c>
      <c r="T1379" s="1">
        <v>5</v>
      </c>
      <c r="U1379" s="1">
        <v>0</v>
      </c>
      <c r="V1379" s="5">
        <v>4.2640000000000002</v>
      </c>
    </row>
    <row r="1380" spans="1:22" ht="15" thickBot="1" x14ac:dyDescent="0.35">
      <c r="A1380" s="4">
        <v>1379</v>
      </c>
      <c r="B1380" s="2" t="s">
        <v>3774</v>
      </c>
      <c r="C1380" s="1">
        <v>2011</v>
      </c>
      <c r="D1380" s="3">
        <v>40759</v>
      </c>
      <c r="E1380" s="3">
        <v>40764</v>
      </c>
      <c r="F1380" s="2" t="s">
        <v>23</v>
      </c>
      <c r="G1380" s="2" t="s">
        <v>888</v>
      </c>
      <c r="H1380" s="2" t="s">
        <v>889</v>
      </c>
      <c r="I1380" s="2" t="s">
        <v>26</v>
      </c>
      <c r="J1380" s="2" t="s">
        <v>27</v>
      </c>
      <c r="K1380" s="2" t="s">
        <v>3775</v>
      </c>
      <c r="L1380" s="2" t="s">
        <v>121</v>
      </c>
      <c r="M1380" s="1">
        <v>84062</v>
      </c>
      <c r="N1380" s="2" t="s">
        <v>44</v>
      </c>
      <c r="O1380" s="2" t="s">
        <v>3782</v>
      </c>
      <c r="P1380" s="2" t="s">
        <v>71</v>
      </c>
      <c r="Q1380" s="2" t="s">
        <v>72</v>
      </c>
      <c r="R1380" s="2" t="s">
        <v>3783</v>
      </c>
      <c r="S1380" s="1">
        <v>399.96</v>
      </c>
      <c r="T1380" s="1">
        <v>5</v>
      </c>
      <c r="U1380" s="1">
        <v>0.2</v>
      </c>
      <c r="V1380" s="5">
        <v>34.996499999999997</v>
      </c>
    </row>
    <row r="1381" spans="1:22" ht="15" thickBot="1" x14ac:dyDescent="0.35">
      <c r="A1381" s="4">
        <v>1380</v>
      </c>
      <c r="B1381" s="2" t="s">
        <v>3774</v>
      </c>
      <c r="C1381" s="1">
        <v>2011</v>
      </c>
      <c r="D1381" s="3">
        <v>40759</v>
      </c>
      <c r="E1381" s="3">
        <v>40764</v>
      </c>
      <c r="F1381" s="2" t="s">
        <v>23</v>
      </c>
      <c r="G1381" s="2" t="s">
        <v>888</v>
      </c>
      <c r="H1381" s="2" t="s">
        <v>889</v>
      </c>
      <c r="I1381" s="2" t="s">
        <v>26</v>
      </c>
      <c r="J1381" s="2" t="s">
        <v>27</v>
      </c>
      <c r="K1381" s="2" t="s">
        <v>3775</v>
      </c>
      <c r="L1381" s="2" t="s">
        <v>121</v>
      </c>
      <c r="M1381" s="1">
        <v>84062</v>
      </c>
      <c r="N1381" s="2" t="s">
        <v>44</v>
      </c>
      <c r="O1381" s="2" t="s">
        <v>3784</v>
      </c>
      <c r="P1381" s="2" t="s">
        <v>46</v>
      </c>
      <c r="Q1381" s="2" t="s">
        <v>59</v>
      </c>
      <c r="R1381" s="2" t="s">
        <v>3785</v>
      </c>
      <c r="S1381" s="1">
        <v>158.9</v>
      </c>
      <c r="T1381" s="1">
        <v>5</v>
      </c>
      <c r="U1381" s="1">
        <v>0</v>
      </c>
      <c r="V1381" s="5">
        <v>7.9450000000000003</v>
      </c>
    </row>
    <row r="1382" spans="1:22" ht="15" thickBot="1" x14ac:dyDescent="0.35">
      <c r="A1382" s="4">
        <v>1381</v>
      </c>
      <c r="B1382" s="2" t="s">
        <v>3774</v>
      </c>
      <c r="C1382" s="1">
        <v>2011</v>
      </c>
      <c r="D1382" s="3">
        <v>40759</v>
      </c>
      <c r="E1382" s="3">
        <v>40764</v>
      </c>
      <c r="F1382" s="2" t="s">
        <v>23</v>
      </c>
      <c r="G1382" s="2" t="s">
        <v>888</v>
      </c>
      <c r="H1382" s="2" t="s">
        <v>889</v>
      </c>
      <c r="I1382" s="2" t="s">
        <v>26</v>
      </c>
      <c r="J1382" s="2" t="s">
        <v>27</v>
      </c>
      <c r="K1382" s="2" t="s">
        <v>3775</v>
      </c>
      <c r="L1382" s="2" t="s">
        <v>121</v>
      </c>
      <c r="M1382" s="1">
        <v>84062</v>
      </c>
      <c r="N1382" s="2" t="s">
        <v>44</v>
      </c>
      <c r="O1382" s="2" t="s">
        <v>414</v>
      </c>
      <c r="P1382" s="2" t="s">
        <v>46</v>
      </c>
      <c r="Q1382" s="2" t="s">
        <v>75</v>
      </c>
      <c r="R1382" s="2" t="s">
        <v>415</v>
      </c>
      <c r="S1382" s="1">
        <v>13.183999999999999</v>
      </c>
      <c r="T1382" s="1">
        <v>1</v>
      </c>
      <c r="U1382" s="1">
        <v>0.2</v>
      </c>
      <c r="V1382" s="5">
        <v>4.7792000000000003</v>
      </c>
    </row>
    <row r="1383" spans="1:22" ht="15" thickBot="1" x14ac:dyDescent="0.35">
      <c r="A1383" s="4">
        <v>1382</v>
      </c>
      <c r="B1383" s="2" t="s">
        <v>3786</v>
      </c>
      <c r="C1383" s="1">
        <v>2013</v>
      </c>
      <c r="D1383" s="3">
        <v>41521</v>
      </c>
      <c r="E1383" s="3">
        <v>41527</v>
      </c>
      <c r="F1383" s="2" t="s">
        <v>50</v>
      </c>
      <c r="G1383" s="2" t="s">
        <v>3787</v>
      </c>
      <c r="H1383" s="2" t="s">
        <v>3788</v>
      </c>
      <c r="I1383" s="2" t="s">
        <v>102</v>
      </c>
      <c r="J1383" s="2" t="s">
        <v>27</v>
      </c>
      <c r="K1383" s="2" t="s">
        <v>456</v>
      </c>
      <c r="L1383" s="2" t="s">
        <v>211</v>
      </c>
      <c r="M1383" s="1">
        <v>60505</v>
      </c>
      <c r="N1383" s="2" t="s">
        <v>105</v>
      </c>
      <c r="O1383" s="2" t="s">
        <v>2263</v>
      </c>
      <c r="P1383" s="2" t="s">
        <v>32</v>
      </c>
      <c r="Q1383" s="2" t="s">
        <v>65</v>
      </c>
      <c r="R1383" s="2" t="s">
        <v>2264</v>
      </c>
      <c r="S1383" s="1">
        <v>83.951999999999998</v>
      </c>
      <c r="T1383" s="1">
        <v>3</v>
      </c>
      <c r="U1383" s="1">
        <v>0.6</v>
      </c>
      <c r="V1383" s="5">
        <v>-90.248400000000004</v>
      </c>
    </row>
    <row r="1384" spans="1:22" ht="15" thickBot="1" x14ac:dyDescent="0.35">
      <c r="A1384" s="4">
        <v>1383</v>
      </c>
      <c r="B1384" s="2" t="s">
        <v>3789</v>
      </c>
      <c r="C1384" s="1">
        <v>2013</v>
      </c>
      <c r="D1384" s="3">
        <v>41310</v>
      </c>
      <c r="E1384" s="3">
        <v>41310</v>
      </c>
      <c r="F1384" s="2" t="s">
        <v>1290</v>
      </c>
      <c r="G1384" s="2" t="s">
        <v>3790</v>
      </c>
      <c r="H1384" s="2" t="s">
        <v>3791</v>
      </c>
      <c r="I1384" s="2" t="s">
        <v>102</v>
      </c>
      <c r="J1384" s="2" t="s">
        <v>27</v>
      </c>
      <c r="K1384" s="2" t="s">
        <v>3792</v>
      </c>
      <c r="L1384" s="2" t="s">
        <v>1272</v>
      </c>
      <c r="M1384" s="1">
        <v>30080</v>
      </c>
      <c r="N1384" s="2" t="s">
        <v>30</v>
      </c>
      <c r="O1384" s="2" t="s">
        <v>3393</v>
      </c>
      <c r="P1384" s="2" t="s">
        <v>46</v>
      </c>
      <c r="Q1384" s="2" t="s">
        <v>59</v>
      </c>
      <c r="R1384" s="2" t="s">
        <v>3394</v>
      </c>
      <c r="S1384" s="1">
        <v>80.98</v>
      </c>
      <c r="T1384" s="1">
        <v>1</v>
      </c>
      <c r="U1384" s="1">
        <v>0</v>
      </c>
      <c r="V1384" s="5">
        <v>1.6195999999999999</v>
      </c>
    </row>
    <row r="1385" spans="1:22" ht="15" thickBot="1" x14ac:dyDescent="0.35">
      <c r="A1385" s="4">
        <v>1384</v>
      </c>
      <c r="B1385" s="2" t="s">
        <v>3789</v>
      </c>
      <c r="C1385" s="1">
        <v>2013</v>
      </c>
      <c r="D1385" s="3">
        <v>41310</v>
      </c>
      <c r="E1385" s="3">
        <v>41310</v>
      </c>
      <c r="F1385" s="2" t="s">
        <v>1290</v>
      </c>
      <c r="G1385" s="2" t="s">
        <v>3790</v>
      </c>
      <c r="H1385" s="2" t="s">
        <v>3791</v>
      </c>
      <c r="I1385" s="2" t="s">
        <v>102</v>
      </c>
      <c r="J1385" s="2" t="s">
        <v>27</v>
      </c>
      <c r="K1385" s="2" t="s">
        <v>3792</v>
      </c>
      <c r="L1385" s="2" t="s">
        <v>1272</v>
      </c>
      <c r="M1385" s="1">
        <v>30080</v>
      </c>
      <c r="N1385" s="2" t="s">
        <v>30</v>
      </c>
      <c r="O1385" s="2" t="s">
        <v>3793</v>
      </c>
      <c r="P1385" s="2" t="s">
        <v>46</v>
      </c>
      <c r="Q1385" s="2" t="s">
        <v>90</v>
      </c>
      <c r="R1385" s="2" t="s">
        <v>3794</v>
      </c>
      <c r="S1385" s="1">
        <v>348.84</v>
      </c>
      <c r="T1385" s="1">
        <v>9</v>
      </c>
      <c r="U1385" s="1">
        <v>0</v>
      </c>
      <c r="V1385" s="5">
        <v>170.9316</v>
      </c>
    </row>
    <row r="1386" spans="1:22" ht="15" thickBot="1" x14ac:dyDescent="0.35">
      <c r="A1386" s="4">
        <v>1385</v>
      </c>
      <c r="B1386" s="2" t="s">
        <v>3789</v>
      </c>
      <c r="C1386" s="1">
        <v>2013</v>
      </c>
      <c r="D1386" s="3">
        <v>41310</v>
      </c>
      <c r="E1386" s="3">
        <v>41310</v>
      </c>
      <c r="F1386" s="2" t="s">
        <v>1290</v>
      </c>
      <c r="G1386" s="2" t="s">
        <v>3790</v>
      </c>
      <c r="H1386" s="2" t="s">
        <v>3791</v>
      </c>
      <c r="I1386" s="2" t="s">
        <v>102</v>
      </c>
      <c r="J1386" s="2" t="s">
        <v>27</v>
      </c>
      <c r="K1386" s="2" t="s">
        <v>3792</v>
      </c>
      <c r="L1386" s="2" t="s">
        <v>1272</v>
      </c>
      <c r="M1386" s="1">
        <v>30080</v>
      </c>
      <c r="N1386" s="2" t="s">
        <v>30</v>
      </c>
      <c r="O1386" s="2" t="s">
        <v>3795</v>
      </c>
      <c r="P1386" s="2" t="s">
        <v>46</v>
      </c>
      <c r="Q1386" s="2" t="s">
        <v>269</v>
      </c>
      <c r="R1386" s="2" t="s">
        <v>3796</v>
      </c>
      <c r="S1386" s="1">
        <v>9.4499999999999993</v>
      </c>
      <c r="T1386" s="1">
        <v>5</v>
      </c>
      <c r="U1386" s="1">
        <v>0</v>
      </c>
      <c r="V1386" s="5">
        <v>0.189</v>
      </c>
    </row>
    <row r="1387" spans="1:22" ht="15" thickBot="1" x14ac:dyDescent="0.35">
      <c r="A1387" s="4">
        <v>1386</v>
      </c>
      <c r="B1387" s="2" t="s">
        <v>3789</v>
      </c>
      <c r="C1387" s="1">
        <v>2013</v>
      </c>
      <c r="D1387" s="3">
        <v>41310</v>
      </c>
      <c r="E1387" s="3">
        <v>41310</v>
      </c>
      <c r="F1387" s="2" t="s">
        <v>1290</v>
      </c>
      <c r="G1387" s="2" t="s">
        <v>3790</v>
      </c>
      <c r="H1387" s="2" t="s">
        <v>3791</v>
      </c>
      <c r="I1387" s="2" t="s">
        <v>102</v>
      </c>
      <c r="J1387" s="2" t="s">
        <v>27</v>
      </c>
      <c r="K1387" s="2" t="s">
        <v>3792</v>
      </c>
      <c r="L1387" s="2" t="s">
        <v>1272</v>
      </c>
      <c r="M1387" s="1">
        <v>30080</v>
      </c>
      <c r="N1387" s="2" t="s">
        <v>30</v>
      </c>
      <c r="O1387" s="2" t="s">
        <v>1082</v>
      </c>
      <c r="P1387" s="2" t="s">
        <v>32</v>
      </c>
      <c r="Q1387" s="2" t="s">
        <v>65</v>
      </c>
      <c r="R1387" s="2" t="s">
        <v>3797</v>
      </c>
      <c r="S1387" s="1">
        <v>18.84</v>
      </c>
      <c r="T1387" s="1">
        <v>3</v>
      </c>
      <c r="U1387" s="1">
        <v>0</v>
      </c>
      <c r="V1387" s="5">
        <v>7.1592000000000002</v>
      </c>
    </row>
    <row r="1388" spans="1:22" ht="15" thickBot="1" x14ac:dyDescent="0.35">
      <c r="A1388" s="4">
        <v>1387</v>
      </c>
      <c r="B1388" s="2" t="s">
        <v>3789</v>
      </c>
      <c r="C1388" s="1">
        <v>2013</v>
      </c>
      <c r="D1388" s="3">
        <v>41310</v>
      </c>
      <c r="E1388" s="3">
        <v>41310</v>
      </c>
      <c r="F1388" s="2" t="s">
        <v>1290</v>
      </c>
      <c r="G1388" s="2" t="s">
        <v>3790</v>
      </c>
      <c r="H1388" s="2" t="s">
        <v>3791</v>
      </c>
      <c r="I1388" s="2" t="s">
        <v>102</v>
      </c>
      <c r="J1388" s="2" t="s">
        <v>27</v>
      </c>
      <c r="K1388" s="2" t="s">
        <v>3792</v>
      </c>
      <c r="L1388" s="2" t="s">
        <v>1272</v>
      </c>
      <c r="M1388" s="1">
        <v>30080</v>
      </c>
      <c r="N1388" s="2" t="s">
        <v>30</v>
      </c>
      <c r="O1388" s="2" t="s">
        <v>2232</v>
      </c>
      <c r="P1388" s="2" t="s">
        <v>32</v>
      </c>
      <c r="Q1388" s="2" t="s">
        <v>33</v>
      </c>
      <c r="R1388" s="2" t="s">
        <v>2233</v>
      </c>
      <c r="S1388" s="1">
        <v>239.98</v>
      </c>
      <c r="T1388" s="1">
        <v>2</v>
      </c>
      <c r="U1388" s="1">
        <v>0</v>
      </c>
      <c r="V1388" s="5">
        <v>52.7956</v>
      </c>
    </row>
    <row r="1389" spans="1:22" ht="15" thickBot="1" x14ac:dyDescent="0.35">
      <c r="A1389" s="4">
        <v>1388</v>
      </c>
      <c r="B1389" s="2" t="s">
        <v>3789</v>
      </c>
      <c r="C1389" s="1">
        <v>2013</v>
      </c>
      <c r="D1389" s="3">
        <v>41310</v>
      </c>
      <c r="E1389" s="3">
        <v>41310</v>
      </c>
      <c r="F1389" s="2" t="s">
        <v>1290</v>
      </c>
      <c r="G1389" s="2" t="s">
        <v>3790</v>
      </c>
      <c r="H1389" s="2" t="s">
        <v>3791</v>
      </c>
      <c r="I1389" s="2" t="s">
        <v>102</v>
      </c>
      <c r="J1389" s="2" t="s">
        <v>27</v>
      </c>
      <c r="K1389" s="2" t="s">
        <v>3792</v>
      </c>
      <c r="L1389" s="2" t="s">
        <v>1272</v>
      </c>
      <c r="M1389" s="1">
        <v>30080</v>
      </c>
      <c r="N1389" s="2" t="s">
        <v>30</v>
      </c>
      <c r="O1389" s="2" t="s">
        <v>3798</v>
      </c>
      <c r="P1389" s="2" t="s">
        <v>46</v>
      </c>
      <c r="Q1389" s="2" t="s">
        <v>173</v>
      </c>
      <c r="R1389" s="2" t="s">
        <v>3799</v>
      </c>
      <c r="S1389" s="1">
        <v>167.96</v>
      </c>
      <c r="T1389" s="1">
        <v>2</v>
      </c>
      <c r="U1389" s="1">
        <v>0</v>
      </c>
      <c r="V1389" s="5">
        <v>78.941199999999995</v>
      </c>
    </row>
    <row r="1390" spans="1:22" ht="15" thickBot="1" x14ac:dyDescent="0.35">
      <c r="A1390" s="4">
        <v>1389</v>
      </c>
      <c r="B1390" s="2" t="s">
        <v>3789</v>
      </c>
      <c r="C1390" s="1">
        <v>2013</v>
      </c>
      <c r="D1390" s="3">
        <v>41310</v>
      </c>
      <c r="E1390" s="3">
        <v>41310</v>
      </c>
      <c r="F1390" s="2" t="s">
        <v>1290</v>
      </c>
      <c r="G1390" s="2" t="s">
        <v>3790</v>
      </c>
      <c r="H1390" s="2" t="s">
        <v>3791</v>
      </c>
      <c r="I1390" s="2" t="s">
        <v>102</v>
      </c>
      <c r="J1390" s="2" t="s">
        <v>27</v>
      </c>
      <c r="K1390" s="2" t="s">
        <v>3792</v>
      </c>
      <c r="L1390" s="2" t="s">
        <v>1272</v>
      </c>
      <c r="M1390" s="1">
        <v>30080</v>
      </c>
      <c r="N1390" s="2" t="s">
        <v>30</v>
      </c>
      <c r="O1390" s="2" t="s">
        <v>613</v>
      </c>
      <c r="P1390" s="2" t="s">
        <v>71</v>
      </c>
      <c r="Q1390" s="2" t="s">
        <v>72</v>
      </c>
      <c r="R1390" s="2" t="s">
        <v>614</v>
      </c>
      <c r="S1390" s="1">
        <v>104.85</v>
      </c>
      <c r="T1390" s="1">
        <v>3</v>
      </c>
      <c r="U1390" s="1">
        <v>0</v>
      </c>
      <c r="V1390" s="5">
        <v>28.3095</v>
      </c>
    </row>
    <row r="1391" spans="1:22" ht="15" thickBot="1" x14ac:dyDescent="0.35">
      <c r="A1391" s="4">
        <v>1390</v>
      </c>
      <c r="B1391" s="2" t="s">
        <v>3789</v>
      </c>
      <c r="C1391" s="1">
        <v>2013</v>
      </c>
      <c r="D1391" s="3">
        <v>41310</v>
      </c>
      <c r="E1391" s="3">
        <v>41310</v>
      </c>
      <c r="F1391" s="2" t="s">
        <v>1290</v>
      </c>
      <c r="G1391" s="2" t="s">
        <v>3790</v>
      </c>
      <c r="H1391" s="2" t="s">
        <v>3791</v>
      </c>
      <c r="I1391" s="2" t="s">
        <v>102</v>
      </c>
      <c r="J1391" s="2" t="s">
        <v>27</v>
      </c>
      <c r="K1391" s="2" t="s">
        <v>3792</v>
      </c>
      <c r="L1391" s="2" t="s">
        <v>1272</v>
      </c>
      <c r="M1391" s="1">
        <v>30080</v>
      </c>
      <c r="N1391" s="2" t="s">
        <v>30</v>
      </c>
      <c r="O1391" s="2" t="s">
        <v>1191</v>
      </c>
      <c r="P1391" s="2" t="s">
        <v>71</v>
      </c>
      <c r="Q1391" s="2" t="s">
        <v>72</v>
      </c>
      <c r="R1391" s="2" t="s">
        <v>1192</v>
      </c>
      <c r="S1391" s="1">
        <v>484.83</v>
      </c>
      <c r="T1391" s="1">
        <v>3</v>
      </c>
      <c r="U1391" s="1">
        <v>0</v>
      </c>
      <c r="V1391" s="5">
        <v>126.0558</v>
      </c>
    </row>
    <row r="1392" spans="1:22" ht="15" thickBot="1" x14ac:dyDescent="0.35">
      <c r="A1392" s="4">
        <v>1391</v>
      </c>
      <c r="B1392" s="2" t="s">
        <v>3789</v>
      </c>
      <c r="C1392" s="1">
        <v>2013</v>
      </c>
      <c r="D1392" s="3">
        <v>41310</v>
      </c>
      <c r="E1392" s="3">
        <v>41310</v>
      </c>
      <c r="F1392" s="2" t="s">
        <v>1290</v>
      </c>
      <c r="G1392" s="2" t="s">
        <v>3790</v>
      </c>
      <c r="H1392" s="2" t="s">
        <v>3791</v>
      </c>
      <c r="I1392" s="2" t="s">
        <v>102</v>
      </c>
      <c r="J1392" s="2" t="s">
        <v>27</v>
      </c>
      <c r="K1392" s="2" t="s">
        <v>3792</v>
      </c>
      <c r="L1392" s="2" t="s">
        <v>1272</v>
      </c>
      <c r="M1392" s="1">
        <v>30080</v>
      </c>
      <c r="N1392" s="2" t="s">
        <v>30</v>
      </c>
      <c r="O1392" s="2" t="s">
        <v>1730</v>
      </c>
      <c r="P1392" s="2" t="s">
        <v>46</v>
      </c>
      <c r="Q1392" s="2" t="s">
        <v>90</v>
      </c>
      <c r="R1392" s="2" t="s">
        <v>1731</v>
      </c>
      <c r="S1392" s="1">
        <v>122.97</v>
      </c>
      <c r="T1392" s="1">
        <v>3</v>
      </c>
      <c r="U1392" s="1">
        <v>0</v>
      </c>
      <c r="V1392" s="5">
        <v>60.255299999999998</v>
      </c>
    </row>
    <row r="1393" spans="1:22" ht="15" thickBot="1" x14ac:dyDescent="0.35">
      <c r="A1393" s="4">
        <v>1392</v>
      </c>
      <c r="B1393" s="2" t="s">
        <v>3789</v>
      </c>
      <c r="C1393" s="1">
        <v>2013</v>
      </c>
      <c r="D1393" s="3">
        <v>41310</v>
      </c>
      <c r="E1393" s="3">
        <v>41310</v>
      </c>
      <c r="F1393" s="2" t="s">
        <v>1290</v>
      </c>
      <c r="G1393" s="2" t="s">
        <v>3790</v>
      </c>
      <c r="H1393" s="2" t="s">
        <v>3791</v>
      </c>
      <c r="I1393" s="2" t="s">
        <v>102</v>
      </c>
      <c r="J1393" s="2" t="s">
        <v>27</v>
      </c>
      <c r="K1393" s="2" t="s">
        <v>3792</v>
      </c>
      <c r="L1393" s="2" t="s">
        <v>1272</v>
      </c>
      <c r="M1393" s="1">
        <v>30080</v>
      </c>
      <c r="N1393" s="2" t="s">
        <v>30</v>
      </c>
      <c r="O1393" s="2" t="s">
        <v>960</v>
      </c>
      <c r="P1393" s="2" t="s">
        <v>46</v>
      </c>
      <c r="Q1393" s="2" t="s">
        <v>59</v>
      </c>
      <c r="R1393" s="2" t="s">
        <v>961</v>
      </c>
      <c r="S1393" s="1">
        <v>154.44</v>
      </c>
      <c r="T1393" s="1">
        <v>3</v>
      </c>
      <c r="U1393" s="1">
        <v>0</v>
      </c>
      <c r="V1393" s="5">
        <v>1.5444</v>
      </c>
    </row>
    <row r="1394" spans="1:22" ht="15" thickBot="1" x14ac:dyDescent="0.35">
      <c r="A1394" s="4">
        <v>1393</v>
      </c>
      <c r="B1394" s="2" t="s">
        <v>3789</v>
      </c>
      <c r="C1394" s="1">
        <v>2013</v>
      </c>
      <c r="D1394" s="3">
        <v>41310</v>
      </c>
      <c r="E1394" s="3">
        <v>41310</v>
      </c>
      <c r="F1394" s="2" t="s">
        <v>1290</v>
      </c>
      <c r="G1394" s="2" t="s">
        <v>3790</v>
      </c>
      <c r="H1394" s="2" t="s">
        <v>3791</v>
      </c>
      <c r="I1394" s="2" t="s">
        <v>102</v>
      </c>
      <c r="J1394" s="2" t="s">
        <v>27</v>
      </c>
      <c r="K1394" s="2" t="s">
        <v>3792</v>
      </c>
      <c r="L1394" s="2" t="s">
        <v>1272</v>
      </c>
      <c r="M1394" s="1">
        <v>30080</v>
      </c>
      <c r="N1394" s="2" t="s">
        <v>30</v>
      </c>
      <c r="O1394" s="2" t="s">
        <v>296</v>
      </c>
      <c r="P1394" s="2" t="s">
        <v>46</v>
      </c>
      <c r="Q1394" s="2" t="s">
        <v>90</v>
      </c>
      <c r="R1394" s="2" t="s">
        <v>297</v>
      </c>
      <c r="S1394" s="1">
        <v>342.37</v>
      </c>
      <c r="T1394" s="1">
        <v>7</v>
      </c>
      <c r="U1394" s="1">
        <v>0</v>
      </c>
      <c r="V1394" s="5">
        <v>160.91390000000001</v>
      </c>
    </row>
    <row r="1395" spans="1:22" ht="15" thickBot="1" x14ac:dyDescent="0.35">
      <c r="A1395" s="4">
        <v>1394</v>
      </c>
      <c r="B1395" s="2" t="s">
        <v>3800</v>
      </c>
      <c r="C1395" s="1">
        <v>2014</v>
      </c>
      <c r="D1395" s="3">
        <v>41824</v>
      </c>
      <c r="E1395" s="3">
        <v>41825</v>
      </c>
      <c r="F1395" s="2" t="s">
        <v>188</v>
      </c>
      <c r="G1395" s="2" t="s">
        <v>3801</v>
      </c>
      <c r="H1395" s="2" t="s">
        <v>3802</v>
      </c>
      <c r="I1395" s="2" t="s">
        <v>41</v>
      </c>
      <c r="J1395" s="2" t="s">
        <v>27</v>
      </c>
      <c r="K1395" s="2" t="s">
        <v>2221</v>
      </c>
      <c r="L1395" s="2" t="s">
        <v>88</v>
      </c>
      <c r="M1395" s="1">
        <v>27217</v>
      </c>
      <c r="N1395" s="2" t="s">
        <v>30</v>
      </c>
      <c r="O1395" s="2" t="s">
        <v>770</v>
      </c>
      <c r="P1395" s="2" t="s">
        <v>46</v>
      </c>
      <c r="Q1395" s="2" t="s">
        <v>68</v>
      </c>
      <c r="R1395" s="2" t="s">
        <v>771</v>
      </c>
      <c r="S1395" s="1">
        <v>9.5519999999999996</v>
      </c>
      <c r="T1395" s="1">
        <v>3</v>
      </c>
      <c r="U1395" s="1">
        <v>0.2</v>
      </c>
      <c r="V1395" s="5">
        <v>1.5522</v>
      </c>
    </row>
    <row r="1396" spans="1:22" ht="15" thickBot="1" x14ac:dyDescent="0.35">
      <c r="A1396" s="4">
        <v>1395</v>
      </c>
      <c r="B1396" s="2" t="s">
        <v>3803</v>
      </c>
      <c r="C1396" s="1">
        <v>2014</v>
      </c>
      <c r="D1396" s="3">
        <v>41922</v>
      </c>
      <c r="E1396" s="3">
        <v>41927</v>
      </c>
      <c r="F1396" s="2" t="s">
        <v>50</v>
      </c>
      <c r="G1396" s="2" t="s">
        <v>2632</v>
      </c>
      <c r="H1396" s="2" t="s">
        <v>2633</v>
      </c>
      <c r="I1396" s="2" t="s">
        <v>41</v>
      </c>
      <c r="J1396" s="2" t="s">
        <v>27</v>
      </c>
      <c r="K1396" s="2" t="s">
        <v>456</v>
      </c>
      <c r="L1396" s="2" t="s">
        <v>211</v>
      </c>
      <c r="M1396" s="1">
        <v>60505</v>
      </c>
      <c r="N1396" s="2" t="s">
        <v>105</v>
      </c>
      <c r="O1396" s="2" t="s">
        <v>3804</v>
      </c>
      <c r="P1396" s="2" t="s">
        <v>32</v>
      </c>
      <c r="Q1396" s="2" t="s">
        <v>56</v>
      </c>
      <c r="R1396" s="2" t="s">
        <v>3805</v>
      </c>
      <c r="S1396" s="1">
        <v>652.45000000000005</v>
      </c>
      <c r="T1396" s="1">
        <v>5</v>
      </c>
      <c r="U1396" s="1">
        <v>0.5</v>
      </c>
      <c r="V1396" s="5">
        <v>-430.61700000000002</v>
      </c>
    </row>
    <row r="1397" spans="1:22" ht="15" thickBot="1" x14ac:dyDescent="0.35">
      <c r="A1397" s="4">
        <v>1396</v>
      </c>
      <c r="B1397" s="2" t="s">
        <v>3803</v>
      </c>
      <c r="C1397" s="1">
        <v>2014</v>
      </c>
      <c r="D1397" s="3">
        <v>41922</v>
      </c>
      <c r="E1397" s="3">
        <v>41927</v>
      </c>
      <c r="F1397" s="2" t="s">
        <v>50</v>
      </c>
      <c r="G1397" s="2" t="s">
        <v>2632</v>
      </c>
      <c r="H1397" s="2" t="s">
        <v>2633</v>
      </c>
      <c r="I1397" s="2" t="s">
        <v>41</v>
      </c>
      <c r="J1397" s="2" t="s">
        <v>27</v>
      </c>
      <c r="K1397" s="2" t="s">
        <v>456</v>
      </c>
      <c r="L1397" s="2" t="s">
        <v>211</v>
      </c>
      <c r="M1397" s="1">
        <v>60505</v>
      </c>
      <c r="N1397" s="2" t="s">
        <v>105</v>
      </c>
      <c r="O1397" s="2" t="s">
        <v>3806</v>
      </c>
      <c r="P1397" s="2" t="s">
        <v>32</v>
      </c>
      <c r="Q1397" s="2" t="s">
        <v>56</v>
      </c>
      <c r="R1397" s="2" t="s">
        <v>3807</v>
      </c>
      <c r="S1397" s="1">
        <v>66.644999999999996</v>
      </c>
      <c r="T1397" s="1">
        <v>3</v>
      </c>
      <c r="U1397" s="1">
        <v>0.5</v>
      </c>
      <c r="V1397" s="5">
        <v>-42.652799999999999</v>
      </c>
    </row>
    <row r="1398" spans="1:22" ht="15" thickBot="1" x14ac:dyDescent="0.35">
      <c r="A1398" s="4">
        <v>1397</v>
      </c>
      <c r="B1398" s="2" t="s">
        <v>3808</v>
      </c>
      <c r="C1398" s="1">
        <v>2013</v>
      </c>
      <c r="D1398" s="3">
        <v>41603</v>
      </c>
      <c r="E1398" s="3">
        <v>41605</v>
      </c>
      <c r="F1398" s="2" t="s">
        <v>188</v>
      </c>
      <c r="G1398" s="2" t="s">
        <v>3302</v>
      </c>
      <c r="H1398" s="2" t="s">
        <v>3303</v>
      </c>
      <c r="I1398" s="2" t="s">
        <v>26</v>
      </c>
      <c r="J1398" s="2" t="s">
        <v>27</v>
      </c>
      <c r="K1398" s="2" t="s">
        <v>266</v>
      </c>
      <c r="L1398" s="2" t="s">
        <v>267</v>
      </c>
      <c r="M1398" s="1">
        <v>10035</v>
      </c>
      <c r="N1398" s="2" t="s">
        <v>148</v>
      </c>
      <c r="O1398" s="2" t="s">
        <v>3809</v>
      </c>
      <c r="P1398" s="2" t="s">
        <v>46</v>
      </c>
      <c r="Q1398" s="2" t="s">
        <v>75</v>
      </c>
      <c r="R1398" s="2" t="s">
        <v>3810</v>
      </c>
      <c r="S1398" s="1">
        <v>17.216000000000001</v>
      </c>
      <c r="T1398" s="1">
        <v>4</v>
      </c>
      <c r="U1398" s="1">
        <v>0.2</v>
      </c>
      <c r="V1398" s="5">
        <v>6.0255999999999998</v>
      </c>
    </row>
    <row r="1399" spans="1:22" ht="15" thickBot="1" x14ac:dyDescent="0.35">
      <c r="A1399" s="4">
        <v>1398</v>
      </c>
      <c r="B1399" s="2" t="s">
        <v>3808</v>
      </c>
      <c r="C1399" s="1">
        <v>2013</v>
      </c>
      <c r="D1399" s="3">
        <v>41603</v>
      </c>
      <c r="E1399" s="3">
        <v>41605</v>
      </c>
      <c r="F1399" s="2" t="s">
        <v>188</v>
      </c>
      <c r="G1399" s="2" t="s">
        <v>3302</v>
      </c>
      <c r="H1399" s="2" t="s">
        <v>3303</v>
      </c>
      <c r="I1399" s="2" t="s">
        <v>26</v>
      </c>
      <c r="J1399" s="2" t="s">
        <v>27</v>
      </c>
      <c r="K1399" s="2" t="s">
        <v>266</v>
      </c>
      <c r="L1399" s="2" t="s">
        <v>267</v>
      </c>
      <c r="M1399" s="1">
        <v>10035</v>
      </c>
      <c r="N1399" s="2" t="s">
        <v>148</v>
      </c>
      <c r="O1399" s="2" t="s">
        <v>2372</v>
      </c>
      <c r="P1399" s="2" t="s">
        <v>46</v>
      </c>
      <c r="Q1399" s="2" t="s">
        <v>90</v>
      </c>
      <c r="R1399" s="2" t="s">
        <v>2373</v>
      </c>
      <c r="S1399" s="1">
        <v>11.56</v>
      </c>
      <c r="T1399" s="1">
        <v>2</v>
      </c>
      <c r="U1399" s="1">
        <v>0</v>
      </c>
      <c r="V1399" s="5">
        <v>5.6643999999999997</v>
      </c>
    </row>
    <row r="1400" spans="1:22" ht="15" thickBot="1" x14ac:dyDescent="0.35">
      <c r="A1400" s="4">
        <v>1399</v>
      </c>
      <c r="B1400" s="2" t="s">
        <v>3808</v>
      </c>
      <c r="C1400" s="1">
        <v>2013</v>
      </c>
      <c r="D1400" s="3">
        <v>41603</v>
      </c>
      <c r="E1400" s="3">
        <v>41605</v>
      </c>
      <c r="F1400" s="2" t="s">
        <v>188</v>
      </c>
      <c r="G1400" s="2" t="s">
        <v>3302</v>
      </c>
      <c r="H1400" s="2" t="s">
        <v>3303</v>
      </c>
      <c r="I1400" s="2" t="s">
        <v>26</v>
      </c>
      <c r="J1400" s="2" t="s">
        <v>27</v>
      </c>
      <c r="K1400" s="2" t="s">
        <v>266</v>
      </c>
      <c r="L1400" s="2" t="s">
        <v>267</v>
      </c>
      <c r="M1400" s="1">
        <v>10035</v>
      </c>
      <c r="N1400" s="2" t="s">
        <v>148</v>
      </c>
      <c r="O1400" s="2" t="s">
        <v>753</v>
      </c>
      <c r="P1400" s="2" t="s">
        <v>71</v>
      </c>
      <c r="Q1400" s="2" t="s">
        <v>161</v>
      </c>
      <c r="R1400" s="2" t="s">
        <v>754</v>
      </c>
      <c r="S1400" s="1">
        <v>88.4</v>
      </c>
      <c r="T1400" s="1">
        <v>4</v>
      </c>
      <c r="U1400" s="1">
        <v>0</v>
      </c>
      <c r="V1400" s="5">
        <v>11.492000000000001</v>
      </c>
    </row>
    <row r="1401" spans="1:22" ht="15" thickBot="1" x14ac:dyDescent="0.35">
      <c r="A1401" s="4">
        <v>1400</v>
      </c>
      <c r="B1401" s="2" t="s">
        <v>3808</v>
      </c>
      <c r="C1401" s="1">
        <v>2013</v>
      </c>
      <c r="D1401" s="3">
        <v>41603</v>
      </c>
      <c r="E1401" s="3">
        <v>41605</v>
      </c>
      <c r="F1401" s="2" t="s">
        <v>188</v>
      </c>
      <c r="G1401" s="2" t="s">
        <v>3302</v>
      </c>
      <c r="H1401" s="2" t="s">
        <v>3303</v>
      </c>
      <c r="I1401" s="2" t="s">
        <v>26</v>
      </c>
      <c r="J1401" s="2" t="s">
        <v>27</v>
      </c>
      <c r="K1401" s="2" t="s">
        <v>266</v>
      </c>
      <c r="L1401" s="2" t="s">
        <v>267</v>
      </c>
      <c r="M1401" s="1">
        <v>10035</v>
      </c>
      <c r="N1401" s="2" t="s">
        <v>148</v>
      </c>
      <c r="O1401" s="2" t="s">
        <v>3811</v>
      </c>
      <c r="P1401" s="2" t="s">
        <v>46</v>
      </c>
      <c r="Q1401" s="2" t="s">
        <v>90</v>
      </c>
      <c r="R1401" s="2" t="s">
        <v>3812</v>
      </c>
      <c r="S1401" s="1">
        <v>6.48</v>
      </c>
      <c r="T1401" s="1">
        <v>1</v>
      </c>
      <c r="U1401" s="1">
        <v>0</v>
      </c>
      <c r="V1401" s="5">
        <v>3.1103999999999998</v>
      </c>
    </row>
    <row r="1402" spans="1:22" ht="15" thickBot="1" x14ac:dyDescent="0.35">
      <c r="A1402" s="4">
        <v>1401</v>
      </c>
      <c r="B1402" s="2" t="s">
        <v>3813</v>
      </c>
      <c r="C1402" s="1">
        <v>2013</v>
      </c>
      <c r="D1402" s="3">
        <v>41580</v>
      </c>
      <c r="E1402" s="3">
        <v>41584</v>
      </c>
      <c r="F1402" s="2" t="s">
        <v>50</v>
      </c>
      <c r="G1402" s="2" t="s">
        <v>3814</v>
      </c>
      <c r="H1402" s="2" t="s">
        <v>3815</v>
      </c>
      <c r="I1402" s="2" t="s">
        <v>102</v>
      </c>
      <c r="J1402" s="2" t="s">
        <v>27</v>
      </c>
      <c r="K1402" s="2" t="s">
        <v>1976</v>
      </c>
      <c r="L1402" s="2" t="s">
        <v>319</v>
      </c>
      <c r="M1402" s="1">
        <v>24153</v>
      </c>
      <c r="N1402" s="2" t="s">
        <v>30</v>
      </c>
      <c r="O1402" s="2" t="s">
        <v>248</v>
      </c>
      <c r="P1402" s="2" t="s">
        <v>71</v>
      </c>
      <c r="Q1402" s="2" t="s">
        <v>72</v>
      </c>
      <c r="R1402" s="2" t="s">
        <v>249</v>
      </c>
      <c r="S1402" s="1">
        <v>21.8</v>
      </c>
      <c r="T1402" s="1">
        <v>2</v>
      </c>
      <c r="U1402" s="1">
        <v>0</v>
      </c>
      <c r="V1402" s="5">
        <v>6.1040000000000001</v>
      </c>
    </row>
    <row r="1403" spans="1:22" ht="15" thickBot="1" x14ac:dyDescent="0.35">
      <c r="A1403" s="4">
        <v>1402</v>
      </c>
      <c r="B1403" s="2" t="s">
        <v>3813</v>
      </c>
      <c r="C1403" s="1">
        <v>2013</v>
      </c>
      <c r="D1403" s="3">
        <v>41580</v>
      </c>
      <c r="E1403" s="3">
        <v>41584</v>
      </c>
      <c r="F1403" s="2" t="s">
        <v>50</v>
      </c>
      <c r="G1403" s="2" t="s">
        <v>3814</v>
      </c>
      <c r="H1403" s="2" t="s">
        <v>3815</v>
      </c>
      <c r="I1403" s="2" t="s">
        <v>102</v>
      </c>
      <c r="J1403" s="2" t="s">
        <v>27</v>
      </c>
      <c r="K1403" s="2" t="s">
        <v>1976</v>
      </c>
      <c r="L1403" s="2" t="s">
        <v>319</v>
      </c>
      <c r="M1403" s="1">
        <v>24153</v>
      </c>
      <c r="N1403" s="2" t="s">
        <v>30</v>
      </c>
      <c r="O1403" s="2" t="s">
        <v>2158</v>
      </c>
      <c r="P1403" s="2" t="s">
        <v>46</v>
      </c>
      <c r="Q1403" s="2" t="s">
        <v>173</v>
      </c>
      <c r="R1403" s="2" t="s">
        <v>2159</v>
      </c>
      <c r="S1403" s="1">
        <v>251.79</v>
      </c>
      <c r="T1403" s="1">
        <v>3</v>
      </c>
      <c r="U1403" s="1">
        <v>0</v>
      </c>
      <c r="V1403" s="5">
        <v>118.3413</v>
      </c>
    </row>
    <row r="1404" spans="1:22" ht="15" thickBot="1" x14ac:dyDescent="0.35">
      <c r="A1404" s="4">
        <v>1403</v>
      </c>
      <c r="B1404" s="2" t="s">
        <v>3816</v>
      </c>
      <c r="C1404" s="1">
        <v>2013</v>
      </c>
      <c r="D1404" s="3">
        <v>41384</v>
      </c>
      <c r="E1404" s="3">
        <v>41390</v>
      </c>
      <c r="F1404" s="2" t="s">
        <v>50</v>
      </c>
      <c r="G1404" s="2" t="s">
        <v>395</v>
      </c>
      <c r="H1404" s="2" t="s">
        <v>396</v>
      </c>
      <c r="I1404" s="2" t="s">
        <v>102</v>
      </c>
      <c r="J1404" s="2" t="s">
        <v>27</v>
      </c>
      <c r="K1404" s="2" t="s">
        <v>497</v>
      </c>
      <c r="L1404" s="2" t="s">
        <v>498</v>
      </c>
      <c r="M1404" s="1">
        <v>43229</v>
      </c>
      <c r="N1404" s="2" t="s">
        <v>148</v>
      </c>
      <c r="O1404" s="2" t="s">
        <v>3817</v>
      </c>
      <c r="P1404" s="2" t="s">
        <v>32</v>
      </c>
      <c r="Q1404" s="2" t="s">
        <v>56</v>
      </c>
      <c r="R1404" s="2" t="s">
        <v>3818</v>
      </c>
      <c r="S1404" s="1">
        <v>205.17599999999999</v>
      </c>
      <c r="T1404" s="1">
        <v>2</v>
      </c>
      <c r="U1404" s="1">
        <v>0.4</v>
      </c>
      <c r="V1404" s="5">
        <v>-58.133200000000002</v>
      </c>
    </row>
    <row r="1405" spans="1:22" ht="15" thickBot="1" x14ac:dyDescent="0.35">
      <c r="A1405" s="4">
        <v>1404</v>
      </c>
      <c r="B1405" s="2" t="s">
        <v>3816</v>
      </c>
      <c r="C1405" s="1">
        <v>2013</v>
      </c>
      <c r="D1405" s="3">
        <v>41384</v>
      </c>
      <c r="E1405" s="3">
        <v>41390</v>
      </c>
      <c r="F1405" s="2" t="s">
        <v>50</v>
      </c>
      <c r="G1405" s="2" t="s">
        <v>395</v>
      </c>
      <c r="H1405" s="2" t="s">
        <v>396</v>
      </c>
      <c r="I1405" s="2" t="s">
        <v>102</v>
      </c>
      <c r="J1405" s="2" t="s">
        <v>27</v>
      </c>
      <c r="K1405" s="2" t="s">
        <v>497</v>
      </c>
      <c r="L1405" s="2" t="s">
        <v>498</v>
      </c>
      <c r="M1405" s="1">
        <v>43229</v>
      </c>
      <c r="N1405" s="2" t="s">
        <v>148</v>
      </c>
      <c r="O1405" s="2" t="s">
        <v>3819</v>
      </c>
      <c r="P1405" s="2" t="s">
        <v>46</v>
      </c>
      <c r="Q1405" s="2" t="s">
        <v>90</v>
      </c>
      <c r="R1405" s="2" t="s">
        <v>3820</v>
      </c>
      <c r="S1405" s="1">
        <v>419.4</v>
      </c>
      <c r="T1405" s="1">
        <v>5</v>
      </c>
      <c r="U1405" s="1">
        <v>0.2</v>
      </c>
      <c r="V1405" s="5">
        <v>146.79</v>
      </c>
    </row>
    <row r="1406" spans="1:22" ht="15" thickBot="1" x14ac:dyDescent="0.35">
      <c r="A1406" s="4">
        <v>1405</v>
      </c>
      <c r="B1406" s="2" t="s">
        <v>3821</v>
      </c>
      <c r="C1406" s="1">
        <v>2011</v>
      </c>
      <c r="D1406" s="3">
        <v>40639</v>
      </c>
      <c r="E1406" s="3">
        <v>40641</v>
      </c>
      <c r="F1406" s="2" t="s">
        <v>188</v>
      </c>
      <c r="G1406" s="2" t="s">
        <v>1497</v>
      </c>
      <c r="H1406" s="2" t="s">
        <v>1498</v>
      </c>
      <c r="I1406" s="2" t="s">
        <v>102</v>
      </c>
      <c r="J1406" s="2" t="s">
        <v>27</v>
      </c>
      <c r="K1406" s="2" t="s">
        <v>146</v>
      </c>
      <c r="L1406" s="2" t="s">
        <v>147</v>
      </c>
      <c r="M1406" s="1">
        <v>19143</v>
      </c>
      <c r="N1406" s="2" t="s">
        <v>148</v>
      </c>
      <c r="O1406" s="2" t="s">
        <v>1959</v>
      </c>
      <c r="P1406" s="2" t="s">
        <v>46</v>
      </c>
      <c r="Q1406" s="2" t="s">
        <v>578</v>
      </c>
      <c r="R1406" s="2" t="s">
        <v>1960</v>
      </c>
      <c r="S1406" s="1">
        <v>10.304</v>
      </c>
      <c r="T1406" s="1">
        <v>1</v>
      </c>
      <c r="U1406" s="1">
        <v>0.2</v>
      </c>
      <c r="V1406" s="5">
        <v>-2.1896</v>
      </c>
    </row>
    <row r="1407" spans="1:22" ht="15" thickBot="1" x14ac:dyDescent="0.35">
      <c r="A1407" s="4">
        <v>1406</v>
      </c>
      <c r="B1407" s="2" t="s">
        <v>3821</v>
      </c>
      <c r="C1407" s="1">
        <v>2011</v>
      </c>
      <c r="D1407" s="3">
        <v>40639</v>
      </c>
      <c r="E1407" s="3">
        <v>40641</v>
      </c>
      <c r="F1407" s="2" t="s">
        <v>188</v>
      </c>
      <c r="G1407" s="2" t="s">
        <v>1497</v>
      </c>
      <c r="H1407" s="2" t="s">
        <v>1498</v>
      </c>
      <c r="I1407" s="2" t="s">
        <v>102</v>
      </c>
      <c r="J1407" s="2" t="s">
        <v>27</v>
      </c>
      <c r="K1407" s="2" t="s">
        <v>146</v>
      </c>
      <c r="L1407" s="2" t="s">
        <v>147</v>
      </c>
      <c r="M1407" s="1">
        <v>19143</v>
      </c>
      <c r="N1407" s="2" t="s">
        <v>148</v>
      </c>
      <c r="O1407" s="2" t="s">
        <v>3822</v>
      </c>
      <c r="P1407" s="2" t="s">
        <v>32</v>
      </c>
      <c r="Q1407" s="2" t="s">
        <v>56</v>
      </c>
      <c r="R1407" s="2" t="s">
        <v>3274</v>
      </c>
      <c r="S1407" s="1">
        <v>154.76400000000001</v>
      </c>
      <c r="T1407" s="1">
        <v>3</v>
      </c>
      <c r="U1407" s="1">
        <v>0.4</v>
      </c>
      <c r="V1407" s="5">
        <v>-36.111600000000003</v>
      </c>
    </row>
    <row r="1408" spans="1:22" ht="15" thickBot="1" x14ac:dyDescent="0.35">
      <c r="A1408" s="4">
        <v>1407</v>
      </c>
      <c r="B1408" s="2" t="s">
        <v>3821</v>
      </c>
      <c r="C1408" s="1">
        <v>2011</v>
      </c>
      <c r="D1408" s="3">
        <v>40639</v>
      </c>
      <c r="E1408" s="3">
        <v>40641</v>
      </c>
      <c r="F1408" s="2" t="s">
        <v>188</v>
      </c>
      <c r="G1408" s="2" t="s">
        <v>1497</v>
      </c>
      <c r="H1408" s="2" t="s">
        <v>1498</v>
      </c>
      <c r="I1408" s="2" t="s">
        <v>102</v>
      </c>
      <c r="J1408" s="2" t="s">
        <v>27</v>
      </c>
      <c r="K1408" s="2" t="s">
        <v>146</v>
      </c>
      <c r="L1408" s="2" t="s">
        <v>147</v>
      </c>
      <c r="M1408" s="1">
        <v>19143</v>
      </c>
      <c r="N1408" s="2" t="s">
        <v>148</v>
      </c>
      <c r="O1408" s="2" t="s">
        <v>730</v>
      </c>
      <c r="P1408" s="2" t="s">
        <v>71</v>
      </c>
      <c r="Q1408" s="2" t="s">
        <v>161</v>
      </c>
      <c r="R1408" s="2" t="s">
        <v>731</v>
      </c>
      <c r="S1408" s="1">
        <v>116.78400000000001</v>
      </c>
      <c r="T1408" s="1">
        <v>2</v>
      </c>
      <c r="U1408" s="1">
        <v>0.2</v>
      </c>
      <c r="V1408" s="5">
        <v>21.896999999999998</v>
      </c>
    </row>
    <row r="1409" spans="1:22" ht="15" thickBot="1" x14ac:dyDescent="0.35">
      <c r="A1409" s="4">
        <v>1408</v>
      </c>
      <c r="B1409" s="2" t="s">
        <v>3823</v>
      </c>
      <c r="C1409" s="1">
        <v>2013</v>
      </c>
      <c r="D1409" s="3">
        <v>41520</v>
      </c>
      <c r="E1409" s="3">
        <v>41524</v>
      </c>
      <c r="F1409" s="2" t="s">
        <v>50</v>
      </c>
      <c r="G1409" s="2" t="s">
        <v>316</v>
      </c>
      <c r="H1409" s="2" t="s">
        <v>317</v>
      </c>
      <c r="I1409" s="2" t="s">
        <v>26</v>
      </c>
      <c r="J1409" s="2" t="s">
        <v>27</v>
      </c>
      <c r="K1409" s="2" t="s">
        <v>266</v>
      </c>
      <c r="L1409" s="2" t="s">
        <v>267</v>
      </c>
      <c r="M1409" s="1">
        <v>10024</v>
      </c>
      <c r="N1409" s="2" t="s">
        <v>148</v>
      </c>
      <c r="O1409" s="2" t="s">
        <v>3824</v>
      </c>
      <c r="P1409" s="2" t="s">
        <v>46</v>
      </c>
      <c r="Q1409" s="2" t="s">
        <v>68</v>
      </c>
      <c r="R1409" s="2" t="s">
        <v>3825</v>
      </c>
      <c r="S1409" s="1">
        <v>75.48</v>
      </c>
      <c r="T1409" s="1">
        <v>2</v>
      </c>
      <c r="U1409" s="1">
        <v>0</v>
      </c>
      <c r="V1409" s="5">
        <v>19.6248</v>
      </c>
    </row>
    <row r="1410" spans="1:22" ht="15" thickBot="1" x14ac:dyDescent="0.35">
      <c r="A1410" s="4">
        <v>1409</v>
      </c>
      <c r="B1410" s="2" t="s">
        <v>3823</v>
      </c>
      <c r="C1410" s="1">
        <v>2013</v>
      </c>
      <c r="D1410" s="3">
        <v>41520</v>
      </c>
      <c r="E1410" s="3">
        <v>41524</v>
      </c>
      <c r="F1410" s="2" t="s">
        <v>50</v>
      </c>
      <c r="G1410" s="2" t="s">
        <v>316</v>
      </c>
      <c r="H1410" s="2" t="s">
        <v>317</v>
      </c>
      <c r="I1410" s="2" t="s">
        <v>26</v>
      </c>
      <c r="J1410" s="2" t="s">
        <v>27</v>
      </c>
      <c r="K1410" s="2" t="s">
        <v>266</v>
      </c>
      <c r="L1410" s="2" t="s">
        <v>267</v>
      </c>
      <c r="M1410" s="1">
        <v>10024</v>
      </c>
      <c r="N1410" s="2" t="s">
        <v>148</v>
      </c>
      <c r="O1410" s="2" t="s">
        <v>1186</v>
      </c>
      <c r="P1410" s="2" t="s">
        <v>32</v>
      </c>
      <c r="Q1410" s="2" t="s">
        <v>65</v>
      </c>
      <c r="R1410" s="2" t="s">
        <v>1187</v>
      </c>
      <c r="S1410" s="1">
        <v>39.979999999999997</v>
      </c>
      <c r="T1410" s="1">
        <v>2</v>
      </c>
      <c r="U1410" s="1">
        <v>0</v>
      </c>
      <c r="V1410" s="5">
        <v>9.9949999999999992</v>
      </c>
    </row>
    <row r="1411" spans="1:22" ht="15" thickBot="1" x14ac:dyDescent="0.35">
      <c r="A1411" s="4">
        <v>1410</v>
      </c>
      <c r="B1411" s="2" t="s">
        <v>3826</v>
      </c>
      <c r="C1411" s="1">
        <v>2013</v>
      </c>
      <c r="D1411" s="3">
        <v>41543</v>
      </c>
      <c r="E1411" s="3">
        <v>41548</v>
      </c>
      <c r="F1411" s="2" t="s">
        <v>50</v>
      </c>
      <c r="G1411" s="2" t="s">
        <v>3827</v>
      </c>
      <c r="H1411" s="2" t="s">
        <v>3828</v>
      </c>
      <c r="I1411" s="2" t="s">
        <v>26</v>
      </c>
      <c r="J1411" s="2" t="s">
        <v>27</v>
      </c>
      <c r="K1411" s="2" t="s">
        <v>544</v>
      </c>
      <c r="L1411" s="2" t="s">
        <v>310</v>
      </c>
      <c r="M1411" s="1">
        <v>85023</v>
      </c>
      <c r="N1411" s="2" t="s">
        <v>44</v>
      </c>
      <c r="O1411" s="2" t="s">
        <v>2875</v>
      </c>
      <c r="P1411" s="2" t="s">
        <v>32</v>
      </c>
      <c r="Q1411" s="2" t="s">
        <v>56</v>
      </c>
      <c r="R1411" s="2" t="s">
        <v>2876</v>
      </c>
      <c r="S1411" s="1">
        <v>393.16500000000002</v>
      </c>
      <c r="T1411" s="1">
        <v>3</v>
      </c>
      <c r="U1411" s="1">
        <v>0.5</v>
      </c>
      <c r="V1411" s="5">
        <v>-204.44579999999999</v>
      </c>
    </row>
    <row r="1412" spans="1:22" ht="15" thickBot="1" x14ac:dyDescent="0.35">
      <c r="A1412" s="4">
        <v>1411</v>
      </c>
      <c r="B1412" s="2" t="s">
        <v>3829</v>
      </c>
      <c r="C1412" s="1">
        <v>2014</v>
      </c>
      <c r="D1412" s="3">
        <v>41948</v>
      </c>
      <c r="E1412" s="3">
        <v>41955</v>
      </c>
      <c r="F1412" s="2" t="s">
        <v>50</v>
      </c>
      <c r="G1412" s="2" t="s">
        <v>3758</v>
      </c>
      <c r="H1412" s="2" t="s">
        <v>3759</v>
      </c>
      <c r="I1412" s="2" t="s">
        <v>102</v>
      </c>
      <c r="J1412" s="2" t="s">
        <v>27</v>
      </c>
      <c r="K1412" s="2" t="s">
        <v>758</v>
      </c>
      <c r="L1412" s="2" t="s">
        <v>104</v>
      </c>
      <c r="M1412" s="1">
        <v>75051</v>
      </c>
      <c r="N1412" s="2" t="s">
        <v>105</v>
      </c>
      <c r="O1412" s="2" t="s">
        <v>1667</v>
      </c>
      <c r="P1412" s="2" t="s">
        <v>46</v>
      </c>
      <c r="Q1412" s="2" t="s">
        <v>47</v>
      </c>
      <c r="R1412" s="2" t="s">
        <v>1668</v>
      </c>
      <c r="S1412" s="1">
        <v>23.68</v>
      </c>
      <c r="T1412" s="1">
        <v>2</v>
      </c>
      <c r="U1412" s="1">
        <v>0.2</v>
      </c>
      <c r="V1412" s="5">
        <v>8.8800000000000008</v>
      </c>
    </row>
    <row r="1413" spans="1:22" ht="15" thickBot="1" x14ac:dyDescent="0.35">
      <c r="A1413" s="4">
        <v>1412</v>
      </c>
      <c r="B1413" s="2" t="s">
        <v>3830</v>
      </c>
      <c r="C1413" s="1">
        <v>2013</v>
      </c>
      <c r="D1413" s="3">
        <v>41465</v>
      </c>
      <c r="E1413" s="3">
        <v>41469</v>
      </c>
      <c r="F1413" s="2" t="s">
        <v>50</v>
      </c>
      <c r="G1413" s="2" t="s">
        <v>581</v>
      </c>
      <c r="H1413" s="2" t="s">
        <v>582</v>
      </c>
      <c r="I1413" s="2" t="s">
        <v>41</v>
      </c>
      <c r="J1413" s="2" t="s">
        <v>27</v>
      </c>
      <c r="K1413" s="2" t="s">
        <v>266</v>
      </c>
      <c r="L1413" s="2" t="s">
        <v>267</v>
      </c>
      <c r="M1413" s="1">
        <v>10035</v>
      </c>
      <c r="N1413" s="2" t="s">
        <v>148</v>
      </c>
      <c r="O1413" s="2" t="s">
        <v>2455</v>
      </c>
      <c r="P1413" s="2" t="s">
        <v>32</v>
      </c>
      <c r="Q1413" s="2" t="s">
        <v>36</v>
      </c>
      <c r="R1413" s="2" t="s">
        <v>2456</v>
      </c>
      <c r="S1413" s="1">
        <v>408.00599999999997</v>
      </c>
      <c r="T1413" s="1">
        <v>2</v>
      </c>
      <c r="U1413" s="1">
        <v>0.1</v>
      </c>
      <c r="V1413" s="5">
        <v>72.534400000000005</v>
      </c>
    </row>
    <row r="1414" spans="1:22" ht="15" thickBot="1" x14ac:dyDescent="0.35">
      <c r="A1414" s="4">
        <v>1413</v>
      </c>
      <c r="B1414" s="2" t="s">
        <v>3830</v>
      </c>
      <c r="C1414" s="1">
        <v>2013</v>
      </c>
      <c r="D1414" s="3">
        <v>41465</v>
      </c>
      <c r="E1414" s="3">
        <v>41469</v>
      </c>
      <c r="F1414" s="2" t="s">
        <v>50</v>
      </c>
      <c r="G1414" s="2" t="s">
        <v>581</v>
      </c>
      <c r="H1414" s="2" t="s">
        <v>582</v>
      </c>
      <c r="I1414" s="2" t="s">
        <v>41</v>
      </c>
      <c r="J1414" s="2" t="s">
        <v>27</v>
      </c>
      <c r="K1414" s="2" t="s">
        <v>266</v>
      </c>
      <c r="L1414" s="2" t="s">
        <v>267</v>
      </c>
      <c r="M1414" s="1">
        <v>10035</v>
      </c>
      <c r="N1414" s="2" t="s">
        <v>148</v>
      </c>
      <c r="O1414" s="2" t="s">
        <v>1858</v>
      </c>
      <c r="P1414" s="2" t="s">
        <v>32</v>
      </c>
      <c r="Q1414" s="2" t="s">
        <v>65</v>
      </c>
      <c r="R1414" s="2" t="s">
        <v>1859</v>
      </c>
      <c r="S1414" s="1">
        <v>165.28</v>
      </c>
      <c r="T1414" s="1">
        <v>4</v>
      </c>
      <c r="U1414" s="1">
        <v>0</v>
      </c>
      <c r="V1414" s="5">
        <v>14.8752</v>
      </c>
    </row>
    <row r="1415" spans="1:22" ht="15" thickBot="1" x14ac:dyDescent="0.35">
      <c r="A1415" s="4">
        <v>1414</v>
      </c>
      <c r="B1415" s="2" t="s">
        <v>3831</v>
      </c>
      <c r="C1415" s="1">
        <v>2011</v>
      </c>
      <c r="D1415" s="3">
        <v>40724</v>
      </c>
      <c r="E1415" s="3">
        <v>40729</v>
      </c>
      <c r="F1415" s="2" t="s">
        <v>50</v>
      </c>
      <c r="G1415" s="2" t="s">
        <v>3832</v>
      </c>
      <c r="H1415" s="2" t="s">
        <v>3833</v>
      </c>
      <c r="I1415" s="2" t="s">
        <v>26</v>
      </c>
      <c r="J1415" s="2" t="s">
        <v>27</v>
      </c>
      <c r="K1415" s="2" t="s">
        <v>266</v>
      </c>
      <c r="L1415" s="2" t="s">
        <v>267</v>
      </c>
      <c r="M1415" s="1">
        <v>10024</v>
      </c>
      <c r="N1415" s="2" t="s">
        <v>148</v>
      </c>
      <c r="O1415" s="2" t="s">
        <v>3834</v>
      </c>
      <c r="P1415" s="2" t="s">
        <v>46</v>
      </c>
      <c r="Q1415" s="2" t="s">
        <v>75</v>
      </c>
      <c r="R1415" s="2" t="s">
        <v>3835</v>
      </c>
      <c r="S1415" s="1">
        <v>334.76799999999997</v>
      </c>
      <c r="T1415" s="1">
        <v>7</v>
      </c>
      <c r="U1415" s="1">
        <v>0.2</v>
      </c>
      <c r="V1415" s="5">
        <v>108.7996</v>
      </c>
    </row>
    <row r="1416" spans="1:22" ht="15" thickBot="1" x14ac:dyDescent="0.35">
      <c r="A1416" s="4">
        <v>1415</v>
      </c>
      <c r="B1416" s="2" t="s">
        <v>3836</v>
      </c>
      <c r="C1416" s="1">
        <v>2014</v>
      </c>
      <c r="D1416" s="3">
        <v>41668</v>
      </c>
      <c r="E1416" s="3">
        <v>41671</v>
      </c>
      <c r="F1416" s="2" t="s">
        <v>23</v>
      </c>
      <c r="G1416" s="2" t="s">
        <v>3837</v>
      </c>
      <c r="H1416" s="2" t="s">
        <v>3838</v>
      </c>
      <c r="I1416" s="2" t="s">
        <v>102</v>
      </c>
      <c r="J1416" s="2" t="s">
        <v>27</v>
      </c>
      <c r="K1416" s="2" t="s">
        <v>1711</v>
      </c>
      <c r="L1416" s="2" t="s">
        <v>43</v>
      </c>
      <c r="M1416" s="1">
        <v>92627</v>
      </c>
      <c r="N1416" s="2" t="s">
        <v>44</v>
      </c>
      <c r="O1416" s="2" t="s">
        <v>3547</v>
      </c>
      <c r="P1416" s="2" t="s">
        <v>71</v>
      </c>
      <c r="Q1416" s="2" t="s">
        <v>161</v>
      </c>
      <c r="R1416" s="2" t="s">
        <v>3548</v>
      </c>
      <c r="S1416" s="1">
        <v>239.97</v>
      </c>
      <c r="T1416" s="1">
        <v>3</v>
      </c>
      <c r="U1416" s="1">
        <v>0</v>
      </c>
      <c r="V1416" s="5">
        <v>26.396699999999999</v>
      </c>
    </row>
    <row r="1417" spans="1:22" ht="15" thickBot="1" x14ac:dyDescent="0.35">
      <c r="A1417" s="4">
        <v>1416</v>
      </c>
      <c r="B1417" s="2" t="s">
        <v>3836</v>
      </c>
      <c r="C1417" s="1">
        <v>2014</v>
      </c>
      <c r="D1417" s="3">
        <v>41668</v>
      </c>
      <c r="E1417" s="3">
        <v>41671</v>
      </c>
      <c r="F1417" s="2" t="s">
        <v>23</v>
      </c>
      <c r="G1417" s="2" t="s">
        <v>3837</v>
      </c>
      <c r="H1417" s="2" t="s">
        <v>3838</v>
      </c>
      <c r="I1417" s="2" t="s">
        <v>102</v>
      </c>
      <c r="J1417" s="2" t="s">
        <v>27</v>
      </c>
      <c r="K1417" s="2" t="s">
        <v>1711</v>
      </c>
      <c r="L1417" s="2" t="s">
        <v>43</v>
      </c>
      <c r="M1417" s="1">
        <v>92627</v>
      </c>
      <c r="N1417" s="2" t="s">
        <v>44</v>
      </c>
      <c r="O1417" s="2" t="s">
        <v>3839</v>
      </c>
      <c r="P1417" s="2" t="s">
        <v>32</v>
      </c>
      <c r="Q1417" s="2" t="s">
        <v>65</v>
      </c>
      <c r="R1417" s="2" t="s">
        <v>3840</v>
      </c>
      <c r="S1417" s="1">
        <v>37.74</v>
      </c>
      <c r="T1417" s="1">
        <v>3</v>
      </c>
      <c r="U1417" s="1">
        <v>0</v>
      </c>
      <c r="V1417" s="5">
        <v>12.8316</v>
      </c>
    </row>
    <row r="1418" spans="1:22" ht="15" thickBot="1" x14ac:dyDescent="0.35">
      <c r="A1418" s="4">
        <v>1417</v>
      </c>
      <c r="B1418" s="2" t="s">
        <v>3841</v>
      </c>
      <c r="C1418" s="1">
        <v>2012</v>
      </c>
      <c r="D1418" s="3">
        <v>41173</v>
      </c>
      <c r="E1418" s="3">
        <v>41176</v>
      </c>
      <c r="F1418" s="2" t="s">
        <v>188</v>
      </c>
      <c r="G1418" s="2" t="s">
        <v>3842</v>
      </c>
      <c r="H1418" s="2" t="s">
        <v>3843</v>
      </c>
      <c r="I1418" s="2" t="s">
        <v>41</v>
      </c>
      <c r="J1418" s="2" t="s">
        <v>27</v>
      </c>
      <c r="K1418" s="2" t="s">
        <v>184</v>
      </c>
      <c r="L1418" s="2" t="s">
        <v>104</v>
      </c>
      <c r="M1418" s="1">
        <v>77041</v>
      </c>
      <c r="N1418" s="2" t="s">
        <v>105</v>
      </c>
      <c r="O1418" s="2" t="s">
        <v>3844</v>
      </c>
      <c r="P1418" s="2" t="s">
        <v>71</v>
      </c>
      <c r="Q1418" s="2" t="s">
        <v>72</v>
      </c>
      <c r="R1418" s="2" t="s">
        <v>3845</v>
      </c>
      <c r="S1418" s="1">
        <v>946.34400000000005</v>
      </c>
      <c r="T1418" s="1">
        <v>7</v>
      </c>
      <c r="U1418" s="1">
        <v>0.2</v>
      </c>
      <c r="V1418" s="5">
        <v>118.29300000000001</v>
      </c>
    </row>
    <row r="1419" spans="1:22" ht="15" thickBot="1" x14ac:dyDescent="0.35">
      <c r="A1419" s="4">
        <v>1418</v>
      </c>
      <c r="B1419" s="2" t="s">
        <v>3841</v>
      </c>
      <c r="C1419" s="1">
        <v>2012</v>
      </c>
      <c r="D1419" s="3">
        <v>41173</v>
      </c>
      <c r="E1419" s="3">
        <v>41176</v>
      </c>
      <c r="F1419" s="2" t="s">
        <v>188</v>
      </c>
      <c r="G1419" s="2" t="s">
        <v>3842</v>
      </c>
      <c r="H1419" s="2" t="s">
        <v>3843</v>
      </c>
      <c r="I1419" s="2" t="s">
        <v>41</v>
      </c>
      <c r="J1419" s="2" t="s">
        <v>27</v>
      </c>
      <c r="K1419" s="2" t="s">
        <v>184</v>
      </c>
      <c r="L1419" s="2" t="s">
        <v>104</v>
      </c>
      <c r="M1419" s="1">
        <v>77041</v>
      </c>
      <c r="N1419" s="2" t="s">
        <v>105</v>
      </c>
      <c r="O1419" s="2" t="s">
        <v>2829</v>
      </c>
      <c r="P1419" s="2" t="s">
        <v>71</v>
      </c>
      <c r="Q1419" s="2" t="s">
        <v>161</v>
      </c>
      <c r="R1419" s="2" t="s">
        <v>2830</v>
      </c>
      <c r="S1419" s="1">
        <v>151.19999999999999</v>
      </c>
      <c r="T1419" s="1">
        <v>3</v>
      </c>
      <c r="U1419" s="1">
        <v>0.2</v>
      </c>
      <c r="V1419" s="5">
        <v>32.130000000000003</v>
      </c>
    </row>
    <row r="1420" spans="1:22" ht="15" thickBot="1" x14ac:dyDescent="0.35">
      <c r="A1420" s="4">
        <v>1419</v>
      </c>
      <c r="B1420" s="2" t="s">
        <v>3841</v>
      </c>
      <c r="C1420" s="1">
        <v>2012</v>
      </c>
      <c r="D1420" s="3">
        <v>41173</v>
      </c>
      <c r="E1420" s="3">
        <v>41176</v>
      </c>
      <c r="F1420" s="2" t="s">
        <v>188</v>
      </c>
      <c r="G1420" s="2" t="s">
        <v>3842</v>
      </c>
      <c r="H1420" s="2" t="s">
        <v>3843</v>
      </c>
      <c r="I1420" s="2" t="s">
        <v>41</v>
      </c>
      <c r="J1420" s="2" t="s">
        <v>27</v>
      </c>
      <c r="K1420" s="2" t="s">
        <v>184</v>
      </c>
      <c r="L1420" s="2" t="s">
        <v>104</v>
      </c>
      <c r="M1420" s="1">
        <v>77041</v>
      </c>
      <c r="N1420" s="2" t="s">
        <v>105</v>
      </c>
      <c r="O1420" s="2" t="s">
        <v>259</v>
      </c>
      <c r="P1420" s="2" t="s">
        <v>32</v>
      </c>
      <c r="Q1420" s="2" t="s">
        <v>65</v>
      </c>
      <c r="R1420" s="2" t="s">
        <v>260</v>
      </c>
      <c r="S1420" s="1">
        <v>4.9279999999999999</v>
      </c>
      <c r="T1420" s="1">
        <v>4</v>
      </c>
      <c r="U1420" s="1">
        <v>0.6</v>
      </c>
      <c r="V1420" s="5">
        <v>-1.4783999999999999</v>
      </c>
    </row>
    <row r="1421" spans="1:22" ht="15" thickBot="1" x14ac:dyDescent="0.35">
      <c r="A1421" s="4">
        <v>1420</v>
      </c>
      <c r="B1421" s="2" t="s">
        <v>3846</v>
      </c>
      <c r="C1421" s="1">
        <v>2012</v>
      </c>
      <c r="D1421" s="3">
        <v>41178</v>
      </c>
      <c r="E1421" s="3">
        <v>41182</v>
      </c>
      <c r="F1421" s="2" t="s">
        <v>50</v>
      </c>
      <c r="G1421" s="2" t="s">
        <v>3847</v>
      </c>
      <c r="H1421" s="2" t="s">
        <v>3848</v>
      </c>
      <c r="I1421" s="2" t="s">
        <v>41</v>
      </c>
      <c r="J1421" s="2" t="s">
        <v>27</v>
      </c>
      <c r="K1421" s="2" t="s">
        <v>1823</v>
      </c>
      <c r="L1421" s="2" t="s">
        <v>310</v>
      </c>
      <c r="M1421" s="1">
        <v>85204</v>
      </c>
      <c r="N1421" s="2" t="s">
        <v>44</v>
      </c>
      <c r="O1421" s="2" t="s">
        <v>3849</v>
      </c>
      <c r="P1421" s="2" t="s">
        <v>46</v>
      </c>
      <c r="Q1421" s="2" t="s">
        <v>90</v>
      </c>
      <c r="R1421" s="2" t="s">
        <v>3850</v>
      </c>
      <c r="S1421" s="1">
        <v>86.272000000000006</v>
      </c>
      <c r="T1421" s="1">
        <v>4</v>
      </c>
      <c r="U1421" s="1">
        <v>0.2</v>
      </c>
      <c r="V1421" s="5">
        <v>31.273599999999998</v>
      </c>
    </row>
    <row r="1422" spans="1:22" ht="15" thickBot="1" x14ac:dyDescent="0.35">
      <c r="A1422" s="4">
        <v>1421</v>
      </c>
      <c r="B1422" s="2" t="s">
        <v>3846</v>
      </c>
      <c r="C1422" s="1">
        <v>2012</v>
      </c>
      <c r="D1422" s="3">
        <v>41178</v>
      </c>
      <c r="E1422" s="3">
        <v>41182</v>
      </c>
      <c r="F1422" s="2" t="s">
        <v>50</v>
      </c>
      <c r="G1422" s="2" t="s">
        <v>3847</v>
      </c>
      <c r="H1422" s="2" t="s">
        <v>3848</v>
      </c>
      <c r="I1422" s="2" t="s">
        <v>41</v>
      </c>
      <c r="J1422" s="2" t="s">
        <v>27</v>
      </c>
      <c r="K1422" s="2" t="s">
        <v>1823</v>
      </c>
      <c r="L1422" s="2" t="s">
        <v>310</v>
      </c>
      <c r="M1422" s="1">
        <v>85204</v>
      </c>
      <c r="N1422" s="2" t="s">
        <v>44</v>
      </c>
      <c r="O1422" s="2" t="s">
        <v>1063</v>
      </c>
      <c r="P1422" s="2" t="s">
        <v>46</v>
      </c>
      <c r="Q1422" s="2" t="s">
        <v>75</v>
      </c>
      <c r="R1422" s="2" t="s">
        <v>1064</v>
      </c>
      <c r="S1422" s="1">
        <v>72.587999999999994</v>
      </c>
      <c r="T1422" s="1">
        <v>2</v>
      </c>
      <c r="U1422" s="1">
        <v>0.7</v>
      </c>
      <c r="V1422" s="5">
        <v>-48.392000000000003</v>
      </c>
    </row>
    <row r="1423" spans="1:22" ht="15" thickBot="1" x14ac:dyDescent="0.35">
      <c r="A1423" s="4">
        <v>1422</v>
      </c>
      <c r="B1423" s="2" t="s">
        <v>3846</v>
      </c>
      <c r="C1423" s="1">
        <v>2012</v>
      </c>
      <c r="D1423" s="3">
        <v>41178</v>
      </c>
      <c r="E1423" s="3">
        <v>41182</v>
      </c>
      <c r="F1423" s="2" t="s">
        <v>50</v>
      </c>
      <c r="G1423" s="2" t="s">
        <v>3847</v>
      </c>
      <c r="H1423" s="2" t="s">
        <v>3848</v>
      </c>
      <c r="I1423" s="2" t="s">
        <v>41</v>
      </c>
      <c r="J1423" s="2" t="s">
        <v>27</v>
      </c>
      <c r="K1423" s="2" t="s">
        <v>1823</v>
      </c>
      <c r="L1423" s="2" t="s">
        <v>310</v>
      </c>
      <c r="M1423" s="1">
        <v>85204</v>
      </c>
      <c r="N1423" s="2" t="s">
        <v>44</v>
      </c>
      <c r="O1423" s="2" t="s">
        <v>3851</v>
      </c>
      <c r="P1423" s="2" t="s">
        <v>46</v>
      </c>
      <c r="Q1423" s="2" t="s">
        <v>78</v>
      </c>
      <c r="R1423" s="2" t="s">
        <v>3852</v>
      </c>
      <c r="S1423" s="1">
        <v>60.671999999999997</v>
      </c>
      <c r="T1423" s="1">
        <v>2</v>
      </c>
      <c r="U1423" s="1">
        <v>0.2</v>
      </c>
      <c r="V1423" s="5">
        <v>14.409599999999999</v>
      </c>
    </row>
    <row r="1424" spans="1:22" ht="15" thickBot="1" x14ac:dyDescent="0.35">
      <c r="A1424" s="4">
        <v>1423</v>
      </c>
      <c r="B1424" s="2" t="s">
        <v>3846</v>
      </c>
      <c r="C1424" s="1">
        <v>2012</v>
      </c>
      <c r="D1424" s="3">
        <v>41178</v>
      </c>
      <c r="E1424" s="3">
        <v>41182</v>
      </c>
      <c r="F1424" s="2" t="s">
        <v>50</v>
      </c>
      <c r="G1424" s="2" t="s">
        <v>3847</v>
      </c>
      <c r="H1424" s="2" t="s">
        <v>3848</v>
      </c>
      <c r="I1424" s="2" t="s">
        <v>41</v>
      </c>
      <c r="J1424" s="2" t="s">
        <v>27</v>
      </c>
      <c r="K1424" s="2" t="s">
        <v>1823</v>
      </c>
      <c r="L1424" s="2" t="s">
        <v>310</v>
      </c>
      <c r="M1424" s="1">
        <v>85204</v>
      </c>
      <c r="N1424" s="2" t="s">
        <v>44</v>
      </c>
      <c r="O1424" s="2" t="s">
        <v>2712</v>
      </c>
      <c r="P1424" s="2" t="s">
        <v>46</v>
      </c>
      <c r="Q1424" s="2" t="s">
        <v>75</v>
      </c>
      <c r="R1424" s="2" t="s">
        <v>2713</v>
      </c>
      <c r="S1424" s="1">
        <v>77.031000000000006</v>
      </c>
      <c r="T1424" s="1">
        <v>9</v>
      </c>
      <c r="U1424" s="1">
        <v>0.7</v>
      </c>
      <c r="V1424" s="5">
        <v>-59.057099999999998</v>
      </c>
    </row>
    <row r="1425" spans="1:22" ht="15" thickBot="1" x14ac:dyDescent="0.35">
      <c r="A1425" s="4">
        <v>1424</v>
      </c>
      <c r="B1425" s="2" t="s">
        <v>3846</v>
      </c>
      <c r="C1425" s="1">
        <v>2012</v>
      </c>
      <c r="D1425" s="3">
        <v>41178</v>
      </c>
      <c r="E1425" s="3">
        <v>41182</v>
      </c>
      <c r="F1425" s="2" t="s">
        <v>50</v>
      </c>
      <c r="G1425" s="2" t="s">
        <v>3847</v>
      </c>
      <c r="H1425" s="2" t="s">
        <v>3848</v>
      </c>
      <c r="I1425" s="2" t="s">
        <v>41</v>
      </c>
      <c r="J1425" s="2" t="s">
        <v>27</v>
      </c>
      <c r="K1425" s="2" t="s">
        <v>1823</v>
      </c>
      <c r="L1425" s="2" t="s">
        <v>310</v>
      </c>
      <c r="M1425" s="1">
        <v>85204</v>
      </c>
      <c r="N1425" s="2" t="s">
        <v>44</v>
      </c>
      <c r="O1425" s="2" t="s">
        <v>1400</v>
      </c>
      <c r="P1425" s="2" t="s">
        <v>46</v>
      </c>
      <c r="Q1425" s="2" t="s">
        <v>59</v>
      </c>
      <c r="R1425" s="2" t="s">
        <v>1401</v>
      </c>
      <c r="S1425" s="1">
        <v>119.904</v>
      </c>
      <c r="T1425" s="1">
        <v>6</v>
      </c>
      <c r="U1425" s="1">
        <v>0.2</v>
      </c>
      <c r="V1425" s="5">
        <v>-1.4987999999999999</v>
      </c>
    </row>
    <row r="1426" spans="1:22" ht="15" thickBot="1" x14ac:dyDescent="0.35">
      <c r="A1426" s="4">
        <v>1425</v>
      </c>
      <c r="B1426" s="2" t="s">
        <v>3846</v>
      </c>
      <c r="C1426" s="1">
        <v>2012</v>
      </c>
      <c r="D1426" s="3">
        <v>41178</v>
      </c>
      <c r="E1426" s="3">
        <v>41182</v>
      </c>
      <c r="F1426" s="2" t="s">
        <v>50</v>
      </c>
      <c r="G1426" s="2" t="s">
        <v>3847</v>
      </c>
      <c r="H1426" s="2" t="s">
        <v>3848</v>
      </c>
      <c r="I1426" s="2" t="s">
        <v>41</v>
      </c>
      <c r="J1426" s="2" t="s">
        <v>27</v>
      </c>
      <c r="K1426" s="2" t="s">
        <v>1823</v>
      </c>
      <c r="L1426" s="2" t="s">
        <v>310</v>
      </c>
      <c r="M1426" s="1">
        <v>85204</v>
      </c>
      <c r="N1426" s="2" t="s">
        <v>44</v>
      </c>
      <c r="O1426" s="2" t="s">
        <v>3853</v>
      </c>
      <c r="P1426" s="2" t="s">
        <v>71</v>
      </c>
      <c r="Q1426" s="2" t="s">
        <v>72</v>
      </c>
      <c r="R1426" s="2" t="s">
        <v>3854</v>
      </c>
      <c r="S1426" s="1">
        <v>263.95999999999998</v>
      </c>
      <c r="T1426" s="1">
        <v>5</v>
      </c>
      <c r="U1426" s="1">
        <v>0.2</v>
      </c>
      <c r="V1426" s="5">
        <v>23.096499999999999</v>
      </c>
    </row>
    <row r="1427" spans="1:22" ht="15" thickBot="1" x14ac:dyDescent="0.35">
      <c r="A1427" s="4">
        <v>1426</v>
      </c>
      <c r="B1427" s="2" t="s">
        <v>3846</v>
      </c>
      <c r="C1427" s="1">
        <v>2012</v>
      </c>
      <c r="D1427" s="3">
        <v>41178</v>
      </c>
      <c r="E1427" s="3">
        <v>41182</v>
      </c>
      <c r="F1427" s="2" t="s">
        <v>50</v>
      </c>
      <c r="G1427" s="2" t="s">
        <v>3847</v>
      </c>
      <c r="H1427" s="2" t="s">
        <v>3848</v>
      </c>
      <c r="I1427" s="2" t="s">
        <v>41</v>
      </c>
      <c r="J1427" s="2" t="s">
        <v>27</v>
      </c>
      <c r="K1427" s="2" t="s">
        <v>1823</v>
      </c>
      <c r="L1427" s="2" t="s">
        <v>310</v>
      </c>
      <c r="M1427" s="1">
        <v>85204</v>
      </c>
      <c r="N1427" s="2" t="s">
        <v>44</v>
      </c>
      <c r="O1427" s="2" t="s">
        <v>1629</v>
      </c>
      <c r="P1427" s="2" t="s">
        <v>46</v>
      </c>
      <c r="Q1427" s="2" t="s">
        <v>59</v>
      </c>
      <c r="R1427" s="2" t="s">
        <v>1630</v>
      </c>
      <c r="S1427" s="1">
        <v>363.64800000000002</v>
      </c>
      <c r="T1427" s="1">
        <v>4</v>
      </c>
      <c r="U1427" s="1">
        <v>0.2</v>
      </c>
      <c r="V1427" s="5">
        <v>-86.366399999999999</v>
      </c>
    </row>
    <row r="1428" spans="1:22" ht="15" thickBot="1" x14ac:dyDescent="0.35">
      <c r="A1428" s="4">
        <v>1427</v>
      </c>
      <c r="B1428" s="2" t="s">
        <v>3855</v>
      </c>
      <c r="C1428" s="1">
        <v>2012</v>
      </c>
      <c r="D1428" s="3">
        <v>41213</v>
      </c>
      <c r="E1428" s="3">
        <v>41217</v>
      </c>
      <c r="F1428" s="2" t="s">
        <v>23</v>
      </c>
      <c r="G1428" s="2" t="s">
        <v>3856</v>
      </c>
      <c r="H1428" s="2" t="s">
        <v>3857</v>
      </c>
      <c r="I1428" s="2" t="s">
        <v>41</v>
      </c>
      <c r="J1428" s="2" t="s">
        <v>27</v>
      </c>
      <c r="K1428" s="2" t="s">
        <v>2640</v>
      </c>
      <c r="L1428" s="2" t="s">
        <v>43</v>
      </c>
      <c r="M1428" s="1">
        <v>93905</v>
      </c>
      <c r="N1428" s="2" t="s">
        <v>44</v>
      </c>
      <c r="O1428" s="2" t="s">
        <v>2038</v>
      </c>
      <c r="P1428" s="2" t="s">
        <v>46</v>
      </c>
      <c r="Q1428" s="2" t="s">
        <v>75</v>
      </c>
      <c r="R1428" s="2" t="s">
        <v>2039</v>
      </c>
      <c r="S1428" s="1">
        <v>9.7279999999999998</v>
      </c>
      <c r="T1428" s="1">
        <v>2</v>
      </c>
      <c r="U1428" s="1">
        <v>0.2</v>
      </c>
      <c r="V1428" s="5">
        <v>3.2831999999999999</v>
      </c>
    </row>
    <row r="1429" spans="1:22" ht="15" thickBot="1" x14ac:dyDescent="0.35">
      <c r="A1429" s="4">
        <v>1428</v>
      </c>
      <c r="B1429" s="2" t="s">
        <v>3855</v>
      </c>
      <c r="C1429" s="1">
        <v>2012</v>
      </c>
      <c r="D1429" s="3">
        <v>41213</v>
      </c>
      <c r="E1429" s="3">
        <v>41217</v>
      </c>
      <c r="F1429" s="2" t="s">
        <v>23</v>
      </c>
      <c r="G1429" s="2" t="s">
        <v>3856</v>
      </c>
      <c r="H1429" s="2" t="s">
        <v>3857</v>
      </c>
      <c r="I1429" s="2" t="s">
        <v>41</v>
      </c>
      <c r="J1429" s="2" t="s">
        <v>27</v>
      </c>
      <c r="K1429" s="2" t="s">
        <v>2640</v>
      </c>
      <c r="L1429" s="2" t="s">
        <v>43</v>
      </c>
      <c r="M1429" s="1">
        <v>93905</v>
      </c>
      <c r="N1429" s="2" t="s">
        <v>44</v>
      </c>
      <c r="O1429" s="2" t="s">
        <v>501</v>
      </c>
      <c r="P1429" s="2" t="s">
        <v>46</v>
      </c>
      <c r="Q1429" s="2" t="s">
        <v>173</v>
      </c>
      <c r="R1429" s="2" t="s">
        <v>502</v>
      </c>
      <c r="S1429" s="1">
        <v>14.75</v>
      </c>
      <c r="T1429" s="1">
        <v>5</v>
      </c>
      <c r="U1429" s="1">
        <v>0</v>
      </c>
      <c r="V1429" s="5">
        <v>7.08</v>
      </c>
    </row>
    <row r="1430" spans="1:22" ht="15" thickBot="1" x14ac:dyDescent="0.35">
      <c r="A1430" s="4">
        <v>1429</v>
      </c>
      <c r="B1430" s="2" t="s">
        <v>3855</v>
      </c>
      <c r="C1430" s="1">
        <v>2012</v>
      </c>
      <c r="D1430" s="3">
        <v>41213</v>
      </c>
      <c r="E1430" s="3">
        <v>41217</v>
      </c>
      <c r="F1430" s="2" t="s">
        <v>23</v>
      </c>
      <c r="G1430" s="2" t="s">
        <v>3856</v>
      </c>
      <c r="H1430" s="2" t="s">
        <v>3857</v>
      </c>
      <c r="I1430" s="2" t="s">
        <v>41</v>
      </c>
      <c r="J1430" s="2" t="s">
        <v>27</v>
      </c>
      <c r="K1430" s="2" t="s">
        <v>2640</v>
      </c>
      <c r="L1430" s="2" t="s">
        <v>43</v>
      </c>
      <c r="M1430" s="1">
        <v>93905</v>
      </c>
      <c r="N1430" s="2" t="s">
        <v>44</v>
      </c>
      <c r="O1430" s="2" t="s">
        <v>3858</v>
      </c>
      <c r="P1430" s="2" t="s">
        <v>46</v>
      </c>
      <c r="Q1430" s="2" t="s">
        <v>75</v>
      </c>
      <c r="R1430" s="2" t="s">
        <v>3859</v>
      </c>
      <c r="S1430" s="1">
        <v>29.8</v>
      </c>
      <c r="T1430" s="1">
        <v>5</v>
      </c>
      <c r="U1430" s="1">
        <v>0.2</v>
      </c>
      <c r="V1430" s="5">
        <v>9.3125</v>
      </c>
    </row>
    <row r="1431" spans="1:22" ht="15" thickBot="1" x14ac:dyDescent="0.35">
      <c r="A1431" s="4">
        <v>1430</v>
      </c>
      <c r="B1431" s="2" t="s">
        <v>3855</v>
      </c>
      <c r="C1431" s="1">
        <v>2012</v>
      </c>
      <c r="D1431" s="3">
        <v>41213</v>
      </c>
      <c r="E1431" s="3">
        <v>41217</v>
      </c>
      <c r="F1431" s="2" t="s">
        <v>23</v>
      </c>
      <c r="G1431" s="2" t="s">
        <v>3856</v>
      </c>
      <c r="H1431" s="2" t="s">
        <v>3857</v>
      </c>
      <c r="I1431" s="2" t="s">
        <v>41</v>
      </c>
      <c r="J1431" s="2" t="s">
        <v>27</v>
      </c>
      <c r="K1431" s="2" t="s">
        <v>2640</v>
      </c>
      <c r="L1431" s="2" t="s">
        <v>43</v>
      </c>
      <c r="M1431" s="1">
        <v>93905</v>
      </c>
      <c r="N1431" s="2" t="s">
        <v>44</v>
      </c>
      <c r="O1431" s="2" t="s">
        <v>2255</v>
      </c>
      <c r="P1431" s="2" t="s">
        <v>46</v>
      </c>
      <c r="Q1431" s="2" t="s">
        <v>47</v>
      </c>
      <c r="R1431" s="2" t="s">
        <v>2256</v>
      </c>
      <c r="S1431" s="1">
        <v>427.42</v>
      </c>
      <c r="T1431" s="1">
        <v>14</v>
      </c>
      <c r="U1431" s="1">
        <v>0</v>
      </c>
      <c r="V1431" s="5">
        <v>196.61320000000001</v>
      </c>
    </row>
    <row r="1432" spans="1:22" ht="15" thickBot="1" x14ac:dyDescent="0.35">
      <c r="A1432" s="4">
        <v>1431</v>
      </c>
      <c r="B1432" s="2" t="s">
        <v>3860</v>
      </c>
      <c r="C1432" s="1">
        <v>2014</v>
      </c>
      <c r="D1432" s="3">
        <v>41970</v>
      </c>
      <c r="E1432" s="3">
        <v>41974</v>
      </c>
      <c r="F1432" s="2" t="s">
        <v>50</v>
      </c>
      <c r="G1432" s="2" t="s">
        <v>2474</v>
      </c>
      <c r="H1432" s="2" t="s">
        <v>2475</v>
      </c>
      <c r="I1432" s="2" t="s">
        <v>26</v>
      </c>
      <c r="J1432" s="2" t="s">
        <v>27</v>
      </c>
      <c r="K1432" s="2" t="s">
        <v>497</v>
      </c>
      <c r="L1432" s="2" t="s">
        <v>498</v>
      </c>
      <c r="M1432" s="1">
        <v>43229</v>
      </c>
      <c r="N1432" s="2" t="s">
        <v>148</v>
      </c>
      <c r="O1432" s="2" t="s">
        <v>2020</v>
      </c>
      <c r="P1432" s="2" t="s">
        <v>71</v>
      </c>
      <c r="Q1432" s="2" t="s">
        <v>72</v>
      </c>
      <c r="R1432" s="2" t="s">
        <v>2021</v>
      </c>
      <c r="S1432" s="1">
        <v>220.75200000000001</v>
      </c>
      <c r="T1432" s="1">
        <v>8</v>
      </c>
      <c r="U1432" s="1">
        <v>0.4</v>
      </c>
      <c r="V1432" s="5">
        <v>-40.471200000000003</v>
      </c>
    </row>
    <row r="1433" spans="1:22" ht="15" thickBot="1" x14ac:dyDescent="0.35">
      <c r="A1433" s="4">
        <v>1432</v>
      </c>
      <c r="B1433" s="2" t="s">
        <v>3861</v>
      </c>
      <c r="C1433" s="1">
        <v>2011</v>
      </c>
      <c r="D1433" s="3">
        <v>40896</v>
      </c>
      <c r="E1433" s="3">
        <v>40898</v>
      </c>
      <c r="F1433" s="2" t="s">
        <v>23</v>
      </c>
      <c r="G1433" s="2" t="s">
        <v>93</v>
      </c>
      <c r="H1433" s="2" t="s">
        <v>94</v>
      </c>
      <c r="I1433" s="2" t="s">
        <v>26</v>
      </c>
      <c r="J1433" s="2" t="s">
        <v>27</v>
      </c>
      <c r="K1433" s="2" t="s">
        <v>2579</v>
      </c>
      <c r="L1433" s="2" t="s">
        <v>358</v>
      </c>
      <c r="M1433" s="1">
        <v>35630</v>
      </c>
      <c r="N1433" s="2" t="s">
        <v>30</v>
      </c>
      <c r="O1433" s="2" t="s">
        <v>3862</v>
      </c>
      <c r="P1433" s="2" t="s">
        <v>46</v>
      </c>
      <c r="Q1433" s="2" t="s">
        <v>75</v>
      </c>
      <c r="R1433" s="2" t="s">
        <v>3863</v>
      </c>
      <c r="S1433" s="1">
        <v>152.76</v>
      </c>
      <c r="T1433" s="1">
        <v>6</v>
      </c>
      <c r="U1433" s="1">
        <v>0</v>
      </c>
      <c r="V1433" s="5">
        <v>74.852400000000003</v>
      </c>
    </row>
    <row r="1434" spans="1:22" ht="15" thickBot="1" x14ac:dyDescent="0.35">
      <c r="A1434" s="4">
        <v>1433</v>
      </c>
      <c r="B1434" s="2" t="s">
        <v>3861</v>
      </c>
      <c r="C1434" s="1">
        <v>2011</v>
      </c>
      <c r="D1434" s="3">
        <v>40896</v>
      </c>
      <c r="E1434" s="3">
        <v>40898</v>
      </c>
      <c r="F1434" s="2" t="s">
        <v>23</v>
      </c>
      <c r="G1434" s="2" t="s">
        <v>93</v>
      </c>
      <c r="H1434" s="2" t="s">
        <v>94</v>
      </c>
      <c r="I1434" s="2" t="s">
        <v>26</v>
      </c>
      <c r="J1434" s="2" t="s">
        <v>27</v>
      </c>
      <c r="K1434" s="2" t="s">
        <v>2579</v>
      </c>
      <c r="L1434" s="2" t="s">
        <v>358</v>
      </c>
      <c r="M1434" s="1">
        <v>35630</v>
      </c>
      <c r="N1434" s="2" t="s">
        <v>30</v>
      </c>
      <c r="O1434" s="2" t="s">
        <v>1999</v>
      </c>
      <c r="P1434" s="2" t="s">
        <v>46</v>
      </c>
      <c r="Q1434" s="2" t="s">
        <v>578</v>
      </c>
      <c r="R1434" s="2" t="s">
        <v>2000</v>
      </c>
      <c r="S1434" s="1">
        <v>7.27</v>
      </c>
      <c r="T1434" s="1">
        <v>1</v>
      </c>
      <c r="U1434" s="1">
        <v>0</v>
      </c>
      <c r="V1434" s="5">
        <v>1.9629000000000001</v>
      </c>
    </row>
    <row r="1435" spans="1:22" ht="15" thickBot="1" x14ac:dyDescent="0.35">
      <c r="A1435" s="4">
        <v>1434</v>
      </c>
      <c r="B1435" s="2" t="s">
        <v>3861</v>
      </c>
      <c r="C1435" s="1">
        <v>2011</v>
      </c>
      <c r="D1435" s="3">
        <v>40896</v>
      </c>
      <c r="E1435" s="3">
        <v>40898</v>
      </c>
      <c r="F1435" s="2" t="s">
        <v>23</v>
      </c>
      <c r="G1435" s="2" t="s">
        <v>93</v>
      </c>
      <c r="H1435" s="2" t="s">
        <v>94</v>
      </c>
      <c r="I1435" s="2" t="s">
        <v>26</v>
      </c>
      <c r="J1435" s="2" t="s">
        <v>27</v>
      </c>
      <c r="K1435" s="2" t="s">
        <v>2579</v>
      </c>
      <c r="L1435" s="2" t="s">
        <v>358</v>
      </c>
      <c r="M1435" s="1">
        <v>35630</v>
      </c>
      <c r="N1435" s="2" t="s">
        <v>30</v>
      </c>
      <c r="O1435" s="2" t="s">
        <v>336</v>
      </c>
      <c r="P1435" s="2" t="s">
        <v>32</v>
      </c>
      <c r="Q1435" s="2" t="s">
        <v>36</v>
      </c>
      <c r="R1435" s="2" t="s">
        <v>337</v>
      </c>
      <c r="S1435" s="1">
        <v>1819.86</v>
      </c>
      <c r="T1435" s="1">
        <v>14</v>
      </c>
      <c r="U1435" s="1">
        <v>0</v>
      </c>
      <c r="V1435" s="5">
        <v>163.78739999999999</v>
      </c>
    </row>
    <row r="1436" spans="1:22" ht="15" thickBot="1" x14ac:dyDescent="0.35">
      <c r="A1436" s="4">
        <v>1435</v>
      </c>
      <c r="B1436" s="2" t="s">
        <v>3864</v>
      </c>
      <c r="C1436" s="1">
        <v>2013</v>
      </c>
      <c r="D1436" s="3">
        <v>41635</v>
      </c>
      <c r="E1436" s="3">
        <v>41639</v>
      </c>
      <c r="F1436" s="2" t="s">
        <v>50</v>
      </c>
      <c r="G1436" s="2" t="s">
        <v>1918</v>
      </c>
      <c r="H1436" s="2" t="s">
        <v>1919</v>
      </c>
      <c r="I1436" s="2" t="s">
        <v>26</v>
      </c>
      <c r="J1436" s="2" t="s">
        <v>27</v>
      </c>
      <c r="K1436" s="2" t="s">
        <v>95</v>
      </c>
      <c r="L1436" s="2" t="s">
        <v>96</v>
      </c>
      <c r="M1436" s="1">
        <v>98105</v>
      </c>
      <c r="N1436" s="2" t="s">
        <v>44</v>
      </c>
      <c r="O1436" s="2" t="s">
        <v>3865</v>
      </c>
      <c r="P1436" s="2" t="s">
        <v>46</v>
      </c>
      <c r="Q1436" s="2" t="s">
        <v>90</v>
      </c>
      <c r="R1436" s="2" t="s">
        <v>3866</v>
      </c>
      <c r="S1436" s="1">
        <v>33.9</v>
      </c>
      <c r="T1436" s="1">
        <v>5</v>
      </c>
      <c r="U1436" s="1">
        <v>0</v>
      </c>
      <c r="V1436" s="5">
        <v>15.593999999999999</v>
      </c>
    </row>
    <row r="1437" spans="1:22" ht="15" thickBot="1" x14ac:dyDescent="0.35">
      <c r="A1437" s="4">
        <v>1436</v>
      </c>
      <c r="B1437" s="2" t="s">
        <v>3867</v>
      </c>
      <c r="C1437" s="1">
        <v>2014</v>
      </c>
      <c r="D1437" s="3">
        <v>41811</v>
      </c>
      <c r="E1437" s="3">
        <v>41818</v>
      </c>
      <c r="F1437" s="2" t="s">
        <v>50</v>
      </c>
      <c r="G1437" s="2" t="s">
        <v>3868</v>
      </c>
      <c r="H1437" s="2" t="s">
        <v>3869</v>
      </c>
      <c r="I1437" s="2" t="s">
        <v>26</v>
      </c>
      <c r="J1437" s="2" t="s">
        <v>27</v>
      </c>
      <c r="K1437" s="2" t="s">
        <v>3870</v>
      </c>
      <c r="L1437" s="2" t="s">
        <v>498</v>
      </c>
      <c r="M1437" s="1">
        <v>44134</v>
      </c>
      <c r="N1437" s="2" t="s">
        <v>148</v>
      </c>
      <c r="O1437" s="2" t="s">
        <v>3871</v>
      </c>
      <c r="P1437" s="2" t="s">
        <v>46</v>
      </c>
      <c r="Q1437" s="2" t="s">
        <v>90</v>
      </c>
      <c r="R1437" s="2" t="s">
        <v>3872</v>
      </c>
      <c r="S1437" s="1">
        <v>31.103999999999999</v>
      </c>
      <c r="T1437" s="1">
        <v>6</v>
      </c>
      <c r="U1437" s="1">
        <v>0.2</v>
      </c>
      <c r="V1437" s="5">
        <v>10.8864</v>
      </c>
    </row>
    <row r="1438" spans="1:22" ht="15" thickBot="1" x14ac:dyDescent="0.35">
      <c r="A1438" s="4">
        <v>1437</v>
      </c>
      <c r="B1438" s="2" t="s">
        <v>3867</v>
      </c>
      <c r="C1438" s="1">
        <v>2014</v>
      </c>
      <c r="D1438" s="3">
        <v>41811</v>
      </c>
      <c r="E1438" s="3">
        <v>41818</v>
      </c>
      <c r="F1438" s="2" t="s">
        <v>50</v>
      </c>
      <c r="G1438" s="2" t="s">
        <v>3868</v>
      </c>
      <c r="H1438" s="2" t="s">
        <v>3869</v>
      </c>
      <c r="I1438" s="2" t="s">
        <v>26</v>
      </c>
      <c r="J1438" s="2" t="s">
        <v>27</v>
      </c>
      <c r="K1438" s="2" t="s">
        <v>3870</v>
      </c>
      <c r="L1438" s="2" t="s">
        <v>498</v>
      </c>
      <c r="M1438" s="1">
        <v>44134</v>
      </c>
      <c r="N1438" s="2" t="s">
        <v>148</v>
      </c>
      <c r="O1438" s="2" t="s">
        <v>3716</v>
      </c>
      <c r="P1438" s="2" t="s">
        <v>46</v>
      </c>
      <c r="Q1438" s="2" t="s">
        <v>68</v>
      </c>
      <c r="R1438" s="2" t="s">
        <v>3717</v>
      </c>
      <c r="S1438" s="1">
        <v>5.2480000000000002</v>
      </c>
      <c r="T1438" s="1">
        <v>2</v>
      </c>
      <c r="U1438" s="1">
        <v>0.2</v>
      </c>
      <c r="V1438" s="5">
        <v>0.59040000000000004</v>
      </c>
    </row>
    <row r="1439" spans="1:22" ht="15" thickBot="1" x14ac:dyDescent="0.35">
      <c r="A1439" s="4">
        <v>1438</v>
      </c>
      <c r="B1439" s="2" t="s">
        <v>3873</v>
      </c>
      <c r="C1439" s="1">
        <v>2012</v>
      </c>
      <c r="D1439" s="3">
        <v>41197</v>
      </c>
      <c r="E1439" s="3">
        <v>41197</v>
      </c>
      <c r="F1439" s="2" t="s">
        <v>1290</v>
      </c>
      <c r="G1439" s="2" t="s">
        <v>332</v>
      </c>
      <c r="H1439" s="2" t="s">
        <v>333</v>
      </c>
      <c r="I1439" s="2" t="s">
        <v>26</v>
      </c>
      <c r="J1439" s="2" t="s">
        <v>27</v>
      </c>
      <c r="K1439" s="2" t="s">
        <v>1614</v>
      </c>
      <c r="L1439" s="2" t="s">
        <v>104</v>
      </c>
      <c r="M1439" s="1">
        <v>79109</v>
      </c>
      <c r="N1439" s="2" t="s">
        <v>105</v>
      </c>
      <c r="O1439" s="2" t="s">
        <v>3874</v>
      </c>
      <c r="P1439" s="2" t="s">
        <v>71</v>
      </c>
      <c r="Q1439" s="2" t="s">
        <v>161</v>
      </c>
      <c r="R1439" s="2" t="s">
        <v>3875</v>
      </c>
      <c r="S1439" s="1">
        <v>263.88</v>
      </c>
      <c r="T1439" s="1">
        <v>3</v>
      </c>
      <c r="U1439" s="1">
        <v>0.2</v>
      </c>
      <c r="V1439" s="5">
        <v>42.880499999999998</v>
      </c>
    </row>
    <row r="1440" spans="1:22" ht="15" thickBot="1" x14ac:dyDescent="0.35">
      <c r="A1440" s="4">
        <v>1439</v>
      </c>
      <c r="B1440" s="2" t="s">
        <v>3873</v>
      </c>
      <c r="C1440" s="1">
        <v>2012</v>
      </c>
      <c r="D1440" s="3">
        <v>41197</v>
      </c>
      <c r="E1440" s="3">
        <v>41197</v>
      </c>
      <c r="F1440" s="2" t="s">
        <v>1290</v>
      </c>
      <c r="G1440" s="2" t="s">
        <v>332</v>
      </c>
      <c r="H1440" s="2" t="s">
        <v>333</v>
      </c>
      <c r="I1440" s="2" t="s">
        <v>26</v>
      </c>
      <c r="J1440" s="2" t="s">
        <v>27</v>
      </c>
      <c r="K1440" s="2" t="s">
        <v>1614</v>
      </c>
      <c r="L1440" s="2" t="s">
        <v>104</v>
      </c>
      <c r="M1440" s="1">
        <v>79109</v>
      </c>
      <c r="N1440" s="2" t="s">
        <v>105</v>
      </c>
      <c r="O1440" s="2" t="s">
        <v>1872</v>
      </c>
      <c r="P1440" s="2" t="s">
        <v>32</v>
      </c>
      <c r="Q1440" s="2" t="s">
        <v>36</v>
      </c>
      <c r="R1440" s="2" t="s">
        <v>1873</v>
      </c>
      <c r="S1440" s="1">
        <v>2453.4299999999998</v>
      </c>
      <c r="T1440" s="1">
        <v>5</v>
      </c>
      <c r="U1440" s="1">
        <v>0.3</v>
      </c>
      <c r="V1440" s="5">
        <v>-350.49</v>
      </c>
    </row>
    <row r="1441" spans="1:22" ht="15" thickBot="1" x14ac:dyDescent="0.35">
      <c r="A1441" s="4">
        <v>1440</v>
      </c>
      <c r="B1441" s="2" t="s">
        <v>3876</v>
      </c>
      <c r="C1441" s="1">
        <v>2014</v>
      </c>
      <c r="D1441" s="3">
        <v>41742</v>
      </c>
      <c r="E1441" s="3">
        <v>41745</v>
      </c>
      <c r="F1441" s="2" t="s">
        <v>23</v>
      </c>
      <c r="G1441" s="2" t="s">
        <v>1870</v>
      </c>
      <c r="H1441" s="2" t="s">
        <v>1871</v>
      </c>
      <c r="I1441" s="2" t="s">
        <v>26</v>
      </c>
      <c r="J1441" s="2" t="s">
        <v>27</v>
      </c>
      <c r="K1441" s="2" t="s">
        <v>3577</v>
      </c>
      <c r="L1441" s="2" t="s">
        <v>1399</v>
      </c>
      <c r="M1441" s="1">
        <v>2908</v>
      </c>
      <c r="N1441" s="2" t="s">
        <v>148</v>
      </c>
      <c r="O1441" s="2" t="s">
        <v>3877</v>
      </c>
      <c r="P1441" s="2" t="s">
        <v>46</v>
      </c>
      <c r="Q1441" s="2" t="s">
        <v>75</v>
      </c>
      <c r="R1441" s="2" t="s">
        <v>1214</v>
      </c>
      <c r="S1441" s="1">
        <v>29.7</v>
      </c>
      <c r="T1441" s="1">
        <v>5</v>
      </c>
      <c r="U1441" s="1">
        <v>0</v>
      </c>
      <c r="V1441" s="5">
        <v>13.365</v>
      </c>
    </row>
    <row r="1442" spans="1:22" ht="15" thickBot="1" x14ac:dyDescent="0.35">
      <c r="A1442" s="4">
        <v>1441</v>
      </c>
      <c r="B1442" s="2" t="s">
        <v>3876</v>
      </c>
      <c r="C1442" s="1">
        <v>2014</v>
      </c>
      <c r="D1442" s="3">
        <v>41742</v>
      </c>
      <c r="E1442" s="3">
        <v>41745</v>
      </c>
      <c r="F1442" s="2" t="s">
        <v>23</v>
      </c>
      <c r="G1442" s="2" t="s">
        <v>1870</v>
      </c>
      <c r="H1442" s="2" t="s">
        <v>1871</v>
      </c>
      <c r="I1442" s="2" t="s">
        <v>26</v>
      </c>
      <c r="J1442" s="2" t="s">
        <v>27</v>
      </c>
      <c r="K1442" s="2" t="s">
        <v>3577</v>
      </c>
      <c r="L1442" s="2" t="s">
        <v>1399</v>
      </c>
      <c r="M1442" s="1">
        <v>2908</v>
      </c>
      <c r="N1442" s="2" t="s">
        <v>148</v>
      </c>
      <c r="O1442" s="2" t="s">
        <v>3878</v>
      </c>
      <c r="P1442" s="2" t="s">
        <v>46</v>
      </c>
      <c r="Q1442" s="2" t="s">
        <v>90</v>
      </c>
      <c r="R1442" s="2" t="s">
        <v>3879</v>
      </c>
      <c r="S1442" s="1">
        <v>39.96</v>
      </c>
      <c r="T1442" s="1">
        <v>4</v>
      </c>
      <c r="U1442" s="1">
        <v>0</v>
      </c>
      <c r="V1442" s="5">
        <v>17.981999999999999</v>
      </c>
    </row>
    <row r="1443" spans="1:22" ht="15" thickBot="1" x14ac:dyDescent="0.35">
      <c r="A1443" s="4">
        <v>1442</v>
      </c>
      <c r="B1443" s="2" t="s">
        <v>3880</v>
      </c>
      <c r="C1443" s="1">
        <v>2014</v>
      </c>
      <c r="D1443" s="3">
        <v>41993</v>
      </c>
      <c r="E1443" s="3">
        <v>41998</v>
      </c>
      <c r="F1443" s="2" t="s">
        <v>23</v>
      </c>
      <c r="G1443" s="2" t="s">
        <v>3881</v>
      </c>
      <c r="H1443" s="2" t="s">
        <v>3882</v>
      </c>
      <c r="I1443" s="2" t="s">
        <v>26</v>
      </c>
      <c r="J1443" s="2" t="s">
        <v>27</v>
      </c>
      <c r="K1443" s="2" t="s">
        <v>127</v>
      </c>
      <c r="L1443" s="2" t="s">
        <v>43</v>
      </c>
      <c r="M1443" s="1">
        <v>94110</v>
      </c>
      <c r="N1443" s="2" t="s">
        <v>44</v>
      </c>
      <c r="O1443" s="2" t="s">
        <v>2773</v>
      </c>
      <c r="P1443" s="2" t="s">
        <v>46</v>
      </c>
      <c r="Q1443" s="2" t="s">
        <v>75</v>
      </c>
      <c r="R1443" s="2" t="s">
        <v>2774</v>
      </c>
      <c r="S1443" s="1">
        <v>36.671999999999997</v>
      </c>
      <c r="T1443" s="1">
        <v>2</v>
      </c>
      <c r="U1443" s="1">
        <v>0.2</v>
      </c>
      <c r="V1443" s="5">
        <v>11.46</v>
      </c>
    </row>
    <row r="1444" spans="1:22" ht="15" thickBot="1" x14ac:dyDescent="0.35">
      <c r="A1444" s="4">
        <v>1443</v>
      </c>
      <c r="B1444" s="2" t="s">
        <v>3883</v>
      </c>
      <c r="C1444" s="1">
        <v>2014</v>
      </c>
      <c r="D1444" s="3">
        <v>41857</v>
      </c>
      <c r="E1444" s="3">
        <v>41860</v>
      </c>
      <c r="F1444" s="2" t="s">
        <v>188</v>
      </c>
      <c r="G1444" s="2" t="s">
        <v>3884</v>
      </c>
      <c r="H1444" s="2" t="s">
        <v>3885</v>
      </c>
      <c r="I1444" s="2" t="s">
        <v>41</v>
      </c>
      <c r="J1444" s="2" t="s">
        <v>27</v>
      </c>
      <c r="K1444" s="2" t="s">
        <v>1464</v>
      </c>
      <c r="L1444" s="2" t="s">
        <v>29</v>
      </c>
      <c r="M1444" s="1">
        <v>40475</v>
      </c>
      <c r="N1444" s="2" t="s">
        <v>30</v>
      </c>
      <c r="O1444" s="2" t="s">
        <v>1266</v>
      </c>
      <c r="P1444" s="2" t="s">
        <v>46</v>
      </c>
      <c r="Q1444" s="2" t="s">
        <v>90</v>
      </c>
      <c r="R1444" s="2" t="s">
        <v>1267</v>
      </c>
      <c r="S1444" s="1">
        <v>13.76</v>
      </c>
      <c r="T1444" s="1">
        <v>2</v>
      </c>
      <c r="U1444" s="1">
        <v>0</v>
      </c>
      <c r="V1444" s="5">
        <v>6.3296000000000001</v>
      </c>
    </row>
    <row r="1445" spans="1:22" ht="15" thickBot="1" x14ac:dyDescent="0.35">
      <c r="A1445" s="4">
        <v>1444</v>
      </c>
      <c r="B1445" s="2" t="s">
        <v>3886</v>
      </c>
      <c r="C1445" s="1">
        <v>2012</v>
      </c>
      <c r="D1445" s="3">
        <v>41183</v>
      </c>
      <c r="E1445" s="3">
        <v>41188</v>
      </c>
      <c r="F1445" s="2" t="s">
        <v>50</v>
      </c>
      <c r="G1445" s="2" t="s">
        <v>3887</v>
      </c>
      <c r="H1445" s="2" t="s">
        <v>3888</v>
      </c>
      <c r="I1445" s="2" t="s">
        <v>41</v>
      </c>
      <c r="J1445" s="2" t="s">
        <v>27</v>
      </c>
      <c r="K1445" s="2" t="s">
        <v>456</v>
      </c>
      <c r="L1445" s="2" t="s">
        <v>457</v>
      </c>
      <c r="M1445" s="1">
        <v>80013</v>
      </c>
      <c r="N1445" s="2" t="s">
        <v>44</v>
      </c>
      <c r="O1445" s="2" t="s">
        <v>547</v>
      </c>
      <c r="P1445" s="2" t="s">
        <v>46</v>
      </c>
      <c r="Q1445" s="2" t="s">
        <v>59</v>
      </c>
      <c r="R1445" s="2" t="s">
        <v>548</v>
      </c>
      <c r="S1445" s="1">
        <v>139.42400000000001</v>
      </c>
      <c r="T1445" s="1">
        <v>4</v>
      </c>
      <c r="U1445" s="1">
        <v>0.2</v>
      </c>
      <c r="V1445" s="5">
        <v>17.428000000000001</v>
      </c>
    </row>
    <row r="1446" spans="1:22" ht="15" thickBot="1" x14ac:dyDescent="0.35">
      <c r="A1446" s="4">
        <v>1445</v>
      </c>
      <c r="B1446" s="2" t="s">
        <v>3889</v>
      </c>
      <c r="C1446" s="1">
        <v>2013</v>
      </c>
      <c r="D1446" s="3">
        <v>41418</v>
      </c>
      <c r="E1446" s="3">
        <v>41423</v>
      </c>
      <c r="F1446" s="2" t="s">
        <v>50</v>
      </c>
      <c r="G1446" s="2" t="s">
        <v>916</v>
      </c>
      <c r="H1446" s="2" t="s">
        <v>917</v>
      </c>
      <c r="I1446" s="2" t="s">
        <v>26</v>
      </c>
      <c r="J1446" s="2" t="s">
        <v>27</v>
      </c>
      <c r="K1446" s="2" t="s">
        <v>303</v>
      </c>
      <c r="L1446" s="2" t="s">
        <v>211</v>
      </c>
      <c r="M1446" s="1">
        <v>60623</v>
      </c>
      <c r="N1446" s="2" t="s">
        <v>105</v>
      </c>
      <c r="O1446" s="2" t="s">
        <v>3500</v>
      </c>
      <c r="P1446" s="2" t="s">
        <v>71</v>
      </c>
      <c r="Q1446" s="2" t="s">
        <v>72</v>
      </c>
      <c r="R1446" s="2" t="s">
        <v>3501</v>
      </c>
      <c r="S1446" s="1">
        <v>1979.9280000000001</v>
      </c>
      <c r="T1446" s="1">
        <v>9</v>
      </c>
      <c r="U1446" s="1">
        <v>0.2</v>
      </c>
      <c r="V1446" s="5">
        <v>148.49459999999999</v>
      </c>
    </row>
    <row r="1447" spans="1:22" ht="15" thickBot="1" x14ac:dyDescent="0.35">
      <c r="A1447" s="4">
        <v>1446</v>
      </c>
      <c r="B1447" s="2" t="s">
        <v>3890</v>
      </c>
      <c r="C1447" s="1">
        <v>2014</v>
      </c>
      <c r="D1447" s="3">
        <v>41804</v>
      </c>
      <c r="E1447" s="3">
        <v>41807</v>
      </c>
      <c r="F1447" s="2" t="s">
        <v>188</v>
      </c>
      <c r="G1447" s="2" t="s">
        <v>1497</v>
      </c>
      <c r="H1447" s="2" t="s">
        <v>1498</v>
      </c>
      <c r="I1447" s="2" t="s">
        <v>102</v>
      </c>
      <c r="J1447" s="2" t="s">
        <v>27</v>
      </c>
      <c r="K1447" s="2" t="s">
        <v>303</v>
      </c>
      <c r="L1447" s="2" t="s">
        <v>211</v>
      </c>
      <c r="M1447" s="1">
        <v>60653</v>
      </c>
      <c r="N1447" s="2" t="s">
        <v>105</v>
      </c>
      <c r="O1447" s="2" t="s">
        <v>960</v>
      </c>
      <c r="P1447" s="2" t="s">
        <v>46</v>
      </c>
      <c r="Q1447" s="2" t="s">
        <v>59</v>
      </c>
      <c r="R1447" s="2" t="s">
        <v>961</v>
      </c>
      <c r="S1447" s="1">
        <v>164.73599999999999</v>
      </c>
      <c r="T1447" s="1">
        <v>4</v>
      </c>
      <c r="U1447" s="1">
        <v>0.2</v>
      </c>
      <c r="V1447" s="5">
        <v>-39.1248</v>
      </c>
    </row>
    <row r="1448" spans="1:22" ht="15" thickBot="1" x14ac:dyDescent="0.35">
      <c r="A1448" s="4">
        <v>1447</v>
      </c>
      <c r="B1448" s="2" t="s">
        <v>3890</v>
      </c>
      <c r="C1448" s="1">
        <v>2014</v>
      </c>
      <c r="D1448" s="3">
        <v>41804</v>
      </c>
      <c r="E1448" s="3">
        <v>41807</v>
      </c>
      <c r="F1448" s="2" t="s">
        <v>188</v>
      </c>
      <c r="G1448" s="2" t="s">
        <v>1497</v>
      </c>
      <c r="H1448" s="2" t="s">
        <v>1498</v>
      </c>
      <c r="I1448" s="2" t="s">
        <v>102</v>
      </c>
      <c r="J1448" s="2" t="s">
        <v>27</v>
      </c>
      <c r="K1448" s="2" t="s">
        <v>303</v>
      </c>
      <c r="L1448" s="2" t="s">
        <v>211</v>
      </c>
      <c r="M1448" s="1">
        <v>60653</v>
      </c>
      <c r="N1448" s="2" t="s">
        <v>105</v>
      </c>
      <c r="O1448" s="2" t="s">
        <v>3891</v>
      </c>
      <c r="P1448" s="2" t="s">
        <v>32</v>
      </c>
      <c r="Q1448" s="2" t="s">
        <v>36</v>
      </c>
      <c r="R1448" s="2" t="s">
        <v>3892</v>
      </c>
      <c r="S1448" s="1">
        <v>470.30200000000002</v>
      </c>
      <c r="T1448" s="1">
        <v>7</v>
      </c>
      <c r="U1448" s="1">
        <v>0.3</v>
      </c>
      <c r="V1448" s="5">
        <v>-87.341800000000006</v>
      </c>
    </row>
    <row r="1449" spans="1:22" ht="15" thickBot="1" x14ac:dyDescent="0.35">
      <c r="A1449" s="4">
        <v>1448</v>
      </c>
      <c r="B1449" s="2" t="s">
        <v>3890</v>
      </c>
      <c r="C1449" s="1">
        <v>2014</v>
      </c>
      <c r="D1449" s="3">
        <v>41804</v>
      </c>
      <c r="E1449" s="3">
        <v>41807</v>
      </c>
      <c r="F1449" s="2" t="s">
        <v>188</v>
      </c>
      <c r="G1449" s="2" t="s">
        <v>1497</v>
      </c>
      <c r="H1449" s="2" t="s">
        <v>1498</v>
      </c>
      <c r="I1449" s="2" t="s">
        <v>102</v>
      </c>
      <c r="J1449" s="2" t="s">
        <v>27</v>
      </c>
      <c r="K1449" s="2" t="s">
        <v>303</v>
      </c>
      <c r="L1449" s="2" t="s">
        <v>211</v>
      </c>
      <c r="M1449" s="1">
        <v>60653</v>
      </c>
      <c r="N1449" s="2" t="s">
        <v>105</v>
      </c>
      <c r="O1449" s="2" t="s">
        <v>3893</v>
      </c>
      <c r="P1449" s="2" t="s">
        <v>71</v>
      </c>
      <c r="Q1449" s="2" t="s">
        <v>72</v>
      </c>
      <c r="R1449" s="2" t="s">
        <v>3894</v>
      </c>
      <c r="S1449" s="1">
        <v>47.984000000000002</v>
      </c>
      <c r="T1449" s="1">
        <v>2</v>
      </c>
      <c r="U1449" s="1">
        <v>0.2</v>
      </c>
      <c r="V1449" s="5">
        <v>5.9980000000000002</v>
      </c>
    </row>
    <row r="1450" spans="1:22" ht="15" thickBot="1" x14ac:dyDescent="0.35">
      <c r="A1450" s="4">
        <v>1449</v>
      </c>
      <c r="B1450" s="2" t="s">
        <v>3895</v>
      </c>
      <c r="C1450" s="1">
        <v>2011</v>
      </c>
      <c r="D1450" s="3">
        <v>40656</v>
      </c>
      <c r="E1450" s="3">
        <v>40657</v>
      </c>
      <c r="F1450" s="2" t="s">
        <v>188</v>
      </c>
      <c r="G1450" s="2" t="s">
        <v>3136</v>
      </c>
      <c r="H1450" s="2" t="s">
        <v>3137</v>
      </c>
      <c r="I1450" s="2" t="s">
        <v>41</v>
      </c>
      <c r="J1450" s="2" t="s">
        <v>27</v>
      </c>
      <c r="K1450" s="2" t="s">
        <v>146</v>
      </c>
      <c r="L1450" s="2" t="s">
        <v>147</v>
      </c>
      <c r="M1450" s="1">
        <v>19134</v>
      </c>
      <c r="N1450" s="2" t="s">
        <v>148</v>
      </c>
      <c r="O1450" s="2" t="s">
        <v>3896</v>
      </c>
      <c r="P1450" s="2" t="s">
        <v>46</v>
      </c>
      <c r="Q1450" s="2" t="s">
        <v>75</v>
      </c>
      <c r="R1450" s="2" t="s">
        <v>3897</v>
      </c>
      <c r="S1450" s="1">
        <v>2.5019999999999998</v>
      </c>
      <c r="T1450" s="1">
        <v>3</v>
      </c>
      <c r="U1450" s="1">
        <v>0.7</v>
      </c>
      <c r="V1450" s="5">
        <v>-1.7514000000000001</v>
      </c>
    </row>
    <row r="1451" spans="1:22" ht="15" thickBot="1" x14ac:dyDescent="0.35">
      <c r="A1451" s="4">
        <v>1450</v>
      </c>
      <c r="B1451" s="2" t="s">
        <v>3898</v>
      </c>
      <c r="C1451" s="1">
        <v>2012</v>
      </c>
      <c r="D1451" s="3">
        <v>41030</v>
      </c>
      <c r="E1451" s="3">
        <v>41036</v>
      </c>
      <c r="F1451" s="2" t="s">
        <v>50</v>
      </c>
      <c r="G1451" s="2" t="s">
        <v>704</v>
      </c>
      <c r="H1451" s="2" t="s">
        <v>705</v>
      </c>
      <c r="I1451" s="2" t="s">
        <v>41</v>
      </c>
      <c r="J1451" s="2" t="s">
        <v>27</v>
      </c>
      <c r="K1451" s="2" t="s">
        <v>42</v>
      </c>
      <c r="L1451" s="2" t="s">
        <v>43</v>
      </c>
      <c r="M1451" s="1">
        <v>90008</v>
      </c>
      <c r="N1451" s="2" t="s">
        <v>44</v>
      </c>
      <c r="O1451" s="2" t="s">
        <v>3899</v>
      </c>
      <c r="P1451" s="2" t="s">
        <v>71</v>
      </c>
      <c r="Q1451" s="2" t="s">
        <v>72</v>
      </c>
      <c r="R1451" s="2" t="s">
        <v>3900</v>
      </c>
      <c r="S1451" s="1">
        <v>88.751999999999995</v>
      </c>
      <c r="T1451" s="1">
        <v>3</v>
      </c>
      <c r="U1451" s="1">
        <v>0.2</v>
      </c>
      <c r="V1451" s="5">
        <v>11.093999999999999</v>
      </c>
    </row>
    <row r="1452" spans="1:22" ht="15" thickBot="1" x14ac:dyDescent="0.35">
      <c r="A1452" s="4">
        <v>1451</v>
      </c>
      <c r="B1452" s="2" t="s">
        <v>3901</v>
      </c>
      <c r="C1452" s="1">
        <v>2012</v>
      </c>
      <c r="D1452" s="3">
        <v>41109</v>
      </c>
      <c r="E1452" s="3">
        <v>41110</v>
      </c>
      <c r="F1452" s="2" t="s">
        <v>188</v>
      </c>
      <c r="G1452" s="2" t="s">
        <v>3902</v>
      </c>
      <c r="H1452" s="2" t="s">
        <v>3903</v>
      </c>
      <c r="I1452" s="2" t="s">
        <v>26</v>
      </c>
      <c r="J1452" s="2" t="s">
        <v>27</v>
      </c>
      <c r="K1452" s="2" t="s">
        <v>544</v>
      </c>
      <c r="L1452" s="2" t="s">
        <v>310</v>
      </c>
      <c r="M1452" s="1">
        <v>85023</v>
      </c>
      <c r="N1452" s="2" t="s">
        <v>44</v>
      </c>
      <c r="O1452" s="2" t="s">
        <v>3904</v>
      </c>
      <c r="P1452" s="2" t="s">
        <v>46</v>
      </c>
      <c r="Q1452" s="2" t="s">
        <v>75</v>
      </c>
      <c r="R1452" s="2" t="s">
        <v>3905</v>
      </c>
      <c r="S1452" s="1">
        <v>2.0249999999999999</v>
      </c>
      <c r="T1452" s="1">
        <v>1</v>
      </c>
      <c r="U1452" s="1">
        <v>0.7</v>
      </c>
      <c r="V1452" s="5">
        <v>-1.35</v>
      </c>
    </row>
    <row r="1453" spans="1:22" ht="15" thickBot="1" x14ac:dyDescent="0.35">
      <c r="A1453" s="4">
        <v>1452</v>
      </c>
      <c r="B1453" s="2" t="s">
        <v>3906</v>
      </c>
      <c r="C1453" s="1">
        <v>2013</v>
      </c>
      <c r="D1453" s="3">
        <v>41605</v>
      </c>
      <c r="E1453" s="3">
        <v>41608</v>
      </c>
      <c r="F1453" s="2" t="s">
        <v>188</v>
      </c>
      <c r="G1453" s="2" t="s">
        <v>3907</v>
      </c>
      <c r="H1453" s="2" t="s">
        <v>3908</v>
      </c>
      <c r="I1453" s="2" t="s">
        <v>41</v>
      </c>
      <c r="J1453" s="2" t="s">
        <v>27</v>
      </c>
      <c r="K1453" s="2" t="s">
        <v>3909</v>
      </c>
      <c r="L1453" s="2" t="s">
        <v>358</v>
      </c>
      <c r="M1453" s="1">
        <v>36608</v>
      </c>
      <c r="N1453" s="2" t="s">
        <v>30</v>
      </c>
      <c r="O1453" s="2" t="s">
        <v>3441</v>
      </c>
      <c r="P1453" s="2" t="s">
        <v>46</v>
      </c>
      <c r="Q1453" s="2" t="s">
        <v>90</v>
      </c>
      <c r="R1453" s="2" t="s">
        <v>186</v>
      </c>
      <c r="S1453" s="1">
        <v>70.98</v>
      </c>
      <c r="T1453" s="1">
        <v>7</v>
      </c>
      <c r="U1453" s="1">
        <v>0</v>
      </c>
      <c r="V1453" s="5">
        <v>34.780200000000001</v>
      </c>
    </row>
    <row r="1454" spans="1:22" ht="15" thickBot="1" x14ac:dyDescent="0.35">
      <c r="A1454" s="4">
        <v>1453</v>
      </c>
      <c r="B1454" s="2" t="s">
        <v>3906</v>
      </c>
      <c r="C1454" s="1">
        <v>2013</v>
      </c>
      <c r="D1454" s="3">
        <v>41605</v>
      </c>
      <c r="E1454" s="3">
        <v>41608</v>
      </c>
      <c r="F1454" s="2" t="s">
        <v>188</v>
      </c>
      <c r="G1454" s="2" t="s">
        <v>3907</v>
      </c>
      <c r="H1454" s="2" t="s">
        <v>3908</v>
      </c>
      <c r="I1454" s="2" t="s">
        <v>41</v>
      </c>
      <c r="J1454" s="2" t="s">
        <v>27</v>
      </c>
      <c r="K1454" s="2" t="s">
        <v>3909</v>
      </c>
      <c r="L1454" s="2" t="s">
        <v>358</v>
      </c>
      <c r="M1454" s="1">
        <v>36608</v>
      </c>
      <c r="N1454" s="2" t="s">
        <v>30</v>
      </c>
      <c r="O1454" s="2" t="s">
        <v>3910</v>
      </c>
      <c r="P1454" s="2" t="s">
        <v>46</v>
      </c>
      <c r="Q1454" s="2" t="s">
        <v>75</v>
      </c>
      <c r="R1454" s="2" t="s">
        <v>3911</v>
      </c>
      <c r="S1454" s="1">
        <v>91.68</v>
      </c>
      <c r="T1454" s="1">
        <v>3</v>
      </c>
      <c r="U1454" s="1">
        <v>0</v>
      </c>
      <c r="V1454" s="5">
        <v>45.84</v>
      </c>
    </row>
    <row r="1455" spans="1:22" ht="15" thickBot="1" x14ac:dyDescent="0.35">
      <c r="A1455" s="4">
        <v>1454</v>
      </c>
      <c r="B1455" s="2" t="s">
        <v>3906</v>
      </c>
      <c r="C1455" s="1">
        <v>2013</v>
      </c>
      <c r="D1455" s="3">
        <v>41605</v>
      </c>
      <c r="E1455" s="3">
        <v>41608</v>
      </c>
      <c r="F1455" s="2" t="s">
        <v>188</v>
      </c>
      <c r="G1455" s="2" t="s">
        <v>3907</v>
      </c>
      <c r="H1455" s="2" t="s">
        <v>3908</v>
      </c>
      <c r="I1455" s="2" t="s">
        <v>41</v>
      </c>
      <c r="J1455" s="2" t="s">
        <v>27</v>
      </c>
      <c r="K1455" s="2" t="s">
        <v>3909</v>
      </c>
      <c r="L1455" s="2" t="s">
        <v>358</v>
      </c>
      <c r="M1455" s="1">
        <v>36608</v>
      </c>
      <c r="N1455" s="2" t="s">
        <v>30</v>
      </c>
      <c r="O1455" s="2" t="s">
        <v>3904</v>
      </c>
      <c r="P1455" s="2" t="s">
        <v>46</v>
      </c>
      <c r="Q1455" s="2" t="s">
        <v>75</v>
      </c>
      <c r="R1455" s="2" t="s">
        <v>3905</v>
      </c>
      <c r="S1455" s="1">
        <v>33.75</v>
      </c>
      <c r="T1455" s="1">
        <v>5</v>
      </c>
      <c r="U1455" s="1">
        <v>0</v>
      </c>
      <c r="V1455" s="5">
        <v>16.875</v>
      </c>
    </row>
    <row r="1456" spans="1:22" ht="15" thickBot="1" x14ac:dyDescent="0.35">
      <c r="A1456" s="4">
        <v>1455</v>
      </c>
      <c r="B1456" s="2" t="s">
        <v>3906</v>
      </c>
      <c r="C1456" s="1">
        <v>2013</v>
      </c>
      <c r="D1456" s="3">
        <v>41605</v>
      </c>
      <c r="E1456" s="3">
        <v>41608</v>
      </c>
      <c r="F1456" s="2" t="s">
        <v>188</v>
      </c>
      <c r="G1456" s="2" t="s">
        <v>3907</v>
      </c>
      <c r="H1456" s="2" t="s">
        <v>3908</v>
      </c>
      <c r="I1456" s="2" t="s">
        <v>41</v>
      </c>
      <c r="J1456" s="2" t="s">
        <v>27</v>
      </c>
      <c r="K1456" s="2" t="s">
        <v>3909</v>
      </c>
      <c r="L1456" s="2" t="s">
        <v>358</v>
      </c>
      <c r="M1456" s="1">
        <v>36608</v>
      </c>
      <c r="N1456" s="2" t="s">
        <v>30</v>
      </c>
      <c r="O1456" s="2" t="s">
        <v>3912</v>
      </c>
      <c r="P1456" s="2" t="s">
        <v>71</v>
      </c>
      <c r="Q1456" s="2" t="s">
        <v>682</v>
      </c>
      <c r="R1456" s="2" t="s">
        <v>3913</v>
      </c>
      <c r="S1456" s="1">
        <v>3040</v>
      </c>
      <c r="T1456" s="1">
        <v>8</v>
      </c>
      <c r="U1456" s="1">
        <v>0</v>
      </c>
      <c r="V1456" s="5">
        <v>1459.2</v>
      </c>
    </row>
    <row r="1457" spans="1:22" ht="15" thickBot="1" x14ac:dyDescent="0.35">
      <c r="A1457" s="4">
        <v>1456</v>
      </c>
      <c r="B1457" s="2" t="s">
        <v>3914</v>
      </c>
      <c r="C1457" s="1">
        <v>2014</v>
      </c>
      <c r="D1457" s="3">
        <v>41803</v>
      </c>
      <c r="E1457" s="3">
        <v>41810</v>
      </c>
      <c r="F1457" s="2" t="s">
        <v>50</v>
      </c>
      <c r="G1457" s="2" t="s">
        <v>3915</v>
      </c>
      <c r="H1457" s="2" t="s">
        <v>3916</v>
      </c>
      <c r="I1457" s="2" t="s">
        <v>102</v>
      </c>
      <c r="J1457" s="2" t="s">
        <v>27</v>
      </c>
      <c r="K1457" s="2" t="s">
        <v>497</v>
      </c>
      <c r="L1457" s="2" t="s">
        <v>1272</v>
      </c>
      <c r="M1457" s="1">
        <v>31907</v>
      </c>
      <c r="N1457" s="2" t="s">
        <v>30</v>
      </c>
      <c r="O1457" s="2" t="s">
        <v>3917</v>
      </c>
      <c r="P1457" s="2" t="s">
        <v>46</v>
      </c>
      <c r="Q1457" s="2" t="s">
        <v>75</v>
      </c>
      <c r="R1457" s="2" t="s">
        <v>3918</v>
      </c>
      <c r="S1457" s="1">
        <v>91.2</v>
      </c>
      <c r="T1457" s="1">
        <v>3</v>
      </c>
      <c r="U1457" s="1">
        <v>0</v>
      </c>
      <c r="V1457" s="5">
        <v>41.951999999999998</v>
      </c>
    </row>
    <row r="1458" spans="1:22" ht="15" thickBot="1" x14ac:dyDescent="0.35">
      <c r="A1458" s="4">
        <v>1457</v>
      </c>
      <c r="B1458" s="2" t="s">
        <v>3914</v>
      </c>
      <c r="C1458" s="1">
        <v>2014</v>
      </c>
      <c r="D1458" s="3">
        <v>41803</v>
      </c>
      <c r="E1458" s="3">
        <v>41810</v>
      </c>
      <c r="F1458" s="2" t="s">
        <v>50</v>
      </c>
      <c r="G1458" s="2" t="s">
        <v>3915</v>
      </c>
      <c r="H1458" s="2" t="s">
        <v>3916</v>
      </c>
      <c r="I1458" s="2" t="s">
        <v>102</v>
      </c>
      <c r="J1458" s="2" t="s">
        <v>27</v>
      </c>
      <c r="K1458" s="2" t="s">
        <v>497</v>
      </c>
      <c r="L1458" s="2" t="s">
        <v>1272</v>
      </c>
      <c r="M1458" s="1">
        <v>31907</v>
      </c>
      <c r="N1458" s="2" t="s">
        <v>30</v>
      </c>
      <c r="O1458" s="2" t="s">
        <v>3919</v>
      </c>
      <c r="P1458" s="2" t="s">
        <v>32</v>
      </c>
      <c r="Q1458" s="2" t="s">
        <v>56</v>
      </c>
      <c r="R1458" s="2" t="s">
        <v>3920</v>
      </c>
      <c r="S1458" s="1">
        <v>452.94</v>
      </c>
      <c r="T1458" s="1">
        <v>3</v>
      </c>
      <c r="U1458" s="1">
        <v>0</v>
      </c>
      <c r="V1458" s="5">
        <v>67.941000000000003</v>
      </c>
    </row>
    <row r="1459" spans="1:22" ht="15" thickBot="1" x14ac:dyDescent="0.35">
      <c r="A1459" s="4">
        <v>1458</v>
      </c>
      <c r="B1459" s="2" t="s">
        <v>3921</v>
      </c>
      <c r="C1459" s="1">
        <v>2012</v>
      </c>
      <c r="D1459" s="3">
        <v>41138</v>
      </c>
      <c r="E1459" s="3">
        <v>41142</v>
      </c>
      <c r="F1459" s="2" t="s">
        <v>50</v>
      </c>
      <c r="G1459" s="2" t="s">
        <v>3887</v>
      </c>
      <c r="H1459" s="2" t="s">
        <v>3888</v>
      </c>
      <c r="I1459" s="2" t="s">
        <v>41</v>
      </c>
      <c r="J1459" s="2" t="s">
        <v>27</v>
      </c>
      <c r="K1459" s="2" t="s">
        <v>3922</v>
      </c>
      <c r="L1459" s="2" t="s">
        <v>1245</v>
      </c>
      <c r="M1459" s="1">
        <v>2740</v>
      </c>
      <c r="N1459" s="2" t="s">
        <v>148</v>
      </c>
      <c r="O1459" s="2" t="s">
        <v>1294</v>
      </c>
      <c r="P1459" s="2" t="s">
        <v>46</v>
      </c>
      <c r="Q1459" s="2" t="s">
        <v>75</v>
      </c>
      <c r="R1459" s="2" t="s">
        <v>1295</v>
      </c>
      <c r="S1459" s="1">
        <v>52.2</v>
      </c>
      <c r="T1459" s="1">
        <v>9</v>
      </c>
      <c r="U1459" s="1">
        <v>0</v>
      </c>
      <c r="V1459" s="5">
        <v>23.49</v>
      </c>
    </row>
    <row r="1460" spans="1:22" ht="15" thickBot="1" x14ac:dyDescent="0.35">
      <c r="A1460" s="4">
        <v>1459</v>
      </c>
      <c r="B1460" s="2" t="s">
        <v>3923</v>
      </c>
      <c r="C1460" s="1">
        <v>2013</v>
      </c>
      <c r="D1460" s="3">
        <v>41543</v>
      </c>
      <c r="E1460" s="3">
        <v>41549</v>
      </c>
      <c r="F1460" s="2" t="s">
        <v>50</v>
      </c>
      <c r="G1460" s="2" t="s">
        <v>3924</v>
      </c>
      <c r="H1460" s="2" t="s">
        <v>3925</v>
      </c>
      <c r="I1460" s="2" t="s">
        <v>41</v>
      </c>
      <c r="J1460" s="2" t="s">
        <v>27</v>
      </c>
      <c r="K1460" s="2" t="s">
        <v>3926</v>
      </c>
      <c r="L1460" s="2" t="s">
        <v>104</v>
      </c>
      <c r="M1460" s="1">
        <v>75061</v>
      </c>
      <c r="N1460" s="2" t="s">
        <v>105</v>
      </c>
      <c r="O1460" s="2" t="s">
        <v>2492</v>
      </c>
      <c r="P1460" s="2" t="s">
        <v>46</v>
      </c>
      <c r="Q1460" s="2" t="s">
        <v>47</v>
      </c>
      <c r="R1460" s="2" t="s">
        <v>2493</v>
      </c>
      <c r="S1460" s="1">
        <v>15.936</v>
      </c>
      <c r="T1460" s="1">
        <v>4</v>
      </c>
      <c r="U1460" s="1">
        <v>0.2</v>
      </c>
      <c r="V1460" s="5">
        <v>5.1791999999999998</v>
      </c>
    </row>
    <row r="1461" spans="1:22" ht="15" thickBot="1" x14ac:dyDescent="0.35">
      <c r="A1461" s="4">
        <v>1460</v>
      </c>
      <c r="B1461" s="2" t="s">
        <v>3927</v>
      </c>
      <c r="C1461" s="1">
        <v>2011</v>
      </c>
      <c r="D1461" s="3">
        <v>40667</v>
      </c>
      <c r="E1461" s="3">
        <v>40667</v>
      </c>
      <c r="F1461" s="2" t="s">
        <v>1290</v>
      </c>
      <c r="G1461" s="2" t="s">
        <v>85</v>
      </c>
      <c r="H1461" s="2" t="s">
        <v>86</v>
      </c>
      <c r="I1461" s="2" t="s">
        <v>26</v>
      </c>
      <c r="J1461" s="2" t="s">
        <v>27</v>
      </c>
      <c r="K1461" s="2" t="s">
        <v>3687</v>
      </c>
      <c r="L1461" s="2" t="s">
        <v>747</v>
      </c>
      <c r="M1461" s="1">
        <v>6457</v>
      </c>
      <c r="N1461" s="2" t="s">
        <v>148</v>
      </c>
      <c r="O1461" s="2" t="s">
        <v>3928</v>
      </c>
      <c r="P1461" s="2" t="s">
        <v>32</v>
      </c>
      <c r="Q1461" s="2" t="s">
        <v>65</v>
      </c>
      <c r="R1461" s="2" t="s">
        <v>3929</v>
      </c>
      <c r="S1461" s="1">
        <v>27.46</v>
      </c>
      <c r="T1461" s="1">
        <v>2</v>
      </c>
      <c r="U1461" s="1">
        <v>0</v>
      </c>
      <c r="V1461" s="5">
        <v>9.8856000000000002</v>
      </c>
    </row>
    <row r="1462" spans="1:22" ht="15" thickBot="1" x14ac:dyDescent="0.35">
      <c r="A1462" s="4">
        <v>1461</v>
      </c>
      <c r="B1462" s="2" t="s">
        <v>3930</v>
      </c>
      <c r="C1462" s="1">
        <v>2012</v>
      </c>
      <c r="D1462" s="3">
        <v>41244</v>
      </c>
      <c r="E1462" s="3">
        <v>41251</v>
      </c>
      <c r="F1462" s="2" t="s">
        <v>50</v>
      </c>
      <c r="G1462" s="2" t="s">
        <v>813</v>
      </c>
      <c r="H1462" s="2" t="s">
        <v>814</v>
      </c>
      <c r="I1462" s="2" t="s">
        <v>26</v>
      </c>
      <c r="J1462" s="2" t="s">
        <v>27</v>
      </c>
      <c r="K1462" s="2" t="s">
        <v>95</v>
      </c>
      <c r="L1462" s="2" t="s">
        <v>96</v>
      </c>
      <c r="M1462" s="1">
        <v>98103</v>
      </c>
      <c r="N1462" s="2" t="s">
        <v>44</v>
      </c>
      <c r="O1462" s="2" t="s">
        <v>3931</v>
      </c>
      <c r="P1462" s="2" t="s">
        <v>46</v>
      </c>
      <c r="Q1462" s="2" t="s">
        <v>75</v>
      </c>
      <c r="R1462" s="2" t="s">
        <v>3932</v>
      </c>
      <c r="S1462" s="1">
        <v>55.423999999999999</v>
      </c>
      <c r="T1462" s="1">
        <v>2</v>
      </c>
      <c r="U1462" s="1">
        <v>0.2</v>
      </c>
      <c r="V1462" s="5">
        <v>19.398399999999999</v>
      </c>
    </row>
    <row r="1463" spans="1:22" ht="15" thickBot="1" x14ac:dyDescent="0.35">
      <c r="A1463" s="4">
        <v>1462</v>
      </c>
      <c r="B1463" s="2" t="s">
        <v>3933</v>
      </c>
      <c r="C1463" s="1">
        <v>2013</v>
      </c>
      <c r="D1463" s="3">
        <v>41345</v>
      </c>
      <c r="E1463" s="3">
        <v>41349</v>
      </c>
      <c r="F1463" s="2" t="s">
        <v>50</v>
      </c>
      <c r="G1463" s="2" t="s">
        <v>3934</v>
      </c>
      <c r="H1463" s="2" t="s">
        <v>3935</v>
      </c>
      <c r="I1463" s="2" t="s">
        <v>26</v>
      </c>
      <c r="J1463" s="2" t="s">
        <v>27</v>
      </c>
      <c r="K1463" s="2" t="s">
        <v>3936</v>
      </c>
      <c r="L1463" s="2" t="s">
        <v>788</v>
      </c>
      <c r="M1463" s="1">
        <v>8360</v>
      </c>
      <c r="N1463" s="2" t="s">
        <v>148</v>
      </c>
      <c r="O1463" s="2" t="s">
        <v>2400</v>
      </c>
      <c r="P1463" s="2" t="s">
        <v>32</v>
      </c>
      <c r="Q1463" s="2" t="s">
        <v>56</v>
      </c>
      <c r="R1463" s="2" t="s">
        <v>2401</v>
      </c>
      <c r="S1463" s="1">
        <v>244.006</v>
      </c>
      <c r="T1463" s="1">
        <v>2</v>
      </c>
      <c r="U1463" s="1">
        <v>0.3</v>
      </c>
      <c r="V1463" s="5">
        <v>-31.372199999999999</v>
      </c>
    </row>
    <row r="1464" spans="1:22" ht="15" thickBot="1" x14ac:dyDescent="0.35">
      <c r="A1464" s="4">
        <v>1463</v>
      </c>
      <c r="B1464" s="2" t="s">
        <v>3937</v>
      </c>
      <c r="C1464" s="1">
        <v>2013</v>
      </c>
      <c r="D1464" s="3">
        <v>41513</v>
      </c>
      <c r="E1464" s="3">
        <v>41515</v>
      </c>
      <c r="F1464" s="2" t="s">
        <v>188</v>
      </c>
      <c r="G1464" s="2" t="s">
        <v>208</v>
      </c>
      <c r="H1464" s="2" t="s">
        <v>209</v>
      </c>
      <c r="I1464" s="2" t="s">
        <v>41</v>
      </c>
      <c r="J1464" s="2" t="s">
        <v>27</v>
      </c>
      <c r="K1464" s="2" t="s">
        <v>602</v>
      </c>
      <c r="L1464" s="2" t="s">
        <v>104</v>
      </c>
      <c r="M1464" s="1">
        <v>77506</v>
      </c>
      <c r="N1464" s="2" t="s">
        <v>105</v>
      </c>
      <c r="O1464" s="2" t="s">
        <v>1594</v>
      </c>
      <c r="P1464" s="2" t="s">
        <v>71</v>
      </c>
      <c r="Q1464" s="2" t="s">
        <v>161</v>
      </c>
      <c r="R1464" s="2" t="s">
        <v>1595</v>
      </c>
      <c r="S1464" s="1">
        <v>159.98400000000001</v>
      </c>
      <c r="T1464" s="1">
        <v>2</v>
      </c>
      <c r="U1464" s="1">
        <v>0.2</v>
      </c>
      <c r="V1464" s="5">
        <v>43.995600000000003</v>
      </c>
    </row>
    <row r="1465" spans="1:22" ht="15" thickBot="1" x14ac:dyDescent="0.35">
      <c r="A1465" s="4">
        <v>1464</v>
      </c>
      <c r="B1465" s="2" t="s">
        <v>3937</v>
      </c>
      <c r="C1465" s="1">
        <v>2013</v>
      </c>
      <c r="D1465" s="3">
        <v>41513</v>
      </c>
      <c r="E1465" s="3">
        <v>41515</v>
      </c>
      <c r="F1465" s="2" t="s">
        <v>188</v>
      </c>
      <c r="G1465" s="2" t="s">
        <v>208</v>
      </c>
      <c r="H1465" s="2" t="s">
        <v>209</v>
      </c>
      <c r="I1465" s="2" t="s">
        <v>41</v>
      </c>
      <c r="J1465" s="2" t="s">
        <v>27</v>
      </c>
      <c r="K1465" s="2" t="s">
        <v>602</v>
      </c>
      <c r="L1465" s="2" t="s">
        <v>104</v>
      </c>
      <c r="M1465" s="1">
        <v>77506</v>
      </c>
      <c r="N1465" s="2" t="s">
        <v>105</v>
      </c>
      <c r="O1465" s="2" t="s">
        <v>3329</v>
      </c>
      <c r="P1465" s="2" t="s">
        <v>32</v>
      </c>
      <c r="Q1465" s="2" t="s">
        <v>36</v>
      </c>
      <c r="R1465" s="2" t="s">
        <v>3330</v>
      </c>
      <c r="S1465" s="1">
        <v>1024.7159999999999</v>
      </c>
      <c r="T1465" s="1">
        <v>6</v>
      </c>
      <c r="U1465" s="1">
        <v>0.3</v>
      </c>
      <c r="V1465" s="5">
        <v>-29.2776</v>
      </c>
    </row>
    <row r="1466" spans="1:22" ht="15" thickBot="1" x14ac:dyDescent="0.35">
      <c r="A1466" s="4">
        <v>1465</v>
      </c>
      <c r="B1466" s="2" t="s">
        <v>3938</v>
      </c>
      <c r="C1466" s="1">
        <v>2013</v>
      </c>
      <c r="D1466" s="3">
        <v>41625</v>
      </c>
      <c r="E1466" s="3">
        <v>41628</v>
      </c>
      <c r="F1466" s="2" t="s">
        <v>188</v>
      </c>
      <c r="G1466" s="2" t="s">
        <v>3939</v>
      </c>
      <c r="H1466" s="2" t="s">
        <v>3940</v>
      </c>
      <c r="I1466" s="2" t="s">
        <v>41</v>
      </c>
      <c r="J1466" s="2" t="s">
        <v>27</v>
      </c>
      <c r="K1466" s="2" t="s">
        <v>266</v>
      </c>
      <c r="L1466" s="2" t="s">
        <v>267</v>
      </c>
      <c r="M1466" s="1">
        <v>10009</v>
      </c>
      <c r="N1466" s="2" t="s">
        <v>148</v>
      </c>
      <c r="O1466" s="2" t="s">
        <v>3132</v>
      </c>
      <c r="P1466" s="2" t="s">
        <v>46</v>
      </c>
      <c r="Q1466" s="2" t="s">
        <v>269</v>
      </c>
      <c r="R1466" s="2" t="s">
        <v>3133</v>
      </c>
      <c r="S1466" s="1">
        <v>3.68</v>
      </c>
      <c r="T1466" s="1">
        <v>2</v>
      </c>
      <c r="U1466" s="1">
        <v>0</v>
      </c>
      <c r="V1466" s="5">
        <v>1.8031999999999999</v>
      </c>
    </row>
    <row r="1467" spans="1:22" ht="15" thickBot="1" x14ac:dyDescent="0.35">
      <c r="A1467" s="4">
        <v>1466</v>
      </c>
      <c r="B1467" s="2" t="s">
        <v>3941</v>
      </c>
      <c r="C1467" s="1">
        <v>2011</v>
      </c>
      <c r="D1467" s="3">
        <v>40763</v>
      </c>
      <c r="E1467" s="3">
        <v>40769</v>
      </c>
      <c r="F1467" s="2" t="s">
        <v>50</v>
      </c>
      <c r="G1467" s="2" t="s">
        <v>799</v>
      </c>
      <c r="H1467" s="2" t="s">
        <v>800</v>
      </c>
      <c r="I1467" s="2" t="s">
        <v>26</v>
      </c>
      <c r="J1467" s="2" t="s">
        <v>27</v>
      </c>
      <c r="K1467" s="2" t="s">
        <v>3942</v>
      </c>
      <c r="L1467" s="2" t="s">
        <v>310</v>
      </c>
      <c r="M1467" s="1">
        <v>85301</v>
      </c>
      <c r="N1467" s="2" t="s">
        <v>44</v>
      </c>
      <c r="O1467" s="2" t="s">
        <v>3012</v>
      </c>
      <c r="P1467" s="2" t="s">
        <v>32</v>
      </c>
      <c r="Q1467" s="2" t="s">
        <v>65</v>
      </c>
      <c r="R1467" s="2" t="s">
        <v>3013</v>
      </c>
      <c r="S1467" s="1">
        <v>121.376</v>
      </c>
      <c r="T1467" s="1">
        <v>4</v>
      </c>
      <c r="U1467" s="1">
        <v>0.2</v>
      </c>
      <c r="V1467" s="5">
        <v>-3.0344000000000002</v>
      </c>
    </row>
    <row r="1468" spans="1:22" ht="15" thickBot="1" x14ac:dyDescent="0.35">
      <c r="A1468" s="4">
        <v>1467</v>
      </c>
      <c r="B1468" s="2" t="s">
        <v>3941</v>
      </c>
      <c r="C1468" s="1">
        <v>2011</v>
      </c>
      <c r="D1468" s="3">
        <v>40763</v>
      </c>
      <c r="E1468" s="3">
        <v>40769</v>
      </c>
      <c r="F1468" s="2" t="s">
        <v>50</v>
      </c>
      <c r="G1468" s="2" t="s">
        <v>799</v>
      </c>
      <c r="H1468" s="2" t="s">
        <v>800</v>
      </c>
      <c r="I1468" s="2" t="s">
        <v>26</v>
      </c>
      <c r="J1468" s="2" t="s">
        <v>27</v>
      </c>
      <c r="K1468" s="2" t="s">
        <v>3942</v>
      </c>
      <c r="L1468" s="2" t="s">
        <v>310</v>
      </c>
      <c r="M1468" s="1">
        <v>85301</v>
      </c>
      <c r="N1468" s="2" t="s">
        <v>44</v>
      </c>
      <c r="O1468" s="2" t="s">
        <v>444</v>
      </c>
      <c r="P1468" s="2" t="s">
        <v>71</v>
      </c>
      <c r="Q1468" s="2" t="s">
        <v>161</v>
      </c>
      <c r="R1468" s="2" t="s">
        <v>445</v>
      </c>
      <c r="S1468" s="1">
        <v>95.975999999999999</v>
      </c>
      <c r="T1468" s="1">
        <v>3</v>
      </c>
      <c r="U1468" s="1">
        <v>0.2</v>
      </c>
      <c r="V1468" s="5">
        <v>-10.7973</v>
      </c>
    </row>
    <row r="1469" spans="1:22" ht="15" thickBot="1" x14ac:dyDescent="0.35">
      <c r="A1469" s="4">
        <v>1468</v>
      </c>
      <c r="B1469" s="2" t="s">
        <v>3943</v>
      </c>
      <c r="C1469" s="1">
        <v>2012</v>
      </c>
      <c r="D1469" s="3">
        <v>41045</v>
      </c>
      <c r="E1469" s="3">
        <v>41045</v>
      </c>
      <c r="F1469" s="2" t="s">
        <v>1290</v>
      </c>
      <c r="G1469" s="2" t="s">
        <v>2284</v>
      </c>
      <c r="H1469" s="2" t="s">
        <v>2285</v>
      </c>
      <c r="I1469" s="2" t="s">
        <v>102</v>
      </c>
      <c r="J1469" s="2" t="s">
        <v>27</v>
      </c>
      <c r="K1469" s="2" t="s">
        <v>1521</v>
      </c>
      <c r="L1469" s="2" t="s">
        <v>54</v>
      </c>
      <c r="M1469" s="1">
        <v>32216</v>
      </c>
      <c r="N1469" s="2" t="s">
        <v>30</v>
      </c>
      <c r="O1469" s="2" t="s">
        <v>2564</v>
      </c>
      <c r="P1469" s="2" t="s">
        <v>71</v>
      </c>
      <c r="Q1469" s="2" t="s">
        <v>161</v>
      </c>
      <c r="R1469" s="2" t="s">
        <v>2565</v>
      </c>
      <c r="S1469" s="1">
        <v>255.96799999999999</v>
      </c>
      <c r="T1469" s="1">
        <v>4</v>
      </c>
      <c r="U1469" s="1">
        <v>0.2</v>
      </c>
      <c r="V1469" s="5">
        <v>31.995999999999999</v>
      </c>
    </row>
    <row r="1470" spans="1:22" ht="15" thickBot="1" x14ac:dyDescent="0.35">
      <c r="A1470" s="4">
        <v>1469</v>
      </c>
      <c r="B1470" s="2" t="s">
        <v>3944</v>
      </c>
      <c r="C1470" s="1">
        <v>2014</v>
      </c>
      <c r="D1470" s="3">
        <v>41983</v>
      </c>
      <c r="E1470" s="3">
        <v>41987</v>
      </c>
      <c r="F1470" s="2" t="s">
        <v>50</v>
      </c>
      <c r="G1470" s="2" t="s">
        <v>3856</v>
      </c>
      <c r="H1470" s="2" t="s">
        <v>3857</v>
      </c>
      <c r="I1470" s="2" t="s">
        <v>41</v>
      </c>
      <c r="J1470" s="2" t="s">
        <v>27</v>
      </c>
      <c r="K1470" s="2" t="s">
        <v>880</v>
      </c>
      <c r="L1470" s="2" t="s">
        <v>238</v>
      </c>
      <c r="M1470" s="1">
        <v>48234</v>
      </c>
      <c r="N1470" s="2" t="s">
        <v>105</v>
      </c>
      <c r="O1470" s="2" t="s">
        <v>3945</v>
      </c>
      <c r="P1470" s="2" t="s">
        <v>32</v>
      </c>
      <c r="Q1470" s="2" t="s">
        <v>36</v>
      </c>
      <c r="R1470" s="2" t="s">
        <v>3946</v>
      </c>
      <c r="S1470" s="1">
        <v>872.94</v>
      </c>
      <c r="T1470" s="1">
        <v>3</v>
      </c>
      <c r="U1470" s="1">
        <v>0</v>
      </c>
      <c r="V1470" s="5">
        <v>226.96440000000001</v>
      </c>
    </row>
    <row r="1471" spans="1:22" ht="15" thickBot="1" x14ac:dyDescent="0.35">
      <c r="A1471" s="4">
        <v>1470</v>
      </c>
      <c r="B1471" s="2" t="s">
        <v>3944</v>
      </c>
      <c r="C1471" s="1">
        <v>2014</v>
      </c>
      <c r="D1471" s="3">
        <v>41983</v>
      </c>
      <c r="E1471" s="3">
        <v>41987</v>
      </c>
      <c r="F1471" s="2" t="s">
        <v>50</v>
      </c>
      <c r="G1471" s="2" t="s">
        <v>3856</v>
      </c>
      <c r="H1471" s="2" t="s">
        <v>3857</v>
      </c>
      <c r="I1471" s="2" t="s">
        <v>41</v>
      </c>
      <c r="J1471" s="2" t="s">
        <v>27</v>
      </c>
      <c r="K1471" s="2" t="s">
        <v>880</v>
      </c>
      <c r="L1471" s="2" t="s">
        <v>238</v>
      </c>
      <c r="M1471" s="1">
        <v>48234</v>
      </c>
      <c r="N1471" s="2" t="s">
        <v>105</v>
      </c>
      <c r="O1471" s="2" t="s">
        <v>1386</v>
      </c>
      <c r="P1471" s="2" t="s">
        <v>46</v>
      </c>
      <c r="Q1471" s="2" t="s">
        <v>75</v>
      </c>
      <c r="R1471" s="2" t="s">
        <v>1387</v>
      </c>
      <c r="S1471" s="1">
        <v>41.54</v>
      </c>
      <c r="T1471" s="1">
        <v>2</v>
      </c>
      <c r="U1471" s="1">
        <v>0</v>
      </c>
      <c r="V1471" s="5">
        <v>19.523800000000001</v>
      </c>
    </row>
    <row r="1472" spans="1:22" ht="15" thickBot="1" x14ac:dyDescent="0.35">
      <c r="A1472" s="4">
        <v>1471</v>
      </c>
      <c r="B1472" s="2" t="s">
        <v>3944</v>
      </c>
      <c r="C1472" s="1">
        <v>2014</v>
      </c>
      <c r="D1472" s="3">
        <v>41983</v>
      </c>
      <c r="E1472" s="3">
        <v>41987</v>
      </c>
      <c r="F1472" s="2" t="s">
        <v>50</v>
      </c>
      <c r="G1472" s="2" t="s">
        <v>3856</v>
      </c>
      <c r="H1472" s="2" t="s">
        <v>3857</v>
      </c>
      <c r="I1472" s="2" t="s">
        <v>41</v>
      </c>
      <c r="J1472" s="2" t="s">
        <v>27</v>
      </c>
      <c r="K1472" s="2" t="s">
        <v>880</v>
      </c>
      <c r="L1472" s="2" t="s">
        <v>238</v>
      </c>
      <c r="M1472" s="1">
        <v>48234</v>
      </c>
      <c r="N1472" s="2" t="s">
        <v>105</v>
      </c>
      <c r="O1472" s="2" t="s">
        <v>3947</v>
      </c>
      <c r="P1472" s="2" t="s">
        <v>46</v>
      </c>
      <c r="Q1472" s="2" t="s">
        <v>90</v>
      </c>
      <c r="R1472" s="2" t="s">
        <v>3948</v>
      </c>
      <c r="S1472" s="1">
        <v>12.96</v>
      </c>
      <c r="T1472" s="1">
        <v>2</v>
      </c>
      <c r="U1472" s="1">
        <v>0</v>
      </c>
      <c r="V1472" s="5">
        <v>6.2207999999999997</v>
      </c>
    </row>
    <row r="1473" spans="1:22" ht="15" thickBot="1" x14ac:dyDescent="0.35">
      <c r="A1473" s="4">
        <v>1472</v>
      </c>
      <c r="B1473" s="2" t="s">
        <v>3949</v>
      </c>
      <c r="C1473" s="1">
        <v>2012</v>
      </c>
      <c r="D1473" s="3">
        <v>41176</v>
      </c>
      <c r="E1473" s="3">
        <v>41179</v>
      </c>
      <c r="F1473" s="2" t="s">
        <v>23</v>
      </c>
      <c r="G1473" s="2" t="s">
        <v>226</v>
      </c>
      <c r="H1473" s="2" t="s">
        <v>227</v>
      </c>
      <c r="I1473" s="2" t="s">
        <v>41</v>
      </c>
      <c r="J1473" s="2" t="s">
        <v>27</v>
      </c>
      <c r="K1473" s="2" t="s">
        <v>146</v>
      </c>
      <c r="L1473" s="2" t="s">
        <v>147</v>
      </c>
      <c r="M1473" s="1">
        <v>19120</v>
      </c>
      <c r="N1473" s="2" t="s">
        <v>148</v>
      </c>
      <c r="O1473" s="2" t="s">
        <v>3950</v>
      </c>
      <c r="P1473" s="2" t="s">
        <v>46</v>
      </c>
      <c r="Q1473" s="2" t="s">
        <v>68</v>
      </c>
      <c r="R1473" s="2" t="s">
        <v>3951</v>
      </c>
      <c r="S1473" s="1">
        <v>6.8479999999999999</v>
      </c>
      <c r="T1473" s="1">
        <v>2</v>
      </c>
      <c r="U1473" s="1">
        <v>0.2</v>
      </c>
      <c r="V1473" s="5">
        <v>0.59919999999999995</v>
      </c>
    </row>
    <row r="1474" spans="1:22" ht="15" thickBot="1" x14ac:dyDescent="0.35">
      <c r="A1474" s="4">
        <v>1473</v>
      </c>
      <c r="B1474" s="2" t="s">
        <v>3952</v>
      </c>
      <c r="C1474" s="1">
        <v>2014</v>
      </c>
      <c r="D1474" s="3">
        <v>41832</v>
      </c>
      <c r="E1474" s="3">
        <v>41836</v>
      </c>
      <c r="F1474" s="2" t="s">
        <v>50</v>
      </c>
      <c r="G1474" s="2" t="s">
        <v>3953</v>
      </c>
      <c r="H1474" s="2" t="s">
        <v>3954</v>
      </c>
      <c r="I1474" s="2" t="s">
        <v>41</v>
      </c>
      <c r="J1474" s="2" t="s">
        <v>27</v>
      </c>
      <c r="K1474" s="2" t="s">
        <v>42</v>
      </c>
      <c r="L1474" s="2" t="s">
        <v>43</v>
      </c>
      <c r="M1474" s="1">
        <v>90004</v>
      </c>
      <c r="N1474" s="2" t="s">
        <v>44</v>
      </c>
      <c r="O1474" s="2" t="s">
        <v>2674</v>
      </c>
      <c r="P1474" s="2" t="s">
        <v>46</v>
      </c>
      <c r="Q1474" s="2" t="s">
        <v>47</v>
      </c>
      <c r="R1474" s="2" t="s">
        <v>2675</v>
      </c>
      <c r="S1474" s="1">
        <v>8.67</v>
      </c>
      <c r="T1474" s="1">
        <v>3</v>
      </c>
      <c r="U1474" s="1">
        <v>0</v>
      </c>
      <c r="V1474" s="5">
        <v>4.0749000000000004</v>
      </c>
    </row>
    <row r="1475" spans="1:22" ht="15" thickBot="1" x14ac:dyDescent="0.35">
      <c r="A1475" s="4">
        <v>1474</v>
      </c>
      <c r="B1475" s="2" t="s">
        <v>3955</v>
      </c>
      <c r="C1475" s="1">
        <v>2012</v>
      </c>
      <c r="D1475" s="3">
        <v>41244</v>
      </c>
      <c r="E1475" s="3">
        <v>41245</v>
      </c>
      <c r="F1475" s="2" t="s">
        <v>1290</v>
      </c>
      <c r="G1475" s="2" t="s">
        <v>3237</v>
      </c>
      <c r="H1475" s="2" t="s">
        <v>3238</v>
      </c>
      <c r="I1475" s="2" t="s">
        <v>26</v>
      </c>
      <c r="J1475" s="2" t="s">
        <v>27</v>
      </c>
      <c r="K1475" s="2" t="s">
        <v>184</v>
      </c>
      <c r="L1475" s="2" t="s">
        <v>104</v>
      </c>
      <c r="M1475" s="1">
        <v>77036</v>
      </c>
      <c r="N1475" s="2" t="s">
        <v>105</v>
      </c>
      <c r="O1475" s="2" t="s">
        <v>3956</v>
      </c>
      <c r="P1475" s="2" t="s">
        <v>32</v>
      </c>
      <c r="Q1475" s="2" t="s">
        <v>65</v>
      </c>
      <c r="R1475" s="2" t="s">
        <v>3957</v>
      </c>
      <c r="S1475" s="1">
        <v>6.6879999999999997</v>
      </c>
      <c r="T1475" s="1">
        <v>4</v>
      </c>
      <c r="U1475" s="1">
        <v>0.6</v>
      </c>
      <c r="V1475" s="5">
        <v>-4.0128000000000004</v>
      </c>
    </row>
    <row r="1476" spans="1:22" ht="15" thickBot="1" x14ac:dyDescent="0.35">
      <c r="A1476" s="4">
        <v>1475</v>
      </c>
      <c r="B1476" s="2" t="s">
        <v>3958</v>
      </c>
      <c r="C1476" s="1">
        <v>2013</v>
      </c>
      <c r="D1476" s="3">
        <v>41598</v>
      </c>
      <c r="E1476" s="3">
        <v>41604</v>
      </c>
      <c r="F1476" s="2" t="s">
        <v>50</v>
      </c>
      <c r="G1476" s="2" t="s">
        <v>3959</v>
      </c>
      <c r="H1476" s="2" t="s">
        <v>3960</v>
      </c>
      <c r="I1476" s="2" t="s">
        <v>102</v>
      </c>
      <c r="J1476" s="2" t="s">
        <v>27</v>
      </c>
      <c r="K1476" s="2" t="s">
        <v>3961</v>
      </c>
      <c r="L1476" s="2" t="s">
        <v>267</v>
      </c>
      <c r="M1476" s="1">
        <v>14304</v>
      </c>
      <c r="N1476" s="2" t="s">
        <v>148</v>
      </c>
      <c r="O1476" s="2" t="s">
        <v>3962</v>
      </c>
      <c r="P1476" s="2" t="s">
        <v>46</v>
      </c>
      <c r="Q1476" s="2" t="s">
        <v>68</v>
      </c>
      <c r="R1476" s="2" t="s">
        <v>3963</v>
      </c>
      <c r="S1476" s="1">
        <v>17.28</v>
      </c>
      <c r="T1476" s="1">
        <v>6</v>
      </c>
      <c r="U1476" s="1">
        <v>0</v>
      </c>
      <c r="V1476" s="5">
        <v>5.0111999999999997</v>
      </c>
    </row>
    <row r="1477" spans="1:22" ht="15" thickBot="1" x14ac:dyDescent="0.35">
      <c r="A1477" s="4">
        <v>1476</v>
      </c>
      <c r="B1477" s="2" t="s">
        <v>3958</v>
      </c>
      <c r="C1477" s="1">
        <v>2013</v>
      </c>
      <c r="D1477" s="3">
        <v>41598</v>
      </c>
      <c r="E1477" s="3">
        <v>41604</v>
      </c>
      <c r="F1477" s="2" t="s">
        <v>50</v>
      </c>
      <c r="G1477" s="2" t="s">
        <v>3959</v>
      </c>
      <c r="H1477" s="2" t="s">
        <v>3960</v>
      </c>
      <c r="I1477" s="2" t="s">
        <v>102</v>
      </c>
      <c r="J1477" s="2" t="s">
        <v>27</v>
      </c>
      <c r="K1477" s="2" t="s">
        <v>3961</v>
      </c>
      <c r="L1477" s="2" t="s">
        <v>267</v>
      </c>
      <c r="M1477" s="1">
        <v>14304</v>
      </c>
      <c r="N1477" s="2" t="s">
        <v>148</v>
      </c>
      <c r="O1477" s="2" t="s">
        <v>3046</v>
      </c>
      <c r="P1477" s="2" t="s">
        <v>46</v>
      </c>
      <c r="Q1477" s="2" t="s">
        <v>75</v>
      </c>
      <c r="R1477" s="2" t="s">
        <v>3047</v>
      </c>
      <c r="S1477" s="1">
        <v>17.712</v>
      </c>
      <c r="T1477" s="1">
        <v>3</v>
      </c>
      <c r="U1477" s="1">
        <v>0.2</v>
      </c>
      <c r="V1477" s="5">
        <v>6.4206000000000003</v>
      </c>
    </row>
    <row r="1478" spans="1:22" ht="15" thickBot="1" x14ac:dyDescent="0.35">
      <c r="A1478" s="4">
        <v>1477</v>
      </c>
      <c r="B1478" s="2" t="s">
        <v>3964</v>
      </c>
      <c r="C1478" s="1">
        <v>2014</v>
      </c>
      <c r="D1478" s="3">
        <v>41718</v>
      </c>
      <c r="E1478" s="3">
        <v>41723</v>
      </c>
      <c r="F1478" s="2" t="s">
        <v>50</v>
      </c>
      <c r="G1478" s="2" t="s">
        <v>2844</v>
      </c>
      <c r="H1478" s="2" t="s">
        <v>2845</v>
      </c>
      <c r="I1478" s="2" t="s">
        <v>102</v>
      </c>
      <c r="J1478" s="2" t="s">
        <v>27</v>
      </c>
      <c r="K1478" s="2" t="s">
        <v>266</v>
      </c>
      <c r="L1478" s="2" t="s">
        <v>267</v>
      </c>
      <c r="M1478" s="1">
        <v>10024</v>
      </c>
      <c r="N1478" s="2" t="s">
        <v>148</v>
      </c>
      <c r="O1478" s="2" t="s">
        <v>3965</v>
      </c>
      <c r="P1478" s="2" t="s">
        <v>46</v>
      </c>
      <c r="Q1478" s="2" t="s">
        <v>47</v>
      </c>
      <c r="R1478" s="2" t="s">
        <v>3966</v>
      </c>
      <c r="S1478" s="1">
        <v>28.91</v>
      </c>
      <c r="T1478" s="1">
        <v>7</v>
      </c>
      <c r="U1478" s="1">
        <v>0</v>
      </c>
      <c r="V1478" s="5">
        <v>13.2986</v>
      </c>
    </row>
    <row r="1479" spans="1:22" ht="15" thickBot="1" x14ac:dyDescent="0.35">
      <c r="A1479" s="4">
        <v>1478</v>
      </c>
      <c r="B1479" s="2" t="s">
        <v>3967</v>
      </c>
      <c r="C1479" s="1">
        <v>2013</v>
      </c>
      <c r="D1479" s="3">
        <v>41592</v>
      </c>
      <c r="E1479" s="3">
        <v>41596</v>
      </c>
      <c r="F1479" s="2" t="s">
        <v>50</v>
      </c>
      <c r="G1479" s="2" t="s">
        <v>3968</v>
      </c>
      <c r="H1479" s="2" t="s">
        <v>3969</v>
      </c>
      <c r="I1479" s="2" t="s">
        <v>26</v>
      </c>
      <c r="J1479" s="2" t="s">
        <v>27</v>
      </c>
      <c r="K1479" s="2" t="s">
        <v>3970</v>
      </c>
      <c r="L1479" s="2" t="s">
        <v>88</v>
      </c>
      <c r="M1479" s="1">
        <v>27360</v>
      </c>
      <c r="N1479" s="2" t="s">
        <v>30</v>
      </c>
      <c r="O1479" s="2" t="s">
        <v>2574</v>
      </c>
      <c r="P1479" s="2" t="s">
        <v>46</v>
      </c>
      <c r="Q1479" s="2" t="s">
        <v>578</v>
      </c>
      <c r="R1479" s="2" t="s">
        <v>2575</v>
      </c>
      <c r="S1479" s="1">
        <v>52.136000000000003</v>
      </c>
      <c r="T1479" s="1">
        <v>7</v>
      </c>
      <c r="U1479" s="1">
        <v>0.2</v>
      </c>
      <c r="V1479" s="5">
        <v>5.8653000000000004</v>
      </c>
    </row>
    <row r="1480" spans="1:22" ht="15" thickBot="1" x14ac:dyDescent="0.35">
      <c r="A1480" s="4">
        <v>1479</v>
      </c>
      <c r="B1480" s="2" t="s">
        <v>3971</v>
      </c>
      <c r="C1480" s="1">
        <v>2014</v>
      </c>
      <c r="D1480" s="3">
        <v>41963</v>
      </c>
      <c r="E1480" s="3">
        <v>41964</v>
      </c>
      <c r="F1480" s="2" t="s">
        <v>188</v>
      </c>
      <c r="G1480" s="2" t="s">
        <v>429</v>
      </c>
      <c r="H1480" s="2" t="s">
        <v>430</v>
      </c>
      <c r="I1480" s="2" t="s">
        <v>26</v>
      </c>
      <c r="J1480" s="2" t="s">
        <v>27</v>
      </c>
      <c r="K1480" s="2" t="s">
        <v>3972</v>
      </c>
      <c r="L1480" s="2" t="s">
        <v>43</v>
      </c>
      <c r="M1480" s="1">
        <v>92683</v>
      </c>
      <c r="N1480" s="2" t="s">
        <v>44</v>
      </c>
      <c r="O1480" s="2" t="s">
        <v>1682</v>
      </c>
      <c r="P1480" s="2" t="s">
        <v>71</v>
      </c>
      <c r="Q1480" s="2" t="s">
        <v>72</v>
      </c>
      <c r="R1480" s="2" t="s">
        <v>1683</v>
      </c>
      <c r="S1480" s="1">
        <v>31.968</v>
      </c>
      <c r="T1480" s="1">
        <v>4</v>
      </c>
      <c r="U1480" s="1">
        <v>0.2</v>
      </c>
      <c r="V1480" s="5">
        <v>2.3976000000000002</v>
      </c>
    </row>
    <row r="1481" spans="1:22" ht="15" thickBot="1" x14ac:dyDescent="0.35">
      <c r="A1481" s="4">
        <v>1480</v>
      </c>
      <c r="B1481" s="2" t="s">
        <v>3973</v>
      </c>
      <c r="C1481" s="1">
        <v>2013</v>
      </c>
      <c r="D1481" s="3">
        <v>41611</v>
      </c>
      <c r="E1481" s="3">
        <v>41617</v>
      </c>
      <c r="F1481" s="2" t="s">
        <v>50</v>
      </c>
      <c r="G1481" s="2" t="s">
        <v>1519</v>
      </c>
      <c r="H1481" s="2" t="s">
        <v>1520</v>
      </c>
      <c r="I1481" s="2" t="s">
        <v>26</v>
      </c>
      <c r="J1481" s="2" t="s">
        <v>27</v>
      </c>
      <c r="K1481" s="2" t="s">
        <v>127</v>
      </c>
      <c r="L1481" s="2" t="s">
        <v>43</v>
      </c>
      <c r="M1481" s="1">
        <v>94122</v>
      </c>
      <c r="N1481" s="2" t="s">
        <v>44</v>
      </c>
      <c r="O1481" s="2" t="s">
        <v>3974</v>
      </c>
      <c r="P1481" s="2" t="s">
        <v>46</v>
      </c>
      <c r="Q1481" s="2" t="s">
        <v>90</v>
      </c>
      <c r="R1481" s="2" t="s">
        <v>3975</v>
      </c>
      <c r="S1481" s="1">
        <v>25.92</v>
      </c>
      <c r="T1481" s="1">
        <v>4</v>
      </c>
      <c r="U1481" s="1">
        <v>0</v>
      </c>
      <c r="V1481" s="5">
        <v>12.441599999999999</v>
      </c>
    </row>
    <row r="1482" spans="1:22" ht="15" thickBot="1" x14ac:dyDescent="0.35">
      <c r="A1482" s="4">
        <v>1481</v>
      </c>
      <c r="B1482" s="2" t="s">
        <v>3973</v>
      </c>
      <c r="C1482" s="1">
        <v>2013</v>
      </c>
      <c r="D1482" s="3">
        <v>41611</v>
      </c>
      <c r="E1482" s="3">
        <v>41617</v>
      </c>
      <c r="F1482" s="2" t="s">
        <v>50</v>
      </c>
      <c r="G1482" s="2" t="s">
        <v>1519</v>
      </c>
      <c r="H1482" s="2" t="s">
        <v>1520</v>
      </c>
      <c r="I1482" s="2" t="s">
        <v>26</v>
      </c>
      <c r="J1482" s="2" t="s">
        <v>27</v>
      </c>
      <c r="K1482" s="2" t="s">
        <v>127</v>
      </c>
      <c r="L1482" s="2" t="s">
        <v>43</v>
      </c>
      <c r="M1482" s="1">
        <v>94122</v>
      </c>
      <c r="N1482" s="2" t="s">
        <v>44</v>
      </c>
      <c r="O1482" s="2" t="s">
        <v>3976</v>
      </c>
      <c r="P1482" s="2" t="s">
        <v>46</v>
      </c>
      <c r="Q1482" s="2" t="s">
        <v>90</v>
      </c>
      <c r="R1482" s="2" t="s">
        <v>3977</v>
      </c>
      <c r="S1482" s="1">
        <v>40.46</v>
      </c>
      <c r="T1482" s="1">
        <v>7</v>
      </c>
      <c r="U1482" s="1">
        <v>0</v>
      </c>
      <c r="V1482" s="5">
        <v>19.825399999999998</v>
      </c>
    </row>
    <row r="1483" spans="1:22" ht="15" thickBot="1" x14ac:dyDescent="0.35">
      <c r="A1483" s="4">
        <v>1482</v>
      </c>
      <c r="B1483" s="2" t="s">
        <v>3973</v>
      </c>
      <c r="C1483" s="1">
        <v>2013</v>
      </c>
      <c r="D1483" s="3">
        <v>41611</v>
      </c>
      <c r="E1483" s="3">
        <v>41617</v>
      </c>
      <c r="F1483" s="2" t="s">
        <v>50</v>
      </c>
      <c r="G1483" s="2" t="s">
        <v>1519</v>
      </c>
      <c r="H1483" s="2" t="s">
        <v>1520</v>
      </c>
      <c r="I1483" s="2" t="s">
        <v>26</v>
      </c>
      <c r="J1483" s="2" t="s">
        <v>27</v>
      </c>
      <c r="K1483" s="2" t="s">
        <v>127</v>
      </c>
      <c r="L1483" s="2" t="s">
        <v>43</v>
      </c>
      <c r="M1483" s="1">
        <v>94122</v>
      </c>
      <c r="N1483" s="2" t="s">
        <v>44</v>
      </c>
      <c r="O1483" s="2" t="s">
        <v>3978</v>
      </c>
      <c r="P1483" s="2" t="s">
        <v>46</v>
      </c>
      <c r="Q1483" s="2" t="s">
        <v>59</v>
      </c>
      <c r="R1483" s="2" t="s">
        <v>3979</v>
      </c>
      <c r="S1483" s="1">
        <v>33.869999999999997</v>
      </c>
      <c r="T1483" s="1">
        <v>3</v>
      </c>
      <c r="U1483" s="1">
        <v>0</v>
      </c>
      <c r="V1483" s="5">
        <v>8.8062000000000005</v>
      </c>
    </row>
    <row r="1484" spans="1:22" ht="15" thickBot="1" x14ac:dyDescent="0.35">
      <c r="A1484" s="4">
        <v>1483</v>
      </c>
      <c r="B1484" s="2" t="s">
        <v>3980</v>
      </c>
      <c r="C1484" s="1">
        <v>2014</v>
      </c>
      <c r="D1484" s="3">
        <v>41877</v>
      </c>
      <c r="E1484" s="3">
        <v>41880</v>
      </c>
      <c r="F1484" s="2" t="s">
        <v>23</v>
      </c>
      <c r="G1484" s="2" t="s">
        <v>3178</v>
      </c>
      <c r="H1484" s="2" t="s">
        <v>3179</v>
      </c>
      <c r="I1484" s="2" t="s">
        <v>26</v>
      </c>
      <c r="J1484" s="2" t="s">
        <v>27</v>
      </c>
      <c r="K1484" s="2" t="s">
        <v>328</v>
      </c>
      <c r="L1484" s="2" t="s">
        <v>335</v>
      </c>
      <c r="M1484" s="1">
        <v>38301</v>
      </c>
      <c r="N1484" s="2" t="s">
        <v>30</v>
      </c>
      <c r="O1484" s="2" t="s">
        <v>1889</v>
      </c>
      <c r="P1484" s="2" t="s">
        <v>46</v>
      </c>
      <c r="Q1484" s="2" t="s">
        <v>68</v>
      </c>
      <c r="R1484" s="2" t="s">
        <v>1890</v>
      </c>
      <c r="S1484" s="1">
        <v>9.7279999999999998</v>
      </c>
      <c r="T1484" s="1">
        <v>2</v>
      </c>
      <c r="U1484" s="1">
        <v>0.2</v>
      </c>
      <c r="V1484" s="5">
        <v>1.7023999999999999</v>
      </c>
    </row>
    <row r="1485" spans="1:22" ht="15" thickBot="1" x14ac:dyDescent="0.35">
      <c r="A1485" s="4">
        <v>1484</v>
      </c>
      <c r="B1485" s="2" t="s">
        <v>3980</v>
      </c>
      <c r="C1485" s="1">
        <v>2014</v>
      </c>
      <c r="D1485" s="3">
        <v>41877</v>
      </c>
      <c r="E1485" s="3">
        <v>41880</v>
      </c>
      <c r="F1485" s="2" t="s">
        <v>23</v>
      </c>
      <c r="G1485" s="2" t="s">
        <v>3178</v>
      </c>
      <c r="H1485" s="2" t="s">
        <v>3179</v>
      </c>
      <c r="I1485" s="2" t="s">
        <v>26</v>
      </c>
      <c r="J1485" s="2" t="s">
        <v>27</v>
      </c>
      <c r="K1485" s="2" t="s">
        <v>328</v>
      </c>
      <c r="L1485" s="2" t="s">
        <v>335</v>
      </c>
      <c r="M1485" s="1">
        <v>38301</v>
      </c>
      <c r="N1485" s="2" t="s">
        <v>30</v>
      </c>
      <c r="O1485" s="2" t="s">
        <v>3981</v>
      </c>
      <c r="P1485" s="2" t="s">
        <v>46</v>
      </c>
      <c r="Q1485" s="2" t="s">
        <v>90</v>
      </c>
      <c r="R1485" s="2" t="s">
        <v>3982</v>
      </c>
      <c r="S1485" s="1">
        <v>3.4239999999999999</v>
      </c>
      <c r="T1485" s="1">
        <v>1</v>
      </c>
      <c r="U1485" s="1">
        <v>0.2</v>
      </c>
      <c r="V1485" s="5">
        <v>1.07</v>
      </c>
    </row>
    <row r="1486" spans="1:22" ht="15" thickBot="1" x14ac:dyDescent="0.35">
      <c r="A1486" s="4">
        <v>1485</v>
      </c>
      <c r="B1486" s="2" t="s">
        <v>3983</v>
      </c>
      <c r="C1486" s="1">
        <v>2013</v>
      </c>
      <c r="D1486" s="3">
        <v>41562</v>
      </c>
      <c r="E1486" s="3">
        <v>41566</v>
      </c>
      <c r="F1486" s="2" t="s">
        <v>50</v>
      </c>
      <c r="G1486" s="2" t="s">
        <v>2407</v>
      </c>
      <c r="H1486" s="2" t="s">
        <v>2408</v>
      </c>
      <c r="I1486" s="2" t="s">
        <v>41</v>
      </c>
      <c r="J1486" s="2" t="s">
        <v>27</v>
      </c>
      <c r="K1486" s="2" t="s">
        <v>95</v>
      </c>
      <c r="L1486" s="2" t="s">
        <v>96</v>
      </c>
      <c r="M1486" s="1">
        <v>98115</v>
      </c>
      <c r="N1486" s="2" t="s">
        <v>44</v>
      </c>
      <c r="O1486" s="2" t="s">
        <v>3984</v>
      </c>
      <c r="P1486" s="2" t="s">
        <v>71</v>
      </c>
      <c r="Q1486" s="2" t="s">
        <v>161</v>
      </c>
      <c r="R1486" s="2" t="s">
        <v>3985</v>
      </c>
      <c r="S1486" s="1">
        <v>177</v>
      </c>
      <c r="T1486" s="1">
        <v>3</v>
      </c>
      <c r="U1486" s="1">
        <v>0</v>
      </c>
      <c r="V1486" s="5">
        <v>30.09</v>
      </c>
    </row>
    <row r="1487" spans="1:22" ht="15" thickBot="1" x14ac:dyDescent="0.35">
      <c r="A1487" s="4">
        <v>1486</v>
      </c>
      <c r="B1487" s="2" t="s">
        <v>3986</v>
      </c>
      <c r="C1487" s="1">
        <v>2011</v>
      </c>
      <c r="D1487" s="3">
        <v>40874</v>
      </c>
      <c r="E1487" s="3">
        <v>40880</v>
      </c>
      <c r="F1487" s="2" t="s">
        <v>50</v>
      </c>
      <c r="G1487" s="2" t="s">
        <v>3987</v>
      </c>
      <c r="H1487" s="2" t="s">
        <v>3988</v>
      </c>
      <c r="I1487" s="2" t="s">
        <v>26</v>
      </c>
      <c r="J1487" s="2" t="s">
        <v>27</v>
      </c>
      <c r="K1487" s="2" t="s">
        <v>266</v>
      </c>
      <c r="L1487" s="2" t="s">
        <v>267</v>
      </c>
      <c r="M1487" s="1">
        <v>10035</v>
      </c>
      <c r="N1487" s="2" t="s">
        <v>148</v>
      </c>
      <c r="O1487" s="2" t="s">
        <v>3989</v>
      </c>
      <c r="P1487" s="2" t="s">
        <v>46</v>
      </c>
      <c r="Q1487" s="2" t="s">
        <v>269</v>
      </c>
      <c r="R1487" s="2" t="s">
        <v>186</v>
      </c>
      <c r="S1487" s="1">
        <v>3.76</v>
      </c>
      <c r="T1487" s="1">
        <v>2</v>
      </c>
      <c r="U1487" s="1">
        <v>0</v>
      </c>
      <c r="V1487" s="5">
        <v>1.3160000000000001</v>
      </c>
    </row>
    <row r="1488" spans="1:22" ht="15" thickBot="1" x14ac:dyDescent="0.35">
      <c r="A1488" s="4">
        <v>1487</v>
      </c>
      <c r="B1488" s="2" t="s">
        <v>3990</v>
      </c>
      <c r="C1488" s="1">
        <v>2012</v>
      </c>
      <c r="D1488" s="3">
        <v>41216</v>
      </c>
      <c r="E1488" s="3">
        <v>41220</v>
      </c>
      <c r="F1488" s="2" t="s">
        <v>50</v>
      </c>
      <c r="G1488" s="2" t="s">
        <v>3991</v>
      </c>
      <c r="H1488" s="2" t="s">
        <v>3992</v>
      </c>
      <c r="I1488" s="2" t="s">
        <v>102</v>
      </c>
      <c r="J1488" s="2" t="s">
        <v>27</v>
      </c>
      <c r="K1488" s="2" t="s">
        <v>42</v>
      </c>
      <c r="L1488" s="2" t="s">
        <v>43</v>
      </c>
      <c r="M1488" s="1">
        <v>90008</v>
      </c>
      <c r="N1488" s="2" t="s">
        <v>44</v>
      </c>
      <c r="O1488" s="2" t="s">
        <v>3993</v>
      </c>
      <c r="P1488" s="2" t="s">
        <v>71</v>
      </c>
      <c r="Q1488" s="2" t="s">
        <v>72</v>
      </c>
      <c r="R1488" s="2" t="s">
        <v>3994</v>
      </c>
      <c r="S1488" s="1">
        <v>1212.848</v>
      </c>
      <c r="T1488" s="1">
        <v>7</v>
      </c>
      <c r="U1488" s="1">
        <v>0.2</v>
      </c>
      <c r="V1488" s="5">
        <v>106.1242</v>
      </c>
    </row>
    <row r="1489" spans="1:22" ht="15" thickBot="1" x14ac:dyDescent="0.35">
      <c r="A1489" s="4">
        <v>1488</v>
      </c>
      <c r="B1489" s="2" t="s">
        <v>3990</v>
      </c>
      <c r="C1489" s="1">
        <v>2012</v>
      </c>
      <c r="D1489" s="3">
        <v>41216</v>
      </c>
      <c r="E1489" s="3">
        <v>41220</v>
      </c>
      <c r="F1489" s="2" t="s">
        <v>50</v>
      </c>
      <c r="G1489" s="2" t="s">
        <v>3991</v>
      </c>
      <c r="H1489" s="2" t="s">
        <v>3992</v>
      </c>
      <c r="I1489" s="2" t="s">
        <v>102</v>
      </c>
      <c r="J1489" s="2" t="s">
        <v>27</v>
      </c>
      <c r="K1489" s="2" t="s">
        <v>42</v>
      </c>
      <c r="L1489" s="2" t="s">
        <v>43</v>
      </c>
      <c r="M1489" s="1">
        <v>90008</v>
      </c>
      <c r="N1489" s="2" t="s">
        <v>44</v>
      </c>
      <c r="O1489" s="2" t="s">
        <v>3995</v>
      </c>
      <c r="P1489" s="2" t="s">
        <v>71</v>
      </c>
      <c r="Q1489" s="2" t="s">
        <v>161</v>
      </c>
      <c r="R1489" s="2" t="s">
        <v>3996</v>
      </c>
      <c r="S1489" s="1">
        <v>89.97</v>
      </c>
      <c r="T1489" s="1">
        <v>3</v>
      </c>
      <c r="U1489" s="1">
        <v>0</v>
      </c>
      <c r="V1489" s="5">
        <v>37.787399999999998</v>
      </c>
    </row>
    <row r="1490" spans="1:22" ht="15" thickBot="1" x14ac:dyDescent="0.35">
      <c r="A1490" s="4">
        <v>1489</v>
      </c>
      <c r="B1490" s="2" t="s">
        <v>3990</v>
      </c>
      <c r="C1490" s="1">
        <v>2012</v>
      </c>
      <c r="D1490" s="3">
        <v>41216</v>
      </c>
      <c r="E1490" s="3">
        <v>41220</v>
      </c>
      <c r="F1490" s="2" t="s">
        <v>50</v>
      </c>
      <c r="G1490" s="2" t="s">
        <v>3991</v>
      </c>
      <c r="H1490" s="2" t="s">
        <v>3992</v>
      </c>
      <c r="I1490" s="2" t="s">
        <v>102</v>
      </c>
      <c r="J1490" s="2" t="s">
        <v>27</v>
      </c>
      <c r="K1490" s="2" t="s">
        <v>42</v>
      </c>
      <c r="L1490" s="2" t="s">
        <v>43</v>
      </c>
      <c r="M1490" s="1">
        <v>90008</v>
      </c>
      <c r="N1490" s="2" t="s">
        <v>44</v>
      </c>
      <c r="O1490" s="2" t="s">
        <v>1492</v>
      </c>
      <c r="P1490" s="2" t="s">
        <v>32</v>
      </c>
      <c r="Q1490" s="2" t="s">
        <v>65</v>
      </c>
      <c r="R1490" s="2" t="s">
        <v>1493</v>
      </c>
      <c r="S1490" s="1">
        <v>42.6</v>
      </c>
      <c r="T1490" s="1">
        <v>3</v>
      </c>
      <c r="U1490" s="1">
        <v>0</v>
      </c>
      <c r="V1490" s="5">
        <v>16.614000000000001</v>
      </c>
    </row>
    <row r="1491" spans="1:22" ht="15" thickBot="1" x14ac:dyDescent="0.35">
      <c r="A1491" s="4">
        <v>1490</v>
      </c>
      <c r="B1491" s="2" t="s">
        <v>3997</v>
      </c>
      <c r="C1491" s="1">
        <v>2011</v>
      </c>
      <c r="D1491" s="3">
        <v>40876</v>
      </c>
      <c r="E1491" s="3">
        <v>40883</v>
      </c>
      <c r="F1491" s="2" t="s">
        <v>50</v>
      </c>
      <c r="G1491" s="2" t="s">
        <v>3998</v>
      </c>
      <c r="H1491" s="2" t="s">
        <v>3999</v>
      </c>
      <c r="I1491" s="2" t="s">
        <v>26</v>
      </c>
      <c r="J1491" s="2" t="s">
        <v>27</v>
      </c>
      <c r="K1491" s="2" t="s">
        <v>146</v>
      </c>
      <c r="L1491" s="2" t="s">
        <v>147</v>
      </c>
      <c r="M1491" s="1">
        <v>19143</v>
      </c>
      <c r="N1491" s="2" t="s">
        <v>148</v>
      </c>
      <c r="O1491" s="2" t="s">
        <v>3200</v>
      </c>
      <c r="P1491" s="2" t="s">
        <v>46</v>
      </c>
      <c r="Q1491" s="2" t="s">
        <v>47</v>
      </c>
      <c r="R1491" s="2" t="s">
        <v>3201</v>
      </c>
      <c r="S1491" s="1">
        <v>5.04</v>
      </c>
      <c r="T1491" s="1">
        <v>2</v>
      </c>
      <c r="U1491" s="1">
        <v>0.2</v>
      </c>
      <c r="V1491" s="5">
        <v>1.764</v>
      </c>
    </row>
    <row r="1492" spans="1:22" ht="15" thickBot="1" x14ac:dyDescent="0.35">
      <c r="A1492" s="4">
        <v>1491</v>
      </c>
      <c r="B1492" s="2" t="s">
        <v>4000</v>
      </c>
      <c r="C1492" s="1">
        <v>2014</v>
      </c>
      <c r="D1492" s="3">
        <v>41760</v>
      </c>
      <c r="E1492" s="3">
        <v>41765</v>
      </c>
      <c r="F1492" s="2" t="s">
        <v>23</v>
      </c>
      <c r="G1492" s="2" t="s">
        <v>3256</v>
      </c>
      <c r="H1492" s="2" t="s">
        <v>3257</v>
      </c>
      <c r="I1492" s="2" t="s">
        <v>41</v>
      </c>
      <c r="J1492" s="2" t="s">
        <v>27</v>
      </c>
      <c r="K1492" s="2" t="s">
        <v>266</v>
      </c>
      <c r="L1492" s="2" t="s">
        <v>267</v>
      </c>
      <c r="M1492" s="1">
        <v>10024</v>
      </c>
      <c r="N1492" s="2" t="s">
        <v>148</v>
      </c>
      <c r="O1492" s="2" t="s">
        <v>199</v>
      </c>
      <c r="P1492" s="2" t="s">
        <v>46</v>
      </c>
      <c r="Q1492" s="2" t="s">
        <v>173</v>
      </c>
      <c r="R1492" s="2" t="s">
        <v>200</v>
      </c>
      <c r="S1492" s="1">
        <v>62.96</v>
      </c>
      <c r="T1492" s="1">
        <v>4</v>
      </c>
      <c r="U1492" s="1">
        <v>0</v>
      </c>
      <c r="V1492" s="5">
        <v>28.332000000000001</v>
      </c>
    </row>
    <row r="1493" spans="1:22" ht="15" thickBot="1" x14ac:dyDescent="0.35">
      <c r="A1493" s="4">
        <v>1492</v>
      </c>
      <c r="B1493" s="2" t="s">
        <v>4001</v>
      </c>
      <c r="C1493" s="1">
        <v>2014</v>
      </c>
      <c r="D1493" s="3">
        <v>41968</v>
      </c>
      <c r="E1493" s="3">
        <v>41972</v>
      </c>
      <c r="F1493" s="2" t="s">
        <v>50</v>
      </c>
      <c r="G1493" s="2" t="s">
        <v>4002</v>
      </c>
      <c r="H1493" s="2" t="s">
        <v>4003</v>
      </c>
      <c r="I1493" s="2" t="s">
        <v>41</v>
      </c>
      <c r="J1493" s="2" t="s">
        <v>27</v>
      </c>
      <c r="K1493" s="2" t="s">
        <v>266</v>
      </c>
      <c r="L1493" s="2" t="s">
        <v>267</v>
      </c>
      <c r="M1493" s="1">
        <v>10035</v>
      </c>
      <c r="N1493" s="2" t="s">
        <v>148</v>
      </c>
      <c r="O1493" s="2" t="s">
        <v>4004</v>
      </c>
      <c r="P1493" s="2" t="s">
        <v>46</v>
      </c>
      <c r="Q1493" s="2" t="s">
        <v>90</v>
      </c>
      <c r="R1493" s="2" t="s">
        <v>4005</v>
      </c>
      <c r="S1493" s="1">
        <v>5.88</v>
      </c>
      <c r="T1493" s="1">
        <v>1</v>
      </c>
      <c r="U1493" s="1">
        <v>0</v>
      </c>
      <c r="V1493" s="5">
        <v>2.8812000000000002</v>
      </c>
    </row>
    <row r="1494" spans="1:22" ht="15" thickBot="1" x14ac:dyDescent="0.35">
      <c r="A1494" s="4">
        <v>1493</v>
      </c>
      <c r="B1494" s="2" t="s">
        <v>4001</v>
      </c>
      <c r="C1494" s="1">
        <v>2014</v>
      </c>
      <c r="D1494" s="3">
        <v>41968</v>
      </c>
      <c r="E1494" s="3">
        <v>41972</v>
      </c>
      <c r="F1494" s="2" t="s">
        <v>50</v>
      </c>
      <c r="G1494" s="2" t="s">
        <v>4002</v>
      </c>
      <c r="H1494" s="2" t="s">
        <v>4003</v>
      </c>
      <c r="I1494" s="2" t="s">
        <v>41</v>
      </c>
      <c r="J1494" s="2" t="s">
        <v>27</v>
      </c>
      <c r="K1494" s="2" t="s">
        <v>266</v>
      </c>
      <c r="L1494" s="2" t="s">
        <v>267</v>
      </c>
      <c r="M1494" s="1">
        <v>10035</v>
      </c>
      <c r="N1494" s="2" t="s">
        <v>148</v>
      </c>
      <c r="O1494" s="2" t="s">
        <v>1280</v>
      </c>
      <c r="P1494" s="2" t="s">
        <v>32</v>
      </c>
      <c r="Q1494" s="2" t="s">
        <v>36</v>
      </c>
      <c r="R1494" s="2" t="s">
        <v>1281</v>
      </c>
      <c r="S1494" s="1">
        <v>977.29200000000003</v>
      </c>
      <c r="T1494" s="1">
        <v>6</v>
      </c>
      <c r="U1494" s="1">
        <v>0.1</v>
      </c>
      <c r="V1494" s="5">
        <v>173.74080000000001</v>
      </c>
    </row>
    <row r="1495" spans="1:22" ht="15" thickBot="1" x14ac:dyDescent="0.35">
      <c r="A1495" s="4">
        <v>1494</v>
      </c>
      <c r="B1495" s="2" t="s">
        <v>4006</v>
      </c>
      <c r="C1495" s="1">
        <v>2014</v>
      </c>
      <c r="D1495" s="3">
        <v>41943</v>
      </c>
      <c r="E1495" s="3">
        <v>41947</v>
      </c>
      <c r="F1495" s="2" t="s">
        <v>50</v>
      </c>
      <c r="G1495" s="2" t="s">
        <v>4007</v>
      </c>
      <c r="H1495" s="2" t="s">
        <v>4008</v>
      </c>
      <c r="I1495" s="2" t="s">
        <v>41</v>
      </c>
      <c r="J1495" s="2" t="s">
        <v>27</v>
      </c>
      <c r="K1495" s="2" t="s">
        <v>2142</v>
      </c>
      <c r="L1495" s="2" t="s">
        <v>96</v>
      </c>
      <c r="M1495" s="1">
        <v>98661</v>
      </c>
      <c r="N1495" s="2" t="s">
        <v>44</v>
      </c>
      <c r="O1495" s="2" t="s">
        <v>2989</v>
      </c>
      <c r="P1495" s="2" t="s">
        <v>32</v>
      </c>
      <c r="Q1495" s="2" t="s">
        <v>65</v>
      </c>
      <c r="R1495" s="2" t="s">
        <v>2990</v>
      </c>
      <c r="S1495" s="1">
        <v>9.64</v>
      </c>
      <c r="T1495" s="1">
        <v>2</v>
      </c>
      <c r="U1495" s="1">
        <v>0</v>
      </c>
      <c r="V1495" s="5">
        <v>3.6631999999999998</v>
      </c>
    </row>
    <row r="1496" spans="1:22" ht="15" thickBot="1" x14ac:dyDescent="0.35">
      <c r="A1496" s="4">
        <v>1495</v>
      </c>
      <c r="B1496" s="2" t="s">
        <v>4009</v>
      </c>
      <c r="C1496" s="1">
        <v>2011</v>
      </c>
      <c r="D1496" s="3">
        <v>40894</v>
      </c>
      <c r="E1496" s="3">
        <v>40896</v>
      </c>
      <c r="F1496" s="2" t="s">
        <v>23</v>
      </c>
      <c r="G1496" s="2" t="s">
        <v>1426</v>
      </c>
      <c r="H1496" s="2" t="s">
        <v>1427</v>
      </c>
      <c r="I1496" s="2" t="s">
        <v>26</v>
      </c>
      <c r="J1496" s="2" t="s">
        <v>27</v>
      </c>
      <c r="K1496" s="2" t="s">
        <v>497</v>
      </c>
      <c r="L1496" s="2" t="s">
        <v>1272</v>
      </c>
      <c r="M1496" s="1">
        <v>31907</v>
      </c>
      <c r="N1496" s="2" t="s">
        <v>30</v>
      </c>
      <c r="O1496" s="2" t="s">
        <v>3206</v>
      </c>
      <c r="P1496" s="2" t="s">
        <v>46</v>
      </c>
      <c r="Q1496" s="2" t="s">
        <v>68</v>
      </c>
      <c r="R1496" s="2" t="s">
        <v>3207</v>
      </c>
      <c r="S1496" s="1">
        <v>40.049999999999997</v>
      </c>
      <c r="T1496" s="1">
        <v>3</v>
      </c>
      <c r="U1496" s="1">
        <v>0</v>
      </c>
      <c r="V1496" s="5">
        <v>11.214</v>
      </c>
    </row>
    <row r="1497" spans="1:22" ht="15" thickBot="1" x14ac:dyDescent="0.35">
      <c r="A1497" s="4">
        <v>1496</v>
      </c>
      <c r="B1497" s="2" t="s">
        <v>4010</v>
      </c>
      <c r="C1497" s="1">
        <v>2014</v>
      </c>
      <c r="D1497" s="3">
        <v>41887</v>
      </c>
      <c r="E1497" s="3">
        <v>41891</v>
      </c>
      <c r="F1497" s="2" t="s">
        <v>50</v>
      </c>
      <c r="G1497" s="2" t="s">
        <v>4011</v>
      </c>
      <c r="H1497" s="2" t="s">
        <v>4012</v>
      </c>
      <c r="I1497" s="2" t="s">
        <v>26</v>
      </c>
      <c r="J1497" s="2" t="s">
        <v>27</v>
      </c>
      <c r="K1497" s="2" t="s">
        <v>4013</v>
      </c>
      <c r="L1497" s="2" t="s">
        <v>104</v>
      </c>
      <c r="M1497" s="1">
        <v>75019</v>
      </c>
      <c r="N1497" s="2" t="s">
        <v>105</v>
      </c>
      <c r="O1497" s="2" t="s">
        <v>3320</v>
      </c>
      <c r="P1497" s="2" t="s">
        <v>46</v>
      </c>
      <c r="Q1497" s="2" t="s">
        <v>68</v>
      </c>
      <c r="R1497" s="2" t="s">
        <v>3321</v>
      </c>
      <c r="S1497" s="1">
        <v>10.192</v>
      </c>
      <c r="T1497" s="1">
        <v>7</v>
      </c>
      <c r="U1497" s="1">
        <v>0.2</v>
      </c>
      <c r="V1497" s="5">
        <v>3.1850000000000001</v>
      </c>
    </row>
    <row r="1498" spans="1:22" ht="15" thickBot="1" x14ac:dyDescent="0.35">
      <c r="A1498" s="4">
        <v>1497</v>
      </c>
      <c r="B1498" s="2" t="s">
        <v>4010</v>
      </c>
      <c r="C1498" s="1">
        <v>2014</v>
      </c>
      <c r="D1498" s="3">
        <v>41887</v>
      </c>
      <c r="E1498" s="3">
        <v>41891</v>
      </c>
      <c r="F1498" s="2" t="s">
        <v>50</v>
      </c>
      <c r="G1498" s="2" t="s">
        <v>4011</v>
      </c>
      <c r="H1498" s="2" t="s">
        <v>4012</v>
      </c>
      <c r="I1498" s="2" t="s">
        <v>26</v>
      </c>
      <c r="J1498" s="2" t="s">
        <v>27</v>
      </c>
      <c r="K1498" s="2" t="s">
        <v>4013</v>
      </c>
      <c r="L1498" s="2" t="s">
        <v>104</v>
      </c>
      <c r="M1498" s="1">
        <v>75019</v>
      </c>
      <c r="N1498" s="2" t="s">
        <v>105</v>
      </c>
      <c r="O1498" s="2" t="s">
        <v>4014</v>
      </c>
      <c r="P1498" s="2" t="s">
        <v>46</v>
      </c>
      <c r="Q1498" s="2" t="s">
        <v>59</v>
      </c>
      <c r="R1498" s="2" t="s">
        <v>4015</v>
      </c>
      <c r="S1498" s="1">
        <v>16.783999999999999</v>
      </c>
      <c r="T1498" s="1">
        <v>1</v>
      </c>
      <c r="U1498" s="1">
        <v>0.2</v>
      </c>
      <c r="V1498" s="5">
        <v>-0.20979999999999999</v>
      </c>
    </row>
    <row r="1499" spans="1:22" ht="15" thickBot="1" x14ac:dyDescent="0.35">
      <c r="A1499" s="4">
        <v>1498</v>
      </c>
      <c r="B1499" s="2" t="s">
        <v>4010</v>
      </c>
      <c r="C1499" s="1">
        <v>2014</v>
      </c>
      <c r="D1499" s="3">
        <v>41887</v>
      </c>
      <c r="E1499" s="3">
        <v>41891</v>
      </c>
      <c r="F1499" s="2" t="s">
        <v>50</v>
      </c>
      <c r="G1499" s="2" t="s">
        <v>4011</v>
      </c>
      <c r="H1499" s="2" t="s">
        <v>4012</v>
      </c>
      <c r="I1499" s="2" t="s">
        <v>26</v>
      </c>
      <c r="J1499" s="2" t="s">
        <v>27</v>
      </c>
      <c r="K1499" s="2" t="s">
        <v>4013</v>
      </c>
      <c r="L1499" s="2" t="s">
        <v>104</v>
      </c>
      <c r="M1499" s="1">
        <v>75019</v>
      </c>
      <c r="N1499" s="2" t="s">
        <v>105</v>
      </c>
      <c r="O1499" s="2" t="s">
        <v>723</v>
      </c>
      <c r="P1499" s="2" t="s">
        <v>46</v>
      </c>
      <c r="Q1499" s="2" t="s">
        <v>68</v>
      </c>
      <c r="R1499" s="2" t="s">
        <v>724</v>
      </c>
      <c r="S1499" s="1">
        <v>13.12</v>
      </c>
      <c r="T1499" s="1">
        <v>5</v>
      </c>
      <c r="U1499" s="1">
        <v>0.2</v>
      </c>
      <c r="V1499" s="5">
        <v>3.7719999999999998</v>
      </c>
    </row>
    <row r="1500" spans="1:22" ht="15" thickBot="1" x14ac:dyDescent="0.35">
      <c r="A1500" s="4">
        <v>1499</v>
      </c>
      <c r="B1500" s="2" t="s">
        <v>4016</v>
      </c>
      <c r="C1500" s="1">
        <v>2013</v>
      </c>
      <c r="D1500" s="3">
        <v>41565</v>
      </c>
      <c r="E1500" s="3">
        <v>41568</v>
      </c>
      <c r="F1500" s="2" t="s">
        <v>188</v>
      </c>
      <c r="G1500" s="2" t="s">
        <v>638</v>
      </c>
      <c r="H1500" s="2" t="s">
        <v>639</v>
      </c>
      <c r="I1500" s="2" t="s">
        <v>102</v>
      </c>
      <c r="J1500" s="2" t="s">
        <v>27</v>
      </c>
      <c r="K1500" s="2" t="s">
        <v>127</v>
      </c>
      <c r="L1500" s="2" t="s">
        <v>43</v>
      </c>
      <c r="M1500" s="1">
        <v>94122</v>
      </c>
      <c r="N1500" s="2" t="s">
        <v>44</v>
      </c>
      <c r="O1500" s="2" t="s">
        <v>492</v>
      </c>
      <c r="P1500" s="2" t="s">
        <v>46</v>
      </c>
      <c r="Q1500" s="2" t="s">
        <v>75</v>
      </c>
      <c r="R1500" s="2" t="s">
        <v>493</v>
      </c>
      <c r="S1500" s="1">
        <v>18.16</v>
      </c>
      <c r="T1500" s="1">
        <v>5</v>
      </c>
      <c r="U1500" s="1">
        <v>0.2</v>
      </c>
      <c r="V1500" s="5">
        <v>6.5830000000000002</v>
      </c>
    </row>
    <row r="1501" spans="1:22" ht="15" thickBot="1" x14ac:dyDescent="0.35">
      <c r="A1501" s="4">
        <v>1500</v>
      </c>
      <c r="B1501" s="2" t="s">
        <v>4017</v>
      </c>
      <c r="C1501" s="1">
        <v>2014</v>
      </c>
      <c r="D1501" s="3">
        <v>41956</v>
      </c>
      <c r="E1501" s="3">
        <v>41962</v>
      </c>
      <c r="F1501" s="2" t="s">
        <v>50</v>
      </c>
      <c r="G1501" s="2" t="s">
        <v>1365</v>
      </c>
      <c r="H1501" s="2" t="s">
        <v>1366</v>
      </c>
      <c r="I1501" s="2" t="s">
        <v>26</v>
      </c>
      <c r="J1501" s="2" t="s">
        <v>27</v>
      </c>
      <c r="K1501" s="2" t="s">
        <v>1237</v>
      </c>
      <c r="L1501" s="2" t="s">
        <v>104</v>
      </c>
      <c r="M1501" s="1">
        <v>78745</v>
      </c>
      <c r="N1501" s="2" t="s">
        <v>105</v>
      </c>
      <c r="O1501" s="2" t="s">
        <v>796</v>
      </c>
      <c r="P1501" s="2" t="s">
        <v>46</v>
      </c>
      <c r="Q1501" s="2" t="s">
        <v>90</v>
      </c>
      <c r="R1501" s="2" t="s">
        <v>797</v>
      </c>
      <c r="S1501" s="1">
        <v>16.056000000000001</v>
      </c>
      <c r="T1501" s="1">
        <v>3</v>
      </c>
      <c r="U1501" s="1">
        <v>0.2</v>
      </c>
      <c r="V1501" s="5">
        <v>5.8202999999999996</v>
      </c>
    </row>
    <row r="1502" spans="1:22" ht="15" thickBot="1" x14ac:dyDescent="0.35">
      <c r="A1502" s="4">
        <v>1501</v>
      </c>
      <c r="B1502" s="2" t="s">
        <v>4017</v>
      </c>
      <c r="C1502" s="1">
        <v>2014</v>
      </c>
      <c r="D1502" s="3">
        <v>41956</v>
      </c>
      <c r="E1502" s="3">
        <v>41962</v>
      </c>
      <c r="F1502" s="2" t="s">
        <v>50</v>
      </c>
      <c r="G1502" s="2" t="s">
        <v>1365</v>
      </c>
      <c r="H1502" s="2" t="s">
        <v>1366</v>
      </c>
      <c r="I1502" s="2" t="s">
        <v>26</v>
      </c>
      <c r="J1502" s="2" t="s">
        <v>27</v>
      </c>
      <c r="K1502" s="2" t="s">
        <v>1237</v>
      </c>
      <c r="L1502" s="2" t="s">
        <v>104</v>
      </c>
      <c r="M1502" s="1">
        <v>78745</v>
      </c>
      <c r="N1502" s="2" t="s">
        <v>105</v>
      </c>
      <c r="O1502" s="2" t="s">
        <v>4018</v>
      </c>
      <c r="P1502" s="2" t="s">
        <v>46</v>
      </c>
      <c r="Q1502" s="2" t="s">
        <v>90</v>
      </c>
      <c r="R1502" s="2" t="s">
        <v>4019</v>
      </c>
      <c r="S1502" s="1">
        <v>223.05600000000001</v>
      </c>
      <c r="T1502" s="1">
        <v>9</v>
      </c>
      <c r="U1502" s="1">
        <v>0.2</v>
      </c>
      <c r="V1502" s="5">
        <v>69.704999999999998</v>
      </c>
    </row>
    <row r="1503" spans="1:22" ht="15" thickBot="1" x14ac:dyDescent="0.35">
      <c r="A1503" s="4">
        <v>1502</v>
      </c>
      <c r="B1503" s="2" t="s">
        <v>4017</v>
      </c>
      <c r="C1503" s="1">
        <v>2014</v>
      </c>
      <c r="D1503" s="3">
        <v>41956</v>
      </c>
      <c r="E1503" s="3">
        <v>41962</v>
      </c>
      <c r="F1503" s="2" t="s">
        <v>50</v>
      </c>
      <c r="G1503" s="2" t="s">
        <v>1365</v>
      </c>
      <c r="H1503" s="2" t="s">
        <v>1366</v>
      </c>
      <c r="I1503" s="2" t="s">
        <v>26</v>
      </c>
      <c r="J1503" s="2" t="s">
        <v>27</v>
      </c>
      <c r="K1503" s="2" t="s">
        <v>1237</v>
      </c>
      <c r="L1503" s="2" t="s">
        <v>104</v>
      </c>
      <c r="M1503" s="1">
        <v>78745</v>
      </c>
      <c r="N1503" s="2" t="s">
        <v>105</v>
      </c>
      <c r="O1503" s="2" t="s">
        <v>3510</v>
      </c>
      <c r="P1503" s="2" t="s">
        <v>46</v>
      </c>
      <c r="Q1503" s="2" t="s">
        <v>59</v>
      </c>
      <c r="R1503" s="2" t="s">
        <v>3511</v>
      </c>
      <c r="S1503" s="1">
        <v>540.048</v>
      </c>
      <c r="T1503" s="1">
        <v>3</v>
      </c>
      <c r="U1503" s="1">
        <v>0.2</v>
      </c>
      <c r="V1503" s="5">
        <v>-47.254199999999997</v>
      </c>
    </row>
    <row r="1504" spans="1:22" ht="15" thickBot="1" x14ac:dyDescent="0.35">
      <c r="A1504" s="4">
        <v>1503</v>
      </c>
      <c r="B1504" s="2" t="s">
        <v>4020</v>
      </c>
      <c r="C1504" s="1">
        <v>2013</v>
      </c>
      <c r="D1504" s="3">
        <v>41603</v>
      </c>
      <c r="E1504" s="3">
        <v>41610</v>
      </c>
      <c r="F1504" s="2" t="s">
        <v>50</v>
      </c>
      <c r="G1504" s="2" t="s">
        <v>3370</v>
      </c>
      <c r="H1504" s="2" t="s">
        <v>3371</v>
      </c>
      <c r="I1504" s="2" t="s">
        <v>102</v>
      </c>
      <c r="J1504" s="2" t="s">
        <v>27</v>
      </c>
      <c r="K1504" s="2" t="s">
        <v>42</v>
      </c>
      <c r="L1504" s="2" t="s">
        <v>43</v>
      </c>
      <c r="M1504" s="1">
        <v>90045</v>
      </c>
      <c r="N1504" s="2" t="s">
        <v>44</v>
      </c>
      <c r="O1504" s="2" t="s">
        <v>4021</v>
      </c>
      <c r="P1504" s="2" t="s">
        <v>71</v>
      </c>
      <c r="Q1504" s="2" t="s">
        <v>72</v>
      </c>
      <c r="R1504" s="2" t="s">
        <v>4022</v>
      </c>
      <c r="S1504" s="1">
        <v>33.520000000000003</v>
      </c>
      <c r="T1504" s="1">
        <v>2</v>
      </c>
      <c r="U1504" s="1">
        <v>0.2</v>
      </c>
      <c r="V1504" s="5">
        <v>3.3519999999999999</v>
      </c>
    </row>
    <row r="1505" spans="1:22" ht="15" thickBot="1" x14ac:dyDescent="0.35">
      <c r="A1505" s="4">
        <v>1504</v>
      </c>
      <c r="B1505" s="2" t="s">
        <v>4020</v>
      </c>
      <c r="C1505" s="1">
        <v>2013</v>
      </c>
      <c r="D1505" s="3">
        <v>41603</v>
      </c>
      <c r="E1505" s="3">
        <v>41610</v>
      </c>
      <c r="F1505" s="2" t="s">
        <v>50</v>
      </c>
      <c r="G1505" s="2" t="s">
        <v>3370</v>
      </c>
      <c r="H1505" s="2" t="s">
        <v>3371</v>
      </c>
      <c r="I1505" s="2" t="s">
        <v>102</v>
      </c>
      <c r="J1505" s="2" t="s">
        <v>27</v>
      </c>
      <c r="K1505" s="2" t="s">
        <v>42</v>
      </c>
      <c r="L1505" s="2" t="s">
        <v>43</v>
      </c>
      <c r="M1505" s="1">
        <v>90045</v>
      </c>
      <c r="N1505" s="2" t="s">
        <v>44</v>
      </c>
      <c r="O1505" s="2" t="s">
        <v>2045</v>
      </c>
      <c r="P1505" s="2" t="s">
        <v>32</v>
      </c>
      <c r="Q1505" s="2" t="s">
        <v>65</v>
      </c>
      <c r="R1505" s="2" t="s">
        <v>2046</v>
      </c>
      <c r="S1505" s="1">
        <v>9.94</v>
      </c>
      <c r="T1505" s="1">
        <v>2</v>
      </c>
      <c r="U1505" s="1">
        <v>0</v>
      </c>
      <c r="V1505" s="5">
        <v>3.0813999999999999</v>
      </c>
    </row>
    <row r="1506" spans="1:22" ht="15" thickBot="1" x14ac:dyDescent="0.35">
      <c r="A1506" s="4">
        <v>1505</v>
      </c>
      <c r="B1506" s="2" t="s">
        <v>4023</v>
      </c>
      <c r="C1506" s="1">
        <v>2012</v>
      </c>
      <c r="D1506" s="3">
        <v>41122</v>
      </c>
      <c r="E1506" s="3">
        <v>41128</v>
      </c>
      <c r="F1506" s="2" t="s">
        <v>50</v>
      </c>
      <c r="G1506" s="2" t="s">
        <v>4024</v>
      </c>
      <c r="H1506" s="2" t="s">
        <v>4025</v>
      </c>
      <c r="I1506" s="2" t="s">
        <v>102</v>
      </c>
      <c r="J1506" s="2" t="s">
        <v>27</v>
      </c>
      <c r="K1506" s="2" t="s">
        <v>42</v>
      </c>
      <c r="L1506" s="2" t="s">
        <v>43</v>
      </c>
      <c r="M1506" s="1">
        <v>90004</v>
      </c>
      <c r="N1506" s="2" t="s">
        <v>44</v>
      </c>
      <c r="O1506" s="2" t="s">
        <v>287</v>
      </c>
      <c r="P1506" s="2" t="s">
        <v>46</v>
      </c>
      <c r="Q1506" s="2" t="s">
        <v>68</v>
      </c>
      <c r="R1506" s="2" t="s">
        <v>288</v>
      </c>
      <c r="S1506" s="1">
        <v>6.72</v>
      </c>
      <c r="T1506" s="1">
        <v>4</v>
      </c>
      <c r="U1506" s="1">
        <v>0</v>
      </c>
      <c r="V1506" s="5">
        <v>3.36</v>
      </c>
    </row>
    <row r="1507" spans="1:22" ht="15" thickBot="1" x14ac:dyDescent="0.35">
      <c r="A1507" s="4">
        <v>1506</v>
      </c>
      <c r="B1507" s="2" t="s">
        <v>4023</v>
      </c>
      <c r="C1507" s="1">
        <v>2012</v>
      </c>
      <c r="D1507" s="3">
        <v>41122</v>
      </c>
      <c r="E1507" s="3">
        <v>41128</v>
      </c>
      <c r="F1507" s="2" t="s">
        <v>50</v>
      </c>
      <c r="G1507" s="2" t="s">
        <v>4024</v>
      </c>
      <c r="H1507" s="2" t="s">
        <v>4025</v>
      </c>
      <c r="I1507" s="2" t="s">
        <v>102</v>
      </c>
      <c r="J1507" s="2" t="s">
        <v>27</v>
      </c>
      <c r="K1507" s="2" t="s">
        <v>42</v>
      </c>
      <c r="L1507" s="2" t="s">
        <v>43</v>
      </c>
      <c r="M1507" s="1">
        <v>90004</v>
      </c>
      <c r="N1507" s="2" t="s">
        <v>44</v>
      </c>
      <c r="O1507" s="2" t="s">
        <v>4026</v>
      </c>
      <c r="P1507" s="2" t="s">
        <v>32</v>
      </c>
      <c r="Q1507" s="2" t="s">
        <v>56</v>
      </c>
      <c r="R1507" s="2" t="s">
        <v>4027</v>
      </c>
      <c r="S1507" s="1">
        <v>1004.976</v>
      </c>
      <c r="T1507" s="1">
        <v>6</v>
      </c>
      <c r="U1507" s="1">
        <v>0.2</v>
      </c>
      <c r="V1507" s="5">
        <v>-175.8708</v>
      </c>
    </row>
    <row r="1508" spans="1:22" ht="15" thickBot="1" x14ac:dyDescent="0.35">
      <c r="A1508" s="4">
        <v>1507</v>
      </c>
      <c r="B1508" s="2" t="s">
        <v>4028</v>
      </c>
      <c r="C1508" s="1">
        <v>2014</v>
      </c>
      <c r="D1508" s="3">
        <v>41998</v>
      </c>
      <c r="E1508" s="3">
        <v>42003</v>
      </c>
      <c r="F1508" s="2" t="s">
        <v>50</v>
      </c>
      <c r="G1508" s="2" t="s">
        <v>4029</v>
      </c>
      <c r="H1508" s="2" t="s">
        <v>4030</v>
      </c>
      <c r="I1508" s="2" t="s">
        <v>26</v>
      </c>
      <c r="J1508" s="2" t="s">
        <v>27</v>
      </c>
      <c r="K1508" s="2" t="s">
        <v>266</v>
      </c>
      <c r="L1508" s="2" t="s">
        <v>267</v>
      </c>
      <c r="M1508" s="1">
        <v>10024</v>
      </c>
      <c r="N1508" s="2" t="s">
        <v>148</v>
      </c>
      <c r="O1508" s="2" t="s">
        <v>3858</v>
      </c>
      <c r="P1508" s="2" t="s">
        <v>46</v>
      </c>
      <c r="Q1508" s="2" t="s">
        <v>75</v>
      </c>
      <c r="R1508" s="2" t="s">
        <v>3859</v>
      </c>
      <c r="S1508" s="1">
        <v>17.88</v>
      </c>
      <c r="T1508" s="1">
        <v>3</v>
      </c>
      <c r="U1508" s="1">
        <v>0.2</v>
      </c>
      <c r="V1508" s="5">
        <v>5.5875000000000004</v>
      </c>
    </row>
    <row r="1509" spans="1:22" ht="15" thickBot="1" x14ac:dyDescent="0.35">
      <c r="A1509" s="4">
        <v>1508</v>
      </c>
      <c r="B1509" s="2" t="s">
        <v>4031</v>
      </c>
      <c r="C1509" s="1">
        <v>2013</v>
      </c>
      <c r="D1509" s="3">
        <v>41535</v>
      </c>
      <c r="E1509" s="3">
        <v>41541</v>
      </c>
      <c r="F1509" s="2" t="s">
        <v>50</v>
      </c>
      <c r="G1509" s="2" t="s">
        <v>3968</v>
      </c>
      <c r="H1509" s="2" t="s">
        <v>3969</v>
      </c>
      <c r="I1509" s="2" t="s">
        <v>26</v>
      </c>
      <c r="J1509" s="2" t="s">
        <v>27</v>
      </c>
      <c r="K1509" s="2" t="s">
        <v>497</v>
      </c>
      <c r="L1509" s="2" t="s">
        <v>1272</v>
      </c>
      <c r="M1509" s="1">
        <v>31907</v>
      </c>
      <c r="N1509" s="2" t="s">
        <v>30</v>
      </c>
      <c r="O1509" s="2" t="s">
        <v>4032</v>
      </c>
      <c r="P1509" s="2" t="s">
        <v>71</v>
      </c>
      <c r="Q1509" s="2" t="s">
        <v>682</v>
      </c>
      <c r="R1509" s="2" t="s">
        <v>4033</v>
      </c>
      <c r="S1509" s="1">
        <v>396</v>
      </c>
      <c r="T1509" s="1">
        <v>4</v>
      </c>
      <c r="U1509" s="1">
        <v>0</v>
      </c>
      <c r="V1509" s="5">
        <v>190.08</v>
      </c>
    </row>
    <row r="1510" spans="1:22" ht="15" thickBot="1" x14ac:dyDescent="0.35">
      <c r="A1510" s="4">
        <v>1509</v>
      </c>
      <c r="B1510" s="2" t="s">
        <v>4034</v>
      </c>
      <c r="C1510" s="1">
        <v>2014</v>
      </c>
      <c r="D1510" s="3">
        <v>41984</v>
      </c>
      <c r="E1510" s="3">
        <v>41984</v>
      </c>
      <c r="F1510" s="2" t="s">
        <v>1290</v>
      </c>
      <c r="G1510" s="2" t="s">
        <v>550</v>
      </c>
      <c r="H1510" s="2" t="s">
        <v>551</v>
      </c>
      <c r="I1510" s="2" t="s">
        <v>102</v>
      </c>
      <c r="J1510" s="2" t="s">
        <v>27</v>
      </c>
      <c r="K1510" s="2" t="s">
        <v>2530</v>
      </c>
      <c r="L1510" s="2" t="s">
        <v>138</v>
      </c>
      <c r="M1510" s="1">
        <v>68104</v>
      </c>
      <c r="N1510" s="2" t="s">
        <v>105</v>
      </c>
      <c r="O1510" s="2" t="s">
        <v>4035</v>
      </c>
      <c r="P1510" s="2" t="s">
        <v>46</v>
      </c>
      <c r="Q1510" s="2" t="s">
        <v>75</v>
      </c>
      <c r="R1510" s="2" t="s">
        <v>4036</v>
      </c>
      <c r="S1510" s="1">
        <v>34.5</v>
      </c>
      <c r="T1510" s="1">
        <v>3</v>
      </c>
      <c r="U1510" s="1">
        <v>0</v>
      </c>
      <c r="V1510" s="5">
        <v>15.525</v>
      </c>
    </row>
    <row r="1511" spans="1:22" ht="15" thickBot="1" x14ac:dyDescent="0.35">
      <c r="A1511" s="4">
        <v>1510</v>
      </c>
      <c r="B1511" s="2" t="s">
        <v>4037</v>
      </c>
      <c r="C1511" s="1">
        <v>2014</v>
      </c>
      <c r="D1511" s="3">
        <v>41895</v>
      </c>
      <c r="E1511" s="3">
        <v>41898</v>
      </c>
      <c r="F1511" s="2" t="s">
        <v>188</v>
      </c>
      <c r="G1511" s="2" t="s">
        <v>2825</v>
      </c>
      <c r="H1511" s="2" t="s">
        <v>2826</v>
      </c>
      <c r="I1511" s="2" t="s">
        <v>26</v>
      </c>
      <c r="J1511" s="2" t="s">
        <v>27</v>
      </c>
      <c r="K1511" s="2" t="s">
        <v>42</v>
      </c>
      <c r="L1511" s="2" t="s">
        <v>43</v>
      </c>
      <c r="M1511" s="1">
        <v>90036</v>
      </c>
      <c r="N1511" s="2" t="s">
        <v>44</v>
      </c>
      <c r="O1511" s="2" t="s">
        <v>3956</v>
      </c>
      <c r="P1511" s="2" t="s">
        <v>32</v>
      </c>
      <c r="Q1511" s="2" t="s">
        <v>65</v>
      </c>
      <c r="R1511" s="2" t="s">
        <v>3957</v>
      </c>
      <c r="S1511" s="1">
        <v>8.36</v>
      </c>
      <c r="T1511" s="1">
        <v>2</v>
      </c>
      <c r="U1511" s="1">
        <v>0</v>
      </c>
      <c r="V1511" s="5">
        <v>3.0095999999999998</v>
      </c>
    </row>
    <row r="1512" spans="1:22" ht="15" thickBot="1" x14ac:dyDescent="0.35">
      <c r="A1512" s="4">
        <v>1511</v>
      </c>
      <c r="B1512" s="2" t="s">
        <v>4038</v>
      </c>
      <c r="C1512" s="1">
        <v>2014</v>
      </c>
      <c r="D1512" s="3">
        <v>41815</v>
      </c>
      <c r="E1512" s="3">
        <v>41822</v>
      </c>
      <c r="F1512" s="2" t="s">
        <v>50</v>
      </c>
      <c r="G1512" s="2" t="s">
        <v>3924</v>
      </c>
      <c r="H1512" s="2" t="s">
        <v>3925</v>
      </c>
      <c r="I1512" s="2" t="s">
        <v>41</v>
      </c>
      <c r="J1512" s="2" t="s">
        <v>27</v>
      </c>
      <c r="K1512" s="2" t="s">
        <v>4039</v>
      </c>
      <c r="L1512" s="2" t="s">
        <v>43</v>
      </c>
      <c r="M1512" s="1">
        <v>91767</v>
      </c>
      <c r="N1512" s="2" t="s">
        <v>44</v>
      </c>
      <c r="O1512" s="2" t="s">
        <v>1122</v>
      </c>
      <c r="P1512" s="2" t="s">
        <v>46</v>
      </c>
      <c r="Q1512" s="2" t="s">
        <v>68</v>
      </c>
      <c r="R1512" s="2" t="s">
        <v>1123</v>
      </c>
      <c r="S1512" s="1">
        <v>385.6</v>
      </c>
      <c r="T1512" s="1">
        <v>8</v>
      </c>
      <c r="U1512" s="1">
        <v>0</v>
      </c>
      <c r="V1512" s="5">
        <v>111.824</v>
      </c>
    </row>
    <row r="1513" spans="1:22" ht="15" thickBot="1" x14ac:dyDescent="0.35">
      <c r="A1513" s="4">
        <v>1512</v>
      </c>
      <c r="B1513" s="2" t="s">
        <v>4038</v>
      </c>
      <c r="C1513" s="1">
        <v>2014</v>
      </c>
      <c r="D1513" s="3">
        <v>41815</v>
      </c>
      <c r="E1513" s="3">
        <v>41822</v>
      </c>
      <c r="F1513" s="2" t="s">
        <v>50</v>
      </c>
      <c r="G1513" s="2" t="s">
        <v>3924</v>
      </c>
      <c r="H1513" s="2" t="s">
        <v>3925</v>
      </c>
      <c r="I1513" s="2" t="s">
        <v>41</v>
      </c>
      <c r="J1513" s="2" t="s">
        <v>27</v>
      </c>
      <c r="K1513" s="2" t="s">
        <v>4039</v>
      </c>
      <c r="L1513" s="2" t="s">
        <v>43</v>
      </c>
      <c r="M1513" s="1">
        <v>91767</v>
      </c>
      <c r="N1513" s="2" t="s">
        <v>44</v>
      </c>
      <c r="O1513" s="2" t="s">
        <v>770</v>
      </c>
      <c r="P1513" s="2" t="s">
        <v>46</v>
      </c>
      <c r="Q1513" s="2" t="s">
        <v>68</v>
      </c>
      <c r="R1513" s="2" t="s">
        <v>771</v>
      </c>
      <c r="S1513" s="1">
        <v>35.82</v>
      </c>
      <c r="T1513" s="1">
        <v>9</v>
      </c>
      <c r="U1513" s="1">
        <v>0</v>
      </c>
      <c r="V1513" s="5">
        <v>11.820600000000001</v>
      </c>
    </row>
    <row r="1514" spans="1:22" ht="15" thickBot="1" x14ac:dyDescent="0.35">
      <c r="A1514" s="4">
        <v>1513</v>
      </c>
      <c r="B1514" s="2" t="s">
        <v>4040</v>
      </c>
      <c r="C1514" s="1">
        <v>2014</v>
      </c>
      <c r="D1514" s="3">
        <v>41870</v>
      </c>
      <c r="E1514" s="3">
        <v>41874</v>
      </c>
      <c r="F1514" s="2" t="s">
        <v>50</v>
      </c>
      <c r="G1514" s="2" t="s">
        <v>1329</v>
      </c>
      <c r="H1514" s="2" t="s">
        <v>1330</v>
      </c>
      <c r="I1514" s="2" t="s">
        <v>26</v>
      </c>
      <c r="J1514" s="2" t="s">
        <v>27</v>
      </c>
      <c r="K1514" s="2" t="s">
        <v>815</v>
      </c>
      <c r="L1514" s="2" t="s">
        <v>104</v>
      </c>
      <c r="M1514" s="1">
        <v>75220</v>
      </c>
      <c r="N1514" s="2" t="s">
        <v>105</v>
      </c>
      <c r="O1514" s="2" t="s">
        <v>933</v>
      </c>
      <c r="P1514" s="2" t="s">
        <v>46</v>
      </c>
      <c r="Q1514" s="2" t="s">
        <v>59</v>
      </c>
      <c r="R1514" s="2" t="s">
        <v>934</v>
      </c>
      <c r="S1514" s="1">
        <v>200.06399999999999</v>
      </c>
      <c r="T1514" s="1">
        <v>3</v>
      </c>
      <c r="U1514" s="1">
        <v>0.2</v>
      </c>
      <c r="V1514" s="5">
        <v>12.504</v>
      </c>
    </row>
    <row r="1515" spans="1:22" ht="15" thickBot="1" x14ac:dyDescent="0.35">
      <c r="A1515" s="4">
        <v>1514</v>
      </c>
      <c r="B1515" s="2" t="s">
        <v>4040</v>
      </c>
      <c r="C1515" s="1">
        <v>2014</v>
      </c>
      <c r="D1515" s="3">
        <v>41870</v>
      </c>
      <c r="E1515" s="3">
        <v>41874</v>
      </c>
      <c r="F1515" s="2" t="s">
        <v>50</v>
      </c>
      <c r="G1515" s="2" t="s">
        <v>1329</v>
      </c>
      <c r="H1515" s="2" t="s">
        <v>1330</v>
      </c>
      <c r="I1515" s="2" t="s">
        <v>26</v>
      </c>
      <c r="J1515" s="2" t="s">
        <v>27</v>
      </c>
      <c r="K1515" s="2" t="s">
        <v>815</v>
      </c>
      <c r="L1515" s="2" t="s">
        <v>104</v>
      </c>
      <c r="M1515" s="1">
        <v>75220</v>
      </c>
      <c r="N1515" s="2" t="s">
        <v>105</v>
      </c>
      <c r="O1515" s="2" t="s">
        <v>1596</v>
      </c>
      <c r="P1515" s="2" t="s">
        <v>46</v>
      </c>
      <c r="Q1515" s="2" t="s">
        <v>75</v>
      </c>
      <c r="R1515" s="2" t="s">
        <v>1597</v>
      </c>
      <c r="S1515" s="1">
        <v>21.38</v>
      </c>
      <c r="T1515" s="1">
        <v>5</v>
      </c>
      <c r="U1515" s="1">
        <v>0.8</v>
      </c>
      <c r="V1515" s="5">
        <v>-33.139000000000003</v>
      </c>
    </row>
    <row r="1516" spans="1:22" ht="15" thickBot="1" x14ac:dyDescent="0.35">
      <c r="A1516" s="4">
        <v>1515</v>
      </c>
      <c r="B1516" s="2" t="s">
        <v>4040</v>
      </c>
      <c r="C1516" s="1">
        <v>2014</v>
      </c>
      <c r="D1516" s="3">
        <v>41870</v>
      </c>
      <c r="E1516" s="3">
        <v>41874</v>
      </c>
      <c r="F1516" s="2" t="s">
        <v>50</v>
      </c>
      <c r="G1516" s="2" t="s">
        <v>1329</v>
      </c>
      <c r="H1516" s="2" t="s">
        <v>1330</v>
      </c>
      <c r="I1516" s="2" t="s">
        <v>26</v>
      </c>
      <c r="J1516" s="2" t="s">
        <v>27</v>
      </c>
      <c r="K1516" s="2" t="s">
        <v>815</v>
      </c>
      <c r="L1516" s="2" t="s">
        <v>104</v>
      </c>
      <c r="M1516" s="1">
        <v>75220</v>
      </c>
      <c r="N1516" s="2" t="s">
        <v>105</v>
      </c>
      <c r="O1516" s="2" t="s">
        <v>2616</v>
      </c>
      <c r="P1516" s="2" t="s">
        <v>46</v>
      </c>
      <c r="Q1516" s="2" t="s">
        <v>75</v>
      </c>
      <c r="R1516" s="2" t="s">
        <v>2617</v>
      </c>
      <c r="S1516" s="1">
        <v>6.7439999999999998</v>
      </c>
      <c r="T1516" s="1">
        <v>4</v>
      </c>
      <c r="U1516" s="1">
        <v>0.8</v>
      </c>
      <c r="V1516" s="5">
        <v>-11.4648</v>
      </c>
    </row>
    <row r="1517" spans="1:22" ht="15" thickBot="1" x14ac:dyDescent="0.35">
      <c r="A1517" s="4">
        <v>1516</v>
      </c>
      <c r="B1517" s="2" t="s">
        <v>4041</v>
      </c>
      <c r="C1517" s="1">
        <v>2014</v>
      </c>
      <c r="D1517" s="3">
        <v>41985</v>
      </c>
      <c r="E1517" s="3">
        <v>41991</v>
      </c>
      <c r="F1517" s="2" t="s">
        <v>50</v>
      </c>
      <c r="G1517" s="2" t="s">
        <v>4042</v>
      </c>
      <c r="H1517" s="2" t="s">
        <v>4043</v>
      </c>
      <c r="I1517" s="2" t="s">
        <v>26</v>
      </c>
      <c r="J1517" s="2" t="s">
        <v>27</v>
      </c>
      <c r="K1517" s="2" t="s">
        <v>146</v>
      </c>
      <c r="L1517" s="2" t="s">
        <v>147</v>
      </c>
      <c r="M1517" s="1">
        <v>19120</v>
      </c>
      <c r="N1517" s="2" t="s">
        <v>148</v>
      </c>
      <c r="O1517" s="2" t="s">
        <v>3741</v>
      </c>
      <c r="P1517" s="2" t="s">
        <v>32</v>
      </c>
      <c r="Q1517" s="2" t="s">
        <v>36</v>
      </c>
      <c r="R1517" s="2" t="s">
        <v>3742</v>
      </c>
      <c r="S1517" s="1">
        <v>63.686</v>
      </c>
      <c r="T1517" s="1">
        <v>1</v>
      </c>
      <c r="U1517" s="1">
        <v>0.3</v>
      </c>
      <c r="V1517" s="5">
        <v>-9.0980000000000008</v>
      </c>
    </row>
    <row r="1518" spans="1:22" ht="15" thickBot="1" x14ac:dyDescent="0.35">
      <c r="A1518" s="4">
        <v>1517</v>
      </c>
      <c r="B1518" s="2" t="s">
        <v>4044</v>
      </c>
      <c r="C1518" s="1">
        <v>2014</v>
      </c>
      <c r="D1518" s="3">
        <v>41984</v>
      </c>
      <c r="E1518" s="3">
        <v>41988</v>
      </c>
      <c r="F1518" s="2" t="s">
        <v>23</v>
      </c>
      <c r="G1518" s="2" t="s">
        <v>2225</v>
      </c>
      <c r="H1518" s="2" t="s">
        <v>2226</v>
      </c>
      <c r="I1518" s="2" t="s">
        <v>26</v>
      </c>
      <c r="J1518" s="2" t="s">
        <v>27</v>
      </c>
      <c r="K1518" s="2" t="s">
        <v>4045</v>
      </c>
      <c r="L1518" s="2" t="s">
        <v>1392</v>
      </c>
      <c r="M1518" s="1">
        <v>89031</v>
      </c>
      <c r="N1518" s="2" t="s">
        <v>44</v>
      </c>
      <c r="O1518" s="2" t="s">
        <v>1896</v>
      </c>
      <c r="P1518" s="2" t="s">
        <v>32</v>
      </c>
      <c r="Q1518" s="2" t="s">
        <v>56</v>
      </c>
      <c r="R1518" s="2" t="s">
        <v>1897</v>
      </c>
      <c r="S1518" s="1">
        <v>1669.6</v>
      </c>
      <c r="T1518" s="1">
        <v>4</v>
      </c>
      <c r="U1518" s="1">
        <v>0</v>
      </c>
      <c r="V1518" s="5">
        <v>116.872</v>
      </c>
    </row>
    <row r="1519" spans="1:22" ht="15" thickBot="1" x14ac:dyDescent="0.35">
      <c r="A1519" s="4">
        <v>1518</v>
      </c>
      <c r="B1519" s="2" t="s">
        <v>4046</v>
      </c>
      <c r="C1519" s="1">
        <v>2011</v>
      </c>
      <c r="D1519" s="3">
        <v>40578</v>
      </c>
      <c r="E1519" s="3">
        <v>40581</v>
      </c>
      <c r="F1519" s="2" t="s">
        <v>23</v>
      </c>
      <c r="G1519" s="2" t="s">
        <v>4047</v>
      </c>
      <c r="H1519" s="2" t="s">
        <v>4048</v>
      </c>
      <c r="I1519" s="2" t="s">
        <v>26</v>
      </c>
      <c r="J1519" s="2" t="s">
        <v>27</v>
      </c>
      <c r="K1519" s="2" t="s">
        <v>95</v>
      </c>
      <c r="L1519" s="2" t="s">
        <v>96</v>
      </c>
      <c r="M1519" s="1">
        <v>98105</v>
      </c>
      <c r="N1519" s="2" t="s">
        <v>44</v>
      </c>
      <c r="O1519" s="2" t="s">
        <v>1088</v>
      </c>
      <c r="P1519" s="2" t="s">
        <v>46</v>
      </c>
      <c r="Q1519" s="2" t="s">
        <v>75</v>
      </c>
      <c r="R1519" s="2" t="s">
        <v>1089</v>
      </c>
      <c r="S1519" s="1">
        <v>83.84</v>
      </c>
      <c r="T1519" s="1">
        <v>2</v>
      </c>
      <c r="U1519" s="1">
        <v>0.2</v>
      </c>
      <c r="V1519" s="5">
        <v>27.248000000000001</v>
      </c>
    </row>
    <row r="1520" spans="1:22" ht="15" thickBot="1" x14ac:dyDescent="0.35">
      <c r="A1520" s="4">
        <v>1519</v>
      </c>
      <c r="B1520" s="2" t="s">
        <v>4046</v>
      </c>
      <c r="C1520" s="1">
        <v>2011</v>
      </c>
      <c r="D1520" s="3">
        <v>40578</v>
      </c>
      <c r="E1520" s="3">
        <v>40581</v>
      </c>
      <c r="F1520" s="2" t="s">
        <v>23</v>
      </c>
      <c r="G1520" s="2" t="s">
        <v>4047</v>
      </c>
      <c r="H1520" s="2" t="s">
        <v>4048</v>
      </c>
      <c r="I1520" s="2" t="s">
        <v>26</v>
      </c>
      <c r="J1520" s="2" t="s">
        <v>27</v>
      </c>
      <c r="K1520" s="2" t="s">
        <v>95</v>
      </c>
      <c r="L1520" s="2" t="s">
        <v>96</v>
      </c>
      <c r="M1520" s="1">
        <v>98105</v>
      </c>
      <c r="N1520" s="2" t="s">
        <v>44</v>
      </c>
      <c r="O1520" s="2" t="s">
        <v>2156</v>
      </c>
      <c r="P1520" s="2" t="s">
        <v>46</v>
      </c>
      <c r="Q1520" s="2" t="s">
        <v>75</v>
      </c>
      <c r="R1520" s="2" t="s">
        <v>2157</v>
      </c>
      <c r="S1520" s="1">
        <v>13.272</v>
      </c>
      <c r="T1520" s="1">
        <v>3</v>
      </c>
      <c r="U1520" s="1">
        <v>0.2</v>
      </c>
      <c r="V1520" s="5">
        <v>4.3133999999999997</v>
      </c>
    </row>
    <row r="1521" spans="1:22" ht="15" thickBot="1" x14ac:dyDescent="0.35">
      <c r="A1521" s="4">
        <v>1520</v>
      </c>
      <c r="B1521" s="2" t="s">
        <v>4049</v>
      </c>
      <c r="C1521" s="1">
        <v>2014</v>
      </c>
      <c r="D1521" s="3">
        <v>41682</v>
      </c>
      <c r="E1521" s="3">
        <v>41685</v>
      </c>
      <c r="F1521" s="2" t="s">
        <v>23</v>
      </c>
      <c r="G1521" s="2" t="s">
        <v>847</v>
      </c>
      <c r="H1521" s="2" t="s">
        <v>848</v>
      </c>
      <c r="I1521" s="2" t="s">
        <v>41</v>
      </c>
      <c r="J1521" s="2" t="s">
        <v>27</v>
      </c>
      <c r="K1521" s="2" t="s">
        <v>127</v>
      </c>
      <c r="L1521" s="2" t="s">
        <v>43</v>
      </c>
      <c r="M1521" s="1">
        <v>94110</v>
      </c>
      <c r="N1521" s="2" t="s">
        <v>44</v>
      </c>
      <c r="O1521" s="2" t="s">
        <v>2867</v>
      </c>
      <c r="P1521" s="2" t="s">
        <v>46</v>
      </c>
      <c r="Q1521" s="2" t="s">
        <v>75</v>
      </c>
      <c r="R1521" s="2" t="s">
        <v>2868</v>
      </c>
      <c r="S1521" s="1">
        <v>21.335999999999999</v>
      </c>
      <c r="T1521" s="1">
        <v>7</v>
      </c>
      <c r="U1521" s="1">
        <v>0.2</v>
      </c>
      <c r="V1521" s="5">
        <v>7.7343000000000002</v>
      </c>
    </row>
    <row r="1522" spans="1:22" ht="15" thickBot="1" x14ac:dyDescent="0.35">
      <c r="A1522" s="4">
        <v>1521</v>
      </c>
      <c r="B1522" s="2" t="s">
        <v>4050</v>
      </c>
      <c r="C1522" s="1">
        <v>2014</v>
      </c>
      <c r="D1522" s="3">
        <v>41746</v>
      </c>
      <c r="E1522" s="3">
        <v>41751</v>
      </c>
      <c r="F1522" s="2" t="s">
        <v>50</v>
      </c>
      <c r="G1522" s="2" t="s">
        <v>4051</v>
      </c>
      <c r="H1522" s="2" t="s">
        <v>4052</v>
      </c>
      <c r="I1522" s="2" t="s">
        <v>102</v>
      </c>
      <c r="J1522" s="2" t="s">
        <v>27</v>
      </c>
      <c r="K1522" s="2" t="s">
        <v>303</v>
      </c>
      <c r="L1522" s="2" t="s">
        <v>211</v>
      </c>
      <c r="M1522" s="1">
        <v>60610</v>
      </c>
      <c r="N1522" s="2" t="s">
        <v>105</v>
      </c>
      <c r="O1522" s="2" t="s">
        <v>4053</v>
      </c>
      <c r="P1522" s="2" t="s">
        <v>46</v>
      </c>
      <c r="Q1522" s="2" t="s">
        <v>68</v>
      </c>
      <c r="R1522" s="2" t="s">
        <v>4054</v>
      </c>
      <c r="S1522" s="1">
        <v>16.52</v>
      </c>
      <c r="T1522" s="1">
        <v>5</v>
      </c>
      <c r="U1522" s="1">
        <v>0.2</v>
      </c>
      <c r="V1522" s="5">
        <v>2.0649999999999999</v>
      </c>
    </row>
    <row r="1523" spans="1:22" ht="15" thickBot="1" x14ac:dyDescent="0.35">
      <c r="A1523" s="4">
        <v>1522</v>
      </c>
      <c r="B1523" s="2" t="s">
        <v>4055</v>
      </c>
      <c r="C1523" s="1">
        <v>2012</v>
      </c>
      <c r="D1523" s="3">
        <v>41249</v>
      </c>
      <c r="E1523" s="3">
        <v>41254</v>
      </c>
      <c r="F1523" s="2" t="s">
        <v>50</v>
      </c>
      <c r="G1523" s="2" t="s">
        <v>4056</v>
      </c>
      <c r="H1523" s="2" t="s">
        <v>4057</v>
      </c>
      <c r="I1523" s="2" t="s">
        <v>26</v>
      </c>
      <c r="J1523" s="2" t="s">
        <v>27</v>
      </c>
      <c r="K1523" s="2" t="s">
        <v>1310</v>
      </c>
      <c r="L1523" s="2" t="s">
        <v>310</v>
      </c>
      <c r="M1523" s="1">
        <v>85705</v>
      </c>
      <c r="N1523" s="2" t="s">
        <v>44</v>
      </c>
      <c r="O1523" s="2" t="s">
        <v>2307</v>
      </c>
      <c r="P1523" s="2" t="s">
        <v>32</v>
      </c>
      <c r="Q1523" s="2" t="s">
        <v>65</v>
      </c>
      <c r="R1523" s="2" t="s">
        <v>2308</v>
      </c>
      <c r="S1523" s="1">
        <v>206.11199999999999</v>
      </c>
      <c r="T1523" s="1">
        <v>6</v>
      </c>
      <c r="U1523" s="1">
        <v>0.2</v>
      </c>
      <c r="V1523" s="5">
        <v>48.951599999999999</v>
      </c>
    </row>
    <row r="1524" spans="1:22" ht="15" thickBot="1" x14ac:dyDescent="0.35">
      <c r="A1524" s="4">
        <v>1523</v>
      </c>
      <c r="B1524" s="2" t="s">
        <v>4055</v>
      </c>
      <c r="C1524" s="1">
        <v>2012</v>
      </c>
      <c r="D1524" s="3">
        <v>41249</v>
      </c>
      <c r="E1524" s="3">
        <v>41254</v>
      </c>
      <c r="F1524" s="2" t="s">
        <v>50</v>
      </c>
      <c r="G1524" s="2" t="s">
        <v>4056</v>
      </c>
      <c r="H1524" s="2" t="s">
        <v>4057</v>
      </c>
      <c r="I1524" s="2" t="s">
        <v>26</v>
      </c>
      <c r="J1524" s="2" t="s">
        <v>27</v>
      </c>
      <c r="K1524" s="2" t="s">
        <v>1310</v>
      </c>
      <c r="L1524" s="2" t="s">
        <v>310</v>
      </c>
      <c r="M1524" s="1">
        <v>85705</v>
      </c>
      <c r="N1524" s="2" t="s">
        <v>44</v>
      </c>
      <c r="O1524" s="2" t="s">
        <v>4058</v>
      </c>
      <c r="P1524" s="2" t="s">
        <v>46</v>
      </c>
      <c r="Q1524" s="2" t="s">
        <v>90</v>
      </c>
      <c r="R1524" s="2" t="s">
        <v>4059</v>
      </c>
      <c r="S1524" s="1">
        <v>19.920000000000002</v>
      </c>
      <c r="T1524" s="1">
        <v>5</v>
      </c>
      <c r="U1524" s="1">
        <v>0.2</v>
      </c>
      <c r="V1524" s="5">
        <v>6.7229999999999999</v>
      </c>
    </row>
    <row r="1525" spans="1:22" ht="15" thickBot="1" x14ac:dyDescent="0.35">
      <c r="A1525" s="4">
        <v>1524</v>
      </c>
      <c r="B1525" s="2" t="s">
        <v>4055</v>
      </c>
      <c r="C1525" s="1">
        <v>2012</v>
      </c>
      <c r="D1525" s="3">
        <v>41249</v>
      </c>
      <c r="E1525" s="3">
        <v>41254</v>
      </c>
      <c r="F1525" s="2" t="s">
        <v>50</v>
      </c>
      <c r="G1525" s="2" t="s">
        <v>4056</v>
      </c>
      <c r="H1525" s="2" t="s">
        <v>4057</v>
      </c>
      <c r="I1525" s="2" t="s">
        <v>26</v>
      </c>
      <c r="J1525" s="2" t="s">
        <v>27</v>
      </c>
      <c r="K1525" s="2" t="s">
        <v>1310</v>
      </c>
      <c r="L1525" s="2" t="s">
        <v>310</v>
      </c>
      <c r="M1525" s="1">
        <v>85705</v>
      </c>
      <c r="N1525" s="2" t="s">
        <v>44</v>
      </c>
      <c r="O1525" s="2" t="s">
        <v>1321</v>
      </c>
      <c r="P1525" s="2" t="s">
        <v>46</v>
      </c>
      <c r="Q1525" s="2" t="s">
        <v>90</v>
      </c>
      <c r="R1525" s="2" t="s">
        <v>1322</v>
      </c>
      <c r="S1525" s="1">
        <v>198.27199999999999</v>
      </c>
      <c r="T1525" s="1">
        <v>8</v>
      </c>
      <c r="U1525" s="1">
        <v>0.2</v>
      </c>
      <c r="V1525" s="5">
        <v>61.96</v>
      </c>
    </row>
    <row r="1526" spans="1:22" ht="15" thickBot="1" x14ac:dyDescent="0.35">
      <c r="A1526" s="4">
        <v>1525</v>
      </c>
      <c r="B1526" s="2" t="s">
        <v>4055</v>
      </c>
      <c r="C1526" s="1">
        <v>2012</v>
      </c>
      <c r="D1526" s="3">
        <v>41249</v>
      </c>
      <c r="E1526" s="3">
        <v>41254</v>
      </c>
      <c r="F1526" s="2" t="s">
        <v>50</v>
      </c>
      <c r="G1526" s="2" t="s">
        <v>4056</v>
      </c>
      <c r="H1526" s="2" t="s">
        <v>4057</v>
      </c>
      <c r="I1526" s="2" t="s">
        <v>26</v>
      </c>
      <c r="J1526" s="2" t="s">
        <v>27</v>
      </c>
      <c r="K1526" s="2" t="s">
        <v>1310</v>
      </c>
      <c r="L1526" s="2" t="s">
        <v>310</v>
      </c>
      <c r="M1526" s="1">
        <v>85705</v>
      </c>
      <c r="N1526" s="2" t="s">
        <v>44</v>
      </c>
      <c r="O1526" s="2" t="s">
        <v>960</v>
      </c>
      <c r="P1526" s="2" t="s">
        <v>46</v>
      </c>
      <c r="Q1526" s="2" t="s">
        <v>59</v>
      </c>
      <c r="R1526" s="2" t="s">
        <v>961</v>
      </c>
      <c r="S1526" s="1">
        <v>247.10400000000001</v>
      </c>
      <c r="T1526" s="1">
        <v>6</v>
      </c>
      <c r="U1526" s="1">
        <v>0.2</v>
      </c>
      <c r="V1526" s="5">
        <v>-58.687199999999997</v>
      </c>
    </row>
    <row r="1527" spans="1:22" ht="15" thickBot="1" x14ac:dyDescent="0.35">
      <c r="A1527" s="4">
        <v>1526</v>
      </c>
      <c r="B1527" s="2" t="s">
        <v>4055</v>
      </c>
      <c r="C1527" s="1">
        <v>2012</v>
      </c>
      <c r="D1527" s="3">
        <v>41249</v>
      </c>
      <c r="E1527" s="3">
        <v>41254</v>
      </c>
      <c r="F1527" s="2" t="s">
        <v>50</v>
      </c>
      <c r="G1527" s="2" t="s">
        <v>4056</v>
      </c>
      <c r="H1527" s="2" t="s">
        <v>4057</v>
      </c>
      <c r="I1527" s="2" t="s">
        <v>26</v>
      </c>
      <c r="J1527" s="2" t="s">
        <v>27</v>
      </c>
      <c r="K1527" s="2" t="s">
        <v>1310</v>
      </c>
      <c r="L1527" s="2" t="s">
        <v>310</v>
      </c>
      <c r="M1527" s="1">
        <v>85705</v>
      </c>
      <c r="N1527" s="2" t="s">
        <v>44</v>
      </c>
      <c r="O1527" s="2" t="s">
        <v>175</v>
      </c>
      <c r="P1527" s="2" t="s">
        <v>46</v>
      </c>
      <c r="Q1527" s="2" t="s">
        <v>68</v>
      </c>
      <c r="R1527" s="2" t="s">
        <v>176</v>
      </c>
      <c r="S1527" s="1">
        <v>86.304000000000002</v>
      </c>
      <c r="T1527" s="1">
        <v>6</v>
      </c>
      <c r="U1527" s="1">
        <v>0.2</v>
      </c>
      <c r="V1527" s="5">
        <v>9.7091999999999992</v>
      </c>
    </row>
    <row r="1528" spans="1:22" ht="15" thickBot="1" x14ac:dyDescent="0.35">
      <c r="A1528" s="4">
        <v>1527</v>
      </c>
      <c r="B1528" s="2" t="s">
        <v>4060</v>
      </c>
      <c r="C1528" s="1">
        <v>2013</v>
      </c>
      <c r="D1528" s="3">
        <v>41478</v>
      </c>
      <c r="E1528" s="3">
        <v>41483</v>
      </c>
      <c r="F1528" s="2" t="s">
        <v>50</v>
      </c>
      <c r="G1528" s="2" t="s">
        <v>1453</v>
      </c>
      <c r="H1528" s="2" t="s">
        <v>1454</v>
      </c>
      <c r="I1528" s="2" t="s">
        <v>26</v>
      </c>
      <c r="J1528" s="2" t="s">
        <v>27</v>
      </c>
      <c r="K1528" s="2" t="s">
        <v>4061</v>
      </c>
      <c r="L1528" s="2" t="s">
        <v>147</v>
      </c>
      <c r="M1528" s="1">
        <v>18103</v>
      </c>
      <c r="N1528" s="2" t="s">
        <v>148</v>
      </c>
      <c r="O1528" s="2" t="s">
        <v>4062</v>
      </c>
      <c r="P1528" s="2" t="s">
        <v>46</v>
      </c>
      <c r="Q1528" s="2" t="s">
        <v>68</v>
      </c>
      <c r="R1528" s="2" t="s">
        <v>4063</v>
      </c>
      <c r="S1528" s="1">
        <v>4.16</v>
      </c>
      <c r="T1528" s="1">
        <v>2</v>
      </c>
      <c r="U1528" s="1">
        <v>0.2</v>
      </c>
      <c r="V1528" s="5">
        <v>0.36399999999999999</v>
      </c>
    </row>
    <row r="1529" spans="1:22" ht="15" thickBot="1" x14ac:dyDescent="0.35">
      <c r="A1529" s="4">
        <v>1528</v>
      </c>
      <c r="B1529" s="2" t="s">
        <v>4060</v>
      </c>
      <c r="C1529" s="1">
        <v>2013</v>
      </c>
      <c r="D1529" s="3">
        <v>41478</v>
      </c>
      <c r="E1529" s="3">
        <v>41483</v>
      </c>
      <c r="F1529" s="2" t="s">
        <v>50</v>
      </c>
      <c r="G1529" s="2" t="s">
        <v>1453</v>
      </c>
      <c r="H1529" s="2" t="s">
        <v>1454</v>
      </c>
      <c r="I1529" s="2" t="s">
        <v>26</v>
      </c>
      <c r="J1529" s="2" t="s">
        <v>27</v>
      </c>
      <c r="K1529" s="2" t="s">
        <v>4061</v>
      </c>
      <c r="L1529" s="2" t="s">
        <v>147</v>
      </c>
      <c r="M1529" s="1">
        <v>18103</v>
      </c>
      <c r="N1529" s="2" t="s">
        <v>148</v>
      </c>
      <c r="O1529" s="2" t="s">
        <v>4064</v>
      </c>
      <c r="P1529" s="2" t="s">
        <v>32</v>
      </c>
      <c r="Q1529" s="2" t="s">
        <v>65</v>
      </c>
      <c r="R1529" s="2" t="s">
        <v>4065</v>
      </c>
      <c r="S1529" s="1">
        <v>11.648</v>
      </c>
      <c r="T1529" s="1">
        <v>2</v>
      </c>
      <c r="U1529" s="1">
        <v>0.2</v>
      </c>
      <c r="V1529" s="5">
        <v>3.3488000000000002</v>
      </c>
    </row>
    <row r="1530" spans="1:22" ht="15" thickBot="1" x14ac:dyDescent="0.35">
      <c r="A1530" s="4">
        <v>1529</v>
      </c>
      <c r="B1530" s="2" t="s">
        <v>4066</v>
      </c>
      <c r="C1530" s="1">
        <v>2012</v>
      </c>
      <c r="D1530" s="3">
        <v>41220</v>
      </c>
      <c r="E1530" s="3">
        <v>41223</v>
      </c>
      <c r="F1530" s="2" t="s">
        <v>23</v>
      </c>
      <c r="G1530" s="2" t="s">
        <v>2515</v>
      </c>
      <c r="H1530" s="2" t="s">
        <v>2516</v>
      </c>
      <c r="I1530" s="2" t="s">
        <v>41</v>
      </c>
      <c r="J1530" s="2" t="s">
        <v>27</v>
      </c>
      <c r="K1530" s="2" t="s">
        <v>606</v>
      </c>
      <c r="L1530" s="2" t="s">
        <v>245</v>
      </c>
      <c r="M1530" s="1">
        <v>19711</v>
      </c>
      <c r="N1530" s="2" t="s">
        <v>148</v>
      </c>
      <c r="O1530" s="2" t="s">
        <v>4067</v>
      </c>
      <c r="P1530" s="2" t="s">
        <v>46</v>
      </c>
      <c r="Q1530" s="2" t="s">
        <v>269</v>
      </c>
      <c r="R1530" s="2" t="s">
        <v>4068</v>
      </c>
      <c r="S1530" s="1">
        <v>26.18</v>
      </c>
      <c r="T1530" s="1">
        <v>7</v>
      </c>
      <c r="U1530" s="1">
        <v>0</v>
      </c>
      <c r="V1530" s="5">
        <v>0.52359999999999995</v>
      </c>
    </row>
    <row r="1531" spans="1:22" ht="15" thickBot="1" x14ac:dyDescent="0.35">
      <c r="A1531" s="4">
        <v>1530</v>
      </c>
      <c r="B1531" s="2" t="s">
        <v>4066</v>
      </c>
      <c r="C1531" s="1">
        <v>2012</v>
      </c>
      <c r="D1531" s="3">
        <v>41220</v>
      </c>
      <c r="E1531" s="3">
        <v>41223</v>
      </c>
      <c r="F1531" s="2" t="s">
        <v>23</v>
      </c>
      <c r="G1531" s="2" t="s">
        <v>2515</v>
      </c>
      <c r="H1531" s="2" t="s">
        <v>2516</v>
      </c>
      <c r="I1531" s="2" t="s">
        <v>41</v>
      </c>
      <c r="J1531" s="2" t="s">
        <v>27</v>
      </c>
      <c r="K1531" s="2" t="s">
        <v>606</v>
      </c>
      <c r="L1531" s="2" t="s">
        <v>245</v>
      </c>
      <c r="M1531" s="1">
        <v>19711</v>
      </c>
      <c r="N1531" s="2" t="s">
        <v>148</v>
      </c>
      <c r="O1531" s="2" t="s">
        <v>4069</v>
      </c>
      <c r="P1531" s="2" t="s">
        <v>46</v>
      </c>
      <c r="Q1531" s="2" t="s">
        <v>90</v>
      </c>
      <c r="R1531" s="2" t="s">
        <v>4070</v>
      </c>
      <c r="S1531" s="1">
        <v>7.3</v>
      </c>
      <c r="T1531" s="1">
        <v>2</v>
      </c>
      <c r="U1531" s="1">
        <v>0</v>
      </c>
      <c r="V1531" s="5">
        <v>3.431</v>
      </c>
    </row>
    <row r="1532" spans="1:22" ht="15" thickBot="1" x14ac:dyDescent="0.35">
      <c r="A1532" s="4">
        <v>1531</v>
      </c>
      <c r="B1532" s="2" t="s">
        <v>4071</v>
      </c>
      <c r="C1532" s="1">
        <v>2012</v>
      </c>
      <c r="D1532" s="3">
        <v>40994</v>
      </c>
      <c r="E1532" s="3">
        <v>40999</v>
      </c>
      <c r="F1532" s="2" t="s">
        <v>50</v>
      </c>
      <c r="G1532" s="2" t="s">
        <v>2439</v>
      </c>
      <c r="H1532" s="2" t="s">
        <v>2440</v>
      </c>
      <c r="I1532" s="2" t="s">
        <v>41</v>
      </c>
      <c r="J1532" s="2" t="s">
        <v>27</v>
      </c>
      <c r="K1532" s="2" t="s">
        <v>1419</v>
      </c>
      <c r="L1532" s="2" t="s">
        <v>54</v>
      </c>
      <c r="M1532" s="1">
        <v>33142</v>
      </c>
      <c r="N1532" s="2" t="s">
        <v>30</v>
      </c>
      <c r="O1532" s="2" t="s">
        <v>4072</v>
      </c>
      <c r="P1532" s="2" t="s">
        <v>46</v>
      </c>
      <c r="Q1532" s="2" t="s">
        <v>90</v>
      </c>
      <c r="R1532" s="2" t="s">
        <v>4073</v>
      </c>
      <c r="S1532" s="1">
        <v>74.352000000000004</v>
      </c>
      <c r="T1532" s="1">
        <v>3</v>
      </c>
      <c r="U1532" s="1">
        <v>0.2</v>
      </c>
      <c r="V1532" s="5">
        <v>23.234999999999999</v>
      </c>
    </row>
    <row r="1533" spans="1:22" ht="15" thickBot="1" x14ac:dyDescent="0.35">
      <c r="A1533" s="4">
        <v>1532</v>
      </c>
      <c r="B1533" s="2" t="s">
        <v>4074</v>
      </c>
      <c r="C1533" s="1">
        <v>2014</v>
      </c>
      <c r="D1533" s="3">
        <v>41883</v>
      </c>
      <c r="E1533" s="3">
        <v>41888</v>
      </c>
      <c r="F1533" s="2" t="s">
        <v>50</v>
      </c>
      <c r="G1533" s="2" t="s">
        <v>1913</v>
      </c>
      <c r="H1533" s="2" t="s">
        <v>1914</v>
      </c>
      <c r="I1533" s="2" t="s">
        <v>26</v>
      </c>
      <c r="J1533" s="2" t="s">
        <v>27</v>
      </c>
      <c r="K1533" s="2" t="s">
        <v>4075</v>
      </c>
      <c r="L1533" s="2" t="s">
        <v>310</v>
      </c>
      <c r="M1533" s="1">
        <v>85281</v>
      </c>
      <c r="N1533" s="2" t="s">
        <v>44</v>
      </c>
      <c r="O1533" s="2" t="s">
        <v>4076</v>
      </c>
      <c r="P1533" s="2" t="s">
        <v>46</v>
      </c>
      <c r="Q1533" s="2" t="s">
        <v>59</v>
      </c>
      <c r="R1533" s="2" t="s">
        <v>4077</v>
      </c>
      <c r="S1533" s="1">
        <v>10.744</v>
      </c>
      <c r="T1533" s="1">
        <v>1</v>
      </c>
      <c r="U1533" s="1">
        <v>0.2</v>
      </c>
      <c r="V1533" s="5">
        <v>0.80579999999999996</v>
      </c>
    </row>
    <row r="1534" spans="1:22" ht="15" thickBot="1" x14ac:dyDescent="0.35">
      <c r="A1534" s="4">
        <v>1533</v>
      </c>
      <c r="B1534" s="2" t="s">
        <v>4074</v>
      </c>
      <c r="C1534" s="1">
        <v>2014</v>
      </c>
      <c r="D1534" s="3">
        <v>41883</v>
      </c>
      <c r="E1534" s="3">
        <v>41888</v>
      </c>
      <c r="F1534" s="2" t="s">
        <v>50</v>
      </c>
      <c r="G1534" s="2" t="s">
        <v>1913</v>
      </c>
      <c r="H1534" s="2" t="s">
        <v>1914</v>
      </c>
      <c r="I1534" s="2" t="s">
        <v>26</v>
      </c>
      <c r="J1534" s="2" t="s">
        <v>27</v>
      </c>
      <c r="K1534" s="2" t="s">
        <v>4075</v>
      </c>
      <c r="L1534" s="2" t="s">
        <v>310</v>
      </c>
      <c r="M1534" s="1">
        <v>85281</v>
      </c>
      <c r="N1534" s="2" t="s">
        <v>44</v>
      </c>
      <c r="O1534" s="2" t="s">
        <v>867</v>
      </c>
      <c r="P1534" s="2" t="s">
        <v>46</v>
      </c>
      <c r="Q1534" s="2" t="s">
        <v>269</v>
      </c>
      <c r="R1534" s="2" t="s">
        <v>868</v>
      </c>
      <c r="S1534" s="1">
        <v>8.3759999999999994</v>
      </c>
      <c r="T1534" s="1">
        <v>3</v>
      </c>
      <c r="U1534" s="1">
        <v>0.2</v>
      </c>
      <c r="V1534" s="5">
        <v>2.7222</v>
      </c>
    </row>
    <row r="1535" spans="1:22" ht="15" thickBot="1" x14ac:dyDescent="0.35">
      <c r="A1535" s="4">
        <v>1534</v>
      </c>
      <c r="B1535" s="2" t="s">
        <v>4078</v>
      </c>
      <c r="C1535" s="1">
        <v>2013</v>
      </c>
      <c r="D1535" s="3">
        <v>41613</v>
      </c>
      <c r="E1535" s="3">
        <v>41617</v>
      </c>
      <c r="F1535" s="2" t="s">
        <v>50</v>
      </c>
      <c r="G1535" s="2" t="s">
        <v>1923</v>
      </c>
      <c r="H1535" s="2" t="s">
        <v>1924</v>
      </c>
      <c r="I1535" s="2" t="s">
        <v>41</v>
      </c>
      <c r="J1535" s="2" t="s">
        <v>27</v>
      </c>
      <c r="K1535" s="2" t="s">
        <v>266</v>
      </c>
      <c r="L1535" s="2" t="s">
        <v>267</v>
      </c>
      <c r="M1535" s="1">
        <v>10035</v>
      </c>
      <c r="N1535" s="2" t="s">
        <v>148</v>
      </c>
      <c r="O1535" s="2" t="s">
        <v>4079</v>
      </c>
      <c r="P1535" s="2" t="s">
        <v>46</v>
      </c>
      <c r="Q1535" s="2" t="s">
        <v>59</v>
      </c>
      <c r="R1535" s="2" t="s">
        <v>4080</v>
      </c>
      <c r="S1535" s="1">
        <v>212.88</v>
      </c>
      <c r="T1535" s="1">
        <v>6</v>
      </c>
      <c r="U1535" s="1">
        <v>0</v>
      </c>
      <c r="V1535" s="5">
        <v>0</v>
      </c>
    </row>
    <row r="1536" spans="1:22" ht="15" thickBot="1" x14ac:dyDescent="0.35">
      <c r="A1536" s="4">
        <v>1535</v>
      </c>
      <c r="B1536" s="2" t="s">
        <v>4081</v>
      </c>
      <c r="C1536" s="1">
        <v>2014</v>
      </c>
      <c r="D1536" s="3">
        <v>41681</v>
      </c>
      <c r="E1536" s="3">
        <v>41685</v>
      </c>
      <c r="F1536" s="2" t="s">
        <v>50</v>
      </c>
      <c r="G1536" s="2" t="s">
        <v>4082</v>
      </c>
      <c r="H1536" s="2" t="s">
        <v>4083</v>
      </c>
      <c r="I1536" s="2" t="s">
        <v>102</v>
      </c>
      <c r="J1536" s="2" t="s">
        <v>27</v>
      </c>
      <c r="K1536" s="2" t="s">
        <v>4084</v>
      </c>
      <c r="L1536" s="2" t="s">
        <v>43</v>
      </c>
      <c r="M1536" s="1">
        <v>92677</v>
      </c>
      <c r="N1536" s="2" t="s">
        <v>44</v>
      </c>
      <c r="O1536" s="2" t="s">
        <v>2232</v>
      </c>
      <c r="P1536" s="2" t="s">
        <v>32</v>
      </c>
      <c r="Q1536" s="2" t="s">
        <v>33</v>
      </c>
      <c r="R1536" s="2" t="s">
        <v>2233</v>
      </c>
      <c r="S1536" s="1">
        <v>203.983</v>
      </c>
      <c r="T1536" s="1">
        <v>2</v>
      </c>
      <c r="U1536" s="1">
        <v>0.15</v>
      </c>
      <c r="V1536" s="5">
        <v>16.7986</v>
      </c>
    </row>
    <row r="1537" spans="1:22" ht="15" thickBot="1" x14ac:dyDescent="0.35">
      <c r="A1537" s="4">
        <v>1536</v>
      </c>
      <c r="B1537" s="2" t="s">
        <v>4085</v>
      </c>
      <c r="C1537" s="1">
        <v>2013</v>
      </c>
      <c r="D1537" s="3">
        <v>41577</v>
      </c>
      <c r="E1537" s="3">
        <v>41581</v>
      </c>
      <c r="F1537" s="2" t="s">
        <v>50</v>
      </c>
      <c r="G1537" s="2" t="s">
        <v>4086</v>
      </c>
      <c r="H1537" s="2" t="s">
        <v>4087</v>
      </c>
      <c r="I1537" s="2" t="s">
        <v>41</v>
      </c>
      <c r="J1537" s="2" t="s">
        <v>27</v>
      </c>
      <c r="K1537" s="2" t="s">
        <v>4088</v>
      </c>
      <c r="L1537" s="2" t="s">
        <v>788</v>
      </c>
      <c r="M1537" s="1">
        <v>8302</v>
      </c>
      <c r="N1537" s="2" t="s">
        <v>148</v>
      </c>
      <c r="O1537" s="2" t="s">
        <v>4089</v>
      </c>
      <c r="P1537" s="2" t="s">
        <v>46</v>
      </c>
      <c r="Q1537" s="2" t="s">
        <v>59</v>
      </c>
      <c r="R1537" s="2" t="s">
        <v>4090</v>
      </c>
      <c r="S1537" s="1">
        <v>40.74</v>
      </c>
      <c r="T1537" s="1">
        <v>3</v>
      </c>
      <c r="U1537" s="1">
        <v>0</v>
      </c>
      <c r="V1537" s="5">
        <v>0.40739999999999998</v>
      </c>
    </row>
    <row r="1538" spans="1:22" ht="15" thickBot="1" x14ac:dyDescent="0.35">
      <c r="A1538" s="4">
        <v>1537</v>
      </c>
      <c r="B1538" s="2" t="s">
        <v>4085</v>
      </c>
      <c r="C1538" s="1">
        <v>2013</v>
      </c>
      <c r="D1538" s="3">
        <v>41577</v>
      </c>
      <c r="E1538" s="3">
        <v>41581</v>
      </c>
      <c r="F1538" s="2" t="s">
        <v>50</v>
      </c>
      <c r="G1538" s="2" t="s">
        <v>4086</v>
      </c>
      <c r="H1538" s="2" t="s">
        <v>4087</v>
      </c>
      <c r="I1538" s="2" t="s">
        <v>41</v>
      </c>
      <c r="J1538" s="2" t="s">
        <v>27</v>
      </c>
      <c r="K1538" s="2" t="s">
        <v>4088</v>
      </c>
      <c r="L1538" s="2" t="s">
        <v>788</v>
      </c>
      <c r="M1538" s="1">
        <v>8302</v>
      </c>
      <c r="N1538" s="2" t="s">
        <v>148</v>
      </c>
      <c r="O1538" s="2" t="s">
        <v>4091</v>
      </c>
      <c r="P1538" s="2" t="s">
        <v>46</v>
      </c>
      <c r="Q1538" s="2" t="s">
        <v>78</v>
      </c>
      <c r="R1538" s="2" t="s">
        <v>4092</v>
      </c>
      <c r="S1538" s="1">
        <v>11.67</v>
      </c>
      <c r="T1538" s="1">
        <v>3</v>
      </c>
      <c r="U1538" s="1">
        <v>0</v>
      </c>
      <c r="V1538" s="5">
        <v>3.0341999999999998</v>
      </c>
    </row>
    <row r="1539" spans="1:22" ht="15" thickBot="1" x14ac:dyDescent="0.35">
      <c r="A1539" s="4">
        <v>1538</v>
      </c>
      <c r="B1539" s="2" t="s">
        <v>4093</v>
      </c>
      <c r="C1539" s="1">
        <v>2014</v>
      </c>
      <c r="D1539" s="3">
        <v>41898</v>
      </c>
      <c r="E1539" s="3">
        <v>41900</v>
      </c>
      <c r="F1539" s="2" t="s">
        <v>23</v>
      </c>
      <c r="G1539" s="2" t="s">
        <v>4094</v>
      </c>
      <c r="H1539" s="2" t="s">
        <v>4095</v>
      </c>
      <c r="I1539" s="2" t="s">
        <v>26</v>
      </c>
      <c r="J1539" s="2" t="s">
        <v>27</v>
      </c>
      <c r="K1539" s="2" t="s">
        <v>4096</v>
      </c>
      <c r="L1539" s="2" t="s">
        <v>1245</v>
      </c>
      <c r="M1539" s="1">
        <v>2149</v>
      </c>
      <c r="N1539" s="2" t="s">
        <v>148</v>
      </c>
      <c r="O1539" s="2" t="s">
        <v>3438</v>
      </c>
      <c r="P1539" s="2" t="s">
        <v>71</v>
      </c>
      <c r="Q1539" s="2" t="s">
        <v>72</v>
      </c>
      <c r="R1539" s="2" t="s">
        <v>3439</v>
      </c>
      <c r="S1539" s="1">
        <v>39.99</v>
      </c>
      <c r="T1539" s="1">
        <v>1</v>
      </c>
      <c r="U1539" s="1">
        <v>0</v>
      </c>
      <c r="V1539" s="5">
        <v>11.597099999999999</v>
      </c>
    </row>
    <row r="1540" spans="1:22" ht="15" thickBot="1" x14ac:dyDescent="0.35">
      <c r="A1540" s="4">
        <v>1539</v>
      </c>
      <c r="B1540" s="2" t="s">
        <v>4093</v>
      </c>
      <c r="C1540" s="1">
        <v>2014</v>
      </c>
      <c r="D1540" s="3">
        <v>41898</v>
      </c>
      <c r="E1540" s="3">
        <v>41900</v>
      </c>
      <c r="F1540" s="2" t="s">
        <v>23</v>
      </c>
      <c r="G1540" s="2" t="s">
        <v>4094</v>
      </c>
      <c r="H1540" s="2" t="s">
        <v>4095</v>
      </c>
      <c r="I1540" s="2" t="s">
        <v>26</v>
      </c>
      <c r="J1540" s="2" t="s">
        <v>27</v>
      </c>
      <c r="K1540" s="2" t="s">
        <v>4096</v>
      </c>
      <c r="L1540" s="2" t="s">
        <v>1245</v>
      </c>
      <c r="M1540" s="1">
        <v>2149</v>
      </c>
      <c r="N1540" s="2" t="s">
        <v>148</v>
      </c>
      <c r="O1540" s="2" t="s">
        <v>1423</v>
      </c>
      <c r="P1540" s="2" t="s">
        <v>46</v>
      </c>
      <c r="Q1540" s="2" t="s">
        <v>68</v>
      </c>
      <c r="R1540" s="2" t="s">
        <v>1424</v>
      </c>
      <c r="S1540" s="1">
        <v>16.28</v>
      </c>
      <c r="T1540" s="1">
        <v>2</v>
      </c>
      <c r="U1540" s="1">
        <v>0</v>
      </c>
      <c r="V1540" s="5">
        <v>6.5119999999999996</v>
      </c>
    </row>
    <row r="1541" spans="1:22" ht="15" thickBot="1" x14ac:dyDescent="0.35">
      <c r="A1541" s="4">
        <v>1540</v>
      </c>
      <c r="B1541" s="2" t="s">
        <v>4093</v>
      </c>
      <c r="C1541" s="1">
        <v>2014</v>
      </c>
      <c r="D1541" s="3">
        <v>41898</v>
      </c>
      <c r="E1541" s="3">
        <v>41900</v>
      </c>
      <c r="F1541" s="2" t="s">
        <v>23</v>
      </c>
      <c r="G1541" s="2" t="s">
        <v>4094</v>
      </c>
      <c r="H1541" s="2" t="s">
        <v>4095</v>
      </c>
      <c r="I1541" s="2" t="s">
        <v>26</v>
      </c>
      <c r="J1541" s="2" t="s">
        <v>27</v>
      </c>
      <c r="K1541" s="2" t="s">
        <v>4096</v>
      </c>
      <c r="L1541" s="2" t="s">
        <v>1245</v>
      </c>
      <c r="M1541" s="1">
        <v>2149</v>
      </c>
      <c r="N1541" s="2" t="s">
        <v>148</v>
      </c>
      <c r="O1541" s="2" t="s">
        <v>201</v>
      </c>
      <c r="P1541" s="2" t="s">
        <v>32</v>
      </c>
      <c r="Q1541" s="2" t="s">
        <v>33</v>
      </c>
      <c r="R1541" s="2" t="s">
        <v>202</v>
      </c>
      <c r="S1541" s="1">
        <v>782.94</v>
      </c>
      <c r="T1541" s="1">
        <v>3</v>
      </c>
      <c r="U1541" s="1">
        <v>0</v>
      </c>
      <c r="V1541" s="5">
        <v>203.56440000000001</v>
      </c>
    </row>
    <row r="1542" spans="1:22" ht="15" thickBot="1" x14ac:dyDescent="0.35">
      <c r="A1542" s="4">
        <v>1541</v>
      </c>
      <c r="B1542" s="2" t="s">
        <v>4093</v>
      </c>
      <c r="C1542" s="1">
        <v>2014</v>
      </c>
      <c r="D1542" s="3">
        <v>41898</v>
      </c>
      <c r="E1542" s="3">
        <v>41900</v>
      </c>
      <c r="F1542" s="2" t="s">
        <v>23</v>
      </c>
      <c r="G1542" s="2" t="s">
        <v>4094</v>
      </c>
      <c r="H1542" s="2" t="s">
        <v>4095</v>
      </c>
      <c r="I1542" s="2" t="s">
        <v>26</v>
      </c>
      <c r="J1542" s="2" t="s">
        <v>27</v>
      </c>
      <c r="K1542" s="2" t="s">
        <v>4096</v>
      </c>
      <c r="L1542" s="2" t="s">
        <v>1245</v>
      </c>
      <c r="M1542" s="1">
        <v>2149</v>
      </c>
      <c r="N1542" s="2" t="s">
        <v>148</v>
      </c>
      <c r="O1542" s="2" t="s">
        <v>3931</v>
      </c>
      <c r="P1542" s="2" t="s">
        <v>46</v>
      </c>
      <c r="Q1542" s="2" t="s">
        <v>75</v>
      </c>
      <c r="R1542" s="2" t="s">
        <v>3932</v>
      </c>
      <c r="S1542" s="1">
        <v>242.48</v>
      </c>
      <c r="T1542" s="1">
        <v>7</v>
      </c>
      <c r="U1542" s="1">
        <v>0</v>
      </c>
      <c r="V1542" s="5">
        <v>116.3904</v>
      </c>
    </row>
    <row r="1543" spans="1:22" ht="15" thickBot="1" x14ac:dyDescent="0.35">
      <c r="A1543" s="4">
        <v>1542</v>
      </c>
      <c r="B1543" s="2" t="s">
        <v>4097</v>
      </c>
      <c r="C1543" s="1">
        <v>2011</v>
      </c>
      <c r="D1543" s="3">
        <v>40613</v>
      </c>
      <c r="E1543" s="3">
        <v>40618</v>
      </c>
      <c r="F1543" s="2" t="s">
        <v>23</v>
      </c>
      <c r="G1543" s="2" t="s">
        <v>2002</v>
      </c>
      <c r="H1543" s="2" t="s">
        <v>2003</v>
      </c>
      <c r="I1543" s="2" t="s">
        <v>26</v>
      </c>
      <c r="J1543" s="2" t="s">
        <v>27</v>
      </c>
      <c r="K1543" s="2" t="s">
        <v>497</v>
      </c>
      <c r="L1543" s="2" t="s">
        <v>498</v>
      </c>
      <c r="M1543" s="1">
        <v>43229</v>
      </c>
      <c r="N1543" s="2" t="s">
        <v>148</v>
      </c>
      <c r="O1543" s="2" t="s">
        <v>4098</v>
      </c>
      <c r="P1543" s="2" t="s">
        <v>32</v>
      </c>
      <c r="Q1543" s="2" t="s">
        <v>65</v>
      </c>
      <c r="R1543" s="2" t="s">
        <v>1285</v>
      </c>
      <c r="S1543" s="1">
        <v>8.32</v>
      </c>
      <c r="T1543" s="1">
        <v>5</v>
      </c>
      <c r="U1543" s="1">
        <v>0.2</v>
      </c>
      <c r="V1543" s="5">
        <v>2.2879999999999998</v>
      </c>
    </row>
    <row r="1544" spans="1:22" ht="15" thickBot="1" x14ac:dyDescent="0.35">
      <c r="A1544" s="4">
        <v>1543</v>
      </c>
      <c r="B1544" s="2" t="s">
        <v>4097</v>
      </c>
      <c r="C1544" s="1">
        <v>2011</v>
      </c>
      <c r="D1544" s="3">
        <v>40613</v>
      </c>
      <c r="E1544" s="3">
        <v>40618</v>
      </c>
      <c r="F1544" s="2" t="s">
        <v>23</v>
      </c>
      <c r="G1544" s="2" t="s">
        <v>2002</v>
      </c>
      <c r="H1544" s="2" t="s">
        <v>2003</v>
      </c>
      <c r="I1544" s="2" t="s">
        <v>26</v>
      </c>
      <c r="J1544" s="2" t="s">
        <v>27</v>
      </c>
      <c r="K1544" s="2" t="s">
        <v>497</v>
      </c>
      <c r="L1544" s="2" t="s">
        <v>498</v>
      </c>
      <c r="M1544" s="1">
        <v>43229</v>
      </c>
      <c r="N1544" s="2" t="s">
        <v>148</v>
      </c>
      <c r="O1544" s="2" t="s">
        <v>3297</v>
      </c>
      <c r="P1544" s="2" t="s">
        <v>46</v>
      </c>
      <c r="Q1544" s="2" t="s">
        <v>269</v>
      </c>
      <c r="R1544" s="2" t="s">
        <v>3298</v>
      </c>
      <c r="S1544" s="1">
        <v>10.464</v>
      </c>
      <c r="T1544" s="1">
        <v>6</v>
      </c>
      <c r="U1544" s="1">
        <v>0.2</v>
      </c>
      <c r="V1544" s="5">
        <v>1.7003999999999999</v>
      </c>
    </row>
    <row r="1545" spans="1:22" ht="15" thickBot="1" x14ac:dyDescent="0.35">
      <c r="A1545" s="4">
        <v>1544</v>
      </c>
      <c r="B1545" s="2" t="s">
        <v>4099</v>
      </c>
      <c r="C1545" s="1">
        <v>2011</v>
      </c>
      <c r="D1545" s="3">
        <v>40579</v>
      </c>
      <c r="E1545" s="3">
        <v>40583</v>
      </c>
      <c r="F1545" s="2" t="s">
        <v>50</v>
      </c>
      <c r="G1545" s="2" t="s">
        <v>4100</v>
      </c>
      <c r="H1545" s="2" t="s">
        <v>4101</v>
      </c>
      <c r="I1545" s="2" t="s">
        <v>102</v>
      </c>
      <c r="J1545" s="2" t="s">
        <v>27</v>
      </c>
      <c r="K1545" s="2" t="s">
        <v>947</v>
      </c>
      <c r="L1545" s="2" t="s">
        <v>43</v>
      </c>
      <c r="M1545" s="1">
        <v>92024</v>
      </c>
      <c r="N1545" s="2" t="s">
        <v>44</v>
      </c>
      <c r="O1545" s="2" t="s">
        <v>2557</v>
      </c>
      <c r="P1545" s="2" t="s">
        <v>46</v>
      </c>
      <c r="Q1545" s="2" t="s">
        <v>75</v>
      </c>
      <c r="R1545" s="2" t="s">
        <v>2558</v>
      </c>
      <c r="S1545" s="1">
        <v>82.896000000000001</v>
      </c>
      <c r="T1545" s="1">
        <v>3</v>
      </c>
      <c r="U1545" s="1">
        <v>0.2</v>
      </c>
      <c r="V1545" s="5">
        <v>29.0136</v>
      </c>
    </row>
    <row r="1546" spans="1:22" ht="15" thickBot="1" x14ac:dyDescent="0.35">
      <c r="A1546" s="4">
        <v>1545</v>
      </c>
      <c r="B1546" s="2" t="s">
        <v>4099</v>
      </c>
      <c r="C1546" s="1">
        <v>2011</v>
      </c>
      <c r="D1546" s="3">
        <v>40579</v>
      </c>
      <c r="E1546" s="3">
        <v>40583</v>
      </c>
      <c r="F1546" s="2" t="s">
        <v>50</v>
      </c>
      <c r="G1546" s="2" t="s">
        <v>4100</v>
      </c>
      <c r="H1546" s="2" t="s">
        <v>4101</v>
      </c>
      <c r="I1546" s="2" t="s">
        <v>102</v>
      </c>
      <c r="J1546" s="2" t="s">
        <v>27</v>
      </c>
      <c r="K1546" s="2" t="s">
        <v>947</v>
      </c>
      <c r="L1546" s="2" t="s">
        <v>43</v>
      </c>
      <c r="M1546" s="1">
        <v>92024</v>
      </c>
      <c r="N1546" s="2" t="s">
        <v>44</v>
      </c>
      <c r="O1546" s="2" t="s">
        <v>2863</v>
      </c>
      <c r="P1546" s="2" t="s">
        <v>46</v>
      </c>
      <c r="Q1546" s="2" t="s">
        <v>90</v>
      </c>
      <c r="R1546" s="2" t="s">
        <v>2864</v>
      </c>
      <c r="S1546" s="1">
        <v>34.24</v>
      </c>
      <c r="T1546" s="1">
        <v>4</v>
      </c>
      <c r="U1546" s="1">
        <v>0</v>
      </c>
      <c r="V1546" s="5">
        <v>16.0928</v>
      </c>
    </row>
    <row r="1547" spans="1:22" ht="15" thickBot="1" x14ac:dyDescent="0.35">
      <c r="A1547" s="4">
        <v>1546</v>
      </c>
      <c r="B1547" s="2" t="s">
        <v>4102</v>
      </c>
      <c r="C1547" s="1">
        <v>2011</v>
      </c>
      <c r="D1547" s="3">
        <v>40908</v>
      </c>
      <c r="E1547" s="3">
        <v>40912</v>
      </c>
      <c r="F1547" s="2" t="s">
        <v>23</v>
      </c>
      <c r="G1547" s="2" t="s">
        <v>2748</v>
      </c>
      <c r="H1547" s="2" t="s">
        <v>2749</v>
      </c>
      <c r="I1547" s="2" t="s">
        <v>41</v>
      </c>
      <c r="J1547" s="2" t="s">
        <v>27</v>
      </c>
      <c r="K1547" s="2" t="s">
        <v>4103</v>
      </c>
      <c r="L1547" s="2" t="s">
        <v>267</v>
      </c>
      <c r="M1547" s="1">
        <v>13601</v>
      </c>
      <c r="N1547" s="2" t="s">
        <v>148</v>
      </c>
      <c r="O1547" s="2" t="s">
        <v>764</v>
      </c>
      <c r="P1547" s="2" t="s">
        <v>32</v>
      </c>
      <c r="Q1547" s="2" t="s">
        <v>33</v>
      </c>
      <c r="R1547" s="2" t="s">
        <v>765</v>
      </c>
      <c r="S1547" s="1">
        <v>1573.4880000000001</v>
      </c>
      <c r="T1547" s="1">
        <v>7</v>
      </c>
      <c r="U1547" s="1">
        <v>0.2</v>
      </c>
      <c r="V1547" s="5">
        <v>196.68600000000001</v>
      </c>
    </row>
    <row r="1548" spans="1:22" ht="15" thickBot="1" x14ac:dyDescent="0.35">
      <c r="A1548" s="4">
        <v>1547</v>
      </c>
      <c r="B1548" s="2" t="s">
        <v>4104</v>
      </c>
      <c r="C1548" s="1">
        <v>2012</v>
      </c>
      <c r="D1548" s="3">
        <v>41236</v>
      </c>
      <c r="E1548" s="3">
        <v>41240</v>
      </c>
      <c r="F1548" s="2" t="s">
        <v>50</v>
      </c>
      <c r="G1548" s="2" t="s">
        <v>1270</v>
      </c>
      <c r="H1548" s="2" t="s">
        <v>1271</v>
      </c>
      <c r="I1548" s="2" t="s">
        <v>41</v>
      </c>
      <c r="J1548" s="2" t="s">
        <v>27</v>
      </c>
      <c r="K1548" s="2" t="s">
        <v>678</v>
      </c>
      <c r="L1548" s="2" t="s">
        <v>104</v>
      </c>
      <c r="M1548" s="1">
        <v>78207</v>
      </c>
      <c r="N1548" s="2" t="s">
        <v>105</v>
      </c>
      <c r="O1548" s="2" t="s">
        <v>3569</v>
      </c>
      <c r="P1548" s="2" t="s">
        <v>46</v>
      </c>
      <c r="Q1548" s="2" t="s">
        <v>90</v>
      </c>
      <c r="R1548" s="2" t="s">
        <v>3570</v>
      </c>
      <c r="S1548" s="1">
        <v>335.52</v>
      </c>
      <c r="T1548" s="1">
        <v>4</v>
      </c>
      <c r="U1548" s="1">
        <v>0.2</v>
      </c>
      <c r="V1548" s="5">
        <v>117.432</v>
      </c>
    </row>
    <row r="1549" spans="1:22" ht="15" thickBot="1" x14ac:dyDescent="0.35">
      <c r="A1549" s="4">
        <v>1548</v>
      </c>
      <c r="B1549" s="2" t="s">
        <v>4104</v>
      </c>
      <c r="C1549" s="1">
        <v>2012</v>
      </c>
      <c r="D1549" s="3">
        <v>41236</v>
      </c>
      <c r="E1549" s="3">
        <v>41240</v>
      </c>
      <c r="F1549" s="2" t="s">
        <v>50</v>
      </c>
      <c r="G1549" s="2" t="s">
        <v>1270</v>
      </c>
      <c r="H1549" s="2" t="s">
        <v>1271</v>
      </c>
      <c r="I1549" s="2" t="s">
        <v>41</v>
      </c>
      <c r="J1549" s="2" t="s">
        <v>27</v>
      </c>
      <c r="K1549" s="2" t="s">
        <v>678</v>
      </c>
      <c r="L1549" s="2" t="s">
        <v>104</v>
      </c>
      <c r="M1549" s="1">
        <v>78207</v>
      </c>
      <c r="N1549" s="2" t="s">
        <v>105</v>
      </c>
      <c r="O1549" s="2" t="s">
        <v>3834</v>
      </c>
      <c r="P1549" s="2" t="s">
        <v>46</v>
      </c>
      <c r="Q1549" s="2" t="s">
        <v>75</v>
      </c>
      <c r="R1549" s="2" t="s">
        <v>3835</v>
      </c>
      <c r="S1549" s="1">
        <v>23.911999999999999</v>
      </c>
      <c r="T1549" s="1">
        <v>2</v>
      </c>
      <c r="U1549" s="1">
        <v>0.8</v>
      </c>
      <c r="V1549" s="5">
        <v>-40.650399999999998</v>
      </c>
    </row>
    <row r="1550" spans="1:22" ht="15" thickBot="1" x14ac:dyDescent="0.35">
      <c r="A1550" s="4">
        <v>1549</v>
      </c>
      <c r="B1550" s="2" t="s">
        <v>4104</v>
      </c>
      <c r="C1550" s="1">
        <v>2012</v>
      </c>
      <c r="D1550" s="3">
        <v>41236</v>
      </c>
      <c r="E1550" s="3">
        <v>41240</v>
      </c>
      <c r="F1550" s="2" t="s">
        <v>50</v>
      </c>
      <c r="G1550" s="2" t="s">
        <v>1270</v>
      </c>
      <c r="H1550" s="2" t="s">
        <v>1271</v>
      </c>
      <c r="I1550" s="2" t="s">
        <v>41</v>
      </c>
      <c r="J1550" s="2" t="s">
        <v>27</v>
      </c>
      <c r="K1550" s="2" t="s">
        <v>678</v>
      </c>
      <c r="L1550" s="2" t="s">
        <v>104</v>
      </c>
      <c r="M1550" s="1">
        <v>78207</v>
      </c>
      <c r="N1550" s="2" t="s">
        <v>105</v>
      </c>
      <c r="O1550" s="2" t="s">
        <v>4105</v>
      </c>
      <c r="P1550" s="2" t="s">
        <v>46</v>
      </c>
      <c r="Q1550" s="2" t="s">
        <v>59</v>
      </c>
      <c r="R1550" s="2" t="s">
        <v>4106</v>
      </c>
      <c r="S1550" s="1">
        <v>27.056000000000001</v>
      </c>
      <c r="T1550" s="1">
        <v>2</v>
      </c>
      <c r="U1550" s="1">
        <v>0.2</v>
      </c>
      <c r="V1550" s="5">
        <v>2.3673999999999999</v>
      </c>
    </row>
    <row r="1551" spans="1:22" ht="15" thickBot="1" x14ac:dyDescent="0.35">
      <c r="A1551" s="4">
        <v>1550</v>
      </c>
      <c r="B1551" s="2" t="s">
        <v>4107</v>
      </c>
      <c r="C1551" s="1">
        <v>2011</v>
      </c>
      <c r="D1551" s="3">
        <v>40730</v>
      </c>
      <c r="E1551" s="3">
        <v>40732</v>
      </c>
      <c r="F1551" s="2" t="s">
        <v>188</v>
      </c>
      <c r="G1551" s="2" t="s">
        <v>1827</v>
      </c>
      <c r="H1551" s="2" t="s">
        <v>1828</v>
      </c>
      <c r="I1551" s="2" t="s">
        <v>26</v>
      </c>
      <c r="J1551" s="2" t="s">
        <v>27</v>
      </c>
      <c r="K1551" s="2" t="s">
        <v>266</v>
      </c>
      <c r="L1551" s="2" t="s">
        <v>267</v>
      </c>
      <c r="M1551" s="1">
        <v>10011</v>
      </c>
      <c r="N1551" s="2" t="s">
        <v>148</v>
      </c>
      <c r="O1551" s="2" t="s">
        <v>3458</v>
      </c>
      <c r="P1551" s="2" t="s">
        <v>71</v>
      </c>
      <c r="Q1551" s="2" t="s">
        <v>1216</v>
      </c>
      <c r="R1551" s="2" t="s">
        <v>3459</v>
      </c>
      <c r="S1551" s="1">
        <v>559.99199999999996</v>
      </c>
      <c r="T1551" s="1">
        <v>1</v>
      </c>
      <c r="U1551" s="1">
        <v>0.2</v>
      </c>
      <c r="V1551" s="5">
        <v>174.9975</v>
      </c>
    </row>
    <row r="1552" spans="1:22" ht="15" thickBot="1" x14ac:dyDescent="0.35">
      <c r="A1552" s="4">
        <v>1551</v>
      </c>
      <c r="B1552" s="2" t="s">
        <v>4108</v>
      </c>
      <c r="C1552" s="1">
        <v>2014</v>
      </c>
      <c r="D1552" s="3">
        <v>41957</v>
      </c>
      <c r="E1552" s="3">
        <v>41962</v>
      </c>
      <c r="F1552" s="2" t="s">
        <v>23</v>
      </c>
      <c r="G1552" s="2" t="s">
        <v>3915</v>
      </c>
      <c r="H1552" s="2" t="s">
        <v>3916</v>
      </c>
      <c r="I1552" s="2" t="s">
        <v>102</v>
      </c>
      <c r="J1552" s="2" t="s">
        <v>27</v>
      </c>
      <c r="K1552" s="2" t="s">
        <v>184</v>
      </c>
      <c r="L1552" s="2" t="s">
        <v>104</v>
      </c>
      <c r="M1552" s="1">
        <v>77095</v>
      </c>
      <c r="N1552" s="2" t="s">
        <v>105</v>
      </c>
      <c r="O1552" s="2" t="s">
        <v>4109</v>
      </c>
      <c r="P1552" s="2" t="s">
        <v>46</v>
      </c>
      <c r="Q1552" s="2" t="s">
        <v>78</v>
      </c>
      <c r="R1552" s="2" t="s">
        <v>4110</v>
      </c>
      <c r="S1552" s="1">
        <v>9.3239999999999998</v>
      </c>
      <c r="T1552" s="1">
        <v>6</v>
      </c>
      <c r="U1552" s="1">
        <v>0.8</v>
      </c>
      <c r="V1552" s="5">
        <v>-24.708600000000001</v>
      </c>
    </row>
    <row r="1553" spans="1:22" ht="15" thickBot="1" x14ac:dyDescent="0.35">
      <c r="A1553" s="4">
        <v>1552</v>
      </c>
      <c r="B1553" s="2" t="s">
        <v>4111</v>
      </c>
      <c r="C1553" s="1">
        <v>2013</v>
      </c>
      <c r="D1553" s="3">
        <v>41443</v>
      </c>
      <c r="E1553" s="3">
        <v>41448</v>
      </c>
      <c r="F1553" s="2" t="s">
        <v>50</v>
      </c>
      <c r="G1553" s="2" t="s">
        <v>4112</v>
      </c>
      <c r="H1553" s="2" t="s">
        <v>4113</v>
      </c>
      <c r="I1553" s="2" t="s">
        <v>26</v>
      </c>
      <c r="J1553" s="2" t="s">
        <v>27</v>
      </c>
      <c r="K1553" s="2" t="s">
        <v>947</v>
      </c>
      <c r="L1553" s="2" t="s">
        <v>43</v>
      </c>
      <c r="M1553" s="1">
        <v>92024</v>
      </c>
      <c r="N1553" s="2" t="s">
        <v>44</v>
      </c>
      <c r="O1553" s="2" t="s">
        <v>3778</v>
      </c>
      <c r="P1553" s="2" t="s">
        <v>46</v>
      </c>
      <c r="Q1553" s="2" t="s">
        <v>90</v>
      </c>
      <c r="R1553" s="2" t="s">
        <v>3779</v>
      </c>
      <c r="S1553" s="1">
        <v>111.96</v>
      </c>
      <c r="T1553" s="1">
        <v>2</v>
      </c>
      <c r="U1553" s="1">
        <v>0</v>
      </c>
      <c r="V1553" s="5">
        <v>54.860399999999998</v>
      </c>
    </row>
    <row r="1554" spans="1:22" ht="15" thickBot="1" x14ac:dyDescent="0.35">
      <c r="A1554" s="4">
        <v>1553</v>
      </c>
      <c r="B1554" s="2" t="s">
        <v>4114</v>
      </c>
      <c r="C1554" s="1">
        <v>2011</v>
      </c>
      <c r="D1554" s="3">
        <v>40666</v>
      </c>
      <c r="E1554" s="3">
        <v>40668</v>
      </c>
      <c r="F1554" s="2" t="s">
        <v>188</v>
      </c>
      <c r="G1554" s="2" t="s">
        <v>1610</v>
      </c>
      <c r="H1554" s="2" t="s">
        <v>1611</v>
      </c>
      <c r="I1554" s="2" t="s">
        <v>102</v>
      </c>
      <c r="J1554" s="2" t="s">
        <v>27</v>
      </c>
      <c r="K1554" s="2" t="s">
        <v>4115</v>
      </c>
      <c r="L1554" s="2" t="s">
        <v>114</v>
      </c>
      <c r="M1554" s="1">
        <v>54915</v>
      </c>
      <c r="N1554" s="2" t="s">
        <v>105</v>
      </c>
      <c r="O1554" s="2" t="s">
        <v>4116</v>
      </c>
      <c r="P1554" s="2" t="s">
        <v>46</v>
      </c>
      <c r="Q1554" s="2" t="s">
        <v>47</v>
      </c>
      <c r="R1554" s="2" t="s">
        <v>4117</v>
      </c>
      <c r="S1554" s="1">
        <v>21.56</v>
      </c>
      <c r="T1554" s="1">
        <v>7</v>
      </c>
      <c r="U1554" s="1">
        <v>0</v>
      </c>
      <c r="V1554" s="5">
        <v>10.348800000000001</v>
      </c>
    </row>
    <row r="1555" spans="1:22" ht="15" thickBot="1" x14ac:dyDescent="0.35">
      <c r="A1555" s="4">
        <v>1554</v>
      </c>
      <c r="B1555" s="2" t="s">
        <v>4118</v>
      </c>
      <c r="C1555" s="1">
        <v>2014</v>
      </c>
      <c r="D1555" s="3">
        <v>41929</v>
      </c>
      <c r="E1555" s="3">
        <v>41934</v>
      </c>
      <c r="F1555" s="2" t="s">
        <v>50</v>
      </c>
      <c r="G1555" s="2" t="s">
        <v>4119</v>
      </c>
      <c r="H1555" s="2" t="s">
        <v>4120</v>
      </c>
      <c r="I1555" s="2" t="s">
        <v>26</v>
      </c>
      <c r="J1555" s="2" t="s">
        <v>27</v>
      </c>
      <c r="K1555" s="2" t="s">
        <v>1464</v>
      </c>
      <c r="L1555" s="2" t="s">
        <v>29</v>
      </c>
      <c r="M1555" s="1">
        <v>40475</v>
      </c>
      <c r="N1555" s="2" t="s">
        <v>30</v>
      </c>
      <c r="O1555" s="2" t="s">
        <v>2686</v>
      </c>
      <c r="P1555" s="2" t="s">
        <v>46</v>
      </c>
      <c r="Q1555" s="2" t="s">
        <v>75</v>
      </c>
      <c r="R1555" s="2" t="s">
        <v>2687</v>
      </c>
      <c r="S1555" s="1">
        <v>124.75</v>
      </c>
      <c r="T1555" s="1">
        <v>5</v>
      </c>
      <c r="U1555" s="1">
        <v>0</v>
      </c>
      <c r="V1555" s="5">
        <v>57.384999999999998</v>
      </c>
    </row>
    <row r="1556" spans="1:22" ht="15" thickBot="1" x14ac:dyDescent="0.35">
      <c r="A1556" s="4">
        <v>1555</v>
      </c>
      <c r="B1556" s="2" t="s">
        <v>4121</v>
      </c>
      <c r="C1556" s="1">
        <v>2012</v>
      </c>
      <c r="D1556" s="3">
        <v>40945</v>
      </c>
      <c r="E1556" s="3">
        <v>40952</v>
      </c>
      <c r="F1556" s="2" t="s">
        <v>50</v>
      </c>
      <c r="G1556" s="2" t="s">
        <v>847</v>
      </c>
      <c r="H1556" s="2" t="s">
        <v>848</v>
      </c>
      <c r="I1556" s="2" t="s">
        <v>41</v>
      </c>
      <c r="J1556" s="2" t="s">
        <v>27</v>
      </c>
      <c r="K1556" s="2" t="s">
        <v>4122</v>
      </c>
      <c r="L1556" s="2" t="s">
        <v>96</v>
      </c>
      <c r="M1556" s="1">
        <v>98006</v>
      </c>
      <c r="N1556" s="2" t="s">
        <v>44</v>
      </c>
      <c r="O1556" s="2" t="s">
        <v>4123</v>
      </c>
      <c r="P1556" s="2" t="s">
        <v>46</v>
      </c>
      <c r="Q1556" s="2" t="s">
        <v>68</v>
      </c>
      <c r="R1556" s="2" t="s">
        <v>4124</v>
      </c>
      <c r="S1556" s="1">
        <v>5.28</v>
      </c>
      <c r="T1556" s="1">
        <v>3</v>
      </c>
      <c r="U1556" s="1">
        <v>0</v>
      </c>
      <c r="V1556" s="5">
        <v>1.5311999999999999</v>
      </c>
    </row>
    <row r="1557" spans="1:22" ht="15" thickBot="1" x14ac:dyDescent="0.35">
      <c r="A1557" s="4">
        <v>1556</v>
      </c>
      <c r="B1557" s="2" t="s">
        <v>4125</v>
      </c>
      <c r="C1557" s="1">
        <v>2014</v>
      </c>
      <c r="D1557" s="3">
        <v>41887</v>
      </c>
      <c r="E1557" s="3">
        <v>41891</v>
      </c>
      <c r="F1557" s="2" t="s">
        <v>50</v>
      </c>
      <c r="G1557" s="2" t="s">
        <v>4126</v>
      </c>
      <c r="H1557" s="2" t="s">
        <v>4127</v>
      </c>
      <c r="I1557" s="2" t="s">
        <v>26</v>
      </c>
      <c r="J1557" s="2" t="s">
        <v>27</v>
      </c>
      <c r="K1557" s="2" t="s">
        <v>1173</v>
      </c>
      <c r="L1557" s="2" t="s">
        <v>267</v>
      </c>
      <c r="M1557" s="1">
        <v>11561</v>
      </c>
      <c r="N1557" s="2" t="s">
        <v>148</v>
      </c>
      <c r="O1557" s="2" t="s">
        <v>230</v>
      </c>
      <c r="P1557" s="2" t="s">
        <v>71</v>
      </c>
      <c r="Q1557" s="2" t="s">
        <v>161</v>
      </c>
      <c r="R1557" s="2" t="s">
        <v>231</v>
      </c>
      <c r="S1557" s="1">
        <v>91.96</v>
      </c>
      <c r="T1557" s="1">
        <v>4</v>
      </c>
      <c r="U1557" s="1">
        <v>0</v>
      </c>
      <c r="V1557" s="5">
        <v>39.5428</v>
      </c>
    </row>
    <row r="1558" spans="1:22" ht="15" thickBot="1" x14ac:dyDescent="0.35">
      <c r="A1558" s="4">
        <v>1557</v>
      </c>
      <c r="B1558" s="2" t="s">
        <v>4128</v>
      </c>
      <c r="C1558" s="1">
        <v>2013</v>
      </c>
      <c r="D1558" s="3">
        <v>41404</v>
      </c>
      <c r="E1558" s="3">
        <v>41410</v>
      </c>
      <c r="F1558" s="2" t="s">
        <v>50</v>
      </c>
      <c r="G1558" s="2" t="s">
        <v>4129</v>
      </c>
      <c r="H1558" s="2" t="s">
        <v>4130</v>
      </c>
      <c r="I1558" s="2" t="s">
        <v>26</v>
      </c>
      <c r="J1558" s="2" t="s">
        <v>27</v>
      </c>
      <c r="K1558" s="2" t="s">
        <v>146</v>
      </c>
      <c r="L1558" s="2" t="s">
        <v>147</v>
      </c>
      <c r="M1558" s="1">
        <v>19140</v>
      </c>
      <c r="N1558" s="2" t="s">
        <v>148</v>
      </c>
      <c r="O1558" s="2" t="s">
        <v>4131</v>
      </c>
      <c r="P1558" s="2" t="s">
        <v>46</v>
      </c>
      <c r="Q1558" s="2" t="s">
        <v>173</v>
      </c>
      <c r="R1558" s="2" t="s">
        <v>186</v>
      </c>
      <c r="S1558" s="1">
        <v>9.3439999999999994</v>
      </c>
      <c r="T1558" s="1">
        <v>1</v>
      </c>
      <c r="U1558" s="1">
        <v>0.2</v>
      </c>
      <c r="V1558" s="5">
        <v>3.504</v>
      </c>
    </row>
    <row r="1559" spans="1:22" ht="15" thickBot="1" x14ac:dyDescent="0.35">
      <c r="A1559" s="4">
        <v>1558</v>
      </c>
      <c r="B1559" s="2" t="s">
        <v>4128</v>
      </c>
      <c r="C1559" s="1">
        <v>2013</v>
      </c>
      <c r="D1559" s="3">
        <v>41404</v>
      </c>
      <c r="E1559" s="3">
        <v>41410</v>
      </c>
      <c r="F1559" s="2" t="s">
        <v>50</v>
      </c>
      <c r="G1559" s="2" t="s">
        <v>4129</v>
      </c>
      <c r="H1559" s="2" t="s">
        <v>4130</v>
      </c>
      <c r="I1559" s="2" t="s">
        <v>26</v>
      </c>
      <c r="J1559" s="2" t="s">
        <v>27</v>
      </c>
      <c r="K1559" s="2" t="s">
        <v>146</v>
      </c>
      <c r="L1559" s="2" t="s">
        <v>147</v>
      </c>
      <c r="M1559" s="1">
        <v>19140</v>
      </c>
      <c r="N1559" s="2" t="s">
        <v>148</v>
      </c>
      <c r="O1559" s="2" t="s">
        <v>4132</v>
      </c>
      <c r="P1559" s="2" t="s">
        <v>46</v>
      </c>
      <c r="Q1559" s="2" t="s">
        <v>68</v>
      </c>
      <c r="R1559" s="2" t="s">
        <v>4133</v>
      </c>
      <c r="S1559" s="1">
        <v>79.36</v>
      </c>
      <c r="T1559" s="1">
        <v>5</v>
      </c>
      <c r="U1559" s="1">
        <v>0.2</v>
      </c>
      <c r="V1559" s="5">
        <v>9.92</v>
      </c>
    </row>
    <row r="1560" spans="1:22" ht="15" thickBot="1" x14ac:dyDescent="0.35">
      <c r="A1560" s="4">
        <v>1559</v>
      </c>
      <c r="B1560" s="2" t="s">
        <v>4134</v>
      </c>
      <c r="C1560" s="1">
        <v>2012</v>
      </c>
      <c r="D1560" s="3">
        <v>40984</v>
      </c>
      <c r="E1560" s="3">
        <v>40986</v>
      </c>
      <c r="F1560" s="2" t="s">
        <v>23</v>
      </c>
      <c r="G1560" s="2" t="s">
        <v>1645</v>
      </c>
      <c r="H1560" s="2" t="s">
        <v>1646</v>
      </c>
      <c r="I1560" s="2" t="s">
        <v>26</v>
      </c>
      <c r="J1560" s="2" t="s">
        <v>27</v>
      </c>
      <c r="K1560" s="2" t="s">
        <v>95</v>
      </c>
      <c r="L1560" s="2" t="s">
        <v>96</v>
      </c>
      <c r="M1560" s="1">
        <v>98103</v>
      </c>
      <c r="N1560" s="2" t="s">
        <v>44</v>
      </c>
      <c r="O1560" s="2" t="s">
        <v>3822</v>
      </c>
      <c r="P1560" s="2" t="s">
        <v>32</v>
      </c>
      <c r="Q1560" s="2" t="s">
        <v>56</v>
      </c>
      <c r="R1560" s="2" t="s">
        <v>3274</v>
      </c>
      <c r="S1560" s="1">
        <v>171.96</v>
      </c>
      <c r="T1560" s="1">
        <v>2</v>
      </c>
      <c r="U1560" s="1">
        <v>0</v>
      </c>
      <c r="V1560" s="5">
        <v>44.709600000000002</v>
      </c>
    </row>
    <row r="1561" spans="1:22" ht="15" thickBot="1" x14ac:dyDescent="0.35">
      <c r="A1561" s="4">
        <v>1560</v>
      </c>
      <c r="B1561" s="2" t="s">
        <v>4135</v>
      </c>
      <c r="C1561" s="1">
        <v>2013</v>
      </c>
      <c r="D1561" s="3">
        <v>41374</v>
      </c>
      <c r="E1561" s="3">
        <v>41378</v>
      </c>
      <c r="F1561" s="2" t="s">
        <v>50</v>
      </c>
      <c r="G1561" s="2" t="s">
        <v>4136</v>
      </c>
      <c r="H1561" s="2" t="s">
        <v>4137</v>
      </c>
      <c r="I1561" s="2" t="s">
        <v>41</v>
      </c>
      <c r="J1561" s="2" t="s">
        <v>27</v>
      </c>
      <c r="K1561" s="2" t="s">
        <v>95</v>
      </c>
      <c r="L1561" s="2" t="s">
        <v>96</v>
      </c>
      <c r="M1561" s="1">
        <v>98103</v>
      </c>
      <c r="N1561" s="2" t="s">
        <v>44</v>
      </c>
      <c r="O1561" s="2" t="s">
        <v>2709</v>
      </c>
      <c r="P1561" s="2" t="s">
        <v>46</v>
      </c>
      <c r="Q1561" s="2" t="s">
        <v>75</v>
      </c>
      <c r="R1561" s="2" t="s">
        <v>2710</v>
      </c>
      <c r="S1561" s="1">
        <v>35.351999999999997</v>
      </c>
      <c r="T1561" s="1">
        <v>9</v>
      </c>
      <c r="U1561" s="1">
        <v>0.2</v>
      </c>
      <c r="V1561" s="5">
        <v>12.815099999999999</v>
      </c>
    </row>
    <row r="1562" spans="1:22" ht="15" thickBot="1" x14ac:dyDescent="0.35">
      <c r="A1562" s="4">
        <v>1561</v>
      </c>
      <c r="B1562" s="2" t="s">
        <v>4138</v>
      </c>
      <c r="C1562" s="1">
        <v>2011</v>
      </c>
      <c r="D1562" s="3">
        <v>40637</v>
      </c>
      <c r="E1562" s="3">
        <v>40642</v>
      </c>
      <c r="F1562" s="2" t="s">
        <v>50</v>
      </c>
      <c r="G1562" s="2" t="s">
        <v>2689</v>
      </c>
      <c r="H1562" s="2" t="s">
        <v>2690</v>
      </c>
      <c r="I1562" s="2" t="s">
        <v>102</v>
      </c>
      <c r="J1562" s="2" t="s">
        <v>27</v>
      </c>
      <c r="K1562" s="2" t="s">
        <v>127</v>
      </c>
      <c r="L1562" s="2" t="s">
        <v>43</v>
      </c>
      <c r="M1562" s="1">
        <v>94109</v>
      </c>
      <c r="N1562" s="2" t="s">
        <v>44</v>
      </c>
      <c r="O1562" s="2" t="s">
        <v>4139</v>
      </c>
      <c r="P1562" s="2" t="s">
        <v>46</v>
      </c>
      <c r="Q1562" s="2" t="s">
        <v>47</v>
      </c>
      <c r="R1562" s="2" t="s">
        <v>4140</v>
      </c>
      <c r="S1562" s="1">
        <v>18.899999999999999</v>
      </c>
      <c r="T1562" s="1">
        <v>6</v>
      </c>
      <c r="U1562" s="1">
        <v>0</v>
      </c>
      <c r="V1562" s="5">
        <v>9.0719999999999992</v>
      </c>
    </row>
    <row r="1563" spans="1:22" ht="15" thickBot="1" x14ac:dyDescent="0.35">
      <c r="A1563" s="4">
        <v>1562</v>
      </c>
      <c r="B1563" s="2" t="s">
        <v>4141</v>
      </c>
      <c r="C1563" s="1">
        <v>2014</v>
      </c>
      <c r="D1563" s="3">
        <v>41888</v>
      </c>
      <c r="E1563" s="3">
        <v>41889</v>
      </c>
      <c r="F1563" s="2" t="s">
        <v>188</v>
      </c>
      <c r="G1563" s="2" t="s">
        <v>377</v>
      </c>
      <c r="H1563" s="2" t="s">
        <v>378</v>
      </c>
      <c r="I1563" s="2" t="s">
        <v>102</v>
      </c>
      <c r="J1563" s="2" t="s">
        <v>27</v>
      </c>
      <c r="K1563" s="2" t="s">
        <v>95</v>
      </c>
      <c r="L1563" s="2" t="s">
        <v>96</v>
      </c>
      <c r="M1563" s="1">
        <v>98115</v>
      </c>
      <c r="N1563" s="2" t="s">
        <v>44</v>
      </c>
      <c r="O1563" s="2" t="s">
        <v>1282</v>
      </c>
      <c r="P1563" s="2" t="s">
        <v>46</v>
      </c>
      <c r="Q1563" s="2" t="s">
        <v>68</v>
      </c>
      <c r="R1563" s="2" t="s">
        <v>1283</v>
      </c>
      <c r="S1563" s="1">
        <v>2.78</v>
      </c>
      <c r="T1563" s="1">
        <v>1</v>
      </c>
      <c r="U1563" s="1">
        <v>0</v>
      </c>
      <c r="V1563" s="5">
        <v>0.7228</v>
      </c>
    </row>
    <row r="1564" spans="1:22" ht="15" thickBot="1" x14ac:dyDescent="0.35">
      <c r="A1564" s="4">
        <v>1563</v>
      </c>
      <c r="B1564" s="2" t="s">
        <v>4142</v>
      </c>
      <c r="C1564" s="1">
        <v>2014</v>
      </c>
      <c r="D1564" s="3">
        <v>41821</v>
      </c>
      <c r="E1564" s="3">
        <v>41821</v>
      </c>
      <c r="F1564" s="2" t="s">
        <v>1290</v>
      </c>
      <c r="G1564" s="2" t="s">
        <v>4143</v>
      </c>
      <c r="H1564" s="2" t="s">
        <v>4144</v>
      </c>
      <c r="I1564" s="2" t="s">
        <v>26</v>
      </c>
      <c r="J1564" s="2" t="s">
        <v>27</v>
      </c>
      <c r="K1564" s="2" t="s">
        <v>266</v>
      </c>
      <c r="L1564" s="2" t="s">
        <v>267</v>
      </c>
      <c r="M1564" s="1">
        <v>10011</v>
      </c>
      <c r="N1564" s="2" t="s">
        <v>148</v>
      </c>
      <c r="O1564" s="2" t="s">
        <v>55</v>
      </c>
      <c r="P1564" s="2" t="s">
        <v>32</v>
      </c>
      <c r="Q1564" s="2" t="s">
        <v>56</v>
      </c>
      <c r="R1564" s="2" t="s">
        <v>57</v>
      </c>
      <c r="S1564" s="1">
        <v>1044.6300000000001</v>
      </c>
      <c r="T1564" s="1">
        <v>5</v>
      </c>
      <c r="U1564" s="1">
        <v>0.4</v>
      </c>
      <c r="V1564" s="5">
        <v>-295.9785</v>
      </c>
    </row>
    <row r="1565" spans="1:22" ht="15" thickBot="1" x14ac:dyDescent="0.35">
      <c r="A1565" s="4">
        <v>1564</v>
      </c>
      <c r="B1565" s="2" t="s">
        <v>4145</v>
      </c>
      <c r="C1565" s="1">
        <v>2012</v>
      </c>
      <c r="D1565" s="3">
        <v>41222</v>
      </c>
      <c r="E1565" s="3">
        <v>41222</v>
      </c>
      <c r="F1565" s="2" t="s">
        <v>1290</v>
      </c>
      <c r="G1565" s="2" t="s">
        <v>4146</v>
      </c>
      <c r="H1565" s="2" t="s">
        <v>4147</v>
      </c>
      <c r="I1565" s="2" t="s">
        <v>26</v>
      </c>
      <c r="J1565" s="2" t="s">
        <v>27</v>
      </c>
      <c r="K1565" s="2" t="s">
        <v>146</v>
      </c>
      <c r="L1565" s="2" t="s">
        <v>147</v>
      </c>
      <c r="M1565" s="1">
        <v>19134</v>
      </c>
      <c r="N1565" s="2" t="s">
        <v>148</v>
      </c>
      <c r="O1565" s="2" t="s">
        <v>869</v>
      </c>
      <c r="P1565" s="2" t="s">
        <v>46</v>
      </c>
      <c r="Q1565" s="2" t="s">
        <v>90</v>
      </c>
      <c r="R1565" s="2" t="s">
        <v>870</v>
      </c>
      <c r="S1565" s="1">
        <v>11.352</v>
      </c>
      <c r="T1565" s="1">
        <v>3</v>
      </c>
      <c r="U1565" s="1">
        <v>0.2</v>
      </c>
      <c r="V1565" s="5">
        <v>4.1151</v>
      </c>
    </row>
    <row r="1566" spans="1:22" ht="15" thickBot="1" x14ac:dyDescent="0.35">
      <c r="A1566" s="4">
        <v>1565</v>
      </c>
      <c r="B1566" s="2" t="s">
        <v>4148</v>
      </c>
      <c r="C1566" s="1">
        <v>2011</v>
      </c>
      <c r="D1566" s="3">
        <v>40606</v>
      </c>
      <c r="E1566" s="3">
        <v>40606</v>
      </c>
      <c r="F1566" s="2" t="s">
        <v>1290</v>
      </c>
      <c r="G1566" s="2" t="s">
        <v>486</v>
      </c>
      <c r="H1566" s="2" t="s">
        <v>487</v>
      </c>
      <c r="I1566" s="2" t="s">
        <v>26</v>
      </c>
      <c r="J1566" s="2" t="s">
        <v>27</v>
      </c>
      <c r="K1566" s="2" t="s">
        <v>382</v>
      </c>
      <c r="L1566" s="2" t="s">
        <v>383</v>
      </c>
      <c r="M1566" s="1">
        <v>29203</v>
      </c>
      <c r="N1566" s="2" t="s">
        <v>30</v>
      </c>
      <c r="O1566" s="2" t="s">
        <v>4149</v>
      </c>
      <c r="P1566" s="2" t="s">
        <v>46</v>
      </c>
      <c r="Q1566" s="2" t="s">
        <v>59</v>
      </c>
      <c r="R1566" s="2" t="s">
        <v>4150</v>
      </c>
      <c r="S1566" s="1">
        <v>354.9</v>
      </c>
      <c r="T1566" s="1">
        <v>5</v>
      </c>
      <c r="U1566" s="1">
        <v>0</v>
      </c>
      <c r="V1566" s="5">
        <v>17.745000000000001</v>
      </c>
    </row>
    <row r="1567" spans="1:22" ht="15" thickBot="1" x14ac:dyDescent="0.35">
      <c r="A1567" s="4">
        <v>1566</v>
      </c>
      <c r="B1567" s="2" t="s">
        <v>4151</v>
      </c>
      <c r="C1567" s="1">
        <v>2012</v>
      </c>
      <c r="D1567" s="3">
        <v>40987</v>
      </c>
      <c r="E1567" s="3">
        <v>40993</v>
      </c>
      <c r="F1567" s="2" t="s">
        <v>50</v>
      </c>
      <c r="G1567" s="2" t="s">
        <v>2250</v>
      </c>
      <c r="H1567" s="2" t="s">
        <v>2251</v>
      </c>
      <c r="I1567" s="2" t="s">
        <v>102</v>
      </c>
      <c r="J1567" s="2" t="s">
        <v>27</v>
      </c>
      <c r="K1567" s="2" t="s">
        <v>95</v>
      </c>
      <c r="L1567" s="2" t="s">
        <v>96</v>
      </c>
      <c r="M1567" s="1">
        <v>98105</v>
      </c>
      <c r="N1567" s="2" t="s">
        <v>44</v>
      </c>
      <c r="O1567" s="2" t="s">
        <v>3381</v>
      </c>
      <c r="P1567" s="2" t="s">
        <v>71</v>
      </c>
      <c r="Q1567" s="2" t="s">
        <v>72</v>
      </c>
      <c r="R1567" s="2" t="s">
        <v>3382</v>
      </c>
      <c r="S1567" s="1">
        <v>453.57600000000002</v>
      </c>
      <c r="T1567" s="1">
        <v>3</v>
      </c>
      <c r="U1567" s="1">
        <v>0.2</v>
      </c>
      <c r="V1567" s="5">
        <v>39.687899999999999</v>
      </c>
    </row>
    <row r="1568" spans="1:22" ht="15" thickBot="1" x14ac:dyDescent="0.35">
      <c r="A1568" s="4">
        <v>1567</v>
      </c>
      <c r="B1568" s="2" t="s">
        <v>4152</v>
      </c>
      <c r="C1568" s="1">
        <v>2012</v>
      </c>
      <c r="D1568" s="3">
        <v>41242</v>
      </c>
      <c r="E1568" s="3">
        <v>41243</v>
      </c>
      <c r="F1568" s="2" t="s">
        <v>188</v>
      </c>
      <c r="G1568" s="2" t="s">
        <v>4153</v>
      </c>
      <c r="H1568" s="2" t="s">
        <v>4154</v>
      </c>
      <c r="I1568" s="2" t="s">
        <v>26</v>
      </c>
      <c r="J1568" s="2" t="s">
        <v>27</v>
      </c>
      <c r="K1568" s="2" t="s">
        <v>4155</v>
      </c>
      <c r="L1568" s="2" t="s">
        <v>104</v>
      </c>
      <c r="M1568" s="1">
        <v>75002</v>
      </c>
      <c r="N1568" s="2" t="s">
        <v>105</v>
      </c>
      <c r="O1568" s="2" t="s">
        <v>4156</v>
      </c>
      <c r="P1568" s="2" t="s">
        <v>71</v>
      </c>
      <c r="Q1568" s="2" t="s">
        <v>161</v>
      </c>
      <c r="R1568" s="2" t="s">
        <v>4157</v>
      </c>
      <c r="S1568" s="1">
        <v>21.48</v>
      </c>
      <c r="T1568" s="1">
        <v>3</v>
      </c>
      <c r="U1568" s="1">
        <v>0.2</v>
      </c>
      <c r="V1568" s="5">
        <v>-0.26850000000000002</v>
      </c>
    </row>
    <row r="1569" spans="1:22" ht="15" thickBot="1" x14ac:dyDescent="0.35">
      <c r="A1569" s="4">
        <v>1568</v>
      </c>
      <c r="B1569" s="2" t="s">
        <v>4152</v>
      </c>
      <c r="C1569" s="1">
        <v>2012</v>
      </c>
      <c r="D1569" s="3">
        <v>41242</v>
      </c>
      <c r="E1569" s="3">
        <v>41243</v>
      </c>
      <c r="F1569" s="2" t="s">
        <v>188</v>
      </c>
      <c r="G1569" s="2" t="s">
        <v>4153</v>
      </c>
      <c r="H1569" s="2" t="s">
        <v>4154</v>
      </c>
      <c r="I1569" s="2" t="s">
        <v>26</v>
      </c>
      <c r="J1569" s="2" t="s">
        <v>27</v>
      </c>
      <c r="K1569" s="2" t="s">
        <v>4155</v>
      </c>
      <c r="L1569" s="2" t="s">
        <v>104</v>
      </c>
      <c r="M1569" s="1">
        <v>75002</v>
      </c>
      <c r="N1569" s="2" t="s">
        <v>105</v>
      </c>
      <c r="O1569" s="2" t="s">
        <v>4158</v>
      </c>
      <c r="P1569" s="2" t="s">
        <v>46</v>
      </c>
      <c r="Q1569" s="2" t="s">
        <v>75</v>
      </c>
      <c r="R1569" s="2" t="s">
        <v>4159</v>
      </c>
      <c r="S1569" s="1">
        <v>8.7840000000000007</v>
      </c>
      <c r="T1569" s="1">
        <v>4</v>
      </c>
      <c r="U1569" s="1">
        <v>0.8</v>
      </c>
      <c r="V1569" s="5">
        <v>-13.6152</v>
      </c>
    </row>
    <row r="1570" spans="1:22" ht="15" thickBot="1" x14ac:dyDescent="0.35">
      <c r="A1570" s="4">
        <v>1569</v>
      </c>
      <c r="B1570" s="2" t="s">
        <v>4160</v>
      </c>
      <c r="C1570" s="1">
        <v>2014</v>
      </c>
      <c r="D1570" s="3">
        <v>41802</v>
      </c>
      <c r="E1570" s="3">
        <v>41802</v>
      </c>
      <c r="F1570" s="2" t="s">
        <v>1290</v>
      </c>
      <c r="G1570" s="2" t="s">
        <v>1962</v>
      </c>
      <c r="H1570" s="2" t="s">
        <v>1963</v>
      </c>
      <c r="I1570" s="2" t="s">
        <v>26</v>
      </c>
      <c r="J1570" s="2" t="s">
        <v>27</v>
      </c>
      <c r="K1570" s="2" t="s">
        <v>42</v>
      </c>
      <c r="L1570" s="2" t="s">
        <v>43</v>
      </c>
      <c r="M1570" s="1">
        <v>90004</v>
      </c>
      <c r="N1570" s="2" t="s">
        <v>44</v>
      </c>
      <c r="O1570" s="2" t="s">
        <v>1730</v>
      </c>
      <c r="P1570" s="2" t="s">
        <v>46</v>
      </c>
      <c r="Q1570" s="2" t="s">
        <v>90</v>
      </c>
      <c r="R1570" s="2" t="s">
        <v>1731</v>
      </c>
      <c r="S1570" s="1">
        <v>122.97</v>
      </c>
      <c r="T1570" s="1">
        <v>3</v>
      </c>
      <c r="U1570" s="1">
        <v>0</v>
      </c>
      <c r="V1570" s="5">
        <v>60.255299999999998</v>
      </c>
    </row>
    <row r="1571" spans="1:22" ht="15" thickBot="1" x14ac:dyDescent="0.35">
      <c r="A1571" s="4">
        <v>1570</v>
      </c>
      <c r="B1571" s="2" t="s">
        <v>4161</v>
      </c>
      <c r="C1571" s="1">
        <v>2014</v>
      </c>
      <c r="D1571" s="3">
        <v>41970</v>
      </c>
      <c r="E1571" s="3">
        <v>41974</v>
      </c>
      <c r="F1571" s="2" t="s">
        <v>50</v>
      </c>
      <c r="G1571" s="2" t="s">
        <v>2822</v>
      </c>
      <c r="H1571" s="2" t="s">
        <v>2823</v>
      </c>
      <c r="I1571" s="2" t="s">
        <v>41</v>
      </c>
      <c r="J1571" s="2" t="s">
        <v>27</v>
      </c>
      <c r="K1571" s="2" t="s">
        <v>1736</v>
      </c>
      <c r="L1571" s="2" t="s">
        <v>1272</v>
      </c>
      <c r="M1571" s="1">
        <v>30318</v>
      </c>
      <c r="N1571" s="2" t="s">
        <v>30</v>
      </c>
      <c r="O1571" s="2" t="s">
        <v>4162</v>
      </c>
      <c r="P1571" s="2" t="s">
        <v>46</v>
      </c>
      <c r="Q1571" s="2" t="s">
        <v>68</v>
      </c>
      <c r="R1571" s="2" t="s">
        <v>4163</v>
      </c>
      <c r="S1571" s="1">
        <v>12.84</v>
      </c>
      <c r="T1571" s="1">
        <v>3</v>
      </c>
      <c r="U1571" s="1">
        <v>0</v>
      </c>
      <c r="V1571" s="5">
        <v>3.7235999999999998</v>
      </c>
    </row>
    <row r="1572" spans="1:22" ht="15" thickBot="1" x14ac:dyDescent="0.35">
      <c r="A1572" s="4">
        <v>1571</v>
      </c>
      <c r="B1572" s="2" t="s">
        <v>4164</v>
      </c>
      <c r="C1572" s="1">
        <v>2011</v>
      </c>
      <c r="D1572" s="3">
        <v>40870</v>
      </c>
      <c r="E1572" s="3">
        <v>40872</v>
      </c>
      <c r="F1572" s="2" t="s">
        <v>188</v>
      </c>
      <c r="G1572" s="2" t="s">
        <v>1583</v>
      </c>
      <c r="H1572" s="2" t="s">
        <v>1584</v>
      </c>
      <c r="I1572" s="2" t="s">
        <v>26</v>
      </c>
      <c r="J1572" s="2" t="s">
        <v>27</v>
      </c>
      <c r="K1572" s="2" t="s">
        <v>42</v>
      </c>
      <c r="L1572" s="2" t="s">
        <v>43</v>
      </c>
      <c r="M1572" s="1">
        <v>90004</v>
      </c>
      <c r="N1572" s="2" t="s">
        <v>44</v>
      </c>
      <c r="O1572" s="2" t="s">
        <v>384</v>
      </c>
      <c r="P1572" s="2" t="s">
        <v>32</v>
      </c>
      <c r="Q1572" s="2" t="s">
        <v>36</v>
      </c>
      <c r="R1572" s="2" t="s">
        <v>385</v>
      </c>
      <c r="S1572" s="1">
        <v>603.91999999999996</v>
      </c>
      <c r="T1572" s="1">
        <v>5</v>
      </c>
      <c r="U1572" s="1">
        <v>0.2</v>
      </c>
      <c r="V1572" s="5">
        <v>-67.941000000000003</v>
      </c>
    </row>
    <row r="1573" spans="1:22" ht="15" thickBot="1" x14ac:dyDescent="0.35">
      <c r="A1573" s="4">
        <v>1572</v>
      </c>
      <c r="B1573" s="2" t="s">
        <v>4164</v>
      </c>
      <c r="C1573" s="1">
        <v>2011</v>
      </c>
      <c r="D1573" s="3">
        <v>40870</v>
      </c>
      <c r="E1573" s="3">
        <v>40872</v>
      </c>
      <c r="F1573" s="2" t="s">
        <v>188</v>
      </c>
      <c r="G1573" s="2" t="s">
        <v>1583</v>
      </c>
      <c r="H1573" s="2" t="s">
        <v>1584</v>
      </c>
      <c r="I1573" s="2" t="s">
        <v>26</v>
      </c>
      <c r="J1573" s="2" t="s">
        <v>27</v>
      </c>
      <c r="K1573" s="2" t="s">
        <v>42</v>
      </c>
      <c r="L1573" s="2" t="s">
        <v>43</v>
      </c>
      <c r="M1573" s="1">
        <v>90004</v>
      </c>
      <c r="N1573" s="2" t="s">
        <v>44</v>
      </c>
      <c r="O1573" s="2" t="s">
        <v>4165</v>
      </c>
      <c r="P1573" s="2" t="s">
        <v>46</v>
      </c>
      <c r="Q1573" s="2" t="s">
        <v>173</v>
      </c>
      <c r="R1573" s="2" t="s">
        <v>4166</v>
      </c>
      <c r="S1573" s="1">
        <v>21.84</v>
      </c>
      <c r="T1573" s="1">
        <v>3</v>
      </c>
      <c r="U1573" s="1">
        <v>0</v>
      </c>
      <c r="V1573" s="5">
        <v>10.4832</v>
      </c>
    </row>
    <row r="1574" spans="1:22" ht="15" thickBot="1" x14ac:dyDescent="0.35">
      <c r="A1574" s="4">
        <v>1573</v>
      </c>
      <c r="B1574" s="2" t="s">
        <v>4164</v>
      </c>
      <c r="C1574" s="1">
        <v>2011</v>
      </c>
      <c r="D1574" s="3">
        <v>40870</v>
      </c>
      <c r="E1574" s="3">
        <v>40872</v>
      </c>
      <c r="F1574" s="2" t="s">
        <v>188</v>
      </c>
      <c r="G1574" s="2" t="s">
        <v>1583</v>
      </c>
      <c r="H1574" s="2" t="s">
        <v>1584</v>
      </c>
      <c r="I1574" s="2" t="s">
        <v>26</v>
      </c>
      <c r="J1574" s="2" t="s">
        <v>27</v>
      </c>
      <c r="K1574" s="2" t="s">
        <v>42</v>
      </c>
      <c r="L1574" s="2" t="s">
        <v>43</v>
      </c>
      <c r="M1574" s="1">
        <v>90004</v>
      </c>
      <c r="N1574" s="2" t="s">
        <v>44</v>
      </c>
      <c r="O1574" s="2" t="s">
        <v>4167</v>
      </c>
      <c r="P1574" s="2" t="s">
        <v>71</v>
      </c>
      <c r="Q1574" s="2" t="s">
        <v>161</v>
      </c>
      <c r="R1574" s="2" t="s">
        <v>4168</v>
      </c>
      <c r="S1574" s="1">
        <v>29.99</v>
      </c>
      <c r="T1574" s="1">
        <v>1</v>
      </c>
      <c r="U1574" s="1">
        <v>0</v>
      </c>
      <c r="V1574" s="5">
        <v>6.2979000000000003</v>
      </c>
    </row>
    <row r="1575" spans="1:22" ht="15" thickBot="1" x14ac:dyDescent="0.35">
      <c r="A1575" s="4">
        <v>1574</v>
      </c>
      <c r="B1575" s="2" t="s">
        <v>4164</v>
      </c>
      <c r="C1575" s="1">
        <v>2011</v>
      </c>
      <c r="D1575" s="3">
        <v>40870</v>
      </c>
      <c r="E1575" s="3">
        <v>40872</v>
      </c>
      <c r="F1575" s="2" t="s">
        <v>188</v>
      </c>
      <c r="G1575" s="2" t="s">
        <v>1583</v>
      </c>
      <c r="H1575" s="2" t="s">
        <v>1584</v>
      </c>
      <c r="I1575" s="2" t="s">
        <v>26</v>
      </c>
      <c r="J1575" s="2" t="s">
        <v>27</v>
      </c>
      <c r="K1575" s="2" t="s">
        <v>42</v>
      </c>
      <c r="L1575" s="2" t="s">
        <v>43</v>
      </c>
      <c r="M1575" s="1">
        <v>90004</v>
      </c>
      <c r="N1575" s="2" t="s">
        <v>44</v>
      </c>
      <c r="O1575" s="2" t="s">
        <v>1807</v>
      </c>
      <c r="P1575" s="2" t="s">
        <v>32</v>
      </c>
      <c r="Q1575" s="2" t="s">
        <v>36</v>
      </c>
      <c r="R1575" s="2" t="s">
        <v>1808</v>
      </c>
      <c r="S1575" s="1">
        <v>381.44</v>
      </c>
      <c r="T1575" s="1">
        <v>2</v>
      </c>
      <c r="U1575" s="1">
        <v>0.2</v>
      </c>
      <c r="V1575" s="5">
        <v>23.84</v>
      </c>
    </row>
    <row r="1576" spans="1:22" ht="15" thickBot="1" x14ac:dyDescent="0.35">
      <c r="A1576" s="4">
        <v>1575</v>
      </c>
      <c r="B1576" s="2" t="s">
        <v>4169</v>
      </c>
      <c r="C1576" s="1">
        <v>2011</v>
      </c>
      <c r="D1576" s="3">
        <v>40892</v>
      </c>
      <c r="E1576" s="3">
        <v>40895</v>
      </c>
      <c r="F1576" s="2" t="s">
        <v>188</v>
      </c>
      <c r="G1576" s="2" t="s">
        <v>4170</v>
      </c>
      <c r="H1576" s="2" t="s">
        <v>4171</v>
      </c>
      <c r="I1576" s="2" t="s">
        <v>26</v>
      </c>
      <c r="J1576" s="2" t="s">
        <v>27</v>
      </c>
      <c r="K1576" s="2" t="s">
        <v>4172</v>
      </c>
      <c r="L1576" s="2" t="s">
        <v>104</v>
      </c>
      <c r="M1576" s="1">
        <v>79907</v>
      </c>
      <c r="N1576" s="2" t="s">
        <v>105</v>
      </c>
      <c r="O1576" s="2" t="s">
        <v>4173</v>
      </c>
      <c r="P1576" s="2" t="s">
        <v>71</v>
      </c>
      <c r="Q1576" s="2" t="s">
        <v>72</v>
      </c>
      <c r="R1576" s="2" t="s">
        <v>4174</v>
      </c>
      <c r="S1576" s="1">
        <v>40.68</v>
      </c>
      <c r="T1576" s="1">
        <v>3</v>
      </c>
      <c r="U1576" s="1">
        <v>0.2</v>
      </c>
      <c r="V1576" s="5">
        <v>-9.1530000000000005</v>
      </c>
    </row>
    <row r="1577" spans="1:22" ht="15" thickBot="1" x14ac:dyDescent="0.35">
      <c r="A1577" s="4">
        <v>1576</v>
      </c>
      <c r="B1577" s="2" t="s">
        <v>4169</v>
      </c>
      <c r="C1577" s="1">
        <v>2011</v>
      </c>
      <c r="D1577" s="3">
        <v>40892</v>
      </c>
      <c r="E1577" s="3">
        <v>40895</v>
      </c>
      <c r="F1577" s="2" t="s">
        <v>188</v>
      </c>
      <c r="G1577" s="2" t="s">
        <v>4170</v>
      </c>
      <c r="H1577" s="2" t="s">
        <v>4171</v>
      </c>
      <c r="I1577" s="2" t="s">
        <v>26</v>
      </c>
      <c r="J1577" s="2" t="s">
        <v>27</v>
      </c>
      <c r="K1577" s="2" t="s">
        <v>4172</v>
      </c>
      <c r="L1577" s="2" t="s">
        <v>104</v>
      </c>
      <c r="M1577" s="1">
        <v>79907</v>
      </c>
      <c r="N1577" s="2" t="s">
        <v>105</v>
      </c>
      <c r="O1577" s="2" t="s">
        <v>2476</v>
      </c>
      <c r="P1577" s="2" t="s">
        <v>32</v>
      </c>
      <c r="Q1577" s="2" t="s">
        <v>36</v>
      </c>
      <c r="R1577" s="2" t="s">
        <v>2477</v>
      </c>
      <c r="S1577" s="1">
        <v>763.28</v>
      </c>
      <c r="T1577" s="1">
        <v>5</v>
      </c>
      <c r="U1577" s="1">
        <v>0.3</v>
      </c>
      <c r="V1577" s="5">
        <v>-21.808</v>
      </c>
    </row>
    <row r="1578" spans="1:22" ht="15" thickBot="1" x14ac:dyDescent="0.35">
      <c r="A1578" s="4">
        <v>1577</v>
      </c>
      <c r="B1578" s="2" t="s">
        <v>4175</v>
      </c>
      <c r="C1578" s="1">
        <v>2013</v>
      </c>
      <c r="D1578" s="3">
        <v>41387</v>
      </c>
      <c r="E1578" s="3">
        <v>41392</v>
      </c>
      <c r="F1578" s="2" t="s">
        <v>50</v>
      </c>
      <c r="G1578" s="2" t="s">
        <v>4176</v>
      </c>
      <c r="H1578" s="2" t="s">
        <v>4177</v>
      </c>
      <c r="I1578" s="2" t="s">
        <v>102</v>
      </c>
      <c r="J1578" s="2" t="s">
        <v>27</v>
      </c>
      <c r="K1578" s="2" t="s">
        <v>456</v>
      </c>
      <c r="L1578" s="2" t="s">
        <v>211</v>
      </c>
      <c r="M1578" s="1">
        <v>60505</v>
      </c>
      <c r="N1578" s="2" t="s">
        <v>105</v>
      </c>
      <c r="O1578" s="2" t="s">
        <v>1297</v>
      </c>
      <c r="P1578" s="2" t="s">
        <v>46</v>
      </c>
      <c r="Q1578" s="2" t="s">
        <v>59</v>
      </c>
      <c r="R1578" s="2" t="s">
        <v>1298</v>
      </c>
      <c r="S1578" s="1">
        <v>23.952000000000002</v>
      </c>
      <c r="T1578" s="1">
        <v>2</v>
      </c>
      <c r="U1578" s="1">
        <v>0.2</v>
      </c>
      <c r="V1578" s="5">
        <v>2.3952</v>
      </c>
    </row>
    <row r="1579" spans="1:22" ht="15" thickBot="1" x14ac:dyDescent="0.35">
      <c r="A1579" s="4">
        <v>1578</v>
      </c>
      <c r="B1579" s="2" t="s">
        <v>4178</v>
      </c>
      <c r="C1579" s="1">
        <v>2013</v>
      </c>
      <c r="D1579" s="3">
        <v>41418</v>
      </c>
      <c r="E1579" s="3">
        <v>41422</v>
      </c>
      <c r="F1579" s="2" t="s">
        <v>50</v>
      </c>
      <c r="G1579" s="2" t="s">
        <v>3340</v>
      </c>
      <c r="H1579" s="2" t="s">
        <v>3341</v>
      </c>
      <c r="I1579" s="2" t="s">
        <v>102</v>
      </c>
      <c r="J1579" s="2" t="s">
        <v>27</v>
      </c>
      <c r="K1579" s="2" t="s">
        <v>2579</v>
      </c>
      <c r="L1579" s="2" t="s">
        <v>358</v>
      </c>
      <c r="M1579" s="1">
        <v>35630</v>
      </c>
      <c r="N1579" s="2" t="s">
        <v>30</v>
      </c>
      <c r="O1579" s="2" t="s">
        <v>4179</v>
      </c>
      <c r="P1579" s="2" t="s">
        <v>46</v>
      </c>
      <c r="Q1579" s="2" t="s">
        <v>90</v>
      </c>
      <c r="R1579" s="2" t="s">
        <v>4180</v>
      </c>
      <c r="S1579" s="1">
        <v>4.9800000000000004</v>
      </c>
      <c r="T1579" s="1">
        <v>1</v>
      </c>
      <c r="U1579" s="1">
        <v>0</v>
      </c>
      <c r="V1579" s="5">
        <v>2.4401999999999999</v>
      </c>
    </row>
    <row r="1580" spans="1:22" ht="15" thickBot="1" x14ac:dyDescent="0.35">
      <c r="A1580" s="4">
        <v>1579</v>
      </c>
      <c r="B1580" s="2" t="s">
        <v>4181</v>
      </c>
      <c r="C1580" s="1">
        <v>2013</v>
      </c>
      <c r="D1580" s="3">
        <v>41332</v>
      </c>
      <c r="E1580" s="3">
        <v>41335</v>
      </c>
      <c r="F1580" s="2" t="s">
        <v>188</v>
      </c>
      <c r="G1580" s="2" t="s">
        <v>2450</v>
      </c>
      <c r="H1580" s="2" t="s">
        <v>2451</v>
      </c>
      <c r="I1580" s="2" t="s">
        <v>26</v>
      </c>
      <c r="J1580" s="2" t="s">
        <v>27</v>
      </c>
      <c r="K1580" s="2" t="s">
        <v>266</v>
      </c>
      <c r="L1580" s="2" t="s">
        <v>267</v>
      </c>
      <c r="M1580" s="1">
        <v>10011</v>
      </c>
      <c r="N1580" s="2" t="s">
        <v>148</v>
      </c>
      <c r="O1580" s="2" t="s">
        <v>4182</v>
      </c>
      <c r="P1580" s="2" t="s">
        <v>46</v>
      </c>
      <c r="Q1580" s="2" t="s">
        <v>78</v>
      </c>
      <c r="R1580" s="2" t="s">
        <v>4183</v>
      </c>
      <c r="S1580" s="1">
        <v>170.88</v>
      </c>
      <c r="T1580" s="1">
        <v>3</v>
      </c>
      <c r="U1580" s="1">
        <v>0</v>
      </c>
      <c r="V1580" s="5">
        <v>49.555199999999999</v>
      </c>
    </row>
    <row r="1581" spans="1:22" ht="15" thickBot="1" x14ac:dyDescent="0.35">
      <c r="A1581" s="4">
        <v>1580</v>
      </c>
      <c r="B1581" s="2" t="s">
        <v>4184</v>
      </c>
      <c r="C1581" s="1">
        <v>2012</v>
      </c>
      <c r="D1581" s="3">
        <v>41130</v>
      </c>
      <c r="E1581" s="3">
        <v>41133</v>
      </c>
      <c r="F1581" s="2" t="s">
        <v>188</v>
      </c>
      <c r="G1581" s="2" t="s">
        <v>2235</v>
      </c>
      <c r="H1581" s="2" t="s">
        <v>2236</v>
      </c>
      <c r="I1581" s="2" t="s">
        <v>26</v>
      </c>
      <c r="J1581" s="2" t="s">
        <v>27</v>
      </c>
      <c r="K1581" s="2" t="s">
        <v>266</v>
      </c>
      <c r="L1581" s="2" t="s">
        <v>267</v>
      </c>
      <c r="M1581" s="1">
        <v>10024</v>
      </c>
      <c r="N1581" s="2" t="s">
        <v>148</v>
      </c>
      <c r="O1581" s="2" t="s">
        <v>1378</v>
      </c>
      <c r="P1581" s="2" t="s">
        <v>71</v>
      </c>
      <c r="Q1581" s="2" t="s">
        <v>72</v>
      </c>
      <c r="R1581" s="2" t="s">
        <v>1379</v>
      </c>
      <c r="S1581" s="1">
        <v>307.98</v>
      </c>
      <c r="T1581" s="1">
        <v>2</v>
      </c>
      <c r="U1581" s="1">
        <v>0</v>
      </c>
      <c r="V1581" s="5">
        <v>89.3142</v>
      </c>
    </row>
    <row r="1582" spans="1:22" ht="15" thickBot="1" x14ac:dyDescent="0.35">
      <c r="A1582" s="4">
        <v>1581</v>
      </c>
      <c r="B1582" s="2" t="s">
        <v>4184</v>
      </c>
      <c r="C1582" s="1">
        <v>2012</v>
      </c>
      <c r="D1582" s="3">
        <v>41130</v>
      </c>
      <c r="E1582" s="3">
        <v>41133</v>
      </c>
      <c r="F1582" s="2" t="s">
        <v>188</v>
      </c>
      <c r="G1582" s="2" t="s">
        <v>2235</v>
      </c>
      <c r="H1582" s="2" t="s">
        <v>2236</v>
      </c>
      <c r="I1582" s="2" t="s">
        <v>26</v>
      </c>
      <c r="J1582" s="2" t="s">
        <v>27</v>
      </c>
      <c r="K1582" s="2" t="s">
        <v>266</v>
      </c>
      <c r="L1582" s="2" t="s">
        <v>267</v>
      </c>
      <c r="M1582" s="1">
        <v>10024</v>
      </c>
      <c r="N1582" s="2" t="s">
        <v>148</v>
      </c>
      <c r="O1582" s="2" t="s">
        <v>925</v>
      </c>
      <c r="P1582" s="2" t="s">
        <v>32</v>
      </c>
      <c r="Q1582" s="2" t="s">
        <v>56</v>
      </c>
      <c r="R1582" s="2" t="s">
        <v>926</v>
      </c>
      <c r="S1582" s="1">
        <v>382.80599999999998</v>
      </c>
      <c r="T1582" s="1">
        <v>9</v>
      </c>
      <c r="U1582" s="1">
        <v>0.4</v>
      </c>
      <c r="V1582" s="5">
        <v>-153.1224</v>
      </c>
    </row>
    <row r="1583" spans="1:22" ht="15" thickBot="1" x14ac:dyDescent="0.35">
      <c r="A1583" s="4">
        <v>1582</v>
      </c>
      <c r="B1583" s="2" t="s">
        <v>4184</v>
      </c>
      <c r="C1583" s="1">
        <v>2012</v>
      </c>
      <c r="D1583" s="3">
        <v>41130</v>
      </c>
      <c r="E1583" s="3">
        <v>41133</v>
      </c>
      <c r="F1583" s="2" t="s">
        <v>188</v>
      </c>
      <c r="G1583" s="2" t="s">
        <v>2235</v>
      </c>
      <c r="H1583" s="2" t="s">
        <v>2236</v>
      </c>
      <c r="I1583" s="2" t="s">
        <v>26</v>
      </c>
      <c r="J1583" s="2" t="s">
        <v>27</v>
      </c>
      <c r="K1583" s="2" t="s">
        <v>266</v>
      </c>
      <c r="L1583" s="2" t="s">
        <v>267</v>
      </c>
      <c r="M1583" s="1">
        <v>10024</v>
      </c>
      <c r="N1583" s="2" t="s">
        <v>148</v>
      </c>
      <c r="O1583" s="2" t="s">
        <v>833</v>
      </c>
      <c r="P1583" s="2" t="s">
        <v>46</v>
      </c>
      <c r="Q1583" s="2" t="s">
        <v>59</v>
      </c>
      <c r="R1583" s="2" t="s">
        <v>834</v>
      </c>
      <c r="S1583" s="1">
        <v>41.96</v>
      </c>
      <c r="T1583" s="1">
        <v>2</v>
      </c>
      <c r="U1583" s="1">
        <v>0</v>
      </c>
      <c r="V1583" s="5">
        <v>2.9371999999999998</v>
      </c>
    </row>
    <row r="1584" spans="1:22" ht="15" thickBot="1" x14ac:dyDescent="0.35">
      <c r="A1584" s="4">
        <v>1583</v>
      </c>
      <c r="B1584" s="2" t="s">
        <v>4184</v>
      </c>
      <c r="C1584" s="1">
        <v>2012</v>
      </c>
      <c r="D1584" s="3">
        <v>41130</v>
      </c>
      <c r="E1584" s="3">
        <v>41133</v>
      </c>
      <c r="F1584" s="2" t="s">
        <v>188</v>
      </c>
      <c r="G1584" s="2" t="s">
        <v>2235</v>
      </c>
      <c r="H1584" s="2" t="s">
        <v>2236</v>
      </c>
      <c r="I1584" s="2" t="s">
        <v>26</v>
      </c>
      <c r="J1584" s="2" t="s">
        <v>27</v>
      </c>
      <c r="K1584" s="2" t="s">
        <v>266</v>
      </c>
      <c r="L1584" s="2" t="s">
        <v>267</v>
      </c>
      <c r="M1584" s="1">
        <v>10024</v>
      </c>
      <c r="N1584" s="2" t="s">
        <v>148</v>
      </c>
      <c r="O1584" s="2" t="s">
        <v>2691</v>
      </c>
      <c r="P1584" s="2" t="s">
        <v>46</v>
      </c>
      <c r="Q1584" s="2" t="s">
        <v>75</v>
      </c>
      <c r="R1584" s="2" t="s">
        <v>2692</v>
      </c>
      <c r="S1584" s="1">
        <v>1217.568</v>
      </c>
      <c r="T1584" s="1">
        <v>2</v>
      </c>
      <c r="U1584" s="1">
        <v>0.2</v>
      </c>
      <c r="V1584" s="5">
        <v>456.58800000000002</v>
      </c>
    </row>
    <row r="1585" spans="1:22" ht="15" thickBot="1" x14ac:dyDescent="0.35">
      <c r="A1585" s="4">
        <v>1584</v>
      </c>
      <c r="B1585" s="2" t="s">
        <v>4184</v>
      </c>
      <c r="C1585" s="1">
        <v>2012</v>
      </c>
      <c r="D1585" s="3">
        <v>41130</v>
      </c>
      <c r="E1585" s="3">
        <v>41133</v>
      </c>
      <c r="F1585" s="2" t="s">
        <v>188</v>
      </c>
      <c r="G1585" s="2" t="s">
        <v>2235</v>
      </c>
      <c r="H1585" s="2" t="s">
        <v>2236</v>
      </c>
      <c r="I1585" s="2" t="s">
        <v>26</v>
      </c>
      <c r="J1585" s="2" t="s">
        <v>27</v>
      </c>
      <c r="K1585" s="2" t="s">
        <v>266</v>
      </c>
      <c r="L1585" s="2" t="s">
        <v>267</v>
      </c>
      <c r="M1585" s="1">
        <v>10024</v>
      </c>
      <c r="N1585" s="2" t="s">
        <v>148</v>
      </c>
      <c r="O1585" s="2" t="s">
        <v>522</v>
      </c>
      <c r="P1585" s="2" t="s">
        <v>32</v>
      </c>
      <c r="Q1585" s="2" t="s">
        <v>65</v>
      </c>
      <c r="R1585" s="2" t="s">
        <v>523</v>
      </c>
      <c r="S1585" s="1">
        <v>47.04</v>
      </c>
      <c r="T1585" s="1">
        <v>3</v>
      </c>
      <c r="U1585" s="1">
        <v>0</v>
      </c>
      <c r="V1585" s="5">
        <v>18.345600000000001</v>
      </c>
    </row>
    <row r="1586" spans="1:22" ht="15" thickBot="1" x14ac:dyDescent="0.35">
      <c r="A1586" s="4">
        <v>1585</v>
      </c>
      <c r="B1586" s="2" t="s">
        <v>4184</v>
      </c>
      <c r="C1586" s="1">
        <v>2012</v>
      </c>
      <c r="D1586" s="3">
        <v>41130</v>
      </c>
      <c r="E1586" s="3">
        <v>41133</v>
      </c>
      <c r="F1586" s="2" t="s">
        <v>188</v>
      </c>
      <c r="G1586" s="2" t="s">
        <v>2235</v>
      </c>
      <c r="H1586" s="2" t="s">
        <v>2236</v>
      </c>
      <c r="I1586" s="2" t="s">
        <v>26</v>
      </c>
      <c r="J1586" s="2" t="s">
        <v>27</v>
      </c>
      <c r="K1586" s="2" t="s">
        <v>266</v>
      </c>
      <c r="L1586" s="2" t="s">
        <v>267</v>
      </c>
      <c r="M1586" s="1">
        <v>10024</v>
      </c>
      <c r="N1586" s="2" t="s">
        <v>148</v>
      </c>
      <c r="O1586" s="2" t="s">
        <v>259</v>
      </c>
      <c r="P1586" s="2" t="s">
        <v>32</v>
      </c>
      <c r="Q1586" s="2" t="s">
        <v>65</v>
      </c>
      <c r="R1586" s="2" t="s">
        <v>260</v>
      </c>
      <c r="S1586" s="1">
        <v>6.16</v>
      </c>
      <c r="T1586" s="1">
        <v>2</v>
      </c>
      <c r="U1586" s="1">
        <v>0</v>
      </c>
      <c r="V1586" s="5">
        <v>2.9567999999999999</v>
      </c>
    </row>
    <row r="1587" spans="1:22" ht="15" thickBot="1" x14ac:dyDescent="0.35">
      <c r="A1587" s="4">
        <v>1586</v>
      </c>
      <c r="B1587" s="2" t="s">
        <v>4184</v>
      </c>
      <c r="C1587" s="1">
        <v>2012</v>
      </c>
      <c r="D1587" s="3">
        <v>41130</v>
      </c>
      <c r="E1587" s="3">
        <v>41133</v>
      </c>
      <c r="F1587" s="2" t="s">
        <v>188</v>
      </c>
      <c r="G1587" s="2" t="s">
        <v>2235</v>
      </c>
      <c r="H1587" s="2" t="s">
        <v>2236</v>
      </c>
      <c r="I1587" s="2" t="s">
        <v>26</v>
      </c>
      <c r="J1587" s="2" t="s">
        <v>27</v>
      </c>
      <c r="K1587" s="2" t="s">
        <v>266</v>
      </c>
      <c r="L1587" s="2" t="s">
        <v>267</v>
      </c>
      <c r="M1587" s="1">
        <v>10024</v>
      </c>
      <c r="N1587" s="2" t="s">
        <v>148</v>
      </c>
      <c r="O1587" s="2" t="s">
        <v>1818</v>
      </c>
      <c r="P1587" s="2" t="s">
        <v>71</v>
      </c>
      <c r="Q1587" s="2" t="s">
        <v>72</v>
      </c>
      <c r="R1587" s="2" t="s">
        <v>1819</v>
      </c>
      <c r="S1587" s="1">
        <v>979.95</v>
      </c>
      <c r="T1587" s="1">
        <v>5</v>
      </c>
      <c r="U1587" s="1">
        <v>0</v>
      </c>
      <c r="V1587" s="5">
        <v>274.38600000000002</v>
      </c>
    </row>
    <row r="1588" spans="1:22" ht="15" thickBot="1" x14ac:dyDescent="0.35">
      <c r="A1588" s="4">
        <v>1587</v>
      </c>
      <c r="B1588" s="2" t="s">
        <v>4184</v>
      </c>
      <c r="C1588" s="1">
        <v>2012</v>
      </c>
      <c r="D1588" s="3">
        <v>41130</v>
      </c>
      <c r="E1588" s="3">
        <v>41133</v>
      </c>
      <c r="F1588" s="2" t="s">
        <v>188</v>
      </c>
      <c r="G1588" s="2" t="s">
        <v>2235</v>
      </c>
      <c r="H1588" s="2" t="s">
        <v>2236</v>
      </c>
      <c r="I1588" s="2" t="s">
        <v>26</v>
      </c>
      <c r="J1588" s="2" t="s">
        <v>27</v>
      </c>
      <c r="K1588" s="2" t="s">
        <v>266</v>
      </c>
      <c r="L1588" s="2" t="s">
        <v>267</v>
      </c>
      <c r="M1588" s="1">
        <v>10024</v>
      </c>
      <c r="N1588" s="2" t="s">
        <v>148</v>
      </c>
      <c r="O1588" s="2" t="s">
        <v>4185</v>
      </c>
      <c r="P1588" s="2" t="s">
        <v>46</v>
      </c>
      <c r="Q1588" s="2" t="s">
        <v>90</v>
      </c>
      <c r="R1588" s="2" t="s">
        <v>4186</v>
      </c>
      <c r="S1588" s="1">
        <v>143.69999999999999</v>
      </c>
      <c r="T1588" s="1">
        <v>3</v>
      </c>
      <c r="U1588" s="1">
        <v>0</v>
      </c>
      <c r="V1588" s="5">
        <v>68.975999999999999</v>
      </c>
    </row>
    <row r="1589" spans="1:22" ht="15" thickBot="1" x14ac:dyDescent="0.35">
      <c r="A1589" s="4">
        <v>1588</v>
      </c>
      <c r="B1589" s="2" t="s">
        <v>4184</v>
      </c>
      <c r="C1589" s="1">
        <v>2012</v>
      </c>
      <c r="D1589" s="3">
        <v>41130</v>
      </c>
      <c r="E1589" s="3">
        <v>41133</v>
      </c>
      <c r="F1589" s="2" t="s">
        <v>188</v>
      </c>
      <c r="G1589" s="2" t="s">
        <v>2235</v>
      </c>
      <c r="H1589" s="2" t="s">
        <v>2236</v>
      </c>
      <c r="I1589" s="2" t="s">
        <v>26</v>
      </c>
      <c r="J1589" s="2" t="s">
        <v>27</v>
      </c>
      <c r="K1589" s="2" t="s">
        <v>266</v>
      </c>
      <c r="L1589" s="2" t="s">
        <v>267</v>
      </c>
      <c r="M1589" s="1">
        <v>10024</v>
      </c>
      <c r="N1589" s="2" t="s">
        <v>148</v>
      </c>
      <c r="O1589" s="2" t="s">
        <v>4187</v>
      </c>
      <c r="P1589" s="2" t="s">
        <v>46</v>
      </c>
      <c r="Q1589" s="2" t="s">
        <v>269</v>
      </c>
      <c r="R1589" s="2" t="s">
        <v>4188</v>
      </c>
      <c r="S1589" s="1">
        <v>10.65</v>
      </c>
      <c r="T1589" s="1">
        <v>3</v>
      </c>
      <c r="U1589" s="1">
        <v>0</v>
      </c>
      <c r="V1589" s="5">
        <v>5.0054999999999996</v>
      </c>
    </row>
    <row r="1590" spans="1:22" ht="15" thickBot="1" x14ac:dyDescent="0.35">
      <c r="A1590" s="4">
        <v>1589</v>
      </c>
      <c r="B1590" s="2" t="s">
        <v>4184</v>
      </c>
      <c r="C1590" s="1">
        <v>2012</v>
      </c>
      <c r="D1590" s="3">
        <v>41130</v>
      </c>
      <c r="E1590" s="3">
        <v>41133</v>
      </c>
      <c r="F1590" s="2" t="s">
        <v>188</v>
      </c>
      <c r="G1590" s="2" t="s">
        <v>2235</v>
      </c>
      <c r="H1590" s="2" t="s">
        <v>2236</v>
      </c>
      <c r="I1590" s="2" t="s">
        <v>26</v>
      </c>
      <c r="J1590" s="2" t="s">
        <v>27</v>
      </c>
      <c r="K1590" s="2" t="s">
        <v>266</v>
      </c>
      <c r="L1590" s="2" t="s">
        <v>267</v>
      </c>
      <c r="M1590" s="1">
        <v>10024</v>
      </c>
      <c r="N1590" s="2" t="s">
        <v>148</v>
      </c>
      <c r="O1590" s="2" t="s">
        <v>1524</v>
      </c>
      <c r="P1590" s="2" t="s">
        <v>71</v>
      </c>
      <c r="Q1590" s="2" t="s">
        <v>161</v>
      </c>
      <c r="R1590" s="2" t="s">
        <v>1525</v>
      </c>
      <c r="S1590" s="1">
        <v>247.8</v>
      </c>
      <c r="T1590" s="1">
        <v>4</v>
      </c>
      <c r="U1590" s="1">
        <v>0</v>
      </c>
      <c r="V1590" s="5">
        <v>34.692</v>
      </c>
    </row>
    <row r="1591" spans="1:22" ht="15" thickBot="1" x14ac:dyDescent="0.35">
      <c r="A1591" s="4">
        <v>1590</v>
      </c>
      <c r="B1591" s="2" t="s">
        <v>4189</v>
      </c>
      <c r="C1591" s="1">
        <v>2013</v>
      </c>
      <c r="D1591" s="3">
        <v>41407</v>
      </c>
      <c r="E1591" s="3">
        <v>41411</v>
      </c>
      <c r="F1591" s="2" t="s">
        <v>50</v>
      </c>
      <c r="G1591" s="2" t="s">
        <v>4190</v>
      </c>
      <c r="H1591" s="2" t="s">
        <v>4191</v>
      </c>
      <c r="I1591" s="2" t="s">
        <v>41</v>
      </c>
      <c r="J1591" s="2" t="s">
        <v>27</v>
      </c>
      <c r="K1591" s="2" t="s">
        <v>2978</v>
      </c>
      <c r="L1591" s="2" t="s">
        <v>319</v>
      </c>
      <c r="M1591" s="1">
        <v>23464</v>
      </c>
      <c r="N1591" s="2" t="s">
        <v>30</v>
      </c>
      <c r="O1591" s="2" t="s">
        <v>1737</v>
      </c>
      <c r="P1591" s="2" t="s">
        <v>46</v>
      </c>
      <c r="Q1591" s="2" t="s">
        <v>68</v>
      </c>
      <c r="R1591" s="2" t="s">
        <v>1738</v>
      </c>
      <c r="S1591" s="1">
        <v>10.96</v>
      </c>
      <c r="T1591" s="1">
        <v>4</v>
      </c>
      <c r="U1591" s="1">
        <v>0</v>
      </c>
      <c r="V1591" s="5">
        <v>2.9592000000000001</v>
      </c>
    </row>
    <row r="1592" spans="1:22" ht="15" thickBot="1" x14ac:dyDescent="0.35">
      <c r="A1592" s="4">
        <v>1591</v>
      </c>
      <c r="B1592" s="2" t="s">
        <v>4192</v>
      </c>
      <c r="C1592" s="1">
        <v>2013</v>
      </c>
      <c r="D1592" s="3">
        <v>41380</v>
      </c>
      <c r="E1592" s="3">
        <v>41384</v>
      </c>
      <c r="F1592" s="2" t="s">
        <v>50</v>
      </c>
      <c r="G1592" s="2" t="s">
        <v>4193</v>
      </c>
      <c r="H1592" s="2" t="s">
        <v>4194</v>
      </c>
      <c r="I1592" s="2" t="s">
        <v>41</v>
      </c>
      <c r="J1592" s="2" t="s">
        <v>27</v>
      </c>
      <c r="K1592" s="2" t="s">
        <v>4195</v>
      </c>
      <c r="L1592" s="2" t="s">
        <v>104</v>
      </c>
      <c r="M1592" s="1">
        <v>76051</v>
      </c>
      <c r="N1592" s="2" t="s">
        <v>105</v>
      </c>
      <c r="O1592" s="2" t="s">
        <v>4196</v>
      </c>
      <c r="P1592" s="2" t="s">
        <v>46</v>
      </c>
      <c r="Q1592" s="2" t="s">
        <v>68</v>
      </c>
      <c r="R1592" s="2" t="s">
        <v>4197</v>
      </c>
      <c r="S1592" s="1">
        <v>33.488</v>
      </c>
      <c r="T1592" s="1">
        <v>7</v>
      </c>
      <c r="U1592" s="1">
        <v>0.2</v>
      </c>
      <c r="V1592" s="5">
        <v>5.8604000000000003</v>
      </c>
    </row>
    <row r="1593" spans="1:22" ht="15" thickBot="1" x14ac:dyDescent="0.35">
      <c r="A1593" s="4">
        <v>1592</v>
      </c>
      <c r="B1593" s="2" t="s">
        <v>4192</v>
      </c>
      <c r="C1593" s="1">
        <v>2013</v>
      </c>
      <c r="D1593" s="3">
        <v>41380</v>
      </c>
      <c r="E1593" s="3">
        <v>41384</v>
      </c>
      <c r="F1593" s="2" t="s">
        <v>50</v>
      </c>
      <c r="G1593" s="2" t="s">
        <v>4193</v>
      </c>
      <c r="H1593" s="2" t="s">
        <v>4194</v>
      </c>
      <c r="I1593" s="2" t="s">
        <v>41</v>
      </c>
      <c r="J1593" s="2" t="s">
        <v>27</v>
      </c>
      <c r="K1593" s="2" t="s">
        <v>4195</v>
      </c>
      <c r="L1593" s="2" t="s">
        <v>104</v>
      </c>
      <c r="M1593" s="1">
        <v>76051</v>
      </c>
      <c r="N1593" s="2" t="s">
        <v>105</v>
      </c>
      <c r="O1593" s="2" t="s">
        <v>573</v>
      </c>
      <c r="P1593" s="2" t="s">
        <v>46</v>
      </c>
      <c r="Q1593" s="2" t="s">
        <v>269</v>
      </c>
      <c r="R1593" s="2" t="s">
        <v>574</v>
      </c>
      <c r="S1593" s="1">
        <v>8.0399999999999991</v>
      </c>
      <c r="T1593" s="1">
        <v>5</v>
      </c>
      <c r="U1593" s="1">
        <v>0.2</v>
      </c>
      <c r="V1593" s="5">
        <v>2.9144999999999999</v>
      </c>
    </row>
    <row r="1594" spans="1:22" ht="15" thickBot="1" x14ac:dyDescent="0.35">
      <c r="A1594" s="4">
        <v>1593</v>
      </c>
      <c r="B1594" s="2" t="s">
        <v>4198</v>
      </c>
      <c r="C1594" s="1">
        <v>2012</v>
      </c>
      <c r="D1594" s="3">
        <v>41083</v>
      </c>
      <c r="E1594" s="3">
        <v>41085</v>
      </c>
      <c r="F1594" s="2" t="s">
        <v>23</v>
      </c>
      <c r="G1594" s="2" t="s">
        <v>4199</v>
      </c>
      <c r="H1594" s="2" t="s">
        <v>4200</v>
      </c>
      <c r="I1594" s="2" t="s">
        <v>26</v>
      </c>
      <c r="J1594" s="2" t="s">
        <v>27</v>
      </c>
      <c r="K1594" s="2" t="s">
        <v>3015</v>
      </c>
      <c r="L1594" s="2" t="s">
        <v>96</v>
      </c>
      <c r="M1594" s="1">
        <v>98502</v>
      </c>
      <c r="N1594" s="2" t="s">
        <v>44</v>
      </c>
      <c r="O1594" s="2" t="s">
        <v>4201</v>
      </c>
      <c r="P1594" s="2" t="s">
        <v>71</v>
      </c>
      <c r="Q1594" s="2" t="s">
        <v>72</v>
      </c>
      <c r="R1594" s="2" t="s">
        <v>4202</v>
      </c>
      <c r="S1594" s="1">
        <v>201.56800000000001</v>
      </c>
      <c r="T1594" s="1">
        <v>4</v>
      </c>
      <c r="U1594" s="1">
        <v>0.2</v>
      </c>
      <c r="V1594" s="5">
        <v>22.676400000000001</v>
      </c>
    </row>
    <row r="1595" spans="1:22" ht="15" thickBot="1" x14ac:dyDescent="0.35">
      <c r="A1595" s="4">
        <v>1594</v>
      </c>
      <c r="B1595" s="2" t="s">
        <v>4203</v>
      </c>
      <c r="C1595" s="1">
        <v>2011</v>
      </c>
      <c r="D1595" s="3">
        <v>40835</v>
      </c>
      <c r="E1595" s="3">
        <v>40835</v>
      </c>
      <c r="F1595" s="2" t="s">
        <v>1290</v>
      </c>
      <c r="G1595" s="2" t="s">
        <v>1913</v>
      </c>
      <c r="H1595" s="2" t="s">
        <v>1914</v>
      </c>
      <c r="I1595" s="2" t="s">
        <v>26</v>
      </c>
      <c r="J1595" s="2" t="s">
        <v>27</v>
      </c>
      <c r="K1595" s="2" t="s">
        <v>42</v>
      </c>
      <c r="L1595" s="2" t="s">
        <v>43</v>
      </c>
      <c r="M1595" s="1">
        <v>90032</v>
      </c>
      <c r="N1595" s="2" t="s">
        <v>44</v>
      </c>
      <c r="O1595" s="2" t="s">
        <v>4204</v>
      </c>
      <c r="P1595" s="2" t="s">
        <v>46</v>
      </c>
      <c r="Q1595" s="2" t="s">
        <v>90</v>
      </c>
      <c r="R1595" s="2" t="s">
        <v>4205</v>
      </c>
      <c r="S1595" s="1">
        <v>13.44</v>
      </c>
      <c r="T1595" s="1">
        <v>3</v>
      </c>
      <c r="U1595" s="1">
        <v>0</v>
      </c>
      <c r="V1595" s="5">
        <v>6.5856000000000003</v>
      </c>
    </row>
    <row r="1596" spans="1:22" ht="15" thickBot="1" x14ac:dyDescent="0.35">
      <c r="A1596" s="4">
        <v>1595</v>
      </c>
      <c r="B1596" s="2" t="s">
        <v>4206</v>
      </c>
      <c r="C1596" s="1">
        <v>2012</v>
      </c>
      <c r="D1596" s="3">
        <v>40992</v>
      </c>
      <c r="E1596" s="3">
        <v>40995</v>
      </c>
      <c r="F1596" s="2" t="s">
        <v>188</v>
      </c>
      <c r="G1596" s="2" t="s">
        <v>4207</v>
      </c>
      <c r="H1596" s="2" t="s">
        <v>4208</v>
      </c>
      <c r="I1596" s="2" t="s">
        <v>102</v>
      </c>
      <c r="J1596" s="2" t="s">
        <v>27</v>
      </c>
      <c r="K1596" s="2" t="s">
        <v>1385</v>
      </c>
      <c r="L1596" s="2" t="s">
        <v>211</v>
      </c>
      <c r="M1596" s="1">
        <v>61604</v>
      </c>
      <c r="N1596" s="2" t="s">
        <v>105</v>
      </c>
      <c r="O1596" s="2" t="s">
        <v>4209</v>
      </c>
      <c r="P1596" s="2" t="s">
        <v>32</v>
      </c>
      <c r="Q1596" s="2" t="s">
        <v>33</v>
      </c>
      <c r="R1596" s="2" t="s">
        <v>4210</v>
      </c>
      <c r="S1596" s="1">
        <v>359.05799999999999</v>
      </c>
      <c r="T1596" s="1">
        <v>3</v>
      </c>
      <c r="U1596" s="1">
        <v>0.3</v>
      </c>
      <c r="V1596" s="5">
        <v>-35.905799999999999</v>
      </c>
    </row>
    <row r="1597" spans="1:22" ht="15" thickBot="1" x14ac:dyDescent="0.35">
      <c r="A1597" s="4">
        <v>1596</v>
      </c>
      <c r="B1597" s="2" t="s">
        <v>4211</v>
      </c>
      <c r="C1597" s="1">
        <v>2014</v>
      </c>
      <c r="D1597" s="3">
        <v>41768</v>
      </c>
      <c r="E1597" s="3">
        <v>41772</v>
      </c>
      <c r="F1597" s="2" t="s">
        <v>50</v>
      </c>
      <c r="G1597" s="2" t="s">
        <v>1704</v>
      </c>
      <c r="H1597" s="2" t="s">
        <v>1705</v>
      </c>
      <c r="I1597" s="2" t="s">
        <v>26</v>
      </c>
      <c r="J1597" s="2" t="s">
        <v>27</v>
      </c>
      <c r="K1597" s="2" t="s">
        <v>497</v>
      </c>
      <c r="L1597" s="2" t="s">
        <v>498</v>
      </c>
      <c r="M1597" s="1">
        <v>43229</v>
      </c>
      <c r="N1597" s="2" t="s">
        <v>148</v>
      </c>
      <c r="O1597" s="2" t="s">
        <v>3411</v>
      </c>
      <c r="P1597" s="2" t="s">
        <v>32</v>
      </c>
      <c r="Q1597" s="2" t="s">
        <v>36</v>
      </c>
      <c r="R1597" s="2" t="s">
        <v>3412</v>
      </c>
      <c r="S1597" s="1">
        <v>47.991999999999997</v>
      </c>
      <c r="T1597" s="1">
        <v>2</v>
      </c>
      <c r="U1597" s="1">
        <v>0.3</v>
      </c>
      <c r="V1597" s="5">
        <v>-2.0568</v>
      </c>
    </row>
    <row r="1598" spans="1:22" ht="15" thickBot="1" x14ac:dyDescent="0.35">
      <c r="A1598" s="4">
        <v>1597</v>
      </c>
      <c r="B1598" s="2" t="s">
        <v>4212</v>
      </c>
      <c r="C1598" s="1">
        <v>2014</v>
      </c>
      <c r="D1598" s="3">
        <v>41929</v>
      </c>
      <c r="E1598" s="3">
        <v>41931</v>
      </c>
      <c r="F1598" s="2" t="s">
        <v>188</v>
      </c>
      <c r="G1598" s="2" t="s">
        <v>1719</v>
      </c>
      <c r="H1598" s="2" t="s">
        <v>1720</v>
      </c>
      <c r="I1598" s="2" t="s">
        <v>41</v>
      </c>
      <c r="J1598" s="2" t="s">
        <v>27</v>
      </c>
      <c r="K1598" s="2" t="s">
        <v>266</v>
      </c>
      <c r="L1598" s="2" t="s">
        <v>267</v>
      </c>
      <c r="M1598" s="1">
        <v>10011</v>
      </c>
      <c r="N1598" s="2" t="s">
        <v>148</v>
      </c>
      <c r="O1598" s="2" t="s">
        <v>1748</v>
      </c>
      <c r="P1598" s="2" t="s">
        <v>32</v>
      </c>
      <c r="Q1598" s="2" t="s">
        <v>65</v>
      </c>
      <c r="R1598" s="2" t="s">
        <v>1749</v>
      </c>
      <c r="S1598" s="1">
        <v>547.29999999999995</v>
      </c>
      <c r="T1598" s="1">
        <v>13</v>
      </c>
      <c r="U1598" s="1">
        <v>0</v>
      </c>
      <c r="V1598" s="5">
        <v>175.136</v>
      </c>
    </row>
    <row r="1599" spans="1:22" ht="15" thickBot="1" x14ac:dyDescent="0.35">
      <c r="A1599" s="4">
        <v>1598</v>
      </c>
      <c r="B1599" s="2" t="s">
        <v>4213</v>
      </c>
      <c r="C1599" s="1">
        <v>2014</v>
      </c>
      <c r="D1599" s="3">
        <v>41963</v>
      </c>
      <c r="E1599" s="3">
        <v>41965</v>
      </c>
      <c r="F1599" s="2" t="s">
        <v>23</v>
      </c>
      <c r="G1599" s="2" t="s">
        <v>4126</v>
      </c>
      <c r="H1599" s="2" t="s">
        <v>4127</v>
      </c>
      <c r="I1599" s="2" t="s">
        <v>26</v>
      </c>
      <c r="J1599" s="2" t="s">
        <v>27</v>
      </c>
      <c r="K1599" s="2" t="s">
        <v>4214</v>
      </c>
      <c r="L1599" s="2" t="s">
        <v>104</v>
      </c>
      <c r="M1599" s="1">
        <v>75007</v>
      </c>
      <c r="N1599" s="2" t="s">
        <v>105</v>
      </c>
      <c r="O1599" s="2" t="s">
        <v>4215</v>
      </c>
      <c r="P1599" s="2" t="s">
        <v>46</v>
      </c>
      <c r="Q1599" s="2" t="s">
        <v>90</v>
      </c>
      <c r="R1599" s="2" t="s">
        <v>4216</v>
      </c>
      <c r="S1599" s="1">
        <v>16.896000000000001</v>
      </c>
      <c r="T1599" s="1">
        <v>4</v>
      </c>
      <c r="U1599" s="1">
        <v>0.2</v>
      </c>
      <c r="V1599" s="5">
        <v>5.28</v>
      </c>
    </row>
    <row r="1600" spans="1:22" ht="15" thickBot="1" x14ac:dyDescent="0.35">
      <c r="A1600" s="4">
        <v>1599</v>
      </c>
      <c r="B1600" s="2" t="s">
        <v>4213</v>
      </c>
      <c r="C1600" s="1">
        <v>2014</v>
      </c>
      <c r="D1600" s="3">
        <v>41963</v>
      </c>
      <c r="E1600" s="3">
        <v>41965</v>
      </c>
      <c r="F1600" s="2" t="s">
        <v>23</v>
      </c>
      <c r="G1600" s="2" t="s">
        <v>4126</v>
      </c>
      <c r="H1600" s="2" t="s">
        <v>4127</v>
      </c>
      <c r="I1600" s="2" t="s">
        <v>26</v>
      </c>
      <c r="J1600" s="2" t="s">
        <v>27</v>
      </c>
      <c r="K1600" s="2" t="s">
        <v>4214</v>
      </c>
      <c r="L1600" s="2" t="s">
        <v>104</v>
      </c>
      <c r="M1600" s="1">
        <v>75007</v>
      </c>
      <c r="N1600" s="2" t="s">
        <v>105</v>
      </c>
      <c r="O1600" s="2" t="s">
        <v>4217</v>
      </c>
      <c r="P1600" s="2" t="s">
        <v>46</v>
      </c>
      <c r="Q1600" s="2" t="s">
        <v>578</v>
      </c>
      <c r="R1600" s="2" t="s">
        <v>4218</v>
      </c>
      <c r="S1600" s="1">
        <v>6.6719999999999997</v>
      </c>
      <c r="T1600" s="1">
        <v>1</v>
      </c>
      <c r="U1600" s="1">
        <v>0.2</v>
      </c>
      <c r="V1600" s="5">
        <v>0.50039999999999996</v>
      </c>
    </row>
    <row r="1601" spans="1:22" ht="15" thickBot="1" x14ac:dyDescent="0.35">
      <c r="A1601" s="4">
        <v>1600</v>
      </c>
      <c r="B1601" s="2" t="s">
        <v>4213</v>
      </c>
      <c r="C1601" s="1">
        <v>2014</v>
      </c>
      <c r="D1601" s="3">
        <v>41963</v>
      </c>
      <c r="E1601" s="3">
        <v>41965</v>
      </c>
      <c r="F1601" s="2" t="s">
        <v>23</v>
      </c>
      <c r="G1601" s="2" t="s">
        <v>4126</v>
      </c>
      <c r="H1601" s="2" t="s">
        <v>4127</v>
      </c>
      <c r="I1601" s="2" t="s">
        <v>26</v>
      </c>
      <c r="J1601" s="2" t="s">
        <v>27</v>
      </c>
      <c r="K1601" s="2" t="s">
        <v>4214</v>
      </c>
      <c r="L1601" s="2" t="s">
        <v>104</v>
      </c>
      <c r="M1601" s="1">
        <v>75007</v>
      </c>
      <c r="N1601" s="2" t="s">
        <v>105</v>
      </c>
      <c r="O1601" s="2" t="s">
        <v>1159</v>
      </c>
      <c r="P1601" s="2" t="s">
        <v>46</v>
      </c>
      <c r="Q1601" s="2" t="s">
        <v>68</v>
      </c>
      <c r="R1601" s="2" t="s">
        <v>1160</v>
      </c>
      <c r="S1601" s="1">
        <v>99.135999999999996</v>
      </c>
      <c r="T1601" s="1">
        <v>4</v>
      </c>
      <c r="U1601" s="1">
        <v>0.2</v>
      </c>
      <c r="V1601" s="5">
        <v>8.6744000000000003</v>
      </c>
    </row>
    <row r="1602" spans="1:22" ht="15" thickBot="1" x14ac:dyDescent="0.35">
      <c r="A1602" s="4">
        <v>1601</v>
      </c>
      <c r="B1602" s="2" t="s">
        <v>4213</v>
      </c>
      <c r="C1602" s="1">
        <v>2014</v>
      </c>
      <c r="D1602" s="3">
        <v>41963</v>
      </c>
      <c r="E1602" s="3">
        <v>41965</v>
      </c>
      <c r="F1602" s="2" t="s">
        <v>23</v>
      </c>
      <c r="G1602" s="2" t="s">
        <v>4126</v>
      </c>
      <c r="H1602" s="2" t="s">
        <v>4127</v>
      </c>
      <c r="I1602" s="2" t="s">
        <v>26</v>
      </c>
      <c r="J1602" s="2" t="s">
        <v>27</v>
      </c>
      <c r="K1602" s="2" t="s">
        <v>4214</v>
      </c>
      <c r="L1602" s="2" t="s">
        <v>104</v>
      </c>
      <c r="M1602" s="1">
        <v>75007</v>
      </c>
      <c r="N1602" s="2" t="s">
        <v>105</v>
      </c>
      <c r="O1602" s="2" t="s">
        <v>1186</v>
      </c>
      <c r="P1602" s="2" t="s">
        <v>32</v>
      </c>
      <c r="Q1602" s="2" t="s">
        <v>65</v>
      </c>
      <c r="R1602" s="2" t="s">
        <v>1187</v>
      </c>
      <c r="S1602" s="1">
        <v>15.992000000000001</v>
      </c>
      <c r="T1602" s="1">
        <v>2</v>
      </c>
      <c r="U1602" s="1">
        <v>0.6</v>
      </c>
      <c r="V1602" s="5">
        <v>-13.993</v>
      </c>
    </row>
    <row r="1603" spans="1:22" ht="15" thickBot="1" x14ac:dyDescent="0.35">
      <c r="A1603" s="4">
        <v>1602</v>
      </c>
      <c r="B1603" s="2" t="s">
        <v>4219</v>
      </c>
      <c r="C1603" s="1">
        <v>2013</v>
      </c>
      <c r="D1603" s="3">
        <v>41403</v>
      </c>
      <c r="E1603" s="3">
        <v>41408</v>
      </c>
      <c r="F1603" s="2" t="s">
        <v>23</v>
      </c>
      <c r="G1603" s="2" t="s">
        <v>2760</v>
      </c>
      <c r="H1603" s="2" t="s">
        <v>2761</v>
      </c>
      <c r="I1603" s="2" t="s">
        <v>41</v>
      </c>
      <c r="J1603" s="2" t="s">
        <v>27</v>
      </c>
      <c r="K1603" s="2" t="s">
        <v>244</v>
      </c>
      <c r="L1603" s="2" t="s">
        <v>245</v>
      </c>
      <c r="M1603" s="1">
        <v>19901</v>
      </c>
      <c r="N1603" s="2" t="s">
        <v>148</v>
      </c>
      <c r="O1603" s="2" t="s">
        <v>4220</v>
      </c>
      <c r="P1603" s="2" t="s">
        <v>32</v>
      </c>
      <c r="Q1603" s="2" t="s">
        <v>65</v>
      </c>
      <c r="R1603" s="2" t="s">
        <v>4221</v>
      </c>
      <c r="S1603" s="1">
        <v>211.96</v>
      </c>
      <c r="T1603" s="1">
        <v>2</v>
      </c>
      <c r="U1603" s="1">
        <v>0</v>
      </c>
      <c r="V1603" s="5">
        <v>42.392000000000003</v>
      </c>
    </row>
    <row r="1604" spans="1:22" ht="15" thickBot="1" x14ac:dyDescent="0.35">
      <c r="A1604" s="4">
        <v>1603</v>
      </c>
      <c r="B1604" s="2" t="s">
        <v>4222</v>
      </c>
      <c r="C1604" s="1">
        <v>2013</v>
      </c>
      <c r="D1604" s="3">
        <v>41620</v>
      </c>
      <c r="E1604" s="3">
        <v>41626</v>
      </c>
      <c r="F1604" s="2" t="s">
        <v>50</v>
      </c>
      <c r="G1604" s="2" t="s">
        <v>1906</v>
      </c>
      <c r="H1604" s="2" t="s">
        <v>1907</v>
      </c>
      <c r="I1604" s="2" t="s">
        <v>26</v>
      </c>
      <c r="J1604" s="2" t="s">
        <v>27</v>
      </c>
      <c r="K1604" s="2" t="s">
        <v>3792</v>
      </c>
      <c r="L1604" s="2" t="s">
        <v>335</v>
      </c>
      <c r="M1604" s="1">
        <v>37167</v>
      </c>
      <c r="N1604" s="2" t="s">
        <v>30</v>
      </c>
      <c r="O1604" s="2" t="s">
        <v>4223</v>
      </c>
      <c r="P1604" s="2" t="s">
        <v>46</v>
      </c>
      <c r="Q1604" s="2" t="s">
        <v>68</v>
      </c>
      <c r="R1604" s="2" t="s">
        <v>4224</v>
      </c>
      <c r="S1604" s="1">
        <v>6.6719999999999997</v>
      </c>
      <c r="T1604" s="1">
        <v>3</v>
      </c>
      <c r="U1604" s="1">
        <v>0.2</v>
      </c>
      <c r="V1604" s="5">
        <v>1.6679999999999999</v>
      </c>
    </row>
    <row r="1605" spans="1:22" ht="15" thickBot="1" x14ac:dyDescent="0.35">
      <c r="A1605" s="4">
        <v>1604</v>
      </c>
      <c r="B1605" s="2" t="s">
        <v>4225</v>
      </c>
      <c r="C1605" s="1">
        <v>2014</v>
      </c>
      <c r="D1605" s="3">
        <v>41974</v>
      </c>
      <c r="E1605" s="3">
        <v>41978</v>
      </c>
      <c r="F1605" s="2" t="s">
        <v>50</v>
      </c>
      <c r="G1605" s="2" t="s">
        <v>2098</v>
      </c>
      <c r="H1605" s="2" t="s">
        <v>2099</v>
      </c>
      <c r="I1605" s="2" t="s">
        <v>26</v>
      </c>
      <c r="J1605" s="2" t="s">
        <v>27</v>
      </c>
      <c r="K1605" s="2" t="s">
        <v>606</v>
      </c>
      <c r="L1605" s="2" t="s">
        <v>245</v>
      </c>
      <c r="M1605" s="1">
        <v>19711</v>
      </c>
      <c r="N1605" s="2" t="s">
        <v>148</v>
      </c>
      <c r="O1605" s="2" t="s">
        <v>4226</v>
      </c>
      <c r="P1605" s="2" t="s">
        <v>46</v>
      </c>
      <c r="Q1605" s="2" t="s">
        <v>68</v>
      </c>
      <c r="R1605" s="2" t="s">
        <v>4227</v>
      </c>
      <c r="S1605" s="1">
        <v>155.94</v>
      </c>
      <c r="T1605" s="1">
        <v>6</v>
      </c>
      <c r="U1605" s="1">
        <v>0</v>
      </c>
      <c r="V1605" s="5">
        <v>45.2226</v>
      </c>
    </row>
    <row r="1606" spans="1:22" ht="15" thickBot="1" x14ac:dyDescent="0.35">
      <c r="A1606" s="4">
        <v>1605</v>
      </c>
      <c r="B1606" s="2" t="s">
        <v>4228</v>
      </c>
      <c r="C1606" s="1">
        <v>2013</v>
      </c>
      <c r="D1606" s="3">
        <v>41384</v>
      </c>
      <c r="E1606" s="3">
        <v>41389</v>
      </c>
      <c r="F1606" s="2" t="s">
        <v>23</v>
      </c>
      <c r="G1606" s="2" t="s">
        <v>1049</v>
      </c>
      <c r="H1606" s="2" t="s">
        <v>1050</v>
      </c>
      <c r="I1606" s="2" t="s">
        <v>26</v>
      </c>
      <c r="J1606" s="2" t="s">
        <v>27</v>
      </c>
      <c r="K1606" s="2" t="s">
        <v>42</v>
      </c>
      <c r="L1606" s="2" t="s">
        <v>43</v>
      </c>
      <c r="M1606" s="1">
        <v>90049</v>
      </c>
      <c r="N1606" s="2" t="s">
        <v>44</v>
      </c>
      <c r="O1606" s="2" t="s">
        <v>3342</v>
      </c>
      <c r="P1606" s="2" t="s">
        <v>71</v>
      </c>
      <c r="Q1606" s="2" t="s">
        <v>72</v>
      </c>
      <c r="R1606" s="2" t="s">
        <v>3343</v>
      </c>
      <c r="S1606" s="1">
        <v>39.96</v>
      </c>
      <c r="T1606" s="1">
        <v>5</v>
      </c>
      <c r="U1606" s="1">
        <v>0.2</v>
      </c>
      <c r="V1606" s="5">
        <v>12.987</v>
      </c>
    </row>
    <row r="1607" spans="1:22" ht="15" thickBot="1" x14ac:dyDescent="0.35">
      <c r="A1607" s="4">
        <v>1606</v>
      </c>
      <c r="B1607" s="2" t="s">
        <v>4228</v>
      </c>
      <c r="C1607" s="1">
        <v>2013</v>
      </c>
      <c r="D1607" s="3">
        <v>41384</v>
      </c>
      <c r="E1607" s="3">
        <v>41389</v>
      </c>
      <c r="F1607" s="2" t="s">
        <v>23</v>
      </c>
      <c r="G1607" s="2" t="s">
        <v>1049</v>
      </c>
      <c r="H1607" s="2" t="s">
        <v>1050</v>
      </c>
      <c r="I1607" s="2" t="s">
        <v>26</v>
      </c>
      <c r="J1607" s="2" t="s">
        <v>27</v>
      </c>
      <c r="K1607" s="2" t="s">
        <v>42</v>
      </c>
      <c r="L1607" s="2" t="s">
        <v>43</v>
      </c>
      <c r="M1607" s="1">
        <v>90049</v>
      </c>
      <c r="N1607" s="2" t="s">
        <v>44</v>
      </c>
      <c r="O1607" s="2" t="s">
        <v>4229</v>
      </c>
      <c r="P1607" s="2" t="s">
        <v>46</v>
      </c>
      <c r="Q1607" s="2" t="s">
        <v>68</v>
      </c>
      <c r="R1607" s="2" t="s">
        <v>4230</v>
      </c>
      <c r="S1607" s="1">
        <v>5.46</v>
      </c>
      <c r="T1607" s="1">
        <v>3</v>
      </c>
      <c r="U1607" s="1">
        <v>0</v>
      </c>
      <c r="V1607" s="5">
        <v>1.5287999999999999</v>
      </c>
    </row>
    <row r="1608" spans="1:22" ht="15" thickBot="1" x14ac:dyDescent="0.35">
      <c r="A1608" s="4">
        <v>1607</v>
      </c>
      <c r="B1608" s="2" t="s">
        <v>4228</v>
      </c>
      <c r="C1608" s="1">
        <v>2013</v>
      </c>
      <c r="D1608" s="3">
        <v>41384</v>
      </c>
      <c r="E1608" s="3">
        <v>41389</v>
      </c>
      <c r="F1608" s="2" t="s">
        <v>23</v>
      </c>
      <c r="G1608" s="2" t="s">
        <v>1049</v>
      </c>
      <c r="H1608" s="2" t="s">
        <v>1050</v>
      </c>
      <c r="I1608" s="2" t="s">
        <v>26</v>
      </c>
      <c r="J1608" s="2" t="s">
        <v>27</v>
      </c>
      <c r="K1608" s="2" t="s">
        <v>42</v>
      </c>
      <c r="L1608" s="2" t="s">
        <v>43</v>
      </c>
      <c r="M1608" s="1">
        <v>90049</v>
      </c>
      <c r="N1608" s="2" t="s">
        <v>44</v>
      </c>
      <c r="O1608" s="2" t="s">
        <v>4231</v>
      </c>
      <c r="P1608" s="2" t="s">
        <v>46</v>
      </c>
      <c r="Q1608" s="2" t="s">
        <v>68</v>
      </c>
      <c r="R1608" s="2" t="s">
        <v>4232</v>
      </c>
      <c r="S1608" s="1">
        <v>73.2</v>
      </c>
      <c r="T1608" s="1">
        <v>5</v>
      </c>
      <c r="U1608" s="1">
        <v>0</v>
      </c>
      <c r="V1608" s="5">
        <v>21.228000000000002</v>
      </c>
    </row>
    <row r="1609" spans="1:22" ht="15" thickBot="1" x14ac:dyDescent="0.35">
      <c r="A1609" s="4">
        <v>1608</v>
      </c>
      <c r="B1609" s="2" t="s">
        <v>4228</v>
      </c>
      <c r="C1609" s="1">
        <v>2013</v>
      </c>
      <c r="D1609" s="3">
        <v>41384</v>
      </c>
      <c r="E1609" s="3">
        <v>41389</v>
      </c>
      <c r="F1609" s="2" t="s">
        <v>23</v>
      </c>
      <c r="G1609" s="2" t="s">
        <v>1049</v>
      </c>
      <c r="H1609" s="2" t="s">
        <v>1050</v>
      </c>
      <c r="I1609" s="2" t="s">
        <v>26</v>
      </c>
      <c r="J1609" s="2" t="s">
        <v>27</v>
      </c>
      <c r="K1609" s="2" t="s">
        <v>42</v>
      </c>
      <c r="L1609" s="2" t="s">
        <v>43</v>
      </c>
      <c r="M1609" s="1">
        <v>90049</v>
      </c>
      <c r="N1609" s="2" t="s">
        <v>44</v>
      </c>
      <c r="O1609" s="2" t="s">
        <v>1372</v>
      </c>
      <c r="P1609" s="2" t="s">
        <v>46</v>
      </c>
      <c r="Q1609" s="2" t="s">
        <v>75</v>
      </c>
      <c r="R1609" s="2" t="s">
        <v>1373</v>
      </c>
      <c r="S1609" s="1">
        <v>5.84</v>
      </c>
      <c r="T1609" s="1">
        <v>1</v>
      </c>
      <c r="U1609" s="1">
        <v>0.2</v>
      </c>
      <c r="V1609" s="5">
        <v>1.9710000000000001</v>
      </c>
    </row>
    <row r="1610" spans="1:22" ht="15" thickBot="1" x14ac:dyDescent="0.35">
      <c r="A1610" s="4">
        <v>1609</v>
      </c>
      <c r="B1610" s="2" t="s">
        <v>4228</v>
      </c>
      <c r="C1610" s="1">
        <v>2013</v>
      </c>
      <c r="D1610" s="3">
        <v>41384</v>
      </c>
      <c r="E1610" s="3">
        <v>41389</v>
      </c>
      <c r="F1610" s="2" t="s">
        <v>23</v>
      </c>
      <c r="G1610" s="2" t="s">
        <v>1049</v>
      </c>
      <c r="H1610" s="2" t="s">
        <v>1050</v>
      </c>
      <c r="I1610" s="2" t="s">
        <v>26</v>
      </c>
      <c r="J1610" s="2" t="s">
        <v>27</v>
      </c>
      <c r="K1610" s="2" t="s">
        <v>42</v>
      </c>
      <c r="L1610" s="2" t="s">
        <v>43</v>
      </c>
      <c r="M1610" s="1">
        <v>90049</v>
      </c>
      <c r="N1610" s="2" t="s">
        <v>44</v>
      </c>
      <c r="O1610" s="2" t="s">
        <v>560</v>
      </c>
      <c r="P1610" s="2" t="s">
        <v>46</v>
      </c>
      <c r="Q1610" s="2" t="s">
        <v>90</v>
      </c>
      <c r="R1610" s="2" t="s">
        <v>2188</v>
      </c>
      <c r="S1610" s="1">
        <v>22.72</v>
      </c>
      <c r="T1610" s="1">
        <v>4</v>
      </c>
      <c r="U1610" s="1">
        <v>0</v>
      </c>
      <c r="V1610" s="5">
        <v>10.224</v>
      </c>
    </row>
    <row r="1611" spans="1:22" ht="15" thickBot="1" x14ac:dyDescent="0.35">
      <c r="A1611" s="4">
        <v>1610</v>
      </c>
      <c r="B1611" s="2" t="s">
        <v>4228</v>
      </c>
      <c r="C1611" s="1">
        <v>2013</v>
      </c>
      <c r="D1611" s="3">
        <v>41384</v>
      </c>
      <c r="E1611" s="3">
        <v>41389</v>
      </c>
      <c r="F1611" s="2" t="s">
        <v>23</v>
      </c>
      <c r="G1611" s="2" t="s">
        <v>1049</v>
      </c>
      <c r="H1611" s="2" t="s">
        <v>1050</v>
      </c>
      <c r="I1611" s="2" t="s">
        <v>26</v>
      </c>
      <c r="J1611" s="2" t="s">
        <v>27</v>
      </c>
      <c r="K1611" s="2" t="s">
        <v>42</v>
      </c>
      <c r="L1611" s="2" t="s">
        <v>43</v>
      </c>
      <c r="M1611" s="1">
        <v>90049</v>
      </c>
      <c r="N1611" s="2" t="s">
        <v>44</v>
      </c>
      <c r="O1611" s="2" t="s">
        <v>4233</v>
      </c>
      <c r="P1611" s="2" t="s">
        <v>46</v>
      </c>
      <c r="Q1611" s="2" t="s">
        <v>75</v>
      </c>
      <c r="R1611" s="2" t="s">
        <v>4234</v>
      </c>
      <c r="S1611" s="1">
        <v>9.3360000000000003</v>
      </c>
      <c r="T1611" s="1">
        <v>3</v>
      </c>
      <c r="U1611" s="1">
        <v>0.2</v>
      </c>
      <c r="V1611" s="5">
        <v>3.2675999999999998</v>
      </c>
    </row>
    <row r="1612" spans="1:22" ht="15" thickBot="1" x14ac:dyDescent="0.35">
      <c r="A1612" s="4">
        <v>1611</v>
      </c>
      <c r="B1612" s="2" t="s">
        <v>4235</v>
      </c>
      <c r="C1612" s="1">
        <v>2011</v>
      </c>
      <c r="D1612" s="3">
        <v>40689</v>
      </c>
      <c r="E1612" s="3">
        <v>40693</v>
      </c>
      <c r="F1612" s="2" t="s">
        <v>50</v>
      </c>
      <c r="G1612" s="2" t="s">
        <v>4236</v>
      </c>
      <c r="H1612" s="2" t="s">
        <v>4237</v>
      </c>
      <c r="I1612" s="2" t="s">
        <v>41</v>
      </c>
      <c r="J1612" s="2" t="s">
        <v>27</v>
      </c>
      <c r="K1612" s="2" t="s">
        <v>42</v>
      </c>
      <c r="L1612" s="2" t="s">
        <v>43</v>
      </c>
      <c r="M1612" s="1">
        <v>90008</v>
      </c>
      <c r="N1612" s="2" t="s">
        <v>44</v>
      </c>
      <c r="O1612" s="2" t="s">
        <v>4209</v>
      </c>
      <c r="P1612" s="2" t="s">
        <v>32</v>
      </c>
      <c r="Q1612" s="2" t="s">
        <v>33</v>
      </c>
      <c r="R1612" s="2" t="s">
        <v>4210</v>
      </c>
      <c r="S1612" s="1">
        <v>290.666</v>
      </c>
      <c r="T1612" s="1">
        <v>2</v>
      </c>
      <c r="U1612" s="1">
        <v>0.15</v>
      </c>
      <c r="V1612" s="5">
        <v>27.3568</v>
      </c>
    </row>
    <row r="1613" spans="1:22" ht="15" thickBot="1" x14ac:dyDescent="0.35">
      <c r="A1613" s="4">
        <v>1612</v>
      </c>
      <c r="B1613" s="2" t="s">
        <v>4235</v>
      </c>
      <c r="C1613" s="1">
        <v>2011</v>
      </c>
      <c r="D1613" s="3">
        <v>40689</v>
      </c>
      <c r="E1613" s="3">
        <v>40693</v>
      </c>
      <c r="F1613" s="2" t="s">
        <v>50</v>
      </c>
      <c r="G1613" s="2" t="s">
        <v>4236</v>
      </c>
      <c r="H1613" s="2" t="s">
        <v>4237</v>
      </c>
      <c r="I1613" s="2" t="s">
        <v>41</v>
      </c>
      <c r="J1613" s="2" t="s">
        <v>27</v>
      </c>
      <c r="K1613" s="2" t="s">
        <v>42</v>
      </c>
      <c r="L1613" s="2" t="s">
        <v>43</v>
      </c>
      <c r="M1613" s="1">
        <v>90008</v>
      </c>
      <c r="N1613" s="2" t="s">
        <v>44</v>
      </c>
      <c r="O1613" s="2" t="s">
        <v>4238</v>
      </c>
      <c r="P1613" s="2" t="s">
        <v>71</v>
      </c>
      <c r="Q1613" s="2" t="s">
        <v>72</v>
      </c>
      <c r="R1613" s="2" t="s">
        <v>4239</v>
      </c>
      <c r="S1613" s="1">
        <v>201.584</v>
      </c>
      <c r="T1613" s="1">
        <v>2</v>
      </c>
      <c r="U1613" s="1">
        <v>0.2</v>
      </c>
      <c r="V1613" s="5">
        <v>20.1584</v>
      </c>
    </row>
    <row r="1614" spans="1:22" ht="15" thickBot="1" x14ac:dyDescent="0.35">
      <c r="A1614" s="4">
        <v>1613</v>
      </c>
      <c r="B1614" s="2" t="s">
        <v>4235</v>
      </c>
      <c r="C1614" s="1">
        <v>2011</v>
      </c>
      <c r="D1614" s="3">
        <v>40689</v>
      </c>
      <c r="E1614" s="3">
        <v>40693</v>
      </c>
      <c r="F1614" s="2" t="s">
        <v>50</v>
      </c>
      <c r="G1614" s="2" t="s">
        <v>4236</v>
      </c>
      <c r="H1614" s="2" t="s">
        <v>4237</v>
      </c>
      <c r="I1614" s="2" t="s">
        <v>41</v>
      </c>
      <c r="J1614" s="2" t="s">
        <v>27</v>
      </c>
      <c r="K1614" s="2" t="s">
        <v>42</v>
      </c>
      <c r="L1614" s="2" t="s">
        <v>43</v>
      </c>
      <c r="M1614" s="1">
        <v>90008</v>
      </c>
      <c r="N1614" s="2" t="s">
        <v>44</v>
      </c>
      <c r="O1614" s="2" t="s">
        <v>313</v>
      </c>
      <c r="P1614" s="2" t="s">
        <v>71</v>
      </c>
      <c r="Q1614" s="2" t="s">
        <v>72</v>
      </c>
      <c r="R1614" s="2" t="s">
        <v>314</v>
      </c>
      <c r="S1614" s="1">
        <v>83.983999999999995</v>
      </c>
      <c r="T1614" s="1">
        <v>2</v>
      </c>
      <c r="U1614" s="1">
        <v>0.2</v>
      </c>
      <c r="V1614" s="5">
        <v>31.494</v>
      </c>
    </row>
    <row r="1615" spans="1:22" ht="15" thickBot="1" x14ac:dyDescent="0.35">
      <c r="A1615" s="4">
        <v>1614</v>
      </c>
      <c r="B1615" s="2" t="s">
        <v>4240</v>
      </c>
      <c r="C1615" s="1">
        <v>2014</v>
      </c>
      <c r="D1615" s="3">
        <v>41995</v>
      </c>
      <c r="E1615" s="3">
        <v>41999</v>
      </c>
      <c r="F1615" s="2" t="s">
        <v>50</v>
      </c>
      <c r="G1615" s="2" t="s">
        <v>3801</v>
      </c>
      <c r="H1615" s="2" t="s">
        <v>3802</v>
      </c>
      <c r="I1615" s="2" t="s">
        <v>41</v>
      </c>
      <c r="J1615" s="2" t="s">
        <v>27</v>
      </c>
      <c r="K1615" s="2" t="s">
        <v>3199</v>
      </c>
      <c r="L1615" s="2" t="s">
        <v>43</v>
      </c>
      <c r="M1615" s="1">
        <v>94601</v>
      </c>
      <c r="N1615" s="2" t="s">
        <v>44</v>
      </c>
      <c r="O1615" s="2" t="s">
        <v>1516</v>
      </c>
      <c r="P1615" s="2" t="s">
        <v>46</v>
      </c>
      <c r="Q1615" s="2" t="s">
        <v>59</v>
      </c>
      <c r="R1615" s="2" t="s">
        <v>1517</v>
      </c>
      <c r="S1615" s="1">
        <v>1000.02</v>
      </c>
      <c r="T1615" s="1">
        <v>7</v>
      </c>
      <c r="U1615" s="1">
        <v>0</v>
      </c>
      <c r="V1615" s="5">
        <v>290.00580000000002</v>
      </c>
    </row>
    <row r="1616" spans="1:22" ht="15" thickBot="1" x14ac:dyDescent="0.35">
      <c r="A1616" s="4">
        <v>1615</v>
      </c>
      <c r="B1616" s="2" t="s">
        <v>4241</v>
      </c>
      <c r="C1616" s="1">
        <v>2013</v>
      </c>
      <c r="D1616" s="3">
        <v>41349</v>
      </c>
      <c r="E1616" s="3">
        <v>41353</v>
      </c>
      <c r="F1616" s="2" t="s">
        <v>50</v>
      </c>
      <c r="G1616" s="2" t="s">
        <v>4051</v>
      </c>
      <c r="H1616" s="2" t="s">
        <v>4052</v>
      </c>
      <c r="I1616" s="2" t="s">
        <v>102</v>
      </c>
      <c r="J1616" s="2" t="s">
        <v>27</v>
      </c>
      <c r="K1616" s="2" t="s">
        <v>146</v>
      </c>
      <c r="L1616" s="2" t="s">
        <v>147</v>
      </c>
      <c r="M1616" s="1">
        <v>19143</v>
      </c>
      <c r="N1616" s="2" t="s">
        <v>148</v>
      </c>
      <c r="O1616" s="2" t="s">
        <v>4242</v>
      </c>
      <c r="P1616" s="2" t="s">
        <v>71</v>
      </c>
      <c r="Q1616" s="2" t="s">
        <v>161</v>
      </c>
      <c r="R1616" s="2" t="s">
        <v>4243</v>
      </c>
      <c r="S1616" s="1">
        <v>83.975999999999999</v>
      </c>
      <c r="T1616" s="1">
        <v>3</v>
      </c>
      <c r="U1616" s="1">
        <v>0.2</v>
      </c>
      <c r="V1616" s="5">
        <v>-13.646100000000001</v>
      </c>
    </row>
    <row r="1617" spans="1:22" ht="15" thickBot="1" x14ac:dyDescent="0.35">
      <c r="A1617" s="4">
        <v>1616</v>
      </c>
      <c r="B1617" s="2" t="s">
        <v>4244</v>
      </c>
      <c r="C1617" s="1">
        <v>2012</v>
      </c>
      <c r="D1617" s="3">
        <v>41131</v>
      </c>
      <c r="E1617" s="3">
        <v>41137</v>
      </c>
      <c r="F1617" s="2" t="s">
        <v>50</v>
      </c>
      <c r="G1617" s="2" t="s">
        <v>3787</v>
      </c>
      <c r="H1617" s="2" t="s">
        <v>3788</v>
      </c>
      <c r="I1617" s="2" t="s">
        <v>102</v>
      </c>
      <c r="J1617" s="2" t="s">
        <v>27</v>
      </c>
      <c r="K1617" s="2" t="s">
        <v>228</v>
      </c>
      <c r="L1617" s="2" t="s">
        <v>229</v>
      </c>
      <c r="M1617" s="1">
        <v>55122</v>
      </c>
      <c r="N1617" s="2" t="s">
        <v>105</v>
      </c>
      <c r="O1617" s="2" t="s">
        <v>2119</v>
      </c>
      <c r="P1617" s="2" t="s">
        <v>46</v>
      </c>
      <c r="Q1617" s="2" t="s">
        <v>47</v>
      </c>
      <c r="R1617" s="2" t="s">
        <v>2120</v>
      </c>
      <c r="S1617" s="1">
        <v>3.75</v>
      </c>
      <c r="T1617" s="1">
        <v>1</v>
      </c>
      <c r="U1617" s="1">
        <v>0</v>
      </c>
      <c r="V1617" s="5">
        <v>1.8</v>
      </c>
    </row>
    <row r="1618" spans="1:22" ht="15" thickBot="1" x14ac:dyDescent="0.35">
      <c r="A1618" s="4">
        <v>1617</v>
      </c>
      <c r="B1618" s="2" t="s">
        <v>4244</v>
      </c>
      <c r="C1618" s="1">
        <v>2012</v>
      </c>
      <c r="D1618" s="3">
        <v>41131</v>
      </c>
      <c r="E1618" s="3">
        <v>41137</v>
      </c>
      <c r="F1618" s="2" t="s">
        <v>50</v>
      </c>
      <c r="G1618" s="2" t="s">
        <v>3787</v>
      </c>
      <c r="H1618" s="2" t="s">
        <v>3788</v>
      </c>
      <c r="I1618" s="2" t="s">
        <v>102</v>
      </c>
      <c r="J1618" s="2" t="s">
        <v>27</v>
      </c>
      <c r="K1618" s="2" t="s">
        <v>228</v>
      </c>
      <c r="L1618" s="2" t="s">
        <v>229</v>
      </c>
      <c r="M1618" s="1">
        <v>55122</v>
      </c>
      <c r="N1618" s="2" t="s">
        <v>105</v>
      </c>
      <c r="O1618" s="2" t="s">
        <v>1041</v>
      </c>
      <c r="P1618" s="2" t="s">
        <v>46</v>
      </c>
      <c r="Q1618" s="2" t="s">
        <v>47</v>
      </c>
      <c r="R1618" s="2" t="s">
        <v>1042</v>
      </c>
      <c r="S1618" s="1">
        <v>41.4</v>
      </c>
      <c r="T1618" s="1">
        <v>4</v>
      </c>
      <c r="U1618" s="1">
        <v>0</v>
      </c>
      <c r="V1618" s="5">
        <v>19.872</v>
      </c>
    </row>
    <row r="1619" spans="1:22" ht="15" thickBot="1" x14ac:dyDescent="0.35">
      <c r="A1619" s="4">
        <v>1618</v>
      </c>
      <c r="B1619" s="2" t="s">
        <v>4244</v>
      </c>
      <c r="C1619" s="1">
        <v>2012</v>
      </c>
      <c r="D1619" s="3">
        <v>41131</v>
      </c>
      <c r="E1619" s="3">
        <v>41137</v>
      </c>
      <c r="F1619" s="2" t="s">
        <v>50</v>
      </c>
      <c r="G1619" s="2" t="s">
        <v>3787</v>
      </c>
      <c r="H1619" s="2" t="s">
        <v>3788</v>
      </c>
      <c r="I1619" s="2" t="s">
        <v>102</v>
      </c>
      <c r="J1619" s="2" t="s">
        <v>27</v>
      </c>
      <c r="K1619" s="2" t="s">
        <v>228</v>
      </c>
      <c r="L1619" s="2" t="s">
        <v>229</v>
      </c>
      <c r="M1619" s="1">
        <v>55122</v>
      </c>
      <c r="N1619" s="2" t="s">
        <v>105</v>
      </c>
      <c r="O1619" s="2" t="s">
        <v>4245</v>
      </c>
      <c r="P1619" s="2" t="s">
        <v>46</v>
      </c>
      <c r="Q1619" s="2" t="s">
        <v>68</v>
      </c>
      <c r="R1619" s="2" t="s">
        <v>4246</v>
      </c>
      <c r="S1619" s="1">
        <v>29.79</v>
      </c>
      <c r="T1619" s="1">
        <v>3</v>
      </c>
      <c r="U1619" s="1">
        <v>0</v>
      </c>
      <c r="V1619" s="5">
        <v>12.511799999999999</v>
      </c>
    </row>
    <row r="1620" spans="1:22" ht="15" thickBot="1" x14ac:dyDescent="0.35">
      <c r="A1620" s="4">
        <v>1619</v>
      </c>
      <c r="B1620" s="2" t="s">
        <v>4247</v>
      </c>
      <c r="C1620" s="1">
        <v>2013</v>
      </c>
      <c r="D1620" s="3">
        <v>41528</v>
      </c>
      <c r="E1620" s="3">
        <v>41532</v>
      </c>
      <c r="F1620" s="2" t="s">
        <v>23</v>
      </c>
      <c r="G1620" s="2" t="s">
        <v>424</v>
      </c>
      <c r="H1620" s="2" t="s">
        <v>425</v>
      </c>
      <c r="I1620" s="2" t="s">
        <v>102</v>
      </c>
      <c r="J1620" s="2" t="s">
        <v>27</v>
      </c>
      <c r="K1620" s="2" t="s">
        <v>266</v>
      </c>
      <c r="L1620" s="2" t="s">
        <v>267</v>
      </c>
      <c r="M1620" s="1">
        <v>10011</v>
      </c>
      <c r="N1620" s="2" t="s">
        <v>148</v>
      </c>
      <c r="O1620" s="2" t="s">
        <v>4248</v>
      </c>
      <c r="P1620" s="2" t="s">
        <v>46</v>
      </c>
      <c r="Q1620" s="2" t="s">
        <v>59</v>
      </c>
      <c r="R1620" s="2" t="s">
        <v>4249</v>
      </c>
      <c r="S1620" s="1">
        <v>59.48</v>
      </c>
      <c r="T1620" s="1">
        <v>2</v>
      </c>
      <c r="U1620" s="1">
        <v>0</v>
      </c>
      <c r="V1620" s="5">
        <v>8.9220000000000006</v>
      </c>
    </row>
    <row r="1621" spans="1:22" ht="15" thickBot="1" x14ac:dyDescent="0.35">
      <c r="A1621" s="4">
        <v>1620</v>
      </c>
      <c r="B1621" s="2" t="s">
        <v>4247</v>
      </c>
      <c r="C1621" s="1">
        <v>2013</v>
      </c>
      <c r="D1621" s="3">
        <v>41528</v>
      </c>
      <c r="E1621" s="3">
        <v>41532</v>
      </c>
      <c r="F1621" s="2" t="s">
        <v>23</v>
      </c>
      <c r="G1621" s="2" t="s">
        <v>424</v>
      </c>
      <c r="H1621" s="2" t="s">
        <v>425</v>
      </c>
      <c r="I1621" s="2" t="s">
        <v>102</v>
      </c>
      <c r="J1621" s="2" t="s">
        <v>27</v>
      </c>
      <c r="K1621" s="2" t="s">
        <v>266</v>
      </c>
      <c r="L1621" s="2" t="s">
        <v>267</v>
      </c>
      <c r="M1621" s="1">
        <v>10011</v>
      </c>
      <c r="N1621" s="2" t="s">
        <v>148</v>
      </c>
      <c r="O1621" s="2" t="s">
        <v>4250</v>
      </c>
      <c r="P1621" s="2" t="s">
        <v>46</v>
      </c>
      <c r="Q1621" s="2" t="s">
        <v>90</v>
      </c>
      <c r="R1621" s="2" t="s">
        <v>4251</v>
      </c>
      <c r="S1621" s="1">
        <v>6.69</v>
      </c>
      <c r="T1621" s="1">
        <v>1</v>
      </c>
      <c r="U1621" s="1">
        <v>0</v>
      </c>
      <c r="V1621" s="5">
        <v>3.0773999999999999</v>
      </c>
    </row>
    <row r="1622" spans="1:22" ht="15" thickBot="1" x14ac:dyDescent="0.35">
      <c r="A1622" s="4">
        <v>1621</v>
      </c>
      <c r="B1622" s="2" t="s">
        <v>4252</v>
      </c>
      <c r="C1622" s="1">
        <v>2014</v>
      </c>
      <c r="D1622" s="3">
        <v>41829</v>
      </c>
      <c r="E1622" s="3">
        <v>41836</v>
      </c>
      <c r="F1622" s="2" t="s">
        <v>50</v>
      </c>
      <c r="G1622" s="2" t="s">
        <v>4253</v>
      </c>
      <c r="H1622" s="2" t="s">
        <v>4254</v>
      </c>
      <c r="I1622" s="2" t="s">
        <v>26</v>
      </c>
      <c r="J1622" s="2" t="s">
        <v>27</v>
      </c>
      <c r="K1622" s="2" t="s">
        <v>4255</v>
      </c>
      <c r="L1622" s="2" t="s">
        <v>96</v>
      </c>
      <c r="M1622" s="1">
        <v>98031</v>
      </c>
      <c r="N1622" s="2" t="s">
        <v>44</v>
      </c>
      <c r="O1622" s="2" t="s">
        <v>4256</v>
      </c>
      <c r="P1622" s="2" t="s">
        <v>32</v>
      </c>
      <c r="Q1622" s="2" t="s">
        <v>65</v>
      </c>
      <c r="R1622" s="2" t="s">
        <v>4257</v>
      </c>
      <c r="S1622" s="1">
        <v>198.46</v>
      </c>
      <c r="T1622" s="1">
        <v>2</v>
      </c>
      <c r="U1622" s="1">
        <v>0</v>
      </c>
      <c r="V1622" s="5">
        <v>99.23</v>
      </c>
    </row>
    <row r="1623" spans="1:22" ht="15" thickBot="1" x14ac:dyDescent="0.35">
      <c r="A1623" s="4">
        <v>1622</v>
      </c>
      <c r="B1623" s="2" t="s">
        <v>4252</v>
      </c>
      <c r="C1623" s="1">
        <v>2014</v>
      </c>
      <c r="D1623" s="3">
        <v>41829</v>
      </c>
      <c r="E1623" s="3">
        <v>41836</v>
      </c>
      <c r="F1623" s="2" t="s">
        <v>50</v>
      </c>
      <c r="G1623" s="2" t="s">
        <v>4253</v>
      </c>
      <c r="H1623" s="2" t="s">
        <v>4254</v>
      </c>
      <c r="I1623" s="2" t="s">
        <v>26</v>
      </c>
      <c r="J1623" s="2" t="s">
        <v>27</v>
      </c>
      <c r="K1623" s="2" t="s">
        <v>4255</v>
      </c>
      <c r="L1623" s="2" t="s">
        <v>96</v>
      </c>
      <c r="M1623" s="1">
        <v>98031</v>
      </c>
      <c r="N1623" s="2" t="s">
        <v>44</v>
      </c>
      <c r="O1623" s="2" t="s">
        <v>1971</v>
      </c>
      <c r="P1623" s="2" t="s">
        <v>46</v>
      </c>
      <c r="Q1623" s="2" t="s">
        <v>47</v>
      </c>
      <c r="R1623" s="2" t="s">
        <v>1972</v>
      </c>
      <c r="S1623" s="1">
        <v>786.48</v>
      </c>
      <c r="T1623" s="1">
        <v>8</v>
      </c>
      <c r="U1623" s="1">
        <v>0</v>
      </c>
      <c r="V1623" s="5">
        <v>385.37520000000001</v>
      </c>
    </row>
    <row r="1624" spans="1:22" ht="15" thickBot="1" x14ac:dyDescent="0.35">
      <c r="A1624" s="4">
        <v>1623</v>
      </c>
      <c r="B1624" s="2" t="s">
        <v>4252</v>
      </c>
      <c r="C1624" s="1">
        <v>2014</v>
      </c>
      <c r="D1624" s="3">
        <v>41829</v>
      </c>
      <c r="E1624" s="3">
        <v>41836</v>
      </c>
      <c r="F1624" s="2" t="s">
        <v>50</v>
      </c>
      <c r="G1624" s="2" t="s">
        <v>4253</v>
      </c>
      <c r="H1624" s="2" t="s">
        <v>4254</v>
      </c>
      <c r="I1624" s="2" t="s">
        <v>26</v>
      </c>
      <c r="J1624" s="2" t="s">
        <v>27</v>
      </c>
      <c r="K1624" s="2" t="s">
        <v>4255</v>
      </c>
      <c r="L1624" s="2" t="s">
        <v>96</v>
      </c>
      <c r="M1624" s="1">
        <v>98031</v>
      </c>
      <c r="N1624" s="2" t="s">
        <v>44</v>
      </c>
      <c r="O1624" s="2" t="s">
        <v>1927</v>
      </c>
      <c r="P1624" s="2" t="s">
        <v>46</v>
      </c>
      <c r="Q1624" s="2" t="s">
        <v>75</v>
      </c>
      <c r="R1624" s="2" t="s">
        <v>1928</v>
      </c>
      <c r="S1624" s="1">
        <v>23.167999999999999</v>
      </c>
      <c r="T1624" s="1">
        <v>2</v>
      </c>
      <c r="U1624" s="1">
        <v>0.2</v>
      </c>
      <c r="V1624" s="5">
        <v>7.8192000000000004</v>
      </c>
    </row>
    <row r="1625" spans="1:22" ht="15" thickBot="1" x14ac:dyDescent="0.35">
      <c r="A1625" s="4">
        <v>1624</v>
      </c>
      <c r="B1625" s="2" t="s">
        <v>4252</v>
      </c>
      <c r="C1625" s="1">
        <v>2014</v>
      </c>
      <c r="D1625" s="3">
        <v>41829</v>
      </c>
      <c r="E1625" s="3">
        <v>41836</v>
      </c>
      <c r="F1625" s="2" t="s">
        <v>50</v>
      </c>
      <c r="G1625" s="2" t="s">
        <v>4253</v>
      </c>
      <c r="H1625" s="2" t="s">
        <v>4254</v>
      </c>
      <c r="I1625" s="2" t="s">
        <v>26</v>
      </c>
      <c r="J1625" s="2" t="s">
        <v>27</v>
      </c>
      <c r="K1625" s="2" t="s">
        <v>4255</v>
      </c>
      <c r="L1625" s="2" t="s">
        <v>96</v>
      </c>
      <c r="M1625" s="1">
        <v>98031</v>
      </c>
      <c r="N1625" s="2" t="s">
        <v>44</v>
      </c>
      <c r="O1625" s="2" t="s">
        <v>4258</v>
      </c>
      <c r="P1625" s="2" t="s">
        <v>71</v>
      </c>
      <c r="Q1625" s="2" t="s">
        <v>161</v>
      </c>
      <c r="R1625" s="2" t="s">
        <v>4259</v>
      </c>
      <c r="S1625" s="1">
        <v>50</v>
      </c>
      <c r="T1625" s="1">
        <v>2</v>
      </c>
      <c r="U1625" s="1">
        <v>0</v>
      </c>
      <c r="V1625" s="5">
        <v>10.5</v>
      </c>
    </row>
    <row r="1626" spans="1:22" ht="15" thickBot="1" x14ac:dyDescent="0.35">
      <c r="A1626" s="4">
        <v>1625</v>
      </c>
      <c r="B1626" s="2" t="s">
        <v>4260</v>
      </c>
      <c r="C1626" s="1">
        <v>2012</v>
      </c>
      <c r="D1626" s="3">
        <v>41262</v>
      </c>
      <c r="E1626" s="3">
        <v>41267</v>
      </c>
      <c r="F1626" s="2" t="s">
        <v>50</v>
      </c>
      <c r="G1626" s="2" t="s">
        <v>4261</v>
      </c>
      <c r="H1626" s="2" t="s">
        <v>4262</v>
      </c>
      <c r="I1626" s="2" t="s">
        <v>26</v>
      </c>
      <c r="J1626" s="2" t="s">
        <v>27</v>
      </c>
      <c r="K1626" s="2" t="s">
        <v>42</v>
      </c>
      <c r="L1626" s="2" t="s">
        <v>43</v>
      </c>
      <c r="M1626" s="1">
        <v>90049</v>
      </c>
      <c r="N1626" s="2" t="s">
        <v>44</v>
      </c>
      <c r="O1626" s="2" t="s">
        <v>3844</v>
      </c>
      <c r="P1626" s="2" t="s">
        <v>71</v>
      </c>
      <c r="Q1626" s="2" t="s">
        <v>72</v>
      </c>
      <c r="R1626" s="2" t="s">
        <v>3845</v>
      </c>
      <c r="S1626" s="1">
        <v>675.96</v>
      </c>
      <c r="T1626" s="1">
        <v>5</v>
      </c>
      <c r="U1626" s="1">
        <v>0.2</v>
      </c>
      <c r="V1626" s="5">
        <v>84.495000000000005</v>
      </c>
    </row>
    <row r="1627" spans="1:22" ht="15" thickBot="1" x14ac:dyDescent="0.35">
      <c r="A1627" s="4">
        <v>1626</v>
      </c>
      <c r="B1627" s="2" t="s">
        <v>4260</v>
      </c>
      <c r="C1627" s="1">
        <v>2012</v>
      </c>
      <c r="D1627" s="3">
        <v>41262</v>
      </c>
      <c r="E1627" s="3">
        <v>41267</v>
      </c>
      <c r="F1627" s="2" t="s">
        <v>50</v>
      </c>
      <c r="G1627" s="2" t="s">
        <v>4261</v>
      </c>
      <c r="H1627" s="2" t="s">
        <v>4262</v>
      </c>
      <c r="I1627" s="2" t="s">
        <v>26</v>
      </c>
      <c r="J1627" s="2" t="s">
        <v>27</v>
      </c>
      <c r="K1627" s="2" t="s">
        <v>42</v>
      </c>
      <c r="L1627" s="2" t="s">
        <v>43</v>
      </c>
      <c r="M1627" s="1">
        <v>90049</v>
      </c>
      <c r="N1627" s="2" t="s">
        <v>44</v>
      </c>
      <c r="O1627" s="2" t="s">
        <v>2704</v>
      </c>
      <c r="P1627" s="2" t="s">
        <v>71</v>
      </c>
      <c r="Q1627" s="2" t="s">
        <v>161</v>
      </c>
      <c r="R1627" s="2" t="s">
        <v>4263</v>
      </c>
      <c r="S1627" s="1">
        <v>1265.8499999999999</v>
      </c>
      <c r="T1627" s="1">
        <v>3</v>
      </c>
      <c r="U1627" s="1">
        <v>0</v>
      </c>
      <c r="V1627" s="5">
        <v>556.97400000000005</v>
      </c>
    </row>
    <row r="1628" spans="1:22" ht="15" thickBot="1" x14ac:dyDescent="0.35">
      <c r="A1628" s="4">
        <v>1627</v>
      </c>
      <c r="B1628" s="2" t="s">
        <v>4264</v>
      </c>
      <c r="C1628" s="1">
        <v>2012</v>
      </c>
      <c r="D1628" s="3">
        <v>41229</v>
      </c>
      <c r="E1628" s="3">
        <v>41235</v>
      </c>
      <c r="F1628" s="2" t="s">
        <v>50</v>
      </c>
      <c r="G1628" s="2" t="s">
        <v>1527</v>
      </c>
      <c r="H1628" s="2" t="s">
        <v>1528</v>
      </c>
      <c r="I1628" s="2" t="s">
        <v>102</v>
      </c>
      <c r="J1628" s="2" t="s">
        <v>27</v>
      </c>
      <c r="K1628" s="2" t="s">
        <v>266</v>
      </c>
      <c r="L1628" s="2" t="s">
        <v>267</v>
      </c>
      <c r="M1628" s="1">
        <v>10011</v>
      </c>
      <c r="N1628" s="2" t="s">
        <v>148</v>
      </c>
      <c r="O1628" s="2" t="s">
        <v>2132</v>
      </c>
      <c r="P1628" s="2" t="s">
        <v>46</v>
      </c>
      <c r="Q1628" s="2" t="s">
        <v>78</v>
      </c>
      <c r="R1628" s="2" t="s">
        <v>2133</v>
      </c>
      <c r="S1628" s="1">
        <v>523.25</v>
      </c>
      <c r="T1628" s="1">
        <v>5</v>
      </c>
      <c r="U1628" s="1">
        <v>0</v>
      </c>
      <c r="V1628" s="5">
        <v>141.2775</v>
      </c>
    </row>
    <row r="1629" spans="1:22" ht="15" thickBot="1" x14ac:dyDescent="0.35">
      <c r="A1629" s="4">
        <v>1628</v>
      </c>
      <c r="B1629" s="2" t="s">
        <v>4265</v>
      </c>
      <c r="C1629" s="1">
        <v>2012</v>
      </c>
      <c r="D1629" s="3">
        <v>41176</v>
      </c>
      <c r="E1629" s="3">
        <v>41182</v>
      </c>
      <c r="F1629" s="2" t="s">
        <v>50</v>
      </c>
      <c r="G1629" s="2" t="s">
        <v>4266</v>
      </c>
      <c r="H1629" s="2" t="s">
        <v>4267</v>
      </c>
      <c r="I1629" s="2" t="s">
        <v>26</v>
      </c>
      <c r="J1629" s="2" t="s">
        <v>27</v>
      </c>
      <c r="K1629" s="2" t="s">
        <v>4268</v>
      </c>
      <c r="L1629" s="2" t="s">
        <v>736</v>
      </c>
      <c r="M1629" s="1">
        <v>70506</v>
      </c>
      <c r="N1629" s="2" t="s">
        <v>30</v>
      </c>
      <c r="O1629" s="2" t="s">
        <v>3375</v>
      </c>
      <c r="P1629" s="2" t="s">
        <v>32</v>
      </c>
      <c r="Q1629" s="2" t="s">
        <v>36</v>
      </c>
      <c r="R1629" s="2" t="s">
        <v>3376</v>
      </c>
      <c r="S1629" s="1">
        <v>517.5</v>
      </c>
      <c r="T1629" s="1">
        <v>6</v>
      </c>
      <c r="U1629" s="1">
        <v>0</v>
      </c>
      <c r="V1629" s="5">
        <v>155.25</v>
      </c>
    </row>
    <row r="1630" spans="1:22" ht="15" thickBot="1" x14ac:dyDescent="0.35">
      <c r="A1630" s="4">
        <v>1629</v>
      </c>
      <c r="B1630" s="2" t="s">
        <v>4269</v>
      </c>
      <c r="C1630" s="1">
        <v>2014</v>
      </c>
      <c r="D1630" s="3">
        <v>41812</v>
      </c>
      <c r="E1630" s="3">
        <v>41816</v>
      </c>
      <c r="F1630" s="2" t="s">
        <v>23</v>
      </c>
      <c r="G1630" s="2" t="s">
        <v>2009</v>
      </c>
      <c r="H1630" s="2" t="s">
        <v>2010</v>
      </c>
      <c r="I1630" s="2" t="s">
        <v>26</v>
      </c>
      <c r="J1630" s="2" t="s">
        <v>27</v>
      </c>
      <c r="K1630" s="2" t="s">
        <v>2180</v>
      </c>
      <c r="L1630" s="2" t="s">
        <v>498</v>
      </c>
      <c r="M1630" s="1">
        <v>44105</v>
      </c>
      <c r="N1630" s="2" t="s">
        <v>148</v>
      </c>
      <c r="O1630" s="2" t="s">
        <v>4270</v>
      </c>
      <c r="P1630" s="2" t="s">
        <v>32</v>
      </c>
      <c r="Q1630" s="2" t="s">
        <v>65</v>
      </c>
      <c r="R1630" s="2" t="s">
        <v>4271</v>
      </c>
      <c r="S1630" s="1">
        <v>17.920000000000002</v>
      </c>
      <c r="T1630" s="1">
        <v>5</v>
      </c>
      <c r="U1630" s="1">
        <v>0.2</v>
      </c>
      <c r="V1630" s="5">
        <v>2.464</v>
      </c>
    </row>
    <row r="1631" spans="1:22" ht="15" thickBot="1" x14ac:dyDescent="0.35">
      <c r="A1631" s="4">
        <v>1630</v>
      </c>
      <c r="B1631" s="2" t="s">
        <v>4269</v>
      </c>
      <c r="C1631" s="1">
        <v>2014</v>
      </c>
      <c r="D1631" s="3">
        <v>41812</v>
      </c>
      <c r="E1631" s="3">
        <v>41816</v>
      </c>
      <c r="F1631" s="2" t="s">
        <v>23</v>
      </c>
      <c r="G1631" s="2" t="s">
        <v>2009</v>
      </c>
      <c r="H1631" s="2" t="s">
        <v>2010</v>
      </c>
      <c r="I1631" s="2" t="s">
        <v>26</v>
      </c>
      <c r="J1631" s="2" t="s">
        <v>27</v>
      </c>
      <c r="K1631" s="2" t="s">
        <v>2180</v>
      </c>
      <c r="L1631" s="2" t="s">
        <v>498</v>
      </c>
      <c r="M1631" s="1">
        <v>44105</v>
      </c>
      <c r="N1631" s="2" t="s">
        <v>148</v>
      </c>
      <c r="O1631" s="2" t="s">
        <v>2773</v>
      </c>
      <c r="P1631" s="2" t="s">
        <v>46</v>
      </c>
      <c r="Q1631" s="2" t="s">
        <v>75</v>
      </c>
      <c r="R1631" s="2" t="s">
        <v>2774</v>
      </c>
      <c r="S1631" s="1">
        <v>41.256</v>
      </c>
      <c r="T1631" s="1">
        <v>6</v>
      </c>
      <c r="U1631" s="1">
        <v>0.7</v>
      </c>
      <c r="V1631" s="5">
        <v>-34.380000000000003</v>
      </c>
    </row>
    <row r="1632" spans="1:22" ht="15" thickBot="1" x14ac:dyDescent="0.35">
      <c r="A1632" s="4">
        <v>1631</v>
      </c>
      <c r="B1632" s="2" t="s">
        <v>4272</v>
      </c>
      <c r="C1632" s="1">
        <v>2013</v>
      </c>
      <c r="D1632" s="3">
        <v>41403</v>
      </c>
      <c r="E1632" s="3">
        <v>41403</v>
      </c>
      <c r="F1632" s="2" t="s">
        <v>1290</v>
      </c>
      <c r="G1632" s="2" t="s">
        <v>486</v>
      </c>
      <c r="H1632" s="2" t="s">
        <v>487</v>
      </c>
      <c r="I1632" s="2" t="s">
        <v>26</v>
      </c>
      <c r="J1632" s="2" t="s">
        <v>27</v>
      </c>
      <c r="K1632" s="2" t="s">
        <v>2180</v>
      </c>
      <c r="L1632" s="2" t="s">
        <v>498</v>
      </c>
      <c r="M1632" s="1">
        <v>44105</v>
      </c>
      <c r="N1632" s="2" t="s">
        <v>148</v>
      </c>
      <c r="O1632" s="2" t="s">
        <v>4273</v>
      </c>
      <c r="P1632" s="2" t="s">
        <v>46</v>
      </c>
      <c r="Q1632" s="2" t="s">
        <v>59</v>
      </c>
      <c r="R1632" s="2" t="s">
        <v>4274</v>
      </c>
      <c r="S1632" s="1">
        <v>1006.056</v>
      </c>
      <c r="T1632" s="1">
        <v>3</v>
      </c>
      <c r="U1632" s="1">
        <v>0.2</v>
      </c>
      <c r="V1632" s="5">
        <v>88.029899999999998</v>
      </c>
    </row>
    <row r="1633" spans="1:22" ht="15" thickBot="1" x14ac:dyDescent="0.35">
      <c r="A1633" s="4">
        <v>1632</v>
      </c>
      <c r="B1633" s="2" t="s">
        <v>4272</v>
      </c>
      <c r="C1633" s="1">
        <v>2013</v>
      </c>
      <c r="D1633" s="3">
        <v>41403</v>
      </c>
      <c r="E1633" s="3">
        <v>41403</v>
      </c>
      <c r="F1633" s="2" t="s">
        <v>1290</v>
      </c>
      <c r="G1633" s="2" t="s">
        <v>486</v>
      </c>
      <c r="H1633" s="2" t="s">
        <v>487</v>
      </c>
      <c r="I1633" s="2" t="s">
        <v>26</v>
      </c>
      <c r="J1633" s="2" t="s">
        <v>27</v>
      </c>
      <c r="K1633" s="2" t="s">
        <v>2180</v>
      </c>
      <c r="L1633" s="2" t="s">
        <v>498</v>
      </c>
      <c r="M1633" s="1">
        <v>44105</v>
      </c>
      <c r="N1633" s="2" t="s">
        <v>148</v>
      </c>
      <c r="O1633" s="2" t="s">
        <v>1865</v>
      </c>
      <c r="P1633" s="2" t="s">
        <v>46</v>
      </c>
      <c r="Q1633" s="2" t="s">
        <v>90</v>
      </c>
      <c r="R1633" s="2" t="s">
        <v>1866</v>
      </c>
      <c r="S1633" s="1">
        <v>10.688000000000001</v>
      </c>
      <c r="T1633" s="1">
        <v>2</v>
      </c>
      <c r="U1633" s="1">
        <v>0.2</v>
      </c>
      <c r="V1633" s="5">
        <v>3.7408000000000001</v>
      </c>
    </row>
    <row r="1634" spans="1:22" ht="15" thickBot="1" x14ac:dyDescent="0.35">
      <c r="A1634" s="4">
        <v>1633</v>
      </c>
      <c r="B1634" s="2" t="s">
        <v>4272</v>
      </c>
      <c r="C1634" s="1">
        <v>2013</v>
      </c>
      <c r="D1634" s="3">
        <v>41403</v>
      </c>
      <c r="E1634" s="3">
        <v>41403</v>
      </c>
      <c r="F1634" s="2" t="s">
        <v>1290</v>
      </c>
      <c r="G1634" s="2" t="s">
        <v>486</v>
      </c>
      <c r="H1634" s="2" t="s">
        <v>487</v>
      </c>
      <c r="I1634" s="2" t="s">
        <v>26</v>
      </c>
      <c r="J1634" s="2" t="s">
        <v>27</v>
      </c>
      <c r="K1634" s="2" t="s">
        <v>2180</v>
      </c>
      <c r="L1634" s="2" t="s">
        <v>498</v>
      </c>
      <c r="M1634" s="1">
        <v>44105</v>
      </c>
      <c r="N1634" s="2" t="s">
        <v>148</v>
      </c>
      <c r="O1634" s="2" t="s">
        <v>1929</v>
      </c>
      <c r="P1634" s="2" t="s">
        <v>46</v>
      </c>
      <c r="Q1634" s="2" t="s">
        <v>90</v>
      </c>
      <c r="R1634" s="2" t="s">
        <v>1930</v>
      </c>
      <c r="S1634" s="1">
        <v>10.368</v>
      </c>
      <c r="T1634" s="1">
        <v>2</v>
      </c>
      <c r="U1634" s="1">
        <v>0.2</v>
      </c>
      <c r="V1634" s="5">
        <v>3.6288</v>
      </c>
    </row>
    <row r="1635" spans="1:22" ht="15" thickBot="1" x14ac:dyDescent="0.35">
      <c r="A1635" s="4">
        <v>1634</v>
      </c>
      <c r="B1635" s="2" t="s">
        <v>4272</v>
      </c>
      <c r="C1635" s="1">
        <v>2013</v>
      </c>
      <c r="D1635" s="3">
        <v>41403</v>
      </c>
      <c r="E1635" s="3">
        <v>41403</v>
      </c>
      <c r="F1635" s="2" t="s">
        <v>1290</v>
      </c>
      <c r="G1635" s="2" t="s">
        <v>486</v>
      </c>
      <c r="H1635" s="2" t="s">
        <v>487</v>
      </c>
      <c r="I1635" s="2" t="s">
        <v>26</v>
      </c>
      <c r="J1635" s="2" t="s">
        <v>27</v>
      </c>
      <c r="K1635" s="2" t="s">
        <v>2180</v>
      </c>
      <c r="L1635" s="2" t="s">
        <v>498</v>
      </c>
      <c r="M1635" s="1">
        <v>44105</v>
      </c>
      <c r="N1635" s="2" t="s">
        <v>148</v>
      </c>
      <c r="O1635" s="2" t="s">
        <v>3726</v>
      </c>
      <c r="P1635" s="2" t="s">
        <v>46</v>
      </c>
      <c r="Q1635" s="2" t="s">
        <v>59</v>
      </c>
      <c r="R1635" s="2" t="s">
        <v>3727</v>
      </c>
      <c r="S1635" s="1">
        <v>25.12</v>
      </c>
      <c r="T1635" s="1">
        <v>2</v>
      </c>
      <c r="U1635" s="1">
        <v>0.2</v>
      </c>
      <c r="V1635" s="5">
        <v>1.57</v>
      </c>
    </row>
    <row r="1636" spans="1:22" ht="15" thickBot="1" x14ac:dyDescent="0.35">
      <c r="A1636" s="4">
        <v>1635</v>
      </c>
      <c r="B1636" s="2" t="s">
        <v>4272</v>
      </c>
      <c r="C1636" s="1">
        <v>2013</v>
      </c>
      <c r="D1636" s="3">
        <v>41403</v>
      </c>
      <c r="E1636" s="3">
        <v>41403</v>
      </c>
      <c r="F1636" s="2" t="s">
        <v>1290</v>
      </c>
      <c r="G1636" s="2" t="s">
        <v>486</v>
      </c>
      <c r="H1636" s="2" t="s">
        <v>487</v>
      </c>
      <c r="I1636" s="2" t="s">
        <v>26</v>
      </c>
      <c r="J1636" s="2" t="s">
        <v>27</v>
      </c>
      <c r="K1636" s="2" t="s">
        <v>2180</v>
      </c>
      <c r="L1636" s="2" t="s">
        <v>498</v>
      </c>
      <c r="M1636" s="1">
        <v>44105</v>
      </c>
      <c r="N1636" s="2" t="s">
        <v>148</v>
      </c>
      <c r="O1636" s="2" t="s">
        <v>1854</v>
      </c>
      <c r="P1636" s="2" t="s">
        <v>71</v>
      </c>
      <c r="Q1636" s="2" t="s">
        <v>161</v>
      </c>
      <c r="R1636" s="2" t="s">
        <v>1855</v>
      </c>
      <c r="S1636" s="1">
        <v>58.112000000000002</v>
      </c>
      <c r="T1636" s="1">
        <v>2</v>
      </c>
      <c r="U1636" s="1">
        <v>0.2</v>
      </c>
      <c r="V1636" s="5">
        <v>7.2640000000000002</v>
      </c>
    </row>
    <row r="1637" spans="1:22" ht="15" thickBot="1" x14ac:dyDescent="0.35">
      <c r="A1637" s="4">
        <v>1636</v>
      </c>
      <c r="B1637" s="2" t="s">
        <v>4275</v>
      </c>
      <c r="C1637" s="1">
        <v>2011</v>
      </c>
      <c r="D1637" s="3">
        <v>40873</v>
      </c>
      <c r="E1637" s="3">
        <v>40879</v>
      </c>
      <c r="F1637" s="2" t="s">
        <v>50</v>
      </c>
      <c r="G1637" s="2" t="s">
        <v>4276</v>
      </c>
      <c r="H1637" s="2" t="s">
        <v>4277</v>
      </c>
      <c r="I1637" s="2" t="s">
        <v>26</v>
      </c>
      <c r="J1637" s="2" t="s">
        <v>27</v>
      </c>
      <c r="K1637" s="2" t="s">
        <v>4278</v>
      </c>
      <c r="L1637" s="2" t="s">
        <v>420</v>
      </c>
      <c r="M1637" s="1">
        <v>97224</v>
      </c>
      <c r="N1637" s="2" t="s">
        <v>44</v>
      </c>
      <c r="O1637" s="2" t="s">
        <v>3051</v>
      </c>
      <c r="P1637" s="2" t="s">
        <v>46</v>
      </c>
      <c r="Q1637" s="2" t="s">
        <v>90</v>
      </c>
      <c r="R1637" s="2" t="s">
        <v>3052</v>
      </c>
      <c r="S1637" s="1">
        <v>15.552</v>
      </c>
      <c r="T1637" s="1">
        <v>3</v>
      </c>
      <c r="U1637" s="1">
        <v>0.2</v>
      </c>
      <c r="V1637" s="5">
        <v>5.4432</v>
      </c>
    </row>
    <row r="1638" spans="1:22" ht="15" thickBot="1" x14ac:dyDescent="0.35">
      <c r="A1638" s="4">
        <v>1637</v>
      </c>
      <c r="B1638" s="2" t="s">
        <v>4275</v>
      </c>
      <c r="C1638" s="1">
        <v>2011</v>
      </c>
      <c r="D1638" s="3">
        <v>40873</v>
      </c>
      <c r="E1638" s="3">
        <v>40879</v>
      </c>
      <c r="F1638" s="2" t="s">
        <v>50</v>
      </c>
      <c r="G1638" s="2" t="s">
        <v>4276</v>
      </c>
      <c r="H1638" s="2" t="s">
        <v>4277</v>
      </c>
      <c r="I1638" s="2" t="s">
        <v>26</v>
      </c>
      <c r="J1638" s="2" t="s">
        <v>27</v>
      </c>
      <c r="K1638" s="2" t="s">
        <v>4278</v>
      </c>
      <c r="L1638" s="2" t="s">
        <v>420</v>
      </c>
      <c r="M1638" s="1">
        <v>97224</v>
      </c>
      <c r="N1638" s="2" t="s">
        <v>44</v>
      </c>
      <c r="O1638" s="2" t="s">
        <v>2929</v>
      </c>
      <c r="P1638" s="2" t="s">
        <v>46</v>
      </c>
      <c r="Q1638" s="2" t="s">
        <v>59</v>
      </c>
      <c r="R1638" s="2" t="s">
        <v>2930</v>
      </c>
      <c r="S1638" s="1">
        <v>669.08</v>
      </c>
      <c r="T1638" s="1">
        <v>5</v>
      </c>
      <c r="U1638" s="1">
        <v>0.2</v>
      </c>
      <c r="V1638" s="5">
        <v>-167.27</v>
      </c>
    </row>
    <row r="1639" spans="1:22" ht="15" thickBot="1" x14ac:dyDescent="0.35">
      <c r="A1639" s="4">
        <v>1638</v>
      </c>
      <c r="B1639" s="2" t="s">
        <v>4275</v>
      </c>
      <c r="C1639" s="1">
        <v>2011</v>
      </c>
      <c r="D1639" s="3">
        <v>40873</v>
      </c>
      <c r="E1639" s="3">
        <v>40879</v>
      </c>
      <c r="F1639" s="2" t="s">
        <v>50</v>
      </c>
      <c r="G1639" s="2" t="s">
        <v>4276</v>
      </c>
      <c r="H1639" s="2" t="s">
        <v>4277</v>
      </c>
      <c r="I1639" s="2" t="s">
        <v>26</v>
      </c>
      <c r="J1639" s="2" t="s">
        <v>27</v>
      </c>
      <c r="K1639" s="2" t="s">
        <v>4278</v>
      </c>
      <c r="L1639" s="2" t="s">
        <v>420</v>
      </c>
      <c r="M1639" s="1">
        <v>97224</v>
      </c>
      <c r="N1639" s="2" t="s">
        <v>44</v>
      </c>
      <c r="O1639" s="2" t="s">
        <v>4279</v>
      </c>
      <c r="P1639" s="2" t="s">
        <v>71</v>
      </c>
      <c r="Q1639" s="2" t="s">
        <v>72</v>
      </c>
      <c r="R1639" s="2" t="s">
        <v>4280</v>
      </c>
      <c r="S1639" s="1">
        <v>438.33600000000001</v>
      </c>
      <c r="T1639" s="1">
        <v>4</v>
      </c>
      <c r="U1639" s="1">
        <v>0.2</v>
      </c>
      <c r="V1639" s="5">
        <v>-87.667199999999994</v>
      </c>
    </row>
    <row r="1640" spans="1:22" ht="15" thickBot="1" x14ac:dyDescent="0.35">
      <c r="A1640" s="4">
        <v>1639</v>
      </c>
      <c r="B1640" s="2" t="s">
        <v>4281</v>
      </c>
      <c r="C1640" s="1">
        <v>2013</v>
      </c>
      <c r="D1640" s="3">
        <v>41421</v>
      </c>
      <c r="E1640" s="3">
        <v>41427</v>
      </c>
      <c r="F1640" s="2" t="s">
        <v>50</v>
      </c>
      <c r="G1640" s="2" t="s">
        <v>4282</v>
      </c>
      <c r="H1640" s="2" t="s">
        <v>4283</v>
      </c>
      <c r="I1640" s="2" t="s">
        <v>26</v>
      </c>
      <c r="J1640" s="2" t="s">
        <v>27</v>
      </c>
      <c r="K1640" s="2" t="s">
        <v>96</v>
      </c>
      <c r="L1640" s="2" t="s">
        <v>3034</v>
      </c>
      <c r="M1640" s="1">
        <v>20016</v>
      </c>
      <c r="N1640" s="2" t="s">
        <v>148</v>
      </c>
      <c r="O1640" s="2" t="s">
        <v>4284</v>
      </c>
      <c r="P1640" s="2" t="s">
        <v>46</v>
      </c>
      <c r="Q1640" s="2" t="s">
        <v>90</v>
      </c>
      <c r="R1640" s="2" t="s">
        <v>4285</v>
      </c>
      <c r="S1640" s="1">
        <v>19.440000000000001</v>
      </c>
      <c r="T1640" s="1">
        <v>3</v>
      </c>
      <c r="U1640" s="1">
        <v>0</v>
      </c>
      <c r="V1640" s="5">
        <v>9.3312000000000008</v>
      </c>
    </row>
    <row r="1641" spans="1:22" ht="15" thickBot="1" x14ac:dyDescent="0.35">
      <c r="A1641" s="4">
        <v>1640</v>
      </c>
      <c r="B1641" s="2" t="s">
        <v>4281</v>
      </c>
      <c r="C1641" s="1">
        <v>2013</v>
      </c>
      <c r="D1641" s="3">
        <v>41421</v>
      </c>
      <c r="E1641" s="3">
        <v>41427</v>
      </c>
      <c r="F1641" s="2" t="s">
        <v>50</v>
      </c>
      <c r="G1641" s="2" t="s">
        <v>4282</v>
      </c>
      <c r="H1641" s="2" t="s">
        <v>4283</v>
      </c>
      <c r="I1641" s="2" t="s">
        <v>26</v>
      </c>
      <c r="J1641" s="2" t="s">
        <v>27</v>
      </c>
      <c r="K1641" s="2" t="s">
        <v>96</v>
      </c>
      <c r="L1641" s="2" t="s">
        <v>3034</v>
      </c>
      <c r="M1641" s="1">
        <v>20016</v>
      </c>
      <c r="N1641" s="2" t="s">
        <v>148</v>
      </c>
      <c r="O1641" s="2" t="s">
        <v>2106</v>
      </c>
      <c r="P1641" s="2" t="s">
        <v>46</v>
      </c>
      <c r="Q1641" s="2" t="s">
        <v>75</v>
      </c>
      <c r="R1641" s="2" t="s">
        <v>2107</v>
      </c>
      <c r="S1641" s="1">
        <v>9.64</v>
      </c>
      <c r="T1641" s="1">
        <v>2</v>
      </c>
      <c r="U1641" s="1">
        <v>0</v>
      </c>
      <c r="V1641" s="5">
        <v>4.4344000000000001</v>
      </c>
    </row>
    <row r="1642" spans="1:22" ht="15" thickBot="1" x14ac:dyDescent="0.35">
      <c r="A1642" s="4">
        <v>1641</v>
      </c>
      <c r="B1642" s="2" t="s">
        <v>4281</v>
      </c>
      <c r="C1642" s="1">
        <v>2013</v>
      </c>
      <c r="D1642" s="3">
        <v>41421</v>
      </c>
      <c r="E1642" s="3">
        <v>41427</v>
      </c>
      <c r="F1642" s="2" t="s">
        <v>50</v>
      </c>
      <c r="G1642" s="2" t="s">
        <v>4282</v>
      </c>
      <c r="H1642" s="2" t="s">
        <v>4283</v>
      </c>
      <c r="I1642" s="2" t="s">
        <v>26</v>
      </c>
      <c r="J1642" s="2" t="s">
        <v>27</v>
      </c>
      <c r="K1642" s="2" t="s">
        <v>96</v>
      </c>
      <c r="L1642" s="2" t="s">
        <v>3034</v>
      </c>
      <c r="M1642" s="1">
        <v>20016</v>
      </c>
      <c r="N1642" s="2" t="s">
        <v>148</v>
      </c>
      <c r="O1642" s="2" t="s">
        <v>329</v>
      </c>
      <c r="P1642" s="2" t="s">
        <v>46</v>
      </c>
      <c r="Q1642" s="2" t="s">
        <v>90</v>
      </c>
      <c r="R1642" s="2" t="s">
        <v>330</v>
      </c>
      <c r="S1642" s="1">
        <v>12.7</v>
      </c>
      <c r="T1642" s="1">
        <v>2</v>
      </c>
      <c r="U1642" s="1">
        <v>0</v>
      </c>
      <c r="V1642" s="5">
        <v>5.8419999999999996</v>
      </c>
    </row>
    <row r="1643" spans="1:22" ht="15" thickBot="1" x14ac:dyDescent="0.35">
      <c r="A1643" s="4">
        <v>1642</v>
      </c>
      <c r="B1643" s="2" t="s">
        <v>4281</v>
      </c>
      <c r="C1643" s="1">
        <v>2013</v>
      </c>
      <c r="D1643" s="3">
        <v>41421</v>
      </c>
      <c r="E1643" s="3">
        <v>41427</v>
      </c>
      <c r="F1643" s="2" t="s">
        <v>50</v>
      </c>
      <c r="G1643" s="2" t="s">
        <v>4282</v>
      </c>
      <c r="H1643" s="2" t="s">
        <v>4283</v>
      </c>
      <c r="I1643" s="2" t="s">
        <v>26</v>
      </c>
      <c r="J1643" s="2" t="s">
        <v>27</v>
      </c>
      <c r="K1643" s="2" t="s">
        <v>96</v>
      </c>
      <c r="L1643" s="2" t="s">
        <v>3034</v>
      </c>
      <c r="M1643" s="1">
        <v>20016</v>
      </c>
      <c r="N1643" s="2" t="s">
        <v>148</v>
      </c>
      <c r="O1643" s="2" t="s">
        <v>426</v>
      </c>
      <c r="P1643" s="2" t="s">
        <v>32</v>
      </c>
      <c r="Q1643" s="2" t="s">
        <v>65</v>
      </c>
      <c r="R1643" s="2" t="s">
        <v>427</v>
      </c>
      <c r="S1643" s="1">
        <v>41.37</v>
      </c>
      <c r="T1643" s="1">
        <v>3</v>
      </c>
      <c r="U1643" s="1">
        <v>0</v>
      </c>
      <c r="V1643" s="5">
        <v>17.375399999999999</v>
      </c>
    </row>
    <row r="1644" spans="1:22" ht="15" thickBot="1" x14ac:dyDescent="0.35">
      <c r="A1644" s="4">
        <v>1643</v>
      </c>
      <c r="B1644" s="2" t="s">
        <v>4286</v>
      </c>
      <c r="C1644" s="1">
        <v>2011</v>
      </c>
      <c r="D1644" s="3">
        <v>40876</v>
      </c>
      <c r="E1644" s="3">
        <v>40881</v>
      </c>
      <c r="F1644" s="2" t="s">
        <v>50</v>
      </c>
      <c r="G1644" s="2" t="s">
        <v>4287</v>
      </c>
      <c r="H1644" s="2" t="s">
        <v>4288</v>
      </c>
      <c r="I1644" s="2" t="s">
        <v>41</v>
      </c>
      <c r="J1644" s="2" t="s">
        <v>27</v>
      </c>
      <c r="K1644" s="2" t="s">
        <v>4289</v>
      </c>
      <c r="L1644" s="2" t="s">
        <v>211</v>
      </c>
      <c r="M1644" s="1">
        <v>60076</v>
      </c>
      <c r="N1644" s="2" t="s">
        <v>105</v>
      </c>
      <c r="O1644" s="2" t="s">
        <v>2136</v>
      </c>
      <c r="P1644" s="2" t="s">
        <v>46</v>
      </c>
      <c r="Q1644" s="2" t="s">
        <v>269</v>
      </c>
      <c r="R1644" s="2" t="s">
        <v>186</v>
      </c>
      <c r="S1644" s="1">
        <v>12.624000000000001</v>
      </c>
      <c r="T1644" s="1">
        <v>2</v>
      </c>
      <c r="U1644" s="1">
        <v>0.2</v>
      </c>
      <c r="V1644" s="5">
        <v>3.9449999999999998</v>
      </c>
    </row>
    <row r="1645" spans="1:22" ht="15" thickBot="1" x14ac:dyDescent="0.35">
      <c r="A1645" s="4">
        <v>1644</v>
      </c>
      <c r="B1645" s="2" t="s">
        <v>4290</v>
      </c>
      <c r="C1645" s="1">
        <v>2012</v>
      </c>
      <c r="D1645" s="3">
        <v>40987</v>
      </c>
      <c r="E1645" s="3">
        <v>40988</v>
      </c>
      <c r="F1645" s="2" t="s">
        <v>188</v>
      </c>
      <c r="G1645" s="2" t="s">
        <v>792</v>
      </c>
      <c r="H1645" s="2" t="s">
        <v>793</v>
      </c>
      <c r="I1645" s="2" t="s">
        <v>41</v>
      </c>
      <c r="J1645" s="2" t="s">
        <v>27</v>
      </c>
      <c r="K1645" s="2" t="s">
        <v>95</v>
      </c>
      <c r="L1645" s="2" t="s">
        <v>96</v>
      </c>
      <c r="M1645" s="1">
        <v>98115</v>
      </c>
      <c r="N1645" s="2" t="s">
        <v>44</v>
      </c>
      <c r="O1645" s="2" t="s">
        <v>1576</v>
      </c>
      <c r="P1645" s="2" t="s">
        <v>46</v>
      </c>
      <c r="Q1645" s="2" t="s">
        <v>59</v>
      </c>
      <c r="R1645" s="2" t="s">
        <v>1577</v>
      </c>
      <c r="S1645" s="1">
        <v>1247.6400000000001</v>
      </c>
      <c r="T1645" s="1">
        <v>3</v>
      </c>
      <c r="U1645" s="1">
        <v>0</v>
      </c>
      <c r="V1645" s="5">
        <v>349.33920000000001</v>
      </c>
    </row>
    <row r="1646" spans="1:22" ht="15" thickBot="1" x14ac:dyDescent="0.35">
      <c r="A1646" s="4">
        <v>1645</v>
      </c>
      <c r="B1646" s="2" t="s">
        <v>4290</v>
      </c>
      <c r="C1646" s="1">
        <v>2012</v>
      </c>
      <c r="D1646" s="3">
        <v>40987</v>
      </c>
      <c r="E1646" s="3">
        <v>40988</v>
      </c>
      <c r="F1646" s="2" t="s">
        <v>188</v>
      </c>
      <c r="G1646" s="2" t="s">
        <v>792</v>
      </c>
      <c r="H1646" s="2" t="s">
        <v>793</v>
      </c>
      <c r="I1646" s="2" t="s">
        <v>41</v>
      </c>
      <c r="J1646" s="2" t="s">
        <v>27</v>
      </c>
      <c r="K1646" s="2" t="s">
        <v>95</v>
      </c>
      <c r="L1646" s="2" t="s">
        <v>96</v>
      </c>
      <c r="M1646" s="1">
        <v>98115</v>
      </c>
      <c r="N1646" s="2" t="s">
        <v>44</v>
      </c>
      <c r="O1646" s="2" t="s">
        <v>4291</v>
      </c>
      <c r="P1646" s="2" t="s">
        <v>71</v>
      </c>
      <c r="Q1646" s="2" t="s">
        <v>1216</v>
      </c>
      <c r="R1646" s="2" t="s">
        <v>4292</v>
      </c>
      <c r="S1646" s="1">
        <v>3149.93</v>
      </c>
      <c r="T1646" s="1">
        <v>7</v>
      </c>
      <c r="U1646" s="1">
        <v>0</v>
      </c>
      <c r="V1646" s="5">
        <v>1480.4671000000001</v>
      </c>
    </row>
    <row r="1647" spans="1:22" ht="15" thickBot="1" x14ac:dyDescent="0.35">
      <c r="A1647" s="4">
        <v>1646</v>
      </c>
      <c r="B1647" s="2" t="s">
        <v>4290</v>
      </c>
      <c r="C1647" s="1">
        <v>2012</v>
      </c>
      <c r="D1647" s="3">
        <v>40987</v>
      </c>
      <c r="E1647" s="3">
        <v>40988</v>
      </c>
      <c r="F1647" s="2" t="s">
        <v>188</v>
      </c>
      <c r="G1647" s="2" t="s">
        <v>792</v>
      </c>
      <c r="H1647" s="2" t="s">
        <v>793</v>
      </c>
      <c r="I1647" s="2" t="s">
        <v>41</v>
      </c>
      <c r="J1647" s="2" t="s">
        <v>27</v>
      </c>
      <c r="K1647" s="2" t="s">
        <v>95</v>
      </c>
      <c r="L1647" s="2" t="s">
        <v>96</v>
      </c>
      <c r="M1647" s="1">
        <v>98115</v>
      </c>
      <c r="N1647" s="2" t="s">
        <v>44</v>
      </c>
      <c r="O1647" s="2" t="s">
        <v>4293</v>
      </c>
      <c r="P1647" s="2" t="s">
        <v>46</v>
      </c>
      <c r="Q1647" s="2" t="s">
        <v>90</v>
      </c>
      <c r="R1647" s="2" t="s">
        <v>4294</v>
      </c>
      <c r="S1647" s="1">
        <v>209.7</v>
      </c>
      <c r="T1647" s="1">
        <v>2</v>
      </c>
      <c r="U1647" s="1">
        <v>0</v>
      </c>
      <c r="V1647" s="5">
        <v>100.65600000000001</v>
      </c>
    </row>
    <row r="1648" spans="1:22" ht="15" thickBot="1" x14ac:dyDescent="0.35">
      <c r="A1648" s="4">
        <v>1647</v>
      </c>
      <c r="B1648" s="2" t="s">
        <v>4295</v>
      </c>
      <c r="C1648" s="1">
        <v>2012</v>
      </c>
      <c r="D1648" s="3">
        <v>41214</v>
      </c>
      <c r="E1648" s="3">
        <v>41216</v>
      </c>
      <c r="F1648" s="2" t="s">
        <v>188</v>
      </c>
      <c r="G1648" s="2" t="s">
        <v>785</v>
      </c>
      <c r="H1648" s="2" t="s">
        <v>786</v>
      </c>
      <c r="I1648" s="2" t="s">
        <v>102</v>
      </c>
      <c r="J1648" s="2" t="s">
        <v>27</v>
      </c>
      <c r="K1648" s="2" t="s">
        <v>146</v>
      </c>
      <c r="L1648" s="2" t="s">
        <v>147</v>
      </c>
      <c r="M1648" s="1">
        <v>19140</v>
      </c>
      <c r="N1648" s="2" t="s">
        <v>148</v>
      </c>
      <c r="O1648" s="2" t="s">
        <v>753</v>
      </c>
      <c r="P1648" s="2" t="s">
        <v>71</v>
      </c>
      <c r="Q1648" s="2" t="s">
        <v>161</v>
      </c>
      <c r="R1648" s="2" t="s">
        <v>754</v>
      </c>
      <c r="S1648" s="1">
        <v>35.36</v>
      </c>
      <c r="T1648" s="1">
        <v>2</v>
      </c>
      <c r="U1648" s="1">
        <v>0.2</v>
      </c>
      <c r="V1648" s="5">
        <v>-3.0939999999999999</v>
      </c>
    </row>
    <row r="1649" spans="1:22" ht="15" thickBot="1" x14ac:dyDescent="0.35">
      <c r="A1649" s="4">
        <v>1648</v>
      </c>
      <c r="B1649" s="2" t="s">
        <v>4295</v>
      </c>
      <c r="C1649" s="1">
        <v>2012</v>
      </c>
      <c r="D1649" s="3">
        <v>41214</v>
      </c>
      <c r="E1649" s="3">
        <v>41216</v>
      </c>
      <c r="F1649" s="2" t="s">
        <v>188</v>
      </c>
      <c r="G1649" s="2" t="s">
        <v>785</v>
      </c>
      <c r="H1649" s="2" t="s">
        <v>786</v>
      </c>
      <c r="I1649" s="2" t="s">
        <v>102</v>
      </c>
      <c r="J1649" s="2" t="s">
        <v>27</v>
      </c>
      <c r="K1649" s="2" t="s">
        <v>146</v>
      </c>
      <c r="L1649" s="2" t="s">
        <v>147</v>
      </c>
      <c r="M1649" s="1">
        <v>19140</v>
      </c>
      <c r="N1649" s="2" t="s">
        <v>148</v>
      </c>
      <c r="O1649" s="2" t="s">
        <v>4296</v>
      </c>
      <c r="P1649" s="2" t="s">
        <v>46</v>
      </c>
      <c r="Q1649" s="2" t="s">
        <v>269</v>
      </c>
      <c r="R1649" s="2" t="s">
        <v>4297</v>
      </c>
      <c r="S1649" s="1">
        <v>3.1680000000000001</v>
      </c>
      <c r="T1649" s="1">
        <v>2</v>
      </c>
      <c r="U1649" s="1">
        <v>0.2</v>
      </c>
      <c r="V1649" s="5">
        <v>-0.71279999999999999</v>
      </c>
    </row>
    <row r="1650" spans="1:22" ht="15" thickBot="1" x14ac:dyDescent="0.35">
      <c r="A1650" s="4">
        <v>1649</v>
      </c>
      <c r="B1650" s="2" t="s">
        <v>4298</v>
      </c>
      <c r="C1650" s="1">
        <v>2012</v>
      </c>
      <c r="D1650" s="3">
        <v>41178</v>
      </c>
      <c r="E1650" s="3">
        <v>41181</v>
      </c>
      <c r="F1650" s="2" t="s">
        <v>23</v>
      </c>
      <c r="G1650" s="2" t="s">
        <v>1939</v>
      </c>
      <c r="H1650" s="2" t="s">
        <v>1940</v>
      </c>
      <c r="I1650" s="2" t="s">
        <v>26</v>
      </c>
      <c r="J1650" s="2" t="s">
        <v>27</v>
      </c>
      <c r="K1650" s="2" t="s">
        <v>146</v>
      </c>
      <c r="L1650" s="2" t="s">
        <v>147</v>
      </c>
      <c r="M1650" s="1">
        <v>19143</v>
      </c>
      <c r="N1650" s="2" t="s">
        <v>148</v>
      </c>
      <c r="O1650" s="2" t="s">
        <v>4299</v>
      </c>
      <c r="P1650" s="2" t="s">
        <v>46</v>
      </c>
      <c r="Q1650" s="2" t="s">
        <v>75</v>
      </c>
      <c r="R1650" s="2" t="s">
        <v>4300</v>
      </c>
      <c r="S1650" s="1">
        <v>121.104</v>
      </c>
      <c r="T1650" s="1">
        <v>6</v>
      </c>
      <c r="U1650" s="1">
        <v>0.7</v>
      </c>
      <c r="V1650" s="5">
        <v>-100.92</v>
      </c>
    </row>
    <row r="1651" spans="1:22" ht="15" thickBot="1" x14ac:dyDescent="0.35">
      <c r="A1651" s="4">
        <v>1650</v>
      </c>
      <c r="B1651" s="2" t="s">
        <v>4298</v>
      </c>
      <c r="C1651" s="1">
        <v>2012</v>
      </c>
      <c r="D1651" s="3">
        <v>41178</v>
      </c>
      <c r="E1651" s="3">
        <v>41181</v>
      </c>
      <c r="F1651" s="2" t="s">
        <v>23</v>
      </c>
      <c r="G1651" s="2" t="s">
        <v>1939</v>
      </c>
      <c r="H1651" s="2" t="s">
        <v>1940</v>
      </c>
      <c r="I1651" s="2" t="s">
        <v>26</v>
      </c>
      <c r="J1651" s="2" t="s">
        <v>27</v>
      </c>
      <c r="K1651" s="2" t="s">
        <v>146</v>
      </c>
      <c r="L1651" s="2" t="s">
        <v>147</v>
      </c>
      <c r="M1651" s="1">
        <v>19143</v>
      </c>
      <c r="N1651" s="2" t="s">
        <v>148</v>
      </c>
      <c r="O1651" s="2" t="s">
        <v>4301</v>
      </c>
      <c r="P1651" s="2" t="s">
        <v>71</v>
      </c>
      <c r="Q1651" s="2" t="s">
        <v>72</v>
      </c>
      <c r="R1651" s="2" t="s">
        <v>4302</v>
      </c>
      <c r="S1651" s="1">
        <v>45.893999999999998</v>
      </c>
      <c r="T1651" s="1">
        <v>1</v>
      </c>
      <c r="U1651" s="1">
        <v>0.4</v>
      </c>
      <c r="V1651" s="5">
        <v>-9.1788000000000007</v>
      </c>
    </row>
    <row r="1652" spans="1:22" ht="15" thickBot="1" x14ac:dyDescent="0.35">
      <c r="A1652" s="4">
        <v>1651</v>
      </c>
      <c r="B1652" s="2" t="s">
        <v>4303</v>
      </c>
      <c r="C1652" s="1">
        <v>2011</v>
      </c>
      <c r="D1652" s="3">
        <v>40784</v>
      </c>
      <c r="E1652" s="3">
        <v>40784</v>
      </c>
      <c r="F1652" s="2" t="s">
        <v>1290</v>
      </c>
      <c r="G1652" s="2" t="s">
        <v>4304</v>
      </c>
      <c r="H1652" s="2" t="s">
        <v>4305</v>
      </c>
      <c r="I1652" s="2" t="s">
        <v>41</v>
      </c>
      <c r="J1652" s="2" t="s">
        <v>27</v>
      </c>
      <c r="K1652" s="2" t="s">
        <v>127</v>
      </c>
      <c r="L1652" s="2" t="s">
        <v>43</v>
      </c>
      <c r="M1652" s="1">
        <v>94110</v>
      </c>
      <c r="N1652" s="2" t="s">
        <v>44</v>
      </c>
      <c r="O1652" s="2" t="s">
        <v>4306</v>
      </c>
      <c r="P1652" s="2" t="s">
        <v>46</v>
      </c>
      <c r="Q1652" s="2" t="s">
        <v>90</v>
      </c>
      <c r="R1652" s="2" t="s">
        <v>4307</v>
      </c>
      <c r="S1652" s="1">
        <v>109.92</v>
      </c>
      <c r="T1652" s="1">
        <v>2</v>
      </c>
      <c r="U1652" s="1">
        <v>0</v>
      </c>
      <c r="V1652" s="5">
        <v>53.860799999999998</v>
      </c>
    </row>
    <row r="1653" spans="1:22" ht="15" thickBot="1" x14ac:dyDescent="0.35">
      <c r="A1653" s="4">
        <v>1652</v>
      </c>
      <c r="B1653" s="2" t="s">
        <v>4303</v>
      </c>
      <c r="C1653" s="1">
        <v>2011</v>
      </c>
      <c r="D1653" s="3">
        <v>40784</v>
      </c>
      <c r="E1653" s="3">
        <v>40784</v>
      </c>
      <c r="F1653" s="2" t="s">
        <v>1290</v>
      </c>
      <c r="G1653" s="2" t="s">
        <v>4304</v>
      </c>
      <c r="H1653" s="2" t="s">
        <v>4305</v>
      </c>
      <c r="I1653" s="2" t="s">
        <v>41</v>
      </c>
      <c r="J1653" s="2" t="s">
        <v>27</v>
      </c>
      <c r="K1653" s="2" t="s">
        <v>127</v>
      </c>
      <c r="L1653" s="2" t="s">
        <v>43</v>
      </c>
      <c r="M1653" s="1">
        <v>94110</v>
      </c>
      <c r="N1653" s="2" t="s">
        <v>44</v>
      </c>
      <c r="O1653" s="2" t="s">
        <v>4308</v>
      </c>
      <c r="P1653" s="2" t="s">
        <v>46</v>
      </c>
      <c r="Q1653" s="2" t="s">
        <v>90</v>
      </c>
      <c r="R1653" s="2" t="s">
        <v>4309</v>
      </c>
      <c r="S1653" s="1">
        <v>13.36</v>
      </c>
      <c r="T1653" s="1">
        <v>2</v>
      </c>
      <c r="U1653" s="1">
        <v>0</v>
      </c>
      <c r="V1653" s="5">
        <v>6.4127999999999998</v>
      </c>
    </row>
    <row r="1654" spans="1:22" ht="15" thickBot="1" x14ac:dyDescent="0.35">
      <c r="A1654" s="4">
        <v>1653</v>
      </c>
      <c r="B1654" s="2" t="s">
        <v>4310</v>
      </c>
      <c r="C1654" s="1">
        <v>2014</v>
      </c>
      <c r="D1654" s="3">
        <v>41962</v>
      </c>
      <c r="E1654" s="3">
        <v>41965</v>
      </c>
      <c r="F1654" s="2" t="s">
        <v>188</v>
      </c>
      <c r="G1654" s="2" t="s">
        <v>4311</v>
      </c>
      <c r="H1654" s="2" t="s">
        <v>4312</v>
      </c>
      <c r="I1654" s="2" t="s">
        <v>26</v>
      </c>
      <c r="J1654" s="2" t="s">
        <v>27</v>
      </c>
      <c r="K1654" s="2" t="s">
        <v>95</v>
      </c>
      <c r="L1654" s="2" t="s">
        <v>96</v>
      </c>
      <c r="M1654" s="1">
        <v>98105</v>
      </c>
      <c r="N1654" s="2" t="s">
        <v>44</v>
      </c>
      <c r="O1654" s="2" t="s">
        <v>397</v>
      </c>
      <c r="P1654" s="2" t="s">
        <v>46</v>
      </c>
      <c r="Q1654" s="2" t="s">
        <v>59</v>
      </c>
      <c r="R1654" s="2" t="s">
        <v>398</v>
      </c>
      <c r="S1654" s="1">
        <v>169.68</v>
      </c>
      <c r="T1654" s="1">
        <v>6</v>
      </c>
      <c r="U1654" s="1">
        <v>0</v>
      </c>
      <c r="V1654" s="5">
        <v>45.813600000000001</v>
      </c>
    </row>
    <row r="1655" spans="1:22" ht="15" thickBot="1" x14ac:dyDescent="0.35">
      <c r="A1655" s="4">
        <v>1654</v>
      </c>
      <c r="B1655" s="2" t="s">
        <v>4310</v>
      </c>
      <c r="C1655" s="1">
        <v>2014</v>
      </c>
      <c r="D1655" s="3">
        <v>41962</v>
      </c>
      <c r="E1655" s="3">
        <v>41965</v>
      </c>
      <c r="F1655" s="2" t="s">
        <v>188</v>
      </c>
      <c r="G1655" s="2" t="s">
        <v>4311</v>
      </c>
      <c r="H1655" s="2" t="s">
        <v>4312</v>
      </c>
      <c r="I1655" s="2" t="s">
        <v>26</v>
      </c>
      <c r="J1655" s="2" t="s">
        <v>27</v>
      </c>
      <c r="K1655" s="2" t="s">
        <v>95</v>
      </c>
      <c r="L1655" s="2" t="s">
        <v>96</v>
      </c>
      <c r="M1655" s="1">
        <v>98105</v>
      </c>
      <c r="N1655" s="2" t="s">
        <v>44</v>
      </c>
      <c r="O1655" s="2" t="s">
        <v>907</v>
      </c>
      <c r="P1655" s="2" t="s">
        <v>71</v>
      </c>
      <c r="Q1655" s="2" t="s">
        <v>161</v>
      </c>
      <c r="R1655" s="2" t="s">
        <v>1784</v>
      </c>
      <c r="S1655" s="1">
        <v>132.52000000000001</v>
      </c>
      <c r="T1655" s="1">
        <v>4</v>
      </c>
      <c r="U1655" s="1">
        <v>0</v>
      </c>
      <c r="V1655" s="5">
        <v>54.333199999999998</v>
      </c>
    </row>
    <row r="1656" spans="1:22" ht="15" thickBot="1" x14ac:dyDescent="0.35">
      <c r="A1656" s="4">
        <v>1655</v>
      </c>
      <c r="B1656" s="2" t="s">
        <v>4310</v>
      </c>
      <c r="C1656" s="1">
        <v>2014</v>
      </c>
      <c r="D1656" s="3">
        <v>41962</v>
      </c>
      <c r="E1656" s="3">
        <v>41965</v>
      </c>
      <c r="F1656" s="2" t="s">
        <v>188</v>
      </c>
      <c r="G1656" s="2" t="s">
        <v>4311</v>
      </c>
      <c r="H1656" s="2" t="s">
        <v>4312</v>
      </c>
      <c r="I1656" s="2" t="s">
        <v>26</v>
      </c>
      <c r="J1656" s="2" t="s">
        <v>27</v>
      </c>
      <c r="K1656" s="2" t="s">
        <v>95</v>
      </c>
      <c r="L1656" s="2" t="s">
        <v>96</v>
      </c>
      <c r="M1656" s="1">
        <v>98105</v>
      </c>
      <c r="N1656" s="2" t="s">
        <v>44</v>
      </c>
      <c r="O1656" s="2" t="s">
        <v>4313</v>
      </c>
      <c r="P1656" s="2" t="s">
        <v>46</v>
      </c>
      <c r="Q1656" s="2" t="s">
        <v>269</v>
      </c>
      <c r="R1656" s="2" t="s">
        <v>4314</v>
      </c>
      <c r="S1656" s="1">
        <v>2.96</v>
      </c>
      <c r="T1656" s="1">
        <v>2</v>
      </c>
      <c r="U1656" s="1">
        <v>0</v>
      </c>
      <c r="V1656" s="5">
        <v>1.4208000000000001</v>
      </c>
    </row>
    <row r="1657" spans="1:22" ht="15" thickBot="1" x14ac:dyDescent="0.35">
      <c r="A1657" s="4">
        <v>1656</v>
      </c>
      <c r="B1657" s="2" t="s">
        <v>4310</v>
      </c>
      <c r="C1657" s="1">
        <v>2014</v>
      </c>
      <c r="D1657" s="3">
        <v>41962</v>
      </c>
      <c r="E1657" s="3">
        <v>41965</v>
      </c>
      <c r="F1657" s="2" t="s">
        <v>188</v>
      </c>
      <c r="G1657" s="2" t="s">
        <v>4311</v>
      </c>
      <c r="H1657" s="2" t="s">
        <v>4312</v>
      </c>
      <c r="I1657" s="2" t="s">
        <v>26</v>
      </c>
      <c r="J1657" s="2" t="s">
        <v>27</v>
      </c>
      <c r="K1657" s="2" t="s">
        <v>95</v>
      </c>
      <c r="L1657" s="2" t="s">
        <v>96</v>
      </c>
      <c r="M1657" s="1">
        <v>98105</v>
      </c>
      <c r="N1657" s="2" t="s">
        <v>44</v>
      </c>
      <c r="O1657" s="2" t="s">
        <v>4315</v>
      </c>
      <c r="P1657" s="2" t="s">
        <v>46</v>
      </c>
      <c r="Q1657" s="2" t="s">
        <v>75</v>
      </c>
      <c r="R1657" s="2" t="s">
        <v>4316</v>
      </c>
      <c r="S1657" s="1">
        <v>8.4480000000000004</v>
      </c>
      <c r="T1657" s="1">
        <v>2</v>
      </c>
      <c r="U1657" s="1">
        <v>0.2</v>
      </c>
      <c r="V1657" s="5">
        <v>2.9567999999999999</v>
      </c>
    </row>
    <row r="1658" spans="1:22" ht="15" thickBot="1" x14ac:dyDescent="0.35">
      <c r="A1658" s="4">
        <v>1657</v>
      </c>
      <c r="B1658" s="2" t="s">
        <v>4310</v>
      </c>
      <c r="C1658" s="1">
        <v>2014</v>
      </c>
      <c r="D1658" s="3">
        <v>41962</v>
      </c>
      <c r="E1658" s="3">
        <v>41965</v>
      </c>
      <c r="F1658" s="2" t="s">
        <v>188</v>
      </c>
      <c r="G1658" s="2" t="s">
        <v>4311</v>
      </c>
      <c r="H1658" s="2" t="s">
        <v>4312</v>
      </c>
      <c r="I1658" s="2" t="s">
        <v>26</v>
      </c>
      <c r="J1658" s="2" t="s">
        <v>27</v>
      </c>
      <c r="K1658" s="2" t="s">
        <v>95</v>
      </c>
      <c r="L1658" s="2" t="s">
        <v>96</v>
      </c>
      <c r="M1658" s="1">
        <v>98105</v>
      </c>
      <c r="N1658" s="2" t="s">
        <v>44</v>
      </c>
      <c r="O1658" s="2" t="s">
        <v>3540</v>
      </c>
      <c r="P1658" s="2" t="s">
        <v>46</v>
      </c>
      <c r="Q1658" s="2" t="s">
        <v>59</v>
      </c>
      <c r="R1658" s="2" t="s">
        <v>3541</v>
      </c>
      <c r="S1658" s="1">
        <v>95.94</v>
      </c>
      <c r="T1658" s="1">
        <v>3</v>
      </c>
      <c r="U1658" s="1">
        <v>0</v>
      </c>
      <c r="V1658" s="5">
        <v>9.5939999999999994</v>
      </c>
    </row>
    <row r="1659" spans="1:22" ht="15" thickBot="1" x14ac:dyDescent="0.35">
      <c r="A1659" s="4">
        <v>1658</v>
      </c>
      <c r="B1659" s="2" t="s">
        <v>4317</v>
      </c>
      <c r="C1659" s="1">
        <v>2011</v>
      </c>
      <c r="D1659" s="3">
        <v>40675</v>
      </c>
      <c r="E1659" s="3">
        <v>40678</v>
      </c>
      <c r="F1659" s="2" t="s">
        <v>188</v>
      </c>
      <c r="G1659" s="2" t="s">
        <v>2753</v>
      </c>
      <c r="H1659" s="2" t="s">
        <v>2754</v>
      </c>
      <c r="I1659" s="2" t="s">
        <v>26</v>
      </c>
      <c r="J1659" s="2" t="s">
        <v>27</v>
      </c>
      <c r="K1659" s="2" t="s">
        <v>2548</v>
      </c>
      <c r="L1659" s="2" t="s">
        <v>114</v>
      </c>
      <c r="M1659" s="1">
        <v>53209</v>
      </c>
      <c r="N1659" s="2" t="s">
        <v>105</v>
      </c>
      <c r="O1659" s="2" t="s">
        <v>2045</v>
      </c>
      <c r="P1659" s="2" t="s">
        <v>32</v>
      </c>
      <c r="Q1659" s="2" t="s">
        <v>65</v>
      </c>
      <c r="R1659" s="2" t="s">
        <v>2046</v>
      </c>
      <c r="S1659" s="1">
        <v>34.79</v>
      </c>
      <c r="T1659" s="1">
        <v>7</v>
      </c>
      <c r="U1659" s="1">
        <v>0</v>
      </c>
      <c r="V1659" s="5">
        <v>10.7849</v>
      </c>
    </row>
    <row r="1660" spans="1:22" ht="15" thickBot="1" x14ac:dyDescent="0.35">
      <c r="A1660" s="4">
        <v>1659</v>
      </c>
      <c r="B1660" s="2" t="s">
        <v>4318</v>
      </c>
      <c r="C1660" s="1">
        <v>2014</v>
      </c>
      <c r="D1660" s="3">
        <v>41660</v>
      </c>
      <c r="E1660" s="3">
        <v>41666</v>
      </c>
      <c r="F1660" s="2" t="s">
        <v>50</v>
      </c>
      <c r="G1660" s="2" t="s">
        <v>4319</v>
      </c>
      <c r="H1660" s="2" t="s">
        <v>4320</v>
      </c>
      <c r="I1660" s="2" t="s">
        <v>26</v>
      </c>
      <c r="J1660" s="2" t="s">
        <v>27</v>
      </c>
      <c r="K1660" s="2" t="s">
        <v>42</v>
      </c>
      <c r="L1660" s="2" t="s">
        <v>43</v>
      </c>
      <c r="M1660" s="1">
        <v>90045</v>
      </c>
      <c r="N1660" s="2" t="s">
        <v>44</v>
      </c>
      <c r="O1660" s="2" t="s">
        <v>4321</v>
      </c>
      <c r="P1660" s="2" t="s">
        <v>71</v>
      </c>
      <c r="Q1660" s="2" t="s">
        <v>72</v>
      </c>
      <c r="R1660" s="2" t="s">
        <v>4322</v>
      </c>
      <c r="S1660" s="1">
        <v>160.77600000000001</v>
      </c>
      <c r="T1660" s="1">
        <v>3</v>
      </c>
      <c r="U1660" s="1">
        <v>0.2</v>
      </c>
      <c r="V1660" s="5">
        <v>10.048500000000001</v>
      </c>
    </row>
    <row r="1661" spans="1:22" ht="15" thickBot="1" x14ac:dyDescent="0.35">
      <c r="A1661" s="4">
        <v>1660</v>
      </c>
      <c r="B1661" s="2" t="s">
        <v>4323</v>
      </c>
      <c r="C1661" s="1">
        <v>2014</v>
      </c>
      <c r="D1661" s="3">
        <v>41943</v>
      </c>
      <c r="E1661" s="3">
        <v>41950</v>
      </c>
      <c r="F1661" s="2" t="s">
        <v>50</v>
      </c>
      <c r="G1661" s="2" t="s">
        <v>4324</v>
      </c>
      <c r="H1661" s="2" t="s">
        <v>4325</v>
      </c>
      <c r="I1661" s="2" t="s">
        <v>26</v>
      </c>
      <c r="J1661" s="2" t="s">
        <v>27</v>
      </c>
      <c r="K1661" s="2" t="s">
        <v>95</v>
      </c>
      <c r="L1661" s="2" t="s">
        <v>96</v>
      </c>
      <c r="M1661" s="1">
        <v>98115</v>
      </c>
      <c r="N1661" s="2" t="s">
        <v>44</v>
      </c>
      <c r="O1661" s="2" t="s">
        <v>3144</v>
      </c>
      <c r="P1661" s="2" t="s">
        <v>46</v>
      </c>
      <c r="Q1661" s="2" t="s">
        <v>75</v>
      </c>
      <c r="R1661" s="2" t="s">
        <v>3145</v>
      </c>
      <c r="S1661" s="1">
        <v>88.751999999999995</v>
      </c>
      <c r="T1661" s="1">
        <v>3</v>
      </c>
      <c r="U1661" s="1">
        <v>0.2</v>
      </c>
      <c r="V1661" s="5">
        <v>27.734999999999999</v>
      </c>
    </row>
    <row r="1662" spans="1:22" ht="15" thickBot="1" x14ac:dyDescent="0.35">
      <c r="A1662" s="4">
        <v>1661</v>
      </c>
      <c r="B1662" s="2" t="s">
        <v>4323</v>
      </c>
      <c r="C1662" s="1">
        <v>2014</v>
      </c>
      <c r="D1662" s="3">
        <v>41943</v>
      </c>
      <c r="E1662" s="3">
        <v>41950</v>
      </c>
      <c r="F1662" s="2" t="s">
        <v>50</v>
      </c>
      <c r="G1662" s="2" t="s">
        <v>4324</v>
      </c>
      <c r="H1662" s="2" t="s">
        <v>4325</v>
      </c>
      <c r="I1662" s="2" t="s">
        <v>26</v>
      </c>
      <c r="J1662" s="2" t="s">
        <v>27</v>
      </c>
      <c r="K1662" s="2" t="s">
        <v>95</v>
      </c>
      <c r="L1662" s="2" t="s">
        <v>96</v>
      </c>
      <c r="M1662" s="1">
        <v>98115</v>
      </c>
      <c r="N1662" s="2" t="s">
        <v>44</v>
      </c>
      <c r="O1662" s="2" t="s">
        <v>3294</v>
      </c>
      <c r="P1662" s="2" t="s">
        <v>46</v>
      </c>
      <c r="Q1662" s="2" t="s">
        <v>75</v>
      </c>
      <c r="R1662" s="2" t="s">
        <v>3295</v>
      </c>
      <c r="S1662" s="1">
        <v>13.904</v>
      </c>
      <c r="T1662" s="1">
        <v>2</v>
      </c>
      <c r="U1662" s="1">
        <v>0.2</v>
      </c>
      <c r="V1662" s="5">
        <v>5.2140000000000004</v>
      </c>
    </row>
    <row r="1663" spans="1:22" ht="15" thickBot="1" x14ac:dyDescent="0.35">
      <c r="A1663" s="4">
        <v>1662</v>
      </c>
      <c r="B1663" s="2" t="s">
        <v>4326</v>
      </c>
      <c r="C1663" s="1">
        <v>2014</v>
      </c>
      <c r="D1663" s="3">
        <v>41760</v>
      </c>
      <c r="E1663" s="3">
        <v>41766</v>
      </c>
      <c r="F1663" s="2" t="s">
        <v>50</v>
      </c>
      <c r="G1663" s="2" t="s">
        <v>3601</v>
      </c>
      <c r="H1663" s="2" t="s">
        <v>3602</v>
      </c>
      <c r="I1663" s="2" t="s">
        <v>41</v>
      </c>
      <c r="J1663" s="2" t="s">
        <v>27</v>
      </c>
      <c r="K1663" s="2" t="s">
        <v>146</v>
      </c>
      <c r="L1663" s="2" t="s">
        <v>147</v>
      </c>
      <c r="M1663" s="1">
        <v>19143</v>
      </c>
      <c r="N1663" s="2" t="s">
        <v>148</v>
      </c>
      <c r="O1663" s="2" t="s">
        <v>3698</v>
      </c>
      <c r="P1663" s="2" t="s">
        <v>71</v>
      </c>
      <c r="Q1663" s="2" t="s">
        <v>72</v>
      </c>
      <c r="R1663" s="2" t="s">
        <v>3699</v>
      </c>
      <c r="S1663" s="1">
        <v>677.58</v>
      </c>
      <c r="T1663" s="1">
        <v>5</v>
      </c>
      <c r="U1663" s="1">
        <v>0.4</v>
      </c>
      <c r="V1663" s="5">
        <v>-158.102</v>
      </c>
    </row>
    <row r="1664" spans="1:22" ht="15" thickBot="1" x14ac:dyDescent="0.35">
      <c r="A1664" s="4">
        <v>1663</v>
      </c>
      <c r="B1664" s="2" t="s">
        <v>4326</v>
      </c>
      <c r="C1664" s="1">
        <v>2014</v>
      </c>
      <c r="D1664" s="3">
        <v>41760</v>
      </c>
      <c r="E1664" s="3">
        <v>41766</v>
      </c>
      <c r="F1664" s="2" t="s">
        <v>50</v>
      </c>
      <c r="G1664" s="2" t="s">
        <v>3601</v>
      </c>
      <c r="H1664" s="2" t="s">
        <v>3602</v>
      </c>
      <c r="I1664" s="2" t="s">
        <v>41</v>
      </c>
      <c r="J1664" s="2" t="s">
        <v>27</v>
      </c>
      <c r="K1664" s="2" t="s">
        <v>146</v>
      </c>
      <c r="L1664" s="2" t="s">
        <v>147</v>
      </c>
      <c r="M1664" s="1">
        <v>19143</v>
      </c>
      <c r="N1664" s="2" t="s">
        <v>148</v>
      </c>
      <c r="O1664" s="2" t="s">
        <v>4327</v>
      </c>
      <c r="P1664" s="2" t="s">
        <v>46</v>
      </c>
      <c r="Q1664" s="2" t="s">
        <v>75</v>
      </c>
      <c r="R1664" s="2" t="s">
        <v>4328</v>
      </c>
      <c r="S1664" s="1">
        <v>13.896000000000001</v>
      </c>
      <c r="T1664" s="1">
        <v>3</v>
      </c>
      <c r="U1664" s="1">
        <v>0.7</v>
      </c>
      <c r="V1664" s="5">
        <v>-9.2639999999999993</v>
      </c>
    </row>
    <row r="1665" spans="1:22" ht="15" thickBot="1" x14ac:dyDescent="0.35">
      <c r="A1665" s="4">
        <v>1664</v>
      </c>
      <c r="B1665" s="2" t="s">
        <v>4329</v>
      </c>
      <c r="C1665" s="1">
        <v>2013</v>
      </c>
      <c r="D1665" s="3">
        <v>41603</v>
      </c>
      <c r="E1665" s="3">
        <v>41605</v>
      </c>
      <c r="F1665" s="2" t="s">
        <v>23</v>
      </c>
      <c r="G1665" s="2" t="s">
        <v>4330</v>
      </c>
      <c r="H1665" s="2" t="s">
        <v>4331</v>
      </c>
      <c r="I1665" s="2" t="s">
        <v>26</v>
      </c>
      <c r="J1665" s="2" t="s">
        <v>27</v>
      </c>
      <c r="K1665" s="2" t="s">
        <v>815</v>
      </c>
      <c r="L1665" s="2" t="s">
        <v>104</v>
      </c>
      <c r="M1665" s="1">
        <v>75217</v>
      </c>
      <c r="N1665" s="2" t="s">
        <v>105</v>
      </c>
      <c r="O1665" s="2" t="s">
        <v>1824</v>
      </c>
      <c r="P1665" s="2" t="s">
        <v>46</v>
      </c>
      <c r="Q1665" s="2" t="s">
        <v>59</v>
      </c>
      <c r="R1665" s="2" t="s">
        <v>1825</v>
      </c>
      <c r="S1665" s="1">
        <v>41.92</v>
      </c>
      <c r="T1665" s="1">
        <v>5</v>
      </c>
      <c r="U1665" s="1">
        <v>0.2</v>
      </c>
      <c r="V1665" s="5">
        <v>3.6680000000000001</v>
      </c>
    </row>
    <row r="1666" spans="1:22" ht="15" thickBot="1" x14ac:dyDescent="0.35">
      <c r="A1666" s="4">
        <v>1665</v>
      </c>
      <c r="B1666" s="2" t="s">
        <v>4329</v>
      </c>
      <c r="C1666" s="1">
        <v>2013</v>
      </c>
      <c r="D1666" s="3">
        <v>41603</v>
      </c>
      <c r="E1666" s="3">
        <v>41605</v>
      </c>
      <c r="F1666" s="2" t="s">
        <v>23</v>
      </c>
      <c r="G1666" s="2" t="s">
        <v>4330</v>
      </c>
      <c r="H1666" s="2" t="s">
        <v>4331</v>
      </c>
      <c r="I1666" s="2" t="s">
        <v>26</v>
      </c>
      <c r="J1666" s="2" t="s">
        <v>27</v>
      </c>
      <c r="K1666" s="2" t="s">
        <v>815</v>
      </c>
      <c r="L1666" s="2" t="s">
        <v>104</v>
      </c>
      <c r="M1666" s="1">
        <v>75217</v>
      </c>
      <c r="N1666" s="2" t="s">
        <v>105</v>
      </c>
      <c r="O1666" s="2" t="s">
        <v>2704</v>
      </c>
      <c r="P1666" s="2" t="s">
        <v>71</v>
      </c>
      <c r="Q1666" s="2" t="s">
        <v>161</v>
      </c>
      <c r="R1666" s="2" t="s">
        <v>2705</v>
      </c>
      <c r="S1666" s="1">
        <v>297.57600000000002</v>
      </c>
      <c r="T1666" s="1">
        <v>3</v>
      </c>
      <c r="U1666" s="1">
        <v>0.2</v>
      </c>
      <c r="V1666" s="5">
        <v>-7.4394</v>
      </c>
    </row>
    <row r="1667" spans="1:22" ht="15" thickBot="1" x14ac:dyDescent="0.35">
      <c r="A1667" s="4">
        <v>1666</v>
      </c>
      <c r="B1667" s="2" t="s">
        <v>4329</v>
      </c>
      <c r="C1667" s="1">
        <v>2013</v>
      </c>
      <c r="D1667" s="3">
        <v>41603</v>
      </c>
      <c r="E1667" s="3">
        <v>41605</v>
      </c>
      <c r="F1667" s="2" t="s">
        <v>23</v>
      </c>
      <c r="G1667" s="2" t="s">
        <v>4330</v>
      </c>
      <c r="H1667" s="2" t="s">
        <v>4331</v>
      </c>
      <c r="I1667" s="2" t="s">
        <v>26</v>
      </c>
      <c r="J1667" s="2" t="s">
        <v>27</v>
      </c>
      <c r="K1667" s="2" t="s">
        <v>815</v>
      </c>
      <c r="L1667" s="2" t="s">
        <v>104</v>
      </c>
      <c r="M1667" s="1">
        <v>75217</v>
      </c>
      <c r="N1667" s="2" t="s">
        <v>105</v>
      </c>
      <c r="O1667" s="2" t="s">
        <v>4332</v>
      </c>
      <c r="P1667" s="2" t="s">
        <v>46</v>
      </c>
      <c r="Q1667" s="2" t="s">
        <v>269</v>
      </c>
      <c r="R1667" s="2" t="s">
        <v>4333</v>
      </c>
      <c r="S1667" s="1">
        <v>4.3440000000000003</v>
      </c>
      <c r="T1667" s="1">
        <v>3</v>
      </c>
      <c r="U1667" s="1">
        <v>0.2</v>
      </c>
      <c r="V1667" s="5">
        <v>0.86880000000000002</v>
      </c>
    </row>
    <row r="1668" spans="1:22" ht="15" thickBot="1" x14ac:dyDescent="0.35">
      <c r="A1668" s="4">
        <v>1667</v>
      </c>
      <c r="B1668" s="2" t="s">
        <v>4329</v>
      </c>
      <c r="C1668" s="1">
        <v>2013</v>
      </c>
      <c r="D1668" s="3">
        <v>41603</v>
      </c>
      <c r="E1668" s="3">
        <v>41605</v>
      </c>
      <c r="F1668" s="2" t="s">
        <v>23</v>
      </c>
      <c r="G1668" s="2" t="s">
        <v>4330</v>
      </c>
      <c r="H1668" s="2" t="s">
        <v>4331</v>
      </c>
      <c r="I1668" s="2" t="s">
        <v>26</v>
      </c>
      <c r="J1668" s="2" t="s">
        <v>27</v>
      </c>
      <c r="K1668" s="2" t="s">
        <v>815</v>
      </c>
      <c r="L1668" s="2" t="s">
        <v>104</v>
      </c>
      <c r="M1668" s="1">
        <v>75217</v>
      </c>
      <c r="N1668" s="2" t="s">
        <v>105</v>
      </c>
      <c r="O1668" s="2" t="s">
        <v>4334</v>
      </c>
      <c r="P1668" s="2" t="s">
        <v>71</v>
      </c>
      <c r="Q1668" s="2" t="s">
        <v>161</v>
      </c>
      <c r="R1668" s="2" t="s">
        <v>4335</v>
      </c>
      <c r="S1668" s="1">
        <v>94.992000000000004</v>
      </c>
      <c r="T1668" s="1">
        <v>2</v>
      </c>
      <c r="U1668" s="1">
        <v>0.2</v>
      </c>
      <c r="V1668" s="5">
        <v>-2.3748</v>
      </c>
    </row>
    <row r="1669" spans="1:22" ht="15" thickBot="1" x14ac:dyDescent="0.35">
      <c r="A1669" s="4">
        <v>1668</v>
      </c>
      <c r="B1669" s="2" t="s">
        <v>4329</v>
      </c>
      <c r="C1669" s="1">
        <v>2013</v>
      </c>
      <c r="D1669" s="3">
        <v>41603</v>
      </c>
      <c r="E1669" s="3">
        <v>41605</v>
      </c>
      <c r="F1669" s="2" t="s">
        <v>23</v>
      </c>
      <c r="G1669" s="2" t="s">
        <v>4330</v>
      </c>
      <c r="H1669" s="2" t="s">
        <v>4331</v>
      </c>
      <c r="I1669" s="2" t="s">
        <v>26</v>
      </c>
      <c r="J1669" s="2" t="s">
        <v>27</v>
      </c>
      <c r="K1669" s="2" t="s">
        <v>815</v>
      </c>
      <c r="L1669" s="2" t="s">
        <v>104</v>
      </c>
      <c r="M1669" s="1">
        <v>75217</v>
      </c>
      <c r="N1669" s="2" t="s">
        <v>105</v>
      </c>
      <c r="O1669" s="2" t="s">
        <v>4336</v>
      </c>
      <c r="P1669" s="2" t="s">
        <v>46</v>
      </c>
      <c r="Q1669" s="2" t="s">
        <v>90</v>
      </c>
      <c r="R1669" s="2" t="s">
        <v>4337</v>
      </c>
      <c r="S1669" s="1">
        <v>74.352000000000004</v>
      </c>
      <c r="T1669" s="1">
        <v>3</v>
      </c>
      <c r="U1669" s="1">
        <v>0.2</v>
      </c>
      <c r="V1669" s="5">
        <v>23.234999999999999</v>
      </c>
    </row>
    <row r="1670" spans="1:22" ht="15" thickBot="1" x14ac:dyDescent="0.35">
      <c r="A1670" s="4">
        <v>1669</v>
      </c>
      <c r="B1670" s="2" t="s">
        <v>4329</v>
      </c>
      <c r="C1670" s="1">
        <v>2013</v>
      </c>
      <c r="D1670" s="3">
        <v>41603</v>
      </c>
      <c r="E1670" s="3">
        <v>41605</v>
      </c>
      <c r="F1670" s="2" t="s">
        <v>23</v>
      </c>
      <c r="G1670" s="2" t="s">
        <v>4330</v>
      </c>
      <c r="H1670" s="2" t="s">
        <v>4331</v>
      </c>
      <c r="I1670" s="2" t="s">
        <v>26</v>
      </c>
      <c r="J1670" s="2" t="s">
        <v>27</v>
      </c>
      <c r="K1670" s="2" t="s">
        <v>815</v>
      </c>
      <c r="L1670" s="2" t="s">
        <v>104</v>
      </c>
      <c r="M1670" s="1">
        <v>75217</v>
      </c>
      <c r="N1670" s="2" t="s">
        <v>105</v>
      </c>
      <c r="O1670" s="2" t="s">
        <v>2452</v>
      </c>
      <c r="P1670" s="2" t="s">
        <v>46</v>
      </c>
      <c r="Q1670" s="2" t="s">
        <v>68</v>
      </c>
      <c r="R1670" s="2" t="s">
        <v>2453</v>
      </c>
      <c r="S1670" s="1">
        <v>14.04</v>
      </c>
      <c r="T1670" s="1">
        <v>3</v>
      </c>
      <c r="U1670" s="1">
        <v>0.2</v>
      </c>
      <c r="V1670" s="5">
        <v>1.5794999999999999</v>
      </c>
    </row>
    <row r="1671" spans="1:22" ht="15" thickBot="1" x14ac:dyDescent="0.35">
      <c r="A1671" s="4">
        <v>1670</v>
      </c>
      <c r="B1671" s="2" t="s">
        <v>4338</v>
      </c>
      <c r="C1671" s="1">
        <v>2012</v>
      </c>
      <c r="D1671" s="3">
        <v>40918</v>
      </c>
      <c r="E1671" s="3">
        <v>40923</v>
      </c>
      <c r="F1671" s="2" t="s">
        <v>50</v>
      </c>
      <c r="G1671" s="2" t="s">
        <v>3881</v>
      </c>
      <c r="H1671" s="2" t="s">
        <v>3882</v>
      </c>
      <c r="I1671" s="2" t="s">
        <v>26</v>
      </c>
      <c r="J1671" s="2" t="s">
        <v>27</v>
      </c>
      <c r="K1671" s="2" t="s">
        <v>266</v>
      </c>
      <c r="L1671" s="2" t="s">
        <v>267</v>
      </c>
      <c r="M1671" s="1">
        <v>10011</v>
      </c>
      <c r="N1671" s="2" t="s">
        <v>148</v>
      </c>
      <c r="O1671" s="2" t="s">
        <v>1601</v>
      </c>
      <c r="P1671" s="2" t="s">
        <v>32</v>
      </c>
      <c r="Q1671" s="2" t="s">
        <v>56</v>
      </c>
      <c r="R1671" s="2" t="s">
        <v>1602</v>
      </c>
      <c r="S1671" s="1">
        <v>1018.104</v>
      </c>
      <c r="T1671" s="1">
        <v>4</v>
      </c>
      <c r="U1671" s="1">
        <v>0.4</v>
      </c>
      <c r="V1671" s="5">
        <v>-373.3048</v>
      </c>
    </row>
    <row r="1672" spans="1:22" ht="15" thickBot="1" x14ac:dyDescent="0.35">
      <c r="A1672" s="4">
        <v>1671</v>
      </c>
      <c r="B1672" s="2" t="s">
        <v>4339</v>
      </c>
      <c r="C1672" s="1">
        <v>2014</v>
      </c>
      <c r="D1672" s="3">
        <v>41932</v>
      </c>
      <c r="E1672" s="3">
        <v>41939</v>
      </c>
      <c r="F1672" s="2" t="s">
        <v>50</v>
      </c>
      <c r="G1672" s="2" t="s">
        <v>4199</v>
      </c>
      <c r="H1672" s="2" t="s">
        <v>4200</v>
      </c>
      <c r="I1672" s="2" t="s">
        <v>26</v>
      </c>
      <c r="J1672" s="2" t="s">
        <v>27</v>
      </c>
      <c r="K1672" s="2" t="s">
        <v>184</v>
      </c>
      <c r="L1672" s="2" t="s">
        <v>104</v>
      </c>
      <c r="M1672" s="1">
        <v>77095</v>
      </c>
      <c r="N1672" s="2" t="s">
        <v>105</v>
      </c>
      <c r="O1672" s="2" t="s">
        <v>4340</v>
      </c>
      <c r="P1672" s="2" t="s">
        <v>71</v>
      </c>
      <c r="Q1672" s="2" t="s">
        <v>72</v>
      </c>
      <c r="R1672" s="2" t="s">
        <v>4341</v>
      </c>
      <c r="S1672" s="1">
        <v>16.68</v>
      </c>
      <c r="T1672" s="1">
        <v>3</v>
      </c>
      <c r="U1672" s="1">
        <v>0.2</v>
      </c>
      <c r="V1672" s="5">
        <v>5.2125000000000004</v>
      </c>
    </row>
    <row r="1673" spans="1:22" ht="15" thickBot="1" x14ac:dyDescent="0.35">
      <c r="A1673" s="4">
        <v>1672</v>
      </c>
      <c r="B1673" s="2" t="s">
        <v>4342</v>
      </c>
      <c r="C1673" s="1">
        <v>2013</v>
      </c>
      <c r="D1673" s="3">
        <v>41356</v>
      </c>
      <c r="E1673" s="3">
        <v>41359</v>
      </c>
      <c r="F1673" s="2" t="s">
        <v>188</v>
      </c>
      <c r="G1673" s="2" t="s">
        <v>4343</v>
      </c>
      <c r="H1673" s="2" t="s">
        <v>4344</v>
      </c>
      <c r="I1673" s="2" t="s">
        <v>41</v>
      </c>
      <c r="J1673" s="2" t="s">
        <v>27</v>
      </c>
      <c r="K1673" s="2" t="s">
        <v>4045</v>
      </c>
      <c r="L1673" s="2" t="s">
        <v>1392</v>
      </c>
      <c r="M1673" s="1">
        <v>89031</v>
      </c>
      <c r="N1673" s="2" t="s">
        <v>44</v>
      </c>
      <c r="O1673" s="2" t="s">
        <v>3231</v>
      </c>
      <c r="P1673" s="2" t="s">
        <v>71</v>
      </c>
      <c r="Q1673" s="2" t="s">
        <v>161</v>
      </c>
      <c r="R1673" s="2" t="s">
        <v>3232</v>
      </c>
      <c r="S1673" s="1">
        <v>58.58</v>
      </c>
      <c r="T1673" s="1">
        <v>2</v>
      </c>
      <c r="U1673" s="1">
        <v>0</v>
      </c>
      <c r="V1673" s="5">
        <v>19.331399999999999</v>
      </c>
    </row>
    <row r="1674" spans="1:22" ht="15" thickBot="1" x14ac:dyDescent="0.35">
      <c r="A1674" s="4">
        <v>1673</v>
      </c>
      <c r="B1674" s="2" t="s">
        <v>4345</v>
      </c>
      <c r="C1674" s="1">
        <v>2014</v>
      </c>
      <c r="D1674" s="3">
        <v>41824</v>
      </c>
      <c r="E1674" s="3">
        <v>41828</v>
      </c>
      <c r="F1674" s="2" t="s">
        <v>50</v>
      </c>
      <c r="G1674" s="2" t="s">
        <v>2983</v>
      </c>
      <c r="H1674" s="2" t="s">
        <v>2984</v>
      </c>
      <c r="I1674" s="2" t="s">
        <v>26</v>
      </c>
      <c r="J1674" s="2" t="s">
        <v>27</v>
      </c>
      <c r="K1674" s="2" t="s">
        <v>4346</v>
      </c>
      <c r="L1674" s="2" t="s">
        <v>104</v>
      </c>
      <c r="M1674" s="1">
        <v>75023</v>
      </c>
      <c r="N1674" s="2" t="s">
        <v>105</v>
      </c>
      <c r="O1674" s="2" t="s">
        <v>313</v>
      </c>
      <c r="P1674" s="2" t="s">
        <v>71</v>
      </c>
      <c r="Q1674" s="2" t="s">
        <v>72</v>
      </c>
      <c r="R1674" s="2" t="s">
        <v>314</v>
      </c>
      <c r="S1674" s="1">
        <v>167.96799999999999</v>
      </c>
      <c r="T1674" s="1">
        <v>4</v>
      </c>
      <c r="U1674" s="1">
        <v>0.2</v>
      </c>
      <c r="V1674" s="5">
        <v>62.988</v>
      </c>
    </row>
    <row r="1675" spans="1:22" ht="15" thickBot="1" x14ac:dyDescent="0.35">
      <c r="A1675" s="4">
        <v>1674</v>
      </c>
      <c r="B1675" s="2" t="s">
        <v>4347</v>
      </c>
      <c r="C1675" s="1">
        <v>2012</v>
      </c>
      <c r="D1675" s="3">
        <v>41254</v>
      </c>
      <c r="E1675" s="3">
        <v>41255</v>
      </c>
      <c r="F1675" s="2" t="s">
        <v>188</v>
      </c>
      <c r="G1675" s="2" t="s">
        <v>4348</v>
      </c>
      <c r="H1675" s="2" t="s">
        <v>4349</v>
      </c>
      <c r="I1675" s="2" t="s">
        <v>26</v>
      </c>
      <c r="J1675" s="2" t="s">
        <v>27</v>
      </c>
      <c r="K1675" s="2" t="s">
        <v>4350</v>
      </c>
      <c r="L1675" s="2" t="s">
        <v>319</v>
      </c>
      <c r="M1675" s="1">
        <v>23434</v>
      </c>
      <c r="N1675" s="2" t="s">
        <v>30</v>
      </c>
      <c r="O1675" s="2" t="s">
        <v>1971</v>
      </c>
      <c r="P1675" s="2" t="s">
        <v>46</v>
      </c>
      <c r="Q1675" s="2" t="s">
        <v>47</v>
      </c>
      <c r="R1675" s="2" t="s">
        <v>1972</v>
      </c>
      <c r="S1675" s="1">
        <v>196.62</v>
      </c>
      <c r="T1675" s="1">
        <v>2</v>
      </c>
      <c r="U1675" s="1">
        <v>0</v>
      </c>
      <c r="V1675" s="5">
        <v>96.343800000000002</v>
      </c>
    </row>
    <row r="1676" spans="1:22" ht="15" thickBot="1" x14ac:dyDescent="0.35">
      <c r="A1676" s="4">
        <v>1675</v>
      </c>
      <c r="B1676" s="2" t="s">
        <v>4351</v>
      </c>
      <c r="C1676" s="1">
        <v>2012</v>
      </c>
      <c r="D1676" s="3">
        <v>41169</v>
      </c>
      <c r="E1676" s="3">
        <v>41173</v>
      </c>
      <c r="F1676" s="2" t="s">
        <v>50</v>
      </c>
      <c r="G1676" s="2" t="s">
        <v>2057</v>
      </c>
      <c r="H1676" s="2" t="s">
        <v>2058</v>
      </c>
      <c r="I1676" s="2" t="s">
        <v>41</v>
      </c>
      <c r="J1676" s="2" t="s">
        <v>27</v>
      </c>
      <c r="K1676" s="2" t="s">
        <v>184</v>
      </c>
      <c r="L1676" s="2" t="s">
        <v>104</v>
      </c>
      <c r="M1676" s="1">
        <v>77041</v>
      </c>
      <c r="N1676" s="2" t="s">
        <v>105</v>
      </c>
      <c r="O1676" s="2" t="s">
        <v>3507</v>
      </c>
      <c r="P1676" s="2" t="s">
        <v>32</v>
      </c>
      <c r="Q1676" s="2" t="s">
        <v>65</v>
      </c>
      <c r="R1676" s="2" t="s">
        <v>3508</v>
      </c>
      <c r="S1676" s="1">
        <v>21.936</v>
      </c>
      <c r="T1676" s="1">
        <v>2</v>
      </c>
      <c r="U1676" s="1">
        <v>0.6</v>
      </c>
      <c r="V1676" s="5">
        <v>-10.419600000000001</v>
      </c>
    </row>
    <row r="1677" spans="1:22" ht="15" thickBot="1" x14ac:dyDescent="0.35">
      <c r="A1677" s="4">
        <v>1676</v>
      </c>
      <c r="B1677" s="2" t="s">
        <v>4351</v>
      </c>
      <c r="C1677" s="1">
        <v>2012</v>
      </c>
      <c r="D1677" s="3">
        <v>41169</v>
      </c>
      <c r="E1677" s="3">
        <v>41173</v>
      </c>
      <c r="F1677" s="2" t="s">
        <v>50</v>
      </c>
      <c r="G1677" s="2" t="s">
        <v>2057</v>
      </c>
      <c r="H1677" s="2" t="s">
        <v>2058</v>
      </c>
      <c r="I1677" s="2" t="s">
        <v>41</v>
      </c>
      <c r="J1677" s="2" t="s">
        <v>27</v>
      </c>
      <c r="K1677" s="2" t="s">
        <v>184</v>
      </c>
      <c r="L1677" s="2" t="s">
        <v>104</v>
      </c>
      <c r="M1677" s="1">
        <v>77041</v>
      </c>
      <c r="N1677" s="2" t="s">
        <v>105</v>
      </c>
      <c r="O1677" s="2" t="s">
        <v>4158</v>
      </c>
      <c r="P1677" s="2" t="s">
        <v>46</v>
      </c>
      <c r="Q1677" s="2" t="s">
        <v>75</v>
      </c>
      <c r="R1677" s="2" t="s">
        <v>4159</v>
      </c>
      <c r="S1677" s="1">
        <v>6.5880000000000001</v>
      </c>
      <c r="T1677" s="1">
        <v>3</v>
      </c>
      <c r="U1677" s="1">
        <v>0.8</v>
      </c>
      <c r="V1677" s="5">
        <v>-10.211399999999999</v>
      </c>
    </row>
    <row r="1678" spans="1:22" ht="15" thickBot="1" x14ac:dyDescent="0.35">
      <c r="A1678" s="4">
        <v>1677</v>
      </c>
      <c r="B1678" s="2" t="s">
        <v>4352</v>
      </c>
      <c r="C1678" s="1">
        <v>2013</v>
      </c>
      <c r="D1678" s="3">
        <v>41413</v>
      </c>
      <c r="E1678" s="3">
        <v>41419</v>
      </c>
      <c r="F1678" s="2" t="s">
        <v>50</v>
      </c>
      <c r="G1678" s="2" t="s">
        <v>4353</v>
      </c>
      <c r="H1678" s="2" t="s">
        <v>4354</v>
      </c>
      <c r="I1678" s="2" t="s">
        <v>26</v>
      </c>
      <c r="J1678" s="2" t="s">
        <v>27</v>
      </c>
      <c r="K1678" s="2" t="s">
        <v>127</v>
      </c>
      <c r="L1678" s="2" t="s">
        <v>43</v>
      </c>
      <c r="M1678" s="1">
        <v>94110</v>
      </c>
      <c r="N1678" s="2" t="s">
        <v>44</v>
      </c>
      <c r="O1678" s="2" t="s">
        <v>277</v>
      </c>
      <c r="P1678" s="2" t="s">
        <v>46</v>
      </c>
      <c r="Q1678" s="2" t="s">
        <v>59</v>
      </c>
      <c r="R1678" s="2" t="s">
        <v>278</v>
      </c>
      <c r="S1678" s="1">
        <v>104.28</v>
      </c>
      <c r="T1678" s="1">
        <v>3</v>
      </c>
      <c r="U1678" s="1">
        <v>0</v>
      </c>
      <c r="V1678" s="5">
        <v>26.07</v>
      </c>
    </row>
    <row r="1679" spans="1:22" ht="15" thickBot="1" x14ac:dyDescent="0.35">
      <c r="A1679" s="4">
        <v>1678</v>
      </c>
      <c r="B1679" s="2" t="s">
        <v>4352</v>
      </c>
      <c r="C1679" s="1">
        <v>2013</v>
      </c>
      <c r="D1679" s="3">
        <v>41413</v>
      </c>
      <c r="E1679" s="3">
        <v>41419</v>
      </c>
      <c r="F1679" s="2" t="s">
        <v>50</v>
      </c>
      <c r="G1679" s="2" t="s">
        <v>4353</v>
      </c>
      <c r="H1679" s="2" t="s">
        <v>4354</v>
      </c>
      <c r="I1679" s="2" t="s">
        <v>26</v>
      </c>
      <c r="J1679" s="2" t="s">
        <v>27</v>
      </c>
      <c r="K1679" s="2" t="s">
        <v>127</v>
      </c>
      <c r="L1679" s="2" t="s">
        <v>43</v>
      </c>
      <c r="M1679" s="1">
        <v>94110</v>
      </c>
      <c r="N1679" s="2" t="s">
        <v>44</v>
      </c>
      <c r="O1679" s="2" t="s">
        <v>451</v>
      </c>
      <c r="P1679" s="2" t="s">
        <v>46</v>
      </c>
      <c r="Q1679" s="2" t="s">
        <v>90</v>
      </c>
      <c r="R1679" s="2" t="s">
        <v>452</v>
      </c>
      <c r="S1679" s="1">
        <v>17.940000000000001</v>
      </c>
      <c r="T1679" s="1">
        <v>3</v>
      </c>
      <c r="U1679" s="1">
        <v>0</v>
      </c>
      <c r="V1679" s="5">
        <v>8.7905999999999995</v>
      </c>
    </row>
    <row r="1680" spans="1:22" ht="15" thickBot="1" x14ac:dyDescent="0.35">
      <c r="A1680" s="4">
        <v>1679</v>
      </c>
      <c r="B1680" s="2" t="s">
        <v>4355</v>
      </c>
      <c r="C1680" s="1">
        <v>2011</v>
      </c>
      <c r="D1680" s="3">
        <v>40793</v>
      </c>
      <c r="E1680" s="3">
        <v>40799</v>
      </c>
      <c r="F1680" s="2" t="s">
        <v>50</v>
      </c>
      <c r="G1680" s="2" t="s">
        <v>979</v>
      </c>
      <c r="H1680" s="2" t="s">
        <v>980</v>
      </c>
      <c r="I1680" s="2" t="s">
        <v>41</v>
      </c>
      <c r="J1680" s="2" t="s">
        <v>27</v>
      </c>
      <c r="K1680" s="2" t="s">
        <v>146</v>
      </c>
      <c r="L1680" s="2" t="s">
        <v>147</v>
      </c>
      <c r="M1680" s="1">
        <v>19134</v>
      </c>
      <c r="N1680" s="2" t="s">
        <v>148</v>
      </c>
      <c r="O1680" s="2" t="s">
        <v>3393</v>
      </c>
      <c r="P1680" s="2" t="s">
        <v>46</v>
      </c>
      <c r="Q1680" s="2" t="s">
        <v>59</v>
      </c>
      <c r="R1680" s="2" t="s">
        <v>3394</v>
      </c>
      <c r="S1680" s="1">
        <v>64.784000000000006</v>
      </c>
      <c r="T1680" s="1">
        <v>1</v>
      </c>
      <c r="U1680" s="1">
        <v>0.2</v>
      </c>
      <c r="V1680" s="5">
        <v>-14.5764</v>
      </c>
    </row>
    <row r="1681" spans="1:22" ht="15" thickBot="1" x14ac:dyDescent="0.35">
      <c r="A1681" s="4">
        <v>1680</v>
      </c>
      <c r="B1681" s="2" t="s">
        <v>4355</v>
      </c>
      <c r="C1681" s="1">
        <v>2011</v>
      </c>
      <c r="D1681" s="3">
        <v>40793</v>
      </c>
      <c r="E1681" s="3">
        <v>40799</v>
      </c>
      <c r="F1681" s="2" t="s">
        <v>50</v>
      </c>
      <c r="G1681" s="2" t="s">
        <v>979</v>
      </c>
      <c r="H1681" s="2" t="s">
        <v>980</v>
      </c>
      <c r="I1681" s="2" t="s">
        <v>41</v>
      </c>
      <c r="J1681" s="2" t="s">
        <v>27</v>
      </c>
      <c r="K1681" s="2" t="s">
        <v>146</v>
      </c>
      <c r="L1681" s="2" t="s">
        <v>147</v>
      </c>
      <c r="M1681" s="1">
        <v>19134</v>
      </c>
      <c r="N1681" s="2" t="s">
        <v>148</v>
      </c>
      <c r="O1681" s="2" t="s">
        <v>3247</v>
      </c>
      <c r="P1681" s="2" t="s">
        <v>71</v>
      </c>
      <c r="Q1681" s="2" t="s">
        <v>72</v>
      </c>
      <c r="R1681" s="2" t="s">
        <v>3248</v>
      </c>
      <c r="S1681" s="1">
        <v>32.381999999999998</v>
      </c>
      <c r="T1681" s="1">
        <v>3</v>
      </c>
      <c r="U1681" s="1">
        <v>0.4</v>
      </c>
      <c r="V1681" s="5">
        <v>4.3175999999999997</v>
      </c>
    </row>
    <row r="1682" spans="1:22" ht="15" thickBot="1" x14ac:dyDescent="0.35">
      <c r="A1682" s="4">
        <v>1681</v>
      </c>
      <c r="B1682" s="2" t="s">
        <v>4355</v>
      </c>
      <c r="C1682" s="1">
        <v>2011</v>
      </c>
      <c r="D1682" s="3">
        <v>40793</v>
      </c>
      <c r="E1682" s="3">
        <v>40799</v>
      </c>
      <c r="F1682" s="2" t="s">
        <v>50</v>
      </c>
      <c r="G1682" s="2" t="s">
        <v>979</v>
      </c>
      <c r="H1682" s="2" t="s">
        <v>980</v>
      </c>
      <c r="I1682" s="2" t="s">
        <v>41</v>
      </c>
      <c r="J1682" s="2" t="s">
        <v>27</v>
      </c>
      <c r="K1682" s="2" t="s">
        <v>146</v>
      </c>
      <c r="L1682" s="2" t="s">
        <v>147</v>
      </c>
      <c r="M1682" s="1">
        <v>19134</v>
      </c>
      <c r="N1682" s="2" t="s">
        <v>148</v>
      </c>
      <c r="O1682" s="2" t="s">
        <v>4356</v>
      </c>
      <c r="P1682" s="2" t="s">
        <v>32</v>
      </c>
      <c r="Q1682" s="2" t="s">
        <v>65</v>
      </c>
      <c r="R1682" s="2" t="s">
        <v>4357</v>
      </c>
      <c r="S1682" s="1">
        <v>42.368000000000002</v>
      </c>
      <c r="T1682" s="1">
        <v>2</v>
      </c>
      <c r="U1682" s="1">
        <v>0.2</v>
      </c>
      <c r="V1682" s="5">
        <v>8.4735999999999994</v>
      </c>
    </row>
    <row r="1683" spans="1:22" ht="15" thickBot="1" x14ac:dyDescent="0.35">
      <c r="A1683" s="4">
        <v>1682</v>
      </c>
      <c r="B1683" s="2" t="s">
        <v>4355</v>
      </c>
      <c r="C1683" s="1">
        <v>2011</v>
      </c>
      <c r="D1683" s="3">
        <v>40793</v>
      </c>
      <c r="E1683" s="3">
        <v>40799</v>
      </c>
      <c r="F1683" s="2" t="s">
        <v>50</v>
      </c>
      <c r="G1683" s="2" t="s">
        <v>979</v>
      </c>
      <c r="H1683" s="2" t="s">
        <v>980</v>
      </c>
      <c r="I1683" s="2" t="s">
        <v>41</v>
      </c>
      <c r="J1683" s="2" t="s">
        <v>27</v>
      </c>
      <c r="K1683" s="2" t="s">
        <v>146</v>
      </c>
      <c r="L1683" s="2" t="s">
        <v>147</v>
      </c>
      <c r="M1683" s="1">
        <v>19134</v>
      </c>
      <c r="N1683" s="2" t="s">
        <v>148</v>
      </c>
      <c r="O1683" s="2" t="s">
        <v>4358</v>
      </c>
      <c r="P1683" s="2" t="s">
        <v>71</v>
      </c>
      <c r="Q1683" s="2" t="s">
        <v>682</v>
      </c>
      <c r="R1683" s="2" t="s">
        <v>4359</v>
      </c>
      <c r="S1683" s="1">
        <v>399.54</v>
      </c>
      <c r="T1683" s="1">
        <v>4</v>
      </c>
      <c r="U1683" s="1">
        <v>0.7</v>
      </c>
      <c r="V1683" s="5">
        <v>-559.35599999999999</v>
      </c>
    </row>
    <row r="1684" spans="1:22" ht="15" thickBot="1" x14ac:dyDescent="0.35">
      <c r="A1684" s="4">
        <v>1683</v>
      </c>
      <c r="B1684" s="2" t="s">
        <v>4360</v>
      </c>
      <c r="C1684" s="1">
        <v>2013</v>
      </c>
      <c r="D1684" s="3">
        <v>41547</v>
      </c>
      <c r="E1684" s="3">
        <v>41549</v>
      </c>
      <c r="F1684" s="2" t="s">
        <v>23</v>
      </c>
      <c r="G1684" s="2" t="s">
        <v>4361</v>
      </c>
      <c r="H1684" s="2" t="s">
        <v>4362</v>
      </c>
      <c r="I1684" s="2" t="s">
        <v>26</v>
      </c>
      <c r="J1684" s="2" t="s">
        <v>27</v>
      </c>
      <c r="K1684" s="2" t="s">
        <v>42</v>
      </c>
      <c r="L1684" s="2" t="s">
        <v>43</v>
      </c>
      <c r="M1684" s="1">
        <v>90008</v>
      </c>
      <c r="N1684" s="2" t="s">
        <v>44</v>
      </c>
      <c r="O1684" s="2" t="s">
        <v>2498</v>
      </c>
      <c r="P1684" s="2" t="s">
        <v>46</v>
      </c>
      <c r="Q1684" s="2" t="s">
        <v>90</v>
      </c>
      <c r="R1684" s="2" t="s">
        <v>2499</v>
      </c>
      <c r="S1684" s="1">
        <v>18.97</v>
      </c>
      <c r="T1684" s="1">
        <v>1</v>
      </c>
      <c r="U1684" s="1">
        <v>0</v>
      </c>
      <c r="V1684" s="5">
        <v>9.1056000000000008</v>
      </c>
    </row>
    <row r="1685" spans="1:22" ht="15" thickBot="1" x14ac:dyDescent="0.35">
      <c r="A1685" s="4">
        <v>1684</v>
      </c>
      <c r="B1685" s="2" t="s">
        <v>4363</v>
      </c>
      <c r="C1685" s="1">
        <v>2013</v>
      </c>
      <c r="D1685" s="3">
        <v>41586</v>
      </c>
      <c r="E1685" s="3">
        <v>41591</v>
      </c>
      <c r="F1685" s="2" t="s">
        <v>50</v>
      </c>
      <c r="G1685" s="2" t="s">
        <v>995</v>
      </c>
      <c r="H1685" s="2" t="s">
        <v>996</v>
      </c>
      <c r="I1685" s="2" t="s">
        <v>41</v>
      </c>
      <c r="J1685" s="2" t="s">
        <v>27</v>
      </c>
      <c r="K1685" s="2" t="s">
        <v>127</v>
      </c>
      <c r="L1685" s="2" t="s">
        <v>43</v>
      </c>
      <c r="M1685" s="1">
        <v>94110</v>
      </c>
      <c r="N1685" s="2" t="s">
        <v>44</v>
      </c>
      <c r="O1685" s="2" t="s">
        <v>2447</v>
      </c>
      <c r="P1685" s="2" t="s">
        <v>32</v>
      </c>
      <c r="Q1685" s="2" t="s">
        <v>65</v>
      </c>
      <c r="R1685" s="2" t="s">
        <v>2448</v>
      </c>
      <c r="S1685" s="1">
        <v>14.82</v>
      </c>
      <c r="T1685" s="1">
        <v>3</v>
      </c>
      <c r="U1685" s="1">
        <v>0</v>
      </c>
      <c r="V1685" s="5">
        <v>6.2244000000000002</v>
      </c>
    </row>
    <row r="1686" spans="1:22" ht="15" thickBot="1" x14ac:dyDescent="0.35">
      <c r="A1686" s="4">
        <v>1685</v>
      </c>
      <c r="B1686" s="2" t="s">
        <v>4364</v>
      </c>
      <c r="C1686" s="1">
        <v>2014</v>
      </c>
      <c r="D1686" s="3">
        <v>41754</v>
      </c>
      <c r="E1686" s="3">
        <v>41757</v>
      </c>
      <c r="F1686" s="2" t="s">
        <v>188</v>
      </c>
      <c r="G1686" s="2" t="s">
        <v>3856</v>
      </c>
      <c r="H1686" s="2" t="s">
        <v>3857</v>
      </c>
      <c r="I1686" s="2" t="s">
        <v>41</v>
      </c>
      <c r="J1686" s="2" t="s">
        <v>27</v>
      </c>
      <c r="K1686" s="2" t="s">
        <v>146</v>
      </c>
      <c r="L1686" s="2" t="s">
        <v>147</v>
      </c>
      <c r="M1686" s="1">
        <v>19143</v>
      </c>
      <c r="N1686" s="2" t="s">
        <v>148</v>
      </c>
      <c r="O1686" s="2" t="s">
        <v>4365</v>
      </c>
      <c r="P1686" s="2" t="s">
        <v>46</v>
      </c>
      <c r="Q1686" s="2" t="s">
        <v>78</v>
      </c>
      <c r="R1686" s="2" t="s">
        <v>4366</v>
      </c>
      <c r="S1686" s="1">
        <v>99.28</v>
      </c>
      <c r="T1686" s="1">
        <v>2</v>
      </c>
      <c r="U1686" s="1">
        <v>0.2</v>
      </c>
      <c r="V1686" s="5">
        <v>12.41</v>
      </c>
    </row>
    <row r="1687" spans="1:22" ht="15" thickBot="1" x14ac:dyDescent="0.35">
      <c r="A1687" s="4">
        <v>1686</v>
      </c>
      <c r="B1687" s="2" t="s">
        <v>4364</v>
      </c>
      <c r="C1687" s="1">
        <v>2014</v>
      </c>
      <c r="D1687" s="3">
        <v>41754</v>
      </c>
      <c r="E1687" s="3">
        <v>41757</v>
      </c>
      <c r="F1687" s="2" t="s">
        <v>188</v>
      </c>
      <c r="G1687" s="2" t="s">
        <v>3856</v>
      </c>
      <c r="H1687" s="2" t="s">
        <v>3857</v>
      </c>
      <c r="I1687" s="2" t="s">
        <v>41</v>
      </c>
      <c r="J1687" s="2" t="s">
        <v>27</v>
      </c>
      <c r="K1687" s="2" t="s">
        <v>146</v>
      </c>
      <c r="L1687" s="2" t="s">
        <v>147</v>
      </c>
      <c r="M1687" s="1">
        <v>19143</v>
      </c>
      <c r="N1687" s="2" t="s">
        <v>148</v>
      </c>
      <c r="O1687" s="2" t="s">
        <v>3572</v>
      </c>
      <c r="P1687" s="2" t="s">
        <v>46</v>
      </c>
      <c r="Q1687" s="2" t="s">
        <v>75</v>
      </c>
      <c r="R1687" s="2" t="s">
        <v>3573</v>
      </c>
      <c r="S1687" s="1">
        <v>1.1879999999999999</v>
      </c>
      <c r="T1687" s="1">
        <v>2</v>
      </c>
      <c r="U1687" s="1">
        <v>0.7</v>
      </c>
      <c r="V1687" s="5">
        <v>-0.99</v>
      </c>
    </row>
    <row r="1688" spans="1:22" ht="15" thickBot="1" x14ac:dyDescent="0.35">
      <c r="A1688" s="4">
        <v>1687</v>
      </c>
      <c r="B1688" s="2" t="s">
        <v>4364</v>
      </c>
      <c r="C1688" s="1">
        <v>2014</v>
      </c>
      <c r="D1688" s="3">
        <v>41754</v>
      </c>
      <c r="E1688" s="3">
        <v>41757</v>
      </c>
      <c r="F1688" s="2" t="s">
        <v>188</v>
      </c>
      <c r="G1688" s="2" t="s">
        <v>3856</v>
      </c>
      <c r="H1688" s="2" t="s">
        <v>3857</v>
      </c>
      <c r="I1688" s="2" t="s">
        <v>41</v>
      </c>
      <c r="J1688" s="2" t="s">
        <v>27</v>
      </c>
      <c r="K1688" s="2" t="s">
        <v>146</v>
      </c>
      <c r="L1688" s="2" t="s">
        <v>147</v>
      </c>
      <c r="M1688" s="1">
        <v>19143</v>
      </c>
      <c r="N1688" s="2" t="s">
        <v>148</v>
      </c>
      <c r="O1688" s="2" t="s">
        <v>4367</v>
      </c>
      <c r="P1688" s="2" t="s">
        <v>46</v>
      </c>
      <c r="Q1688" s="2" t="s">
        <v>75</v>
      </c>
      <c r="R1688" s="2" t="s">
        <v>4368</v>
      </c>
      <c r="S1688" s="1">
        <v>7.5179999999999998</v>
      </c>
      <c r="T1688" s="1">
        <v>2</v>
      </c>
      <c r="U1688" s="1">
        <v>0.7</v>
      </c>
      <c r="V1688" s="5">
        <v>-5.7637999999999998</v>
      </c>
    </row>
    <row r="1689" spans="1:22" ht="15" thickBot="1" x14ac:dyDescent="0.35">
      <c r="A1689" s="4">
        <v>1688</v>
      </c>
      <c r="B1689" s="2" t="s">
        <v>4369</v>
      </c>
      <c r="C1689" s="1">
        <v>2014</v>
      </c>
      <c r="D1689" s="3">
        <v>41984</v>
      </c>
      <c r="E1689" s="3">
        <v>41986</v>
      </c>
      <c r="F1689" s="2" t="s">
        <v>188</v>
      </c>
      <c r="G1689" s="2" t="s">
        <v>4153</v>
      </c>
      <c r="H1689" s="2" t="s">
        <v>4154</v>
      </c>
      <c r="I1689" s="2" t="s">
        <v>26</v>
      </c>
      <c r="J1689" s="2" t="s">
        <v>27</v>
      </c>
      <c r="K1689" s="2" t="s">
        <v>146</v>
      </c>
      <c r="L1689" s="2" t="s">
        <v>147</v>
      </c>
      <c r="M1689" s="1">
        <v>19140</v>
      </c>
      <c r="N1689" s="2" t="s">
        <v>148</v>
      </c>
      <c r="O1689" s="2" t="s">
        <v>2882</v>
      </c>
      <c r="P1689" s="2" t="s">
        <v>46</v>
      </c>
      <c r="Q1689" s="2" t="s">
        <v>90</v>
      </c>
      <c r="R1689" s="2" t="s">
        <v>2883</v>
      </c>
      <c r="S1689" s="1">
        <v>10.368</v>
      </c>
      <c r="T1689" s="1">
        <v>2</v>
      </c>
      <c r="U1689" s="1">
        <v>0.2</v>
      </c>
      <c r="V1689" s="5">
        <v>3.6288</v>
      </c>
    </row>
    <row r="1690" spans="1:22" ht="15" thickBot="1" x14ac:dyDescent="0.35">
      <c r="A1690" s="4">
        <v>1689</v>
      </c>
      <c r="B1690" s="2" t="s">
        <v>4369</v>
      </c>
      <c r="C1690" s="1">
        <v>2014</v>
      </c>
      <c r="D1690" s="3">
        <v>41984</v>
      </c>
      <c r="E1690" s="3">
        <v>41986</v>
      </c>
      <c r="F1690" s="2" t="s">
        <v>188</v>
      </c>
      <c r="G1690" s="2" t="s">
        <v>4153</v>
      </c>
      <c r="H1690" s="2" t="s">
        <v>4154</v>
      </c>
      <c r="I1690" s="2" t="s">
        <v>26</v>
      </c>
      <c r="J1690" s="2" t="s">
        <v>27</v>
      </c>
      <c r="K1690" s="2" t="s">
        <v>146</v>
      </c>
      <c r="L1690" s="2" t="s">
        <v>147</v>
      </c>
      <c r="M1690" s="1">
        <v>19140</v>
      </c>
      <c r="N1690" s="2" t="s">
        <v>148</v>
      </c>
      <c r="O1690" s="2" t="s">
        <v>2433</v>
      </c>
      <c r="P1690" s="2" t="s">
        <v>32</v>
      </c>
      <c r="Q1690" s="2" t="s">
        <v>65</v>
      </c>
      <c r="R1690" s="2" t="s">
        <v>2434</v>
      </c>
      <c r="S1690" s="1">
        <v>310.88</v>
      </c>
      <c r="T1690" s="1">
        <v>2</v>
      </c>
      <c r="U1690" s="1">
        <v>0.2</v>
      </c>
      <c r="V1690" s="5">
        <v>23.315999999999999</v>
      </c>
    </row>
    <row r="1691" spans="1:22" ht="15" thickBot="1" x14ac:dyDescent="0.35">
      <c r="A1691" s="4">
        <v>1690</v>
      </c>
      <c r="B1691" s="2" t="s">
        <v>4370</v>
      </c>
      <c r="C1691" s="1">
        <v>2011</v>
      </c>
      <c r="D1691" s="3">
        <v>40771</v>
      </c>
      <c r="E1691" s="3">
        <v>40775</v>
      </c>
      <c r="F1691" s="2" t="s">
        <v>50</v>
      </c>
      <c r="G1691" s="2" t="s">
        <v>542</v>
      </c>
      <c r="H1691" s="2" t="s">
        <v>543</v>
      </c>
      <c r="I1691" s="2" t="s">
        <v>26</v>
      </c>
      <c r="J1691" s="2" t="s">
        <v>27</v>
      </c>
      <c r="K1691" s="2" t="s">
        <v>146</v>
      </c>
      <c r="L1691" s="2" t="s">
        <v>147</v>
      </c>
      <c r="M1691" s="1">
        <v>19143</v>
      </c>
      <c r="N1691" s="2" t="s">
        <v>148</v>
      </c>
      <c r="O1691" s="2" t="s">
        <v>80</v>
      </c>
      <c r="P1691" s="2" t="s">
        <v>32</v>
      </c>
      <c r="Q1691" s="2" t="s">
        <v>56</v>
      </c>
      <c r="R1691" s="2" t="s">
        <v>81</v>
      </c>
      <c r="S1691" s="1">
        <v>853.09199999999998</v>
      </c>
      <c r="T1691" s="1">
        <v>6</v>
      </c>
      <c r="U1691" s="1">
        <v>0.4</v>
      </c>
      <c r="V1691" s="5">
        <v>-227.49119999999999</v>
      </c>
    </row>
    <row r="1692" spans="1:22" ht="15" thickBot="1" x14ac:dyDescent="0.35">
      <c r="A1692" s="4">
        <v>1691</v>
      </c>
      <c r="B1692" s="2" t="s">
        <v>4371</v>
      </c>
      <c r="C1692" s="1">
        <v>2014</v>
      </c>
      <c r="D1692" s="3">
        <v>41983</v>
      </c>
      <c r="E1692" s="3">
        <v>41989</v>
      </c>
      <c r="F1692" s="2" t="s">
        <v>50</v>
      </c>
      <c r="G1692" s="2" t="s">
        <v>4372</v>
      </c>
      <c r="H1692" s="2" t="s">
        <v>4373</v>
      </c>
      <c r="I1692" s="2" t="s">
        <v>26</v>
      </c>
      <c r="J1692" s="2" t="s">
        <v>27</v>
      </c>
      <c r="K1692" s="2" t="s">
        <v>4374</v>
      </c>
      <c r="L1692" s="2" t="s">
        <v>254</v>
      </c>
      <c r="M1692" s="1">
        <v>46203</v>
      </c>
      <c r="N1692" s="2" t="s">
        <v>105</v>
      </c>
      <c r="O1692" s="2" t="s">
        <v>4250</v>
      </c>
      <c r="P1692" s="2" t="s">
        <v>46</v>
      </c>
      <c r="Q1692" s="2" t="s">
        <v>90</v>
      </c>
      <c r="R1692" s="2" t="s">
        <v>4251</v>
      </c>
      <c r="S1692" s="1">
        <v>33.450000000000003</v>
      </c>
      <c r="T1692" s="1">
        <v>5</v>
      </c>
      <c r="U1692" s="1">
        <v>0</v>
      </c>
      <c r="V1692" s="5">
        <v>15.387</v>
      </c>
    </row>
    <row r="1693" spans="1:22" ht="15" thickBot="1" x14ac:dyDescent="0.35">
      <c r="A1693" s="4">
        <v>1692</v>
      </c>
      <c r="B1693" s="2" t="s">
        <v>4371</v>
      </c>
      <c r="C1693" s="1">
        <v>2014</v>
      </c>
      <c r="D1693" s="3">
        <v>41983</v>
      </c>
      <c r="E1693" s="3">
        <v>41989</v>
      </c>
      <c r="F1693" s="2" t="s">
        <v>50</v>
      </c>
      <c r="G1693" s="2" t="s">
        <v>4372</v>
      </c>
      <c r="H1693" s="2" t="s">
        <v>4373</v>
      </c>
      <c r="I1693" s="2" t="s">
        <v>26</v>
      </c>
      <c r="J1693" s="2" t="s">
        <v>27</v>
      </c>
      <c r="K1693" s="2" t="s">
        <v>4374</v>
      </c>
      <c r="L1693" s="2" t="s">
        <v>254</v>
      </c>
      <c r="M1693" s="1">
        <v>46203</v>
      </c>
      <c r="N1693" s="2" t="s">
        <v>105</v>
      </c>
      <c r="O1693" s="2" t="s">
        <v>345</v>
      </c>
      <c r="P1693" s="2" t="s">
        <v>46</v>
      </c>
      <c r="Q1693" s="2" t="s">
        <v>75</v>
      </c>
      <c r="R1693" s="2" t="s">
        <v>346</v>
      </c>
      <c r="S1693" s="1">
        <v>10.4</v>
      </c>
      <c r="T1693" s="1">
        <v>5</v>
      </c>
      <c r="U1693" s="1">
        <v>0</v>
      </c>
      <c r="V1693" s="5">
        <v>5.0960000000000001</v>
      </c>
    </row>
    <row r="1694" spans="1:22" ht="15" thickBot="1" x14ac:dyDescent="0.35">
      <c r="A1694" s="4">
        <v>1693</v>
      </c>
      <c r="B1694" s="2" t="s">
        <v>4375</v>
      </c>
      <c r="C1694" s="1">
        <v>2013</v>
      </c>
      <c r="D1694" s="3">
        <v>41348</v>
      </c>
      <c r="E1694" s="3">
        <v>41353</v>
      </c>
      <c r="F1694" s="2" t="s">
        <v>50</v>
      </c>
      <c r="G1694" s="2" t="s">
        <v>4376</v>
      </c>
      <c r="H1694" s="2" t="s">
        <v>4377</v>
      </c>
      <c r="I1694" s="2" t="s">
        <v>26</v>
      </c>
      <c r="J1694" s="2" t="s">
        <v>27</v>
      </c>
      <c r="K1694" s="2" t="s">
        <v>497</v>
      </c>
      <c r="L1694" s="2" t="s">
        <v>498</v>
      </c>
      <c r="M1694" s="1">
        <v>43229</v>
      </c>
      <c r="N1694" s="2" t="s">
        <v>148</v>
      </c>
      <c r="O1694" s="2" t="s">
        <v>1910</v>
      </c>
      <c r="P1694" s="2" t="s">
        <v>32</v>
      </c>
      <c r="Q1694" s="2" t="s">
        <v>65</v>
      </c>
      <c r="R1694" s="2" t="s">
        <v>1911</v>
      </c>
      <c r="S1694" s="1">
        <v>21.88</v>
      </c>
      <c r="T1694" s="1">
        <v>5</v>
      </c>
      <c r="U1694" s="1">
        <v>0.2</v>
      </c>
      <c r="V1694" s="5">
        <v>6.2904999999999998</v>
      </c>
    </row>
    <row r="1695" spans="1:22" ht="15" thickBot="1" x14ac:dyDescent="0.35">
      <c r="A1695" s="4">
        <v>1694</v>
      </c>
      <c r="B1695" s="2" t="s">
        <v>4378</v>
      </c>
      <c r="C1695" s="1">
        <v>2013</v>
      </c>
      <c r="D1695" s="3">
        <v>41452</v>
      </c>
      <c r="E1695" s="3">
        <v>41455</v>
      </c>
      <c r="F1695" s="2" t="s">
        <v>23</v>
      </c>
      <c r="G1695" s="2" t="s">
        <v>3676</v>
      </c>
      <c r="H1695" s="2" t="s">
        <v>3677</v>
      </c>
      <c r="I1695" s="2" t="s">
        <v>102</v>
      </c>
      <c r="J1695" s="2" t="s">
        <v>27</v>
      </c>
      <c r="K1695" s="2" t="s">
        <v>4346</v>
      </c>
      <c r="L1695" s="2" t="s">
        <v>104</v>
      </c>
      <c r="M1695" s="1">
        <v>75023</v>
      </c>
      <c r="N1695" s="2" t="s">
        <v>105</v>
      </c>
      <c r="O1695" s="2" t="s">
        <v>4379</v>
      </c>
      <c r="P1695" s="2" t="s">
        <v>71</v>
      </c>
      <c r="Q1695" s="2" t="s">
        <v>161</v>
      </c>
      <c r="R1695" s="2" t="s">
        <v>4380</v>
      </c>
      <c r="S1695" s="1">
        <v>13.616</v>
      </c>
      <c r="T1695" s="1">
        <v>2</v>
      </c>
      <c r="U1695" s="1">
        <v>0.2</v>
      </c>
      <c r="V1695" s="5">
        <v>3.5741999999999998</v>
      </c>
    </row>
    <row r="1696" spans="1:22" ht="15" thickBot="1" x14ac:dyDescent="0.35">
      <c r="A1696" s="4">
        <v>1695</v>
      </c>
      <c r="B1696" s="2" t="s">
        <v>4381</v>
      </c>
      <c r="C1696" s="1">
        <v>2012</v>
      </c>
      <c r="D1696" s="3">
        <v>41177</v>
      </c>
      <c r="E1696" s="3">
        <v>41180</v>
      </c>
      <c r="F1696" s="2" t="s">
        <v>23</v>
      </c>
      <c r="G1696" s="2" t="s">
        <v>2363</v>
      </c>
      <c r="H1696" s="2" t="s">
        <v>2364</v>
      </c>
      <c r="I1696" s="2" t="s">
        <v>102</v>
      </c>
      <c r="J1696" s="2" t="s">
        <v>27</v>
      </c>
      <c r="K1696" s="2" t="s">
        <v>4382</v>
      </c>
      <c r="L1696" s="2" t="s">
        <v>788</v>
      </c>
      <c r="M1696" s="1">
        <v>7002</v>
      </c>
      <c r="N1696" s="2" t="s">
        <v>148</v>
      </c>
      <c r="O1696" s="2" t="s">
        <v>4383</v>
      </c>
      <c r="P1696" s="2" t="s">
        <v>71</v>
      </c>
      <c r="Q1696" s="2" t="s">
        <v>161</v>
      </c>
      <c r="R1696" s="2" t="s">
        <v>4384</v>
      </c>
      <c r="S1696" s="1">
        <v>63.96</v>
      </c>
      <c r="T1696" s="1">
        <v>4</v>
      </c>
      <c r="U1696" s="1">
        <v>0</v>
      </c>
      <c r="V1696" s="5">
        <v>19.8276</v>
      </c>
    </row>
    <row r="1697" spans="1:22" ht="15" thickBot="1" x14ac:dyDescent="0.35">
      <c r="A1697" s="4">
        <v>1696</v>
      </c>
      <c r="B1697" s="2" t="s">
        <v>4381</v>
      </c>
      <c r="C1697" s="1">
        <v>2012</v>
      </c>
      <c r="D1697" s="3">
        <v>41177</v>
      </c>
      <c r="E1697" s="3">
        <v>41180</v>
      </c>
      <c r="F1697" s="2" t="s">
        <v>23</v>
      </c>
      <c r="G1697" s="2" t="s">
        <v>2363</v>
      </c>
      <c r="H1697" s="2" t="s">
        <v>2364</v>
      </c>
      <c r="I1697" s="2" t="s">
        <v>102</v>
      </c>
      <c r="J1697" s="2" t="s">
        <v>27</v>
      </c>
      <c r="K1697" s="2" t="s">
        <v>4382</v>
      </c>
      <c r="L1697" s="2" t="s">
        <v>788</v>
      </c>
      <c r="M1697" s="1">
        <v>7002</v>
      </c>
      <c r="N1697" s="2" t="s">
        <v>148</v>
      </c>
      <c r="O1697" s="2" t="s">
        <v>1223</v>
      </c>
      <c r="P1697" s="2" t="s">
        <v>46</v>
      </c>
      <c r="Q1697" s="2" t="s">
        <v>75</v>
      </c>
      <c r="R1697" s="2" t="s">
        <v>1224</v>
      </c>
      <c r="S1697" s="1">
        <v>14.46</v>
      </c>
      <c r="T1697" s="1">
        <v>3</v>
      </c>
      <c r="U1697" s="1">
        <v>0</v>
      </c>
      <c r="V1697" s="5">
        <v>7.0853999999999999</v>
      </c>
    </row>
    <row r="1698" spans="1:22" ht="15" thickBot="1" x14ac:dyDescent="0.35">
      <c r="A1698" s="4">
        <v>1697</v>
      </c>
      <c r="B1698" s="2" t="s">
        <v>4381</v>
      </c>
      <c r="C1698" s="1">
        <v>2012</v>
      </c>
      <c r="D1698" s="3">
        <v>41177</v>
      </c>
      <c r="E1698" s="3">
        <v>41180</v>
      </c>
      <c r="F1698" s="2" t="s">
        <v>23</v>
      </c>
      <c r="G1698" s="2" t="s">
        <v>2363</v>
      </c>
      <c r="H1698" s="2" t="s">
        <v>2364</v>
      </c>
      <c r="I1698" s="2" t="s">
        <v>102</v>
      </c>
      <c r="J1698" s="2" t="s">
        <v>27</v>
      </c>
      <c r="K1698" s="2" t="s">
        <v>4382</v>
      </c>
      <c r="L1698" s="2" t="s">
        <v>788</v>
      </c>
      <c r="M1698" s="1">
        <v>7002</v>
      </c>
      <c r="N1698" s="2" t="s">
        <v>148</v>
      </c>
      <c r="O1698" s="2" t="s">
        <v>313</v>
      </c>
      <c r="P1698" s="2" t="s">
        <v>71</v>
      </c>
      <c r="Q1698" s="2" t="s">
        <v>72</v>
      </c>
      <c r="R1698" s="2" t="s">
        <v>314</v>
      </c>
      <c r="S1698" s="1">
        <v>104.98</v>
      </c>
      <c r="T1698" s="1">
        <v>2</v>
      </c>
      <c r="U1698" s="1">
        <v>0</v>
      </c>
      <c r="V1698" s="5">
        <v>52.49</v>
      </c>
    </row>
    <row r="1699" spans="1:22" ht="15" thickBot="1" x14ac:dyDescent="0.35">
      <c r="A1699" s="4">
        <v>1698</v>
      </c>
      <c r="B1699" s="2" t="s">
        <v>4385</v>
      </c>
      <c r="C1699" s="1">
        <v>2012</v>
      </c>
      <c r="D1699" s="3">
        <v>41270</v>
      </c>
      <c r="E1699" s="3">
        <v>41274</v>
      </c>
      <c r="F1699" s="2" t="s">
        <v>50</v>
      </c>
      <c r="G1699" s="2" t="s">
        <v>1308</v>
      </c>
      <c r="H1699" s="2" t="s">
        <v>1309</v>
      </c>
      <c r="I1699" s="2" t="s">
        <v>26</v>
      </c>
      <c r="J1699" s="2" t="s">
        <v>27</v>
      </c>
      <c r="K1699" s="2" t="s">
        <v>42</v>
      </c>
      <c r="L1699" s="2" t="s">
        <v>43</v>
      </c>
      <c r="M1699" s="1">
        <v>90008</v>
      </c>
      <c r="N1699" s="2" t="s">
        <v>44</v>
      </c>
      <c r="O1699" s="2" t="s">
        <v>2537</v>
      </c>
      <c r="P1699" s="2" t="s">
        <v>46</v>
      </c>
      <c r="Q1699" s="2" t="s">
        <v>78</v>
      </c>
      <c r="R1699" s="2" t="s">
        <v>2538</v>
      </c>
      <c r="S1699" s="1">
        <v>106.96</v>
      </c>
      <c r="T1699" s="1">
        <v>2</v>
      </c>
      <c r="U1699" s="1">
        <v>0</v>
      </c>
      <c r="V1699" s="5">
        <v>31.0184</v>
      </c>
    </row>
    <row r="1700" spans="1:22" ht="15" thickBot="1" x14ac:dyDescent="0.35">
      <c r="A1700" s="4">
        <v>1699</v>
      </c>
      <c r="B1700" s="2" t="s">
        <v>4385</v>
      </c>
      <c r="C1700" s="1">
        <v>2012</v>
      </c>
      <c r="D1700" s="3">
        <v>41270</v>
      </c>
      <c r="E1700" s="3">
        <v>41274</v>
      </c>
      <c r="F1700" s="2" t="s">
        <v>50</v>
      </c>
      <c r="G1700" s="2" t="s">
        <v>1308</v>
      </c>
      <c r="H1700" s="2" t="s">
        <v>1309</v>
      </c>
      <c r="I1700" s="2" t="s">
        <v>26</v>
      </c>
      <c r="J1700" s="2" t="s">
        <v>27</v>
      </c>
      <c r="K1700" s="2" t="s">
        <v>42</v>
      </c>
      <c r="L1700" s="2" t="s">
        <v>43</v>
      </c>
      <c r="M1700" s="1">
        <v>90008</v>
      </c>
      <c r="N1700" s="2" t="s">
        <v>44</v>
      </c>
      <c r="O1700" s="2" t="s">
        <v>4386</v>
      </c>
      <c r="P1700" s="2" t="s">
        <v>46</v>
      </c>
      <c r="Q1700" s="2" t="s">
        <v>47</v>
      </c>
      <c r="R1700" s="2" t="s">
        <v>4387</v>
      </c>
      <c r="S1700" s="1">
        <v>21.56</v>
      </c>
      <c r="T1700" s="1">
        <v>7</v>
      </c>
      <c r="U1700" s="1">
        <v>0</v>
      </c>
      <c r="V1700" s="5">
        <v>10.348800000000001</v>
      </c>
    </row>
    <row r="1701" spans="1:22" ht="15" thickBot="1" x14ac:dyDescent="0.35">
      <c r="A1701" s="4">
        <v>1700</v>
      </c>
      <c r="B1701" s="2" t="s">
        <v>4388</v>
      </c>
      <c r="C1701" s="1">
        <v>2011</v>
      </c>
      <c r="D1701" s="3">
        <v>40697</v>
      </c>
      <c r="E1701" s="3">
        <v>40701</v>
      </c>
      <c r="F1701" s="2" t="s">
        <v>23</v>
      </c>
      <c r="G1701" s="2" t="s">
        <v>519</v>
      </c>
      <c r="H1701" s="2" t="s">
        <v>520</v>
      </c>
      <c r="I1701" s="2" t="s">
        <v>26</v>
      </c>
      <c r="J1701" s="2" t="s">
        <v>27</v>
      </c>
      <c r="K1701" s="2" t="s">
        <v>95</v>
      </c>
      <c r="L1701" s="2" t="s">
        <v>96</v>
      </c>
      <c r="M1701" s="1">
        <v>98115</v>
      </c>
      <c r="N1701" s="2" t="s">
        <v>44</v>
      </c>
      <c r="O1701" s="2" t="s">
        <v>3273</v>
      </c>
      <c r="P1701" s="2" t="s">
        <v>32</v>
      </c>
      <c r="Q1701" s="2" t="s">
        <v>56</v>
      </c>
      <c r="R1701" s="2" t="s">
        <v>3274</v>
      </c>
      <c r="S1701" s="1">
        <v>515.88</v>
      </c>
      <c r="T1701" s="1">
        <v>6</v>
      </c>
      <c r="U1701" s="1">
        <v>0</v>
      </c>
      <c r="V1701" s="5">
        <v>113.4936</v>
      </c>
    </row>
    <row r="1702" spans="1:22" ht="15" thickBot="1" x14ac:dyDescent="0.35">
      <c r="A1702" s="4">
        <v>1701</v>
      </c>
      <c r="B1702" s="2" t="s">
        <v>4389</v>
      </c>
      <c r="C1702" s="1">
        <v>2012</v>
      </c>
      <c r="D1702" s="3">
        <v>41103</v>
      </c>
      <c r="E1702" s="3">
        <v>41105</v>
      </c>
      <c r="F1702" s="2" t="s">
        <v>23</v>
      </c>
      <c r="G1702" s="2" t="s">
        <v>3731</v>
      </c>
      <c r="H1702" s="2" t="s">
        <v>3732</v>
      </c>
      <c r="I1702" s="2" t="s">
        <v>26</v>
      </c>
      <c r="J1702" s="2" t="s">
        <v>27</v>
      </c>
      <c r="K1702" s="2" t="s">
        <v>266</v>
      </c>
      <c r="L1702" s="2" t="s">
        <v>267</v>
      </c>
      <c r="M1702" s="1">
        <v>10035</v>
      </c>
      <c r="N1702" s="2" t="s">
        <v>148</v>
      </c>
      <c r="O1702" s="2" t="s">
        <v>3046</v>
      </c>
      <c r="P1702" s="2" t="s">
        <v>46</v>
      </c>
      <c r="Q1702" s="2" t="s">
        <v>75</v>
      </c>
      <c r="R1702" s="2" t="s">
        <v>3047</v>
      </c>
      <c r="S1702" s="1">
        <v>11.808</v>
      </c>
      <c r="T1702" s="1">
        <v>2</v>
      </c>
      <c r="U1702" s="1">
        <v>0.2</v>
      </c>
      <c r="V1702" s="5">
        <v>4.2804000000000002</v>
      </c>
    </row>
    <row r="1703" spans="1:22" ht="15" thickBot="1" x14ac:dyDescent="0.35">
      <c r="A1703" s="4">
        <v>1702</v>
      </c>
      <c r="B1703" s="2" t="s">
        <v>4389</v>
      </c>
      <c r="C1703" s="1">
        <v>2012</v>
      </c>
      <c r="D1703" s="3">
        <v>41103</v>
      </c>
      <c r="E1703" s="3">
        <v>41105</v>
      </c>
      <c r="F1703" s="2" t="s">
        <v>23</v>
      </c>
      <c r="G1703" s="2" t="s">
        <v>3731</v>
      </c>
      <c r="H1703" s="2" t="s">
        <v>3732</v>
      </c>
      <c r="I1703" s="2" t="s">
        <v>26</v>
      </c>
      <c r="J1703" s="2" t="s">
        <v>27</v>
      </c>
      <c r="K1703" s="2" t="s">
        <v>266</v>
      </c>
      <c r="L1703" s="2" t="s">
        <v>267</v>
      </c>
      <c r="M1703" s="1">
        <v>10035</v>
      </c>
      <c r="N1703" s="2" t="s">
        <v>148</v>
      </c>
      <c r="O1703" s="2" t="s">
        <v>1807</v>
      </c>
      <c r="P1703" s="2" t="s">
        <v>32</v>
      </c>
      <c r="Q1703" s="2" t="s">
        <v>36</v>
      </c>
      <c r="R1703" s="2" t="s">
        <v>1808</v>
      </c>
      <c r="S1703" s="1">
        <v>1931.04</v>
      </c>
      <c r="T1703" s="1">
        <v>9</v>
      </c>
      <c r="U1703" s="1">
        <v>0.1</v>
      </c>
      <c r="V1703" s="5">
        <v>321.83999999999997</v>
      </c>
    </row>
    <row r="1704" spans="1:22" ht="15" thickBot="1" x14ac:dyDescent="0.35">
      <c r="A1704" s="4">
        <v>1703</v>
      </c>
      <c r="B1704" s="2" t="s">
        <v>4389</v>
      </c>
      <c r="C1704" s="1">
        <v>2012</v>
      </c>
      <c r="D1704" s="3">
        <v>41103</v>
      </c>
      <c r="E1704" s="3">
        <v>41105</v>
      </c>
      <c r="F1704" s="2" t="s">
        <v>23</v>
      </c>
      <c r="G1704" s="2" t="s">
        <v>3731</v>
      </c>
      <c r="H1704" s="2" t="s">
        <v>3732</v>
      </c>
      <c r="I1704" s="2" t="s">
        <v>26</v>
      </c>
      <c r="J1704" s="2" t="s">
        <v>27</v>
      </c>
      <c r="K1704" s="2" t="s">
        <v>266</v>
      </c>
      <c r="L1704" s="2" t="s">
        <v>267</v>
      </c>
      <c r="M1704" s="1">
        <v>10035</v>
      </c>
      <c r="N1704" s="2" t="s">
        <v>148</v>
      </c>
      <c r="O1704" s="2" t="s">
        <v>3185</v>
      </c>
      <c r="P1704" s="2" t="s">
        <v>46</v>
      </c>
      <c r="Q1704" s="2" t="s">
        <v>90</v>
      </c>
      <c r="R1704" s="2" t="s">
        <v>186</v>
      </c>
      <c r="S1704" s="1">
        <v>9.9600000000000009</v>
      </c>
      <c r="T1704" s="1">
        <v>2</v>
      </c>
      <c r="U1704" s="1">
        <v>0</v>
      </c>
      <c r="V1704" s="5">
        <v>4.6811999999999996</v>
      </c>
    </row>
    <row r="1705" spans="1:22" ht="15" thickBot="1" x14ac:dyDescent="0.35">
      <c r="A1705" s="4">
        <v>1704</v>
      </c>
      <c r="B1705" s="2" t="s">
        <v>4390</v>
      </c>
      <c r="C1705" s="1">
        <v>2011</v>
      </c>
      <c r="D1705" s="3">
        <v>40577</v>
      </c>
      <c r="E1705" s="3">
        <v>40581</v>
      </c>
      <c r="F1705" s="2" t="s">
        <v>50</v>
      </c>
      <c r="G1705" s="2" t="s">
        <v>4391</v>
      </c>
      <c r="H1705" s="2" t="s">
        <v>4392</v>
      </c>
      <c r="I1705" s="2" t="s">
        <v>102</v>
      </c>
      <c r="J1705" s="2" t="s">
        <v>27</v>
      </c>
      <c r="K1705" s="2" t="s">
        <v>947</v>
      </c>
      <c r="L1705" s="2" t="s">
        <v>43</v>
      </c>
      <c r="M1705" s="1">
        <v>92037</v>
      </c>
      <c r="N1705" s="2" t="s">
        <v>44</v>
      </c>
      <c r="O1705" s="2" t="s">
        <v>4393</v>
      </c>
      <c r="P1705" s="2" t="s">
        <v>46</v>
      </c>
      <c r="Q1705" s="2" t="s">
        <v>269</v>
      </c>
      <c r="R1705" s="2" t="s">
        <v>186</v>
      </c>
      <c r="S1705" s="1">
        <v>12.35</v>
      </c>
      <c r="T1705" s="1">
        <v>5</v>
      </c>
      <c r="U1705" s="1">
        <v>0</v>
      </c>
      <c r="V1705" s="5">
        <v>5.8045</v>
      </c>
    </row>
    <row r="1706" spans="1:22" ht="15" thickBot="1" x14ac:dyDescent="0.35">
      <c r="A1706" s="4">
        <v>1705</v>
      </c>
      <c r="B1706" s="2" t="s">
        <v>4394</v>
      </c>
      <c r="C1706" s="1">
        <v>2013</v>
      </c>
      <c r="D1706" s="3">
        <v>41342</v>
      </c>
      <c r="E1706" s="3">
        <v>41342</v>
      </c>
      <c r="F1706" s="2" t="s">
        <v>1290</v>
      </c>
      <c r="G1706" s="2" t="s">
        <v>2567</v>
      </c>
      <c r="H1706" s="2" t="s">
        <v>2568</v>
      </c>
      <c r="I1706" s="2" t="s">
        <v>26</v>
      </c>
      <c r="J1706" s="2" t="s">
        <v>27</v>
      </c>
      <c r="K1706" s="2" t="s">
        <v>3942</v>
      </c>
      <c r="L1706" s="2" t="s">
        <v>310</v>
      </c>
      <c r="M1706" s="1">
        <v>85301</v>
      </c>
      <c r="N1706" s="2" t="s">
        <v>44</v>
      </c>
      <c r="O1706" s="2" t="s">
        <v>3242</v>
      </c>
      <c r="P1706" s="2" t="s">
        <v>46</v>
      </c>
      <c r="Q1706" s="2" t="s">
        <v>75</v>
      </c>
      <c r="R1706" s="2" t="s">
        <v>3243</v>
      </c>
      <c r="S1706" s="1">
        <v>9.702</v>
      </c>
      <c r="T1706" s="1">
        <v>3</v>
      </c>
      <c r="U1706" s="1">
        <v>0.7</v>
      </c>
      <c r="V1706" s="5">
        <v>-7.1147999999999998</v>
      </c>
    </row>
    <row r="1707" spans="1:22" ht="15" thickBot="1" x14ac:dyDescent="0.35">
      <c r="A1707" s="4">
        <v>1706</v>
      </c>
      <c r="B1707" s="2" t="s">
        <v>4395</v>
      </c>
      <c r="C1707" s="1">
        <v>2012</v>
      </c>
      <c r="D1707" s="3">
        <v>41235</v>
      </c>
      <c r="E1707" s="3">
        <v>41239</v>
      </c>
      <c r="F1707" s="2" t="s">
        <v>50</v>
      </c>
      <c r="G1707" s="2" t="s">
        <v>93</v>
      </c>
      <c r="H1707" s="2" t="s">
        <v>94</v>
      </c>
      <c r="I1707" s="2" t="s">
        <v>26</v>
      </c>
      <c r="J1707" s="2" t="s">
        <v>27</v>
      </c>
      <c r="K1707" s="2" t="s">
        <v>146</v>
      </c>
      <c r="L1707" s="2" t="s">
        <v>147</v>
      </c>
      <c r="M1707" s="1">
        <v>19120</v>
      </c>
      <c r="N1707" s="2" t="s">
        <v>148</v>
      </c>
      <c r="O1707" s="2" t="s">
        <v>2387</v>
      </c>
      <c r="P1707" s="2" t="s">
        <v>46</v>
      </c>
      <c r="Q1707" s="2" t="s">
        <v>75</v>
      </c>
      <c r="R1707" s="2" t="s">
        <v>2388</v>
      </c>
      <c r="S1707" s="1">
        <v>11.61</v>
      </c>
      <c r="T1707" s="1">
        <v>2</v>
      </c>
      <c r="U1707" s="1">
        <v>0.7</v>
      </c>
      <c r="V1707" s="5">
        <v>-9.2880000000000003</v>
      </c>
    </row>
    <row r="1708" spans="1:22" ht="15" thickBot="1" x14ac:dyDescent="0.35">
      <c r="A1708" s="4">
        <v>1707</v>
      </c>
      <c r="B1708" s="2" t="s">
        <v>4396</v>
      </c>
      <c r="C1708" s="1">
        <v>2014</v>
      </c>
      <c r="D1708" s="3">
        <v>41943</v>
      </c>
      <c r="E1708" s="3">
        <v>41949</v>
      </c>
      <c r="F1708" s="2" t="s">
        <v>50</v>
      </c>
      <c r="G1708" s="2" t="s">
        <v>4397</v>
      </c>
      <c r="H1708" s="2" t="s">
        <v>4398</v>
      </c>
      <c r="I1708" s="2" t="s">
        <v>26</v>
      </c>
      <c r="J1708" s="2" t="s">
        <v>27</v>
      </c>
      <c r="K1708" s="2" t="s">
        <v>127</v>
      </c>
      <c r="L1708" s="2" t="s">
        <v>43</v>
      </c>
      <c r="M1708" s="1">
        <v>94122</v>
      </c>
      <c r="N1708" s="2" t="s">
        <v>44</v>
      </c>
      <c r="O1708" s="2" t="s">
        <v>4399</v>
      </c>
      <c r="P1708" s="2" t="s">
        <v>46</v>
      </c>
      <c r="Q1708" s="2" t="s">
        <v>47</v>
      </c>
      <c r="R1708" s="2" t="s">
        <v>4400</v>
      </c>
      <c r="S1708" s="1">
        <v>43.86</v>
      </c>
      <c r="T1708" s="1">
        <v>6</v>
      </c>
      <c r="U1708" s="1">
        <v>0</v>
      </c>
      <c r="V1708" s="5">
        <v>20.6142</v>
      </c>
    </row>
    <row r="1709" spans="1:22" ht="15" thickBot="1" x14ac:dyDescent="0.35">
      <c r="A1709" s="4">
        <v>1708</v>
      </c>
      <c r="B1709" s="2" t="s">
        <v>4396</v>
      </c>
      <c r="C1709" s="1">
        <v>2014</v>
      </c>
      <c r="D1709" s="3">
        <v>41943</v>
      </c>
      <c r="E1709" s="3">
        <v>41949</v>
      </c>
      <c r="F1709" s="2" t="s">
        <v>50</v>
      </c>
      <c r="G1709" s="2" t="s">
        <v>4397</v>
      </c>
      <c r="H1709" s="2" t="s">
        <v>4398</v>
      </c>
      <c r="I1709" s="2" t="s">
        <v>26</v>
      </c>
      <c r="J1709" s="2" t="s">
        <v>27</v>
      </c>
      <c r="K1709" s="2" t="s">
        <v>127</v>
      </c>
      <c r="L1709" s="2" t="s">
        <v>43</v>
      </c>
      <c r="M1709" s="1">
        <v>94122</v>
      </c>
      <c r="N1709" s="2" t="s">
        <v>44</v>
      </c>
      <c r="O1709" s="2" t="s">
        <v>3562</v>
      </c>
      <c r="P1709" s="2" t="s">
        <v>71</v>
      </c>
      <c r="Q1709" s="2" t="s">
        <v>72</v>
      </c>
      <c r="R1709" s="2" t="s">
        <v>3563</v>
      </c>
      <c r="S1709" s="1">
        <v>148.47999999999999</v>
      </c>
      <c r="T1709" s="1">
        <v>2</v>
      </c>
      <c r="U1709" s="1">
        <v>0.2</v>
      </c>
      <c r="V1709" s="5">
        <v>16.704000000000001</v>
      </c>
    </row>
    <row r="1710" spans="1:22" ht="15" thickBot="1" x14ac:dyDescent="0.35">
      <c r="A1710" s="4">
        <v>1709</v>
      </c>
      <c r="B1710" s="2" t="s">
        <v>4396</v>
      </c>
      <c r="C1710" s="1">
        <v>2014</v>
      </c>
      <c r="D1710" s="3">
        <v>41943</v>
      </c>
      <c r="E1710" s="3">
        <v>41949</v>
      </c>
      <c r="F1710" s="2" t="s">
        <v>50</v>
      </c>
      <c r="G1710" s="2" t="s">
        <v>4397</v>
      </c>
      <c r="H1710" s="2" t="s">
        <v>4398</v>
      </c>
      <c r="I1710" s="2" t="s">
        <v>26</v>
      </c>
      <c r="J1710" s="2" t="s">
        <v>27</v>
      </c>
      <c r="K1710" s="2" t="s">
        <v>127</v>
      </c>
      <c r="L1710" s="2" t="s">
        <v>43</v>
      </c>
      <c r="M1710" s="1">
        <v>94122</v>
      </c>
      <c r="N1710" s="2" t="s">
        <v>44</v>
      </c>
      <c r="O1710" s="2" t="s">
        <v>4401</v>
      </c>
      <c r="P1710" s="2" t="s">
        <v>46</v>
      </c>
      <c r="Q1710" s="2" t="s">
        <v>90</v>
      </c>
      <c r="R1710" s="2" t="s">
        <v>4402</v>
      </c>
      <c r="S1710" s="1">
        <v>7.42</v>
      </c>
      <c r="T1710" s="1">
        <v>2</v>
      </c>
      <c r="U1710" s="1">
        <v>0</v>
      </c>
      <c r="V1710" s="5">
        <v>3.71</v>
      </c>
    </row>
    <row r="1711" spans="1:22" ht="15" thickBot="1" x14ac:dyDescent="0.35">
      <c r="A1711" s="4">
        <v>1710</v>
      </c>
      <c r="B1711" s="2" t="s">
        <v>4396</v>
      </c>
      <c r="C1711" s="1">
        <v>2014</v>
      </c>
      <c r="D1711" s="3">
        <v>41943</v>
      </c>
      <c r="E1711" s="3">
        <v>41949</v>
      </c>
      <c r="F1711" s="2" t="s">
        <v>50</v>
      </c>
      <c r="G1711" s="2" t="s">
        <v>4397</v>
      </c>
      <c r="H1711" s="2" t="s">
        <v>4398</v>
      </c>
      <c r="I1711" s="2" t="s">
        <v>26</v>
      </c>
      <c r="J1711" s="2" t="s">
        <v>27</v>
      </c>
      <c r="K1711" s="2" t="s">
        <v>127</v>
      </c>
      <c r="L1711" s="2" t="s">
        <v>43</v>
      </c>
      <c r="M1711" s="1">
        <v>94122</v>
      </c>
      <c r="N1711" s="2" t="s">
        <v>44</v>
      </c>
      <c r="O1711" s="2" t="s">
        <v>261</v>
      </c>
      <c r="P1711" s="2" t="s">
        <v>32</v>
      </c>
      <c r="Q1711" s="2" t="s">
        <v>36</v>
      </c>
      <c r="R1711" s="2" t="s">
        <v>262</v>
      </c>
      <c r="S1711" s="1">
        <v>71.992000000000004</v>
      </c>
      <c r="T1711" s="1">
        <v>1</v>
      </c>
      <c r="U1711" s="1">
        <v>0.2</v>
      </c>
      <c r="V1711" s="5">
        <v>-0.89990000000000003</v>
      </c>
    </row>
    <row r="1712" spans="1:22" ht="15" thickBot="1" x14ac:dyDescent="0.35">
      <c r="A1712" s="4">
        <v>1711</v>
      </c>
      <c r="B1712" s="2" t="s">
        <v>4396</v>
      </c>
      <c r="C1712" s="1">
        <v>2014</v>
      </c>
      <c r="D1712" s="3">
        <v>41943</v>
      </c>
      <c r="E1712" s="3">
        <v>41949</v>
      </c>
      <c r="F1712" s="2" t="s">
        <v>50</v>
      </c>
      <c r="G1712" s="2" t="s">
        <v>4397</v>
      </c>
      <c r="H1712" s="2" t="s">
        <v>4398</v>
      </c>
      <c r="I1712" s="2" t="s">
        <v>26</v>
      </c>
      <c r="J1712" s="2" t="s">
        <v>27</v>
      </c>
      <c r="K1712" s="2" t="s">
        <v>127</v>
      </c>
      <c r="L1712" s="2" t="s">
        <v>43</v>
      </c>
      <c r="M1712" s="1">
        <v>94122</v>
      </c>
      <c r="N1712" s="2" t="s">
        <v>44</v>
      </c>
      <c r="O1712" s="2" t="s">
        <v>770</v>
      </c>
      <c r="P1712" s="2" t="s">
        <v>46</v>
      </c>
      <c r="Q1712" s="2" t="s">
        <v>68</v>
      </c>
      <c r="R1712" s="2" t="s">
        <v>771</v>
      </c>
      <c r="S1712" s="1">
        <v>19.899999999999999</v>
      </c>
      <c r="T1712" s="1">
        <v>5</v>
      </c>
      <c r="U1712" s="1">
        <v>0</v>
      </c>
      <c r="V1712" s="5">
        <v>6.5670000000000002</v>
      </c>
    </row>
    <row r="1713" spans="1:22" ht="15" thickBot="1" x14ac:dyDescent="0.35">
      <c r="A1713" s="4">
        <v>1712</v>
      </c>
      <c r="B1713" s="2" t="s">
        <v>4396</v>
      </c>
      <c r="C1713" s="1">
        <v>2014</v>
      </c>
      <c r="D1713" s="3">
        <v>41943</v>
      </c>
      <c r="E1713" s="3">
        <v>41949</v>
      </c>
      <c r="F1713" s="2" t="s">
        <v>50</v>
      </c>
      <c r="G1713" s="2" t="s">
        <v>4397</v>
      </c>
      <c r="H1713" s="2" t="s">
        <v>4398</v>
      </c>
      <c r="I1713" s="2" t="s">
        <v>26</v>
      </c>
      <c r="J1713" s="2" t="s">
        <v>27</v>
      </c>
      <c r="K1713" s="2" t="s">
        <v>127</v>
      </c>
      <c r="L1713" s="2" t="s">
        <v>43</v>
      </c>
      <c r="M1713" s="1">
        <v>94122</v>
      </c>
      <c r="N1713" s="2" t="s">
        <v>44</v>
      </c>
      <c r="O1713" s="2" t="s">
        <v>713</v>
      </c>
      <c r="P1713" s="2" t="s">
        <v>46</v>
      </c>
      <c r="Q1713" s="2" t="s">
        <v>78</v>
      </c>
      <c r="R1713" s="2" t="s">
        <v>714</v>
      </c>
      <c r="S1713" s="1">
        <v>1702.12</v>
      </c>
      <c r="T1713" s="1">
        <v>14</v>
      </c>
      <c r="U1713" s="1">
        <v>0</v>
      </c>
      <c r="V1713" s="5">
        <v>510.63600000000002</v>
      </c>
    </row>
    <row r="1714" spans="1:22" ht="15" thickBot="1" x14ac:dyDescent="0.35">
      <c r="A1714" s="4">
        <v>1713</v>
      </c>
      <c r="B1714" s="2" t="s">
        <v>4403</v>
      </c>
      <c r="C1714" s="1">
        <v>2012</v>
      </c>
      <c r="D1714" s="3">
        <v>40938</v>
      </c>
      <c r="E1714" s="3">
        <v>40943</v>
      </c>
      <c r="F1714" s="2" t="s">
        <v>50</v>
      </c>
      <c r="G1714" s="2" t="s">
        <v>1627</v>
      </c>
      <c r="H1714" s="2" t="s">
        <v>1628</v>
      </c>
      <c r="I1714" s="2" t="s">
        <v>26</v>
      </c>
      <c r="J1714" s="2" t="s">
        <v>27</v>
      </c>
      <c r="K1714" s="2" t="s">
        <v>184</v>
      </c>
      <c r="L1714" s="2" t="s">
        <v>104</v>
      </c>
      <c r="M1714" s="1">
        <v>77070</v>
      </c>
      <c r="N1714" s="2" t="s">
        <v>105</v>
      </c>
      <c r="O1714" s="2" t="s">
        <v>4404</v>
      </c>
      <c r="P1714" s="2" t="s">
        <v>46</v>
      </c>
      <c r="Q1714" s="2" t="s">
        <v>90</v>
      </c>
      <c r="R1714" s="2" t="s">
        <v>4405</v>
      </c>
      <c r="S1714" s="1">
        <v>14.304</v>
      </c>
      <c r="T1714" s="1">
        <v>6</v>
      </c>
      <c r="U1714" s="1">
        <v>0.2</v>
      </c>
      <c r="V1714" s="5">
        <v>5.0064000000000002</v>
      </c>
    </row>
    <row r="1715" spans="1:22" ht="15" thickBot="1" x14ac:dyDescent="0.35">
      <c r="A1715" s="4">
        <v>1714</v>
      </c>
      <c r="B1715" s="2" t="s">
        <v>4406</v>
      </c>
      <c r="C1715" s="1">
        <v>2014</v>
      </c>
      <c r="D1715" s="3">
        <v>41891</v>
      </c>
      <c r="E1715" s="3">
        <v>41896</v>
      </c>
      <c r="F1715" s="2" t="s">
        <v>23</v>
      </c>
      <c r="G1715" s="2" t="s">
        <v>4324</v>
      </c>
      <c r="H1715" s="2" t="s">
        <v>4325</v>
      </c>
      <c r="I1715" s="2" t="s">
        <v>26</v>
      </c>
      <c r="J1715" s="2" t="s">
        <v>27</v>
      </c>
      <c r="K1715" s="2" t="s">
        <v>303</v>
      </c>
      <c r="L1715" s="2" t="s">
        <v>211</v>
      </c>
      <c r="M1715" s="1">
        <v>60610</v>
      </c>
      <c r="N1715" s="2" t="s">
        <v>105</v>
      </c>
      <c r="O1715" s="2" t="s">
        <v>808</v>
      </c>
      <c r="P1715" s="2" t="s">
        <v>32</v>
      </c>
      <c r="Q1715" s="2" t="s">
        <v>56</v>
      </c>
      <c r="R1715" s="2" t="s">
        <v>809</v>
      </c>
      <c r="S1715" s="1">
        <v>765.625</v>
      </c>
      <c r="T1715" s="1">
        <v>7</v>
      </c>
      <c r="U1715" s="1">
        <v>0.5</v>
      </c>
      <c r="V1715" s="5">
        <v>-566.5625</v>
      </c>
    </row>
    <row r="1716" spans="1:22" ht="15" thickBot="1" x14ac:dyDescent="0.35">
      <c r="A1716" s="4">
        <v>1715</v>
      </c>
      <c r="B1716" s="2" t="s">
        <v>4407</v>
      </c>
      <c r="C1716" s="1">
        <v>2014</v>
      </c>
      <c r="D1716" s="3">
        <v>41920</v>
      </c>
      <c r="E1716" s="3">
        <v>41926</v>
      </c>
      <c r="F1716" s="2" t="s">
        <v>50</v>
      </c>
      <c r="G1716" s="2" t="s">
        <v>2403</v>
      </c>
      <c r="H1716" s="2" t="s">
        <v>2404</v>
      </c>
      <c r="I1716" s="2" t="s">
        <v>26</v>
      </c>
      <c r="J1716" s="2" t="s">
        <v>27</v>
      </c>
      <c r="K1716" s="2" t="s">
        <v>127</v>
      </c>
      <c r="L1716" s="2" t="s">
        <v>43</v>
      </c>
      <c r="M1716" s="1">
        <v>94110</v>
      </c>
      <c r="N1716" s="2" t="s">
        <v>44</v>
      </c>
      <c r="O1716" s="2" t="s">
        <v>4408</v>
      </c>
      <c r="P1716" s="2" t="s">
        <v>32</v>
      </c>
      <c r="Q1716" s="2" t="s">
        <v>33</v>
      </c>
      <c r="R1716" s="2" t="s">
        <v>4409</v>
      </c>
      <c r="S1716" s="1">
        <v>307.666</v>
      </c>
      <c r="T1716" s="1">
        <v>2</v>
      </c>
      <c r="U1716" s="1">
        <v>0.15</v>
      </c>
      <c r="V1716" s="5">
        <v>-14.478400000000001</v>
      </c>
    </row>
    <row r="1717" spans="1:22" ht="15" thickBot="1" x14ac:dyDescent="0.35">
      <c r="A1717" s="4">
        <v>1716</v>
      </c>
      <c r="B1717" s="2" t="s">
        <v>4410</v>
      </c>
      <c r="C1717" s="1">
        <v>2013</v>
      </c>
      <c r="D1717" s="3">
        <v>41395</v>
      </c>
      <c r="E1717" s="3">
        <v>41399</v>
      </c>
      <c r="F1717" s="2" t="s">
        <v>50</v>
      </c>
      <c r="G1717" s="2" t="s">
        <v>2114</v>
      </c>
      <c r="H1717" s="2" t="s">
        <v>2115</v>
      </c>
      <c r="I1717" s="2" t="s">
        <v>26</v>
      </c>
      <c r="J1717" s="2" t="s">
        <v>27</v>
      </c>
      <c r="K1717" s="2" t="s">
        <v>266</v>
      </c>
      <c r="L1717" s="2" t="s">
        <v>267</v>
      </c>
      <c r="M1717" s="1">
        <v>10011</v>
      </c>
      <c r="N1717" s="2" t="s">
        <v>148</v>
      </c>
      <c r="O1717" s="2" t="s">
        <v>1223</v>
      </c>
      <c r="P1717" s="2" t="s">
        <v>46</v>
      </c>
      <c r="Q1717" s="2" t="s">
        <v>75</v>
      </c>
      <c r="R1717" s="2" t="s">
        <v>1224</v>
      </c>
      <c r="S1717" s="1">
        <v>7.7119999999999997</v>
      </c>
      <c r="T1717" s="1">
        <v>2</v>
      </c>
      <c r="U1717" s="1">
        <v>0.2</v>
      </c>
      <c r="V1717" s="5">
        <v>2.7955999999999999</v>
      </c>
    </row>
    <row r="1718" spans="1:22" ht="15" thickBot="1" x14ac:dyDescent="0.35">
      <c r="A1718" s="4">
        <v>1717</v>
      </c>
      <c r="B1718" s="2" t="s">
        <v>4411</v>
      </c>
      <c r="C1718" s="1">
        <v>2013</v>
      </c>
      <c r="D1718" s="3">
        <v>41414</v>
      </c>
      <c r="E1718" s="3">
        <v>41419</v>
      </c>
      <c r="F1718" s="2" t="s">
        <v>50</v>
      </c>
      <c r="G1718" s="2" t="s">
        <v>1754</v>
      </c>
      <c r="H1718" s="2" t="s">
        <v>1755</v>
      </c>
      <c r="I1718" s="2" t="s">
        <v>26</v>
      </c>
      <c r="J1718" s="2" t="s">
        <v>27</v>
      </c>
      <c r="K1718" s="2" t="s">
        <v>266</v>
      </c>
      <c r="L1718" s="2" t="s">
        <v>267</v>
      </c>
      <c r="M1718" s="1">
        <v>10011</v>
      </c>
      <c r="N1718" s="2" t="s">
        <v>148</v>
      </c>
      <c r="O1718" s="2" t="s">
        <v>2074</v>
      </c>
      <c r="P1718" s="2" t="s">
        <v>46</v>
      </c>
      <c r="Q1718" s="2" t="s">
        <v>78</v>
      </c>
      <c r="R1718" s="2" t="s">
        <v>2075</v>
      </c>
      <c r="S1718" s="1">
        <v>242.9</v>
      </c>
      <c r="T1718" s="1">
        <v>5</v>
      </c>
      <c r="U1718" s="1">
        <v>0</v>
      </c>
      <c r="V1718" s="5">
        <v>70.441000000000003</v>
      </c>
    </row>
    <row r="1719" spans="1:22" ht="15" thickBot="1" x14ac:dyDescent="0.35">
      <c r="A1719" s="4">
        <v>1718</v>
      </c>
      <c r="B1719" s="2" t="s">
        <v>4411</v>
      </c>
      <c r="C1719" s="1">
        <v>2013</v>
      </c>
      <c r="D1719" s="3">
        <v>41414</v>
      </c>
      <c r="E1719" s="3">
        <v>41419</v>
      </c>
      <c r="F1719" s="2" t="s">
        <v>50</v>
      </c>
      <c r="G1719" s="2" t="s">
        <v>1754</v>
      </c>
      <c r="H1719" s="2" t="s">
        <v>1755</v>
      </c>
      <c r="I1719" s="2" t="s">
        <v>26</v>
      </c>
      <c r="J1719" s="2" t="s">
        <v>27</v>
      </c>
      <c r="K1719" s="2" t="s">
        <v>266</v>
      </c>
      <c r="L1719" s="2" t="s">
        <v>267</v>
      </c>
      <c r="M1719" s="1">
        <v>10011</v>
      </c>
      <c r="N1719" s="2" t="s">
        <v>148</v>
      </c>
      <c r="O1719" s="2" t="s">
        <v>340</v>
      </c>
      <c r="P1719" s="2" t="s">
        <v>46</v>
      </c>
      <c r="Q1719" s="2" t="s">
        <v>59</v>
      </c>
      <c r="R1719" s="2" t="s">
        <v>341</v>
      </c>
      <c r="S1719" s="1">
        <v>454.9</v>
      </c>
      <c r="T1719" s="1">
        <v>5</v>
      </c>
      <c r="U1719" s="1">
        <v>0</v>
      </c>
      <c r="V1719" s="5">
        <v>0</v>
      </c>
    </row>
    <row r="1720" spans="1:22" ht="15" thickBot="1" x14ac:dyDescent="0.35">
      <c r="A1720" s="4">
        <v>1719</v>
      </c>
      <c r="B1720" s="2" t="s">
        <v>4411</v>
      </c>
      <c r="C1720" s="1">
        <v>2013</v>
      </c>
      <c r="D1720" s="3">
        <v>41414</v>
      </c>
      <c r="E1720" s="3">
        <v>41419</v>
      </c>
      <c r="F1720" s="2" t="s">
        <v>50</v>
      </c>
      <c r="G1720" s="2" t="s">
        <v>1754</v>
      </c>
      <c r="H1720" s="2" t="s">
        <v>1755</v>
      </c>
      <c r="I1720" s="2" t="s">
        <v>26</v>
      </c>
      <c r="J1720" s="2" t="s">
        <v>27</v>
      </c>
      <c r="K1720" s="2" t="s">
        <v>266</v>
      </c>
      <c r="L1720" s="2" t="s">
        <v>267</v>
      </c>
      <c r="M1720" s="1">
        <v>10011</v>
      </c>
      <c r="N1720" s="2" t="s">
        <v>148</v>
      </c>
      <c r="O1720" s="2" t="s">
        <v>4412</v>
      </c>
      <c r="P1720" s="2" t="s">
        <v>32</v>
      </c>
      <c r="Q1720" s="2" t="s">
        <v>65</v>
      </c>
      <c r="R1720" s="2" t="s">
        <v>4413</v>
      </c>
      <c r="S1720" s="1">
        <v>35.92</v>
      </c>
      <c r="T1720" s="1">
        <v>4</v>
      </c>
      <c r="U1720" s="1">
        <v>0</v>
      </c>
      <c r="V1720" s="5">
        <v>15.086399999999999</v>
      </c>
    </row>
    <row r="1721" spans="1:22" ht="15" thickBot="1" x14ac:dyDescent="0.35">
      <c r="A1721" s="4">
        <v>1720</v>
      </c>
      <c r="B1721" s="2" t="s">
        <v>4411</v>
      </c>
      <c r="C1721" s="1">
        <v>2013</v>
      </c>
      <c r="D1721" s="3">
        <v>41414</v>
      </c>
      <c r="E1721" s="3">
        <v>41419</v>
      </c>
      <c r="F1721" s="2" t="s">
        <v>50</v>
      </c>
      <c r="G1721" s="2" t="s">
        <v>1754</v>
      </c>
      <c r="H1721" s="2" t="s">
        <v>1755</v>
      </c>
      <c r="I1721" s="2" t="s">
        <v>26</v>
      </c>
      <c r="J1721" s="2" t="s">
        <v>27</v>
      </c>
      <c r="K1721" s="2" t="s">
        <v>266</v>
      </c>
      <c r="L1721" s="2" t="s">
        <v>267</v>
      </c>
      <c r="M1721" s="1">
        <v>10011</v>
      </c>
      <c r="N1721" s="2" t="s">
        <v>148</v>
      </c>
      <c r="O1721" s="2" t="s">
        <v>2045</v>
      </c>
      <c r="P1721" s="2" t="s">
        <v>32</v>
      </c>
      <c r="Q1721" s="2" t="s">
        <v>65</v>
      </c>
      <c r="R1721" s="2" t="s">
        <v>2046</v>
      </c>
      <c r="S1721" s="1">
        <v>39.76</v>
      </c>
      <c r="T1721" s="1">
        <v>8</v>
      </c>
      <c r="U1721" s="1">
        <v>0</v>
      </c>
      <c r="V1721" s="5">
        <v>12.3256</v>
      </c>
    </row>
    <row r="1722" spans="1:22" ht="15" thickBot="1" x14ac:dyDescent="0.35">
      <c r="A1722" s="4">
        <v>1721</v>
      </c>
      <c r="B1722" s="2" t="s">
        <v>4411</v>
      </c>
      <c r="C1722" s="1">
        <v>2013</v>
      </c>
      <c r="D1722" s="3">
        <v>41414</v>
      </c>
      <c r="E1722" s="3">
        <v>41419</v>
      </c>
      <c r="F1722" s="2" t="s">
        <v>50</v>
      </c>
      <c r="G1722" s="2" t="s">
        <v>1754</v>
      </c>
      <c r="H1722" s="2" t="s">
        <v>1755</v>
      </c>
      <c r="I1722" s="2" t="s">
        <v>26</v>
      </c>
      <c r="J1722" s="2" t="s">
        <v>27</v>
      </c>
      <c r="K1722" s="2" t="s">
        <v>266</v>
      </c>
      <c r="L1722" s="2" t="s">
        <v>267</v>
      </c>
      <c r="M1722" s="1">
        <v>10011</v>
      </c>
      <c r="N1722" s="2" t="s">
        <v>148</v>
      </c>
      <c r="O1722" s="2" t="s">
        <v>2047</v>
      </c>
      <c r="P1722" s="2" t="s">
        <v>46</v>
      </c>
      <c r="Q1722" s="2" t="s">
        <v>75</v>
      </c>
      <c r="R1722" s="2" t="s">
        <v>2048</v>
      </c>
      <c r="S1722" s="1">
        <v>47.744</v>
      </c>
      <c r="T1722" s="1">
        <v>4</v>
      </c>
      <c r="U1722" s="1">
        <v>0.2</v>
      </c>
      <c r="V1722" s="5">
        <v>14.92</v>
      </c>
    </row>
    <row r="1723" spans="1:22" ht="15" thickBot="1" x14ac:dyDescent="0.35">
      <c r="A1723" s="4">
        <v>1722</v>
      </c>
      <c r="B1723" s="2" t="s">
        <v>4414</v>
      </c>
      <c r="C1723" s="1">
        <v>2012</v>
      </c>
      <c r="D1723" s="3">
        <v>41263</v>
      </c>
      <c r="E1723" s="3">
        <v>41268</v>
      </c>
      <c r="F1723" s="2" t="s">
        <v>50</v>
      </c>
      <c r="G1723" s="2" t="s">
        <v>429</v>
      </c>
      <c r="H1723" s="2" t="s">
        <v>430</v>
      </c>
      <c r="I1723" s="2" t="s">
        <v>26</v>
      </c>
      <c r="J1723" s="2" t="s">
        <v>27</v>
      </c>
      <c r="K1723" s="2" t="s">
        <v>303</v>
      </c>
      <c r="L1723" s="2" t="s">
        <v>211</v>
      </c>
      <c r="M1723" s="1">
        <v>60623</v>
      </c>
      <c r="N1723" s="2" t="s">
        <v>105</v>
      </c>
      <c r="O1723" s="2" t="s">
        <v>3266</v>
      </c>
      <c r="P1723" s="2" t="s">
        <v>71</v>
      </c>
      <c r="Q1723" s="2" t="s">
        <v>72</v>
      </c>
      <c r="R1723" s="2" t="s">
        <v>3267</v>
      </c>
      <c r="S1723" s="1">
        <v>159.98400000000001</v>
      </c>
      <c r="T1723" s="1">
        <v>2</v>
      </c>
      <c r="U1723" s="1">
        <v>0.2</v>
      </c>
      <c r="V1723" s="5">
        <v>11.998799999999999</v>
      </c>
    </row>
    <row r="1724" spans="1:22" ht="15" thickBot="1" x14ac:dyDescent="0.35">
      <c r="A1724" s="4">
        <v>1723</v>
      </c>
      <c r="B1724" s="2" t="s">
        <v>4414</v>
      </c>
      <c r="C1724" s="1">
        <v>2012</v>
      </c>
      <c r="D1724" s="3">
        <v>41263</v>
      </c>
      <c r="E1724" s="3">
        <v>41268</v>
      </c>
      <c r="F1724" s="2" t="s">
        <v>50</v>
      </c>
      <c r="G1724" s="2" t="s">
        <v>429</v>
      </c>
      <c r="H1724" s="2" t="s">
        <v>430</v>
      </c>
      <c r="I1724" s="2" t="s">
        <v>26</v>
      </c>
      <c r="J1724" s="2" t="s">
        <v>27</v>
      </c>
      <c r="K1724" s="2" t="s">
        <v>303</v>
      </c>
      <c r="L1724" s="2" t="s">
        <v>211</v>
      </c>
      <c r="M1724" s="1">
        <v>60623</v>
      </c>
      <c r="N1724" s="2" t="s">
        <v>105</v>
      </c>
      <c r="O1724" s="2" t="s">
        <v>4415</v>
      </c>
      <c r="P1724" s="2" t="s">
        <v>71</v>
      </c>
      <c r="Q1724" s="2" t="s">
        <v>161</v>
      </c>
      <c r="R1724" s="2" t="s">
        <v>4416</v>
      </c>
      <c r="S1724" s="1">
        <v>255.96799999999999</v>
      </c>
      <c r="T1724" s="1">
        <v>4</v>
      </c>
      <c r="U1724" s="1">
        <v>0.2</v>
      </c>
      <c r="V1724" s="5">
        <v>51.193600000000004</v>
      </c>
    </row>
    <row r="1725" spans="1:22" ht="15" thickBot="1" x14ac:dyDescent="0.35">
      <c r="A1725" s="4">
        <v>1724</v>
      </c>
      <c r="B1725" s="2" t="s">
        <v>4414</v>
      </c>
      <c r="C1725" s="1">
        <v>2012</v>
      </c>
      <c r="D1725" s="3">
        <v>41263</v>
      </c>
      <c r="E1725" s="3">
        <v>41268</v>
      </c>
      <c r="F1725" s="2" t="s">
        <v>50</v>
      </c>
      <c r="G1725" s="2" t="s">
        <v>429</v>
      </c>
      <c r="H1725" s="2" t="s">
        <v>430</v>
      </c>
      <c r="I1725" s="2" t="s">
        <v>26</v>
      </c>
      <c r="J1725" s="2" t="s">
        <v>27</v>
      </c>
      <c r="K1725" s="2" t="s">
        <v>303</v>
      </c>
      <c r="L1725" s="2" t="s">
        <v>211</v>
      </c>
      <c r="M1725" s="1">
        <v>60623</v>
      </c>
      <c r="N1725" s="2" t="s">
        <v>105</v>
      </c>
      <c r="O1725" s="2" t="s">
        <v>4417</v>
      </c>
      <c r="P1725" s="2" t="s">
        <v>32</v>
      </c>
      <c r="Q1725" s="2" t="s">
        <v>33</v>
      </c>
      <c r="R1725" s="2" t="s">
        <v>4418</v>
      </c>
      <c r="S1725" s="1">
        <v>359.05799999999999</v>
      </c>
      <c r="T1725" s="1">
        <v>3</v>
      </c>
      <c r="U1725" s="1">
        <v>0.3</v>
      </c>
      <c r="V1725" s="5">
        <v>-71.811599999999999</v>
      </c>
    </row>
    <row r="1726" spans="1:22" ht="15" thickBot="1" x14ac:dyDescent="0.35">
      <c r="A1726" s="4">
        <v>1725</v>
      </c>
      <c r="B1726" s="2" t="s">
        <v>4419</v>
      </c>
      <c r="C1726" s="1">
        <v>2012</v>
      </c>
      <c r="D1726" s="3">
        <v>41262</v>
      </c>
      <c r="E1726" s="3">
        <v>41263</v>
      </c>
      <c r="F1726" s="2" t="s">
        <v>188</v>
      </c>
      <c r="G1726" s="2" t="s">
        <v>2266</v>
      </c>
      <c r="H1726" s="2" t="s">
        <v>2267</v>
      </c>
      <c r="I1726" s="2" t="s">
        <v>26</v>
      </c>
      <c r="J1726" s="2" t="s">
        <v>27</v>
      </c>
      <c r="K1726" s="2" t="s">
        <v>146</v>
      </c>
      <c r="L1726" s="2" t="s">
        <v>147</v>
      </c>
      <c r="M1726" s="1">
        <v>19143</v>
      </c>
      <c r="N1726" s="2" t="s">
        <v>148</v>
      </c>
      <c r="O1726" s="2" t="s">
        <v>4420</v>
      </c>
      <c r="P1726" s="2" t="s">
        <v>46</v>
      </c>
      <c r="Q1726" s="2" t="s">
        <v>78</v>
      </c>
      <c r="R1726" s="2" t="s">
        <v>4421</v>
      </c>
      <c r="S1726" s="1">
        <v>434.35199999999998</v>
      </c>
      <c r="T1726" s="1">
        <v>3</v>
      </c>
      <c r="U1726" s="1">
        <v>0.2</v>
      </c>
      <c r="V1726" s="5">
        <v>43.435200000000002</v>
      </c>
    </row>
    <row r="1727" spans="1:22" ht="15" thickBot="1" x14ac:dyDescent="0.35">
      <c r="A1727" s="4">
        <v>1726</v>
      </c>
      <c r="B1727" s="2" t="s">
        <v>4419</v>
      </c>
      <c r="C1727" s="1">
        <v>2012</v>
      </c>
      <c r="D1727" s="3">
        <v>41262</v>
      </c>
      <c r="E1727" s="3">
        <v>41263</v>
      </c>
      <c r="F1727" s="2" t="s">
        <v>188</v>
      </c>
      <c r="G1727" s="2" t="s">
        <v>2266</v>
      </c>
      <c r="H1727" s="2" t="s">
        <v>2267</v>
      </c>
      <c r="I1727" s="2" t="s">
        <v>26</v>
      </c>
      <c r="J1727" s="2" t="s">
        <v>27</v>
      </c>
      <c r="K1727" s="2" t="s">
        <v>146</v>
      </c>
      <c r="L1727" s="2" t="s">
        <v>147</v>
      </c>
      <c r="M1727" s="1">
        <v>19143</v>
      </c>
      <c r="N1727" s="2" t="s">
        <v>148</v>
      </c>
      <c r="O1727" s="2" t="s">
        <v>4422</v>
      </c>
      <c r="P1727" s="2" t="s">
        <v>46</v>
      </c>
      <c r="Q1727" s="2" t="s">
        <v>78</v>
      </c>
      <c r="R1727" s="2" t="s">
        <v>4423</v>
      </c>
      <c r="S1727" s="1">
        <v>3.552</v>
      </c>
      <c r="T1727" s="1">
        <v>2</v>
      </c>
      <c r="U1727" s="1">
        <v>0.2</v>
      </c>
      <c r="V1727" s="5">
        <v>0.44400000000000001</v>
      </c>
    </row>
    <row r="1728" spans="1:22" ht="15" thickBot="1" x14ac:dyDescent="0.35">
      <c r="A1728" s="4">
        <v>1727</v>
      </c>
      <c r="B1728" s="2" t="s">
        <v>4419</v>
      </c>
      <c r="C1728" s="1">
        <v>2012</v>
      </c>
      <c r="D1728" s="3">
        <v>41262</v>
      </c>
      <c r="E1728" s="3">
        <v>41263</v>
      </c>
      <c r="F1728" s="2" t="s">
        <v>188</v>
      </c>
      <c r="G1728" s="2" t="s">
        <v>2266</v>
      </c>
      <c r="H1728" s="2" t="s">
        <v>2267</v>
      </c>
      <c r="I1728" s="2" t="s">
        <v>26</v>
      </c>
      <c r="J1728" s="2" t="s">
        <v>27</v>
      </c>
      <c r="K1728" s="2" t="s">
        <v>146</v>
      </c>
      <c r="L1728" s="2" t="s">
        <v>147</v>
      </c>
      <c r="M1728" s="1">
        <v>19143</v>
      </c>
      <c r="N1728" s="2" t="s">
        <v>148</v>
      </c>
      <c r="O1728" s="2" t="s">
        <v>4424</v>
      </c>
      <c r="P1728" s="2" t="s">
        <v>46</v>
      </c>
      <c r="Q1728" s="2" t="s">
        <v>78</v>
      </c>
      <c r="R1728" s="2" t="s">
        <v>4425</v>
      </c>
      <c r="S1728" s="1">
        <v>88.831999999999994</v>
      </c>
      <c r="T1728" s="1">
        <v>4</v>
      </c>
      <c r="U1728" s="1">
        <v>0.2</v>
      </c>
      <c r="V1728" s="5">
        <v>7.7728000000000002</v>
      </c>
    </row>
    <row r="1729" spans="1:22" ht="15" thickBot="1" x14ac:dyDescent="0.35">
      <c r="A1729" s="4">
        <v>1728</v>
      </c>
      <c r="B1729" s="2" t="s">
        <v>4426</v>
      </c>
      <c r="C1729" s="1">
        <v>2014</v>
      </c>
      <c r="D1729" s="3">
        <v>41759</v>
      </c>
      <c r="E1729" s="3">
        <v>41764</v>
      </c>
      <c r="F1729" s="2" t="s">
        <v>23</v>
      </c>
      <c r="G1729" s="2" t="s">
        <v>4427</v>
      </c>
      <c r="H1729" s="2" t="s">
        <v>4428</v>
      </c>
      <c r="I1729" s="2" t="s">
        <v>41</v>
      </c>
      <c r="J1729" s="2" t="s">
        <v>27</v>
      </c>
      <c r="K1729" s="2" t="s">
        <v>866</v>
      </c>
      <c r="L1729" s="2" t="s">
        <v>498</v>
      </c>
      <c r="M1729" s="1">
        <v>43017</v>
      </c>
      <c r="N1729" s="2" t="s">
        <v>148</v>
      </c>
      <c r="O1729" s="2" t="s">
        <v>4429</v>
      </c>
      <c r="P1729" s="2" t="s">
        <v>32</v>
      </c>
      <c r="Q1729" s="2" t="s">
        <v>56</v>
      </c>
      <c r="R1729" s="2" t="s">
        <v>4430</v>
      </c>
      <c r="S1729" s="1">
        <v>1048.3499999999999</v>
      </c>
      <c r="T1729" s="1">
        <v>5</v>
      </c>
      <c r="U1729" s="1">
        <v>0.4</v>
      </c>
      <c r="V1729" s="5">
        <v>-69.89</v>
      </c>
    </row>
    <row r="1730" spans="1:22" ht="15" thickBot="1" x14ac:dyDescent="0.35">
      <c r="A1730" s="4">
        <v>1729</v>
      </c>
      <c r="B1730" s="2" t="s">
        <v>4431</v>
      </c>
      <c r="C1730" s="1">
        <v>2013</v>
      </c>
      <c r="D1730" s="3">
        <v>41312</v>
      </c>
      <c r="E1730" s="3">
        <v>41312</v>
      </c>
      <c r="F1730" s="2" t="s">
        <v>1290</v>
      </c>
      <c r="G1730" s="2" t="s">
        <v>2052</v>
      </c>
      <c r="H1730" s="2" t="s">
        <v>2053</v>
      </c>
      <c r="I1730" s="2" t="s">
        <v>26</v>
      </c>
      <c r="J1730" s="2" t="s">
        <v>27</v>
      </c>
      <c r="K1730" s="2" t="s">
        <v>318</v>
      </c>
      <c r="L1730" s="2" t="s">
        <v>319</v>
      </c>
      <c r="M1730" s="1">
        <v>22153</v>
      </c>
      <c r="N1730" s="2" t="s">
        <v>30</v>
      </c>
      <c r="O1730" s="2" t="s">
        <v>4258</v>
      </c>
      <c r="P1730" s="2" t="s">
        <v>71</v>
      </c>
      <c r="Q1730" s="2" t="s">
        <v>161</v>
      </c>
      <c r="R1730" s="2" t="s">
        <v>4259</v>
      </c>
      <c r="S1730" s="1">
        <v>100</v>
      </c>
      <c r="T1730" s="1">
        <v>4</v>
      </c>
      <c r="U1730" s="1">
        <v>0</v>
      </c>
      <c r="V1730" s="5">
        <v>21</v>
      </c>
    </row>
    <row r="1731" spans="1:22" ht="15" thickBot="1" x14ac:dyDescent="0.35">
      <c r="A1731" s="4">
        <v>1730</v>
      </c>
      <c r="B1731" s="2" t="s">
        <v>4431</v>
      </c>
      <c r="C1731" s="1">
        <v>2013</v>
      </c>
      <c r="D1731" s="3">
        <v>41312</v>
      </c>
      <c r="E1731" s="3">
        <v>41312</v>
      </c>
      <c r="F1731" s="2" t="s">
        <v>1290</v>
      </c>
      <c r="G1731" s="2" t="s">
        <v>2052</v>
      </c>
      <c r="H1731" s="2" t="s">
        <v>2053</v>
      </c>
      <c r="I1731" s="2" t="s">
        <v>26</v>
      </c>
      <c r="J1731" s="2" t="s">
        <v>27</v>
      </c>
      <c r="K1731" s="2" t="s">
        <v>318</v>
      </c>
      <c r="L1731" s="2" t="s">
        <v>319</v>
      </c>
      <c r="M1731" s="1">
        <v>22153</v>
      </c>
      <c r="N1731" s="2" t="s">
        <v>30</v>
      </c>
      <c r="O1731" s="2" t="s">
        <v>2771</v>
      </c>
      <c r="P1731" s="2" t="s">
        <v>46</v>
      </c>
      <c r="Q1731" s="2" t="s">
        <v>47</v>
      </c>
      <c r="R1731" s="2" t="s">
        <v>2772</v>
      </c>
      <c r="S1731" s="1">
        <v>7.83</v>
      </c>
      <c r="T1731" s="1">
        <v>3</v>
      </c>
      <c r="U1731" s="1">
        <v>0</v>
      </c>
      <c r="V1731" s="5">
        <v>3.6017999999999999</v>
      </c>
    </row>
    <row r="1732" spans="1:22" ht="15" thickBot="1" x14ac:dyDescent="0.35">
      <c r="A1732" s="4">
        <v>1731</v>
      </c>
      <c r="B1732" s="2" t="s">
        <v>4432</v>
      </c>
      <c r="C1732" s="1">
        <v>2011</v>
      </c>
      <c r="D1732" s="3">
        <v>40814</v>
      </c>
      <c r="E1732" s="3">
        <v>40819</v>
      </c>
      <c r="F1732" s="2" t="s">
        <v>50</v>
      </c>
      <c r="G1732" s="2" t="s">
        <v>3939</v>
      </c>
      <c r="H1732" s="2" t="s">
        <v>3940</v>
      </c>
      <c r="I1732" s="2" t="s">
        <v>41</v>
      </c>
      <c r="J1732" s="2" t="s">
        <v>27</v>
      </c>
      <c r="K1732" s="2" t="s">
        <v>1706</v>
      </c>
      <c r="L1732" s="2" t="s">
        <v>88</v>
      </c>
      <c r="M1732" s="1">
        <v>28314</v>
      </c>
      <c r="N1732" s="2" t="s">
        <v>30</v>
      </c>
      <c r="O1732" s="2" t="s">
        <v>4433</v>
      </c>
      <c r="P1732" s="2" t="s">
        <v>46</v>
      </c>
      <c r="Q1732" s="2" t="s">
        <v>90</v>
      </c>
      <c r="R1732" s="2" t="s">
        <v>4434</v>
      </c>
      <c r="S1732" s="1">
        <v>96.256</v>
      </c>
      <c r="T1732" s="1">
        <v>8</v>
      </c>
      <c r="U1732" s="1">
        <v>0.2</v>
      </c>
      <c r="V1732" s="5">
        <v>31.283200000000001</v>
      </c>
    </row>
    <row r="1733" spans="1:22" ht="15" thickBot="1" x14ac:dyDescent="0.35">
      <c r="A1733" s="4">
        <v>1732</v>
      </c>
      <c r="B1733" s="2" t="s">
        <v>4432</v>
      </c>
      <c r="C1733" s="1">
        <v>2011</v>
      </c>
      <c r="D1733" s="3">
        <v>40814</v>
      </c>
      <c r="E1733" s="3">
        <v>40819</v>
      </c>
      <c r="F1733" s="2" t="s">
        <v>50</v>
      </c>
      <c r="G1733" s="2" t="s">
        <v>3939</v>
      </c>
      <c r="H1733" s="2" t="s">
        <v>3940</v>
      </c>
      <c r="I1733" s="2" t="s">
        <v>41</v>
      </c>
      <c r="J1733" s="2" t="s">
        <v>27</v>
      </c>
      <c r="K1733" s="2" t="s">
        <v>1706</v>
      </c>
      <c r="L1733" s="2" t="s">
        <v>88</v>
      </c>
      <c r="M1733" s="1">
        <v>28314</v>
      </c>
      <c r="N1733" s="2" t="s">
        <v>30</v>
      </c>
      <c r="O1733" s="2" t="s">
        <v>567</v>
      </c>
      <c r="P1733" s="2" t="s">
        <v>46</v>
      </c>
      <c r="Q1733" s="2" t="s">
        <v>90</v>
      </c>
      <c r="R1733" s="2" t="s">
        <v>568</v>
      </c>
      <c r="S1733" s="1">
        <v>10.688000000000001</v>
      </c>
      <c r="T1733" s="1">
        <v>2</v>
      </c>
      <c r="U1733" s="1">
        <v>0.2</v>
      </c>
      <c r="V1733" s="5">
        <v>3.7408000000000001</v>
      </c>
    </row>
    <row r="1734" spans="1:22" ht="15" thickBot="1" x14ac:dyDescent="0.35">
      <c r="A1734" s="4">
        <v>1733</v>
      </c>
      <c r="B1734" s="2" t="s">
        <v>4435</v>
      </c>
      <c r="C1734" s="1">
        <v>2013</v>
      </c>
      <c r="D1734" s="3">
        <v>41466</v>
      </c>
      <c r="E1734" s="3">
        <v>41470</v>
      </c>
      <c r="F1734" s="2" t="s">
        <v>50</v>
      </c>
      <c r="G1734" s="2" t="s">
        <v>940</v>
      </c>
      <c r="H1734" s="2" t="s">
        <v>941</v>
      </c>
      <c r="I1734" s="2" t="s">
        <v>26</v>
      </c>
      <c r="J1734" s="2" t="s">
        <v>27</v>
      </c>
      <c r="K1734" s="2" t="s">
        <v>815</v>
      </c>
      <c r="L1734" s="2" t="s">
        <v>104</v>
      </c>
      <c r="M1734" s="1">
        <v>75081</v>
      </c>
      <c r="N1734" s="2" t="s">
        <v>105</v>
      </c>
      <c r="O1734" s="2" t="s">
        <v>1652</v>
      </c>
      <c r="P1734" s="2" t="s">
        <v>46</v>
      </c>
      <c r="Q1734" s="2" t="s">
        <v>59</v>
      </c>
      <c r="R1734" s="2" t="s">
        <v>1653</v>
      </c>
      <c r="S1734" s="1">
        <v>338.04</v>
      </c>
      <c r="T1734" s="1">
        <v>3</v>
      </c>
      <c r="U1734" s="1">
        <v>0.2</v>
      </c>
      <c r="V1734" s="5">
        <v>-33.804000000000002</v>
      </c>
    </row>
    <row r="1735" spans="1:22" ht="15" thickBot="1" x14ac:dyDescent="0.35">
      <c r="A1735" s="4">
        <v>1734</v>
      </c>
      <c r="B1735" s="2" t="s">
        <v>4435</v>
      </c>
      <c r="C1735" s="1">
        <v>2013</v>
      </c>
      <c r="D1735" s="3">
        <v>41466</v>
      </c>
      <c r="E1735" s="3">
        <v>41470</v>
      </c>
      <c r="F1735" s="2" t="s">
        <v>50</v>
      </c>
      <c r="G1735" s="2" t="s">
        <v>940</v>
      </c>
      <c r="H1735" s="2" t="s">
        <v>941</v>
      </c>
      <c r="I1735" s="2" t="s">
        <v>26</v>
      </c>
      <c r="J1735" s="2" t="s">
        <v>27</v>
      </c>
      <c r="K1735" s="2" t="s">
        <v>815</v>
      </c>
      <c r="L1735" s="2" t="s">
        <v>104</v>
      </c>
      <c r="M1735" s="1">
        <v>75081</v>
      </c>
      <c r="N1735" s="2" t="s">
        <v>105</v>
      </c>
      <c r="O1735" s="2" t="s">
        <v>1122</v>
      </c>
      <c r="P1735" s="2" t="s">
        <v>46</v>
      </c>
      <c r="Q1735" s="2" t="s">
        <v>68</v>
      </c>
      <c r="R1735" s="2" t="s">
        <v>1123</v>
      </c>
      <c r="S1735" s="1">
        <v>154.24</v>
      </c>
      <c r="T1735" s="1">
        <v>4</v>
      </c>
      <c r="U1735" s="1">
        <v>0.2</v>
      </c>
      <c r="V1735" s="5">
        <v>17.352</v>
      </c>
    </row>
    <row r="1736" spans="1:22" ht="15" thickBot="1" x14ac:dyDescent="0.35">
      <c r="A1736" s="4">
        <v>1735</v>
      </c>
      <c r="B1736" s="2" t="s">
        <v>4436</v>
      </c>
      <c r="C1736" s="1">
        <v>2014</v>
      </c>
      <c r="D1736" s="3">
        <v>41850</v>
      </c>
      <c r="E1736" s="3">
        <v>41853</v>
      </c>
      <c r="F1736" s="2" t="s">
        <v>23</v>
      </c>
      <c r="G1736" s="2" t="s">
        <v>1408</v>
      </c>
      <c r="H1736" s="2" t="s">
        <v>1409</v>
      </c>
      <c r="I1736" s="2" t="s">
        <v>26</v>
      </c>
      <c r="J1736" s="2" t="s">
        <v>27</v>
      </c>
      <c r="K1736" s="2" t="s">
        <v>1521</v>
      </c>
      <c r="L1736" s="2" t="s">
        <v>88</v>
      </c>
      <c r="M1736" s="1">
        <v>28540</v>
      </c>
      <c r="N1736" s="2" t="s">
        <v>30</v>
      </c>
      <c r="O1736" s="2" t="s">
        <v>4437</v>
      </c>
      <c r="P1736" s="2" t="s">
        <v>46</v>
      </c>
      <c r="Q1736" s="2" t="s">
        <v>78</v>
      </c>
      <c r="R1736" s="2" t="s">
        <v>4438</v>
      </c>
      <c r="S1736" s="1">
        <v>34.847999999999999</v>
      </c>
      <c r="T1736" s="1">
        <v>2</v>
      </c>
      <c r="U1736" s="1">
        <v>0.2</v>
      </c>
      <c r="V1736" s="5">
        <v>6.5339999999999998</v>
      </c>
    </row>
    <row r="1737" spans="1:22" ht="15" thickBot="1" x14ac:dyDescent="0.35">
      <c r="A1737" s="4">
        <v>1736</v>
      </c>
      <c r="B1737" s="2" t="s">
        <v>4436</v>
      </c>
      <c r="C1737" s="1">
        <v>2014</v>
      </c>
      <c r="D1737" s="3">
        <v>41850</v>
      </c>
      <c r="E1737" s="3">
        <v>41853</v>
      </c>
      <c r="F1737" s="2" t="s">
        <v>23</v>
      </c>
      <c r="G1737" s="2" t="s">
        <v>1408</v>
      </c>
      <c r="H1737" s="2" t="s">
        <v>1409</v>
      </c>
      <c r="I1737" s="2" t="s">
        <v>26</v>
      </c>
      <c r="J1737" s="2" t="s">
        <v>27</v>
      </c>
      <c r="K1737" s="2" t="s">
        <v>1521</v>
      </c>
      <c r="L1737" s="2" t="s">
        <v>88</v>
      </c>
      <c r="M1737" s="1">
        <v>28540</v>
      </c>
      <c r="N1737" s="2" t="s">
        <v>30</v>
      </c>
      <c r="O1737" s="2" t="s">
        <v>3474</v>
      </c>
      <c r="P1737" s="2" t="s">
        <v>71</v>
      </c>
      <c r="Q1737" s="2" t="s">
        <v>72</v>
      </c>
      <c r="R1737" s="2" t="s">
        <v>3475</v>
      </c>
      <c r="S1737" s="1">
        <v>22</v>
      </c>
      <c r="T1737" s="1">
        <v>5</v>
      </c>
      <c r="U1737" s="1">
        <v>0.2</v>
      </c>
      <c r="V1737" s="5">
        <v>1.375</v>
      </c>
    </row>
    <row r="1738" spans="1:22" ht="15" thickBot="1" x14ac:dyDescent="0.35">
      <c r="A1738" s="4">
        <v>1737</v>
      </c>
      <c r="B1738" s="2" t="s">
        <v>4436</v>
      </c>
      <c r="C1738" s="1">
        <v>2014</v>
      </c>
      <c r="D1738" s="3">
        <v>41850</v>
      </c>
      <c r="E1738" s="3">
        <v>41853</v>
      </c>
      <c r="F1738" s="2" t="s">
        <v>23</v>
      </c>
      <c r="G1738" s="2" t="s">
        <v>1408</v>
      </c>
      <c r="H1738" s="2" t="s">
        <v>1409</v>
      </c>
      <c r="I1738" s="2" t="s">
        <v>26</v>
      </c>
      <c r="J1738" s="2" t="s">
        <v>27</v>
      </c>
      <c r="K1738" s="2" t="s">
        <v>1521</v>
      </c>
      <c r="L1738" s="2" t="s">
        <v>88</v>
      </c>
      <c r="M1738" s="1">
        <v>28540</v>
      </c>
      <c r="N1738" s="2" t="s">
        <v>30</v>
      </c>
      <c r="O1738" s="2" t="s">
        <v>67</v>
      </c>
      <c r="P1738" s="2" t="s">
        <v>46</v>
      </c>
      <c r="Q1738" s="2" t="s">
        <v>68</v>
      </c>
      <c r="R1738" s="2" t="s">
        <v>69</v>
      </c>
      <c r="S1738" s="1">
        <v>4.3680000000000003</v>
      </c>
      <c r="T1738" s="1">
        <v>3</v>
      </c>
      <c r="U1738" s="1">
        <v>0.2</v>
      </c>
      <c r="V1738" s="5">
        <v>0.38219999999999998</v>
      </c>
    </row>
    <row r="1739" spans="1:22" ht="15" thickBot="1" x14ac:dyDescent="0.35">
      <c r="A1739" s="4">
        <v>1738</v>
      </c>
      <c r="B1739" s="2" t="s">
        <v>4439</v>
      </c>
      <c r="C1739" s="1">
        <v>2012</v>
      </c>
      <c r="D1739" s="3">
        <v>41155</v>
      </c>
      <c r="E1739" s="3">
        <v>41161</v>
      </c>
      <c r="F1739" s="2" t="s">
        <v>50</v>
      </c>
      <c r="G1739" s="2" t="s">
        <v>910</v>
      </c>
      <c r="H1739" s="2" t="s">
        <v>911</v>
      </c>
      <c r="I1739" s="2" t="s">
        <v>41</v>
      </c>
      <c r="J1739" s="2" t="s">
        <v>27</v>
      </c>
      <c r="K1739" s="2" t="s">
        <v>127</v>
      </c>
      <c r="L1739" s="2" t="s">
        <v>43</v>
      </c>
      <c r="M1739" s="1">
        <v>94122</v>
      </c>
      <c r="N1739" s="2" t="s">
        <v>44</v>
      </c>
      <c r="O1739" s="2" t="s">
        <v>1824</v>
      </c>
      <c r="P1739" s="2" t="s">
        <v>46</v>
      </c>
      <c r="Q1739" s="2" t="s">
        <v>59</v>
      </c>
      <c r="R1739" s="2" t="s">
        <v>1825</v>
      </c>
      <c r="S1739" s="1">
        <v>31.44</v>
      </c>
      <c r="T1739" s="1">
        <v>3</v>
      </c>
      <c r="U1739" s="1">
        <v>0</v>
      </c>
      <c r="V1739" s="5">
        <v>8.4887999999999995</v>
      </c>
    </row>
    <row r="1740" spans="1:22" ht="15" thickBot="1" x14ac:dyDescent="0.35">
      <c r="A1740" s="4">
        <v>1739</v>
      </c>
      <c r="B1740" s="2" t="s">
        <v>4439</v>
      </c>
      <c r="C1740" s="1">
        <v>2012</v>
      </c>
      <c r="D1740" s="3">
        <v>41155</v>
      </c>
      <c r="E1740" s="3">
        <v>41161</v>
      </c>
      <c r="F1740" s="2" t="s">
        <v>50</v>
      </c>
      <c r="G1740" s="2" t="s">
        <v>910</v>
      </c>
      <c r="H1740" s="2" t="s">
        <v>911</v>
      </c>
      <c r="I1740" s="2" t="s">
        <v>41</v>
      </c>
      <c r="J1740" s="2" t="s">
        <v>27</v>
      </c>
      <c r="K1740" s="2" t="s">
        <v>127</v>
      </c>
      <c r="L1740" s="2" t="s">
        <v>43</v>
      </c>
      <c r="M1740" s="1">
        <v>94122</v>
      </c>
      <c r="N1740" s="2" t="s">
        <v>44</v>
      </c>
      <c r="O1740" s="2" t="s">
        <v>4156</v>
      </c>
      <c r="P1740" s="2" t="s">
        <v>71</v>
      </c>
      <c r="Q1740" s="2" t="s">
        <v>161</v>
      </c>
      <c r="R1740" s="2" t="s">
        <v>4157</v>
      </c>
      <c r="S1740" s="1">
        <v>17.899999999999999</v>
      </c>
      <c r="T1740" s="1">
        <v>2</v>
      </c>
      <c r="U1740" s="1">
        <v>0</v>
      </c>
      <c r="V1740" s="5">
        <v>3.4009999999999998</v>
      </c>
    </row>
    <row r="1741" spans="1:22" ht="15" thickBot="1" x14ac:dyDescent="0.35">
      <c r="A1741" s="4">
        <v>1740</v>
      </c>
      <c r="B1741" s="2" t="s">
        <v>4439</v>
      </c>
      <c r="C1741" s="1">
        <v>2012</v>
      </c>
      <c r="D1741" s="3">
        <v>41155</v>
      </c>
      <c r="E1741" s="3">
        <v>41161</v>
      </c>
      <c r="F1741" s="2" t="s">
        <v>50</v>
      </c>
      <c r="G1741" s="2" t="s">
        <v>910</v>
      </c>
      <c r="H1741" s="2" t="s">
        <v>911</v>
      </c>
      <c r="I1741" s="2" t="s">
        <v>41</v>
      </c>
      <c r="J1741" s="2" t="s">
        <v>27</v>
      </c>
      <c r="K1741" s="2" t="s">
        <v>127</v>
      </c>
      <c r="L1741" s="2" t="s">
        <v>43</v>
      </c>
      <c r="M1741" s="1">
        <v>94122</v>
      </c>
      <c r="N1741" s="2" t="s">
        <v>44</v>
      </c>
      <c r="O1741" s="2" t="s">
        <v>4440</v>
      </c>
      <c r="P1741" s="2" t="s">
        <v>71</v>
      </c>
      <c r="Q1741" s="2" t="s">
        <v>161</v>
      </c>
      <c r="R1741" s="2" t="s">
        <v>4441</v>
      </c>
      <c r="S1741" s="1">
        <v>129.44999999999999</v>
      </c>
      <c r="T1741" s="1">
        <v>5</v>
      </c>
      <c r="U1741" s="1">
        <v>0</v>
      </c>
      <c r="V1741" s="5">
        <v>46.601999999999997</v>
      </c>
    </row>
    <row r="1742" spans="1:22" ht="15" thickBot="1" x14ac:dyDescent="0.35">
      <c r="A1742" s="4">
        <v>1741</v>
      </c>
      <c r="B1742" s="2" t="s">
        <v>4442</v>
      </c>
      <c r="C1742" s="1">
        <v>2011</v>
      </c>
      <c r="D1742" s="3">
        <v>40764</v>
      </c>
      <c r="E1742" s="3">
        <v>40771</v>
      </c>
      <c r="F1742" s="2" t="s">
        <v>50</v>
      </c>
      <c r="G1742" s="2" t="s">
        <v>4443</v>
      </c>
      <c r="H1742" s="2" t="s">
        <v>4444</v>
      </c>
      <c r="I1742" s="2" t="s">
        <v>102</v>
      </c>
      <c r="J1742" s="2" t="s">
        <v>27</v>
      </c>
      <c r="K1742" s="2" t="s">
        <v>947</v>
      </c>
      <c r="L1742" s="2" t="s">
        <v>43</v>
      </c>
      <c r="M1742" s="1">
        <v>92037</v>
      </c>
      <c r="N1742" s="2" t="s">
        <v>44</v>
      </c>
      <c r="O1742" s="2" t="s">
        <v>3711</v>
      </c>
      <c r="P1742" s="2" t="s">
        <v>46</v>
      </c>
      <c r="Q1742" s="2" t="s">
        <v>47</v>
      </c>
      <c r="R1742" s="2" t="s">
        <v>3712</v>
      </c>
      <c r="S1742" s="1">
        <v>20.88</v>
      </c>
      <c r="T1742" s="1">
        <v>8</v>
      </c>
      <c r="U1742" s="1">
        <v>0</v>
      </c>
      <c r="V1742" s="5">
        <v>9.6047999999999991</v>
      </c>
    </row>
    <row r="1743" spans="1:22" ht="15" thickBot="1" x14ac:dyDescent="0.35">
      <c r="A1743" s="4">
        <v>1742</v>
      </c>
      <c r="B1743" s="2" t="s">
        <v>4445</v>
      </c>
      <c r="C1743" s="1">
        <v>2014</v>
      </c>
      <c r="D1743" s="3">
        <v>41943</v>
      </c>
      <c r="E1743" s="3">
        <v>41947</v>
      </c>
      <c r="F1743" s="2" t="s">
        <v>50</v>
      </c>
      <c r="G1743" s="2" t="s">
        <v>4170</v>
      </c>
      <c r="H1743" s="2" t="s">
        <v>4171</v>
      </c>
      <c r="I1743" s="2" t="s">
        <v>26</v>
      </c>
      <c r="J1743" s="2" t="s">
        <v>27</v>
      </c>
      <c r="K1743" s="2" t="s">
        <v>146</v>
      </c>
      <c r="L1743" s="2" t="s">
        <v>147</v>
      </c>
      <c r="M1743" s="1">
        <v>19140</v>
      </c>
      <c r="N1743" s="2" t="s">
        <v>148</v>
      </c>
      <c r="O1743" s="2" t="s">
        <v>4446</v>
      </c>
      <c r="P1743" s="2" t="s">
        <v>46</v>
      </c>
      <c r="Q1743" s="2" t="s">
        <v>90</v>
      </c>
      <c r="R1743" s="2" t="s">
        <v>4447</v>
      </c>
      <c r="S1743" s="1">
        <v>20.736000000000001</v>
      </c>
      <c r="T1743" s="1">
        <v>4</v>
      </c>
      <c r="U1743" s="1">
        <v>0.2</v>
      </c>
      <c r="V1743" s="5">
        <v>7.2576000000000001</v>
      </c>
    </row>
    <row r="1744" spans="1:22" ht="15" thickBot="1" x14ac:dyDescent="0.35">
      <c r="A1744" s="4">
        <v>1743</v>
      </c>
      <c r="B1744" s="2" t="s">
        <v>4445</v>
      </c>
      <c r="C1744" s="1">
        <v>2014</v>
      </c>
      <c r="D1744" s="3">
        <v>41943</v>
      </c>
      <c r="E1744" s="3">
        <v>41947</v>
      </c>
      <c r="F1744" s="2" t="s">
        <v>50</v>
      </c>
      <c r="G1744" s="2" t="s">
        <v>4170</v>
      </c>
      <c r="H1744" s="2" t="s">
        <v>4171</v>
      </c>
      <c r="I1744" s="2" t="s">
        <v>26</v>
      </c>
      <c r="J1744" s="2" t="s">
        <v>27</v>
      </c>
      <c r="K1744" s="2" t="s">
        <v>146</v>
      </c>
      <c r="L1744" s="2" t="s">
        <v>147</v>
      </c>
      <c r="M1744" s="1">
        <v>19140</v>
      </c>
      <c r="N1744" s="2" t="s">
        <v>148</v>
      </c>
      <c r="O1744" s="2" t="s">
        <v>4270</v>
      </c>
      <c r="P1744" s="2" t="s">
        <v>32</v>
      </c>
      <c r="Q1744" s="2" t="s">
        <v>65</v>
      </c>
      <c r="R1744" s="2" t="s">
        <v>4271</v>
      </c>
      <c r="S1744" s="1">
        <v>7.1680000000000001</v>
      </c>
      <c r="T1744" s="1">
        <v>2</v>
      </c>
      <c r="U1744" s="1">
        <v>0.2</v>
      </c>
      <c r="V1744" s="5">
        <v>0.98560000000000003</v>
      </c>
    </row>
    <row r="1745" spans="1:22" ht="15" thickBot="1" x14ac:dyDescent="0.35">
      <c r="A1745" s="4">
        <v>1744</v>
      </c>
      <c r="B1745" s="2" t="s">
        <v>4445</v>
      </c>
      <c r="C1745" s="1">
        <v>2014</v>
      </c>
      <c r="D1745" s="3">
        <v>41943</v>
      </c>
      <c r="E1745" s="3">
        <v>41947</v>
      </c>
      <c r="F1745" s="2" t="s">
        <v>50</v>
      </c>
      <c r="G1745" s="2" t="s">
        <v>4170</v>
      </c>
      <c r="H1745" s="2" t="s">
        <v>4171</v>
      </c>
      <c r="I1745" s="2" t="s">
        <v>26</v>
      </c>
      <c r="J1745" s="2" t="s">
        <v>27</v>
      </c>
      <c r="K1745" s="2" t="s">
        <v>146</v>
      </c>
      <c r="L1745" s="2" t="s">
        <v>147</v>
      </c>
      <c r="M1745" s="1">
        <v>19140</v>
      </c>
      <c r="N1745" s="2" t="s">
        <v>148</v>
      </c>
      <c r="O1745" s="2" t="s">
        <v>2730</v>
      </c>
      <c r="P1745" s="2" t="s">
        <v>46</v>
      </c>
      <c r="Q1745" s="2" t="s">
        <v>59</v>
      </c>
      <c r="R1745" s="2" t="s">
        <v>2731</v>
      </c>
      <c r="S1745" s="1">
        <v>11.167999999999999</v>
      </c>
      <c r="T1745" s="1">
        <v>2</v>
      </c>
      <c r="U1745" s="1">
        <v>0.2</v>
      </c>
      <c r="V1745" s="5">
        <v>-2.5127999999999999</v>
      </c>
    </row>
    <row r="1746" spans="1:22" ht="15" thickBot="1" x14ac:dyDescent="0.35">
      <c r="A1746" s="4">
        <v>1745</v>
      </c>
      <c r="B1746" s="2" t="s">
        <v>4445</v>
      </c>
      <c r="C1746" s="1">
        <v>2014</v>
      </c>
      <c r="D1746" s="3">
        <v>41943</v>
      </c>
      <c r="E1746" s="3">
        <v>41947</v>
      </c>
      <c r="F1746" s="2" t="s">
        <v>50</v>
      </c>
      <c r="G1746" s="2" t="s">
        <v>4170</v>
      </c>
      <c r="H1746" s="2" t="s">
        <v>4171</v>
      </c>
      <c r="I1746" s="2" t="s">
        <v>26</v>
      </c>
      <c r="J1746" s="2" t="s">
        <v>27</v>
      </c>
      <c r="K1746" s="2" t="s">
        <v>146</v>
      </c>
      <c r="L1746" s="2" t="s">
        <v>147</v>
      </c>
      <c r="M1746" s="1">
        <v>19140</v>
      </c>
      <c r="N1746" s="2" t="s">
        <v>148</v>
      </c>
      <c r="O1746" s="2" t="s">
        <v>2143</v>
      </c>
      <c r="P1746" s="2" t="s">
        <v>71</v>
      </c>
      <c r="Q1746" s="2" t="s">
        <v>161</v>
      </c>
      <c r="R1746" s="2" t="s">
        <v>2144</v>
      </c>
      <c r="S1746" s="1">
        <v>442.4</v>
      </c>
      <c r="T1746" s="1">
        <v>7</v>
      </c>
      <c r="U1746" s="1">
        <v>0.2</v>
      </c>
      <c r="V1746" s="5">
        <v>-55.3</v>
      </c>
    </row>
    <row r="1747" spans="1:22" ht="15" thickBot="1" x14ac:dyDescent="0.35">
      <c r="A1747" s="4">
        <v>1746</v>
      </c>
      <c r="B1747" s="2" t="s">
        <v>4448</v>
      </c>
      <c r="C1747" s="1">
        <v>2011</v>
      </c>
      <c r="D1747" s="3">
        <v>40700</v>
      </c>
      <c r="E1747" s="3">
        <v>40703</v>
      </c>
      <c r="F1747" s="2" t="s">
        <v>188</v>
      </c>
      <c r="G1747" s="2" t="s">
        <v>2460</v>
      </c>
      <c r="H1747" s="2" t="s">
        <v>2461</v>
      </c>
      <c r="I1747" s="2" t="s">
        <v>26</v>
      </c>
      <c r="J1747" s="2" t="s">
        <v>27</v>
      </c>
      <c r="K1747" s="2" t="s">
        <v>389</v>
      </c>
      <c r="L1747" s="2" t="s">
        <v>267</v>
      </c>
      <c r="M1747" s="1">
        <v>14609</v>
      </c>
      <c r="N1747" s="2" t="s">
        <v>148</v>
      </c>
      <c r="O1747" s="2" t="s">
        <v>688</v>
      </c>
      <c r="P1747" s="2" t="s">
        <v>46</v>
      </c>
      <c r="Q1747" s="2" t="s">
        <v>68</v>
      </c>
      <c r="R1747" s="2" t="s">
        <v>689</v>
      </c>
      <c r="S1747" s="1">
        <v>13.36</v>
      </c>
      <c r="T1747" s="1">
        <v>2</v>
      </c>
      <c r="U1747" s="1">
        <v>0</v>
      </c>
      <c r="V1747" s="5">
        <v>4.9432</v>
      </c>
    </row>
    <row r="1748" spans="1:22" ht="15" thickBot="1" x14ac:dyDescent="0.35">
      <c r="A1748" s="4">
        <v>1747</v>
      </c>
      <c r="B1748" s="2" t="s">
        <v>4449</v>
      </c>
      <c r="C1748" s="1">
        <v>2013</v>
      </c>
      <c r="D1748" s="3">
        <v>41500</v>
      </c>
      <c r="E1748" s="3">
        <v>41504</v>
      </c>
      <c r="F1748" s="2" t="s">
        <v>23</v>
      </c>
      <c r="G1748" s="2" t="s">
        <v>1660</v>
      </c>
      <c r="H1748" s="2" t="s">
        <v>1661</v>
      </c>
      <c r="I1748" s="2" t="s">
        <v>26</v>
      </c>
      <c r="J1748" s="2" t="s">
        <v>27</v>
      </c>
      <c r="K1748" s="2" t="s">
        <v>1521</v>
      </c>
      <c r="L1748" s="2" t="s">
        <v>88</v>
      </c>
      <c r="M1748" s="1">
        <v>28540</v>
      </c>
      <c r="N1748" s="2" t="s">
        <v>30</v>
      </c>
      <c r="O1748" s="2" t="s">
        <v>2357</v>
      </c>
      <c r="P1748" s="2" t="s">
        <v>46</v>
      </c>
      <c r="Q1748" s="2" t="s">
        <v>75</v>
      </c>
      <c r="R1748" s="2" t="s">
        <v>2358</v>
      </c>
      <c r="S1748" s="1">
        <v>11.231999999999999</v>
      </c>
      <c r="T1748" s="1">
        <v>8</v>
      </c>
      <c r="U1748" s="1">
        <v>0.7</v>
      </c>
      <c r="V1748" s="5">
        <v>-8.2368000000000006</v>
      </c>
    </row>
    <row r="1749" spans="1:22" ht="15" thickBot="1" x14ac:dyDescent="0.35">
      <c r="A1749" s="4">
        <v>1748</v>
      </c>
      <c r="B1749" s="2" t="s">
        <v>4449</v>
      </c>
      <c r="C1749" s="1">
        <v>2013</v>
      </c>
      <c r="D1749" s="3">
        <v>41500</v>
      </c>
      <c r="E1749" s="3">
        <v>41504</v>
      </c>
      <c r="F1749" s="2" t="s">
        <v>23</v>
      </c>
      <c r="G1749" s="2" t="s">
        <v>1660</v>
      </c>
      <c r="H1749" s="2" t="s">
        <v>1661</v>
      </c>
      <c r="I1749" s="2" t="s">
        <v>26</v>
      </c>
      <c r="J1749" s="2" t="s">
        <v>27</v>
      </c>
      <c r="K1749" s="2" t="s">
        <v>1521</v>
      </c>
      <c r="L1749" s="2" t="s">
        <v>88</v>
      </c>
      <c r="M1749" s="1">
        <v>28540</v>
      </c>
      <c r="N1749" s="2" t="s">
        <v>30</v>
      </c>
      <c r="O1749" s="2" t="s">
        <v>4450</v>
      </c>
      <c r="P1749" s="2" t="s">
        <v>46</v>
      </c>
      <c r="Q1749" s="2" t="s">
        <v>90</v>
      </c>
      <c r="R1749" s="2" t="s">
        <v>186</v>
      </c>
      <c r="S1749" s="1">
        <v>10.272</v>
      </c>
      <c r="T1749" s="1">
        <v>3</v>
      </c>
      <c r="U1749" s="1">
        <v>0.2</v>
      </c>
      <c r="V1749" s="5">
        <v>3.21</v>
      </c>
    </row>
    <row r="1750" spans="1:22" ht="15" thickBot="1" x14ac:dyDescent="0.35">
      <c r="A1750" s="4">
        <v>1749</v>
      </c>
      <c r="B1750" s="2" t="s">
        <v>4451</v>
      </c>
      <c r="C1750" s="1">
        <v>2011</v>
      </c>
      <c r="D1750" s="3">
        <v>40658</v>
      </c>
      <c r="E1750" s="3">
        <v>40662</v>
      </c>
      <c r="F1750" s="2" t="s">
        <v>50</v>
      </c>
      <c r="G1750" s="2" t="s">
        <v>4452</v>
      </c>
      <c r="H1750" s="2" t="s">
        <v>4453</v>
      </c>
      <c r="I1750" s="2" t="s">
        <v>102</v>
      </c>
      <c r="J1750" s="2" t="s">
        <v>27</v>
      </c>
      <c r="K1750" s="2" t="s">
        <v>184</v>
      </c>
      <c r="L1750" s="2" t="s">
        <v>104</v>
      </c>
      <c r="M1750" s="1">
        <v>77095</v>
      </c>
      <c r="N1750" s="2" t="s">
        <v>105</v>
      </c>
      <c r="O1750" s="2" t="s">
        <v>2827</v>
      </c>
      <c r="P1750" s="2" t="s">
        <v>46</v>
      </c>
      <c r="Q1750" s="2" t="s">
        <v>90</v>
      </c>
      <c r="R1750" s="2" t="s">
        <v>2828</v>
      </c>
      <c r="S1750" s="1">
        <v>10.368</v>
      </c>
      <c r="T1750" s="1">
        <v>2</v>
      </c>
      <c r="U1750" s="1">
        <v>0.2</v>
      </c>
      <c r="V1750" s="5">
        <v>3.6288</v>
      </c>
    </row>
    <row r="1751" spans="1:22" ht="15" thickBot="1" x14ac:dyDescent="0.35">
      <c r="A1751" s="4">
        <v>1750</v>
      </c>
      <c r="B1751" s="2" t="s">
        <v>4451</v>
      </c>
      <c r="C1751" s="1">
        <v>2011</v>
      </c>
      <c r="D1751" s="3">
        <v>40658</v>
      </c>
      <c r="E1751" s="3">
        <v>40662</v>
      </c>
      <c r="F1751" s="2" t="s">
        <v>50</v>
      </c>
      <c r="G1751" s="2" t="s">
        <v>4452</v>
      </c>
      <c r="H1751" s="2" t="s">
        <v>4453</v>
      </c>
      <c r="I1751" s="2" t="s">
        <v>102</v>
      </c>
      <c r="J1751" s="2" t="s">
        <v>27</v>
      </c>
      <c r="K1751" s="2" t="s">
        <v>184</v>
      </c>
      <c r="L1751" s="2" t="s">
        <v>104</v>
      </c>
      <c r="M1751" s="1">
        <v>77095</v>
      </c>
      <c r="N1751" s="2" t="s">
        <v>105</v>
      </c>
      <c r="O1751" s="2" t="s">
        <v>4062</v>
      </c>
      <c r="P1751" s="2" t="s">
        <v>46</v>
      </c>
      <c r="Q1751" s="2" t="s">
        <v>68</v>
      </c>
      <c r="R1751" s="2" t="s">
        <v>4063</v>
      </c>
      <c r="S1751" s="1">
        <v>6.24</v>
      </c>
      <c r="T1751" s="1">
        <v>3</v>
      </c>
      <c r="U1751" s="1">
        <v>0.2</v>
      </c>
      <c r="V1751" s="5">
        <v>0.54600000000000004</v>
      </c>
    </row>
    <row r="1752" spans="1:22" ht="15" thickBot="1" x14ac:dyDescent="0.35">
      <c r="A1752" s="4">
        <v>1751</v>
      </c>
      <c r="B1752" s="2" t="s">
        <v>4454</v>
      </c>
      <c r="C1752" s="1">
        <v>2012</v>
      </c>
      <c r="D1752" s="3">
        <v>41235</v>
      </c>
      <c r="E1752" s="3">
        <v>41240</v>
      </c>
      <c r="F1752" s="2" t="s">
        <v>50</v>
      </c>
      <c r="G1752" s="2" t="s">
        <v>2067</v>
      </c>
      <c r="H1752" s="2" t="s">
        <v>2068</v>
      </c>
      <c r="I1752" s="2" t="s">
        <v>102</v>
      </c>
      <c r="J1752" s="2" t="s">
        <v>27</v>
      </c>
      <c r="K1752" s="2" t="s">
        <v>678</v>
      </c>
      <c r="L1752" s="2" t="s">
        <v>104</v>
      </c>
      <c r="M1752" s="1">
        <v>78207</v>
      </c>
      <c r="N1752" s="2" t="s">
        <v>105</v>
      </c>
      <c r="O1752" s="2" t="s">
        <v>4455</v>
      </c>
      <c r="P1752" s="2" t="s">
        <v>32</v>
      </c>
      <c r="Q1752" s="2" t="s">
        <v>56</v>
      </c>
      <c r="R1752" s="2" t="s">
        <v>4456</v>
      </c>
      <c r="S1752" s="1">
        <v>206.96199999999999</v>
      </c>
      <c r="T1752" s="1">
        <v>2</v>
      </c>
      <c r="U1752" s="1">
        <v>0.3</v>
      </c>
      <c r="V1752" s="5">
        <v>-32.522599999999997</v>
      </c>
    </row>
    <row r="1753" spans="1:22" ht="15" thickBot="1" x14ac:dyDescent="0.35">
      <c r="A1753" s="4">
        <v>1752</v>
      </c>
      <c r="B1753" s="2" t="s">
        <v>4457</v>
      </c>
      <c r="C1753" s="1">
        <v>2014</v>
      </c>
      <c r="D1753" s="3">
        <v>41927</v>
      </c>
      <c r="E1753" s="3">
        <v>41930</v>
      </c>
      <c r="F1753" s="2" t="s">
        <v>188</v>
      </c>
      <c r="G1753" s="2" t="s">
        <v>4458</v>
      </c>
      <c r="H1753" s="2" t="s">
        <v>4459</v>
      </c>
      <c r="I1753" s="2" t="s">
        <v>26</v>
      </c>
      <c r="J1753" s="2" t="s">
        <v>27</v>
      </c>
      <c r="K1753" s="2" t="s">
        <v>3199</v>
      </c>
      <c r="L1753" s="2" t="s">
        <v>43</v>
      </c>
      <c r="M1753" s="1">
        <v>94601</v>
      </c>
      <c r="N1753" s="2" t="s">
        <v>44</v>
      </c>
      <c r="O1753" s="2" t="s">
        <v>1134</v>
      </c>
      <c r="P1753" s="2" t="s">
        <v>32</v>
      </c>
      <c r="Q1753" s="2" t="s">
        <v>65</v>
      </c>
      <c r="R1753" s="2" t="s">
        <v>1135</v>
      </c>
      <c r="S1753" s="1">
        <v>9.4600000000000009</v>
      </c>
      <c r="T1753" s="1">
        <v>2</v>
      </c>
      <c r="U1753" s="1">
        <v>0</v>
      </c>
      <c r="V1753" s="5">
        <v>3.6894</v>
      </c>
    </row>
    <row r="1754" spans="1:22" ht="15" thickBot="1" x14ac:dyDescent="0.35">
      <c r="A1754" s="4">
        <v>1753</v>
      </c>
      <c r="B1754" s="2" t="s">
        <v>4460</v>
      </c>
      <c r="C1754" s="1">
        <v>2014</v>
      </c>
      <c r="D1754" s="3">
        <v>41976</v>
      </c>
      <c r="E1754" s="3">
        <v>41979</v>
      </c>
      <c r="F1754" s="2" t="s">
        <v>188</v>
      </c>
      <c r="G1754" s="2" t="s">
        <v>847</v>
      </c>
      <c r="H1754" s="2" t="s">
        <v>848</v>
      </c>
      <c r="I1754" s="2" t="s">
        <v>41</v>
      </c>
      <c r="J1754" s="2" t="s">
        <v>27</v>
      </c>
      <c r="K1754" s="2" t="s">
        <v>127</v>
      </c>
      <c r="L1754" s="2" t="s">
        <v>43</v>
      </c>
      <c r="M1754" s="1">
        <v>94122</v>
      </c>
      <c r="N1754" s="2" t="s">
        <v>44</v>
      </c>
      <c r="O1754" s="2" t="s">
        <v>3219</v>
      </c>
      <c r="P1754" s="2" t="s">
        <v>46</v>
      </c>
      <c r="Q1754" s="2" t="s">
        <v>59</v>
      </c>
      <c r="R1754" s="2" t="s">
        <v>3220</v>
      </c>
      <c r="S1754" s="1">
        <v>559.62</v>
      </c>
      <c r="T1754" s="1">
        <v>9</v>
      </c>
      <c r="U1754" s="1">
        <v>0</v>
      </c>
      <c r="V1754" s="5">
        <v>151.09739999999999</v>
      </c>
    </row>
    <row r="1755" spans="1:22" ht="15" thickBot="1" x14ac:dyDescent="0.35">
      <c r="A1755" s="4">
        <v>1754</v>
      </c>
      <c r="B1755" s="2" t="s">
        <v>4460</v>
      </c>
      <c r="C1755" s="1">
        <v>2014</v>
      </c>
      <c r="D1755" s="3">
        <v>41976</v>
      </c>
      <c r="E1755" s="3">
        <v>41979</v>
      </c>
      <c r="F1755" s="2" t="s">
        <v>188</v>
      </c>
      <c r="G1755" s="2" t="s">
        <v>847</v>
      </c>
      <c r="H1755" s="2" t="s">
        <v>848</v>
      </c>
      <c r="I1755" s="2" t="s">
        <v>41</v>
      </c>
      <c r="J1755" s="2" t="s">
        <v>27</v>
      </c>
      <c r="K1755" s="2" t="s">
        <v>127</v>
      </c>
      <c r="L1755" s="2" t="s">
        <v>43</v>
      </c>
      <c r="M1755" s="1">
        <v>94122</v>
      </c>
      <c r="N1755" s="2" t="s">
        <v>44</v>
      </c>
      <c r="O1755" s="2" t="s">
        <v>4306</v>
      </c>
      <c r="P1755" s="2" t="s">
        <v>46</v>
      </c>
      <c r="Q1755" s="2" t="s">
        <v>90</v>
      </c>
      <c r="R1755" s="2" t="s">
        <v>4307</v>
      </c>
      <c r="S1755" s="1">
        <v>109.92</v>
      </c>
      <c r="T1755" s="1">
        <v>2</v>
      </c>
      <c r="U1755" s="1">
        <v>0</v>
      </c>
      <c r="V1755" s="5">
        <v>53.860799999999998</v>
      </c>
    </row>
    <row r="1756" spans="1:22" ht="15" thickBot="1" x14ac:dyDescent="0.35">
      <c r="A1756" s="4">
        <v>1755</v>
      </c>
      <c r="B1756" s="2" t="s">
        <v>4460</v>
      </c>
      <c r="C1756" s="1">
        <v>2014</v>
      </c>
      <c r="D1756" s="3">
        <v>41976</v>
      </c>
      <c r="E1756" s="3">
        <v>41979</v>
      </c>
      <c r="F1756" s="2" t="s">
        <v>188</v>
      </c>
      <c r="G1756" s="2" t="s">
        <v>847</v>
      </c>
      <c r="H1756" s="2" t="s">
        <v>848</v>
      </c>
      <c r="I1756" s="2" t="s">
        <v>41</v>
      </c>
      <c r="J1756" s="2" t="s">
        <v>27</v>
      </c>
      <c r="K1756" s="2" t="s">
        <v>127</v>
      </c>
      <c r="L1756" s="2" t="s">
        <v>43</v>
      </c>
      <c r="M1756" s="1">
        <v>94122</v>
      </c>
      <c r="N1756" s="2" t="s">
        <v>44</v>
      </c>
      <c r="O1756" s="2" t="s">
        <v>4461</v>
      </c>
      <c r="P1756" s="2" t="s">
        <v>46</v>
      </c>
      <c r="Q1756" s="2" t="s">
        <v>90</v>
      </c>
      <c r="R1756" s="2" t="s">
        <v>4462</v>
      </c>
      <c r="S1756" s="1">
        <v>8.56</v>
      </c>
      <c r="T1756" s="1">
        <v>2</v>
      </c>
      <c r="U1756" s="1">
        <v>0</v>
      </c>
      <c r="V1756" s="5">
        <v>3.8519999999999999</v>
      </c>
    </row>
    <row r="1757" spans="1:22" ht="15" thickBot="1" x14ac:dyDescent="0.35">
      <c r="A1757" s="4">
        <v>1756</v>
      </c>
      <c r="B1757" s="2" t="s">
        <v>4463</v>
      </c>
      <c r="C1757" s="1">
        <v>2012</v>
      </c>
      <c r="D1757" s="3">
        <v>41251</v>
      </c>
      <c r="E1757" s="3">
        <v>41254</v>
      </c>
      <c r="F1757" s="2" t="s">
        <v>23</v>
      </c>
      <c r="G1757" s="2" t="s">
        <v>4176</v>
      </c>
      <c r="H1757" s="2" t="s">
        <v>4177</v>
      </c>
      <c r="I1757" s="2" t="s">
        <v>102</v>
      </c>
      <c r="J1757" s="2" t="s">
        <v>27</v>
      </c>
      <c r="K1757" s="2" t="s">
        <v>103</v>
      </c>
      <c r="L1757" s="2" t="s">
        <v>104</v>
      </c>
      <c r="M1757" s="1">
        <v>76106</v>
      </c>
      <c r="N1757" s="2" t="s">
        <v>105</v>
      </c>
      <c r="O1757" s="2" t="s">
        <v>3275</v>
      </c>
      <c r="P1757" s="2" t="s">
        <v>46</v>
      </c>
      <c r="Q1757" s="2" t="s">
        <v>90</v>
      </c>
      <c r="R1757" s="2" t="s">
        <v>3276</v>
      </c>
      <c r="S1757" s="1">
        <v>360.71199999999999</v>
      </c>
      <c r="T1757" s="1">
        <v>11</v>
      </c>
      <c r="U1757" s="1">
        <v>0.2</v>
      </c>
      <c r="V1757" s="5">
        <v>130.75810000000001</v>
      </c>
    </row>
    <row r="1758" spans="1:22" ht="15" thickBot="1" x14ac:dyDescent="0.35">
      <c r="A1758" s="4">
        <v>1757</v>
      </c>
      <c r="B1758" s="2" t="s">
        <v>4463</v>
      </c>
      <c r="C1758" s="1">
        <v>2012</v>
      </c>
      <c r="D1758" s="3">
        <v>41251</v>
      </c>
      <c r="E1758" s="3">
        <v>41254</v>
      </c>
      <c r="F1758" s="2" t="s">
        <v>23</v>
      </c>
      <c r="G1758" s="2" t="s">
        <v>4176</v>
      </c>
      <c r="H1758" s="2" t="s">
        <v>4177</v>
      </c>
      <c r="I1758" s="2" t="s">
        <v>102</v>
      </c>
      <c r="J1758" s="2" t="s">
        <v>27</v>
      </c>
      <c r="K1758" s="2" t="s">
        <v>103</v>
      </c>
      <c r="L1758" s="2" t="s">
        <v>104</v>
      </c>
      <c r="M1758" s="1">
        <v>76106</v>
      </c>
      <c r="N1758" s="2" t="s">
        <v>105</v>
      </c>
      <c r="O1758" s="2" t="s">
        <v>4464</v>
      </c>
      <c r="P1758" s="2" t="s">
        <v>71</v>
      </c>
      <c r="Q1758" s="2" t="s">
        <v>72</v>
      </c>
      <c r="R1758" s="2" t="s">
        <v>4465</v>
      </c>
      <c r="S1758" s="1">
        <v>1718.4</v>
      </c>
      <c r="T1758" s="1">
        <v>6</v>
      </c>
      <c r="U1758" s="1">
        <v>0.2</v>
      </c>
      <c r="V1758" s="5">
        <v>150.36000000000001</v>
      </c>
    </row>
    <row r="1759" spans="1:22" ht="15" thickBot="1" x14ac:dyDescent="0.35">
      <c r="A1759" s="4">
        <v>1758</v>
      </c>
      <c r="B1759" s="2" t="s">
        <v>4466</v>
      </c>
      <c r="C1759" s="1">
        <v>2012</v>
      </c>
      <c r="D1759" s="3">
        <v>41103</v>
      </c>
      <c r="E1759" s="3">
        <v>41105</v>
      </c>
      <c r="F1759" s="2" t="s">
        <v>188</v>
      </c>
      <c r="G1759" s="2" t="s">
        <v>2969</v>
      </c>
      <c r="H1759" s="2" t="s">
        <v>2970</v>
      </c>
      <c r="I1759" s="2" t="s">
        <v>102</v>
      </c>
      <c r="J1759" s="2" t="s">
        <v>27</v>
      </c>
      <c r="K1759" s="2" t="s">
        <v>184</v>
      </c>
      <c r="L1759" s="2" t="s">
        <v>104</v>
      </c>
      <c r="M1759" s="1">
        <v>77095</v>
      </c>
      <c r="N1759" s="2" t="s">
        <v>105</v>
      </c>
      <c r="O1759" s="2" t="s">
        <v>3931</v>
      </c>
      <c r="P1759" s="2" t="s">
        <v>46</v>
      </c>
      <c r="Q1759" s="2" t="s">
        <v>75</v>
      </c>
      <c r="R1759" s="2" t="s">
        <v>3932</v>
      </c>
      <c r="S1759" s="1">
        <v>41.567999999999998</v>
      </c>
      <c r="T1759" s="1">
        <v>6</v>
      </c>
      <c r="U1759" s="1">
        <v>0.8</v>
      </c>
      <c r="V1759" s="5">
        <v>-66.508799999999994</v>
      </c>
    </row>
    <row r="1760" spans="1:22" ht="15" thickBot="1" x14ac:dyDescent="0.35">
      <c r="A1760" s="4">
        <v>1759</v>
      </c>
      <c r="B1760" s="2" t="s">
        <v>4467</v>
      </c>
      <c r="C1760" s="1">
        <v>2011</v>
      </c>
      <c r="D1760" s="3">
        <v>40674</v>
      </c>
      <c r="E1760" s="3">
        <v>40680</v>
      </c>
      <c r="F1760" s="2" t="s">
        <v>50</v>
      </c>
      <c r="G1760" s="2" t="s">
        <v>4468</v>
      </c>
      <c r="H1760" s="2" t="s">
        <v>4469</v>
      </c>
      <c r="I1760" s="2" t="s">
        <v>26</v>
      </c>
      <c r="J1760" s="2" t="s">
        <v>27</v>
      </c>
      <c r="K1760" s="2" t="s">
        <v>184</v>
      </c>
      <c r="L1760" s="2" t="s">
        <v>104</v>
      </c>
      <c r="M1760" s="1">
        <v>77095</v>
      </c>
      <c r="N1760" s="2" t="s">
        <v>105</v>
      </c>
      <c r="O1760" s="2" t="s">
        <v>3231</v>
      </c>
      <c r="P1760" s="2" t="s">
        <v>71</v>
      </c>
      <c r="Q1760" s="2" t="s">
        <v>161</v>
      </c>
      <c r="R1760" s="2" t="s">
        <v>3232</v>
      </c>
      <c r="S1760" s="1">
        <v>46.863999999999997</v>
      </c>
      <c r="T1760" s="1">
        <v>2</v>
      </c>
      <c r="U1760" s="1">
        <v>0.2</v>
      </c>
      <c r="V1760" s="5">
        <v>7.6154000000000002</v>
      </c>
    </row>
    <row r="1761" spans="1:22" ht="15" thickBot="1" x14ac:dyDescent="0.35">
      <c r="A1761" s="4">
        <v>1760</v>
      </c>
      <c r="B1761" s="2" t="s">
        <v>4470</v>
      </c>
      <c r="C1761" s="1">
        <v>2011</v>
      </c>
      <c r="D1761" s="3">
        <v>40549</v>
      </c>
      <c r="E1761" s="3">
        <v>40556</v>
      </c>
      <c r="F1761" s="2" t="s">
        <v>50</v>
      </c>
      <c r="G1761" s="2" t="s">
        <v>3934</v>
      </c>
      <c r="H1761" s="2" t="s">
        <v>3935</v>
      </c>
      <c r="I1761" s="2" t="s">
        <v>26</v>
      </c>
      <c r="J1761" s="2" t="s">
        <v>27</v>
      </c>
      <c r="K1761" s="2" t="s">
        <v>146</v>
      </c>
      <c r="L1761" s="2" t="s">
        <v>147</v>
      </c>
      <c r="M1761" s="1">
        <v>19143</v>
      </c>
      <c r="N1761" s="2" t="s">
        <v>148</v>
      </c>
      <c r="O1761" s="2" t="s">
        <v>1423</v>
      </c>
      <c r="P1761" s="2" t="s">
        <v>46</v>
      </c>
      <c r="Q1761" s="2" t="s">
        <v>68</v>
      </c>
      <c r="R1761" s="2" t="s">
        <v>1424</v>
      </c>
      <c r="S1761" s="1">
        <v>19.536000000000001</v>
      </c>
      <c r="T1761" s="1">
        <v>3</v>
      </c>
      <c r="U1761" s="1">
        <v>0.2</v>
      </c>
      <c r="V1761" s="5">
        <v>4.8840000000000003</v>
      </c>
    </row>
    <row r="1762" spans="1:22" ht="15" thickBot="1" x14ac:dyDescent="0.35">
      <c r="A1762" s="4">
        <v>1761</v>
      </c>
      <c r="B1762" s="2" t="s">
        <v>4471</v>
      </c>
      <c r="C1762" s="1">
        <v>2012</v>
      </c>
      <c r="D1762" s="3">
        <v>41157</v>
      </c>
      <c r="E1762" s="3">
        <v>41161</v>
      </c>
      <c r="F1762" s="2" t="s">
        <v>50</v>
      </c>
      <c r="G1762" s="2" t="s">
        <v>1308</v>
      </c>
      <c r="H1762" s="2" t="s">
        <v>1309</v>
      </c>
      <c r="I1762" s="2" t="s">
        <v>26</v>
      </c>
      <c r="J1762" s="2" t="s">
        <v>27</v>
      </c>
      <c r="K1762" s="2" t="s">
        <v>947</v>
      </c>
      <c r="L1762" s="2" t="s">
        <v>43</v>
      </c>
      <c r="M1762" s="1">
        <v>92105</v>
      </c>
      <c r="N1762" s="2" t="s">
        <v>44</v>
      </c>
      <c r="O1762" s="2" t="s">
        <v>4472</v>
      </c>
      <c r="P1762" s="2" t="s">
        <v>32</v>
      </c>
      <c r="Q1762" s="2" t="s">
        <v>33</v>
      </c>
      <c r="R1762" s="2" t="s">
        <v>4473</v>
      </c>
      <c r="S1762" s="1">
        <v>411.33199999999999</v>
      </c>
      <c r="T1762" s="1">
        <v>4</v>
      </c>
      <c r="U1762" s="1">
        <v>0.15</v>
      </c>
      <c r="V1762" s="5">
        <v>-4.8391999999999999</v>
      </c>
    </row>
    <row r="1763" spans="1:22" ht="15" thickBot="1" x14ac:dyDescent="0.35">
      <c r="A1763" s="4">
        <v>1762</v>
      </c>
      <c r="B1763" s="2" t="s">
        <v>4471</v>
      </c>
      <c r="C1763" s="1">
        <v>2012</v>
      </c>
      <c r="D1763" s="3">
        <v>41157</v>
      </c>
      <c r="E1763" s="3">
        <v>41161</v>
      </c>
      <c r="F1763" s="2" t="s">
        <v>50</v>
      </c>
      <c r="G1763" s="2" t="s">
        <v>1308</v>
      </c>
      <c r="H1763" s="2" t="s">
        <v>1309</v>
      </c>
      <c r="I1763" s="2" t="s">
        <v>26</v>
      </c>
      <c r="J1763" s="2" t="s">
        <v>27</v>
      </c>
      <c r="K1763" s="2" t="s">
        <v>947</v>
      </c>
      <c r="L1763" s="2" t="s">
        <v>43</v>
      </c>
      <c r="M1763" s="1">
        <v>92105</v>
      </c>
      <c r="N1763" s="2" t="s">
        <v>44</v>
      </c>
      <c r="O1763" s="2" t="s">
        <v>4474</v>
      </c>
      <c r="P1763" s="2" t="s">
        <v>46</v>
      </c>
      <c r="Q1763" s="2" t="s">
        <v>75</v>
      </c>
      <c r="R1763" s="2" t="s">
        <v>4475</v>
      </c>
      <c r="S1763" s="1">
        <v>28.751999999999999</v>
      </c>
      <c r="T1763" s="1">
        <v>6</v>
      </c>
      <c r="U1763" s="1">
        <v>0.2</v>
      </c>
      <c r="V1763" s="5">
        <v>9.7037999999999993</v>
      </c>
    </row>
    <row r="1764" spans="1:22" ht="15" thickBot="1" x14ac:dyDescent="0.35">
      <c r="A1764" s="4">
        <v>1763</v>
      </c>
      <c r="B1764" s="2" t="s">
        <v>4471</v>
      </c>
      <c r="C1764" s="1">
        <v>2012</v>
      </c>
      <c r="D1764" s="3">
        <v>41157</v>
      </c>
      <c r="E1764" s="3">
        <v>41161</v>
      </c>
      <c r="F1764" s="2" t="s">
        <v>50</v>
      </c>
      <c r="G1764" s="2" t="s">
        <v>1308</v>
      </c>
      <c r="H1764" s="2" t="s">
        <v>1309</v>
      </c>
      <c r="I1764" s="2" t="s">
        <v>26</v>
      </c>
      <c r="J1764" s="2" t="s">
        <v>27</v>
      </c>
      <c r="K1764" s="2" t="s">
        <v>947</v>
      </c>
      <c r="L1764" s="2" t="s">
        <v>43</v>
      </c>
      <c r="M1764" s="1">
        <v>92105</v>
      </c>
      <c r="N1764" s="2" t="s">
        <v>44</v>
      </c>
      <c r="O1764" s="2" t="s">
        <v>4476</v>
      </c>
      <c r="P1764" s="2" t="s">
        <v>32</v>
      </c>
      <c r="Q1764" s="2" t="s">
        <v>33</v>
      </c>
      <c r="R1764" s="2" t="s">
        <v>4477</v>
      </c>
      <c r="S1764" s="1">
        <v>293.19900000000001</v>
      </c>
      <c r="T1764" s="1">
        <v>3</v>
      </c>
      <c r="U1764" s="1">
        <v>0.15</v>
      </c>
      <c r="V1764" s="5">
        <v>-20.696400000000001</v>
      </c>
    </row>
    <row r="1765" spans="1:22" ht="15" thickBot="1" x14ac:dyDescent="0.35">
      <c r="A1765" s="4">
        <v>1764</v>
      </c>
      <c r="B1765" s="2" t="s">
        <v>4478</v>
      </c>
      <c r="C1765" s="1">
        <v>2013</v>
      </c>
      <c r="D1765" s="3">
        <v>41491</v>
      </c>
      <c r="E1765" s="3">
        <v>41495</v>
      </c>
      <c r="F1765" s="2" t="s">
        <v>50</v>
      </c>
      <c r="G1765" s="2" t="s">
        <v>4479</v>
      </c>
      <c r="H1765" s="2" t="s">
        <v>4480</v>
      </c>
      <c r="I1765" s="2" t="s">
        <v>102</v>
      </c>
      <c r="J1765" s="2" t="s">
        <v>27</v>
      </c>
      <c r="K1765" s="2" t="s">
        <v>4350</v>
      </c>
      <c r="L1765" s="2" t="s">
        <v>319</v>
      </c>
      <c r="M1765" s="1">
        <v>23434</v>
      </c>
      <c r="N1765" s="2" t="s">
        <v>30</v>
      </c>
      <c r="O1765" s="2" t="s">
        <v>1405</v>
      </c>
      <c r="P1765" s="2" t="s">
        <v>46</v>
      </c>
      <c r="Q1765" s="2" t="s">
        <v>578</v>
      </c>
      <c r="R1765" s="2" t="s">
        <v>1406</v>
      </c>
      <c r="S1765" s="1">
        <v>35.06</v>
      </c>
      <c r="T1765" s="1">
        <v>2</v>
      </c>
      <c r="U1765" s="1">
        <v>0</v>
      </c>
      <c r="V1765" s="5">
        <v>10.518000000000001</v>
      </c>
    </row>
    <row r="1766" spans="1:22" ht="15" thickBot="1" x14ac:dyDescent="0.35">
      <c r="A1766" s="4">
        <v>1765</v>
      </c>
      <c r="B1766" s="2" t="s">
        <v>4478</v>
      </c>
      <c r="C1766" s="1">
        <v>2013</v>
      </c>
      <c r="D1766" s="3">
        <v>41491</v>
      </c>
      <c r="E1766" s="3">
        <v>41495</v>
      </c>
      <c r="F1766" s="2" t="s">
        <v>50</v>
      </c>
      <c r="G1766" s="2" t="s">
        <v>4479</v>
      </c>
      <c r="H1766" s="2" t="s">
        <v>4480</v>
      </c>
      <c r="I1766" s="2" t="s">
        <v>102</v>
      </c>
      <c r="J1766" s="2" t="s">
        <v>27</v>
      </c>
      <c r="K1766" s="2" t="s">
        <v>4350</v>
      </c>
      <c r="L1766" s="2" t="s">
        <v>319</v>
      </c>
      <c r="M1766" s="1">
        <v>23434</v>
      </c>
      <c r="N1766" s="2" t="s">
        <v>30</v>
      </c>
      <c r="O1766" s="2" t="s">
        <v>2414</v>
      </c>
      <c r="P1766" s="2" t="s">
        <v>46</v>
      </c>
      <c r="Q1766" s="2" t="s">
        <v>47</v>
      </c>
      <c r="R1766" s="2" t="s">
        <v>2415</v>
      </c>
      <c r="S1766" s="1">
        <v>4.13</v>
      </c>
      <c r="T1766" s="1">
        <v>1</v>
      </c>
      <c r="U1766" s="1">
        <v>0</v>
      </c>
      <c r="V1766" s="5">
        <v>1.8997999999999999</v>
      </c>
    </row>
    <row r="1767" spans="1:22" ht="15" thickBot="1" x14ac:dyDescent="0.35">
      <c r="A1767" s="4">
        <v>1766</v>
      </c>
      <c r="B1767" s="2" t="s">
        <v>4478</v>
      </c>
      <c r="C1767" s="1">
        <v>2013</v>
      </c>
      <c r="D1767" s="3">
        <v>41491</v>
      </c>
      <c r="E1767" s="3">
        <v>41495</v>
      </c>
      <c r="F1767" s="2" t="s">
        <v>50</v>
      </c>
      <c r="G1767" s="2" t="s">
        <v>4479</v>
      </c>
      <c r="H1767" s="2" t="s">
        <v>4480</v>
      </c>
      <c r="I1767" s="2" t="s">
        <v>102</v>
      </c>
      <c r="J1767" s="2" t="s">
        <v>27</v>
      </c>
      <c r="K1767" s="2" t="s">
        <v>4350</v>
      </c>
      <c r="L1767" s="2" t="s">
        <v>319</v>
      </c>
      <c r="M1767" s="1">
        <v>23434</v>
      </c>
      <c r="N1767" s="2" t="s">
        <v>30</v>
      </c>
      <c r="O1767" s="2" t="s">
        <v>4481</v>
      </c>
      <c r="P1767" s="2" t="s">
        <v>32</v>
      </c>
      <c r="Q1767" s="2" t="s">
        <v>65</v>
      </c>
      <c r="R1767" s="2" t="s">
        <v>4482</v>
      </c>
      <c r="S1767" s="1">
        <v>109.8</v>
      </c>
      <c r="T1767" s="1">
        <v>9</v>
      </c>
      <c r="U1767" s="1">
        <v>0</v>
      </c>
      <c r="V1767" s="5">
        <v>46.116</v>
      </c>
    </row>
    <row r="1768" spans="1:22" ht="15" thickBot="1" x14ac:dyDescent="0.35">
      <c r="A1768" s="4">
        <v>1767</v>
      </c>
      <c r="B1768" s="2" t="s">
        <v>4478</v>
      </c>
      <c r="C1768" s="1">
        <v>2013</v>
      </c>
      <c r="D1768" s="3">
        <v>41491</v>
      </c>
      <c r="E1768" s="3">
        <v>41495</v>
      </c>
      <c r="F1768" s="2" t="s">
        <v>50</v>
      </c>
      <c r="G1768" s="2" t="s">
        <v>4479</v>
      </c>
      <c r="H1768" s="2" t="s">
        <v>4480</v>
      </c>
      <c r="I1768" s="2" t="s">
        <v>102</v>
      </c>
      <c r="J1768" s="2" t="s">
        <v>27</v>
      </c>
      <c r="K1768" s="2" t="s">
        <v>4350</v>
      </c>
      <c r="L1768" s="2" t="s">
        <v>319</v>
      </c>
      <c r="M1768" s="1">
        <v>23434</v>
      </c>
      <c r="N1768" s="2" t="s">
        <v>30</v>
      </c>
      <c r="O1768" s="2" t="s">
        <v>4483</v>
      </c>
      <c r="P1768" s="2" t="s">
        <v>46</v>
      </c>
      <c r="Q1768" s="2" t="s">
        <v>47</v>
      </c>
      <c r="R1768" s="2" t="s">
        <v>4484</v>
      </c>
      <c r="S1768" s="1">
        <v>9.82</v>
      </c>
      <c r="T1768" s="1">
        <v>2</v>
      </c>
      <c r="U1768" s="1">
        <v>0</v>
      </c>
      <c r="V1768" s="5">
        <v>4.8117999999999999</v>
      </c>
    </row>
    <row r="1769" spans="1:22" ht="15" thickBot="1" x14ac:dyDescent="0.35">
      <c r="A1769" s="4">
        <v>1768</v>
      </c>
      <c r="B1769" s="2" t="s">
        <v>4485</v>
      </c>
      <c r="C1769" s="1">
        <v>2011</v>
      </c>
      <c r="D1769" s="3">
        <v>40624</v>
      </c>
      <c r="E1769" s="3">
        <v>40628</v>
      </c>
      <c r="F1769" s="2" t="s">
        <v>50</v>
      </c>
      <c r="G1769" s="2" t="s">
        <v>4486</v>
      </c>
      <c r="H1769" s="2" t="s">
        <v>4487</v>
      </c>
      <c r="I1769" s="2" t="s">
        <v>26</v>
      </c>
      <c r="J1769" s="2" t="s">
        <v>27</v>
      </c>
      <c r="K1769" s="2" t="s">
        <v>4488</v>
      </c>
      <c r="L1769" s="2" t="s">
        <v>88</v>
      </c>
      <c r="M1769" s="1">
        <v>27405</v>
      </c>
      <c r="N1769" s="2" t="s">
        <v>30</v>
      </c>
      <c r="O1769" s="2" t="s">
        <v>255</v>
      </c>
      <c r="P1769" s="2" t="s">
        <v>46</v>
      </c>
      <c r="Q1769" s="2" t="s">
        <v>75</v>
      </c>
      <c r="R1769" s="2" t="s">
        <v>256</v>
      </c>
      <c r="S1769" s="1">
        <v>7.6440000000000001</v>
      </c>
      <c r="T1769" s="1">
        <v>4</v>
      </c>
      <c r="U1769" s="1">
        <v>0.7</v>
      </c>
      <c r="V1769" s="5">
        <v>-5.8604000000000003</v>
      </c>
    </row>
    <row r="1770" spans="1:22" ht="15" thickBot="1" x14ac:dyDescent="0.35">
      <c r="A1770" s="4">
        <v>1769</v>
      </c>
      <c r="B1770" s="2" t="s">
        <v>4485</v>
      </c>
      <c r="C1770" s="1">
        <v>2011</v>
      </c>
      <c r="D1770" s="3">
        <v>40624</v>
      </c>
      <c r="E1770" s="3">
        <v>40628</v>
      </c>
      <c r="F1770" s="2" t="s">
        <v>50</v>
      </c>
      <c r="G1770" s="2" t="s">
        <v>4486</v>
      </c>
      <c r="H1770" s="2" t="s">
        <v>4487</v>
      </c>
      <c r="I1770" s="2" t="s">
        <v>26</v>
      </c>
      <c r="J1770" s="2" t="s">
        <v>27</v>
      </c>
      <c r="K1770" s="2" t="s">
        <v>4488</v>
      </c>
      <c r="L1770" s="2" t="s">
        <v>88</v>
      </c>
      <c r="M1770" s="1">
        <v>27405</v>
      </c>
      <c r="N1770" s="2" t="s">
        <v>30</v>
      </c>
      <c r="O1770" s="2" t="s">
        <v>617</v>
      </c>
      <c r="P1770" s="2" t="s">
        <v>46</v>
      </c>
      <c r="Q1770" s="2" t="s">
        <v>75</v>
      </c>
      <c r="R1770" s="2" t="s">
        <v>618</v>
      </c>
      <c r="S1770" s="1">
        <v>51.465000000000003</v>
      </c>
      <c r="T1770" s="1">
        <v>5</v>
      </c>
      <c r="U1770" s="1">
        <v>0.7</v>
      </c>
      <c r="V1770" s="5">
        <v>-39.456499999999998</v>
      </c>
    </row>
    <row r="1771" spans="1:22" ht="15" thickBot="1" x14ac:dyDescent="0.35">
      <c r="A1771" s="4">
        <v>1770</v>
      </c>
      <c r="B1771" s="2" t="s">
        <v>4489</v>
      </c>
      <c r="C1771" s="1">
        <v>2014</v>
      </c>
      <c r="D1771" s="3">
        <v>41701</v>
      </c>
      <c r="E1771" s="3">
        <v>41707</v>
      </c>
      <c r="F1771" s="2" t="s">
        <v>50</v>
      </c>
      <c r="G1771" s="2" t="s">
        <v>355</v>
      </c>
      <c r="H1771" s="2" t="s">
        <v>356</v>
      </c>
      <c r="I1771" s="2" t="s">
        <v>41</v>
      </c>
      <c r="J1771" s="2" t="s">
        <v>27</v>
      </c>
      <c r="K1771" s="2" t="s">
        <v>815</v>
      </c>
      <c r="L1771" s="2" t="s">
        <v>104</v>
      </c>
      <c r="M1771" s="1">
        <v>75081</v>
      </c>
      <c r="N1771" s="2" t="s">
        <v>105</v>
      </c>
      <c r="O1771" s="2" t="s">
        <v>1868</v>
      </c>
      <c r="P1771" s="2" t="s">
        <v>46</v>
      </c>
      <c r="Q1771" s="2" t="s">
        <v>578</v>
      </c>
      <c r="R1771" s="2" t="s">
        <v>186</v>
      </c>
      <c r="S1771" s="1">
        <v>6.976</v>
      </c>
      <c r="T1771" s="1">
        <v>4</v>
      </c>
      <c r="U1771" s="1">
        <v>0.2</v>
      </c>
      <c r="V1771" s="5">
        <v>-1.3952</v>
      </c>
    </row>
    <row r="1772" spans="1:22" ht="15" thickBot="1" x14ac:dyDescent="0.35">
      <c r="A1772" s="4">
        <v>1771</v>
      </c>
      <c r="B1772" s="2" t="s">
        <v>4489</v>
      </c>
      <c r="C1772" s="1">
        <v>2014</v>
      </c>
      <c r="D1772" s="3">
        <v>41701</v>
      </c>
      <c r="E1772" s="3">
        <v>41707</v>
      </c>
      <c r="F1772" s="2" t="s">
        <v>50</v>
      </c>
      <c r="G1772" s="2" t="s">
        <v>355</v>
      </c>
      <c r="H1772" s="2" t="s">
        <v>356</v>
      </c>
      <c r="I1772" s="2" t="s">
        <v>41</v>
      </c>
      <c r="J1772" s="2" t="s">
        <v>27</v>
      </c>
      <c r="K1772" s="2" t="s">
        <v>815</v>
      </c>
      <c r="L1772" s="2" t="s">
        <v>104</v>
      </c>
      <c r="M1772" s="1">
        <v>75081</v>
      </c>
      <c r="N1772" s="2" t="s">
        <v>105</v>
      </c>
      <c r="O1772" s="2" t="s">
        <v>232</v>
      </c>
      <c r="P1772" s="2" t="s">
        <v>46</v>
      </c>
      <c r="Q1772" s="2" t="s">
        <v>75</v>
      </c>
      <c r="R1772" s="2" t="s">
        <v>233</v>
      </c>
      <c r="S1772" s="1">
        <v>12.222</v>
      </c>
      <c r="T1772" s="1">
        <v>7</v>
      </c>
      <c r="U1772" s="1">
        <v>0.8</v>
      </c>
      <c r="V1772" s="5">
        <v>-20.1663</v>
      </c>
    </row>
    <row r="1773" spans="1:22" ht="15" thickBot="1" x14ac:dyDescent="0.35">
      <c r="A1773" s="4">
        <v>1772</v>
      </c>
      <c r="B1773" s="2" t="s">
        <v>4490</v>
      </c>
      <c r="C1773" s="1">
        <v>2013</v>
      </c>
      <c r="D1773" s="3">
        <v>41606</v>
      </c>
      <c r="E1773" s="3">
        <v>41608</v>
      </c>
      <c r="F1773" s="2" t="s">
        <v>23</v>
      </c>
      <c r="G1773" s="2" t="s">
        <v>513</v>
      </c>
      <c r="H1773" s="2" t="s">
        <v>514</v>
      </c>
      <c r="I1773" s="2" t="s">
        <v>41</v>
      </c>
      <c r="J1773" s="2" t="s">
        <v>27</v>
      </c>
      <c r="K1773" s="2" t="s">
        <v>303</v>
      </c>
      <c r="L1773" s="2" t="s">
        <v>211</v>
      </c>
      <c r="M1773" s="1">
        <v>60623</v>
      </c>
      <c r="N1773" s="2" t="s">
        <v>105</v>
      </c>
      <c r="O1773" s="2" t="s">
        <v>3324</v>
      </c>
      <c r="P1773" s="2" t="s">
        <v>46</v>
      </c>
      <c r="Q1773" s="2" t="s">
        <v>59</v>
      </c>
      <c r="R1773" s="2" t="s">
        <v>3325</v>
      </c>
      <c r="S1773" s="1">
        <v>97.983999999999995</v>
      </c>
      <c r="T1773" s="1">
        <v>2</v>
      </c>
      <c r="U1773" s="1">
        <v>0.2</v>
      </c>
      <c r="V1773" s="5">
        <v>-24.495999999999999</v>
      </c>
    </row>
    <row r="1774" spans="1:22" ht="15" thickBot="1" x14ac:dyDescent="0.35">
      <c r="A1774" s="4">
        <v>1773</v>
      </c>
      <c r="B1774" s="2" t="s">
        <v>4490</v>
      </c>
      <c r="C1774" s="1">
        <v>2013</v>
      </c>
      <c r="D1774" s="3">
        <v>41606</v>
      </c>
      <c r="E1774" s="3">
        <v>41608</v>
      </c>
      <c r="F1774" s="2" t="s">
        <v>23</v>
      </c>
      <c r="G1774" s="2" t="s">
        <v>513</v>
      </c>
      <c r="H1774" s="2" t="s">
        <v>514</v>
      </c>
      <c r="I1774" s="2" t="s">
        <v>41</v>
      </c>
      <c r="J1774" s="2" t="s">
        <v>27</v>
      </c>
      <c r="K1774" s="2" t="s">
        <v>303</v>
      </c>
      <c r="L1774" s="2" t="s">
        <v>211</v>
      </c>
      <c r="M1774" s="1">
        <v>60623</v>
      </c>
      <c r="N1774" s="2" t="s">
        <v>105</v>
      </c>
      <c r="O1774" s="2" t="s">
        <v>844</v>
      </c>
      <c r="P1774" s="2" t="s">
        <v>71</v>
      </c>
      <c r="Q1774" s="2" t="s">
        <v>161</v>
      </c>
      <c r="R1774" s="2" t="s">
        <v>845</v>
      </c>
      <c r="S1774" s="1">
        <v>62.4</v>
      </c>
      <c r="T1774" s="1">
        <v>6</v>
      </c>
      <c r="U1774" s="1">
        <v>0.2</v>
      </c>
      <c r="V1774" s="5">
        <v>19.5</v>
      </c>
    </row>
    <row r="1775" spans="1:22" ht="15" thickBot="1" x14ac:dyDescent="0.35">
      <c r="A1775" s="4">
        <v>1774</v>
      </c>
      <c r="B1775" s="2" t="s">
        <v>4491</v>
      </c>
      <c r="C1775" s="1">
        <v>2011</v>
      </c>
      <c r="D1775" s="3">
        <v>40661</v>
      </c>
      <c r="E1775" s="3">
        <v>40666</v>
      </c>
      <c r="F1775" s="2" t="s">
        <v>50</v>
      </c>
      <c r="G1775" s="2" t="s">
        <v>4193</v>
      </c>
      <c r="H1775" s="2" t="s">
        <v>4194</v>
      </c>
      <c r="I1775" s="2" t="s">
        <v>41</v>
      </c>
      <c r="J1775" s="2" t="s">
        <v>27</v>
      </c>
      <c r="K1775" s="2" t="s">
        <v>4492</v>
      </c>
      <c r="L1775" s="2" t="s">
        <v>2735</v>
      </c>
      <c r="M1775" s="1">
        <v>21215</v>
      </c>
      <c r="N1775" s="2" t="s">
        <v>148</v>
      </c>
      <c r="O1775" s="2" t="s">
        <v>4493</v>
      </c>
      <c r="P1775" s="2" t="s">
        <v>46</v>
      </c>
      <c r="Q1775" s="2" t="s">
        <v>75</v>
      </c>
      <c r="R1775" s="2" t="s">
        <v>4494</v>
      </c>
      <c r="S1775" s="1">
        <v>20.86</v>
      </c>
      <c r="T1775" s="1">
        <v>2</v>
      </c>
      <c r="U1775" s="1">
        <v>0</v>
      </c>
      <c r="V1775" s="5">
        <v>9.3870000000000005</v>
      </c>
    </row>
    <row r="1776" spans="1:22" ht="15" thickBot="1" x14ac:dyDescent="0.35">
      <c r="A1776" s="4">
        <v>1775</v>
      </c>
      <c r="B1776" s="2" t="s">
        <v>4491</v>
      </c>
      <c r="C1776" s="1">
        <v>2011</v>
      </c>
      <c r="D1776" s="3">
        <v>40661</v>
      </c>
      <c r="E1776" s="3">
        <v>40666</v>
      </c>
      <c r="F1776" s="2" t="s">
        <v>50</v>
      </c>
      <c r="G1776" s="2" t="s">
        <v>4193</v>
      </c>
      <c r="H1776" s="2" t="s">
        <v>4194</v>
      </c>
      <c r="I1776" s="2" t="s">
        <v>41</v>
      </c>
      <c r="J1776" s="2" t="s">
        <v>27</v>
      </c>
      <c r="K1776" s="2" t="s">
        <v>4492</v>
      </c>
      <c r="L1776" s="2" t="s">
        <v>2735</v>
      </c>
      <c r="M1776" s="1">
        <v>21215</v>
      </c>
      <c r="N1776" s="2" t="s">
        <v>148</v>
      </c>
      <c r="O1776" s="2" t="s">
        <v>4495</v>
      </c>
      <c r="P1776" s="2" t="s">
        <v>46</v>
      </c>
      <c r="Q1776" s="2" t="s">
        <v>59</v>
      </c>
      <c r="R1776" s="2" t="s">
        <v>4496</v>
      </c>
      <c r="S1776" s="1">
        <v>497.61</v>
      </c>
      <c r="T1776" s="1">
        <v>9</v>
      </c>
      <c r="U1776" s="1">
        <v>0</v>
      </c>
      <c r="V1776" s="5">
        <v>129.37860000000001</v>
      </c>
    </row>
    <row r="1777" spans="1:22" ht="15" thickBot="1" x14ac:dyDescent="0.35">
      <c r="A1777" s="4">
        <v>1776</v>
      </c>
      <c r="B1777" s="2" t="s">
        <v>4491</v>
      </c>
      <c r="C1777" s="1">
        <v>2011</v>
      </c>
      <c r="D1777" s="3">
        <v>40661</v>
      </c>
      <c r="E1777" s="3">
        <v>40666</v>
      </c>
      <c r="F1777" s="2" t="s">
        <v>50</v>
      </c>
      <c r="G1777" s="2" t="s">
        <v>4193</v>
      </c>
      <c r="H1777" s="2" t="s">
        <v>4194</v>
      </c>
      <c r="I1777" s="2" t="s">
        <v>41</v>
      </c>
      <c r="J1777" s="2" t="s">
        <v>27</v>
      </c>
      <c r="K1777" s="2" t="s">
        <v>4492</v>
      </c>
      <c r="L1777" s="2" t="s">
        <v>2735</v>
      </c>
      <c r="M1777" s="1">
        <v>21215</v>
      </c>
      <c r="N1777" s="2" t="s">
        <v>148</v>
      </c>
      <c r="O1777" s="2" t="s">
        <v>4497</v>
      </c>
      <c r="P1777" s="2" t="s">
        <v>46</v>
      </c>
      <c r="Q1777" s="2" t="s">
        <v>68</v>
      </c>
      <c r="R1777" s="2" t="s">
        <v>4498</v>
      </c>
      <c r="S1777" s="1">
        <v>5.34</v>
      </c>
      <c r="T1777" s="1">
        <v>2</v>
      </c>
      <c r="U1777" s="1">
        <v>0</v>
      </c>
      <c r="V1777" s="5">
        <v>1.4952000000000001</v>
      </c>
    </row>
    <row r="1778" spans="1:22" ht="15" thickBot="1" x14ac:dyDescent="0.35">
      <c r="A1778" s="4">
        <v>1777</v>
      </c>
      <c r="B1778" s="2" t="s">
        <v>4491</v>
      </c>
      <c r="C1778" s="1">
        <v>2011</v>
      </c>
      <c r="D1778" s="3">
        <v>40661</v>
      </c>
      <c r="E1778" s="3">
        <v>40666</v>
      </c>
      <c r="F1778" s="2" t="s">
        <v>50</v>
      </c>
      <c r="G1778" s="2" t="s">
        <v>4193</v>
      </c>
      <c r="H1778" s="2" t="s">
        <v>4194</v>
      </c>
      <c r="I1778" s="2" t="s">
        <v>41</v>
      </c>
      <c r="J1778" s="2" t="s">
        <v>27</v>
      </c>
      <c r="K1778" s="2" t="s">
        <v>4492</v>
      </c>
      <c r="L1778" s="2" t="s">
        <v>2735</v>
      </c>
      <c r="M1778" s="1">
        <v>21215</v>
      </c>
      <c r="N1778" s="2" t="s">
        <v>148</v>
      </c>
      <c r="O1778" s="2" t="s">
        <v>3200</v>
      </c>
      <c r="P1778" s="2" t="s">
        <v>46</v>
      </c>
      <c r="Q1778" s="2" t="s">
        <v>47</v>
      </c>
      <c r="R1778" s="2" t="s">
        <v>3201</v>
      </c>
      <c r="S1778" s="1">
        <v>3.15</v>
      </c>
      <c r="T1778" s="1">
        <v>1</v>
      </c>
      <c r="U1778" s="1">
        <v>0</v>
      </c>
      <c r="V1778" s="5">
        <v>1.512</v>
      </c>
    </row>
    <row r="1779" spans="1:22" ht="15" thickBot="1" x14ac:dyDescent="0.35">
      <c r="A1779" s="4">
        <v>1778</v>
      </c>
      <c r="B1779" s="2" t="s">
        <v>4499</v>
      </c>
      <c r="C1779" s="1">
        <v>2012</v>
      </c>
      <c r="D1779" s="3">
        <v>41237</v>
      </c>
      <c r="E1779" s="3">
        <v>41241</v>
      </c>
      <c r="F1779" s="2" t="s">
        <v>50</v>
      </c>
      <c r="G1779" s="2" t="s">
        <v>251</v>
      </c>
      <c r="H1779" s="2" t="s">
        <v>252</v>
      </c>
      <c r="I1779" s="2" t="s">
        <v>26</v>
      </c>
      <c r="J1779" s="2" t="s">
        <v>27</v>
      </c>
      <c r="K1779" s="2" t="s">
        <v>42</v>
      </c>
      <c r="L1779" s="2" t="s">
        <v>43</v>
      </c>
      <c r="M1779" s="1">
        <v>90004</v>
      </c>
      <c r="N1779" s="2" t="s">
        <v>44</v>
      </c>
      <c r="O1779" s="2" t="s">
        <v>4500</v>
      </c>
      <c r="P1779" s="2" t="s">
        <v>46</v>
      </c>
      <c r="Q1779" s="2" t="s">
        <v>90</v>
      </c>
      <c r="R1779" s="2" t="s">
        <v>4501</v>
      </c>
      <c r="S1779" s="1">
        <v>368.91</v>
      </c>
      <c r="T1779" s="1">
        <v>9</v>
      </c>
      <c r="U1779" s="1">
        <v>0</v>
      </c>
      <c r="V1779" s="5">
        <v>180.76589999999999</v>
      </c>
    </row>
    <row r="1780" spans="1:22" ht="15" thickBot="1" x14ac:dyDescent="0.35">
      <c r="A1780" s="4">
        <v>1779</v>
      </c>
      <c r="B1780" s="2" t="s">
        <v>4499</v>
      </c>
      <c r="C1780" s="1">
        <v>2012</v>
      </c>
      <c r="D1780" s="3">
        <v>41237</v>
      </c>
      <c r="E1780" s="3">
        <v>41241</v>
      </c>
      <c r="F1780" s="2" t="s">
        <v>50</v>
      </c>
      <c r="G1780" s="2" t="s">
        <v>251</v>
      </c>
      <c r="H1780" s="2" t="s">
        <v>252</v>
      </c>
      <c r="I1780" s="2" t="s">
        <v>26</v>
      </c>
      <c r="J1780" s="2" t="s">
        <v>27</v>
      </c>
      <c r="K1780" s="2" t="s">
        <v>42</v>
      </c>
      <c r="L1780" s="2" t="s">
        <v>43</v>
      </c>
      <c r="M1780" s="1">
        <v>90004</v>
      </c>
      <c r="N1780" s="2" t="s">
        <v>44</v>
      </c>
      <c r="O1780" s="2" t="s">
        <v>1650</v>
      </c>
      <c r="P1780" s="2" t="s">
        <v>46</v>
      </c>
      <c r="Q1780" s="2" t="s">
        <v>68</v>
      </c>
      <c r="R1780" s="2" t="s">
        <v>1651</v>
      </c>
      <c r="S1780" s="1">
        <v>14.7</v>
      </c>
      <c r="T1780" s="1">
        <v>5</v>
      </c>
      <c r="U1780" s="1">
        <v>0</v>
      </c>
      <c r="V1780" s="5">
        <v>6.6150000000000002</v>
      </c>
    </row>
    <row r="1781" spans="1:22" ht="15" thickBot="1" x14ac:dyDescent="0.35">
      <c r="A1781" s="4">
        <v>1780</v>
      </c>
      <c r="B1781" s="2" t="s">
        <v>4502</v>
      </c>
      <c r="C1781" s="1">
        <v>2013</v>
      </c>
      <c r="D1781" s="3">
        <v>41590</v>
      </c>
      <c r="E1781" s="3">
        <v>41595</v>
      </c>
      <c r="F1781" s="2" t="s">
        <v>50</v>
      </c>
      <c r="G1781" s="2" t="s">
        <v>3550</v>
      </c>
      <c r="H1781" s="2" t="s">
        <v>3551</v>
      </c>
      <c r="I1781" s="2" t="s">
        <v>26</v>
      </c>
      <c r="J1781" s="2" t="s">
        <v>27</v>
      </c>
      <c r="K1781" s="2" t="s">
        <v>266</v>
      </c>
      <c r="L1781" s="2" t="s">
        <v>267</v>
      </c>
      <c r="M1781" s="1">
        <v>10011</v>
      </c>
      <c r="N1781" s="2" t="s">
        <v>148</v>
      </c>
      <c r="O1781" s="2" t="s">
        <v>3170</v>
      </c>
      <c r="P1781" s="2" t="s">
        <v>71</v>
      </c>
      <c r="Q1781" s="2" t="s">
        <v>161</v>
      </c>
      <c r="R1781" s="2" t="s">
        <v>3171</v>
      </c>
      <c r="S1781" s="1">
        <v>59.97</v>
      </c>
      <c r="T1781" s="1">
        <v>3</v>
      </c>
      <c r="U1781" s="1">
        <v>0</v>
      </c>
      <c r="V1781" s="5">
        <v>14.9925</v>
      </c>
    </row>
    <row r="1782" spans="1:22" ht="15" thickBot="1" x14ac:dyDescent="0.35">
      <c r="A1782" s="4">
        <v>1781</v>
      </c>
      <c r="B1782" s="2" t="s">
        <v>4502</v>
      </c>
      <c r="C1782" s="1">
        <v>2013</v>
      </c>
      <c r="D1782" s="3">
        <v>41590</v>
      </c>
      <c r="E1782" s="3">
        <v>41595</v>
      </c>
      <c r="F1782" s="2" t="s">
        <v>50</v>
      </c>
      <c r="G1782" s="2" t="s">
        <v>3550</v>
      </c>
      <c r="H1782" s="2" t="s">
        <v>3551</v>
      </c>
      <c r="I1782" s="2" t="s">
        <v>26</v>
      </c>
      <c r="J1782" s="2" t="s">
        <v>27</v>
      </c>
      <c r="K1782" s="2" t="s">
        <v>266</v>
      </c>
      <c r="L1782" s="2" t="s">
        <v>267</v>
      </c>
      <c r="M1782" s="1">
        <v>10011</v>
      </c>
      <c r="N1782" s="2" t="s">
        <v>148</v>
      </c>
      <c r="O1782" s="2" t="s">
        <v>933</v>
      </c>
      <c r="P1782" s="2" t="s">
        <v>46</v>
      </c>
      <c r="Q1782" s="2" t="s">
        <v>59</v>
      </c>
      <c r="R1782" s="2" t="s">
        <v>934</v>
      </c>
      <c r="S1782" s="1">
        <v>83.36</v>
      </c>
      <c r="T1782" s="1">
        <v>1</v>
      </c>
      <c r="U1782" s="1">
        <v>0</v>
      </c>
      <c r="V1782" s="5">
        <v>20.84</v>
      </c>
    </row>
    <row r="1783" spans="1:22" ht="15" thickBot="1" x14ac:dyDescent="0.35">
      <c r="A1783" s="4">
        <v>1782</v>
      </c>
      <c r="B1783" s="2" t="s">
        <v>4503</v>
      </c>
      <c r="C1783" s="1">
        <v>2012</v>
      </c>
      <c r="D1783" s="3">
        <v>41099</v>
      </c>
      <c r="E1783" s="3">
        <v>41103</v>
      </c>
      <c r="F1783" s="2" t="s">
        <v>50</v>
      </c>
      <c r="G1783" s="2" t="s">
        <v>995</v>
      </c>
      <c r="H1783" s="2" t="s">
        <v>996</v>
      </c>
      <c r="I1783" s="2" t="s">
        <v>41</v>
      </c>
      <c r="J1783" s="2" t="s">
        <v>27</v>
      </c>
      <c r="K1783" s="2" t="s">
        <v>612</v>
      </c>
      <c r="L1783" s="2" t="s">
        <v>1245</v>
      </c>
      <c r="M1783" s="1">
        <v>2038</v>
      </c>
      <c r="N1783" s="2" t="s">
        <v>148</v>
      </c>
      <c r="O1783" s="2" t="s">
        <v>4504</v>
      </c>
      <c r="P1783" s="2" t="s">
        <v>46</v>
      </c>
      <c r="Q1783" s="2" t="s">
        <v>90</v>
      </c>
      <c r="R1783" s="2" t="s">
        <v>4505</v>
      </c>
      <c r="S1783" s="1">
        <v>6.58</v>
      </c>
      <c r="T1783" s="1">
        <v>2</v>
      </c>
      <c r="U1783" s="1">
        <v>0</v>
      </c>
      <c r="V1783" s="5">
        <v>3.0268000000000002</v>
      </c>
    </row>
    <row r="1784" spans="1:22" ht="15" thickBot="1" x14ac:dyDescent="0.35">
      <c r="A1784" s="4">
        <v>1783</v>
      </c>
      <c r="B1784" s="2" t="s">
        <v>4503</v>
      </c>
      <c r="C1784" s="1">
        <v>2012</v>
      </c>
      <c r="D1784" s="3">
        <v>41099</v>
      </c>
      <c r="E1784" s="3">
        <v>41103</v>
      </c>
      <c r="F1784" s="2" t="s">
        <v>50</v>
      </c>
      <c r="G1784" s="2" t="s">
        <v>995</v>
      </c>
      <c r="H1784" s="2" t="s">
        <v>996</v>
      </c>
      <c r="I1784" s="2" t="s">
        <v>41</v>
      </c>
      <c r="J1784" s="2" t="s">
        <v>27</v>
      </c>
      <c r="K1784" s="2" t="s">
        <v>612</v>
      </c>
      <c r="L1784" s="2" t="s">
        <v>1245</v>
      </c>
      <c r="M1784" s="1">
        <v>2038</v>
      </c>
      <c r="N1784" s="2" t="s">
        <v>148</v>
      </c>
      <c r="O1784" s="2" t="s">
        <v>3127</v>
      </c>
      <c r="P1784" s="2" t="s">
        <v>46</v>
      </c>
      <c r="Q1784" s="2" t="s">
        <v>75</v>
      </c>
      <c r="R1784" s="2" t="s">
        <v>3128</v>
      </c>
      <c r="S1784" s="1">
        <v>122.94</v>
      </c>
      <c r="T1784" s="1">
        <v>3</v>
      </c>
      <c r="U1784" s="1">
        <v>0</v>
      </c>
      <c r="V1784" s="5">
        <v>59.011200000000002</v>
      </c>
    </row>
    <row r="1785" spans="1:22" ht="15" thickBot="1" x14ac:dyDescent="0.35">
      <c r="A1785" s="4">
        <v>1784</v>
      </c>
      <c r="B1785" s="2" t="s">
        <v>4506</v>
      </c>
      <c r="C1785" s="1">
        <v>2014</v>
      </c>
      <c r="D1785" s="3">
        <v>41905</v>
      </c>
      <c r="E1785" s="3">
        <v>41909</v>
      </c>
      <c r="F1785" s="2" t="s">
        <v>50</v>
      </c>
      <c r="G1785" s="2" t="s">
        <v>4507</v>
      </c>
      <c r="H1785" s="2" t="s">
        <v>4508</v>
      </c>
      <c r="I1785" s="2" t="s">
        <v>41</v>
      </c>
      <c r="J1785" s="2" t="s">
        <v>27</v>
      </c>
      <c r="K1785" s="2" t="s">
        <v>2548</v>
      </c>
      <c r="L1785" s="2" t="s">
        <v>114</v>
      </c>
      <c r="M1785" s="1">
        <v>53209</v>
      </c>
      <c r="N1785" s="2" t="s">
        <v>105</v>
      </c>
      <c r="O1785" s="2" t="s">
        <v>4306</v>
      </c>
      <c r="P1785" s="2" t="s">
        <v>46</v>
      </c>
      <c r="Q1785" s="2" t="s">
        <v>90</v>
      </c>
      <c r="R1785" s="2" t="s">
        <v>4307</v>
      </c>
      <c r="S1785" s="1">
        <v>219.84</v>
      </c>
      <c r="T1785" s="1">
        <v>4</v>
      </c>
      <c r="U1785" s="1">
        <v>0</v>
      </c>
      <c r="V1785" s="5">
        <v>107.7216</v>
      </c>
    </row>
    <row r="1786" spans="1:22" ht="15" thickBot="1" x14ac:dyDescent="0.35">
      <c r="A1786" s="4">
        <v>1785</v>
      </c>
      <c r="B1786" s="2" t="s">
        <v>4506</v>
      </c>
      <c r="C1786" s="1">
        <v>2014</v>
      </c>
      <c r="D1786" s="3">
        <v>41905</v>
      </c>
      <c r="E1786" s="3">
        <v>41909</v>
      </c>
      <c r="F1786" s="2" t="s">
        <v>50</v>
      </c>
      <c r="G1786" s="2" t="s">
        <v>4507</v>
      </c>
      <c r="H1786" s="2" t="s">
        <v>4508</v>
      </c>
      <c r="I1786" s="2" t="s">
        <v>41</v>
      </c>
      <c r="J1786" s="2" t="s">
        <v>27</v>
      </c>
      <c r="K1786" s="2" t="s">
        <v>2548</v>
      </c>
      <c r="L1786" s="2" t="s">
        <v>114</v>
      </c>
      <c r="M1786" s="1">
        <v>53209</v>
      </c>
      <c r="N1786" s="2" t="s">
        <v>105</v>
      </c>
      <c r="O1786" s="2" t="s">
        <v>3765</v>
      </c>
      <c r="P1786" s="2" t="s">
        <v>71</v>
      </c>
      <c r="Q1786" s="2" t="s">
        <v>161</v>
      </c>
      <c r="R1786" s="2" t="s">
        <v>3766</v>
      </c>
      <c r="S1786" s="1">
        <v>98.16</v>
      </c>
      <c r="T1786" s="1">
        <v>6</v>
      </c>
      <c r="U1786" s="1">
        <v>0</v>
      </c>
      <c r="V1786" s="5">
        <v>9.8160000000000007</v>
      </c>
    </row>
    <row r="1787" spans="1:22" ht="15" thickBot="1" x14ac:dyDescent="0.35">
      <c r="A1787" s="4">
        <v>1786</v>
      </c>
      <c r="B1787" s="2" t="s">
        <v>4506</v>
      </c>
      <c r="C1787" s="1">
        <v>2014</v>
      </c>
      <c r="D1787" s="3">
        <v>41905</v>
      </c>
      <c r="E1787" s="3">
        <v>41909</v>
      </c>
      <c r="F1787" s="2" t="s">
        <v>50</v>
      </c>
      <c r="G1787" s="2" t="s">
        <v>4507</v>
      </c>
      <c r="H1787" s="2" t="s">
        <v>4508</v>
      </c>
      <c r="I1787" s="2" t="s">
        <v>41</v>
      </c>
      <c r="J1787" s="2" t="s">
        <v>27</v>
      </c>
      <c r="K1787" s="2" t="s">
        <v>2548</v>
      </c>
      <c r="L1787" s="2" t="s">
        <v>114</v>
      </c>
      <c r="M1787" s="1">
        <v>53209</v>
      </c>
      <c r="N1787" s="2" t="s">
        <v>105</v>
      </c>
      <c r="O1787" s="2" t="s">
        <v>3362</v>
      </c>
      <c r="P1787" s="2" t="s">
        <v>46</v>
      </c>
      <c r="Q1787" s="2" t="s">
        <v>75</v>
      </c>
      <c r="R1787" s="2" t="s">
        <v>3363</v>
      </c>
      <c r="S1787" s="1">
        <v>33.04</v>
      </c>
      <c r="T1787" s="1">
        <v>8</v>
      </c>
      <c r="U1787" s="1">
        <v>0</v>
      </c>
      <c r="V1787" s="5">
        <v>15.5288</v>
      </c>
    </row>
    <row r="1788" spans="1:22" ht="15" thickBot="1" x14ac:dyDescent="0.35">
      <c r="A1788" s="4">
        <v>1787</v>
      </c>
      <c r="B1788" s="2" t="s">
        <v>4506</v>
      </c>
      <c r="C1788" s="1">
        <v>2014</v>
      </c>
      <c r="D1788" s="3">
        <v>41905</v>
      </c>
      <c r="E1788" s="3">
        <v>41909</v>
      </c>
      <c r="F1788" s="2" t="s">
        <v>50</v>
      </c>
      <c r="G1788" s="2" t="s">
        <v>4507</v>
      </c>
      <c r="H1788" s="2" t="s">
        <v>4508</v>
      </c>
      <c r="I1788" s="2" t="s">
        <v>41</v>
      </c>
      <c r="J1788" s="2" t="s">
        <v>27</v>
      </c>
      <c r="K1788" s="2" t="s">
        <v>2548</v>
      </c>
      <c r="L1788" s="2" t="s">
        <v>114</v>
      </c>
      <c r="M1788" s="1">
        <v>53209</v>
      </c>
      <c r="N1788" s="2" t="s">
        <v>105</v>
      </c>
      <c r="O1788" s="2" t="s">
        <v>4509</v>
      </c>
      <c r="P1788" s="2" t="s">
        <v>71</v>
      </c>
      <c r="Q1788" s="2" t="s">
        <v>72</v>
      </c>
      <c r="R1788" s="2" t="s">
        <v>4510</v>
      </c>
      <c r="S1788" s="1">
        <v>86.97</v>
      </c>
      <c r="T1788" s="1">
        <v>3</v>
      </c>
      <c r="U1788" s="1">
        <v>0</v>
      </c>
      <c r="V1788" s="5">
        <v>25.221299999999999</v>
      </c>
    </row>
    <row r="1789" spans="1:22" ht="15" thickBot="1" x14ac:dyDescent="0.35">
      <c r="A1789" s="4">
        <v>1788</v>
      </c>
      <c r="B1789" s="2" t="s">
        <v>4511</v>
      </c>
      <c r="C1789" s="1">
        <v>2012</v>
      </c>
      <c r="D1789" s="3">
        <v>40954</v>
      </c>
      <c r="E1789" s="3">
        <v>40958</v>
      </c>
      <c r="F1789" s="2" t="s">
        <v>50</v>
      </c>
      <c r="G1789" s="2" t="s">
        <v>4512</v>
      </c>
      <c r="H1789" s="2" t="s">
        <v>4513</v>
      </c>
      <c r="I1789" s="2" t="s">
        <v>41</v>
      </c>
      <c r="J1789" s="2" t="s">
        <v>27</v>
      </c>
      <c r="K1789" s="2" t="s">
        <v>4514</v>
      </c>
      <c r="L1789" s="2" t="s">
        <v>114</v>
      </c>
      <c r="M1789" s="1">
        <v>53142</v>
      </c>
      <c r="N1789" s="2" t="s">
        <v>105</v>
      </c>
      <c r="O1789" s="2" t="s">
        <v>3203</v>
      </c>
      <c r="P1789" s="2" t="s">
        <v>71</v>
      </c>
      <c r="Q1789" s="2" t="s">
        <v>72</v>
      </c>
      <c r="R1789" s="2" t="s">
        <v>3204</v>
      </c>
      <c r="S1789" s="1">
        <v>134.97</v>
      </c>
      <c r="T1789" s="1">
        <v>3</v>
      </c>
      <c r="U1789" s="1">
        <v>0</v>
      </c>
      <c r="V1789" s="5">
        <v>64.785600000000002</v>
      </c>
    </row>
    <row r="1790" spans="1:22" ht="15" thickBot="1" x14ac:dyDescent="0.35">
      <c r="A1790" s="4">
        <v>1789</v>
      </c>
      <c r="B1790" s="2" t="s">
        <v>4511</v>
      </c>
      <c r="C1790" s="1">
        <v>2012</v>
      </c>
      <c r="D1790" s="3">
        <v>40954</v>
      </c>
      <c r="E1790" s="3">
        <v>40958</v>
      </c>
      <c r="F1790" s="2" t="s">
        <v>50</v>
      </c>
      <c r="G1790" s="2" t="s">
        <v>4512</v>
      </c>
      <c r="H1790" s="2" t="s">
        <v>4513</v>
      </c>
      <c r="I1790" s="2" t="s">
        <v>41</v>
      </c>
      <c r="J1790" s="2" t="s">
        <v>27</v>
      </c>
      <c r="K1790" s="2" t="s">
        <v>4514</v>
      </c>
      <c r="L1790" s="2" t="s">
        <v>114</v>
      </c>
      <c r="M1790" s="1">
        <v>53142</v>
      </c>
      <c r="N1790" s="2" t="s">
        <v>105</v>
      </c>
      <c r="O1790" s="2" t="s">
        <v>2951</v>
      </c>
      <c r="P1790" s="2" t="s">
        <v>71</v>
      </c>
      <c r="Q1790" s="2" t="s">
        <v>72</v>
      </c>
      <c r="R1790" s="2" t="s">
        <v>2952</v>
      </c>
      <c r="S1790" s="1">
        <v>699.98</v>
      </c>
      <c r="T1790" s="1">
        <v>2</v>
      </c>
      <c r="U1790" s="1">
        <v>0</v>
      </c>
      <c r="V1790" s="5">
        <v>195.99440000000001</v>
      </c>
    </row>
    <row r="1791" spans="1:22" ht="15" thickBot="1" x14ac:dyDescent="0.35">
      <c r="A1791" s="4">
        <v>1790</v>
      </c>
      <c r="B1791" s="2" t="s">
        <v>4511</v>
      </c>
      <c r="C1791" s="1">
        <v>2012</v>
      </c>
      <c r="D1791" s="3">
        <v>40954</v>
      </c>
      <c r="E1791" s="3">
        <v>40958</v>
      </c>
      <c r="F1791" s="2" t="s">
        <v>50</v>
      </c>
      <c r="G1791" s="2" t="s">
        <v>4512</v>
      </c>
      <c r="H1791" s="2" t="s">
        <v>4513</v>
      </c>
      <c r="I1791" s="2" t="s">
        <v>41</v>
      </c>
      <c r="J1791" s="2" t="s">
        <v>27</v>
      </c>
      <c r="K1791" s="2" t="s">
        <v>4514</v>
      </c>
      <c r="L1791" s="2" t="s">
        <v>114</v>
      </c>
      <c r="M1791" s="1">
        <v>53142</v>
      </c>
      <c r="N1791" s="2" t="s">
        <v>105</v>
      </c>
      <c r="O1791" s="2" t="s">
        <v>4515</v>
      </c>
      <c r="P1791" s="2" t="s">
        <v>71</v>
      </c>
      <c r="Q1791" s="2" t="s">
        <v>161</v>
      </c>
      <c r="R1791" s="2" t="s">
        <v>4516</v>
      </c>
      <c r="S1791" s="1">
        <v>139.94999999999999</v>
      </c>
      <c r="T1791" s="1">
        <v>5</v>
      </c>
      <c r="U1791" s="1">
        <v>0</v>
      </c>
      <c r="V1791" s="5">
        <v>26.590499999999999</v>
      </c>
    </row>
    <row r="1792" spans="1:22" ht="15" thickBot="1" x14ac:dyDescent="0.35">
      <c r="A1792" s="4">
        <v>1791</v>
      </c>
      <c r="B1792" s="2" t="s">
        <v>4517</v>
      </c>
      <c r="C1792" s="1">
        <v>2011</v>
      </c>
      <c r="D1792" s="3">
        <v>40816</v>
      </c>
      <c r="E1792" s="3">
        <v>40820</v>
      </c>
      <c r="F1792" s="2" t="s">
        <v>50</v>
      </c>
      <c r="G1792" s="2" t="s">
        <v>1329</v>
      </c>
      <c r="H1792" s="2" t="s">
        <v>1330</v>
      </c>
      <c r="I1792" s="2" t="s">
        <v>26</v>
      </c>
      <c r="J1792" s="2" t="s">
        <v>27</v>
      </c>
      <c r="K1792" s="2" t="s">
        <v>266</v>
      </c>
      <c r="L1792" s="2" t="s">
        <v>267</v>
      </c>
      <c r="M1792" s="1">
        <v>10011</v>
      </c>
      <c r="N1792" s="2" t="s">
        <v>148</v>
      </c>
      <c r="O1792" s="2" t="s">
        <v>2315</v>
      </c>
      <c r="P1792" s="2" t="s">
        <v>46</v>
      </c>
      <c r="Q1792" s="2" t="s">
        <v>90</v>
      </c>
      <c r="R1792" s="2" t="s">
        <v>2316</v>
      </c>
      <c r="S1792" s="1">
        <v>48.94</v>
      </c>
      <c r="T1792" s="1">
        <v>1</v>
      </c>
      <c r="U1792" s="1">
        <v>0</v>
      </c>
      <c r="V1792" s="5">
        <v>24.47</v>
      </c>
    </row>
    <row r="1793" spans="1:22" ht="15" thickBot="1" x14ac:dyDescent="0.35">
      <c r="A1793" s="4">
        <v>1792</v>
      </c>
      <c r="B1793" s="2" t="s">
        <v>4518</v>
      </c>
      <c r="C1793" s="1">
        <v>2011</v>
      </c>
      <c r="D1793" s="3">
        <v>40878</v>
      </c>
      <c r="E1793" s="3">
        <v>40880</v>
      </c>
      <c r="F1793" s="2" t="s">
        <v>188</v>
      </c>
      <c r="G1793" s="2" t="s">
        <v>2178</v>
      </c>
      <c r="H1793" s="2" t="s">
        <v>2179</v>
      </c>
      <c r="I1793" s="2" t="s">
        <v>26</v>
      </c>
      <c r="J1793" s="2" t="s">
        <v>27</v>
      </c>
      <c r="K1793" s="2" t="s">
        <v>113</v>
      </c>
      <c r="L1793" s="2" t="s">
        <v>114</v>
      </c>
      <c r="M1793" s="1">
        <v>53711</v>
      </c>
      <c r="N1793" s="2" t="s">
        <v>105</v>
      </c>
      <c r="O1793" s="2" t="s">
        <v>4519</v>
      </c>
      <c r="P1793" s="2" t="s">
        <v>32</v>
      </c>
      <c r="Q1793" s="2" t="s">
        <v>36</v>
      </c>
      <c r="R1793" s="2" t="s">
        <v>4520</v>
      </c>
      <c r="S1793" s="1">
        <v>2807.84</v>
      </c>
      <c r="T1793" s="1">
        <v>8</v>
      </c>
      <c r="U1793" s="1">
        <v>0</v>
      </c>
      <c r="V1793" s="5">
        <v>673.88160000000005</v>
      </c>
    </row>
    <row r="1794" spans="1:22" ht="15" thickBot="1" x14ac:dyDescent="0.35">
      <c r="A1794" s="4">
        <v>1793</v>
      </c>
      <c r="B1794" s="2" t="s">
        <v>4518</v>
      </c>
      <c r="C1794" s="1">
        <v>2011</v>
      </c>
      <c r="D1794" s="3">
        <v>40878</v>
      </c>
      <c r="E1794" s="3">
        <v>40880</v>
      </c>
      <c r="F1794" s="2" t="s">
        <v>188</v>
      </c>
      <c r="G1794" s="2" t="s">
        <v>2178</v>
      </c>
      <c r="H1794" s="2" t="s">
        <v>2179</v>
      </c>
      <c r="I1794" s="2" t="s">
        <v>26</v>
      </c>
      <c r="J1794" s="2" t="s">
        <v>27</v>
      </c>
      <c r="K1794" s="2" t="s">
        <v>113</v>
      </c>
      <c r="L1794" s="2" t="s">
        <v>114</v>
      </c>
      <c r="M1794" s="1">
        <v>53711</v>
      </c>
      <c r="N1794" s="2" t="s">
        <v>105</v>
      </c>
      <c r="O1794" s="2" t="s">
        <v>4521</v>
      </c>
      <c r="P1794" s="2" t="s">
        <v>46</v>
      </c>
      <c r="Q1794" s="2" t="s">
        <v>68</v>
      </c>
      <c r="R1794" s="2" t="s">
        <v>4522</v>
      </c>
      <c r="S1794" s="1">
        <v>46.64</v>
      </c>
      <c r="T1794" s="1">
        <v>4</v>
      </c>
      <c r="U1794" s="1">
        <v>0</v>
      </c>
      <c r="V1794" s="5">
        <v>12.5928</v>
      </c>
    </row>
    <row r="1795" spans="1:22" ht="15" thickBot="1" x14ac:dyDescent="0.35">
      <c r="A1795" s="4">
        <v>1794</v>
      </c>
      <c r="B1795" s="2" t="s">
        <v>4523</v>
      </c>
      <c r="C1795" s="1">
        <v>2011</v>
      </c>
      <c r="D1795" s="3">
        <v>40885</v>
      </c>
      <c r="E1795" s="3">
        <v>40890</v>
      </c>
      <c r="F1795" s="2" t="s">
        <v>50</v>
      </c>
      <c r="G1795" s="2" t="s">
        <v>4524</v>
      </c>
      <c r="H1795" s="2" t="s">
        <v>4525</v>
      </c>
      <c r="I1795" s="2" t="s">
        <v>41</v>
      </c>
      <c r="J1795" s="2" t="s">
        <v>27</v>
      </c>
      <c r="K1795" s="2" t="s">
        <v>184</v>
      </c>
      <c r="L1795" s="2" t="s">
        <v>104</v>
      </c>
      <c r="M1795" s="1">
        <v>77041</v>
      </c>
      <c r="N1795" s="2" t="s">
        <v>105</v>
      </c>
      <c r="O1795" s="2" t="s">
        <v>524</v>
      </c>
      <c r="P1795" s="2" t="s">
        <v>46</v>
      </c>
      <c r="Q1795" s="2" t="s">
        <v>59</v>
      </c>
      <c r="R1795" s="2" t="s">
        <v>525</v>
      </c>
      <c r="S1795" s="1">
        <v>60.415999999999997</v>
      </c>
      <c r="T1795" s="1">
        <v>2</v>
      </c>
      <c r="U1795" s="1">
        <v>0.2</v>
      </c>
      <c r="V1795" s="5">
        <v>6.0415999999999999</v>
      </c>
    </row>
    <row r="1796" spans="1:22" ht="15" thickBot="1" x14ac:dyDescent="0.35">
      <c r="A1796" s="4">
        <v>1795</v>
      </c>
      <c r="B1796" s="2" t="s">
        <v>4526</v>
      </c>
      <c r="C1796" s="1">
        <v>2013</v>
      </c>
      <c r="D1796" s="3">
        <v>41523</v>
      </c>
      <c r="E1796" s="3">
        <v>41528</v>
      </c>
      <c r="F1796" s="2" t="s">
        <v>50</v>
      </c>
      <c r="G1796" s="2" t="s">
        <v>4527</v>
      </c>
      <c r="H1796" s="2" t="s">
        <v>4528</v>
      </c>
      <c r="I1796" s="2" t="s">
        <v>102</v>
      </c>
      <c r="J1796" s="2" t="s">
        <v>27</v>
      </c>
      <c r="K1796" s="2" t="s">
        <v>4529</v>
      </c>
      <c r="L1796" s="2" t="s">
        <v>4530</v>
      </c>
      <c r="M1796" s="1">
        <v>66062</v>
      </c>
      <c r="N1796" s="2" t="s">
        <v>105</v>
      </c>
      <c r="O1796" s="2" t="s">
        <v>3552</v>
      </c>
      <c r="P1796" s="2" t="s">
        <v>46</v>
      </c>
      <c r="Q1796" s="2" t="s">
        <v>68</v>
      </c>
      <c r="R1796" s="2" t="s">
        <v>3553</v>
      </c>
      <c r="S1796" s="1">
        <v>107.94</v>
      </c>
      <c r="T1796" s="1">
        <v>3</v>
      </c>
      <c r="U1796" s="1">
        <v>0</v>
      </c>
      <c r="V1796" s="5">
        <v>26.984999999999999</v>
      </c>
    </row>
    <row r="1797" spans="1:22" ht="15" thickBot="1" x14ac:dyDescent="0.35">
      <c r="A1797" s="4">
        <v>1796</v>
      </c>
      <c r="B1797" s="2" t="s">
        <v>4531</v>
      </c>
      <c r="C1797" s="1">
        <v>2014</v>
      </c>
      <c r="D1797" s="3">
        <v>41879</v>
      </c>
      <c r="E1797" s="3">
        <v>41882</v>
      </c>
      <c r="F1797" s="2" t="s">
        <v>188</v>
      </c>
      <c r="G1797" s="2" t="s">
        <v>2323</v>
      </c>
      <c r="H1797" s="2" t="s">
        <v>2324</v>
      </c>
      <c r="I1797" s="2" t="s">
        <v>102</v>
      </c>
      <c r="J1797" s="2" t="s">
        <v>27</v>
      </c>
      <c r="K1797" s="2" t="s">
        <v>266</v>
      </c>
      <c r="L1797" s="2" t="s">
        <v>267</v>
      </c>
      <c r="M1797" s="1">
        <v>10024</v>
      </c>
      <c r="N1797" s="2" t="s">
        <v>148</v>
      </c>
      <c r="O1797" s="2" t="s">
        <v>3355</v>
      </c>
      <c r="P1797" s="2" t="s">
        <v>46</v>
      </c>
      <c r="Q1797" s="2" t="s">
        <v>59</v>
      </c>
      <c r="R1797" s="2" t="s">
        <v>3356</v>
      </c>
      <c r="S1797" s="1">
        <v>63.84</v>
      </c>
      <c r="T1797" s="1">
        <v>8</v>
      </c>
      <c r="U1797" s="1">
        <v>0</v>
      </c>
      <c r="V1797" s="5">
        <v>16.598400000000002</v>
      </c>
    </row>
    <row r="1798" spans="1:22" ht="15" thickBot="1" x14ac:dyDescent="0.35">
      <c r="A1798" s="4">
        <v>1797</v>
      </c>
      <c r="B1798" s="2" t="s">
        <v>4531</v>
      </c>
      <c r="C1798" s="1">
        <v>2014</v>
      </c>
      <c r="D1798" s="3">
        <v>41879</v>
      </c>
      <c r="E1798" s="3">
        <v>41882</v>
      </c>
      <c r="F1798" s="2" t="s">
        <v>188</v>
      </c>
      <c r="G1798" s="2" t="s">
        <v>2323</v>
      </c>
      <c r="H1798" s="2" t="s">
        <v>2324</v>
      </c>
      <c r="I1798" s="2" t="s">
        <v>102</v>
      </c>
      <c r="J1798" s="2" t="s">
        <v>27</v>
      </c>
      <c r="K1798" s="2" t="s">
        <v>266</v>
      </c>
      <c r="L1798" s="2" t="s">
        <v>267</v>
      </c>
      <c r="M1798" s="1">
        <v>10024</v>
      </c>
      <c r="N1798" s="2" t="s">
        <v>148</v>
      </c>
      <c r="O1798" s="2" t="s">
        <v>4532</v>
      </c>
      <c r="P1798" s="2" t="s">
        <v>71</v>
      </c>
      <c r="Q1798" s="2" t="s">
        <v>72</v>
      </c>
      <c r="R1798" s="2" t="s">
        <v>4533</v>
      </c>
      <c r="S1798" s="1">
        <v>347.97</v>
      </c>
      <c r="T1798" s="1">
        <v>3</v>
      </c>
      <c r="U1798" s="1">
        <v>0</v>
      </c>
      <c r="V1798" s="5">
        <v>100.9113</v>
      </c>
    </row>
    <row r="1799" spans="1:22" ht="15" thickBot="1" x14ac:dyDescent="0.35">
      <c r="A1799" s="4">
        <v>1798</v>
      </c>
      <c r="B1799" s="2" t="s">
        <v>4531</v>
      </c>
      <c r="C1799" s="1">
        <v>2014</v>
      </c>
      <c r="D1799" s="3">
        <v>41879</v>
      </c>
      <c r="E1799" s="3">
        <v>41882</v>
      </c>
      <c r="F1799" s="2" t="s">
        <v>188</v>
      </c>
      <c r="G1799" s="2" t="s">
        <v>2323</v>
      </c>
      <c r="H1799" s="2" t="s">
        <v>2324</v>
      </c>
      <c r="I1799" s="2" t="s">
        <v>102</v>
      </c>
      <c r="J1799" s="2" t="s">
        <v>27</v>
      </c>
      <c r="K1799" s="2" t="s">
        <v>266</v>
      </c>
      <c r="L1799" s="2" t="s">
        <v>267</v>
      </c>
      <c r="M1799" s="1">
        <v>10024</v>
      </c>
      <c r="N1799" s="2" t="s">
        <v>148</v>
      </c>
      <c r="O1799" s="2" t="s">
        <v>74</v>
      </c>
      <c r="P1799" s="2" t="s">
        <v>46</v>
      </c>
      <c r="Q1799" s="2" t="s">
        <v>75</v>
      </c>
      <c r="R1799" s="2" t="s">
        <v>76</v>
      </c>
      <c r="S1799" s="1">
        <v>37.008000000000003</v>
      </c>
      <c r="T1799" s="1">
        <v>6</v>
      </c>
      <c r="U1799" s="1">
        <v>0.2</v>
      </c>
      <c r="V1799" s="5">
        <v>11.565</v>
      </c>
    </row>
    <row r="1800" spans="1:22" ht="15" thickBot="1" x14ac:dyDescent="0.35">
      <c r="A1800" s="4">
        <v>1799</v>
      </c>
      <c r="B1800" s="2" t="s">
        <v>4534</v>
      </c>
      <c r="C1800" s="1">
        <v>2013</v>
      </c>
      <c r="D1800" s="3">
        <v>41463</v>
      </c>
      <c r="E1800" s="3">
        <v>41467</v>
      </c>
      <c r="F1800" s="2" t="s">
        <v>50</v>
      </c>
      <c r="G1800" s="2" t="s">
        <v>4468</v>
      </c>
      <c r="H1800" s="2" t="s">
        <v>4469</v>
      </c>
      <c r="I1800" s="2" t="s">
        <v>26</v>
      </c>
      <c r="J1800" s="2" t="s">
        <v>27</v>
      </c>
      <c r="K1800" s="2" t="s">
        <v>630</v>
      </c>
      <c r="L1800" s="2" t="s">
        <v>43</v>
      </c>
      <c r="M1800" s="1">
        <v>95123</v>
      </c>
      <c r="N1800" s="2" t="s">
        <v>44</v>
      </c>
      <c r="O1800" s="2" t="s">
        <v>1875</v>
      </c>
      <c r="P1800" s="2" t="s">
        <v>32</v>
      </c>
      <c r="Q1800" s="2" t="s">
        <v>65</v>
      </c>
      <c r="R1800" s="2" t="s">
        <v>1876</v>
      </c>
      <c r="S1800" s="1">
        <v>215.65</v>
      </c>
      <c r="T1800" s="1">
        <v>5</v>
      </c>
      <c r="U1800" s="1">
        <v>0</v>
      </c>
      <c r="V1800" s="5">
        <v>73.320999999999998</v>
      </c>
    </row>
    <row r="1801" spans="1:22" ht="15" thickBot="1" x14ac:dyDescent="0.35">
      <c r="A1801" s="4">
        <v>1800</v>
      </c>
      <c r="B1801" s="2" t="s">
        <v>4535</v>
      </c>
      <c r="C1801" s="1">
        <v>2013</v>
      </c>
      <c r="D1801" s="3">
        <v>41495</v>
      </c>
      <c r="E1801" s="3">
        <v>41497</v>
      </c>
      <c r="F1801" s="2" t="s">
        <v>23</v>
      </c>
      <c r="G1801" s="2" t="s">
        <v>4536</v>
      </c>
      <c r="H1801" s="2" t="s">
        <v>4537</v>
      </c>
      <c r="I1801" s="2" t="s">
        <v>26</v>
      </c>
      <c r="J1801" s="2" t="s">
        <v>27</v>
      </c>
      <c r="K1801" s="2" t="s">
        <v>815</v>
      </c>
      <c r="L1801" s="2" t="s">
        <v>104</v>
      </c>
      <c r="M1801" s="1">
        <v>75081</v>
      </c>
      <c r="N1801" s="2" t="s">
        <v>105</v>
      </c>
      <c r="O1801" s="2" t="s">
        <v>867</v>
      </c>
      <c r="P1801" s="2" t="s">
        <v>46</v>
      </c>
      <c r="Q1801" s="2" t="s">
        <v>269</v>
      </c>
      <c r="R1801" s="2" t="s">
        <v>868</v>
      </c>
      <c r="S1801" s="1">
        <v>11.167999999999999</v>
      </c>
      <c r="T1801" s="1">
        <v>4</v>
      </c>
      <c r="U1801" s="1">
        <v>0.2</v>
      </c>
      <c r="V1801" s="5">
        <v>3.6295999999999999</v>
      </c>
    </row>
    <row r="1802" spans="1:22" ht="15" thickBot="1" x14ac:dyDescent="0.35">
      <c r="A1802" s="4">
        <v>1801</v>
      </c>
      <c r="B1802" s="2" t="s">
        <v>4535</v>
      </c>
      <c r="C1802" s="1">
        <v>2013</v>
      </c>
      <c r="D1802" s="3">
        <v>41495</v>
      </c>
      <c r="E1802" s="3">
        <v>41497</v>
      </c>
      <c r="F1802" s="2" t="s">
        <v>23</v>
      </c>
      <c r="G1802" s="2" t="s">
        <v>4536</v>
      </c>
      <c r="H1802" s="2" t="s">
        <v>4537</v>
      </c>
      <c r="I1802" s="2" t="s">
        <v>26</v>
      </c>
      <c r="J1802" s="2" t="s">
        <v>27</v>
      </c>
      <c r="K1802" s="2" t="s">
        <v>815</v>
      </c>
      <c r="L1802" s="2" t="s">
        <v>104</v>
      </c>
      <c r="M1802" s="1">
        <v>75081</v>
      </c>
      <c r="N1802" s="2" t="s">
        <v>105</v>
      </c>
      <c r="O1802" s="2" t="s">
        <v>4538</v>
      </c>
      <c r="P1802" s="2" t="s">
        <v>46</v>
      </c>
      <c r="Q1802" s="2" t="s">
        <v>90</v>
      </c>
      <c r="R1802" s="2" t="s">
        <v>4539</v>
      </c>
      <c r="S1802" s="1">
        <v>53.951999999999998</v>
      </c>
      <c r="T1802" s="1">
        <v>3</v>
      </c>
      <c r="U1802" s="1">
        <v>0.2</v>
      </c>
      <c r="V1802" s="5">
        <v>17.534400000000002</v>
      </c>
    </row>
    <row r="1803" spans="1:22" ht="15" thickBot="1" x14ac:dyDescent="0.35">
      <c r="A1803" s="4">
        <v>1802</v>
      </c>
      <c r="B1803" s="2" t="s">
        <v>4540</v>
      </c>
      <c r="C1803" s="1">
        <v>2013</v>
      </c>
      <c r="D1803" s="3">
        <v>41592</v>
      </c>
      <c r="E1803" s="3">
        <v>41598</v>
      </c>
      <c r="F1803" s="2" t="s">
        <v>50</v>
      </c>
      <c r="G1803" s="2" t="s">
        <v>1861</v>
      </c>
      <c r="H1803" s="2" t="s">
        <v>1862</v>
      </c>
      <c r="I1803" s="2" t="s">
        <v>102</v>
      </c>
      <c r="J1803" s="2" t="s">
        <v>27</v>
      </c>
      <c r="K1803" s="2" t="s">
        <v>1560</v>
      </c>
      <c r="L1803" s="2" t="s">
        <v>96</v>
      </c>
      <c r="M1803" s="1">
        <v>98002</v>
      </c>
      <c r="N1803" s="2" t="s">
        <v>44</v>
      </c>
      <c r="O1803" s="2" t="s">
        <v>3956</v>
      </c>
      <c r="P1803" s="2" t="s">
        <v>32</v>
      </c>
      <c r="Q1803" s="2" t="s">
        <v>65</v>
      </c>
      <c r="R1803" s="2" t="s">
        <v>3957</v>
      </c>
      <c r="S1803" s="1">
        <v>4.18</v>
      </c>
      <c r="T1803" s="1">
        <v>1</v>
      </c>
      <c r="U1803" s="1">
        <v>0</v>
      </c>
      <c r="V1803" s="5">
        <v>1.5047999999999999</v>
      </c>
    </row>
    <row r="1804" spans="1:22" ht="15" thickBot="1" x14ac:dyDescent="0.35">
      <c r="A1804" s="4">
        <v>1803</v>
      </c>
      <c r="B1804" s="2" t="s">
        <v>4541</v>
      </c>
      <c r="C1804" s="1">
        <v>2014</v>
      </c>
      <c r="D1804" s="3">
        <v>41905</v>
      </c>
      <c r="E1804" s="3">
        <v>41909</v>
      </c>
      <c r="F1804" s="2" t="s">
        <v>23</v>
      </c>
      <c r="G1804" s="2" t="s">
        <v>2896</v>
      </c>
      <c r="H1804" s="2" t="s">
        <v>2897</v>
      </c>
      <c r="I1804" s="2" t="s">
        <v>26</v>
      </c>
      <c r="J1804" s="2" t="s">
        <v>27</v>
      </c>
      <c r="K1804" s="2" t="s">
        <v>146</v>
      </c>
      <c r="L1804" s="2" t="s">
        <v>147</v>
      </c>
      <c r="M1804" s="1">
        <v>19134</v>
      </c>
      <c r="N1804" s="2" t="s">
        <v>148</v>
      </c>
      <c r="O1804" s="2" t="s">
        <v>1712</v>
      </c>
      <c r="P1804" s="2" t="s">
        <v>46</v>
      </c>
      <c r="Q1804" s="2" t="s">
        <v>75</v>
      </c>
      <c r="R1804" s="2" t="s">
        <v>1713</v>
      </c>
      <c r="S1804" s="1">
        <v>5.6070000000000002</v>
      </c>
      <c r="T1804" s="1">
        <v>1</v>
      </c>
      <c r="U1804" s="1">
        <v>0.7</v>
      </c>
      <c r="V1804" s="5">
        <v>-4.2987000000000002</v>
      </c>
    </row>
    <row r="1805" spans="1:22" ht="15" thickBot="1" x14ac:dyDescent="0.35">
      <c r="A1805" s="4">
        <v>1804</v>
      </c>
      <c r="B1805" s="2" t="s">
        <v>4541</v>
      </c>
      <c r="C1805" s="1">
        <v>2014</v>
      </c>
      <c r="D1805" s="3">
        <v>41905</v>
      </c>
      <c r="E1805" s="3">
        <v>41909</v>
      </c>
      <c r="F1805" s="2" t="s">
        <v>23</v>
      </c>
      <c r="G1805" s="2" t="s">
        <v>2896</v>
      </c>
      <c r="H1805" s="2" t="s">
        <v>2897</v>
      </c>
      <c r="I1805" s="2" t="s">
        <v>26</v>
      </c>
      <c r="J1805" s="2" t="s">
        <v>27</v>
      </c>
      <c r="K1805" s="2" t="s">
        <v>146</v>
      </c>
      <c r="L1805" s="2" t="s">
        <v>147</v>
      </c>
      <c r="M1805" s="1">
        <v>19134</v>
      </c>
      <c r="N1805" s="2" t="s">
        <v>148</v>
      </c>
      <c r="O1805" s="2" t="s">
        <v>1800</v>
      </c>
      <c r="P1805" s="2" t="s">
        <v>46</v>
      </c>
      <c r="Q1805" s="2" t="s">
        <v>578</v>
      </c>
      <c r="R1805" s="2" t="s">
        <v>1801</v>
      </c>
      <c r="S1805" s="1">
        <v>4663.7359999999999</v>
      </c>
      <c r="T1805" s="1">
        <v>7</v>
      </c>
      <c r="U1805" s="1">
        <v>0.2</v>
      </c>
      <c r="V1805" s="5">
        <v>-1049.3406</v>
      </c>
    </row>
    <row r="1806" spans="1:22" ht="15" thickBot="1" x14ac:dyDescent="0.35">
      <c r="A1806" s="4">
        <v>1805</v>
      </c>
      <c r="B1806" s="2" t="s">
        <v>4541</v>
      </c>
      <c r="C1806" s="1">
        <v>2014</v>
      </c>
      <c r="D1806" s="3">
        <v>41905</v>
      </c>
      <c r="E1806" s="3">
        <v>41909</v>
      </c>
      <c r="F1806" s="2" t="s">
        <v>23</v>
      </c>
      <c r="G1806" s="2" t="s">
        <v>2896</v>
      </c>
      <c r="H1806" s="2" t="s">
        <v>2897</v>
      </c>
      <c r="I1806" s="2" t="s">
        <v>26</v>
      </c>
      <c r="J1806" s="2" t="s">
        <v>27</v>
      </c>
      <c r="K1806" s="2" t="s">
        <v>146</v>
      </c>
      <c r="L1806" s="2" t="s">
        <v>147</v>
      </c>
      <c r="M1806" s="1">
        <v>19134</v>
      </c>
      <c r="N1806" s="2" t="s">
        <v>148</v>
      </c>
      <c r="O1806" s="2" t="s">
        <v>4542</v>
      </c>
      <c r="P1806" s="2" t="s">
        <v>71</v>
      </c>
      <c r="Q1806" s="2" t="s">
        <v>161</v>
      </c>
      <c r="R1806" s="2" t="s">
        <v>4543</v>
      </c>
      <c r="S1806" s="1">
        <v>79.983999999999995</v>
      </c>
      <c r="T1806" s="1">
        <v>2</v>
      </c>
      <c r="U1806" s="1">
        <v>0.2</v>
      </c>
      <c r="V1806" s="5">
        <v>22.9954</v>
      </c>
    </row>
    <row r="1807" spans="1:22" ht="15" thickBot="1" x14ac:dyDescent="0.35">
      <c r="A1807" s="4">
        <v>1806</v>
      </c>
      <c r="B1807" s="2" t="s">
        <v>4544</v>
      </c>
      <c r="C1807" s="1">
        <v>2013</v>
      </c>
      <c r="D1807" s="3">
        <v>41634</v>
      </c>
      <c r="E1807" s="3">
        <v>41637</v>
      </c>
      <c r="F1807" s="2" t="s">
        <v>188</v>
      </c>
      <c r="G1807" s="2" t="s">
        <v>1177</v>
      </c>
      <c r="H1807" s="2" t="s">
        <v>1178</v>
      </c>
      <c r="I1807" s="2" t="s">
        <v>41</v>
      </c>
      <c r="J1807" s="2" t="s">
        <v>27</v>
      </c>
      <c r="K1807" s="2" t="s">
        <v>42</v>
      </c>
      <c r="L1807" s="2" t="s">
        <v>43</v>
      </c>
      <c r="M1807" s="1">
        <v>90049</v>
      </c>
      <c r="N1807" s="2" t="s">
        <v>44</v>
      </c>
      <c r="O1807" s="2" t="s">
        <v>3433</v>
      </c>
      <c r="P1807" s="2" t="s">
        <v>71</v>
      </c>
      <c r="Q1807" s="2" t="s">
        <v>72</v>
      </c>
      <c r="R1807" s="2" t="s">
        <v>3434</v>
      </c>
      <c r="S1807" s="1">
        <v>2575.944</v>
      </c>
      <c r="T1807" s="1">
        <v>7</v>
      </c>
      <c r="U1807" s="1">
        <v>0.2</v>
      </c>
      <c r="V1807" s="5">
        <v>257.59440000000001</v>
      </c>
    </row>
    <row r="1808" spans="1:22" ht="15" thickBot="1" x14ac:dyDescent="0.35">
      <c r="A1808" s="4">
        <v>1807</v>
      </c>
      <c r="B1808" s="2" t="s">
        <v>4544</v>
      </c>
      <c r="C1808" s="1">
        <v>2013</v>
      </c>
      <c r="D1808" s="3">
        <v>41634</v>
      </c>
      <c r="E1808" s="3">
        <v>41637</v>
      </c>
      <c r="F1808" s="2" t="s">
        <v>188</v>
      </c>
      <c r="G1808" s="2" t="s">
        <v>1177</v>
      </c>
      <c r="H1808" s="2" t="s">
        <v>1178</v>
      </c>
      <c r="I1808" s="2" t="s">
        <v>41</v>
      </c>
      <c r="J1808" s="2" t="s">
        <v>27</v>
      </c>
      <c r="K1808" s="2" t="s">
        <v>42</v>
      </c>
      <c r="L1808" s="2" t="s">
        <v>43</v>
      </c>
      <c r="M1808" s="1">
        <v>90049</v>
      </c>
      <c r="N1808" s="2" t="s">
        <v>44</v>
      </c>
      <c r="O1808" s="2" t="s">
        <v>1979</v>
      </c>
      <c r="P1808" s="2" t="s">
        <v>46</v>
      </c>
      <c r="Q1808" s="2" t="s">
        <v>90</v>
      </c>
      <c r="R1808" s="2" t="s">
        <v>1980</v>
      </c>
      <c r="S1808" s="1">
        <v>45.36</v>
      </c>
      <c r="T1808" s="1">
        <v>7</v>
      </c>
      <c r="U1808" s="1">
        <v>0</v>
      </c>
      <c r="V1808" s="5">
        <v>21.7728</v>
      </c>
    </row>
    <row r="1809" spans="1:22" ht="15" thickBot="1" x14ac:dyDescent="0.35">
      <c r="A1809" s="4">
        <v>1808</v>
      </c>
      <c r="B1809" s="2" t="s">
        <v>4544</v>
      </c>
      <c r="C1809" s="1">
        <v>2013</v>
      </c>
      <c r="D1809" s="3">
        <v>41634</v>
      </c>
      <c r="E1809" s="3">
        <v>41637</v>
      </c>
      <c r="F1809" s="2" t="s">
        <v>188</v>
      </c>
      <c r="G1809" s="2" t="s">
        <v>1177</v>
      </c>
      <c r="H1809" s="2" t="s">
        <v>1178</v>
      </c>
      <c r="I1809" s="2" t="s">
        <v>41</v>
      </c>
      <c r="J1809" s="2" t="s">
        <v>27</v>
      </c>
      <c r="K1809" s="2" t="s">
        <v>42</v>
      </c>
      <c r="L1809" s="2" t="s">
        <v>43</v>
      </c>
      <c r="M1809" s="1">
        <v>90049</v>
      </c>
      <c r="N1809" s="2" t="s">
        <v>44</v>
      </c>
      <c r="O1809" s="2" t="s">
        <v>1854</v>
      </c>
      <c r="P1809" s="2" t="s">
        <v>71</v>
      </c>
      <c r="Q1809" s="2" t="s">
        <v>161</v>
      </c>
      <c r="R1809" s="2" t="s">
        <v>1855</v>
      </c>
      <c r="S1809" s="1">
        <v>254.24</v>
      </c>
      <c r="T1809" s="1">
        <v>7</v>
      </c>
      <c r="U1809" s="1">
        <v>0</v>
      </c>
      <c r="V1809" s="5">
        <v>76.272000000000006</v>
      </c>
    </row>
    <row r="1810" spans="1:22" ht="15" thickBot="1" x14ac:dyDescent="0.35">
      <c r="A1810" s="4">
        <v>1809</v>
      </c>
      <c r="B1810" s="2" t="s">
        <v>4545</v>
      </c>
      <c r="C1810" s="1">
        <v>2013</v>
      </c>
      <c r="D1810" s="3">
        <v>41316</v>
      </c>
      <c r="E1810" s="3">
        <v>41318</v>
      </c>
      <c r="F1810" s="2" t="s">
        <v>188</v>
      </c>
      <c r="G1810" s="2" t="s">
        <v>4546</v>
      </c>
      <c r="H1810" s="2" t="s">
        <v>4547</v>
      </c>
      <c r="I1810" s="2" t="s">
        <v>41</v>
      </c>
      <c r="J1810" s="2" t="s">
        <v>27</v>
      </c>
      <c r="K1810" s="2" t="s">
        <v>4548</v>
      </c>
      <c r="L1810" s="2" t="s">
        <v>649</v>
      </c>
      <c r="M1810" s="1">
        <v>74133</v>
      </c>
      <c r="N1810" s="2" t="s">
        <v>105</v>
      </c>
      <c r="O1810" s="2" t="s">
        <v>4549</v>
      </c>
      <c r="P1810" s="2" t="s">
        <v>71</v>
      </c>
      <c r="Q1810" s="2" t="s">
        <v>72</v>
      </c>
      <c r="R1810" s="2" t="s">
        <v>4550</v>
      </c>
      <c r="S1810" s="1">
        <v>69.930000000000007</v>
      </c>
      <c r="T1810" s="1">
        <v>7</v>
      </c>
      <c r="U1810" s="1">
        <v>0</v>
      </c>
      <c r="V1810" s="5">
        <v>0.69930000000000003</v>
      </c>
    </row>
    <row r="1811" spans="1:22" ht="15" thickBot="1" x14ac:dyDescent="0.35">
      <c r="A1811" s="4">
        <v>1810</v>
      </c>
      <c r="B1811" s="2" t="s">
        <v>4551</v>
      </c>
      <c r="C1811" s="1">
        <v>2013</v>
      </c>
      <c r="D1811" s="3">
        <v>41571</v>
      </c>
      <c r="E1811" s="3">
        <v>41577</v>
      </c>
      <c r="F1811" s="2" t="s">
        <v>50</v>
      </c>
      <c r="G1811" s="2" t="s">
        <v>819</v>
      </c>
      <c r="H1811" s="2" t="s">
        <v>820</v>
      </c>
      <c r="I1811" s="2" t="s">
        <v>41</v>
      </c>
      <c r="J1811" s="2" t="s">
        <v>27</v>
      </c>
      <c r="K1811" s="2" t="s">
        <v>303</v>
      </c>
      <c r="L1811" s="2" t="s">
        <v>211</v>
      </c>
      <c r="M1811" s="1">
        <v>60610</v>
      </c>
      <c r="N1811" s="2" t="s">
        <v>105</v>
      </c>
      <c r="O1811" s="2" t="s">
        <v>4552</v>
      </c>
      <c r="P1811" s="2" t="s">
        <v>32</v>
      </c>
      <c r="Q1811" s="2" t="s">
        <v>65</v>
      </c>
      <c r="R1811" s="2" t="s">
        <v>4553</v>
      </c>
      <c r="S1811" s="1">
        <v>16.155999999999999</v>
      </c>
      <c r="T1811" s="1">
        <v>7</v>
      </c>
      <c r="U1811" s="1">
        <v>0.6</v>
      </c>
      <c r="V1811" s="5">
        <v>-12.117000000000001</v>
      </c>
    </row>
    <row r="1812" spans="1:22" ht="15" thickBot="1" x14ac:dyDescent="0.35">
      <c r="A1812" s="4">
        <v>1811</v>
      </c>
      <c r="B1812" s="2" t="s">
        <v>4551</v>
      </c>
      <c r="C1812" s="1">
        <v>2013</v>
      </c>
      <c r="D1812" s="3">
        <v>41571</v>
      </c>
      <c r="E1812" s="3">
        <v>41577</v>
      </c>
      <c r="F1812" s="2" t="s">
        <v>50</v>
      </c>
      <c r="G1812" s="2" t="s">
        <v>819</v>
      </c>
      <c r="H1812" s="2" t="s">
        <v>820</v>
      </c>
      <c r="I1812" s="2" t="s">
        <v>41</v>
      </c>
      <c r="J1812" s="2" t="s">
        <v>27</v>
      </c>
      <c r="K1812" s="2" t="s">
        <v>303</v>
      </c>
      <c r="L1812" s="2" t="s">
        <v>211</v>
      </c>
      <c r="M1812" s="1">
        <v>60610</v>
      </c>
      <c r="N1812" s="2" t="s">
        <v>105</v>
      </c>
      <c r="O1812" s="2" t="s">
        <v>4554</v>
      </c>
      <c r="P1812" s="2" t="s">
        <v>46</v>
      </c>
      <c r="Q1812" s="2" t="s">
        <v>90</v>
      </c>
      <c r="R1812" s="2" t="s">
        <v>4555</v>
      </c>
      <c r="S1812" s="1">
        <v>54.816000000000003</v>
      </c>
      <c r="T1812" s="1">
        <v>3</v>
      </c>
      <c r="U1812" s="1">
        <v>0.2</v>
      </c>
      <c r="V1812" s="5">
        <v>17.815200000000001</v>
      </c>
    </row>
    <row r="1813" spans="1:22" ht="15" thickBot="1" x14ac:dyDescent="0.35">
      <c r="A1813" s="4">
        <v>1812</v>
      </c>
      <c r="B1813" s="2" t="s">
        <v>4556</v>
      </c>
      <c r="C1813" s="1">
        <v>2011</v>
      </c>
      <c r="D1813" s="3">
        <v>40703</v>
      </c>
      <c r="E1813" s="3">
        <v>40705</v>
      </c>
      <c r="F1813" s="2" t="s">
        <v>23</v>
      </c>
      <c r="G1813" s="2" t="s">
        <v>3161</v>
      </c>
      <c r="H1813" s="2" t="s">
        <v>3162</v>
      </c>
      <c r="I1813" s="2" t="s">
        <v>26</v>
      </c>
      <c r="J1813" s="2" t="s">
        <v>27</v>
      </c>
      <c r="K1813" s="2" t="s">
        <v>3323</v>
      </c>
      <c r="L1813" s="2" t="s">
        <v>319</v>
      </c>
      <c r="M1813" s="1">
        <v>22801</v>
      </c>
      <c r="N1813" s="2" t="s">
        <v>30</v>
      </c>
      <c r="O1813" s="2" t="s">
        <v>539</v>
      </c>
      <c r="P1813" s="2" t="s">
        <v>32</v>
      </c>
      <c r="Q1813" s="2" t="s">
        <v>56</v>
      </c>
      <c r="R1813" s="2" t="s">
        <v>540</v>
      </c>
      <c r="S1813" s="1">
        <v>1441.3</v>
      </c>
      <c r="T1813" s="1">
        <v>7</v>
      </c>
      <c r="U1813" s="1">
        <v>0</v>
      </c>
      <c r="V1813" s="5">
        <v>245.02099999999999</v>
      </c>
    </row>
    <row r="1814" spans="1:22" ht="15" thickBot="1" x14ac:dyDescent="0.35">
      <c r="A1814" s="4">
        <v>1813</v>
      </c>
      <c r="B1814" s="2" t="s">
        <v>4557</v>
      </c>
      <c r="C1814" s="1">
        <v>2014</v>
      </c>
      <c r="D1814" s="3">
        <v>41964</v>
      </c>
      <c r="E1814" s="3">
        <v>41970</v>
      </c>
      <c r="F1814" s="2" t="s">
        <v>50</v>
      </c>
      <c r="G1814" s="2" t="s">
        <v>4558</v>
      </c>
      <c r="H1814" s="2" t="s">
        <v>4559</v>
      </c>
      <c r="I1814" s="2" t="s">
        <v>26</v>
      </c>
      <c r="J1814" s="2" t="s">
        <v>27</v>
      </c>
      <c r="K1814" s="2" t="s">
        <v>606</v>
      </c>
      <c r="L1814" s="2" t="s">
        <v>498</v>
      </c>
      <c r="M1814" s="1">
        <v>43055</v>
      </c>
      <c r="N1814" s="2" t="s">
        <v>148</v>
      </c>
      <c r="O1814" s="2" t="s">
        <v>1100</v>
      </c>
      <c r="P1814" s="2" t="s">
        <v>32</v>
      </c>
      <c r="Q1814" s="2" t="s">
        <v>65</v>
      </c>
      <c r="R1814" s="2" t="s">
        <v>1101</v>
      </c>
      <c r="S1814" s="1">
        <v>77.599999999999994</v>
      </c>
      <c r="T1814" s="1">
        <v>5</v>
      </c>
      <c r="U1814" s="1">
        <v>0.2</v>
      </c>
      <c r="V1814" s="5">
        <v>28.13</v>
      </c>
    </row>
    <row r="1815" spans="1:22" ht="15" thickBot="1" x14ac:dyDescent="0.35">
      <c r="A1815" s="4">
        <v>1814</v>
      </c>
      <c r="B1815" s="2" t="s">
        <v>4557</v>
      </c>
      <c r="C1815" s="1">
        <v>2014</v>
      </c>
      <c r="D1815" s="3">
        <v>41964</v>
      </c>
      <c r="E1815" s="3">
        <v>41970</v>
      </c>
      <c r="F1815" s="2" t="s">
        <v>50</v>
      </c>
      <c r="G1815" s="2" t="s">
        <v>4558</v>
      </c>
      <c r="H1815" s="2" t="s">
        <v>4559</v>
      </c>
      <c r="I1815" s="2" t="s">
        <v>26</v>
      </c>
      <c r="J1815" s="2" t="s">
        <v>27</v>
      </c>
      <c r="K1815" s="2" t="s">
        <v>606</v>
      </c>
      <c r="L1815" s="2" t="s">
        <v>498</v>
      </c>
      <c r="M1815" s="1">
        <v>43055</v>
      </c>
      <c r="N1815" s="2" t="s">
        <v>148</v>
      </c>
      <c r="O1815" s="2" t="s">
        <v>1555</v>
      </c>
      <c r="P1815" s="2" t="s">
        <v>32</v>
      </c>
      <c r="Q1815" s="2" t="s">
        <v>65</v>
      </c>
      <c r="R1815" s="2" t="s">
        <v>1556</v>
      </c>
      <c r="S1815" s="1">
        <v>4.6559999999999997</v>
      </c>
      <c r="T1815" s="1">
        <v>2</v>
      </c>
      <c r="U1815" s="1">
        <v>0.2</v>
      </c>
      <c r="V1815" s="5">
        <v>1.5713999999999999</v>
      </c>
    </row>
    <row r="1816" spans="1:22" ht="15" thickBot="1" x14ac:dyDescent="0.35">
      <c r="A1816" s="4">
        <v>1815</v>
      </c>
      <c r="B1816" s="2" t="s">
        <v>4560</v>
      </c>
      <c r="C1816" s="1">
        <v>2012</v>
      </c>
      <c r="D1816" s="3">
        <v>41166</v>
      </c>
      <c r="E1816" s="3">
        <v>41170</v>
      </c>
      <c r="F1816" s="2" t="s">
        <v>50</v>
      </c>
      <c r="G1816" s="2" t="s">
        <v>3427</v>
      </c>
      <c r="H1816" s="2" t="s">
        <v>3428</v>
      </c>
      <c r="I1816" s="2" t="s">
        <v>41</v>
      </c>
      <c r="J1816" s="2" t="s">
        <v>27</v>
      </c>
      <c r="K1816" s="2" t="s">
        <v>42</v>
      </c>
      <c r="L1816" s="2" t="s">
        <v>43</v>
      </c>
      <c r="M1816" s="1">
        <v>90045</v>
      </c>
      <c r="N1816" s="2" t="s">
        <v>44</v>
      </c>
      <c r="O1816" s="2" t="s">
        <v>925</v>
      </c>
      <c r="P1816" s="2" t="s">
        <v>32</v>
      </c>
      <c r="Q1816" s="2" t="s">
        <v>56</v>
      </c>
      <c r="R1816" s="2" t="s">
        <v>926</v>
      </c>
      <c r="S1816" s="1">
        <v>170.136</v>
      </c>
      <c r="T1816" s="1">
        <v>3</v>
      </c>
      <c r="U1816" s="1">
        <v>0.2</v>
      </c>
      <c r="V1816" s="5">
        <v>-8.5068000000000001</v>
      </c>
    </row>
    <row r="1817" spans="1:22" ht="15" thickBot="1" x14ac:dyDescent="0.35">
      <c r="A1817" s="4">
        <v>1816</v>
      </c>
      <c r="B1817" s="2" t="s">
        <v>4561</v>
      </c>
      <c r="C1817" s="1">
        <v>2012</v>
      </c>
      <c r="D1817" s="3">
        <v>41064</v>
      </c>
      <c r="E1817" s="3">
        <v>41064</v>
      </c>
      <c r="F1817" s="2" t="s">
        <v>1290</v>
      </c>
      <c r="G1817" s="2" t="s">
        <v>2720</v>
      </c>
      <c r="H1817" s="2" t="s">
        <v>2721</v>
      </c>
      <c r="I1817" s="2" t="s">
        <v>26</v>
      </c>
      <c r="J1817" s="2" t="s">
        <v>27</v>
      </c>
      <c r="K1817" s="2" t="s">
        <v>95</v>
      </c>
      <c r="L1817" s="2" t="s">
        <v>96</v>
      </c>
      <c r="M1817" s="1">
        <v>98105</v>
      </c>
      <c r="N1817" s="2" t="s">
        <v>44</v>
      </c>
      <c r="O1817" s="2" t="s">
        <v>4562</v>
      </c>
      <c r="P1817" s="2" t="s">
        <v>46</v>
      </c>
      <c r="Q1817" s="2" t="s">
        <v>47</v>
      </c>
      <c r="R1817" s="2" t="s">
        <v>4563</v>
      </c>
      <c r="S1817" s="1">
        <v>7.38</v>
      </c>
      <c r="T1817" s="1">
        <v>2</v>
      </c>
      <c r="U1817" s="1">
        <v>0</v>
      </c>
      <c r="V1817" s="5">
        <v>3.4685999999999999</v>
      </c>
    </row>
    <row r="1818" spans="1:22" ht="15" thickBot="1" x14ac:dyDescent="0.35">
      <c r="A1818" s="4">
        <v>1817</v>
      </c>
      <c r="B1818" s="2" t="s">
        <v>4561</v>
      </c>
      <c r="C1818" s="1">
        <v>2012</v>
      </c>
      <c r="D1818" s="3">
        <v>41064</v>
      </c>
      <c r="E1818" s="3">
        <v>41064</v>
      </c>
      <c r="F1818" s="2" t="s">
        <v>1290</v>
      </c>
      <c r="G1818" s="2" t="s">
        <v>2720</v>
      </c>
      <c r="H1818" s="2" t="s">
        <v>2721</v>
      </c>
      <c r="I1818" s="2" t="s">
        <v>26</v>
      </c>
      <c r="J1818" s="2" t="s">
        <v>27</v>
      </c>
      <c r="K1818" s="2" t="s">
        <v>95</v>
      </c>
      <c r="L1818" s="2" t="s">
        <v>96</v>
      </c>
      <c r="M1818" s="1">
        <v>98105</v>
      </c>
      <c r="N1818" s="2" t="s">
        <v>44</v>
      </c>
      <c r="O1818" s="2" t="s">
        <v>780</v>
      </c>
      <c r="P1818" s="2" t="s">
        <v>46</v>
      </c>
      <c r="Q1818" s="2" t="s">
        <v>68</v>
      </c>
      <c r="R1818" s="2" t="s">
        <v>781</v>
      </c>
      <c r="S1818" s="1">
        <v>9.26</v>
      </c>
      <c r="T1818" s="1">
        <v>2</v>
      </c>
      <c r="U1818" s="1">
        <v>0</v>
      </c>
      <c r="V1818" s="5">
        <v>3.0558000000000001</v>
      </c>
    </row>
    <row r="1819" spans="1:22" ht="15" thickBot="1" x14ac:dyDescent="0.35">
      <c r="A1819" s="4">
        <v>1818</v>
      </c>
      <c r="B1819" s="2" t="s">
        <v>4564</v>
      </c>
      <c r="C1819" s="1">
        <v>2012</v>
      </c>
      <c r="D1819" s="3">
        <v>41256</v>
      </c>
      <c r="E1819" s="3">
        <v>41258</v>
      </c>
      <c r="F1819" s="2" t="s">
        <v>23</v>
      </c>
      <c r="G1819" s="2" t="s">
        <v>3644</v>
      </c>
      <c r="H1819" s="2" t="s">
        <v>3645</v>
      </c>
      <c r="I1819" s="2" t="s">
        <v>26</v>
      </c>
      <c r="J1819" s="2" t="s">
        <v>27</v>
      </c>
      <c r="K1819" s="2" t="s">
        <v>42</v>
      </c>
      <c r="L1819" s="2" t="s">
        <v>43</v>
      </c>
      <c r="M1819" s="1">
        <v>90036</v>
      </c>
      <c r="N1819" s="2" t="s">
        <v>44</v>
      </c>
      <c r="O1819" s="2" t="s">
        <v>4565</v>
      </c>
      <c r="P1819" s="2" t="s">
        <v>46</v>
      </c>
      <c r="Q1819" s="2" t="s">
        <v>47</v>
      </c>
      <c r="R1819" s="2" t="s">
        <v>4566</v>
      </c>
      <c r="S1819" s="1">
        <v>9.9600000000000009</v>
      </c>
      <c r="T1819" s="1">
        <v>2</v>
      </c>
      <c r="U1819" s="1">
        <v>0</v>
      </c>
      <c r="V1819" s="5">
        <v>4.5815999999999999</v>
      </c>
    </row>
    <row r="1820" spans="1:22" ht="15" thickBot="1" x14ac:dyDescent="0.35">
      <c r="A1820" s="4">
        <v>1819</v>
      </c>
      <c r="B1820" s="2" t="s">
        <v>4567</v>
      </c>
      <c r="C1820" s="1">
        <v>2011</v>
      </c>
      <c r="D1820" s="3">
        <v>40688</v>
      </c>
      <c r="E1820" s="3">
        <v>40692</v>
      </c>
      <c r="F1820" s="2" t="s">
        <v>50</v>
      </c>
      <c r="G1820" s="2" t="s">
        <v>4568</v>
      </c>
      <c r="H1820" s="2" t="s">
        <v>4569</v>
      </c>
      <c r="I1820" s="2" t="s">
        <v>26</v>
      </c>
      <c r="J1820" s="2" t="s">
        <v>27</v>
      </c>
      <c r="K1820" s="2" t="s">
        <v>303</v>
      </c>
      <c r="L1820" s="2" t="s">
        <v>211</v>
      </c>
      <c r="M1820" s="1">
        <v>60623</v>
      </c>
      <c r="N1820" s="2" t="s">
        <v>105</v>
      </c>
      <c r="O1820" s="2" t="s">
        <v>4570</v>
      </c>
      <c r="P1820" s="2" t="s">
        <v>46</v>
      </c>
      <c r="Q1820" s="2" t="s">
        <v>78</v>
      </c>
      <c r="R1820" s="2" t="s">
        <v>4571</v>
      </c>
      <c r="S1820" s="1">
        <v>75.599999999999994</v>
      </c>
      <c r="T1820" s="1">
        <v>2</v>
      </c>
      <c r="U1820" s="1">
        <v>0.8</v>
      </c>
      <c r="V1820" s="5">
        <v>-166.32</v>
      </c>
    </row>
    <row r="1821" spans="1:22" ht="15" thickBot="1" x14ac:dyDescent="0.35">
      <c r="A1821" s="4">
        <v>1820</v>
      </c>
      <c r="B1821" s="2" t="s">
        <v>4567</v>
      </c>
      <c r="C1821" s="1">
        <v>2011</v>
      </c>
      <c r="D1821" s="3">
        <v>40688</v>
      </c>
      <c r="E1821" s="3">
        <v>40692</v>
      </c>
      <c r="F1821" s="2" t="s">
        <v>50</v>
      </c>
      <c r="G1821" s="2" t="s">
        <v>4568</v>
      </c>
      <c r="H1821" s="2" t="s">
        <v>4569</v>
      </c>
      <c r="I1821" s="2" t="s">
        <v>26</v>
      </c>
      <c r="J1821" s="2" t="s">
        <v>27</v>
      </c>
      <c r="K1821" s="2" t="s">
        <v>303</v>
      </c>
      <c r="L1821" s="2" t="s">
        <v>211</v>
      </c>
      <c r="M1821" s="1">
        <v>60623</v>
      </c>
      <c r="N1821" s="2" t="s">
        <v>105</v>
      </c>
      <c r="O1821" s="2" t="s">
        <v>4572</v>
      </c>
      <c r="P1821" s="2" t="s">
        <v>32</v>
      </c>
      <c r="Q1821" s="2" t="s">
        <v>65</v>
      </c>
      <c r="R1821" s="2" t="s">
        <v>4573</v>
      </c>
      <c r="S1821" s="1">
        <v>29.32</v>
      </c>
      <c r="T1821" s="1">
        <v>2</v>
      </c>
      <c r="U1821" s="1">
        <v>0.6</v>
      </c>
      <c r="V1821" s="5">
        <v>-24.189</v>
      </c>
    </row>
    <row r="1822" spans="1:22" ht="15" thickBot="1" x14ac:dyDescent="0.35">
      <c r="A1822" s="4">
        <v>1821</v>
      </c>
      <c r="B1822" s="2" t="s">
        <v>4574</v>
      </c>
      <c r="C1822" s="1">
        <v>2013</v>
      </c>
      <c r="D1822" s="3">
        <v>41321</v>
      </c>
      <c r="E1822" s="3">
        <v>41325</v>
      </c>
      <c r="F1822" s="2" t="s">
        <v>50</v>
      </c>
      <c r="G1822" s="2" t="s">
        <v>895</v>
      </c>
      <c r="H1822" s="2" t="s">
        <v>896</v>
      </c>
      <c r="I1822" s="2" t="s">
        <v>41</v>
      </c>
      <c r="J1822" s="2" t="s">
        <v>27</v>
      </c>
      <c r="K1822" s="2" t="s">
        <v>303</v>
      </c>
      <c r="L1822" s="2" t="s">
        <v>211</v>
      </c>
      <c r="M1822" s="1">
        <v>60623</v>
      </c>
      <c r="N1822" s="2" t="s">
        <v>105</v>
      </c>
      <c r="O1822" s="2" t="s">
        <v>4575</v>
      </c>
      <c r="P1822" s="2" t="s">
        <v>46</v>
      </c>
      <c r="Q1822" s="2" t="s">
        <v>78</v>
      </c>
      <c r="R1822" s="2" t="s">
        <v>4576</v>
      </c>
      <c r="S1822" s="1">
        <v>92.063999999999993</v>
      </c>
      <c r="T1822" s="1">
        <v>6</v>
      </c>
      <c r="U1822" s="1">
        <v>0.8</v>
      </c>
      <c r="V1822" s="5">
        <v>-225.55680000000001</v>
      </c>
    </row>
    <row r="1823" spans="1:22" ht="15" thickBot="1" x14ac:dyDescent="0.35">
      <c r="A1823" s="4">
        <v>1822</v>
      </c>
      <c r="B1823" s="2" t="s">
        <v>4574</v>
      </c>
      <c r="C1823" s="1">
        <v>2013</v>
      </c>
      <c r="D1823" s="3">
        <v>41321</v>
      </c>
      <c r="E1823" s="3">
        <v>41325</v>
      </c>
      <c r="F1823" s="2" t="s">
        <v>50</v>
      </c>
      <c r="G1823" s="2" t="s">
        <v>895</v>
      </c>
      <c r="H1823" s="2" t="s">
        <v>896</v>
      </c>
      <c r="I1823" s="2" t="s">
        <v>41</v>
      </c>
      <c r="J1823" s="2" t="s">
        <v>27</v>
      </c>
      <c r="K1823" s="2" t="s">
        <v>303</v>
      </c>
      <c r="L1823" s="2" t="s">
        <v>211</v>
      </c>
      <c r="M1823" s="1">
        <v>60623</v>
      </c>
      <c r="N1823" s="2" t="s">
        <v>105</v>
      </c>
      <c r="O1823" s="2" t="s">
        <v>268</v>
      </c>
      <c r="P1823" s="2" t="s">
        <v>46</v>
      </c>
      <c r="Q1823" s="2" t="s">
        <v>269</v>
      </c>
      <c r="R1823" s="2" t="s">
        <v>270</v>
      </c>
      <c r="S1823" s="1">
        <v>6.976</v>
      </c>
      <c r="T1823" s="1">
        <v>4</v>
      </c>
      <c r="U1823" s="1">
        <v>0.2</v>
      </c>
      <c r="V1823" s="5">
        <v>1.8311999999999999</v>
      </c>
    </row>
    <row r="1824" spans="1:22" ht="15" thickBot="1" x14ac:dyDescent="0.35">
      <c r="A1824" s="4">
        <v>1823</v>
      </c>
      <c r="B1824" s="2" t="s">
        <v>4574</v>
      </c>
      <c r="C1824" s="1">
        <v>2013</v>
      </c>
      <c r="D1824" s="3">
        <v>41321</v>
      </c>
      <c r="E1824" s="3">
        <v>41325</v>
      </c>
      <c r="F1824" s="2" t="s">
        <v>50</v>
      </c>
      <c r="G1824" s="2" t="s">
        <v>895</v>
      </c>
      <c r="H1824" s="2" t="s">
        <v>896</v>
      </c>
      <c r="I1824" s="2" t="s">
        <v>41</v>
      </c>
      <c r="J1824" s="2" t="s">
        <v>27</v>
      </c>
      <c r="K1824" s="2" t="s">
        <v>303</v>
      </c>
      <c r="L1824" s="2" t="s">
        <v>211</v>
      </c>
      <c r="M1824" s="1">
        <v>60623</v>
      </c>
      <c r="N1824" s="2" t="s">
        <v>105</v>
      </c>
      <c r="O1824" s="2" t="s">
        <v>4577</v>
      </c>
      <c r="P1824" s="2" t="s">
        <v>32</v>
      </c>
      <c r="Q1824" s="2" t="s">
        <v>36</v>
      </c>
      <c r="R1824" s="2" t="s">
        <v>4578</v>
      </c>
      <c r="S1824" s="1">
        <v>62.957999999999998</v>
      </c>
      <c r="T1824" s="1">
        <v>3</v>
      </c>
      <c r="U1824" s="1">
        <v>0.3</v>
      </c>
      <c r="V1824" s="5">
        <v>-2.6981999999999999</v>
      </c>
    </row>
    <row r="1825" spans="1:22" ht="15" thickBot="1" x14ac:dyDescent="0.35">
      <c r="A1825" s="4">
        <v>1824</v>
      </c>
      <c r="B1825" s="2" t="s">
        <v>4574</v>
      </c>
      <c r="C1825" s="1">
        <v>2013</v>
      </c>
      <c r="D1825" s="3">
        <v>41321</v>
      </c>
      <c r="E1825" s="3">
        <v>41325</v>
      </c>
      <c r="F1825" s="2" t="s">
        <v>50</v>
      </c>
      <c r="G1825" s="2" t="s">
        <v>895</v>
      </c>
      <c r="H1825" s="2" t="s">
        <v>896</v>
      </c>
      <c r="I1825" s="2" t="s">
        <v>41</v>
      </c>
      <c r="J1825" s="2" t="s">
        <v>27</v>
      </c>
      <c r="K1825" s="2" t="s">
        <v>303</v>
      </c>
      <c r="L1825" s="2" t="s">
        <v>211</v>
      </c>
      <c r="M1825" s="1">
        <v>60623</v>
      </c>
      <c r="N1825" s="2" t="s">
        <v>105</v>
      </c>
      <c r="O1825" s="2" t="s">
        <v>4579</v>
      </c>
      <c r="P1825" s="2" t="s">
        <v>46</v>
      </c>
      <c r="Q1825" s="2" t="s">
        <v>90</v>
      </c>
      <c r="R1825" s="2" t="s">
        <v>4580</v>
      </c>
      <c r="S1825" s="1">
        <v>5.1840000000000002</v>
      </c>
      <c r="T1825" s="1">
        <v>1</v>
      </c>
      <c r="U1825" s="1">
        <v>0.2</v>
      </c>
      <c r="V1825" s="5">
        <v>1.8144</v>
      </c>
    </row>
    <row r="1826" spans="1:22" ht="15" thickBot="1" x14ac:dyDescent="0.35">
      <c r="A1826" s="4">
        <v>1825</v>
      </c>
      <c r="B1826" s="2" t="s">
        <v>4581</v>
      </c>
      <c r="C1826" s="1">
        <v>2013</v>
      </c>
      <c r="D1826" s="3">
        <v>41631</v>
      </c>
      <c r="E1826" s="3">
        <v>41637</v>
      </c>
      <c r="F1826" s="2" t="s">
        <v>50</v>
      </c>
      <c r="G1826" s="2" t="s">
        <v>1674</v>
      </c>
      <c r="H1826" s="2" t="s">
        <v>1675</v>
      </c>
      <c r="I1826" s="2" t="s">
        <v>26</v>
      </c>
      <c r="J1826" s="2" t="s">
        <v>27</v>
      </c>
      <c r="K1826" s="2" t="s">
        <v>4582</v>
      </c>
      <c r="L1826" s="2" t="s">
        <v>420</v>
      </c>
      <c r="M1826" s="1">
        <v>97756</v>
      </c>
      <c r="N1826" s="2" t="s">
        <v>44</v>
      </c>
      <c r="O1826" s="2" t="s">
        <v>3366</v>
      </c>
      <c r="P1826" s="2" t="s">
        <v>46</v>
      </c>
      <c r="Q1826" s="2" t="s">
        <v>75</v>
      </c>
      <c r="R1826" s="2" t="s">
        <v>3367</v>
      </c>
      <c r="S1826" s="1">
        <v>31.32</v>
      </c>
      <c r="T1826" s="1">
        <v>10</v>
      </c>
      <c r="U1826" s="1">
        <v>0.7</v>
      </c>
      <c r="V1826" s="5">
        <v>-25.056000000000001</v>
      </c>
    </row>
    <row r="1827" spans="1:22" ht="15" thickBot="1" x14ac:dyDescent="0.35">
      <c r="A1827" s="4">
        <v>1826</v>
      </c>
      <c r="B1827" s="2" t="s">
        <v>4581</v>
      </c>
      <c r="C1827" s="1">
        <v>2013</v>
      </c>
      <c r="D1827" s="3">
        <v>41631</v>
      </c>
      <c r="E1827" s="3">
        <v>41637</v>
      </c>
      <c r="F1827" s="2" t="s">
        <v>50</v>
      </c>
      <c r="G1827" s="2" t="s">
        <v>1674</v>
      </c>
      <c r="H1827" s="2" t="s">
        <v>1675</v>
      </c>
      <c r="I1827" s="2" t="s">
        <v>26</v>
      </c>
      <c r="J1827" s="2" t="s">
        <v>27</v>
      </c>
      <c r="K1827" s="2" t="s">
        <v>4582</v>
      </c>
      <c r="L1827" s="2" t="s">
        <v>420</v>
      </c>
      <c r="M1827" s="1">
        <v>97756</v>
      </c>
      <c r="N1827" s="2" t="s">
        <v>44</v>
      </c>
      <c r="O1827" s="2" t="s">
        <v>1362</v>
      </c>
      <c r="P1827" s="2" t="s">
        <v>32</v>
      </c>
      <c r="Q1827" s="2" t="s">
        <v>65</v>
      </c>
      <c r="R1827" s="2" t="s">
        <v>1363</v>
      </c>
      <c r="S1827" s="1">
        <v>11.84</v>
      </c>
      <c r="T1827" s="1">
        <v>4</v>
      </c>
      <c r="U1827" s="1">
        <v>0.2</v>
      </c>
      <c r="V1827" s="5">
        <v>3.1080000000000001</v>
      </c>
    </row>
    <row r="1828" spans="1:22" ht="15" thickBot="1" x14ac:dyDescent="0.35">
      <c r="A1828" s="4">
        <v>1827</v>
      </c>
      <c r="B1828" s="2" t="s">
        <v>4581</v>
      </c>
      <c r="C1828" s="1">
        <v>2013</v>
      </c>
      <c r="D1828" s="3">
        <v>41631</v>
      </c>
      <c r="E1828" s="3">
        <v>41637</v>
      </c>
      <c r="F1828" s="2" t="s">
        <v>50</v>
      </c>
      <c r="G1828" s="2" t="s">
        <v>1674</v>
      </c>
      <c r="H1828" s="2" t="s">
        <v>1675</v>
      </c>
      <c r="I1828" s="2" t="s">
        <v>26</v>
      </c>
      <c r="J1828" s="2" t="s">
        <v>27</v>
      </c>
      <c r="K1828" s="2" t="s">
        <v>4582</v>
      </c>
      <c r="L1828" s="2" t="s">
        <v>420</v>
      </c>
      <c r="M1828" s="1">
        <v>97756</v>
      </c>
      <c r="N1828" s="2" t="s">
        <v>44</v>
      </c>
      <c r="O1828" s="2" t="s">
        <v>4583</v>
      </c>
      <c r="P1828" s="2" t="s">
        <v>32</v>
      </c>
      <c r="Q1828" s="2" t="s">
        <v>65</v>
      </c>
      <c r="R1828" s="2" t="s">
        <v>4584</v>
      </c>
      <c r="S1828" s="1">
        <v>22.783999999999999</v>
      </c>
      <c r="T1828" s="1">
        <v>1</v>
      </c>
      <c r="U1828" s="1">
        <v>0.2</v>
      </c>
      <c r="V1828" s="5">
        <v>4.8415999999999997</v>
      </c>
    </row>
    <row r="1829" spans="1:22" ht="15" thickBot="1" x14ac:dyDescent="0.35">
      <c r="A1829" s="4">
        <v>1828</v>
      </c>
      <c r="B1829" s="2" t="s">
        <v>4585</v>
      </c>
      <c r="C1829" s="1">
        <v>2013</v>
      </c>
      <c r="D1829" s="3">
        <v>41313</v>
      </c>
      <c r="E1829" s="3">
        <v>41316</v>
      </c>
      <c r="F1829" s="2" t="s">
        <v>23</v>
      </c>
      <c r="G1829" s="2" t="s">
        <v>4586</v>
      </c>
      <c r="H1829" s="2" t="s">
        <v>4587</v>
      </c>
      <c r="I1829" s="2" t="s">
        <v>102</v>
      </c>
      <c r="J1829" s="2" t="s">
        <v>27</v>
      </c>
      <c r="K1829" s="2" t="s">
        <v>4588</v>
      </c>
      <c r="L1829" s="2" t="s">
        <v>88</v>
      </c>
      <c r="M1829" s="1">
        <v>27604</v>
      </c>
      <c r="N1829" s="2" t="s">
        <v>30</v>
      </c>
      <c r="O1829" s="2" t="s">
        <v>4589</v>
      </c>
      <c r="P1829" s="2" t="s">
        <v>71</v>
      </c>
      <c r="Q1829" s="2" t="s">
        <v>72</v>
      </c>
      <c r="R1829" s="2" t="s">
        <v>4590</v>
      </c>
      <c r="S1829" s="1">
        <v>1127.9760000000001</v>
      </c>
      <c r="T1829" s="1">
        <v>3</v>
      </c>
      <c r="U1829" s="1">
        <v>0.2</v>
      </c>
      <c r="V1829" s="5">
        <v>126.8973</v>
      </c>
    </row>
    <row r="1830" spans="1:22" ht="15" thickBot="1" x14ac:dyDescent="0.35">
      <c r="A1830" s="4">
        <v>1829</v>
      </c>
      <c r="B1830" s="2" t="s">
        <v>4591</v>
      </c>
      <c r="C1830" s="1">
        <v>2012</v>
      </c>
      <c r="D1830" s="3">
        <v>41103</v>
      </c>
      <c r="E1830" s="3">
        <v>41105</v>
      </c>
      <c r="F1830" s="2" t="s">
        <v>23</v>
      </c>
      <c r="G1830" s="2" t="s">
        <v>4592</v>
      </c>
      <c r="H1830" s="2" t="s">
        <v>4593</v>
      </c>
      <c r="I1830" s="2" t="s">
        <v>41</v>
      </c>
      <c r="J1830" s="2" t="s">
        <v>27</v>
      </c>
      <c r="K1830" s="2" t="s">
        <v>3555</v>
      </c>
      <c r="L1830" s="2" t="s">
        <v>1272</v>
      </c>
      <c r="M1830" s="1">
        <v>31204</v>
      </c>
      <c r="N1830" s="2" t="s">
        <v>30</v>
      </c>
      <c r="O1830" s="2" t="s">
        <v>2779</v>
      </c>
      <c r="P1830" s="2" t="s">
        <v>46</v>
      </c>
      <c r="Q1830" s="2" t="s">
        <v>90</v>
      </c>
      <c r="R1830" s="2" t="s">
        <v>2780</v>
      </c>
      <c r="S1830" s="1">
        <v>38.880000000000003</v>
      </c>
      <c r="T1830" s="1">
        <v>6</v>
      </c>
      <c r="U1830" s="1">
        <v>0</v>
      </c>
      <c r="V1830" s="5">
        <v>18.662400000000002</v>
      </c>
    </row>
    <row r="1831" spans="1:22" ht="15" thickBot="1" x14ac:dyDescent="0.35">
      <c r="A1831" s="4">
        <v>1830</v>
      </c>
      <c r="B1831" s="2" t="s">
        <v>4594</v>
      </c>
      <c r="C1831" s="1">
        <v>2011</v>
      </c>
      <c r="D1831" s="3">
        <v>40681</v>
      </c>
      <c r="E1831" s="3">
        <v>40687</v>
      </c>
      <c r="F1831" s="2" t="s">
        <v>50</v>
      </c>
      <c r="G1831" s="2" t="s">
        <v>805</v>
      </c>
      <c r="H1831" s="2" t="s">
        <v>806</v>
      </c>
      <c r="I1831" s="2" t="s">
        <v>26</v>
      </c>
      <c r="J1831" s="2" t="s">
        <v>27</v>
      </c>
      <c r="K1831" s="2" t="s">
        <v>2180</v>
      </c>
      <c r="L1831" s="2" t="s">
        <v>498</v>
      </c>
      <c r="M1831" s="1">
        <v>44105</v>
      </c>
      <c r="N1831" s="2" t="s">
        <v>148</v>
      </c>
      <c r="O1831" s="2" t="s">
        <v>4595</v>
      </c>
      <c r="P1831" s="2" t="s">
        <v>71</v>
      </c>
      <c r="Q1831" s="2" t="s">
        <v>72</v>
      </c>
      <c r="R1831" s="2" t="s">
        <v>4596</v>
      </c>
      <c r="S1831" s="1">
        <v>779.79600000000005</v>
      </c>
      <c r="T1831" s="1">
        <v>2</v>
      </c>
      <c r="U1831" s="1">
        <v>0.4</v>
      </c>
      <c r="V1831" s="5">
        <v>-168.95580000000001</v>
      </c>
    </row>
    <row r="1832" spans="1:22" ht="15" thickBot="1" x14ac:dyDescent="0.35">
      <c r="A1832" s="4">
        <v>1831</v>
      </c>
      <c r="B1832" s="2" t="s">
        <v>4597</v>
      </c>
      <c r="C1832" s="1">
        <v>2014</v>
      </c>
      <c r="D1832" s="3">
        <v>41934</v>
      </c>
      <c r="E1832" s="3">
        <v>41934</v>
      </c>
      <c r="F1832" s="2" t="s">
        <v>1290</v>
      </c>
      <c r="G1832" s="2" t="s">
        <v>2969</v>
      </c>
      <c r="H1832" s="2" t="s">
        <v>2970</v>
      </c>
      <c r="I1832" s="2" t="s">
        <v>102</v>
      </c>
      <c r="J1832" s="2" t="s">
        <v>27</v>
      </c>
      <c r="K1832" s="2" t="s">
        <v>4598</v>
      </c>
      <c r="L1832" s="2" t="s">
        <v>649</v>
      </c>
      <c r="M1832" s="1">
        <v>74403</v>
      </c>
      <c r="N1832" s="2" t="s">
        <v>105</v>
      </c>
      <c r="O1832" s="2" t="s">
        <v>4599</v>
      </c>
      <c r="P1832" s="2" t="s">
        <v>71</v>
      </c>
      <c r="Q1832" s="2" t="s">
        <v>72</v>
      </c>
      <c r="R1832" s="2" t="s">
        <v>4600</v>
      </c>
      <c r="S1832" s="1">
        <v>1439.92</v>
      </c>
      <c r="T1832" s="1">
        <v>8</v>
      </c>
      <c r="U1832" s="1">
        <v>0</v>
      </c>
      <c r="V1832" s="5">
        <v>374.37920000000003</v>
      </c>
    </row>
    <row r="1833" spans="1:22" ht="15" thickBot="1" x14ac:dyDescent="0.35">
      <c r="A1833" s="4">
        <v>1832</v>
      </c>
      <c r="B1833" s="2" t="s">
        <v>4597</v>
      </c>
      <c r="C1833" s="1">
        <v>2014</v>
      </c>
      <c r="D1833" s="3">
        <v>41934</v>
      </c>
      <c r="E1833" s="3">
        <v>41934</v>
      </c>
      <c r="F1833" s="2" t="s">
        <v>1290</v>
      </c>
      <c r="G1833" s="2" t="s">
        <v>2969</v>
      </c>
      <c r="H1833" s="2" t="s">
        <v>2970</v>
      </c>
      <c r="I1833" s="2" t="s">
        <v>102</v>
      </c>
      <c r="J1833" s="2" t="s">
        <v>27</v>
      </c>
      <c r="K1833" s="2" t="s">
        <v>4598</v>
      </c>
      <c r="L1833" s="2" t="s">
        <v>649</v>
      </c>
      <c r="M1833" s="1">
        <v>74403</v>
      </c>
      <c r="N1833" s="2" t="s">
        <v>105</v>
      </c>
      <c r="O1833" s="2" t="s">
        <v>2875</v>
      </c>
      <c r="P1833" s="2" t="s">
        <v>32</v>
      </c>
      <c r="Q1833" s="2" t="s">
        <v>56</v>
      </c>
      <c r="R1833" s="2" t="s">
        <v>2876</v>
      </c>
      <c r="S1833" s="1">
        <v>262.11</v>
      </c>
      <c r="T1833" s="1">
        <v>1</v>
      </c>
      <c r="U1833" s="1">
        <v>0</v>
      </c>
      <c r="V1833" s="5">
        <v>62.906399999999998</v>
      </c>
    </row>
    <row r="1834" spans="1:22" ht="15" thickBot="1" x14ac:dyDescent="0.35">
      <c r="A1834" s="4">
        <v>1833</v>
      </c>
      <c r="B1834" s="2" t="s">
        <v>4601</v>
      </c>
      <c r="C1834" s="1">
        <v>2012</v>
      </c>
      <c r="D1834" s="3">
        <v>41218</v>
      </c>
      <c r="E1834" s="3">
        <v>41222</v>
      </c>
      <c r="F1834" s="2" t="s">
        <v>50</v>
      </c>
      <c r="G1834" s="2" t="s">
        <v>2760</v>
      </c>
      <c r="H1834" s="2" t="s">
        <v>2761</v>
      </c>
      <c r="I1834" s="2" t="s">
        <v>41</v>
      </c>
      <c r="J1834" s="2" t="s">
        <v>27</v>
      </c>
      <c r="K1834" s="2" t="s">
        <v>735</v>
      </c>
      <c r="L1834" s="2" t="s">
        <v>88</v>
      </c>
      <c r="M1834" s="1">
        <v>28110</v>
      </c>
      <c r="N1834" s="2" t="s">
        <v>30</v>
      </c>
      <c r="O1834" s="2" t="s">
        <v>3375</v>
      </c>
      <c r="P1834" s="2" t="s">
        <v>32</v>
      </c>
      <c r="Q1834" s="2" t="s">
        <v>36</v>
      </c>
      <c r="R1834" s="2" t="s">
        <v>3376</v>
      </c>
      <c r="S1834" s="1">
        <v>207</v>
      </c>
      <c r="T1834" s="1">
        <v>3</v>
      </c>
      <c r="U1834" s="1">
        <v>0.2</v>
      </c>
      <c r="V1834" s="5">
        <v>25.875</v>
      </c>
    </row>
    <row r="1835" spans="1:22" ht="15" thickBot="1" x14ac:dyDescent="0.35">
      <c r="A1835" s="4">
        <v>1834</v>
      </c>
      <c r="B1835" s="2" t="s">
        <v>4602</v>
      </c>
      <c r="C1835" s="1">
        <v>2014</v>
      </c>
      <c r="D1835" s="3">
        <v>41853</v>
      </c>
      <c r="E1835" s="3">
        <v>41859</v>
      </c>
      <c r="F1835" s="2" t="s">
        <v>50</v>
      </c>
      <c r="G1835" s="2" t="s">
        <v>3703</v>
      </c>
      <c r="H1835" s="2" t="s">
        <v>3704</v>
      </c>
      <c r="I1835" s="2" t="s">
        <v>41</v>
      </c>
      <c r="J1835" s="2" t="s">
        <v>27</v>
      </c>
      <c r="K1835" s="2" t="s">
        <v>1237</v>
      </c>
      <c r="L1835" s="2" t="s">
        <v>104</v>
      </c>
      <c r="M1835" s="1">
        <v>78745</v>
      </c>
      <c r="N1835" s="2" t="s">
        <v>105</v>
      </c>
      <c r="O1835" s="2" t="s">
        <v>4603</v>
      </c>
      <c r="P1835" s="2" t="s">
        <v>71</v>
      </c>
      <c r="Q1835" s="2" t="s">
        <v>682</v>
      </c>
      <c r="R1835" s="2" t="s">
        <v>4604</v>
      </c>
      <c r="S1835" s="1">
        <v>1439.982</v>
      </c>
      <c r="T1835" s="1">
        <v>3</v>
      </c>
      <c r="U1835" s="1">
        <v>0.4</v>
      </c>
      <c r="V1835" s="5">
        <v>-263.99669999999998</v>
      </c>
    </row>
    <row r="1836" spans="1:22" ht="15" thickBot="1" x14ac:dyDescent="0.35">
      <c r="A1836" s="4">
        <v>1835</v>
      </c>
      <c r="B1836" s="2" t="s">
        <v>4602</v>
      </c>
      <c r="C1836" s="1">
        <v>2014</v>
      </c>
      <c r="D1836" s="3">
        <v>41853</v>
      </c>
      <c r="E1836" s="3">
        <v>41859</v>
      </c>
      <c r="F1836" s="2" t="s">
        <v>50</v>
      </c>
      <c r="G1836" s="2" t="s">
        <v>3703</v>
      </c>
      <c r="H1836" s="2" t="s">
        <v>3704</v>
      </c>
      <c r="I1836" s="2" t="s">
        <v>41</v>
      </c>
      <c r="J1836" s="2" t="s">
        <v>27</v>
      </c>
      <c r="K1836" s="2" t="s">
        <v>1237</v>
      </c>
      <c r="L1836" s="2" t="s">
        <v>104</v>
      </c>
      <c r="M1836" s="1">
        <v>78745</v>
      </c>
      <c r="N1836" s="2" t="s">
        <v>105</v>
      </c>
      <c r="O1836" s="2" t="s">
        <v>4605</v>
      </c>
      <c r="P1836" s="2" t="s">
        <v>46</v>
      </c>
      <c r="Q1836" s="2" t="s">
        <v>90</v>
      </c>
      <c r="R1836" s="2" t="s">
        <v>4606</v>
      </c>
      <c r="S1836" s="1">
        <v>36.287999999999997</v>
      </c>
      <c r="T1836" s="1">
        <v>7</v>
      </c>
      <c r="U1836" s="1">
        <v>0.2</v>
      </c>
      <c r="V1836" s="5">
        <v>12.700799999999999</v>
      </c>
    </row>
    <row r="1837" spans="1:22" ht="15" thickBot="1" x14ac:dyDescent="0.35">
      <c r="A1837" s="4">
        <v>1836</v>
      </c>
      <c r="B1837" s="2" t="s">
        <v>4607</v>
      </c>
      <c r="C1837" s="1">
        <v>2011</v>
      </c>
      <c r="D1837" s="3">
        <v>40715</v>
      </c>
      <c r="E1837" s="3">
        <v>40718</v>
      </c>
      <c r="F1837" s="2" t="s">
        <v>188</v>
      </c>
      <c r="G1837" s="2" t="s">
        <v>4468</v>
      </c>
      <c r="H1837" s="2" t="s">
        <v>4469</v>
      </c>
      <c r="I1837" s="2" t="s">
        <v>26</v>
      </c>
      <c r="J1837" s="2" t="s">
        <v>27</v>
      </c>
      <c r="K1837" s="2" t="s">
        <v>4608</v>
      </c>
      <c r="L1837" s="2" t="s">
        <v>747</v>
      </c>
      <c r="M1837" s="1">
        <v>6450</v>
      </c>
      <c r="N1837" s="2" t="s">
        <v>148</v>
      </c>
      <c r="O1837" s="2" t="s">
        <v>128</v>
      </c>
      <c r="P1837" s="2" t="s">
        <v>46</v>
      </c>
      <c r="Q1837" s="2" t="s">
        <v>68</v>
      </c>
      <c r="R1837" s="2" t="s">
        <v>129</v>
      </c>
      <c r="S1837" s="1">
        <v>21.4</v>
      </c>
      <c r="T1837" s="1">
        <v>5</v>
      </c>
      <c r="U1837" s="1">
        <v>0</v>
      </c>
      <c r="V1837" s="5">
        <v>6.2060000000000004</v>
      </c>
    </row>
    <row r="1838" spans="1:22" ht="15" thickBot="1" x14ac:dyDescent="0.35">
      <c r="A1838" s="4">
        <v>1837</v>
      </c>
      <c r="B1838" s="2" t="s">
        <v>4609</v>
      </c>
      <c r="C1838" s="1">
        <v>2014</v>
      </c>
      <c r="D1838" s="3">
        <v>41690</v>
      </c>
      <c r="E1838" s="3">
        <v>41692</v>
      </c>
      <c r="F1838" s="2" t="s">
        <v>23</v>
      </c>
      <c r="G1838" s="2" t="s">
        <v>3924</v>
      </c>
      <c r="H1838" s="2" t="s">
        <v>3925</v>
      </c>
      <c r="I1838" s="2" t="s">
        <v>41</v>
      </c>
      <c r="J1838" s="2" t="s">
        <v>27</v>
      </c>
      <c r="K1838" s="2" t="s">
        <v>3261</v>
      </c>
      <c r="L1838" s="2" t="s">
        <v>1272</v>
      </c>
      <c r="M1838" s="1">
        <v>30076</v>
      </c>
      <c r="N1838" s="2" t="s">
        <v>30</v>
      </c>
      <c r="O1838" s="2" t="s">
        <v>690</v>
      </c>
      <c r="P1838" s="2" t="s">
        <v>46</v>
      </c>
      <c r="Q1838" s="2" t="s">
        <v>78</v>
      </c>
      <c r="R1838" s="2" t="s">
        <v>691</v>
      </c>
      <c r="S1838" s="1">
        <v>1245.8599999999999</v>
      </c>
      <c r="T1838" s="1">
        <v>7</v>
      </c>
      <c r="U1838" s="1">
        <v>0</v>
      </c>
      <c r="V1838" s="5">
        <v>361.29939999999999</v>
      </c>
    </row>
    <row r="1839" spans="1:22" ht="15" thickBot="1" x14ac:dyDescent="0.35">
      <c r="A1839" s="4">
        <v>1838</v>
      </c>
      <c r="B1839" s="2" t="s">
        <v>4610</v>
      </c>
      <c r="C1839" s="1">
        <v>2011</v>
      </c>
      <c r="D1839" s="3">
        <v>40756</v>
      </c>
      <c r="E1839" s="3">
        <v>40760</v>
      </c>
      <c r="F1839" s="2" t="s">
        <v>50</v>
      </c>
      <c r="G1839" s="2" t="s">
        <v>4611</v>
      </c>
      <c r="H1839" s="2" t="s">
        <v>4612</v>
      </c>
      <c r="I1839" s="2" t="s">
        <v>41</v>
      </c>
      <c r="J1839" s="2" t="s">
        <v>27</v>
      </c>
      <c r="K1839" s="2" t="s">
        <v>467</v>
      </c>
      <c r="L1839" s="2" t="s">
        <v>88</v>
      </c>
      <c r="M1839" s="1">
        <v>28205</v>
      </c>
      <c r="N1839" s="2" t="s">
        <v>30</v>
      </c>
      <c r="O1839" s="2" t="s">
        <v>45</v>
      </c>
      <c r="P1839" s="2" t="s">
        <v>46</v>
      </c>
      <c r="Q1839" s="2" t="s">
        <v>47</v>
      </c>
      <c r="R1839" s="2" t="s">
        <v>48</v>
      </c>
      <c r="S1839" s="1">
        <v>17.544</v>
      </c>
      <c r="T1839" s="1">
        <v>3</v>
      </c>
      <c r="U1839" s="1">
        <v>0.2</v>
      </c>
      <c r="V1839" s="5">
        <v>5.9211</v>
      </c>
    </row>
    <row r="1840" spans="1:22" ht="15" thickBot="1" x14ac:dyDescent="0.35">
      <c r="A1840" s="4">
        <v>1839</v>
      </c>
      <c r="B1840" s="2" t="s">
        <v>4610</v>
      </c>
      <c r="C1840" s="1">
        <v>2011</v>
      </c>
      <c r="D1840" s="3">
        <v>40756</v>
      </c>
      <c r="E1840" s="3">
        <v>40760</v>
      </c>
      <c r="F1840" s="2" t="s">
        <v>50</v>
      </c>
      <c r="G1840" s="2" t="s">
        <v>4611</v>
      </c>
      <c r="H1840" s="2" t="s">
        <v>4612</v>
      </c>
      <c r="I1840" s="2" t="s">
        <v>41</v>
      </c>
      <c r="J1840" s="2" t="s">
        <v>27</v>
      </c>
      <c r="K1840" s="2" t="s">
        <v>467</v>
      </c>
      <c r="L1840" s="2" t="s">
        <v>88</v>
      </c>
      <c r="M1840" s="1">
        <v>28205</v>
      </c>
      <c r="N1840" s="2" t="s">
        <v>30</v>
      </c>
      <c r="O1840" s="2" t="s">
        <v>426</v>
      </c>
      <c r="P1840" s="2" t="s">
        <v>32</v>
      </c>
      <c r="Q1840" s="2" t="s">
        <v>65</v>
      </c>
      <c r="R1840" s="2" t="s">
        <v>427</v>
      </c>
      <c r="S1840" s="1">
        <v>44.128</v>
      </c>
      <c r="T1840" s="1">
        <v>4</v>
      </c>
      <c r="U1840" s="1">
        <v>0.2</v>
      </c>
      <c r="V1840" s="5">
        <v>12.135199999999999</v>
      </c>
    </row>
    <row r="1841" spans="1:22" ht="15" thickBot="1" x14ac:dyDescent="0.35">
      <c r="A1841" s="4">
        <v>1840</v>
      </c>
      <c r="B1841" s="2" t="s">
        <v>4610</v>
      </c>
      <c r="C1841" s="1">
        <v>2011</v>
      </c>
      <c r="D1841" s="3">
        <v>40756</v>
      </c>
      <c r="E1841" s="3">
        <v>40760</v>
      </c>
      <c r="F1841" s="2" t="s">
        <v>50</v>
      </c>
      <c r="G1841" s="2" t="s">
        <v>4611</v>
      </c>
      <c r="H1841" s="2" t="s">
        <v>4612</v>
      </c>
      <c r="I1841" s="2" t="s">
        <v>41</v>
      </c>
      <c r="J1841" s="2" t="s">
        <v>27</v>
      </c>
      <c r="K1841" s="2" t="s">
        <v>467</v>
      </c>
      <c r="L1841" s="2" t="s">
        <v>88</v>
      </c>
      <c r="M1841" s="1">
        <v>28205</v>
      </c>
      <c r="N1841" s="2" t="s">
        <v>30</v>
      </c>
      <c r="O1841" s="2" t="s">
        <v>4613</v>
      </c>
      <c r="P1841" s="2" t="s">
        <v>46</v>
      </c>
      <c r="Q1841" s="2" t="s">
        <v>78</v>
      </c>
      <c r="R1841" s="2" t="s">
        <v>4614</v>
      </c>
      <c r="S1841" s="1">
        <v>62.92</v>
      </c>
      <c r="T1841" s="1">
        <v>1</v>
      </c>
      <c r="U1841" s="1">
        <v>0.2</v>
      </c>
      <c r="V1841" s="5">
        <v>10.224500000000001</v>
      </c>
    </row>
    <row r="1842" spans="1:22" ht="15" thickBot="1" x14ac:dyDescent="0.35">
      <c r="A1842" s="4">
        <v>1841</v>
      </c>
      <c r="B1842" s="2" t="s">
        <v>4610</v>
      </c>
      <c r="C1842" s="1">
        <v>2011</v>
      </c>
      <c r="D1842" s="3">
        <v>40756</v>
      </c>
      <c r="E1842" s="3">
        <v>40760</v>
      </c>
      <c r="F1842" s="2" t="s">
        <v>50</v>
      </c>
      <c r="G1842" s="2" t="s">
        <v>4611</v>
      </c>
      <c r="H1842" s="2" t="s">
        <v>4612</v>
      </c>
      <c r="I1842" s="2" t="s">
        <v>41</v>
      </c>
      <c r="J1842" s="2" t="s">
        <v>27</v>
      </c>
      <c r="K1842" s="2" t="s">
        <v>467</v>
      </c>
      <c r="L1842" s="2" t="s">
        <v>88</v>
      </c>
      <c r="M1842" s="1">
        <v>28205</v>
      </c>
      <c r="N1842" s="2" t="s">
        <v>30</v>
      </c>
      <c r="O1842" s="2" t="s">
        <v>560</v>
      </c>
      <c r="P1842" s="2" t="s">
        <v>46</v>
      </c>
      <c r="Q1842" s="2" t="s">
        <v>90</v>
      </c>
      <c r="R1842" s="2" t="s">
        <v>561</v>
      </c>
      <c r="S1842" s="1">
        <v>78.304000000000002</v>
      </c>
      <c r="T1842" s="1">
        <v>2</v>
      </c>
      <c r="U1842" s="1">
        <v>0.2</v>
      </c>
      <c r="V1842" s="5">
        <v>29.364000000000001</v>
      </c>
    </row>
    <row r="1843" spans="1:22" ht="15" thickBot="1" x14ac:dyDescent="0.35">
      <c r="A1843" s="4">
        <v>1842</v>
      </c>
      <c r="B1843" s="2" t="s">
        <v>4615</v>
      </c>
      <c r="C1843" s="1">
        <v>2013</v>
      </c>
      <c r="D1843" s="3">
        <v>41474</v>
      </c>
      <c r="E1843" s="3">
        <v>41479</v>
      </c>
      <c r="F1843" s="2" t="s">
        <v>50</v>
      </c>
      <c r="G1843" s="2" t="s">
        <v>4616</v>
      </c>
      <c r="H1843" s="2" t="s">
        <v>4617</v>
      </c>
      <c r="I1843" s="2" t="s">
        <v>41</v>
      </c>
      <c r="J1843" s="2" t="s">
        <v>27</v>
      </c>
      <c r="K1843" s="2" t="s">
        <v>4618</v>
      </c>
      <c r="L1843" s="2" t="s">
        <v>29</v>
      </c>
      <c r="M1843" s="1">
        <v>42104</v>
      </c>
      <c r="N1843" s="2" t="s">
        <v>30</v>
      </c>
      <c r="O1843" s="2" t="s">
        <v>4619</v>
      </c>
      <c r="P1843" s="2" t="s">
        <v>32</v>
      </c>
      <c r="Q1843" s="2" t="s">
        <v>36</v>
      </c>
      <c r="R1843" s="2" t="s">
        <v>4620</v>
      </c>
      <c r="S1843" s="1">
        <v>140.81</v>
      </c>
      <c r="T1843" s="1">
        <v>1</v>
      </c>
      <c r="U1843" s="1">
        <v>0</v>
      </c>
      <c r="V1843" s="5">
        <v>39.4268</v>
      </c>
    </row>
    <row r="1844" spans="1:22" ht="15" thickBot="1" x14ac:dyDescent="0.35">
      <c r="A1844" s="4">
        <v>1843</v>
      </c>
      <c r="B1844" s="2" t="s">
        <v>4621</v>
      </c>
      <c r="C1844" s="1">
        <v>2012</v>
      </c>
      <c r="D1844" s="3">
        <v>40948</v>
      </c>
      <c r="E1844" s="3">
        <v>40950</v>
      </c>
      <c r="F1844" s="2" t="s">
        <v>23</v>
      </c>
      <c r="G1844" s="2" t="s">
        <v>1171</v>
      </c>
      <c r="H1844" s="2" t="s">
        <v>1172</v>
      </c>
      <c r="I1844" s="2" t="s">
        <v>41</v>
      </c>
      <c r="J1844" s="2" t="s">
        <v>27</v>
      </c>
      <c r="K1844" s="2" t="s">
        <v>678</v>
      </c>
      <c r="L1844" s="2" t="s">
        <v>104</v>
      </c>
      <c r="M1844" s="1">
        <v>78207</v>
      </c>
      <c r="N1844" s="2" t="s">
        <v>105</v>
      </c>
      <c r="O1844" s="2" t="s">
        <v>1197</v>
      </c>
      <c r="P1844" s="2" t="s">
        <v>46</v>
      </c>
      <c r="Q1844" s="2" t="s">
        <v>47</v>
      </c>
      <c r="R1844" s="2" t="s">
        <v>1198</v>
      </c>
      <c r="S1844" s="1">
        <v>40.095999999999997</v>
      </c>
      <c r="T1844" s="1">
        <v>4</v>
      </c>
      <c r="U1844" s="1">
        <v>0.2</v>
      </c>
      <c r="V1844" s="5">
        <v>13.532400000000001</v>
      </c>
    </row>
    <row r="1845" spans="1:22" ht="15" thickBot="1" x14ac:dyDescent="0.35">
      <c r="A1845" s="4">
        <v>1844</v>
      </c>
      <c r="B1845" s="2" t="s">
        <v>4621</v>
      </c>
      <c r="C1845" s="1">
        <v>2012</v>
      </c>
      <c r="D1845" s="3">
        <v>40948</v>
      </c>
      <c r="E1845" s="3">
        <v>40950</v>
      </c>
      <c r="F1845" s="2" t="s">
        <v>23</v>
      </c>
      <c r="G1845" s="2" t="s">
        <v>1171</v>
      </c>
      <c r="H1845" s="2" t="s">
        <v>1172</v>
      </c>
      <c r="I1845" s="2" t="s">
        <v>41</v>
      </c>
      <c r="J1845" s="2" t="s">
        <v>27</v>
      </c>
      <c r="K1845" s="2" t="s">
        <v>678</v>
      </c>
      <c r="L1845" s="2" t="s">
        <v>104</v>
      </c>
      <c r="M1845" s="1">
        <v>78207</v>
      </c>
      <c r="N1845" s="2" t="s">
        <v>105</v>
      </c>
      <c r="O1845" s="2" t="s">
        <v>4622</v>
      </c>
      <c r="P1845" s="2" t="s">
        <v>32</v>
      </c>
      <c r="Q1845" s="2" t="s">
        <v>65</v>
      </c>
      <c r="R1845" s="2" t="s">
        <v>4623</v>
      </c>
      <c r="S1845" s="1">
        <v>40.783999999999999</v>
      </c>
      <c r="T1845" s="1">
        <v>2</v>
      </c>
      <c r="U1845" s="1">
        <v>0.6</v>
      </c>
      <c r="V1845" s="5">
        <v>-30.588000000000001</v>
      </c>
    </row>
    <row r="1846" spans="1:22" ht="15" thickBot="1" x14ac:dyDescent="0.35">
      <c r="A1846" s="4">
        <v>1845</v>
      </c>
      <c r="B1846" s="2" t="s">
        <v>4624</v>
      </c>
      <c r="C1846" s="1">
        <v>2014</v>
      </c>
      <c r="D1846" s="3">
        <v>41850</v>
      </c>
      <c r="E1846" s="3">
        <v>41854</v>
      </c>
      <c r="F1846" s="2" t="s">
        <v>50</v>
      </c>
      <c r="G1846" s="2" t="s">
        <v>4625</v>
      </c>
      <c r="H1846" s="2" t="s">
        <v>4626</v>
      </c>
      <c r="I1846" s="2" t="s">
        <v>26</v>
      </c>
      <c r="J1846" s="2" t="s">
        <v>27</v>
      </c>
      <c r="K1846" s="2" t="s">
        <v>95</v>
      </c>
      <c r="L1846" s="2" t="s">
        <v>96</v>
      </c>
      <c r="M1846" s="1">
        <v>98115</v>
      </c>
      <c r="N1846" s="2" t="s">
        <v>44</v>
      </c>
      <c r="O1846" s="2" t="s">
        <v>160</v>
      </c>
      <c r="P1846" s="2" t="s">
        <v>71</v>
      </c>
      <c r="Q1846" s="2" t="s">
        <v>161</v>
      </c>
      <c r="R1846" s="2" t="s">
        <v>162</v>
      </c>
      <c r="S1846" s="1">
        <v>90.57</v>
      </c>
      <c r="T1846" s="1">
        <v>3</v>
      </c>
      <c r="U1846" s="1">
        <v>0</v>
      </c>
      <c r="V1846" s="5">
        <v>11.774100000000001</v>
      </c>
    </row>
    <row r="1847" spans="1:22" ht="15" thickBot="1" x14ac:dyDescent="0.35">
      <c r="A1847" s="4">
        <v>1846</v>
      </c>
      <c r="B1847" s="2" t="s">
        <v>4627</v>
      </c>
      <c r="C1847" s="1">
        <v>2014</v>
      </c>
      <c r="D1847" s="3">
        <v>41652</v>
      </c>
      <c r="E1847" s="3">
        <v>41657</v>
      </c>
      <c r="F1847" s="2" t="s">
        <v>23</v>
      </c>
      <c r="G1847" s="2" t="s">
        <v>4452</v>
      </c>
      <c r="H1847" s="2" t="s">
        <v>4453</v>
      </c>
      <c r="I1847" s="2" t="s">
        <v>102</v>
      </c>
      <c r="J1847" s="2" t="s">
        <v>27</v>
      </c>
      <c r="K1847" s="2" t="s">
        <v>96</v>
      </c>
      <c r="L1847" s="2" t="s">
        <v>3034</v>
      </c>
      <c r="M1847" s="1">
        <v>20016</v>
      </c>
      <c r="N1847" s="2" t="s">
        <v>148</v>
      </c>
      <c r="O1847" s="2" t="s">
        <v>567</v>
      </c>
      <c r="P1847" s="2" t="s">
        <v>46</v>
      </c>
      <c r="Q1847" s="2" t="s">
        <v>90</v>
      </c>
      <c r="R1847" s="2" t="s">
        <v>568</v>
      </c>
      <c r="S1847" s="1">
        <v>40.08</v>
      </c>
      <c r="T1847" s="1">
        <v>6</v>
      </c>
      <c r="U1847" s="1">
        <v>0</v>
      </c>
      <c r="V1847" s="5">
        <v>19.238399999999999</v>
      </c>
    </row>
    <row r="1848" spans="1:22" ht="15" thickBot="1" x14ac:dyDescent="0.35">
      <c r="A1848" s="4">
        <v>1847</v>
      </c>
      <c r="B1848" s="2" t="s">
        <v>4627</v>
      </c>
      <c r="C1848" s="1">
        <v>2014</v>
      </c>
      <c r="D1848" s="3">
        <v>41652</v>
      </c>
      <c r="E1848" s="3">
        <v>41657</v>
      </c>
      <c r="F1848" s="2" t="s">
        <v>23</v>
      </c>
      <c r="G1848" s="2" t="s">
        <v>4452</v>
      </c>
      <c r="H1848" s="2" t="s">
        <v>4453</v>
      </c>
      <c r="I1848" s="2" t="s">
        <v>102</v>
      </c>
      <c r="J1848" s="2" t="s">
        <v>27</v>
      </c>
      <c r="K1848" s="2" t="s">
        <v>96</v>
      </c>
      <c r="L1848" s="2" t="s">
        <v>3034</v>
      </c>
      <c r="M1848" s="1">
        <v>20016</v>
      </c>
      <c r="N1848" s="2" t="s">
        <v>148</v>
      </c>
      <c r="O1848" s="2" t="s">
        <v>4628</v>
      </c>
      <c r="P1848" s="2" t="s">
        <v>32</v>
      </c>
      <c r="Q1848" s="2" t="s">
        <v>65</v>
      </c>
      <c r="R1848" s="2" t="s">
        <v>4629</v>
      </c>
      <c r="S1848" s="1">
        <v>37.68</v>
      </c>
      <c r="T1848" s="1">
        <v>2</v>
      </c>
      <c r="U1848" s="1">
        <v>0</v>
      </c>
      <c r="V1848" s="5">
        <v>15.8256</v>
      </c>
    </row>
    <row r="1849" spans="1:22" ht="15" thickBot="1" x14ac:dyDescent="0.35">
      <c r="A1849" s="4">
        <v>1848</v>
      </c>
      <c r="B1849" s="2" t="s">
        <v>4630</v>
      </c>
      <c r="C1849" s="1">
        <v>2014</v>
      </c>
      <c r="D1849" s="3">
        <v>41893</v>
      </c>
      <c r="E1849" s="3">
        <v>41893</v>
      </c>
      <c r="F1849" s="2" t="s">
        <v>1290</v>
      </c>
      <c r="G1849" s="2" t="s">
        <v>3287</v>
      </c>
      <c r="H1849" s="2" t="s">
        <v>3288</v>
      </c>
      <c r="I1849" s="2" t="s">
        <v>41</v>
      </c>
      <c r="J1849" s="2" t="s">
        <v>27</v>
      </c>
      <c r="K1849" s="2" t="s">
        <v>42</v>
      </c>
      <c r="L1849" s="2" t="s">
        <v>43</v>
      </c>
      <c r="M1849" s="1">
        <v>90004</v>
      </c>
      <c r="N1849" s="2" t="s">
        <v>44</v>
      </c>
      <c r="O1849" s="2" t="s">
        <v>1164</v>
      </c>
      <c r="P1849" s="2" t="s">
        <v>32</v>
      </c>
      <c r="Q1849" s="2" t="s">
        <v>36</v>
      </c>
      <c r="R1849" s="2" t="s">
        <v>1165</v>
      </c>
      <c r="S1849" s="1">
        <v>362.35199999999998</v>
      </c>
      <c r="T1849" s="1">
        <v>3</v>
      </c>
      <c r="U1849" s="1">
        <v>0.2</v>
      </c>
      <c r="V1849" s="5">
        <v>27.176400000000001</v>
      </c>
    </row>
    <row r="1850" spans="1:22" ht="15" thickBot="1" x14ac:dyDescent="0.35">
      <c r="A1850" s="4">
        <v>1849</v>
      </c>
      <c r="B1850" s="2" t="s">
        <v>4630</v>
      </c>
      <c r="C1850" s="1">
        <v>2014</v>
      </c>
      <c r="D1850" s="3">
        <v>41893</v>
      </c>
      <c r="E1850" s="3">
        <v>41893</v>
      </c>
      <c r="F1850" s="2" t="s">
        <v>1290</v>
      </c>
      <c r="G1850" s="2" t="s">
        <v>3287</v>
      </c>
      <c r="H1850" s="2" t="s">
        <v>3288</v>
      </c>
      <c r="I1850" s="2" t="s">
        <v>41</v>
      </c>
      <c r="J1850" s="2" t="s">
        <v>27</v>
      </c>
      <c r="K1850" s="2" t="s">
        <v>42</v>
      </c>
      <c r="L1850" s="2" t="s">
        <v>43</v>
      </c>
      <c r="M1850" s="1">
        <v>90004</v>
      </c>
      <c r="N1850" s="2" t="s">
        <v>44</v>
      </c>
      <c r="O1850" s="2" t="s">
        <v>1218</v>
      </c>
      <c r="P1850" s="2" t="s">
        <v>46</v>
      </c>
      <c r="Q1850" s="2" t="s">
        <v>75</v>
      </c>
      <c r="R1850" s="2" t="s">
        <v>1219</v>
      </c>
      <c r="S1850" s="1">
        <v>7.1840000000000002</v>
      </c>
      <c r="T1850" s="1">
        <v>2</v>
      </c>
      <c r="U1850" s="1">
        <v>0.2</v>
      </c>
      <c r="V1850" s="5">
        <v>2.2450000000000001</v>
      </c>
    </row>
    <row r="1851" spans="1:22" ht="15" thickBot="1" x14ac:dyDescent="0.35">
      <c r="A1851" s="4">
        <v>1850</v>
      </c>
      <c r="B1851" s="2" t="s">
        <v>4631</v>
      </c>
      <c r="C1851" s="1">
        <v>2012</v>
      </c>
      <c r="D1851" s="3">
        <v>41110</v>
      </c>
      <c r="E1851" s="3">
        <v>41115</v>
      </c>
      <c r="F1851" s="2" t="s">
        <v>23</v>
      </c>
      <c r="G1851" s="2" t="s">
        <v>2839</v>
      </c>
      <c r="H1851" s="2" t="s">
        <v>2840</v>
      </c>
      <c r="I1851" s="2" t="s">
        <v>26</v>
      </c>
      <c r="J1851" s="2" t="s">
        <v>27</v>
      </c>
      <c r="K1851" s="2" t="s">
        <v>4632</v>
      </c>
      <c r="L1851" s="2" t="s">
        <v>254</v>
      </c>
      <c r="M1851" s="1">
        <v>46614</v>
      </c>
      <c r="N1851" s="2" t="s">
        <v>105</v>
      </c>
      <c r="O1851" s="2" t="s">
        <v>4633</v>
      </c>
      <c r="P1851" s="2" t="s">
        <v>46</v>
      </c>
      <c r="Q1851" s="2" t="s">
        <v>59</v>
      </c>
      <c r="R1851" s="2" t="s">
        <v>4634</v>
      </c>
      <c r="S1851" s="1">
        <v>34.76</v>
      </c>
      <c r="T1851" s="1">
        <v>1</v>
      </c>
      <c r="U1851" s="1">
        <v>0</v>
      </c>
      <c r="V1851" s="5">
        <v>9.7327999999999992</v>
      </c>
    </row>
    <row r="1852" spans="1:22" ht="15" thickBot="1" x14ac:dyDescent="0.35">
      <c r="A1852" s="4">
        <v>1851</v>
      </c>
      <c r="B1852" s="2" t="s">
        <v>4631</v>
      </c>
      <c r="C1852" s="1">
        <v>2012</v>
      </c>
      <c r="D1852" s="3">
        <v>41110</v>
      </c>
      <c r="E1852" s="3">
        <v>41115</v>
      </c>
      <c r="F1852" s="2" t="s">
        <v>23</v>
      </c>
      <c r="G1852" s="2" t="s">
        <v>2839</v>
      </c>
      <c r="H1852" s="2" t="s">
        <v>2840</v>
      </c>
      <c r="I1852" s="2" t="s">
        <v>26</v>
      </c>
      <c r="J1852" s="2" t="s">
        <v>27</v>
      </c>
      <c r="K1852" s="2" t="s">
        <v>4632</v>
      </c>
      <c r="L1852" s="2" t="s">
        <v>254</v>
      </c>
      <c r="M1852" s="1">
        <v>46614</v>
      </c>
      <c r="N1852" s="2" t="s">
        <v>105</v>
      </c>
      <c r="O1852" s="2" t="s">
        <v>2245</v>
      </c>
      <c r="P1852" s="2" t="s">
        <v>71</v>
      </c>
      <c r="Q1852" s="2" t="s">
        <v>161</v>
      </c>
      <c r="R1852" s="2" t="s">
        <v>2246</v>
      </c>
      <c r="S1852" s="1">
        <v>831.2</v>
      </c>
      <c r="T1852" s="1">
        <v>5</v>
      </c>
      <c r="U1852" s="1">
        <v>0</v>
      </c>
      <c r="V1852" s="5">
        <v>124.68</v>
      </c>
    </row>
    <row r="1853" spans="1:22" ht="15" thickBot="1" x14ac:dyDescent="0.35">
      <c r="A1853" s="4">
        <v>1852</v>
      </c>
      <c r="B1853" s="2" t="s">
        <v>4631</v>
      </c>
      <c r="C1853" s="1">
        <v>2012</v>
      </c>
      <c r="D1853" s="3">
        <v>41110</v>
      </c>
      <c r="E1853" s="3">
        <v>41115</v>
      </c>
      <c r="F1853" s="2" t="s">
        <v>23</v>
      </c>
      <c r="G1853" s="2" t="s">
        <v>2839</v>
      </c>
      <c r="H1853" s="2" t="s">
        <v>2840</v>
      </c>
      <c r="I1853" s="2" t="s">
        <v>26</v>
      </c>
      <c r="J1853" s="2" t="s">
        <v>27</v>
      </c>
      <c r="K1853" s="2" t="s">
        <v>4632</v>
      </c>
      <c r="L1853" s="2" t="s">
        <v>254</v>
      </c>
      <c r="M1853" s="1">
        <v>46614</v>
      </c>
      <c r="N1853" s="2" t="s">
        <v>105</v>
      </c>
      <c r="O1853" s="2" t="s">
        <v>4635</v>
      </c>
      <c r="P1853" s="2" t="s">
        <v>46</v>
      </c>
      <c r="Q1853" s="2" t="s">
        <v>90</v>
      </c>
      <c r="R1853" s="2" t="s">
        <v>4636</v>
      </c>
      <c r="S1853" s="1">
        <v>26.4</v>
      </c>
      <c r="T1853" s="1">
        <v>5</v>
      </c>
      <c r="U1853" s="1">
        <v>0</v>
      </c>
      <c r="V1853" s="5">
        <v>11.88</v>
      </c>
    </row>
    <row r="1854" spans="1:22" ht="15" thickBot="1" x14ac:dyDescent="0.35">
      <c r="A1854" s="4">
        <v>1853</v>
      </c>
      <c r="B1854" s="2" t="s">
        <v>4631</v>
      </c>
      <c r="C1854" s="1">
        <v>2012</v>
      </c>
      <c r="D1854" s="3">
        <v>41110</v>
      </c>
      <c r="E1854" s="3">
        <v>41115</v>
      </c>
      <c r="F1854" s="2" t="s">
        <v>23</v>
      </c>
      <c r="G1854" s="2" t="s">
        <v>2839</v>
      </c>
      <c r="H1854" s="2" t="s">
        <v>2840</v>
      </c>
      <c r="I1854" s="2" t="s">
        <v>26</v>
      </c>
      <c r="J1854" s="2" t="s">
        <v>27</v>
      </c>
      <c r="K1854" s="2" t="s">
        <v>4632</v>
      </c>
      <c r="L1854" s="2" t="s">
        <v>254</v>
      </c>
      <c r="M1854" s="1">
        <v>46614</v>
      </c>
      <c r="N1854" s="2" t="s">
        <v>105</v>
      </c>
      <c r="O1854" s="2" t="s">
        <v>1470</v>
      </c>
      <c r="P1854" s="2" t="s">
        <v>46</v>
      </c>
      <c r="Q1854" s="2" t="s">
        <v>173</v>
      </c>
      <c r="R1854" s="2" t="s">
        <v>1471</v>
      </c>
      <c r="S1854" s="1">
        <v>106.75</v>
      </c>
      <c r="T1854" s="1">
        <v>7</v>
      </c>
      <c r="U1854" s="1">
        <v>0</v>
      </c>
      <c r="V1854" s="5">
        <v>49.104999999999997</v>
      </c>
    </row>
    <row r="1855" spans="1:22" ht="15" thickBot="1" x14ac:dyDescent="0.35">
      <c r="A1855" s="4">
        <v>1854</v>
      </c>
      <c r="B1855" s="2" t="s">
        <v>4631</v>
      </c>
      <c r="C1855" s="1">
        <v>2012</v>
      </c>
      <c r="D1855" s="3">
        <v>41110</v>
      </c>
      <c r="E1855" s="3">
        <v>41115</v>
      </c>
      <c r="F1855" s="2" t="s">
        <v>23</v>
      </c>
      <c r="G1855" s="2" t="s">
        <v>2839</v>
      </c>
      <c r="H1855" s="2" t="s">
        <v>2840</v>
      </c>
      <c r="I1855" s="2" t="s">
        <v>26</v>
      </c>
      <c r="J1855" s="2" t="s">
        <v>27</v>
      </c>
      <c r="K1855" s="2" t="s">
        <v>4632</v>
      </c>
      <c r="L1855" s="2" t="s">
        <v>254</v>
      </c>
      <c r="M1855" s="1">
        <v>46614</v>
      </c>
      <c r="N1855" s="2" t="s">
        <v>105</v>
      </c>
      <c r="O1855" s="2" t="s">
        <v>4637</v>
      </c>
      <c r="P1855" s="2" t="s">
        <v>46</v>
      </c>
      <c r="Q1855" s="2" t="s">
        <v>90</v>
      </c>
      <c r="R1855" s="2" t="s">
        <v>4638</v>
      </c>
      <c r="S1855" s="1">
        <v>97.82</v>
      </c>
      <c r="T1855" s="1">
        <v>2</v>
      </c>
      <c r="U1855" s="1">
        <v>0</v>
      </c>
      <c r="V1855" s="5">
        <v>45.9754</v>
      </c>
    </row>
    <row r="1856" spans="1:22" ht="15" thickBot="1" x14ac:dyDescent="0.35">
      <c r="A1856" s="4">
        <v>1855</v>
      </c>
      <c r="B1856" s="2" t="s">
        <v>4631</v>
      </c>
      <c r="C1856" s="1">
        <v>2012</v>
      </c>
      <c r="D1856" s="3">
        <v>41110</v>
      </c>
      <c r="E1856" s="3">
        <v>41115</v>
      </c>
      <c r="F1856" s="2" t="s">
        <v>23</v>
      </c>
      <c r="G1856" s="2" t="s">
        <v>2839</v>
      </c>
      <c r="H1856" s="2" t="s">
        <v>2840</v>
      </c>
      <c r="I1856" s="2" t="s">
        <v>26</v>
      </c>
      <c r="J1856" s="2" t="s">
        <v>27</v>
      </c>
      <c r="K1856" s="2" t="s">
        <v>4632</v>
      </c>
      <c r="L1856" s="2" t="s">
        <v>254</v>
      </c>
      <c r="M1856" s="1">
        <v>46614</v>
      </c>
      <c r="N1856" s="2" t="s">
        <v>105</v>
      </c>
      <c r="O1856" s="2" t="s">
        <v>397</v>
      </c>
      <c r="P1856" s="2" t="s">
        <v>46</v>
      </c>
      <c r="Q1856" s="2" t="s">
        <v>59</v>
      </c>
      <c r="R1856" s="2" t="s">
        <v>398</v>
      </c>
      <c r="S1856" s="1">
        <v>141.4</v>
      </c>
      <c r="T1856" s="1">
        <v>5</v>
      </c>
      <c r="U1856" s="1">
        <v>0</v>
      </c>
      <c r="V1856" s="5">
        <v>38.177999999999997</v>
      </c>
    </row>
    <row r="1857" spans="1:22" ht="15" thickBot="1" x14ac:dyDescent="0.35">
      <c r="A1857" s="4">
        <v>1856</v>
      </c>
      <c r="B1857" s="2" t="s">
        <v>4639</v>
      </c>
      <c r="C1857" s="1">
        <v>2011</v>
      </c>
      <c r="D1857" s="3">
        <v>40707</v>
      </c>
      <c r="E1857" s="3">
        <v>40711</v>
      </c>
      <c r="F1857" s="2" t="s">
        <v>50</v>
      </c>
      <c r="G1857" s="2" t="s">
        <v>4427</v>
      </c>
      <c r="H1857" s="2" t="s">
        <v>4428</v>
      </c>
      <c r="I1857" s="2" t="s">
        <v>41</v>
      </c>
      <c r="J1857" s="2" t="s">
        <v>27</v>
      </c>
      <c r="K1857" s="2" t="s">
        <v>42</v>
      </c>
      <c r="L1857" s="2" t="s">
        <v>43</v>
      </c>
      <c r="M1857" s="1">
        <v>90032</v>
      </c>
      <c r="N1857" s="2" t="s">
        <v>44</v>
      </c>
      <c r="O1857" s="2" t="s">
        <v>4640</v>
      </c>
      <c r="P1857" s="2" t="s">
        <v>46</v>
      </c>
      <c r="Q1857" s="2" t="s">
        <v>68</v>
      </c>
      <c r="R1857" s="2" t="s">
        <v>186</v>
      </c>
      <c r="S1857" s="1">
        <v>14.52</v>
      </c>
      <c r="T1857" s="1">
        <v>3</v>
      </c>
      <c r="U1857" s="1">
        <v>0</v>
      </c>
      <c r="V1857" s="5">
        <v>4.7915999999999999</v>
      </c>
    </row>
    <row r="1858" spans="1:22" ht="15" thickBot="1" x14ac:dyDescent="0.35">
      <c r="A1858" s="4">
        <v>1857</v>
      </c>
      <c r="B1858" s="2" t="s">
        <v>4641</v>
      </c>
      <c r="C1858" s="1">
        <v>2014</v>
      </c>
      <c r="D1858" s="3">
        <v>41772</v>
      </c>
      <c r="E1858" s="3">
        <v>41775</v>
      </c>
      <c r="F1858" s="2" t="s">
        <v>23</v>
      </c>
      <c r="G1858" s="2" t="s">
        <v>1221</v>
      </c>
      <c r="H1858" s="2" t="s">
        <v>1222</v>
      </c>
      <c r="I1858" s="2" t="s">
        <v>41</v>
      </c>
      <c r="J1858" s="2" t="s">
        <v>27</v>
      </c>
      <c r="K1858" s="2" t="s">
        <v>184</v>
      </c>
      <c r="L1858" s="2" t="s">
        <v>104</v>
      </c>
      <c r="M1858" s="1">
        <v>77041</v>
      </c>
      <c r="N1858" s="2" t="s">
        <v>105</v>
      </c>
      <c r="O1858" s="2" t="s">
        <v>3540</v>
      </c>
      <c r="P1858" s="2" t="s">
        <v>46</v>
      </c>
      <c r="Q1858" s="2" t="s">
        <v>59</v>
      </c>
      <c r="R1858" s="2" t="s">
        <v>3541</v>
      </c>
      <c r="S1858" s="1">
        <v>127.92</v>
      </c>
      <c r="T1858" s="1">
        <v>5</v>
      </c>
      <c r="U1858" s="1">
        <v>0.2</v>
      </c>
      <c r="V1858" s="5">
        <v>-15.99</v>
      </c>
    </row>
    <row r="1859" spans="1:22" ht="15" thickBot="1" x14ac:dyDescent="0.35">
      <c r="A1859" s="4">
        <v>1858</v>
      </c>
      <c r="B1859" s="2" t="s">
        <v>4641</v>
      </c>
      <c r="C1859" s="1">
        <v>2014</v>
      </c>
      <c r="D1859" s="3">
        <v>41772</v>
      </c>
      <c r="E1859" s="3">
        <v>41775</v>
      </c>
      <c r="F1859" s="2" t="s">
        <v>23</v>
      </c>
      <c r="G1859" s="2" t="s">
        <v>1221</v>
      </c>
      <c r="H1859" s="2" t="s">
        <v>1222</v>
      </c>
      <c r="I1859" s="2" t="s">
        <v>41</v>
      </c>
      <c r="J1859" s="2" t="s">
        <v>27</v>
      </c>
      <c r="K1859" s="2" t="s">
        <v>184</v>
      </c>
      <c r="L1859" s="2" t="s">
        <v>104</v>
      </c>
      <c r="M1859" s="1">
        <v>77041</v>
      </c>
      <c r="N1859" s="2" t="s">
        <v>105</v>
      </c>
      <c r="O1859" s="2" t="s">
        <v>4642</v>
      </c>
      <c r="P1859" s="2" t="s">
        <v>46</v>
      </c>
      <c r="Q1859" s="2" t="s">
        <v>75</v>
      </c>
      <c r="R1859" s="2" t="s">
        <v>4643</v>
      </c>
      <c r="S1859" s="1">
        <v>34.24</v>
      </c>
      <c r="T1859" s="1">
        <v>4</v>
      </c>
      <c r="U1859" s="1">
        <v>0.8</v>
      </c>
      <c r="V1859" s="5">
        <v>-53.072000000000003</v>
      </c>
    </row>
    <row r="1860" spans="1:22" ht="15" thickBot="1" x14ac:dyDescent="0.35">
      <c r="A1860" s="4">
        <v>1859</v>
      </c>
      <c r="B1860" s="2" t="s">
        <v>4644</v>
      </c>
      <c r="C1860" s="1">
        <v>2012</v>
      </c>
      <c r="D1860" s="3">
        <v>41155</v>
      </c>
      <c r="E1860" s="3">
        <v>41157</v>
      </c>
      <c r="F1860" s="2" t="s">
        <v>188</v>
      </c>
      <c r="G1860" s="2" t="s">
        <v>704</v>
      </c>
      <c r="H1860" s="2" t="s">
        <v>705</v>
      </c>
      <c r="I1860" s="2" t="s">
        <v>41</v>
      </c>
      <c r="J1860" s="2" t="s">
        <v>27</v>
      </c>
      <c r="K1860" s="2" t="s">
        <v>515</v>
      </c>
      <c r="L1860" s="2" t="s">
        <v>747</v>
      </c>
      <c r="M1860" s="1">
        <v>6010</v>
      </c>
      <c r="N1860" s="2" t="s">
        <v>148</v>
      </c>
      <c r="O1860" s="2" t="s">
        <v>106</v>
      </c>
      <c r="P1860" s="2" t="s">
        <v>46</v>
      </c>
      <c r="Q1860" s="2" t="s">
        <v>78</v>
      </c>
      <c r="R1860" s="2" t="s">
        <v>107</v>
      </c>
      <c r="S1860" s="1">
        <v>137.62</v>
      </c>
      <c r="T1860" s="1">
        <v>2</v>
      </c>
      <c r="U1860" s="1">
        <v>0</v>
      </c>
      <c r="V1860" s="5">
        <v>60.552799999999998</v>
      </c>
    </row>
    <row r="1861" spans="1:22" ht="15" thickBot="1" x14ac:dyDescent="0.35">
      <c r="A1861" s="4">
        <v>1860</v>
      </c>
      <c r="B1861" s="2" t="s">
        <v>4644</v>
      </c>
      <c r="C1861" s="1">
        <v>2012</v>
      </c>
      <c r="D1861" s="3">
        <v>41155</v>
      </c>
      <c r="E1861" s="3">
        <v>41157</v>
      </c>
      <c r="F1861" s="2" t="s">
        <v>188</v>
      </c>
      <c r="G1861" s="2" t="s">
        <v>704</v>
      </c>
      <c r="H1861" s="2" t="s">
        <v>705</v>
      </c>
      <c r="I1861" s="2" t="s">
        <v>41</v>
      </c>
      <c r="J1861" s="2" t="s">
        <v>27</v>
      </c>
      <c r="K1861" s="2" t="s">
        <v>515</v>
      </c>
      <c r="L1861" s="2" t="s">
        <v>747</v>
      </c>
      <c r="M1861" s="1">
        <v>6010</v>
      </c>
      <c r="N1861" s="2" t="s">
        <v>148</v>
      </c>
      <c r="O1861" s="2" t="s">
        <v>4645</v>
      </c>
      <c r="P1861" s="2" t="s">
        <v>71</v>
      </c>
      <c r="Q1861" s="2" t="s">
        <v>72</v>
      </c>
      <c r="R1861" s="2" t="s">
        <v>4646</v>
      </c>
      <c r="S1861" s="1">
        <v>100.49</v>
      </c>
      <c r="T1861" s="1">
        <v>1</v>
      </c>
      <c r="U1861" s="1">
        <v>0</v>
      </c>
      <c r="V1861" s="5">
        <v>25.122499999999999</v>
      </c>
    </row>
    <row r="1862" spans="1:22" ht="15" thickBot="1" x14ac:dyDescent="0.35">
      <c r="A1862" s="4">
        <v>1861</v>
      </c>
      <c r="B1862" s="2" t="s">
        <v>4647</v>
      </c>
      <c r="C1862" s="1">
        <v>2014</v>
      </c>
      <c r="D1862" s="3">
        <v>41725</v>
      </c>
      <c r="E1862" s="3">
        <v>41726</v>
      </c>
      <c r="F1862" s="2" t="s">
        <v>188</v>
      </c>
      <c r="G1862" s="2" t="s">
        <v>2520</v>
      </c>
      <c r="H1862" s="2" t="s">
        <v>2521</v>
      </c>
      <c r="I1862" s="2" t="s">
        <v>26</v>
      </c>
      <c r="J1862" s="2" t="s">
        <v>27</v>
      </c>
      <c r="K1862" s="2" t="s">
        <v>266</v>
      </c>
      <c r="L1862" s="2" t="s">
        <v>267</v>
      </c>
      <c r="M1862" s="1">
        <v>10009</v>
      </c>
      <c r="N1862" s="2" t="s">
        <v>148</v>
      </c>
      <c r="O1862" s="2" t="s">
        <v>4648</v>
      </c>
      <c r="P1862" s="2" t="s">
        <v>32</v>
      </c>
      <c r="Q1862" s="2" t="s">
        <v>33</v>
      </c>
      <c r="R1862" s="2" t="s">
        <v>4649</v>
      </c>
      <c r="S1862" s="1">
        <v>257.56799999999998</v>
      </c>
      <c r="T1862" s="1">
        <v>2</v>
      </c>
      <c r="U1862" s="1">
        <v>0.2</v>
      </c>
      <c r="V1862" s="5">
        <v>-28.976400000000002</v>
      </c>
    </row>
    <row r="1863" spans="1:22" ht="15" thickBot="1" x14ac:dyDescent="0.35">
      <c r="A1863" s="4">
        <v>1862</v>
      </c>
      <c r="B1863" s="2" t="s">
        <v>4647</v>
      </c>
      <c r="C1863" s="1">
        <v>2014</v>
      </c>
      <c r="D1863" s="3">
        <v>41725</v>
      </c>
      <c r="E1863" s="3">
        <v>41726</v>
      </c>
      <c r="F1863" s="2" t="s">
        <v>188</v>
      </c>
      <c r="G1863" s="2" t="s">
        <v>2520</v>
      </c>
      <c r="H1863" s="2" t="s">
        <v>2521</v>
      </c>
      <c r="I1863" s="2" t="s">
        <v>26</v>
      </c>
      <c r="J1863" s="2" t="s">
        <v>27</v>
      </c>
      <c r="K1863" s="2" t="s">
        <v>266</v>
      </c>
      <c r="L1863" s="2" t="s">
        <v>267</v>
      </c>
      <c r="M1863" s="1">
        <v>10009</v>
      </c>
      <c r="N1863" s="2" t="s">
        <v>148</v>
      </c>
      <c r="O1863" s="2" t="s">
        <v>739</v>
      </c>
      <c r="P1863" s="2" t="s">
        <v>71</v>
      </c>
      <c r="Q1863" s="2" t="s">
        <v>72</v>
      </c>
      <c r="R1863" s="2" t="s">
        <v>740</v>
      </c>
      <c r="S1863" s="1">
        <v>119.96</v>
      </c>
      <c r="T1863" s="1">
        <v>4</v>
      </c>
      <c r="U1863" s="1">
        <v>0</v>
      </c>
      <c r="V1863" s="5">
        <v>33.588799999999999</v>
      </c>
    </row>
    <row r="1864" spans="1:22" ht="15" thickBot="1" x14ac:dyDescent="0.35">
      <c r="A1864" s="4">
        <v>1863</v>
      </c>
      <c r="B1864" s="2" t="s">
        <v>4650</v>
      </c>
      <c r="C1864" s="1">
        <v>2011</v>
      </c>
      <c r="D1864" s="3">
        <v>40859</v>
      </c>
      <c r="E1864" s="3">
        <v>40859</v>
      </c>
      <c r="F1864" s="2" t="s">
        <v>1290</v>
      </c>
      <c r="G1864" s="2" t="s">
        <v>1426</v>
      </c>
      <c r="H1864" s="2" t="s">
        <v>1427</v>
      </c>
      <c r="I1864" s="2" t="s">
        <v>26</v>
      </c>
      <c r="J1864" s="2" t="s">
        <v>27</v>
      </c>
      <c r="K1864" s="2" t="s">
        <v>678</v>
      </c>
      <c r="L1864" s="2" t="s">
        <v>104</v>
      </c>
      <c r="M1864" s="1">
        <v>78207</v>
      </c>
      <c r="N1864" s="2" t="s">
        <v>105</v>
      </c>
      <c r="O1864" s="2" t="s">
        <v>759</v>
      </c>
      <c r="P1864" s="2" t="s">
        <v>46</v>
      </c>
      <c r="Q1864" s="2" t="s">
        <v>59</v>
      </c>
      <c r="R1864" s="2" t="s">
        <v>760</v>
      </c>
      <c r="S1864" s="1">
        <v>49.631999999999998</v>
      </c>
      <c r="T1864" s="1">
        <v>4</v>
      </c>
      <c r="U1864" s="1">
        <v>0.2</v>
      </c>
      <c r="V1864" s="5">
        <v>4.9631999999999996</v>
      </c>
    </row>
    <row r="1865" spans="1:22" ht="15" thickBot="1" x14ac:dyDescent="0.35">
      <c r="A1865" s="4">
        <v>1864</v>
      </c>
      <c r="B1865" s="2" t="s">
        <v>4651</v>
      </c>
      <c r="C1865" s="1">
        <v>2013</v>
      </c>
      <c r="D1865" s="3">
        <v>41561</v>
      </c>
      <c r="E1865" s="3">
        <v>41565</v>
      </c>
      <c r="F1865" s="2" t="s">
        <v>50</v>
      </c>
      <c r="G1865" s="2" t="s">
        <v>4652</v>
      </c>
      <c r="H1865" s="2" t="s">
        <v>4653</v>
      </c>
      <c r="I1865" s="2" t="s">
        <v>41</v>
      </c>
      <c r="J1865" s="2" t="s">
        <v>27</v>
      </c>
      <c r="K1865" s="2" t="s">
        <v>456</v>
      </c>
      <c r="L1865" s="2" t="s">
        <v>457</v>
      </c>
      <c r="M1865" s="1">
        <v>80013</v>
      </c>
      <c r="N1865" s="2" t="s">
        <v>44</v>
      </c>
      <c r="O1865" s="2" t="s">
        <v>1225</v>
      </c>
      <c r="P1865" s="2" t="s">
        <v>32</v>
      </c>
      <c r="Q1865" s="2" t="s">
        <v>56</v>
      </c>
      <c r="R1865" s="2" t="s">
        <v>1226</v>
      </c>
      <c r="S1865" s="1">
        <v>727.45</v>
      </c>
      <c r="T1865" s="1">
        <v>5</v>
      </c>
      <c r="U1865" s="1">
        <v>0.5</v>
      </c>
      <c r="V1865" s="5">
        <v>-465.56799999999998</v>
      </c>
    </row>
    <row r="1866" spans="1:22" ht="15" thickBot="1" x14ac:dyDescent="0.35">
      <c r="A1866" s="4">
        <v>1865</v>
      </c>
      <c r="B1866" s="2" t="s">
        <v>4651</v>
      </c>
      <c r="C1866" s="1">
        <v>2013</v>
      </c>
      <c r="D1866" s="3">
        <v>41561</v>
      </c>
      <c r="E1866" s="3">
        <v>41565</v>
      </c>
      <c r="F1866" s="2" t="s">
        <v>50</v>
      </c>
      <c r="G1866" s="2" t="s">
        <v>4652</v>
      </c>
      <c r="H1866" s="2" t="s">
        <v>4653</v>
      </c>
      <c r="I1866" s="2" t="s">
        <v>41</v>
      </c>
      <c r="J1866" s="2" t="s">
        <v>27</v>
      </c>
      <c r="K1866" s="2" t="s">
        <v>456</v>
      </c>
      <c r="L1866" s="2" t="s">
        <v>457</v>
      </c>
      <c r="M1866" s="1">
        <v>80013</v>
      </c>
      <c r="N1866" s="2" t="s">
        <v>44</v>
      </c>
      <c r="O1866" s="2" t="s">
        <v>4654</v>
      </c>
      <c r="P1866" s="2" t="s">
        <v>32</v>
      </c>
      <c r="Q1866" s="2" t="s">
        <v>65</v>
      </c>
      <c r="R1866" s="2" t="s">
        <v>4655</v>
      </c>
      <c r="S1866" s="1">
        <v>24.96</v>
      </c>
      <c r="T1866" s="1">
        <v>3</v>
      </c>
      <c r="U1866" s="1">
        <v>0.2</v>
      </c>
      <c r="V1866" s="5">
        <v>4.3680000000000003</v>
      </c>
    </row>
    <row r="1867" spans="1:22" ht="15" thickBot="1" x14ac:dyDescent="0.35">
      <c r="A1867" s="4">
        <v>1866</v>
      </c>
      <c r="B1867" s="2" t="s">
        <v>4656</v>
      </c>
      <c r="C1867" s="1">
        <v>2014</v>
      </c>
      <c r="D1867" s="3">
        <v>41956</v>
      </c>
      <c r="E1867" s="3">
        <v>41956</v>
      </c>
      <c r="F1867" s="2" t="s">
        <v>1290</v>
      </c>
      <c r="G1867" s="2" t="s">
        <v>2041</v>
      </c>
      <c r="H1867" s="2" t="s">
        <v>2042</v>
      </c>
      <c r="I1867" s="2" t="s">
        <v>41</v>
      </c>
      <c r="J1867" s="2" t="s">
        <v>27</v>
      </c>
      <c r="K1867" s="2" t="s">
        <v>606</v>
      </c>
      <c r="L1867" s="2" t="s">
        <v>498</v>
      </c>
      <c r="M1867" s="1">
        <v>43055</v>
      </c>
      <c r="N1867" s="2" t="s">
        <v>148</v>
      </c>
      <c r="O1867" s="2" t="s">
        <v>4657</v>
      </c>
      <c r="P1867" s="2" t="s">
        <v>71</v>
      </c>
      <c r="Q1867" s="2" t="s">
        <v>72</v>
      </c>
      <c r="R1867" s="2" t="s">
        <v>4658</v>
      </c>
      <c r="S1867" s="1">
        <v>370.78199999999998</v>
      </c>
      <c r="T1867" s="1">
        <v>3</v>
      </c>
      <c r="U1867" s="1">
        <v>0.4</v>
      </c>
      <c r="V1867" s="5">
        <v>-92.695499999999996</v>
      </c>
    </row>
    <row r="1868" spans="1:22" ht="15" thickBot="1" x14ac:dyDescent="0.35">
      <c r="A1868" s="4">
        <v>1867</v>
      </c>
      <c r="B1868" s="2" t="s">
        <v>4659</v>
      </c>
      <c r="C1868" s="1">
        <v>2014</v>
      </c>
      <c r="D1868" s="3">
        <v>41745</v>
      </c>
      <c r="E1868" s="3">
        <v>41748</v>
      </c>
      <c r="F1868" s="2" t="s">
        <v>188</v>
      </c>
      <c r="G1868" s="2" t="s">
        <v>2822</v>
      </c>
      <c r="H1868" s="2" t="s">
        <v>2823</v>
      </c>
      <c r="I1868" s="2" t="s">
        <v>41</v>
      </c>
      <c r="J1868" s="2" t="s">
        <v>27</v>
      </c>
      <c r="K1868" s="2" t="s">
        <v>28</v>
      </c>
      <c r="L1868" s="2" t="s">
        <v>1392</v>
      </c>
      <c r="M1868" s="1">
        <v>89015</v>
      </c>
      <c r="N1868" s="2" t="s">
        <v>44</v>
      </c>
      <c r="O1868" s="2" t="s">
        <v>3113</v>
      </c>
      <c r="P1868" s="2" t="s">
        <v>32</v>
      </c>
      <c r="Q1868" s="2" t="s">
        <v>65</v>
      </c>
      <c r="R1868" s="2" t="s">
        <v>3114</v>
      </c>
      <c r="S1868" s="1">
        <v>196.45</v>
      </c>
      <c r="T1868" s="1">
        <v>5</v>
      </c>
      <c r="U1868" s="1">
        <v>0</v>
      </c>
      <c r="V1868" s="5">
        <v>70.721999999999994</v>
      </c>
    </row>
    <row r="1869" spans="1:22" ht="15" thickBot="1" x14ac:dyDescent="0.35">
      <c r="A1869" s="4">
        <v>1868</v>
      </c>
      <c r="B1869" s="2" t="s">
        <v>4660</v>
      </c>
      <c r="C1869" s="1">
        <v>2012</v>
      </c>
      <c r="D1869" s="3">
        <v>41085</v>
      </c>
      <c r="E1869" s="3">
        <v>41091</v>
      </c>
      <c r="F1869" s="2" t="s">
        <v>50</v>
      </c>
      <c r="G1869" s="2" t="s">
        <v>4586</v>
      </c>
      <c r="H1869" s="2" t="s">
        <v>4587</v>
      </c>
      <c r="I1869" s="2" t="s">
        <v>102</v>
      </c>
      <c r="J1869" s="2" t="s">
        <v>27</v>
      </c>
      <c r="K1869" s="2" t="s">
        <v>146</v>
      </c>
      <c r="L1869" s="2" t="s">
        <v>147</v>
      </c>
      <c r="M1869" s="1">
        <v>19143</v>
      </c>
      <c r="N1869" s="2" t="s">
        <v>148</v>
      </c>
      <c r="O1869" s="2" t="s">
        <v>4661</v>
      </c>
      <c r="P1869" s="2" t="s">
        <v>46</v>
      </c>
      <c r="Q1869" s="2" t="s">
        <v>90</v>
      </c>
      <c r="R1869" s="2" t="s">
        <v>4662</v>
      </c>
      <c r="S1869" s="1">
        <v>31.103999999999999</v>
      </c>
      <c r="T1869" s="1">
        <v>6</v>
      </c>
      <c r="U1869" s="1">
        <v>0.2</v>
      </c>
      <c r="V1869" s="5">
        <v>10.8864</v>
      </c>
    </row>
    <row r="1870" spans="1:22" ht="15" thickBot="1" x14ac:dyDescent="0.35">
      <c r="A1870" s="4">
        <v>1869</v>
      </c>
      <c r="B1870" s="2" t="s">
        <v>4660</v>
      </c>
      <c r="C1870" s="1">
        <v>2012</v>
      </c>
      <c r="D1870" s="3">
        <v>41085</v>
      </c>
      <c r="E1870" s="3">
        <v>41091</v>
      </c>
      <c r="F1870" s="2" t="s">
        <v>50</v>
      </c>
      <c r="G1870" s="2" t="s">
        <v>4586</v>
      </c>
      <c r="H1870" s="2" t="s">
        <v>4587</v>
      </c>
      <c r="I1870" s="2" t="s">
        <v>102</v>
      </c>
      <c r="J1870" s="2" t="s">
        <v>27</v>
      </c>
      <c r="K1870" s="2" t="s">
        <v>146</v>
      </c>
      <c r="L1870" s="2" t="s">
        <v>147</v>
      </c>
      <c r="M1870" s="1">
        <v>19143</v>
      </c>
      <c r="N1870" s="2" t="s">
        <v>148</v>
      </c>
      <c r="O1870" s="2" t="s">
        <v>4663</v>
      </c>
      <c r="P1870" s="2" t="s">
        <v>46</v>
      </c>
      <c r="Q1870" s="2" t="s">
        <v>59</v>
      </c>
      <c r="R1870" s="2" t="s">
        <v>4664</v>
      </c>
      <c r="S1870" s="1">
        <v>78.256</v>
      </c>
      <c r="T1870" s="1">
        <v>2</v>
      </c>
      <c r="U1870" s="1">
        <v>0.2</v>
      </c>
      <c r="V1870" s="5">
        <v>-17.607600000000001</v>
      </c>
    </row>
    <row r="1871" spans="1:22" ht="15" thickBot="1" x14ac:dyDescent="0.35">
      <c r="A1871" s="4">
        <v>1870</v>
      </c>
      <c r="B1871" s="2" t="s">
        <v>4665</v>
      </c>
      <c r="C1871" s="1">
        <v>2013</v>
      </c>
      <c r="D1871" s="3">
        <v>41513</v>
      </c>
      <c r="E1871" s="3">
        <v>41516</v>
      </c>
      <c r="F1871" s="2" t="s">
        <v>23</v>
      </c>
      <c r="G1871" s="2" t="s">
        <v>1957</v>
      </c>
      <c r="H1871" s="2" t="s">
        <v>1958</v>
      </c>
      <c r="I1871" s="2" t="s">
        <v>26</v>
      </c>
      <c r="J1871" s="2" t="s">
        <v>27</v>
      </c>
      <c r="K1871" s="2" t="s">
        <v>95</v>
      </c>
      <c r="L1871" s="2" t="s">
        <v>96</v>
      </c>
      <c r="M1871" s="1">
        <v>98103</v>
      </c>
      <c r="N1871" s="2" t="s">
        <v>44</v>
      </c>
      <c r="O1871" s="2" t="s">
        <v>2779</v>
      </c>
      <c r="P1871" s="2" t="s">
        <v>46</v>
      </c>
      <c r="Q1871" s="2" t="s">
        <v>90</v>
      </c>
      <c r="R1871" s="2" t="s">
        <v>2780</v>
      </c>
      <c r="S1871" s="1">
        <v>6.48</v>
      </c>
      <c r="T1871" s="1">
        <v>1</v>
      </c>
      <c r="U1871" s="1">
        <v>0</v>
      </c>
      <c r="V1871" s="5">
        <v>3.1103999999999998</v>
      </c>
    </row>
    <row r="1872" spans="1:22" ht="15" thickBot="1" x14ac:dyDescent="0.35">
      <c r="A1872" s="4">
        <v>1871</v>
      </c>
      <c r="B1872" s="2" t="s">
        <v>4666</v>
      </c>
      <c r="C1872" s="1">
        <v>2011</v>
      </c>
      <c r="D1872" s="3">
        <v>40745</v>
      </c>
      <c r="E1872" s="3">
        <v>40749</v>
      </c>
      <c r="F1872" s="2" t="s">
        <v>50</v>
      </c>
      <c r="G1872" s="2" t="s">
        <v>4667</v>
      </c>
      <c r="H1872" s="2" t="s">
        <v>4668</v>
      </c>
      <c r="I1872" s="2" t="s">
        <v>41</v>
      </c>
      <c r="J1872" s="2" t="s">
        <v>27</v>
      </c>
      <c r="K1872" s="2" t="s">
        <v>127</v>
      </c>
      <c r="L1872" s="2" t="s">
        <v>43</v>
      </c>
      <c r="M1872" s="1">
        <v>94122</v>
      </c>
      <c r="N1872" s="2" t="s">
        <v>44</v>
      </c>
      <c r="O1872" s="2" t="s">
        <v>4669</v>
      </c>
      <c r="P1872" s="2" t="s">
        <v>46</v>
      </c>
      <c r="Q1872" s="2" t="s">
        <v>68</v>
      </c>
      <c r="R1872" s="2" t="s">
        <v>4670</v>
      </c>
      <c r="S1872" s="1">
        <v>99.2</v>
      </c>
      <c r="T1872" s="1">
        <v>5</v>
      </c>
      <c r="U1872" s="1">
        <v>0</v>
      </c>
      <c r="V1872" s="5">
        <v>25.792000000000002</v>
      </c>
    </row>
    <row r="1873" spans="1:22" ht="15" thickBot="1" x14ac:dyDescent="0.35">
      <c r="A1873" s="4">
        <v>1872</v>
      </c>
      <c r="B1873" s="2" t="s">
        <v>4666</v>
      </c>
      <c r="C1873" s="1">
        <v>2011</v>
      </c>
      <c r="D1873" s="3">
        <v>40745</v>
      </c>
      <c r="E1873" s="3">
        <v>40749</v>
      </c>
      <c r="F1873" s="2" t="s">
        <v>50</v>
      </c>
      <c r="G1873" s="2" t="s">
        <v>4667</v>
      </c>
      <c r="H1873" s="2" t="s">
        <v>4668</v>
      </c>
      <c r="I1873" s="2" t="s">
        <v>41</v>
      </c>
      <c r="J1873" s="2" t="s">
        <v>27</v>
      </c>
      <c r="K1873" s="2" t="s">
        <v>127</v>
      </c>
      <c r="L1873" s="2" t="s">
        <v>43</v>
      </c>
      <c r="M1873" s="1">
        <v>94122</v>
      </c>
      <c r="N1873" s="2" t="s">
        <v>44</v>
      </c>
      <c r="O1873" s="2" t="s">
        <v>1726</v>
      </c>
      <c r="P1873" s="2" t="s">
        <v>32</v>
      </c>
      <c r="Q1873" s="2" t="s">
        <v>36</v>
      </c>
      <c r="R1873" s="2" t="s">
        <v>1727</v>
      </c>
      <c r="S1873" s="1">
        <v>801.56799999999998</v>
      </c>
      <c r="T1873" s="1">
        <v>2</v>
      </c>
      <c r="U1873" s="1">
        <v>0.2</v>
      </c>
      <c r="V1873" s="5">
        <v>50.097999999999999</v>
      </c>
    </row>
    <row r="1874" spans="1:22" ht="15" thickBot="1" x14ac:dyDescent="0.35">
      <c r="A1874" s="4">
        <v>1873</v>
      </c>
      <c r="B1874" s="2" t="s">
        <v>4666</v>
      </c>
      <c r="C1874" s="1">
        <v>2011</v>
      </c>
      <c r="D1874" s="3">
        <v>40745</v>
      </c>
      <c r="E1874" s="3">
        <v>40749</v>
      </c>
      <c r="F1874" s="2" t="s">
        <v>50</v>
      </c>
      <c r="G1874" s="2" t="s">
        <v>4667</v>
      </c>
      <c r="H1874" s="2" t="s">
        <v>4668</v>
      </c>
      <c r="I1874" s="2" t="s">
        <v>41</v>
      </c>
      <c r="J1874" s="2" t="s">
        <v>27</v>
      </c>
      <c r="K1874" s="2" t="s">
        <v>127</v>
      </c>
      <c r="L1874" s="2" t="s">
        <v>43</v>
      </c>
      <c r="M1874" s="1">
        <v>94122</v>
      </c>
      <c r="N1874" s="2" t="s">
        <v>44</v>
      </c>
      <c r="O1874" s="2" t="s">
        <v>4671</v>
      </c>
      <c r="P1874" s="2" t="s">
        <v>32</v>
      </c>
      <c r="Q1874" s="2" t="s">
        <v>56</v>
      </c>
      <c r="R1874" s="2" t="s">
        <v>4672</v>
      </c>
      <c r="S1874" s="1">
        <v>272.84800000000001</v>
      </c>
      <c r="T1874" s="1">
        <v>1</v>
      </c>
      <c r="U1874" s="1">
        <v>0.2</v>
      </c>
      <c r="V1874" s="5">
        <v>27.284800000000001</v>
      </c>
    </row>
    <row r="1875" spans="1:22" ht="15" thickBot="1" x14ac:dyDescent="0.35">
      <c r="A1875" s="4">
        <v>1874</v>
      </c>
      <c r="B1875" s="2" t="s">
        <v>4673</v>
      </c>
      <c r="C1875" s="1">
        <v>2014</v>
      </c>
      <c r="D1875" s="3">
        <v>41965</v>
      </c>
      <c r="E1875" s="3">
        <v>41969</v>
      </c>
      <c r="F1875" s="2" t="s">
        <v>50</v>
      </c>
      <c r="G1875" s="2" t="s">
        <v>4674</v>
      </c>
      <c r="H1875" s="2" t="s">
        <v>4675</v>
      </c>
      <c r="I1875" s="2" t="s">
        <v>26</v>
      </c>
      <c r="J1875" s="2" t="s">
        <v>27</v>
      </c>
      <c r="K1875" s="2" t="s">
        <v>4676</v>
      </c>
      <c r="L1875" s="2" t="s">
        <v>96</v>
      </c>
      <c r="M1875" s="1">
        <v>99207</v>
      </c>
      <c r="N1875" s="2" t="s">
        <v>44</v>
      </c>
      <c r="O1875" s="2" t="s">
        <v>4677</v>
      </c>
      <c r="P1875" s="2" t="s">
        <v>32</v>
      </c>
      <c r="Q1875" s="2" t="s">
        <v>56</v>
      </c>
      <c r="R1875" s="2" t="s">
        <v>4678</v>
      </c>
      <c r="S1875" s="1">
        <v>70.98</v>
      </c>
      <c r="T1875" s="1">
        <v>1</v>
      </c>
      <c r="U1875" s="1">
        <v>0</v>
      </c>
      <c r="V1875" s="5">
        <v>20.584199999999999</v>
      </c>
    </row>
    <row r="1876" spans="1:22" ht="15" thickBot="1" x14ac:dyDescent="0.35">
      <c r="A1876" s="4">
        <v>1875</v>
      </c>
      <c r="B1876" s="2" t="s">
        <v>4679</v>
      </c>
      <c r="C1876" s="1">
        <v>2011</v>
      </c>
      <c r="D1876" s="3">
        <v>40698</v>
      </c>
      <c r="E1876" s="3">
        <v>40703</v>
      </c>
      <c r="F1876" s="2" t="s">
        <v>50</v>
      </c>
      <c r="G1876" s="2" t="s">
        <v>762</v>
      </c>
      <c r="H1876" s="2" t="s">
        <v>763</v>
      </c>
      <c r="I1876" s="2" t="s">
        <v>102</v>
      </c>
      <c r="J1876" s="2" t="s">
        <v>27</v>
      </c>
      <c r="K1876" s="2" t="s">
        <v>497</v>
      </c>
      <c r="L1876" s="2" t="s">
        <v>498</v>
      </c>
      <c r="M1876" s="1">
        <v>43229</v>
      </c>
      <c r="N1876" s="2" t="s">
        <v>148</v>
      </c>
      <c r="O1876" s="2" t="s">
        <v>3441</v>
      </c>
      <c r="P1876" s="2" t="s">
        <v>46</v>
      </c>
      <c r="Q1876" s="2" t="s">
        <v>90</v>
      </c>
      <c r="R1876" s="2" t="s">
        <v>186</v>
      </c>
      <c r="S1876" s="1">
        <v>16.224</v>
      </c>
      <c r="T1876" s="1">
        <v>2</v>
      </c>
      <c r="U1876" s="1">
        <v>0.2</v>
      </c>
      <c r="V1876" s="5">
        <v>5.8811999999999998</v>
      </c>
    </row>
    <row r="1877" spans="1:22" ht="15" thickBot="1" x14ac:dyDescent="0.35">
      <c r="A1877" s="4">
        <v>1876</v>
      </c>
      <c r="B1877" s="2" t="s">
        <v>4680</v>
      </c>
      <c r="C1877" s="1">
        <v>2013</v>
      </c>
      <c r="D1877" s="3">
        <v>41344</v>
      </c>
      <c r="E1877" s="3">
        <v>41350</v>
      </c>
      <c r="F1877" s="2" t="s">
        <v>50</v>
      </c>
      <c r="G1877" s="2" t="s">
        <v>1453</v>
      </c>
      <c r="H1877" s="2" t="s">
        <v>1454</v>
      </c>
      <c r="I1877" s="2" t="s">
        <v>26</v>
      </c>
      <c r="J1877" s="2" t="s">
        <v>27</v>
      </c>
      <c r="K1877" s="2" t="s">
        <v>1173</v>
      </c>
      <c r="L1877" s="2" t="s">
        <v>267</v>
      </c>
      <c r="M1877" s="1">
        <v>11561</v>
      </c>
      <c r="N1877" s="2" t="s">
        <v>148</v>
      </c>
      <c r="O1877" s="2" t="s">
        <v>2281</v>
      </c>
      <c r="P1877" s="2" t="s">
        <v>32</v>
      </c>
      <c r="Q1877" s="2" t="s">
        <v>33</v>
      </c>
      <c r="R1877" s="2" t="s">
        <v>2282</v>
      </c>
      <c r="S1877" s="1">
        <v>176.78399999999999</v>
      </c>
      <c r="T1877" s="1">
        <v>1</v>
      </c>
      <c r="U1877" s="1">
        <v>0.2</v>
      </c>
      <c r="V1877" s="5">
        <v>-22.097999999999999</v>
      </c>
    </row>
    <row r="1878" spans="1:22" ht="15" thickBot="1" x14ac:dyDescent="0.35">
      <c r="A1878" s="4">
        <v>1877</v>
      </c>
      <c r="B1878" s="2" t="s">
        <v>4681</v>
      </c>
      <c r="C1878" s="1">
        <v>2014</v>
      </c>
      <c r="D1878" s="3">
        <v>41724</v>
      </c>
      <c r="E1878" s="3">
        <v>41728</v>
      </c>
      <c r="F1878" s="2" t="s">
        <v>50</v>
      </c>
      <c r="G1878" s="2" t="s">
        <v>4682</v>
      </c>
      <c r="H1878" s="2" t="s">
        <v>4683</v>
      </c>
      <c r="I1878" s="2" t="s">
        <v>26</v>
      </c>
      <c r="J1878" s="2" t="s">
        <v>27</v>
      </c>
      <c r="K1878" s="2" t="s">
        <v>678</v>
      </c>
      <c r="L1878" s="2" t="s">
        <v>104</v>
      </c>
      <c r="M1878" s="1">
        <v>78207</v>
      </c>
      <c r="N1878" s="2" t="s">
        <v>105</v>
      </c>
      <c r="O1878" s="2" t="s">
        <v>1818</v>
      </c>
      <c r="P1878" s="2" t="s">
        <v>71</v>
      </c>
      <c r="Q1878" s="2" t="s">
        <v>72</v>
      </c>
      <c r="R1878" s="2" t="s">
        <v>1819</v>
      </c>
      <c r="S1878" s="1">
        <v>470.37599999999998</v>
      </c>
      <c r="T1878" s="1">
        <v>3</v>
      </c>
      <c r="U1878" s="1">
        <v>0.2</v>
      </c>
      <c r="V1878" s="5">
        <v>47.037599999999998</v>
      </c>
    </row>
    <row r="1879" spans="1:22" ht="15" thickBot="1" x14ac:dyDescent="0.35">
      <c r="A1879" s="4">
        <v>1878</v>
      </c>
      <c r="B1879" s="2" t="s">
        <v>4684</v>
      </c>
      <c r="C1879" s="1">
        <v>2014</v>
      </c>
      <c r="D1879" s="3">
        <v>42003</v>
      </c>
      <c r="E1879" s="3">
        <v>42007</v>
      </c>
      <c r="F1879" s="2" t="s">
        <v>50</v>
      </c>
      <c r="G1879" s="2" t="s">
        <v>4261</v>
      </c>
      <c r="H1879" s="2" t="s">
        <v>4262</v>
      </c>
      <c r="I1879" s="2" t="s">
        <v>26</v>
      </c>
      <c r="J1879" s="2" t="s">
        <v>27</v>
      </c>
      <c r="K1879" s="2" t="s">
        <v>42</v>
      </c>
      <c r="L1879" s="2" t="s">
        <v>43</v>
      </c>
      <c r="M1879" s="1">
        <v>90049</v>
      </c>
      <c r="N1879" s="2" t="s">
        <v>44</v>
      </c>
      <c r="O1879" s="2" t="s">
        <v>3186</v>
      </c>
      <c r="P1879" s="2" t="s">
        <v>32</v>
      </c>
      <c r="Q1879" s="2" t="s">
        <v>36</v>
      </c>
      <c r="R1879" s="2" t="s">
        <v>3187</v>
      </c>
      <c r="S1879" s="1">
        <v>393.56799999999998</v>
      </c>
      <c r="T1879" s="1">
        <v>4</v>
      </c>
      <c r="U1879" s="1">
        <v>0.2</v>
      </c>
      <c r="V1879" s="5">
        <v>-44.276400000000002</v>
      </c>
    </row>
    <row r="1880" spans="1:22" ht="15" thickBot="1" x14ac:dyDescent="0.35">
      <c r="A1880" s="4">
        <v>1879</v>
      </c>
      <c r="B1880" s="2" t="s">
        <v>4684</v>
      </c>
      <c r="C1880" s="1">
        <v>2014</v>
      </c>
      <c r="D1880" s="3">
        <v>42003</v>
      </c>
      <c r="E1880" s="3">
        <v>42007</v>
      </c>
      <c r="F1880" s="2" t="s">
        <v>50</v>
      </c>
      <c r="G1880" s="2" t="s">
        <v>4261</v>
      </c>
      <c r="H1880" s="2" t="s">
        <v>4262</v>
      </c>
      <c r="I1880" s="2" t="s">
        <v>26</v>
      </c>
      <c r="J1880" s="2" t="s">
        <v>27</v>
      </c>
      <c r="K1880" s="2" t="s">
        <v>42</v>
      </c>
      <c r="L1880" s="2" t="s">
        <v>43</v>
      </c>
      <c r="M1880" s="1">
        <v>90049</v>
      </c>
      <c r="N1880" s="2" t="s">
        <v>44</v>
      </c>
      <c r="O1880" s="2" t="s">
        <v>861</v>
      </c>
      <c r="P1880" s="2" t="s">
        <v>71</v>
      </c>
      <c r="Q1880" s="2" t="s">
        <v>72</v>
      </c>
      <c r="R1880" s="2" t="s">
        <v>862</v>
      </c>
      <c r="S1880" s="1">
        <v>302.37599999999998</v>
      </c>
      <c r="T1880" s="1">
        <v>3</v>
      </c>
      <c r="U1880" s="1">
        <v>0.2</v>
      </c>
      <c r="V1880" s="5">
        <v>22.6782</v>
      </c>
    </row>
    <row r="1881" spans="1:22" ht="15" thickBot="1" x14ac:dyDescent="0.35">
      <c r="A1881" s="4">
        <v>1880</v>
      </c>
      <c r="B1881" s="2" t="s">
        <v>4685</v>
      </c>
      <c r="C1881" s="1">
        <v>2014</v>
      </c>
      <c r="D1881" s="3">
        <v>41727</v>
      </c>
      <c r="E1881" s="3">
        <v>41732</v>
      </c>
      <c r="F1881" s="2" t="s">
        <v>50</v>
      </c>
      <c r="G1881" s="2" t="s">
        <v>2632</v>
      </c>
      <c r="H1881" s="2" t="s">
        <v>2633</v>
      </c>
      <c r="I1881" s="2" t="s">
        <v>41</v>
      </c>
      <c r="J1881" s="2" t="s">
        <v>27</v>
      </c>
      <c r="K1881" s="2" t="s">
        <v>1521</v>
      </c>
      <c r="L1881" s="2" t="s">
        <v>54</v>
      </c>
      <c r="M1881" s="1">
        <v>32216</v>
      </c>
      <c r="N1881" s="2" t="s">
        <v>30</v>
      </c>
      <c r="O1881" s="2" t="s">
        <v>3862</v>
      </c>
      <c r="P1881" s="2" t="s">
        <v>46</v>
      </c>
      <c r="Q1881" s="2" t="s">
        <v>75</v>
      </c>
      <c r="R1881" s="2" t="s">
        <v>3863</v>
      </c>
      <c r="S1881" s="1">
        <v>68.742000000000004</v>
      </c>
      <c r="T1881" s="1">
        <v>9</v>
      </c>
      <c r="U1881" s="1">
        <v>0.7</v>
      </c>
      <c r="V1881" s="5">
        <v>-48.119399999999999</v>
      </c>
    </row>
    <row r="1882" spans="1:22" ht="15" thickBot="1" x14ac:dyDescent="0.35">
      <c r="A1882" s="4">
        <v>1881</v>
      </c>
      <c r="B1882" s="2" t="s">
        <v>4686</v>
      </c>
      <c r="C1882" s="1">
        <v>2012</v>
      </c>
      <c r="D1882" s="3">
        <v>40973</v>
      </c>
      <c r="E1882" s="3">
        <v>40973</v>
      </c>
      <c r="F1882" s="2" t="s">
        <v>1290</v>
      </c>
      <c r="G1882" s="2" t="s">
        <v>1417</v>
      </c>
      <c r="H1882" s="2" t="s">
        <v>1418</v>
      </c>
      <c r="I1882" s="2" t="s">
        <v>26</v>
      </c>
      <c r="J1882" s="2" t="s">
        <v>27</v>
      </c>
      <c r="K1882" s="2" t="s">
        <v>266</v>
      </c>
      <c r="L1882" s="2" t="s">
        <v>267</v>
      </c>
      <c r="M1882" s="1">
        <v>10011</v>
      </c>
      <c r="N1882" s="2" t="s">
        <v>148</v>
      </c>
      <c r="O1882" s="2" t="s">
        <v>4687</v>
      </c>
      <c r="P1882" s="2" t="s">
        <v>46</v>
      </c>
      <c r="Q1882" s="2" t="s">
        <v>173</v>
      </c>
      <c r="R1882" s="2" t="s">
        <v>186</v>
      </c>
      <c r="S1882" s="1">
        <v>29.34</v>
      </c>
      <c r="T1882" s="1">
        <v>3</v>
      </c>
      <c r="U1882" s="1">
        <v>0</v>
      </c>
      <c r="V1882" s="5">
        <v>14.67</v>
      </c>
    </row>
    <row r="1883" spans="1:22" ht="15" thickBot="1" x14ac:dyDescent="0.35">
      <c r="A1883" s="4">
        <v>1882</v>
      </c>
      <c r="B1883" s="2" t="s">
        <v>4686</v>
      </c>
      <c r="C1883" s="1">
        <v>2012</v>
      </c>
      <c r="D1883" s="3">
        <v>40973</v>
      </c>
      <c r="E1883" s="3">
        <v>40973</v>
      </c>
      <c r="F1883" s="2" t="s">
        <v>1290</v>
      </c>
      <c r="G1883" s="2" t="s">
        <v>1417</v>
      </c>
      <c r="H1883" s="2" t="s">
        <v>1418</v>
      </c>
      <c r="I1883" s="2" t="s">
        <v>26</v>
      </c>
      <c r="J1883" s="2" t="s">
        <v>27</v>
      </c>
      <c r="K1883" s="2" t="s">
        <v>266</v>
      </c>
      <c r="L1883" s="2" t="s">
        <v>267</v>
      </c>
      <c r="M1883" s="1">
        <v>10011</v>
      </c>
      <c r="N1883" s="2" t="s">
        <v>148</v>
      </c>
      <c r="O1883" s="2" t="s">
        <v>304</v>
      </c>
      <c r="P1883" s="2" t="s">
        <v>32</v>
      </c>
      <c r="Q1883" s="2" t="s">
        <v>36</v>
      </c>
      <c r="R1883" s="2" t="s">
        <v>305</v>
      </c>
      <c r="S1883" s="1">
        <v>383.60700000000003</v>
      </c>
      <c r="T1883" s="1">
        <v>7</v>
      </c>
      <c r="U1883" s="1">
        <v>0.1</v>
      </c>
      <c r="V1883" s="5">
        <v>63.9345</v>
      </c>
    </row>
    <row r="1884" spans="1:22" ht="15" thickBot="1" x14ac:dyDescent="0.35">
      <c r="A1884" s="4">
        <v>1883</v>
      </c>
      <c r="B1884" s="2" t="s">
        <v>4686</v>
      </c>
      <c r="C1884" s="1">
        <v>2012</v>
      </c>
      <c r="D1884" s="3">
        <v>40973</v>
      </c>
      <c r="E1884" s="3">
        <v>40973</v>
      </c>
      <c r="F1884" s="2" t="s">
        <v>1290</v>
      </c>
      <c r="G1884" s="2" t="s">
        <v>1417</v>
      </c>
      <c r="H1884" s="2" t="s">
        <v>1418</v>
      </c>
      <c r="I1884" s="2" t="s">
        <v>26</v>
      </c>
      <c r="J1884" s="2" t="s">
        <v>27</v>
      </c>
      <c r="K1884" s="2" t="s">
        <v>266</v>
      </c>
      <c r="L1884" s="2" t="s">
        <v>267</v>
      </c>
      <c r="M1884" s="1">
        <v>10011</v>
      </c>
      <c r="N1884" s="2" t="s">
        <v>148</v>
      </c>
      <c r="O1884" s="2" t="s">
        <v>1652</v>
      </c>
      <c r="P1884" s="2" t="s">
        <v>46</v>
      </c>
      <c r="Q1884" s="2" t="s">
        <v>59</v>
      </c>
      <c r="R1884" s="2" t="s">
        <v>1653</v>
      </c>
      <c r="S1884" s="1">
        <v>563.4</v>
      </c>
      <c r="T1884" s="1">
        <v>4</v>
      </c>
      <c r="U1884" s="1">
        <v>0</v>
      </c>
      <c r="V1884" s="5">
        <v>67.608000000000004</v>
      </c>
    </row>
    <row r="1885" spans="1:22" ht="15" thickBot="1" x14ac:dyDescent="0.35">
      <c r="A1885" s="4">
        <v>1884</v>
      </c>
      <c r="B1885" s="2" t="s">
        <v>4688</v>
      </c>
      <c r="C1885" s="1">
        <v>2013</v>
      </c>
      <c r="D1885" s="3">
        <v>41592</v>
      </c>
      <c r="E1885" s="3">
        <v>41596</v>
      </c>
      <c r="F1885" s="2" t="s">
        <v>50</v>
      </c>
      <c r="G1885" s="2" t="s">
        <v>2130</v>
      </c>
      <c r="H1885" s="2" t="s">
        <v>2131</v>
      </c>
      <c r="I1885" s="2" t="s">
        <v>102</v>
      </c>
      <c r="J1885" s="2" t="s">
        <v>27</v>
      </c>
      <c r="K1885" s="2" t="s">
        <v>146</v>
      </c>
      <c r="L1885" s="2" t="s">
        <v>147</v>
      </c>
      <c r="M1885" s="1">
        <v>19143</v>
      </c>
      <c r="N1885" s="2" t="s">
        <v>148</v>
      </c>
      <c r="O1885" s="2" t="s">
        <v>3793</v>
      </c>
      <c r="P1885" s="2" t="s">
        <v>46</v>
      </c>
      <c r="Q1885" s="2" t="s">
        <v>90</v>
      </c>
      <c r="R1885" s="2" t="s">
        <v>3794</v>
      </c>
      <c r="S1885" s="1">
        <v>217.05600000000001</v>
      </c>
      <c r="T1885" s="1">
        <v>7</v>
      </c>
      <c r="U1885" s="1">
        <v>0.2</v>
      </c>
      <c r="V1885" s="5">
        <v>78.6828</v>
      </c>
    </row>
    <row r="1886" spans="1:22" ht="15" thickBot="1" x14ac:dyDescent="0.35">
      <c r="A1886" s="4">
        <v>1885</v>
      </c>
      <c r="B1886" s="2" t="s">
        <v>4689</v>
      </c>
      <c r="C1886" s="1">
        <v>2014</v>
      </c>
      <c r="D1886" s="3">
        <v>41659</v>
      </c>
      <c r="E1886" s="3">
        <v>41663</v>
      </c>
      <c r="F1886" s="2" t="s">
        <v>23</v>
      </c>
      <c r="G1886" s="2" t="s">
        <v>2450</v>
      </c>
      <c r="H1886" s="2" t="s">
        <v>2451</v>
      </c>
      <c r="I1886" s="2" t="s">
        <v>26</v>
      </c>
      <c r="J1886" s="2" t="s">
        <v>27</v>
      </c>
      <c r="K1886" s="2" t="s">
        <v>4690</v>
      </c>
      <c r="L1886" s="2" t="s">
        <v>104</v>
      </c>
      <c r="M1886" s="1">
        <v>76248</v>
      </c>
      <c r="N1886" s="2" t="s">
        <v>105</v>
      </c>
      <c r="O1886" s="2" t="s">
        <v>4691</v>
      </c>
      <c r="P1886" s="2" t="s">
        <v>46</v>
      </c>
      <c r="Q1886" s="2" t="s">
        <v>47</v>
      </c>
      <c r="R1886" s="2" t="s">
        <v>4692</v>
      </c>
      <c r="S1886" s="1">
        <v>6</v>
      </c>
      <c r="T1886" s="1">
        <v>2</v>
      </c>
      <c r="U1886" s="1">
        <v>0.2</v>
      </c>
      <c r="V1886" s="5">
        <v>2.1</v>
      </c>
    </row>
    <row r="1887" spans="1:22" ht="15" thickBot="1" x14ac:dyDescent="0.35">
      <c r="A1887" s="4">
        <v>1886</v>
      </c>
      <c r="B1887" s="2" t="s">
        <v>4693</v>
      </c>
      <c r="C1887" s="1">
        <v>2013</v>
      </c>
      <c r="D1887" s="3">
        <v>41387</v>
      </c>
      <c r="E1887" s="3">
        <v>41391</v>
      </c>
      <c r="F1887" s="2" t="s">
        <v>23</v>
      </c>
      <c r="G1887" s="2" t="s">
        <v>387</v>
      </c>
      <c r="H1887" s="2" t="s">
        <v>388</v>
      </c>
      <c r="I1887" s="2" t="s">
        <v>26</v>
      </c>
      <c r="J1887" s="2" t="s">
        <v>27</v>
      </c>
      <c r="K1887" s="2" t="s">
        <v>127</v>
      </c>
      <c r="L1887" s="2" t="s">
        <v>43</v>
      </c>
      <c r="M1887" s="1">
        <v>94122</v>
      </c>
      <c r="N1887" s="2" t="s">
        <v>44</v>
      </c>
      <c r="O1887" s="2" t="s">
        <v>4694</v>
      </c>
      <c r="P1887" s="2" t="s">
        <v>32</v>
      </c>
      <c r="Q1887" s="2" t="s">
        <v>65</v>
      </c>
      <c r="R1887" s="2" t="s">
        <v>4695</v>
      </c>
      <c r="S1887" s="1">
        <v>31.56</v>
      </c>
      <c r="T1887" s="1">
        <v>3</v>
      </c>
      <c r="U1887" s="1">
        <v>0</v>
      </c>
      <c r="V1887" s="5">
        <v>10.4148</v>
      </c>
    </row>
    <row r="1888" spans="1:22" ht="15" thickBot="1" x14ac:dyDescent="0.35">
      <c r="A1888" s="4">
        <v>1887</v>
      </c>
      <c r="B1888" s="2" t="s">
        <v>4696</v>
      </c>
      <c r="C1888" s="1">
        <v>2011</v>
      </c>
      <c r="D1888" s="3">
        <v>40676</v>
      </c>
      <c r="E1888" s="3">
        <v>40678</v>
      </c>
      <c r="F1888" s="2" t="s">
        <v>188</v>
      </c>
      <c r="G1888" s="2" t="s">
        <v>3158</v>
      </c>
      <c r="H1888" s="2" t="s">
        <v>3159</v>
      </c>
      <c r="I1888" s="2" t="s">
        <v>102</v>
      </c>
      <c r="J1888" s="2" t="s">
        <v>27</v>
      </c>
      <c r="K1888" s="2" t="s">
        <v>2330</v>
      </c>
      <c r="L1888" s="2" t="s">
        <v>54</v>
      </c>
      <c r="M1888" s="1">
        <v>33012</v>
      </c>
      <c r="N1888" s="2" t="s">
        <v>30</v>
      </c>
      <c r="O1888" s="2" t="s">
        <v>1788</v>
      </c>
      <c r="P1888" s="2" t="s">
        <v>46</v>
      </c>
      <c r="Q1888" s="2" t="s">
        <v>269</v>
      </c>
      <c r="R1888" s="2" t="s">
        <v>186</v>
      </c>
      <c r="S1888" s="1">
        <v>7.1040000000000001</v>
      </c>
      <c r="T1888" s="1">
        <v>2</v>
      </c>
      <c r="U1888" s="1">
        <v>0.2</v>
      </c>
      <c r="V1888" s="5">
        <v>2.3976000000000002</v>
      </c>
    </row>
    <row r="1889" spans="1:22" ht="15" thickBot="1" x14ac:dyDescent="0.35">
      <c r="A1889" s="4">
        <v>1888</v>
      </c>
      <c r="B1889" s="2" t="s">
        <v>4696</v>
      </c>
      <c r="C1889" s="1">
        <v>2011</v>
      </c>
      <c r="D1889" s="3">
        <v>40676</v>
      </c>
      <c r="E1889" s="3">
        <v>40678</v>
      </c>
      <c r="F1889" s="2" t="s">
        <v>188</v>
      </c>
      <c r="G1889" s="2" t="s">
        <v>3158</v>
      </c>
      <c r="H1889" s="2" t="s">
        <v>3159</v>
      </c>
      <c r="I1889" s="2" t="s">
        <v>102</v>
      </c>
      <c r="J1889" s="2" t="s">
        <v>27</v>
      </c>
      <c r="K1889" s="2" t="s">
        <v>2330</v>
      </c>
      <c r="L1889" s="2" t="s">
        <v>54</v>
      </c>
      <c r="M1889" s="1">
        <v>33012</v>
      </c>
      <c r="N1889" s="2" t="s">
        <v>30</v>
      </c>
      <c r="O1889" s="2" t="s">
        <v>3477</v>
      </c>
      <c r="P1889" s="2" t="s">
        <v>46</v>
      </c>
      <c r="Q1889" s="2" t="s">
        <v>75</v>
      </c>
      <c r="R1889" s="2" t="s">
        <v>3478</v>
      </c>
      <c r="S1889" s="1">
        <v>398.35199999999998</v>
      </c>
      <c r="T1889" s="1">
        <v>8</v>
      </c>
      <c r="U1889" s="1">
        <v>0.7</v>
      </c>
      <c r="V1889" s="5">
        <v>-331.96</v>
      </c>
    </row>
    <row r="1890" spans="1:22" ht="15" thickBot="1" x14ac:dyDescent="0.35">
      <c r="A1890" s="4">
        <v>1889</v>
      </c>
      <c r="B1890" s="2" t="s">
        <v>4697</v>
      </c>
      <c r="C1890" s="1">
        <v>2011</v>
      </c>
      <c r="D1890" s="3">
        <v>40837</v>
      </c>
      <c r="E1890" s="3">
        <v>40838</v>
      </c>
      <c r="F1890" s="2" t="s">
        <v>188</v>
      </c>
      <c r="G1890" s="2" t="s">
        <v>164</v>
      </c>
      <c r="H1890" s="2" t="s">
        <v>165</v>
      </c>
      <c r="I1890" s="2" t="s">
        <v>26</v>
      </c>
      <c r="J1890" s="2" t="s">
        <v>27</v>
      </c>
      <c r="K1890" s="2" t="s">
        <v>746</v>
      </c>
      <c r="L1890" s="2" t="s">
        <v>498</v>
      </c>
      <c r="M1890" s="1">
        <v>45014</v>
      </c>
      <c r="N1890" s="2" t="s">
        <v>148</v>
      </c>
      <c r="O1890" s="2" t="s">
        <v>1992</v>
      </c>
      <c r="P1890" s="2" t="s">
        <v>46</v>
      </c>
      <c r="Q1890" s="2" t="s">
        <v>78</v>
      </c>
      <c r="R1890" s="2" t="s">
        <v>1993</v>
      </c>
      <c r="S1890" s="1">
        <v>121.792</v>
      </c>
      <c r="T1890" s="1">
        <v>4</v>
      </c>
      <c r="U1890" s="1">
        <v>0.2</v>
      </c>
      <c r="V1890" s="5">
        <v>13.701599999999999</v>
      </c>
    </row>
    <row r="1891" spans="1:22" ht="15" thickBot="1" x14ac:dyDescent="0.35">
      <c r="A1891" s="4">
        <v>1890</v>
      </c>
      <c r="B1891" s="2" t="s">
        <v>4697</v>
      </c>
      <c r="C1891" s="1">
        <v>2011</v>
      </c>
      <c r="D1891" s="3">
        <v>40837</v>
      </c>
      <c r="E1891" s="3">
        <v>40838</v>
      </c>
      <c r="F1891" s="2" t="s">
        <v>188</v>
      </c>
      <c r="G1891" s="2" t="s">
        <v>164</v>
      </c>
      <c r="H1891" s="2" t="s">
        <v>165</v>
      </c>
      <c r="I1891" s="2" t="s">
        <v>26</v>
      </c>
      <c r="J1891" s="2" t="s">
        <v>27</v>
      </c>
      <c r="K1891" s="2" t="s">
        <v>746</v>
      </c>
      <c r="L1891" s="2" t="s">
        <v>498</v>
      </c>
      <c r="M1891" s="1">
        <v>45014</v>
      </c>
      <c r="N1891" s="2" t="s">
        <v>148</v>
      </c>
      <c r="O1891" s="2" t="s">
        <v>1353</v>
      </c>
      <c r="P1891" s="2" t="s">
        <v>32</v>
      </c>
      <c r="Q1891" s="2" t="s">
        <v>56</v>
      </c>
      <c r="R1891" s="2" t="s">
        <v>1354</v>
      </c>
      <c r="S1891" s="1">
        <v>409.59</v>
      </c>
      <c r="T1891" s="1">
        <v>3</v>
      </c>
      <c r="U1891" s="1">
        <v>0.4</v>
      </c>
      <c r="V1891" s="5">
        <v>-122.877</v>
      </c>
    </row>
    <row r="1892" spans="1:22" ht="15" thickBot="1" x14ac:dyDescent="0.35">
      <c r="A1892" s="4">
        <v>1891</v>
      </c>
      <c r="B1892" s="2" t="s">
        <v>4698</v>
      </c>
      <c r="C1892" s="1">
        <v>2011</v>
      </c>
      <c r="D1892" s="3">
        <v>40616</v>
      </c>
      <c r="E1892" s="3">
        <v>40620</v>
      </c>
      <c r="F1892" s="2" t="s">
        <v>50</v>
      </c>
      <c r="G1892" s="2" t="s">
        <v>1358</v>
      </c>
      <c r="H1892" s="2" t="s">
        <v>1359</v>
      </c>
      <c r="I1892" s="2" t="s">
        <v>41</v>
      </c>
      <c r="J1892" s="2" t="s">
        <v>27</v>
      </c>
      <c r="K1892" s="2" t="s">
        <v>1455</v>
      </c>
      <c r="L1892" s="2" t="s">
        <v>43</v>
      </c>
      <c r="M1892" s="1">
        <v>92646</v>
      </c>
      <c r="N1892" s="2" t="s">
        <v>44</v>
      </c>
      <c r="O1892" s="2" t="s">
        <v>2030</v>
      </c>
      <c r="P1892" s="2" t="s">
        <v>46</v>
      </c>
      <c r="Q1892" s="2" t="s">
        <v>90</v>
      </c>
      <c r="R1892" s="2" t="s">
        <v>2031</v>
      </c>
      <c r="S1892" s="1">
        <v>10.56</v>
      </c>
      <c r="T1892" s="1">
        <v>2</v>
      </c>
      <c r="U1892" s="1">
        <v>0</v>
      </c>
      <c r="V1892" s="5">
        <v>4.7519999999999998</v>
      </c>
    </row>
    <row r="1893" spans="1:22" ht="15" thickBot="1" x14ac:dyDescent="0.35">
      <c r="A1893" s="4">
        <v>1892</v>
      </c>
      <c r="B1893" s="2" t="s">
        <v>4698</v>
      </c>
      <c r="C1893" s="1">
        <v>2011</v>
      </c>
      <c r="D1893" s="3">
        <v>40616</v>
      </c>
      <c r="E1893" s="3">
        <v>40620</v>
      </c>
      <c r="F1893" s="2" t="s">
        <v>50</v>
      </c>
      <c r="G1893" s="2" t="s">
        <v>1358</v>
      </c>
      <c r="H1893" s="2" t="s">
        <v>1359</v>
      </c>
      <c r="I1893" s="2" t="s">
        <v>41</v>
      </c>
      <c r="J1893" s="2" t="s">
        <v>27</v>
      </c>
      <c r="K1893" s="2" t="s">
        <v>1455</v>
      </c>
      <c r="L1893" s="2" t="s">
        <v>43</v>
      </c>
      <c r="M1893" s="1">
        <v>92646</v>
      </c>
      <c r="N1893" s="2" t="s">
        <v>44</v>
      </c>
      <c r="O1893" s="2" t="s">
        <v>4699</v>
      </c>
      <c r="P1893" s="2" t="s">
        <v>46</v>
      </c>
      <c r="Q1893" s="2" t="s">
        <v>68</v>
      </c>
      <c r="R1893" s="2" t="s">
        <v>4700</v>
      </c>
      <c r="S1893" s="1">
        <v>3.38</v>
      </c>
      <c r="T1893" s="1">
        <v>1</v>
      </c>
      <c r="U1893" s="1">
        <v>0</v>
      </c>
      <c r="V1893" s="5">
        <v>1.2505999999999999</v>
      </c>
    </row>
    <row r="1894" spans="1:22" ht="15" thickBot="1" x14ac:dyDescent="0.35">
      <c r="A1894" s="4">
        <v>1893</v>
      </c>
      <c r="B1894" s="2" t="s">
        <v>4701</v>
      </c>
      <c r="C1894" s="1">
        <v>2014</v>
      </c>
      <c r="D1894" s="3">
        <v>41996</v>
      </c>
      <c r="E1894" s="3">
        <v>41998</v>
      </c>
      <c r="F1894" s="2" t="s">
        <v>23</v>
      </c>
      <c r="G1894" s="2" t="s">
        <v>1627</v>
      </c>
      <c r="H1894" s="2" t="s">
        <v>1628</v>
      </c>
      <c r="I1894" s="2" t="s">
        <v>26</v>
      </c>
      <c r="J1894" s="2" t="s">
        <v>27</v>
      </c>
      <c r="K1894" s="2" t="s">
        <v>4702</v>
      </c>
      <c r="L1894" s="2" t="s">
        <v>54</v>
      </c>
      <c r="M1894" s="1">
        <v>32127</v>
      </c>
      <c r="N1894" s="2" t="s">
        <v>30</v>
      </c>
      <c r="O1894" s="2" t="s">
        <v>4687</v>
      </c>
      <c r="P1894" s="2" t="s">
        <v>46</v>
      </c>
      <c r="Q1894" s="2" t="s">
        <v>173</v>
      </c>
      <c r="R1894" s="2" t="s">
        <v>186</v>
      </c>
      <c r="S1894" s="1">
        <v>7.8239999999999998</v>
      </c>
      <c r="T1894" s="1">
        <v>1</v>
      </c>
      <c r="U1894" s="1">
        <v>0.2</v>
      </c>
      <c r="V1894" s="5">
        <v>2.9340000000000002</v>
      </c>
    </row>
    <row r="1895" spans="1:22" ht="15" thickBot="1" x14ac:dyDescent="0.35">
      <c r="A1895" s="4">
        <v>1894</v>
      </c>
      <c r="B1895" s="2" t="s">
        <v>4703</v>
      </c>
      <c r="C1895" s="1">
        <v>2013</v>
      </c>
      <c r="D1895" s="3">
        <v>41603</v>
      </c>
      <c r="E1895" s="3">
        <v>41608</v>
      </c>
      <c r="F1895" s="2" t="s">
        <v>50</v>
      </c>
      <c r="G1895" s="2" t="s">
        <v>2200</v>
      </c>
      <c r="H1895" s="2" t="s">
        <v>2201</v>
      </c>
      <c r="I1895" s="2" t="s">
        <v>26</v>
      </c>
      <c r="J1895" s="2" t="s">
        <v>27</v>
      </c>
      <c r="K1895" s="2" t="s">
        <v>4704</v>
      </c>
      <c r="L1895" s="2" t="s">
        <v>420</v>
      </c>
      <c r="M1895" s="1">
        <v>97504</v>
      </c>
      <c r="N1895" s="2" t="s">
        <v>44</v>
      </c>
      <c r="O1895" s="2" t="s">
        <v>4705</v>
      </c>
      <c r="P1895" s="2" t="s">
        <v>46</v>
      </c>
      <c r="Q1895" s="2" t="s">
        <v>90</v>
      </c>
      <c r="R1895" s="2" t="s">
        <v>4706</v>
      </c>
      <c r="S1895" s="1">
        <v>24.783999999999999</v>
      </c>
      <c r="T1895" s="1">
        <v>1</v>
      </c>
      <c r="U1895" s="1">
        <v>0.2</v>
      </c>
      <c r="V1895" s="5">
        <v>7.7450000000000001</v>
      </c>
    </row>
    <row r="1896" spans="1:22" ht="15" thickBot="1" x14ac:dyDescent="0.35">
      <c r="A1896" s="4">
        <v>1895</v>
      </c>
      <c r="B1896" s="2" t="s">
        <v>4707</v>
      </c>
      <c r="C1896" s="1">
        <v>2014</v>
      </c>
      <c r="D1896" s="3">
        <v>41976</v>
      </c>
      <c r="E1896" s="3">
        <v>41979</v>
      </c>
      <c r="F1896" s="2" t="s">
        <v>188</v>
      </c>
      <c r="G1896" s="2" t="s">
        <v>4708</v>
      </c>
      <c r="H1896" s="2" t="s">
        <v>4709</v>
      </c>
      <c r="I1896" s="2" t="s">
        <v>26</v>
      </c>
      <c r="J1896" s="2" t="s">
        <v>27</v>
      </c>
      <c r="K1896" s="2" t="s">
        <v>4710</v>
      </c>
      <c r="L1896" s="2" t="s">
        <v>319</v>
      </c>
      <c r="M1896" s="1">
        <v>22901</v>
      </c>
      <c r="N1896" s="2" t="s">
        <v>30</v>
      </c>
      <c r="O1896" s="2" t="s">
        <v>4711</v>
      </c>
      <c r="P1896" s="2" t="s">
        <v>46</v>
      </c>
      <c r="Q1896" s="2" t="s">
        <v>68</v>
      </c>
      <c r="R1896" s="2" t="s">
        <v>4712</v>
      </c>
      <c r="S1896" s="1">
        <v>34.65</v>
      </c>
      <c r="T1896" s="1">
        <v>3</v>
      </c>
      <c r="U1896" s="1">
        <v>0</v>
      </c>
      <c r="V1896" s="5">
        <v>10.395</v>
      </c>
    </row>
    <row r="1897" spans="1:22" ht="15" thickBot="1" x14ac:dyDescent="0.35">
      <c r="A1897" s="4">
        <v>1896</v>
      </c>
      <c r="B1897" s="2" t="s">
        <v>4713</v>
      </c>
      <c r="C1897" s="1">
        <v>2012</v>
      </c>
      <c r="D1897" s="3">
        <v>41274</v>
      </c>
      <c r="E1897" s="3">
        <v>41278</v>
      </c>
      <c r="F1897" s="2" t="s">
        <v>50</v>
      </c>
      <c r="G1897" s="2" t="s">
        <v>1049</v>
      </c>
      <c r="H1897" s="2" t="s">
        <v>1050</v>
      </c>
      <c r="I1897" s="2" t="s">
        <v>26</v>
      </c>
      <c r="J1897" s="2" t="s">
        <v>27</v>
      </c>
      <c r="K1897" s="2" t="s">
        <v>4714</v>
      </c>
      <c r="L1897" s="2" t="s">
        <v>1762</v>
      </c>
      <c r="M1897" s="1">
        <v>59801</v>
      </c>
      <c r="N1897" s="2" t="s">
        <v>44</v>
      </c>
      <c r="O1897" s="2" t="s">
        <v>2209</v>
      </c>
      <c r="P1897" s="2" t="s">
        <v>46</v>
      </c>
      <c r="Q1897" s="2" t="s">
        <v>75</v>
      </c>
      <c r="R1897" s="2" t="s">
        <v>2210</v>
      </c>
      <c r="S1897" s="1">
        <v>487.98399999999998</v>
      </c>
      <c r="T1897" s="1">
        <v>2</v>
      </c>
      <c r="U1897" s="1">
        <v>0.2</v>
      </c>
      <c r="V1897" s="5">
        <v>152.495</v>
      </c>
    </row>
    <row r="1898" spans="1:22" ht="15" thickBot="1" x14ac:dyDescent="0.35">
      <c r="A1898" s="4">
        <v>1897</v>
      </c>
      <c r="B1898" s="2" t="s">
        <v>4715</v>
      </c>
      <c r="C1898" s="1">
        <v>2014</v>
      </c>
      <c r="D1898" s="3">
        <v>41916</v>
      </c>
      <c r="E1898" s="3">
        <v>41919</v>
      </c>
      <c r="F1898" s="2" t="s">
        <v>188</v>
      </c>
      <c r="G1898" s="2" t="s">
        <v>4716</v>
      </c>
      <c r="H1898" s="2" t="s">
        <v>4717</v>
      </c>
      <c r="I1898" s="2" t="s">
        <v>26</v>
      </c>
      <c r="J1898" s="2" t="s">
        <v>27</v>
      </c>
      <c r="K1898" s="2" t="s">
        <v>409</v>
      </c>
      <c r="L1898" s="2" t="s">
        <v>229</v>
      </c>
      <c r="M1898" s="1">
        <v>55407</v>
      </c>
      <c r="N1898" s="2" t="s">
        <v>105</v>
      </c>
      <c r="O1898" s="2" t="s">
        <v>4718</v>
      </c>
      <c r="P1898" s="2" t="s">
        <v>46</v>
      </c>
      <c r="Q1898" s="2" t="s">
        <v>75</v>
      </c>
      <c r="R1898" s="2" t="s">
        <v>4719</v>
      </c>
      <c r="S1898" s="1">
        <v>1793.98</v>
      </c>
      <c r="T1898" s="1">
        <v>2</v>
      </c>
      <c r="U1898" s="1">
        <v>0</v>
      </c>
      <c r="V1898" s="5">
        <v>843.17060000000004</v>
      </c>
    </row>
    <row r="1899" spans="1:22" ht="15" thickBot="1" x14ac:dyDescent="0.35">
      <c r="A1899" s="4">
        <v>1898</v>
      </c>
      <c r="B1899" s="2" t="s">
        <v>4720</v>
      </c>
      <c r="C1899" s="1">
        <v>2011</v>
      </c>
      <c r="D1899" s="3">
        <v>40784</v>
      </c>
      <c r="E1899" s="3">
        <v>40788</v>
      </c>
      <c r="F1899" s="2" t="s">
        <v>23</v>
      </c>
      <c r="G1899" s="2" t="s">
        <v>2996</v>
      </c>
      <c r="H1899" s="2" t="s">
        <v>2997</v>
      </c>
      <c r="I1899" s="2" t="s">
        <v>26</v>
      </c>
      <c r="J1899" s="2" t="s">
        <v>27</v>
      </c>
      <c r="K1899" s="2" t="s">
        <v>1419</v>
      </c>
      <c r="L1899" s="2" t="s">
        <v>54</v>
      </c>
      <c r="M1899" s="1">
        <v>33178</v>
      </c>
      <c r="N1899" s="2" t="s">
        <v>30</v>
      </c>
      <c r="O1899" s="2" t="s">
        <v>4721</v>
      </c>
      <c r="P1899" s="2" t="s">
        <v>46</v>
      </c>
      <c r="Q1899" s="2" t="s">
        <v>173</v>
      </c>
      <c r="R1899" s="2" t="s">
        <v>4722</v>
      </c>
      <c r="S1899" s="1">
        <v>29.808</v>
      </c>
      <c r="T1899" s="1">
        <v>2</v>
      </c>
      <c r="U1899" s="1">
        <v>0.2</v>
      </c>
      <c r="V1899" s="5">
        <v>10.805400000000001</v>
      </c>
    </row>
    <row r="1900" spans="1:22" ht="15" thickBot="1" x14ac:dyDescent="0.35">
      <c r="A1900" s="4">
        <v>1899</v>
      </c>
      <c r="B1900" s="2" t="s">
        <v>4720</v>
      </c>
      <c r="C1900" s="1">
        <v>2011</v>
      </c>
      <c r="D1900" s="3">
        <v>40784</v>
      </c>
      <c r="E1900" s="3">
        <v>40788</v>
      </c>
      <c r="F1900" s="2" t="s">
        <v>23</v>
      </c>
      <c r="G1900" s="2" t="s">
        <v>2996</v>
      </c>
      <c r="H1900" s="2" t="s">
        <v>2997</v>
      </c>
      <c r="I1900" s="2" t="s">
        <v>26</v>
      </c>
      <c r="J1900" s="2" t="s">
        <v>27</v>
      </c>
      <c r="K1900" s="2" t="s">
        <v>1419</v>
      </c>
      <c r="L1900" s="2" t="s">
        <v>54</v>
      </c>
      <c r="M1900" s="1">
        <v>33178</v>
      </c>
      <c r="N1900" s="2" t="s">
        <v>30</v>
      </c>
      <c r="O1900" s="2" t="s">
        <v>4723</v>
      </c>
      <c r="P1900" s="2" t="s">
        <v>46</v>
      </c>
      <c r="Q1900" s="2" t="s">
        <v>75</v>
      </c>
      <c r="R1900" s="2" t="s">
        <v>4724</v>
      </c>
      <c r="S1900" s="1">
        <v>505.17599999999999</v>
      </c>
      <c r="T1900" s="1">
        <v>4</v>
      </c>
      <c r="U1900" s="1">
        <v>0.7</v>
      </c>
      <c r="V1900" s="5">
        <v>-336.78399999999999</v>
      </c>
    </row>
    <row r="1901" spans="1:22" ht="15" thickBot="1" x14ac:dyDescent="0.35">
      <c r="A1901" s="4">
        <v>1900</v>
      </c>
      <c r="B1901" s="2" t="s">
        <v>4720</v>
      </c>
      <c r="C1901" s="1">
        <v>2011</v>
      </c>
      <c r="D1901" s="3">
        <v>40784</v>
      </c>
      <c r="E1901" s="3">
        <v>40788</v>
      </c>
      <c r="F1901" s="2" t="s">
        <v>23</v>
      </c>
      <c r="G1901" s="2" t="s">
        <v>2996</v>
      </c>
      <c r="H1901" s="2" t="s">
        <v>2997</v>
      </c>
      <c r="I1901" s="2" t="s">
        <v>26</v>
      </c>
      <c r="J1901" s="2" t="s">
        <v>27</v>
      </c>
      <c r="K1901" s="2" t="s">
        <v>1419</v>
      </c>
      <c r="L1901" s="2" t="s">
        <v>54</v>
      </c>
      <c r="M1901" s="1">
        <v>33178</v>
      </c>
      <c r="N1901" s="2" t="s">
        <v>30</v>
      </c>
      <c r="O1901" s="2" t="s">
        <v>1701</v>
      </c>
      <c r="P1901" s="2" t="s">
        <v>32</v>
      </c>
      <c r="Q1901" s="2" t="s">
        <v>56</v>
      </c>
      <c r="R1901" s="2" t="s">
        <v>1702</v>
      </c>
      <c r="S1901" s="1">
        <v>174.05850000000001</v>
      </c>
      <c r="T1901" s="1">
        <v>3</v>
      </c>
      <c r="U1901" s="1">
        <v>0.45</v>
      </c>
      <c r="V1901" s="5">
        <v>-110.7645</v>
      </c>
    </row>
    <row r="1902" spans="1:22" ht="15" thickBot="1" x14ac:dyDescent="0.35">
      <c r="A1902" s="4">
        <v>1901</v>
      </c>
      <c r="B1902" s="2" t="s">
        <v>4725</v>
      </c>
      <c r="C1902" s="1">
        <v>2013</v>
      </c>
      <c r="D1902" s="3">
        <v>41455</v>
      </c>
      <c r="E1902" s="3">
        <v>41459</v>
      </c>
      <c r="F1902" s="2" t="s">
        <v>23</v>
      </c>
      <c r="G1902" s="2" t="s">
        <v>3998</v>
      </c>
      <c r="H1902" s="2" t="s">
        <v>3999</v>
      </c>
      <c r="I1902" s="2" t="s">
        <v>26</v>
      </c>
      <c r="J1902" s="2" t="s">
        <v>27</v>
      </c>
      <c r="K1902" s="2" t="s">
        <v>2579</v>
      </c>
      <c r="L1902" s="2" t="s">
        <v>383</v>
      </c>
      <c r="M1902" s="1">
        <v>29501</v>
      </c>
      <c r="N1902" s="2" t="s">
        <v>30</v>
      </c>
      <c r="O1902" s="2" t="s">
        <v>3540</v>
      </c>
      <c r="P1902" s="2" t="s">
        <v>46</v>
      </c>
      <c r="Q1902" s="2" t="s">
        <v>59</v>
      </c>
      <c r="R1902" s="2" t="s">
        <v>3541</v>
      </c>
      <c r="S1902" s="1">
        <v>191.88</v>
      </c>
      <c r="T1902" s="1">
        <v>6</v>
      </c>
      <c r="U1902" s="1">
        <v>0</v>
      </c>
      <c r="V1902" s="5">
        <v>19.187999999999999</v>
      </c>
    </row>
    <row r="1903" spans="1:22" ht="15" thickBot="1" x14ac:dyDescent="0.35">
      <c r="A1903" s="4">
        <v>1902</v>
      </c>
      <c r="B1903" s="2" t="s">
        <v>4726</v>
      </c>
      <c r="C1903" s="1">
        <v>2013</v>
      </c>
      <c r="D1903" s="3">
        <v>41507</v>
      </c>
      <c r="E1903" s="3">
        <v>41510</v>
      </c>
      <c r="F1903" s="2" t="s">
        <v>188</v>
      </c>
      <c r="G1903" s="2" t="s">
        <v>930</v>
      </c>
      <c r="H1903" s="2" t="s">
        <v>931</v>
      </c>
      <c r="I1903" s="2" t="s">
        <v>102</v>
      </c>
      <c r="J1903" s="2" t="s">
        <v>27</v>
      </c>
      <c r="K1903" s="2" t="s">
        <v>880</v>
      </c>
      <c r="L1903" s="2" t="s">
        <v>238</v>
      </c>
      <c r="M1903" s="1">
        <v>48205</v>
      </c>
      <c r="N1903" s="2" t="s">
        <v>105</v>
      </c>
      <c r="O1903" s="2" t="s">
        <v>4727</v>
      </c>
      <c r="P1903" s="2" t="s">
        <v>71</v>
      </c>
      <c r="Q1903" s="2" t="s">
        <v>72</v>
      </c>
      <c r="R1903" s="2" t="s">
        <v>4728</v>
      </c>
      <c r="S1903" s="1">
        <v>14.78</v>
      </c>
      <c r="T1903" s="1">
        <v>2</v>
      </c>
      <c r="U1903" s="1">
        <v>0</v>
      </c>
      <c r="V1903" s="5">
        <v>3.9906000000000001</v>
      </c>
    </row>
    <row r="1904" spans="1:22" ht="15" thickBot="1" x14ac:dyDescent="0.35">
      <c r="A1904" s="4">
        <v>1903</v>
      </c>
      <c r="B1904" s="2" t="s">
        <v>4729</v>
      </c>
      <c r="C1904" s="1">
        <v>2014</v>
      </c>
      <c r="D1904" s="3">
        <v>41934</v>
      </c>
      <c r="E1904" s="3">
        <v>41935</v>
      </c>
      <c r="F1904" s="2" t="s">
        <v>188</v>
      </c>
      <c r="G1904" s="2" t="s">
        <v>3856</v>
      </c>
      <c r="H1904" s="2" t="s">
        <v>3857</v>
      </c>
      <c r="I1904" s="2" t="s">
        <v>41</v>
      </c>
      <c r="J1904" s="2" t="s">
        <v>27</v>
      </c>
      <c r="K1904" s="2" t="s">
        <v>318</v>
      </c>
      <c r="L1904" s="2" t="s">
        <v>420</v>
      </c>
      <c r="M1904" s="1">
        <v>97477</v>
      </c>
      <c r="N1904" s="2" t="s">
        <v>44</v>
      </c>
      <c r="O1904" s="2" t="s">
        <v>2517</v>
      </c>
      <c r="P1904" s="2" t="s">
        <v>46</v>
      </c>
      <c r="Q1904" s="2" t="s">
        <v>90</v>
      </c>
      <c r="R1904" s="2" t="s">
        <v>2518</v>
      </c>
      <c r="S1904" s="1">
        <v>5.1840000000000002</v>
      </c>
      <c r="T1904" s="1">
        <v>1</v>
      </c>
      <c r="U1904" s="1">
        <v>0.2</v>
      </c>
      <c r="V1904" s="5">
        <v>1.8144</v>
      </c>
    </row>
    <row r="1905" spans="1:22" ht="15" thickBot="1" x14ac:dyDescent="0.35">
      <c r="A1905" s="4">
        <v>1904</v>
      </c>
      <c r="B1905" s="2" t="s">
        <v>4729</v>
      </c>
      <c r="C1905" s="1">
        <v>2014</v>
      </c>
      <c r="D1905" s="3">
        <v>41934</v>
      </c>
      <c r="E1905" s="3">
        <v>41935</v>
      </c>
      <c r="F1905" s="2" t="s">
        <v>188</v>
      </c>
      <c r="G1905" s="2" t="s">
        <v>3856</v>
      </c>
      <c r="H1905" s="2" t="s">
        <v>3857</v>
      </c>
      <c r="I1905" s="2" t="s">
        <v>41</v>
      </c>
      <c r="J1905" s="2" t="s">
        <v>27</v>
      </c>
      <c r="K1905" s="2" t="s">
        <v>318</v>
      </c>
      <c r="L1905" s="2" t="s">
        <v>420</v>
      </c>
      <c r="M1905" s="1">
        <v>97477</v>
      </c>
      <c r="N1905" s="2" t="s">
        <v>44</v>
      </c>
      <c r="O1905" s="2" t="s">
        <v>4730</v>
      </c>
      <c r="P1905" s="2" t="s">
        <v>32</v>
      </c>
      <c r="Q1905" s="2" t="s">
        <v>36</v>
      </c>
      <c r="R1905" s="2" t="s">
        <v>4731</v>
      </c>
      <c r="S1905" s="1">
        <v>478.48</v>
      </c>
      <c r="T1905" s="1">
        <v>2</v>
      </c>
      <c r="U1905" s="1">
        <v>0.2</v>
      </c>
      <c r="V1905" s="5">
        <v>47.847999999999999</v>
      </c>
    </row>
    <row r="1906" spans="1:22" ht="15" thickBot="1" x14ac:dyDescent="0.35">
      <c r="A1906" s="4">
        <v>1905</v>
      </c>
      <c r="B1906" s="2" t="s">
        <v>4729</v>
      </c>
      <c r="C1906" s="1">
        <v>2014</v>
      </c>
      <c r="D1906" s="3">
        <v>41934</v>
      </c>
      <c r="E1906" s="3">
        <v>41935</v>
      </c>
      <c r="F1906" s="2" t="s">
        <v>188</v>
      </c>
      <c r="G1906" s="2" t="s">
        <v>3856</v>
      </c>
      <c r="H1906" s="2" t="s">
        <v>3857</v>
      </c>
      <c r="I1906" s="2" t="s">
        <v>41</v>
      </c>
      <c r="J1906" s="2" t="s">
        <v>27</v>
      </c>
      <c r="K1906" s="2" t="s">
        <v>318</v>
      </c>
      <c r="L1906" s="2" t="s">
        <v>420</v>
      </c>
      <c r="M1906" s="1">
        <v>97477</v>
      </c>
      <c r="N1906" s="2" t="s">
        <v>44</v>
      </c>
      <c r="O1906" s="2" t="s">
        <v>3637</v>
      </c>
      <c r="P1906" s="2" t="s">
        <v>71</v>
      </c>
      <c r="Q1906" s="2" t="s">
        <v>161</v>
      </c>
      <c r="R1906" s="2" t="s">
        <v>3638</v>
      </c>
      <c r="S1906" s="1">
        <v>28.4</v>
      </c>
      <c r="T1906" s="1">
        <v>2</v>
      </c>
      <c r="U1906" s="1">
        <v>0.2</v>
      </c>
      <c r="V1906" s="5">
        <v>6.7450000000000001</v>
      </c>
    </row>
    <row r="1907" spans="1:22" ht="15" thickBot="1" x14ac:dyDescent="0.35">
      <c r="A1907" s="4">
        <v>1906</v>
      </c>
      <c r="B1907" s="2" t="s">
        <v>4732</v>
      </c>
      <c r="C1907" s="1">
        <v>2014</v>
      </c>
      <c r="D1907" s="3">
        <v>41934</v>
      </c>
      <c r="E1907" s="3">
        <v>41937</v>
      </c>
      <c r="F1907" s="2" t="s">
        <v>188</v>
      </c>
      <c r="G1907" s="2" t="s">
        <v>4733</v>
      </c>
      <c r="H1907" s="2" t="s">
        <v>4734</v>
      </c>
      <c r="I1907" s="2" t="s">
        <v>41</v>
      </c>
      <c r="J1907" s="2" t="s">
        <v>27</v>
      </c>
      <c r="K1907" s="2" t="s">
        <v>4374</v>
      </c>
      <c r="L1907" s="2" t="s">
        <v>254</v>
      </c>
      <c r="M1907" s="1">
        <v>46203</v>
      </c>
      <c r="N1907" s="2" t="s">
        <v>105</v>
      </c>
      <c r="O1907" s="2" t="s">
        <v>1629</v>
      </c>
      <c r="P1907" s="2" t="s">
        <v>46</v>
      </c>
      <c r="Q1907" s="2" t="s">
        <v>59</v>
      </c>
      <c r="R1907" s="2" t="s">
        <v>1630</v>
      </c>
      <c r="S1907" s="1">
        <v>909.12</v>
      </c>
      <c r="T1907" s="1">
        <v>8</v>
      </c>
      <c r="U1907" s="1">
        <v>0</v>
      </c>
      <c r="V1907" s="5">
        <v>9.0912000000000006</v>
      </c>
    </row>
    <row r="1908" spans="1:22" ht="15" thickBot="1" x14ac:dyDescent="0.35">
      <c r="A1908" s="4">
        <v>1907</v>
      </c>
      <c r="B1908" s="2" t="s">
        <v>4735</v>
      </c>
      <c r="C1908" s="1">
        <v>2013</v>
      </c>
      <c r="D1908" s="3">
        <v>41412</v>
      </c>
      <c r="E1908" s="3">
        <v>41416</v>
      </c>
      <c r="F1908" s="2" t="s">
        <v>50</v>
      </c>
      <c r="G1908" s="2" t="s">
        <v>4512</v>
      </c>
      <c r="H1908" s="2" t="s">
        <v>4513</v>
      </c>
      <c r="I1908" s="2" t="s">
        <v>41</v>
      </c>
      <c r="J1908" s="2" t="s">
        <v>27</v>
      </c>
      <c r="K1908" s="2" t="s">
        <v>4736</v>
      </c>
      <c r="L1908" s="2" t="s">
        <v>54</v>
      </c>
      <c r="M1908" s="1">
        <v>32712</v>
      </c>
      <c r="N1908" s="2" t="s">
        <v>30</v>
      </c>
      <c r="O1908" s="2" t="s">
        <v>4737</v>
      </c>
      <c r="P1908" s="2" t="s">
        <v>46</v>
      </c>
      <c r="Q1908" s="2" t="s">
        <v>75</v>
      </c>
      <c r="R1908" s="2" t="s">
        <v>4738</v>
      </c>
      <c r="S1908" s="1">
        <v>2.952</v>
      </c>
      <c r="T1908" s="1">
        <v>2</v>
      </c>
      <c r="U1908" s="1">
        <v>0.7</v>
      </c>
      <c r="V1908" s="5">
        <v>-2.1648000000000001</v>
      </c>
    </row>
    <row r="1909" spans="1:22" ht="15" thickBot="1" x14ac:dyDescent="0.35">
      <c r="A1909" s="4">
        <v>1908</v>
      </c>
      <c r="B1909" s="2" t="s">
        <v>4735</v>
      </c>
      <c r="C1909" s="1">
        <v>2013</v>
      </c>
      <c r="D1909" s="3">
        <v>41412</v>
      </c>
      <c r="E1909" s="3">
        <v>41416</v>
      </c>
      <c r="F1909" s="2" t="s">
        <v>50</v>
      </c>
      <c r="G1909" s="2" t="s">
        <v>4512</v>
      </c>
      <c r="H1909" s="2" t="s">
        <v>4513</v>
      </c>
      <c r="I1909" s="2" t="s">
        <v>41</v>
      </c>
      <c r="J1909" s="2" t="s">
        <v>27</v>
      </c>
      <c r="K1909" s="2" t="s">
        <v>4736</v>
      </c>
      <c r="L1909" s="2" t="s">
        <v>54</v>
      </c>
      <c r="M1909" s="1">
        <v>32712</v>
      </c>
      <c r="N1909" s="2" t="s">
        <v>30</v>
      </c>
      <c r="O1909" s="2" t="s">
        <v>1903</v>
      </c>
      <c r="P1909" s="2" t="s">
        <v>46</v>
      </c>
      <c r="Q1909" s="2" t="s">
        <v>75</v>
      </c>
      <c r="R1909" s="2" t="s">
        <v>1904</v>
      </c>
      <c r="S1909" s="1">
        <v>27.018000000000001</v>
      </c>
      <c r="T1909" s="1">
        <v>6</v>
      </c>
      <c r="U1909" s="1">
        <v>0.7</v>
      </c>
      <c r="V1909" s="5">
        <v>-21.6144</v>
      </c>
    </row>
    <row r="1910" spans="1:22" ht="15" thickBot="1" x14ac:dyDescent="0.35">
      <c r="A1910" s="4">
        <v>1909</v>
      </c>
      <c r="B1910" s="2" t="s">
        <v>4739</v>
      </c>
      <c r="C1910" s="1">
        <v>2012</v>
      </c>
      <c r="D1910" s="3">
        <v>40942</v>
      </c>
      <c r="E1910" s="3">
        <v>40943</v>
      </c>
      <c r="F1910" s="2" t="s">
        <v>188</v>
      </c>
      <c r="G1910" s="2" t="s">
        <v>3847</v>
      </c>
      <c r="H1910" s="2" t="s">
        <v>3848</v>
      </c>
      <c r="I1910" s="2" t="s">
        <v>41</v>
      </c>
      <c r="J1910" s="2" t="s">
        <v>27</v>
      </c>
      <c r="K1910" s="2" t="s">
        <v>42</v>
      </c>
      <c r="L1910" s="2" t="s">
        <v>43</v>
      </c>
      <c r="M1910" s="1">
        <v>90008</v>
      </c>
      <c r="N1910" s="2" t="s">
        <v>44</v>
      </c>
      <c r="O1910" s="2" t="s">
        <v>4740</v>
      </c>
      <c r="P1910" s="2" t="s">
        <v>32</v>
      </c>
      <c r="Q1910" s="2" t="s">
        <v>65</v>
      </c>
      <c r="R1910" s="2" t="s">
        <v>4741</v>
      </c>
      <c r="S1910" s="1">
        <v>136.91999999999999</v>
      </c>
      <c r="T1910" s="1">
        <v>4</v>
      </c>
      <c r="U1910" s="1">
        <v>0</v>
      </c>
      <c r="V1910" s="5">
        <v>41.076000000000001</v>
      </c>
    </row>
    <row r="1911" spans="1:22" ht="15" thickBot="1" x14ac:dyDescent="0.35">
      <c r="A1911" s="4">
        <v>1910</v>
      </c>
      <c r="B1911" s="2" t="s">
        <v>4742</v>
      </c>
      <c r="C1911" s="1">
        <v>2014</v>
      </c>
      <c r="D1911" s="3">
        <v>41992</v>
      </c>
      <c r="E1911" s="3">
        <v>41997</v>
      </c>
      <c r="F1911" s="2" t="s">
        <v>50</v>
      </c>
      <c r="G1911" s="2" t="s">
        <v>4743</v>
      </c>
      <c r="H1911" s="2" t="s">
        <v>4744</v>
      </c>
      <c r="I1911" s="2" t="s">
        <v>26</v>
      </c>
      <c r="J1911" s="2" t="s">
        <v>27</v>
      </c>
      <c r="K1911" s="2" t="s">
        <v>2343</v>
      </c>
      <c r="L1911" s="2" t="s">
        <v>267</v>
      </c>
      <c r="M1911" s="1">
        <v>11572</v>
      </c>
      <c r="N1911" s="2" t="s">
        <v>148</v>
      </c>
      <c r="O1911" s="2" t="s">
        <v>4745</v>
      </c>
      <c r="P1911" s="2" t="s">
        <v>32</v>
      </c>
      <c r="Q1911" s="2" t="s">
        <v>65</v>
      </c>
      <c r="R1911" s="2" t="s">
        <v>4746</v>
      </c>
      <c r="S1911" s="1">
        <v>18.96</v>
      </c>
      <c r="T1911" s="1">
        <v>2</v>
      </c>
      <c r="U1911" s="1">
        <v>0</v>
      </c>
      <c r="V1911" s="5">
        <v>8.532</v>
      </c>
    </row>
    <row r="1912" spans="1:22" ht="15" thickBot="1" x14ac:dyDescent="0.35">
      <c r="A1912" s="4">
        <v>1911</v>
      </c>
      <c r="B1912" s="2" t="s">
        <v>4747</v>
      </c>
      <c r="C1912" s="1">
        <v>2013</v>
      </c>
      <c r="D1912" s="3">
        <v>41594</v>
      </c>
      <c r="E1912" s="3">
        <v>41601</v>
      </c>
      <c r="F1912" s="2" t="s">
        <v>50</v>
      </c>
      <c r="G1912" s="2" t="s">
        <v>355</v>
      </c>
      <c r="H1912" s="2" t="s">
        <v>356</v>
      </c>
      <c r="I1912" s="2" t="s">
        <v>41</v>
      </c>
      <c r="J1912" s="2" t="s">
        <v>27</v>
      </c>
      <c r="K1912" s="2" t="s">
        <v>42</v>
      </c>
      <c r="L1912" s="2" t="s">
        <v>43</v>
      </c>
      <c r="M1912" s="1">
        <v>90008</v>
      </c>
      <c r="N1912" s="2" t="s">
        <v>44</v>
      </c>
      <c r="O1912" s="2" t="s">
        <v>907</v>
      </c>
      <c r="P1912" s="2" t="s">
        <v>71</v>
      </c>
      <c r="Q1912" s="2" t="s">
        <v>161</v>
      </c>
      <c r="R1912" s="2" t="s">
        <v>1784</v>
      </c>
      <c r="S1912" s="1">
        <v>99.39</v>
      </c>
      <c r="T1912" s="1">
        <v>3</v>
      </c>
      <c r="U1912" s="1">
        <v>0</v>
      </c>
      <c r="V1912" s="5">
        <v>40.749899999999997</v>
      </c>
    </row>
    <row r="1913" spans="1:22" ht="15" thickBot="1" x14ac:dyDescent="0.35">
      <c r="A1913" s="4">
        <v>1912</v>
      </c>
      <c r="B1913" s="2" t="s">
        <v>4748</v>
      </c>
      <c r="C1913" s="1">
        <v>2014</v>
      </c>
      <c r="D1913" s="3">
        <v>41824</v>
      </c>
      <c r="E1913" s="3">
        <v>41827</v>
      </c>
      <c r="F1913" s="2" t="s">
        <v>23</v>
      </c>
      <c r="G1913" s="2" t="s">
        <v>3287</v>
      </c>
      <c r="H1913" s="2" t="s">
        <v>3288</v>
      </c>
      <c r="I1913" s="2" t="s">
        <v>41</v>
      </c>
      <c r="J1913" s="2" t="s">
        <v>27</v>
      </c>
      <c r="K1913" s="2" t="s">
        <v>184</v>
      </c>
      <c r="L1913" s="2" t="s">
        <v>104</v>
      </c>
      <c r="M1913" s="1">
        <v>77041</v>
      </c>
      <c r="N1913" s="2" t="s">
        <v>105</v>
      </c>
      <c r="O1913" s="2" t="s">
        <v>4749</v>
      </c>
      <c r="P1913" s="2" t="s">
        <v>46</v>
      </c>
      <c r="Q1913" s="2" t="s">
        <v>90</v>
      </c>
      <c r="R1913" s="2" t="s">
        <v>4750</v>
      </c>
      <c r="S1913" s="1">
        <v>273.89600000000002</v>
      </c>
      <c r="T1913" s="1">
        <v>7</v>
      </c>
      <c r="U1913" s="1">
        <v>0.2</v>
      </c>
      <c r="V1913" s="5">
        <v>92.439899999999994</v>
      </c>
    </row>
    <row r="1914" spans="1:22" ht="15" thickBot="1" x14ac:dyDescent="0.35">
      <c r="A1914" s="4">
        <v>1913</v>
      </c>
      <c r="B1914" s="2" t="s">
        <v>4748</v>
      </c>
      <c r="C1914" s="1">
        <v>2014</v>
      </c>
      <c r="D1914" s="3">
        <v>41824</v>
      </c>
      <c r="E1914" s="3">
        <v>41827</v>
      </c>
      <c r="F1914" s="2" t="s">
        <v>23</v>
      </c>
      <c r="G1914" s="2" t="s">
        <v>3287</v>
      </c>
      <c r="H1914" s="2" t="s">
        <v>3288</v>
      </c>
      <c r="I1914" s="2" t="s">
        <v>41</v>
      </c>
      <c r="J1914" s="2" t="s">
        <v>27</v>
      </c>
      <c r="K1914" s="2" t="s">
        <v>184</v>
      </c>
      <c r="L1914" s="2" t="s">
        <v>104</v>
      </c>
      <c r="M1914" s="1">
        <v>77041</v>
      </c>
      <c r="N1914" s="2" t="s">
        <v>105</v>
      </c>
      <c r="O1914" s="2" t="s">
        <v>4751</v>
      </c>
      <c r="P1914" s="2" t="s">
        <v>71</v>
      </c>
      <c r="Q1914" s="2" t="s">
        <v>682</v>
      </c>
      <c r="R1914" s="2" t="s">
        <v>4752</v>
      </c>
      <c r="S1914" s="1">
        <v>597.13199999999995</v>
      </c>
      <c r="T1914" s="1">
        <v>3</v>
      </c>
      <c r="U1914" s="1">
        <v>0.4</v>
      </c>
      <c r="V1914" s="5">
        <v>49.761000000000003</v>
      </c>
    </row>
    <row r="1915" spans="1:22" ht="15" thickBot="1" x14ac:dyDescent="0.35">
      <c r="A1915" s="4">
        <v>1914</v>
      </c>
      <c r="B1915" s="2" t="s">
        <v>4753</v>
      </c>
      <c r="C1915" s="1">
        <v>2011</v>
      </c>
      <c r="D1915" s="3">
        <v>40559</v>
      </c>
      <c r="E1915" s="3">
        <v>40561</v>
      </c>
      <c r="F1915" s="2" t="s">
        <v>188</v>
      </c>
      <c r="G1915" s="2" t="s">
        <v>4754</v>
      </c>
      <c r="H1915" s="2" t="s">
        <v>4755</v>
      </c>
      <c r="I1915" s="2" t="s">
        <v>26</v>
      </c>
      <c r="J1915" s="2" t="s">
        <v>27</v>
      </c>
      <c r="K1915" s="2" t="s">
        <v>3261</v>
      </c>
      <c r="L1915" s="2" t="s">
        <v>1272</v>
      </c>
      <c r="M1915" s="1">
        <v>30076</v>
      </c>
      <c r="N1915" s="2" t="s">
        <v>30</v>
      </c>
      <c r="O1915" s="2" t="s">
        <v>1018</v>
      </c>
      <c r="P1915" s="2" t="s">
        <v>71</v>
      </c>
      <c r="Q1915" s="2" t="s">
        <v>161</v>
      </c>
      <c r="R1915" s="2" t="s">
        <v>1019</v>
      </c>
      <c r="S1915" s="1">
        <v>149.94999999999999</v>
      </c>
      <c r="T1915" s="1">
        <v>5</v>
      </c>
      <c r="U1915" s="1">
        <v>0</v>
      </c>
      <c r="V1915" s="5">
        <v>65.977999999999994</v>
      </c>
    </row>
    <row r="1916" spans="1:22" ht="15" thickBot="1" x14ac:dyDescent="0.35">
      <c r="A1916" s="4">
        <v>1915</v>
      </c>
      <c r="B1916" s="2" t="s">
        <v>4756</v>
      </c>
      <c r="C1916" s="1">
        <v>2014</v>
      </c>
      <c r="D1916" s="3">
        <v>41760</v>
      </c>
      <c r="E1916" s="3">
        <v>41765</v>
      </c>
      <c r="F1916" s="2" t="s">
        <v>50</v>
      </c>
      <c r="G1916" s="2" t="s">
        <v>2954</v>
      </c>
      <c r="H1916" s="2" t="s">
        <v>2955</v>
      </c>
      <c r="I1916" s="2" t="s">
        <v>102</v>
      </c>
      <c r="J1916" s="2" t="s">
        <v>27</v>
      </c>
      <c r="K1916" s="2" t="s">
        <v>3461</v>
      </c>
      <c r="L1916" s="2" t="s">
        <v>54</v>
      </c>
      <c r="M1916" s="1">
        <v>33437</v>
      </c>
      <c r="N1916" s="2" t="s">
        <v>30</v>
      </c>
      <c r="O1916" s="2" t="s">
        <v>4757</v>
      </c>
      <c r="P1916" s="2" t="s">
        <v>46</v>
      </c>
      <c r="Q1916" s="2" t="s">
        <v>47</v>
      </c>
      <c r="R1916" s="2" t="s">
        <v>4758</v>
      </c>
      <c r="S1916" s="1">
        <v>4.6079999999999997</v>
      </c>
      <c r="T1916" s="1">
        <v>2</v>
      </c>
      <c r="U1916" s="1">
        <v>0.2</v>
      </c>
      <c r="V1916" s="5">
        <v>1.6704000000000001</v>
      </c>
    </row>
    <row r="1917" spans="1:22" ht="15" thickBot="1" x14ac:dyDescent="0.35">
      <c r="A1917" s="4">
        <v>1916</v>
      </c>
      <c r="B1917" s="2" t="s">
        <v>4756</v>
      </c>
      <c r="C1917" s="1">
        <v>2014</v>
      </c>
      <c r="D1917" s="3">
        <v>41760</v>
      </c>
      <c r="E1917" s="3">
        <v>41765</v>
      </c>
      <c r="F1917" s="2" t="s">
        <v>50</v>
      </c>
      <c r="G1917" s="2" t="s">
        <v>2954</v>
      </c>
      <c r="H1917" s="2" t="s">
        <v>2955</v>
      </c>
      <c r="I1917" s="2" t="s">
        <v>102</v>
      </c>
      <c r="J1917" s="2" t="s">
        <v>27</v>
      </c>
      <c r="K1917" s="2" t="s">
        <v>3461</v>
      </c>
      <c r="L1917" s="2" t="s">
        <v>54</v>
      </c>
      <c r="M1917" s="1">
        <v>33437</v>
      </c>
      <c r="N1917" s="2" t="s">
        <v>30</v>
      </c>
      <c r="O1917" s="2" t="s">
        <v>3494</v>
      </c>
      <c r="P1917" s="2" t="s">
        <v>46</v>
      </c>
      <c r="Q1917" s="2" t="s">
        <v>68</v>
      </c>
      <c r="R1917" s="2" t="s">
        <v>186</v>
      </c>
      <c r="S1917" s="1">
        <v>15.528</v>
      </c>
      <c r="T1917" s="1">
        <v>3</v>
      </c>
      <c r="U1917" s="1">
        <v>0.2</v>
      </c>
      <c r="V1917" s="5">
        <v>4.8525</v>
      </c>
    </row>
    <row r="1918" spans="1:22" ht="15" thickBot="1" x14ac:dyDescent="0.35">
      <c r="A1918" s="4">
        <v>1917</v>
      </c>
      <c r="B1918" s="2" t="s">
        <v>4756</v>
      </c>
      <c r="C1918" s="1">
        <v>2014</v>
      </c>
      <c r="D1918" s="3">
        <v>41760</v>
      </c>
      <c r="E1918" s="3">
        <v>41765</v>
      </c>
      <c r="F1918" s="2" t="s">
        <v>50</v>
      </c>
      <c r="G1918" s="2" t="s">
        <v>2954</v>
      </c>
      <c r="H1918" s="2" t="s">
        <v>2955</v>
      </c>
      <c r="I1918" s="2" t="s">
        <v>102</v>
      </c>
      <c r="J1918" s="2" t="s">
        <v>27</v>
      </c>
      <c r="K1918" s="2" t="s">
        <v>3461</v>
      </c>
      <c r="L1918" s="2" t="s">
        <v>54</v>
      </c>
      <c r="M1918" s="1">
        <v>33437</v>
      </c>
      <c r="N1918" s="2" t="s">
        <v>30</v>
      </c>
      <c r="O1918" s="2" t="s">
        <v>2492</v>
      </c>
      <c r="P1918" s="2" t="s">
        <v>46</v>
      </c>
      <c r="Q1918" s="2" t="s">
        <v>47</v>
      </c>
      <c r="R1918" s="2" t="s">
        <v>2493</v>
      </c>
      <c r="S1918" s="1">
        <v>11.952</v>
      </c>
      <c r="T1918" s="1">
        <v>3</v>
      </c>
      <c r="U1918" s="1">
        <v>0.2</v>
      </c>
      <c r="V1918" s="5">
        <v>3.8843999999999999</v>
      </c>
    </row>
    <row r="1919" spans="1:22" ht="15" thickBot="1" x14ac:dyDescent="0.35">
      <c r="A1919" s="4">
        <v>1918</v>
      </c>
      <c r="B1919" s="2" t="s">
        <v>4759</v>
      </c>
      <c r="C1919" s="1">
        <v>2012</v>
      </c>
      <c r="D1919" s="3">
        <v>41221</v>
      </c>
      <c r="E1919" s="3">
        <v>41227</v>
      </c>
      <c r="F1919" s="2" t="s">
        <v>50</v>
      </c>
      <c r="G1919" s="2" t="s">
        <v>3832</v>
      </c>
      <c r="H1919" s="2" t="s">
        <v>3833</v>
      </c>
      <c r="I1919" s="2" t="s">
        <v>26</v>
      </c>
      <c r="J1919" s="2" t="s">
        <v>27</v>
      </c>
      <c r="K1919" s="2" t="s">
        <v>612</v>
      </c>
      <c r="L1919" s="2" t="s">
        <v>1245</v>
      </c>
      <c r="M1919" s="1">
        <v>2038</v>
      </c>
      <c r="N1919" s="2" t="s">
        <v>148</v>
      </c>
      <c r="O1919" s="2" t="s">
        <v>1468</v>
      </c>
      <c r="P1919" s="2" t="s">
        <v>46</v>
      </c>
      <c r="Q1919" s="2" t="s">
        <v>68</v>
      </c>
      <c r="R1919" s="2" t="s">
        <v>1469</v>
      </c>
      <c r="S1919" s="1">
        <v>11.65</v>
      </c>
      <c r="T1919" s="1">
        <v>5</v>
      </c>
      <c r="U1919" s="1">
        <v>0</v>
      </c>
      <c r="V1919" s="5">
        <v>3.3784999999999998</v>
      </c>
    </row>
    <row r="1920" spans="1:22" ht="15" thickBot="1" x14ac:dyDescent="0.35">
      <c r="A1920" s="4">
        <v>1919</v>
      </c>
      <c r="B1920" s="2" t="s">
        <v>4760</v>
      </c>
      <c r="C1920" s="1">
        <v>2012</v>
      </c>
      <c r="D1920" s="3">
        <v>41212</v>
      </c>
      <c r="E1920" s="3">
        <v>41214</v>
      </c>
      <c r="F1920" s="2" t="s">
        <v>23</v>
      </c>
      <c r="G1920" s="2" t="s">
        <v>4586</v>
      </c>
      <c r="H1920" s="2" t="s">
        <v>4587</v>
      </c>
      <c r="I1920" s="2" t="s">
        <v>102</v>
      </c>
      <c r="J1920" s="2" t="s">
        <v>27</v>
      </c>
      <c r="K1920" s="2" t="s">
        <v>880</v>
      </c>
      <c r="L1920" s="2" t="s">
        <v>238</v>
      </c>
      <c r="M1920" s="1">
        <v>48227</v>
      </c>
      <c r="N1920" s="2" t="s">
        <v>105</v>
      </c>
      <c r="O1920" s="2" t="s">
        <v>4761</v>
      </c>
      <c r="P1920" s="2" t="s">
        <v>71</v>
      </c>
      <c r="Q1920" s="2" t="s">
        <v>72</v>
      </c>
      <c r="R1920" s="2" t="s">
        <v>4762</v>
      </c>
      <c r="S1920" s="1">
        <v>299.89999999999998</v>
      </c>
      <c r="T1920" s="1">
        <v>2</v>
      </c>
      <c r="U1920" s="1">
        <v>0</v>
      </c>
      <c r="V1920" s="5">
        <v>74.974999999999994</v>
      </c>
    </row>
    <row r="1921" spans="1:22" ht="15" thickBot="1" x14ac:dyDescent="0.35">
      <c r="A1921" s="4">
        <v>1920</v>
      </c>
      <c r="B1921" s="2" t="s">
        <v>4763</v>
      </c>
      <c r="C1921" s="1">
        <v>2014</v>
      </c>
      <c r="D1921" s="3">
        <v>41869</v>
      </c>
      <c r="E1921" s="3">
        <v>41871</v>
      </c>
      <c r="F1921" s="2" t="s">
        <v>188</v>
      </c>
      <c r="G1921" s="2" t="s">
        <v>4764</v>
      </c>
      <c r="H1921" s="2" t="s">
        <v>4765</v>
      </c>
      <c r="I1921" s="2" t="s">
        <v>41</v>
      </c>
      <c r="J1921" s="2" t="s">
        <v>27</v>
      </c>
      <c r="K1921" s="2" t="s">
        <v>4103</v>
      </c>
      <c r="L1921" s="2" t="s">
        <v>267</v>
      </c>
      <c r="M1921" s="1">
        <v>13601</v>
      </c>
      <c r="N1921" s="2" t="s">
        <v>148</v>
      </c>
      <c r="O1921" s="2" t="s">
        <v>4766</v>
      </c>
      <c r="P1921" s="2" t="s">
        <v>46</v>
      </c>
      <c r="Q1921" s="2" t="s">
        <v>75</v>
      </c>
      <c r="R1921" s="2" t="s">
        <v>4767</v>
      </c>
      <c r="S1921" s="1">
        <v>895.92</v>
      </c>
      <c r="T1921" s="1">
        <v>5</v>
      </c>
      <c r="U1921" s="1">
        <v>0.2</v>
      </c>
      <c r="V1921" s="5">
        <v>302.37299999999999</v>
      </c>
    </row>
    <row r="1922" spans="1:22" ht="15" thickBot="1" x14ac:dyDescent="0.35">
      <c r="A1922" s="4">
        <v>1921</v>
      </c>
      <c r="B1922" s="2" t="s">
        <v>4763</v>
      </c>
      <c r="C1922" s="1">
        <v>2014</v>
      </c>
      <c r="D1922" s="3">
        <v>41869</v>
      </c>
      <c r="E1922" s="3">
        <v>41871</v>
      </c>
      <c r="F1922" s="2" t="s">
        <v>188</v>
      </c>
      <c r="G1922" s="2" t="s">
        <v>4764</v>
      </c>
      <c r="H1922" s="2" t="s">
        <v>4765</v>
      </c>
      <c r="I1922" s="2" t="s">
        <v>41</v>
      </c>
      <c r="J1922" s="2" t="s">
        <v>27</v>
      </c>
      <c r="K1922" s="2" t="s">
        <v>4103</v>
      </c>
      <c r="L1922" s="2" t="s">
        <v>267</v>
      </c>
      <c r="M1922" s="1">
        <v>13601</v>
      </c>
      <c r="N1922" s="2" t="s">
        <v>148</v>
      </c>
      <c r="O1922" s="2" t="s">
        <v>4768</v>
      </c>
      <c r="P1922" s="2" t="s">
        <v>32</v>
      </c>
      <c r="Q1922" s="2" t="s">
        <v>36</v>
      </c>
      <c r="R1922" s="2" t="s">
        <v>4769</v>
      </c>
      <c r="S1922" s="1">
        <v>462.56400000000002</v>
      </c>
      <c r="T1922" s="1">
        <v>2</v>
      </c>
      <c r="U1922" s="1">
        <v>0.1</v>
      </c>
      <c r="V1922" s="5">
        <v>97.6524</v>
      </c>
    </row>
    <row r="1923" spans="1:22" ht="15" thickBot="1" x14ac:dyDescent="0.35">
      <c r="A1923" s="4">
        <v>1922</v>
      </c>
      <c r="B1923" s="2" t="s">
        <v>4770</v>
      </c>
      <c r="C1923" s="1">
        <v>2012</v>
      </c>
      <c r="D1923" s="3">
        <v>41185</v>
      </c>
      <c r="E1923" s="3">
        <v>41191</v>
      </c>
      <c r="F1923" s="2" t="s">
        <v>50</v>
      </c>
      <c r="G1923" s="2" t="s">
        <v>773</v>
      </c>
      <c r="H1923" s="2" t="s">
        <v>774</v>
      </c>
      <c r="I1923" s="2" t="s">
        <v>41</v>
      </c>
      <c r="J1923" s="2" t="s">
        <v>27</v>
      </c>
      <c r="K1923" s="2" t="s">
        <v>4771</v>
      </c>
      <c r="L1923" s="2" t="s">
        <v>147</v>
      </c>
      <c r="M1923" s="1">
        <v>19601</v>
      </c>
      <c r="N1923" s="2" t="s">
        <v>148</v>
      </c>
      <c r="O1923" s="2" t="s">
        <v>4772</v>
      </c>
      <c r="P1923" s="2" t="s">
        <v>46</v>
      </c>
      <c r="Q1923" s="2" t="s">
        <v>59</v>
      </c>
      <c r="R1923" s="2" t="s">
        <v>186</v>
      </c>
      <c r="S1923" s="1">
        <v>15.007999999999999</v>
      </c>
      <c r="T1923" s="1">
        <v>2</v>
      </c>
      <c r="U1923" s="1">
        <v>0.2</v>
      </c>
      <c r="V1923" s="5">
        <v>1.5007999999999999</v>
      </c>
    </row>
    <row r="1924" spans="1:22" ht="15" thickBot="1" x14ac:dyDescent="0.35">
      <c r="A1924" s="4">
        <v>1923</v>
      </c>
      <c r="B1924" s="2" t="s">
        <v>4773</v>
      </c>
      <c r="C1924" s="1">
        <v>2013</v>
      </c>
      <c r="D1924" s="3">
        <v>41464</v>
      </c>
      <c r="E1924" s="3">
        <v>41466</v>
      </c>
      <c r="F1924" s="2" t="s">
        <v>23</v>
      </c>
      <c r="G1924" s="2" t="s">
        <v>4774</v>
      </c>
      <c r="H1924" s="2" t="s">
        <v>4775</v>
      </c>
      <c r="I1924" s="2" t="s">
        <v>41</v>
      </c>
      <c r="J1924" s="2" t="s">
        <v>27</v>
      </c>
      <c r="K1924" s="2" t="s">
        <v>1127</v>
      </c>
      <c r="L1924" s="2" t="s">
        <v>104</v>
      </c>
      <c r="M1924" s="1">
        <v>76017</v>
      </c>
      <c r="N1924" s="2" t="s">
        <v>105</v>
      </c>
      <c r="O1924" s="2" t="s">
        <v>4776</v>
      </c>
      <c r="P1924" s="2" t="s">
        <v>71</v>
      </c>
      <c r="Q1924" s="2" t="s">
        <v>72</v>
      </c>
      <c r="R1924" s="2" t="s">
        <v>4777</v>
      </c>
      <c r="S1924" s="1">
        <v>863.64</v>
      </c>
      <c r="T1924" s="1">
        <v>9</v>
      </c>
      <c r="U1924" s="1">
        <v>0.2</v>
      </c>
      <c r="V1924" s="5">
        <v>107.955</v>
      </c>
    </row>
    <row r="1925" spans="1:22" ht="15" thickBot="1" x14ac:dyDescent="0.35">
      <c r="A1925" s="4">
        <v>1924</v>
      </c>
      <c r="B1925" s="2" t="s">
        <v>4773</v>
      </c>
      <c r="C1925" s="1">
        <v>2013</v>
      </c>
      <c r="D1925" s="3">
        <v>41464</v>
      </c>
      <c r="E1925" s="3">
        <v>41466</v>
      </c>
      <c r="F1925" s="2" t="s">
        <v>23</v>
      </c>
      <c r="G1925" s="2" t="s">
        <v>4774</v>
      </c>
      <c r="H1925" s="2" t="s">
        <v>4775</v>
      </c>
      <c r="I1925" s="2" t="s">
        <v>41</v>
      </c>
      <c r="J1925" s="2" t="s">
        <v>27</v>
      </c>
      <c r="K1925" s="2" t="s">
        <v>1127</v>
      </c>
      <c r="L1925" s="2" t="s">
        <v>104</v>
      </c>
      <c r="M1925" s="1">
        <v>76017</v>
      </c>
      <c r="N1925" s="2" t="s">
        <v>105</v>
      </c>
      <c r="O1925" s="2" t="s">
        <v>1561</v>
      </c>
      <c r="P1925" s="2" t="s">
        <v>46</v>
      </c>
      <c r="Q1925" s="2" t="s">
        <v>68</v>
      </c>
      <c r="R1925" s="2" t="s">
        <v>1562</v>
      </c>
      <c r="S1925" s="1">
        <v>47.616</v>
      </c>
      <c r="T1925" s="1">
        <v>3</v>
      </c>
      <c r="U1925" s="1">
        <v>0.2</v>
      </c>
      <c r="V1925" s="5">
        <v>3.5712000000000002</v>
      </c>
    </row>
    <row r="1926" spans="1:22" ht="15" thickBot="1" x14ac:dyDescent="0.35">
      <c r="A1926" s="4">
        <v>1925</v>
      </c>
      <c r="B1926" s="2" t="s">
        <v>4778</v>
      </c>
      <c r="C1926" s="1">
        <v>2014</v>
      </c>
      <c r="D1926" s="3">
        <v>41979</v>
      </c>
      <c r="E1926" s="3">
        <v>41981</v>
      </c>
      <c r="F1926" s="2" t="s">
        <v>23</v>
      </c>
      <c r="G1926" s="2" t="s">
        <v>2235</v>
      </c>
      <c r="H1926" s="2" t="s">
        <v>2236</v>
      </c>
      <c r="I1926" s="2" t="s">
        <v>26</v>
      </c>
      <c r="J1926" s="2" t="s">
        <v>27</v>
      </c>
      <c r="K1926" s="2" t="s">
        <v>947</v>
      </c>
      <c r="L1926" s="2" t="s">
        <v>43</v>
      </c>
      <c r="M1926" s="1">
        <v>92024</v>
      </c>
      <c r="N1926" s="2" t="s">
        <v>44</v>
      </c>
      <c r="O1926" s="2" t="s">
        <v>1321</v>
      </c>
      <c r="P1926" s="2" t="s">
        <v>46</v>
      </c>
      <c r="Q1926" s="2" t="s">
        <v>90</v>
      </c>
      <c r="R1926" s="2" t="s">
        <v>1322</v>
      </c>
      <c r="S1926" s="1">
        <v>92.94</v>
      </c>
      <c r="T1926" s="1">
        <v>3</v>
      </c>
      <c r="U1926" s="1">
        <v>0</v>
      </c>
      <c r="V1926" s="5">
        <v>41.823</v>
      </c>
    </row>
    <row r="1927" spans="1:22" ht="15" thickBot="1" x14ac:dyDescent="0.35">
      <c r="A1927" s="4">
        <v>1926</v>
      </c>
      <c r="B1927" s="2" t="s">
        <v>4779</v>
      </c>
      <c r="C1927" s="1">
        <v>2014</v>
      </c>
      <c r="D1927" s="3">
        <v>41708</v>
      </c>
      <c r="E1927" s="3">
        <v>41712</v>
      </c>
      <c r="F1927" s="2" t="s">
        <v>50</v>
      </c>
      <c r="G1927" s="2" t="s">
        <v>2908</v>
      </c>
      <c r="H1927" s="2" t="s">
        <v>2909</v>
      </c>
      <c r="I1927" s="2" t="s">
        <v>41</v>
      </c>
      <c r="J1927" s="2" t="s">
        <v>27</v>
      </c>
      <c r="K1927" s="2" t="s">
        <v>127</v>
      </c>
      <c r="L1927" s="2" t="s">
        <v>43</v>
      </c>
      <c r="M1927" s="1">
        <v>94110</v>
      </c>
      <c r="N1927" s="2" t="s">
        <v>44</v>
      </c>
      <c r="O1927" s="2" t="s">
        <v>1180</v>
      </c>
      <c r="P1927" s="2" t="s">
        <v>71</v>
      </c>
      <c r="Q1927" s="2" t="s">
        <v>161</v>
      </c>
      <c r="R1927" s="2" t="s">
        <v>1181</v>
      </c>
      <c r="S1927" s="1">
        <v>199.98</v>
      </c>
      <c r="T1927" s="1">
        <v>2</v>
      </c>
      <c r="U1927" s="1">
        <v>0</v>
      </c>
      <c r="V1927" s="5">
        <v>69.992999999999995</v>
      </c>
    </row>
    <row r="1928" spans="1:22" ht="15" thickBot="1" x14ac:dyDescent="0.35">
      <c r="A1928" s="4">
        <v>1927</v>
      </c>
      <c r="B1928" s="2" t="s">
        <v>4780</v>
      </c>
      <c r="C1928" s="1">
        <v>2013</v>
      </c>
      <c r="D1928" s="3">
        <v>41435</v>
      </c>
      <c r="E1928" s="3">
        <v>41441</v>
      </c>
      <c r="F1928" s="2" t="s">
        <v>50</v>
      </c>
      <c r="G1928" s="2" t="s">
        <v>3467</v>
      </c>
      <c r="H1928" s="2" t="s">
        <v>3468</v>
      </c>
      <c r="I1928" s="2" t="s">
        <v>26</v>
      </c>
      <c r="J1928" s="2" t="s">
        <v>27</v>
      </c>
      <c r="K1928" s="2" t="s">
        <v>42</v>
      </c>
      <c r="L1928" s="2" t="s">
        <v>43</v>
      </c>
      <c r="M1928" s="1">
        <v>90045</v>
      </c>
      <c r="N1928" s="2" t="s">
        <v>44</v>
      </c>
      <c r="O1928" s="2" t="s">
        <v>4781</v>
      </c>
      <c r="P1928" s="2" t="s">
        <v>71</v>
      </c>
      <c r="Q1928" s="2" t="s">
        <v>72</v>
      </c>
      <c r="R1928" s="2" t="s">
        <v>4782</v>
      </c>
      <c r="S1928" s="1">
        <v>177.48</v>
      </c>
      <c r="T1928" s="1">
        <v>3</v>
      </c>
      <c r="U1928" s="1">
        <v>0.2</v>
      </c>
      <c r="V1928" s="5">
        <v>19.9665</v>
      </c>
    </row>
    <row r="1929" spans="1:22" ht="15" thickBot="1" x14ac:dyDescent="0.35">
      <c r="A1929" s="4">
        <v>1928</v>
      </c>
      <c r="B1929" s="2" t="s">
        <v>4783</v>
      </c>
      <c r="C1929" s="1">
        <v>2014</v>
      </c>
      <c r="D1929" s="3">
        <v>41972</v>
      </c>
      <c r="E1929" s="3">
        <v>41975</v>
      </c>
      <c r="F1929" s="2" t="s">
        <v>188</v>
      </c>
      <c r="G1929" s="2" t="s">
        <v>2495</v>
      </c>
      <c r="H1929" s="2" t="s">
        <v>2496</v>
      </c>
      <c r="I1929" s="2" t="s">
        <v>26</v>
      </c>
      <c r="J1929" s="2" t="s">
        <v>27</v>
      </c>
      <c r="K1929" s="2" t="s">
        <v>807</v>
      </c>
      <c r="L1929" s="2" t="s">
        <v>457</v>
      </c>
      <c r="M1929" s="1">
        <v>80219</v>
      </c>
      <c r="N1929" s="2" t="s">
        <v>44</v>
      </c>
      <c r="O1929" s="2" t="s">
        <v>1624</v>
      </c>
      <c r="P1929" s="2" t="s">
        <v>46</v>
      </c>
      <c r="Q1929" s="2" t="s">
        <v>90</v>
      </c>
      <c r="R1929" s="2" t="s">
        <v>1625</v>
      </c>
      <c r="S1929" s="1">
        <v>88.768000000000001</v>
      </c>
      <c r="T1929" s="1">
        <v>2</v>
      </c>
      <c r="U1929" s="1">
        <v>0.2</v>
      </c>
      <c r="V1929" s="5">
        <v>31.0688</v>
      </c>
    </row>
    <row r="1930" spans="1:22" ht="15" thickBot="1" x14ac:dyDescent="0.35">
      <c r="A1930" s="4">
        <v>1929</v>
      </c>
      <c r="B1930" s="2" t="s">
        <v>4784</v>
      </c>
      <c r="C1930" s="1">
        <v>2014</v>
      </c>
      <c r="D1930" s="3">
        <v>41715</v>
      </c>
      <c r="E1930" s="3">
        <v>41717</v>
      </c>
      <c r="F1930" s="2" t="s">
        <v>23</v>
      </c>
      <c r="G1930" s="2" t="s">
        <v>785</v>
      </c>
      <c r="H1930" s="2" t="s">
        <v>786</v>
      </c>
      <c r="I1930" s="2" t="s">
        <v>102</v>
      </c>
      <c r="J1930" s="2" t="s">
        <v>27</v>
      </c>
      <c r="K1930" s="2" t="s">
        <v>95</v>
      </c>
      <c r="L1930" s="2" t="s">
        <v>96</v>
      </c>
      <c r="M1930" s="1">
        <v>98105</v>
      </c>
      <c r="N1930" s="2" t="s">
        <v>44</v>
      </c>
      <c r="O1930" s="2" t="s">
        <v>4785</v>
      </c>
      <c r="P1930" s="2" t="s">
        <v>46</v>
      </c>
      <c r="Q1930" s="2" t="s">
        <v>90</v>
      </c>
      <c r="R1930" s="2" t="s">
        <v>4786</v>
      </c>
      <c r="S1930" s="1">
        <v>6.48</v>
      </c>
      <c r="T1930" s="1">
        <v>1</v>
      </c>
      <c r="U1930" s="1">
        <v>0</v>
      </c>
      <c r="V1930" s="5">
        <v>3.1103999999999998</v>
      </c>
    </row>
    <row r="1931" spans="1:22" ht="15" thickBot="1" x14ac:dyDescent="0.35">
      <c r="A1931" s="4">
        <v>1930</v>
      </c>
      <c r="B1931" s="2" t="s">
        <v>4784</v>
      </c>
      <c r="C1931" s="1">
        <v>2014</v>
      </c>
      <c r="D1931" s="3">
        <v>41715</v>
      </c>
      <c r="E1931" s="3">
        <v>41717</v>
      </c>
      <c r="F1931" s="2" t="s">
        <v>23</v>
      </c>
      <c r="G1931" s="2" t="s">
        <v>785</v>
      </c>
      <c r="H1931" s="2" t="s">
        <v>786</v>
      </c>
      <c r="I1931" s="2" t="s">
        <v>102</v>
      </c>
      <c r="J1931" s="2" t="s">
        <v>27</v>
      </c>
      <c r="K1931" s="2" t="s">
        <v>95</v>
      </c>
      <c r="L1931" s="2" t="s">
        <v>96</v>
      </c>
      <c r="M1931" s="1">
        <v>98105</v>
      </c>
      <c r="N1931" s="2" t="s">
        <v>44</v>
      </c>
      <c r="O1931" s="2" t="s">
        <v>1008</v>
      </c>
      <c r="P1931" s="2" t="s">
        <v>46</v>
      </c>
      <c r="Q1931" s="2" t="s">
        <v>59</v>
      </c>
      <c r="R1931" s="2" t="s">
        <v>1009</v>
      </c>
      <c r="S1931" s="1">
        <v>46.51</v>
      </c>
      <c r="T1931" s="1">
        <v>1</v>
      </c>
      <c r="U1931" s="1">
        <v>0</v>
      </c>
      <c r="V1931" s="5">
        <v>1.8604000000000001</v>
      </c>
    </row>
    <row r="1932" spans="1:22" ht="15" thickBot="1" x14ac:dyDescent="0.35">
      <c r="A1932" s="4">
        <v>1931</v>
      </c>
      <c r="B1932" s="2" t="s">
        <v>4784</v>
      </c>
      <c r="C1932" s="1">
        <v>2014</v>
      </c>
      <c r="D1932" s="3">
        <v>41715</v>
      </c>
      <c r="E1932" s="3">
        <v>41717</v>
      </c>
      <c r="F1932" s="2" t="s">
        <v>23</v>
      </c>
      <c r="G1932" s="2" t="s">
        <v>785</v>
      </c>
      <c r="H1932" s="2" t="s">
        <v>786</v>
      </c>
      <c r="I1932" s="2" t="s">
        <v>102</v>
      </c>
      <c r="J1932" s="2" t="s">
        <v>27</v>
      </c>
      <c r="K1932" s="2" t="s">
        <v>95</v>
      </c>
      <c r="L1932" s="2" t="s">
        <v>96</v>
      </c>
      <c r="M1932" s="1">
        <v>98105</v>
      </c>
      <c r="N1932" s="2" t="s">
        <v>44</v>
      </c>
      <c r="O1932" s="2" t="s">
        <v>3500</v>
      </c>
      <c r="P1932" s="2" t="s">
        <v>71</v>
      </c>
      <c r="Q1932" s="2" t="s">
        <v>72</v>
      </c>
      <c r="R1932" s="2" t="s">
        <v>3501</v>
      </c>
      <c r="S1932" s="1">
        <v>659.976</v>
      </c>
      <c r="T1932" s="1">
        <v>3</v>
      </c>
      <c r="U1932" s="1">
        <v>0.2</v>
      </c>
      <c r="V1932" s="5">
        <v>49.498199999999997</v>
      </c>
    </row>
    <row r="1933" spans="1:22" ht="15" thickBot="1" x14ac:dyDescent="0.35">
      <c r="A1933" s="4">
        <v>1932</v>
      </c>
      <c r="B1933" s="2" t="s">
        <v>4787</v>
      </c>
      <c r="C1933" s="1">
        <v>2013</v>
      </c>
      <c r="D1933" s="3">
        <v>41606</v>
      </c>
      <c r="E1933" s="3">
        <v>41608</v>
      </c>
      <c r="F1933" s="2" t="s">
        <v>23</v>
      </c>
      <c r="G1933" s="2" t="s">
        <v>965</v>
      </c>
      <c r="H1933" s="2" t="s">
        <v>966</v>
      </c>
      <c r="I1933" s="2" t="s">
        <v>26</v>
      </c>
      <c r="J1933" s="2" t="s">
        <v>27</v>
      </c>
      <c r="K1933" s="2" t="s">
        <v>622</v>
      </c>
      <c r="L1933" s="2" t="s">
        <v>310</v>
      </c>
      <c r="M1933" s="1">
        <v>85254</v>
      </c>
      <c r="N1933" s="2" t="s">
        <v>44</v>
      </c>
      <c r="O1933" s="2" t="s">
        <v>4788</v>
      </c>
      <c r="P1933" s="2" t="s">
        <v>71</v>
      </c>
      <c r="Q1933" s="2" t="s">
        <v>72</v>
      </c>
      <c r="R1933" s="2" t="s">
        <v>4789</v>
      </c>
      <c r="S1933" s="1">
        <v>271.99200000000002</v>
      </c>
      <c r="T1933" s="1">
        <v>1</v>
      </c>
      <c r="U1933" s="1">
        <v>0.2</v>
      </c>
      <c r="V1933" s="5">
        <v>23.799299999999999</v>
      </c>
    </row>
    <row r="1934" spans="1:22" ht="15" thickBot="1" x14ac:dyDescent="0.35">
      <c r="A1934" s="4">
        <v>1933</v>
      </c>
      <c r="B1934" s="2" t="s">
        <v>4790</v>
      </c>
      <c r="C1934" s="1">
        <v>2014</v>
      </c>
      <c r="D1934" s="3">
        <v>41858</v>
      </c>
      <c r="E1934" s="3">
        <v>41862</v>
      </c>
      <c r="F1934" s="2" t="s">
        <v>23</v>
      </c>
      <c r="G1934" s="2" t="s">
        <v>2304</v>
      </c>
      <c r="H1934" s="2" t="s">
        <v>2305</v>
      </c>
      <c r="I1934" s="2" t="s">
        <v>26</v>
      </c>
      <c r="J1934" s="2" t="s">
        <v>27</v>
      </c>
      <c r="K1934" s="2" t="s">
        <v>4268</v>
      </c>
      <c r="L1934" s="2" t="s">
        <v>736</v>
      </c>
      <c r="M1934" s="1">
        <v>70506</v>
      </c>
      <c r="N1934" s="2" t="s">
        <v>30</v>
      </c>
      <c r="O1934" s="2" t="s">
        <v>4791</v>
      </c>
      <c r="P1934" s="2" t="s">
        <v>32</v>
      </c>
      <c r="Q1934" s="2" t="s">
        <v>33</v>
      </c>
      <c r="R1934" s="2" t="s">
        <v>4792</v>
      </c>
      <c r="S1934" s="1">
        <v>145.74</v>
      </c>
      <c r="T1934" s="1">
        <v>3</v>
      </c>
      <c r="U1934" s="1">
        <v>0</v>
      </c>
      <c r="V1934" s="5">
        <v>23.3184</v>
      </c>
    </row>
    <row r="1935" spans="1:22" ht="15" thickBot="1" x14ac:dyDescent="0.35">
      <c r="A1935" s="4">
        <v>1934</v>
      </c>
      <c r="B1935" s="2" t="s">
        <v>4790</v>
      </c>
      <c r="C1935" s="1">
        <v>2014</v>
      </c>
      <c r="D1935" s="3">
        <v>41858</v>
      </c>
      <c r="E1935" s="3">
        <v>41862</v>
      </c>
      <c r="F1935" s="2" t="s">
        <v>23</v>
      </c>
      <c r="G1935" s="2" t="s">
        <v>2304</v>
      </c>
      <c r="H1935" s="2" t="s">
        <v>2305</v>
      </c>
      <c r="I1935" s="2" t="s">
        <v>26</v>
      </c>
      <c r="J1935" s="2" t="s">
        <v>27</v>
      </c>
      <c r="K1935" s="2" t="s">
        <v>4268</v>
      </c>
      <c r="L1935" s="2" t="s">
        <v>736</v>
      </c>
      <c r="M1935" s="1">
        <v>70506</v>
      </c>
      <c r="N1935" s="2" t="s">
        <v>30</v>
      </c>
      <c r="O1935" s="2" t="s">
        <v>259</v>
      </c>
      <c r="P1935" s="2" t="s">
        <v>32</v>
      </c>
      <c r="Q1935" s="2" t="s">
        <v>65</v>
      </c>
      <c r="R1935" s="2" t="s">
        <v>260</v>
      </c>
      <c r="S1935" s="1">
        <v>15.4</v>
      </c>
      <c r="T1935" s="1">
        <v>5</v>
      </c>
      <c r="U1935" s="1">
        <v>0</v>
      </c>
      <c r="V1935" s="5">
        <v>7.3920000000000003</v>
      </c>
    </row>
    <row r="1936" spans="1:22" ht="15" thickBot="1" x14ac:dyDescent="0.35">
      <c r="A1936" s="4">
        <v>1935</v>
      </c>
      <c r="B1936" s="2" t="s">
        <v>4793</v>
      </c>
      <c r="C1936" s="1">
        <v>2014</v>
      </c>
      <c r="D1936" s="3">
        <v>41971</v>
      </c>
      <c r="E1936" s="3">
        <v>41977</v>
      </c>
      <c r="F1936" s="2" t="s">
        <v>50</v>
      </c>
      <c r="G1936" s="2" t="s">
        <v>2908</v>
      </c>
      <c r="H1936" s="2" t="s">
        <v>2909</v>
      </c>
      <c r="I1936" s="2" t="s">
        <v>41</v>
      </c>
      <c r="J1936" s="2" t="s">
        <v>27</v>
      </c>
      <c r="K1936" s="2" t="s">
        <v>127</v>
      </c>
      <c r="L1936" s="2" t="s">
        <v>43</v>
      </c>
      <c r="M1936" s="1">
        <v>94109</v>
      </c>
      <c r="N1936" s="2" t="s">
        <v>44</v>
      </c>
      <c r="O1936" s="2" t="s">
        <v>4637</v>
      </c>
      <c r="P1936" s="2" t="s">
        <v>46</v>
      </c>
      <c r="Q1936" s="2" t="s">
        <v>90</v>
      </c>
      <c r="R1936" s="2" t="s">
        <v>4638</v>
      </c>
      <c r="S1936" s="1">
        <v>244.55</v>
      </c>
      <c r="T1936" s="1">
        <v>5</v>
      </c>
      <c r="U1936" s="1">
        <v>0</v>
      </c>
      <c r="V1936" s="5">
        <v>114.9385</v>
      </c>
    </row>
    <row r="1937" spans="1:22" ht="15" thickBot="1" x14ac:dyDescent="0.35">
      <c r="A1937" s="4">
        <v>1936</v>
      </c>
      <c r="B1937" s="2" t="s">
        <v>4793</v>
      </c>
      <c r="C1937" s="1">
        <v>2014</v>
      </c>
      <c r="D1937" s="3">
        <v>41971</v>
      </c>
      <c r="E1937" s="3">
        <v>41977</v>
      </c>
      <c r="F1937" s="2" t="s">
        <v>50</v>
      </c>
      <c r="G1937" s="2" t="s">
        <v>2908</v>
      </c>
      <c r="H1937" s="2" t="s">
        <v>2909</v>
      </c>
      <c r="I1937" s="2" t="s">
        <v>41</v>
      </c>
      <c r="J1937" s="2" t="s">
        <v>27</v>
      </c>
      <c r="K1937" s="2" t="s">
        <v>127</v>
      </c>
      <c r="L1937" s="2" t="s">
        <v>43</v>
      </c>
      <c r="M1937" s="1">
        <v>94109</v>
      </c>
      <c r="N1937" s="2" t="s">
        <v>44</v>
      </c>
      <c r="O1937" s="2" t="s">
        <v>4794</v>
      </c>
      <c r="P1937" s="2" t="s">
        <v>71</v>
      </c>
      <c r="Q1937" s="2" t="s">
        <v>161</v>
      </c>
      <c r="R1937" s="2" t="s">
        <v>4795</v>
      </c>
      <c r="S1937" s="1">
        <v>166.16</v>
      </c>
      <c r="T1937" s="1">
        <v>8</v>
      </c>
      <c r="U1937" s="1">
        <v>0</v>
      </c>
      <c r="V1937" s="5">
        <v>59.817599999999999</v>
      </c>
    </row>
    <row r="1938" spans="1:22" ht="15" thickBot="1" x14ac:dyDescent="0.35">
      <c r="A1938" s="4">
        <v>1937</v>
      </c>
      <c r="B1938" s="2" t="s">
        <v>4796</v>
      </c>
      <c r="C1938" s="1">
        <v>2012</v>
      </c>
      <c r="D1938" s="3">
        <v>41054</v>
      </c>
      <c r="E1938" s="3">
        <v>41056</v>
      </c>
      <c r="F1938" s="2" t="s">
        <v>23</v>
      </c>
      <c r="G1938" s="2" t="s">
        <v>3959</v>
      </c>
      <c r="H1938" s="2" t="s">
        <v>3960</v>
      </c>
      <c r="I1938" s="2" t="s">
        <v>102</v>
      </c>
      <c r="J1938" s="2" t="s">
        <v>27</v>
      </c>
      <c r="K1938" s="2" t="s">
        <v>127</v>
      </c>
      <c r="L1938" s="2" t="s">
        <v>43</v>
      </c>
      <c r="M1938" s="1">
        <v>94109</v>
      </c>
      <c r="N1938" s="2" t="s">
        <v>44</v>
      </c>
      <c r="O1938" s="2" t="s">
        <v>3406</v>
      </c>
      <c r="P1938" s="2" t="s">
        <v>32</v>
      </c>
      <c r="Q1938" s="2" t="s">
        <v>65</v>
      </c>
      <c r="R1938" s="2" t="s">
        <v>3407</v>
      </c>
      <c r="S1938" s="1">
        <v>14.73</v>
      </c>
      <c r="T1938" s="1">
        <v>3</v>
      </c>
      <c r="U1938" s="1">
        <v>0</v>
      </c>
      <c r="V1938" s="5">
        <v>4.8609</v>
      </c>
    </row>
    <row r="1939" spans="1:22" ht="15" thickBot="1" x14ac:dyDescent="0.35">
      <c r="A1939" s="4">
        <v>1938</v>
      </c>
      <c r="B1939" s="2" t="s">
        <v>4797</v>
      </c>
      <c r="C1939" s="1">
        <v>2013</v>
      </c>
      <c r="D1939" s="3">
        <v>41464</v>
      </c>
      <c r="E1939" s="3">
        <v>41468</v>
      </c>
      <c r="F1939" s="2" t="s">
        <v>50</v>
      </c>
      <c r="G1939" s="2" t="s">
        <v>4798</v>
      </c>
      <c r="H1939" s="2" t="s">
        <v>4799</v>
      </c>
      <c r="I1939" s="2" t="s">
        <v>26</v>
      </c>
      <c r="J1939" s="2" t="s">
        <v>27</v>
      </c>
      <c r="K1939" s="2" t="s">
        <v>4800</v>
      </c>
      <c r="L1939" s="2" t="s">
        <v>457</v>
      </c>
      <c r="M1939" s="1">
        <v>80020</v>
      </c>
      <c r="N1939" s="2" t="s">
        <v>44</v>
      </c>
      <c r="O1939" s="2" t="s">
        <v>4801</v>
      </c>
      <c r="P1939" s="2" t="s">
        <v>46</v>
      </c>
      <c r="Q1939" s="2" t="s">
        <v>75</v>
      </c>
      <c r="R1939" s="2" t="s">
        <v>4802</v>
      </c>
      <c r="S1939" s="1">
        <v>19.968</v>
      </c>
      <c r="T1939" s="1">
        <v>2</v>
      </c>
      <c r="U1939" s="1">
        <v>0.7</v>
      </c>
      <c r="V1939" s="5">
        <v>-13.311999999999999</v>
      </c>
    </row>
    <row r="1940" spans="1:22" ht="15" thickBot="1" x14ac:dyDescent="0.35">
      <c r="A1940" s="4">
        <v>1939</v>
      </c>
      <c r="B1940" s="2" t="s">
        <v>4797</v>
      </c>
      <c r="C1940" s="1">
        <v>2013</v>
      </c>
      <c r="D1940" s="3">
        <v>41464</v>
      </c>
      <c r="E1940" s="3">
        <v>41468</v>
      </c>
      <c r="F1940" s="2" t="s">
        <v>50</v>
      </c>
      <c r="G1940" s="2" t="s">
        <v>4798</v>
      </c>
      <c r="H1940" s="2" t="s">
        <v>4799</v>
      </c>
      <c r="I1940" s="2" t="s">
        <v>26</v>
      </c>
      <c r="J1940" s="2" t="s">
        <v>27</v>
      </c>
      <c r="K1940" s="2" t="s">
        <v>4800</v>
      </c>
      <c r="L1940" s="2" t="s">
        <v>457</v>
      </c>
      <c r="M1940" s="1">
        <v>80020</v>
      </c>
      <c r="N1940" s="2" t="s">
        <v>44</v>
      </c>
      <c r="O1940" s="2" t="s">
        <v>4803</v>
      </c>
      <c r="P1940" s="2" t="s">
        <v>46</v>
      </c>
      <c r="Q1940" s="2" t="s">
        <v>59</v>
      </c>
      <c r="R1940" s="2" t="s">
        <v>4804</v>
      </c>
      <c r="S1940" s="1">
        <v>33.488</v>
      </c>
      <c r="T1940" s="1">
        <v>7</v>
      </c>
      <c r="U1940" s="1">
        <v>0.2</v>
      </c>
      <c r="V1940" s="5">
        <v>-1.2558</v>
      </c>
    </row>
    <row r="1941" spans="1:22" ht="15" thickBot="1" x14ac:dyDescent="0.35">
      <c r="A1941" s="4">
        <v>1940</v>
      </c>
      <c r="B1941" s="2" t="s">
        <v>4797</v>
      </c>
      <c r="C1941" s="1">
        <v>2013</v>
      </c>
      <c r="D1941" s="3">
        <v>41464</v>
      </c>
      <c r="E1941" s="3">
        <v>41468</v>
      </c>
      <c r="F1941" s="2" t="s">
        <v>50</v>
      </c>
      <c r="G1941" s="2" t="s">
        <v>4798</v>
      </c>
      <c r="H1941" s="2" t="s">
        <v>4799</v>
      </c>
      <c r="I1941" s="2" t="s">
        <v>26</v>
      </c>
      <c r="J1941" s="2" t="s">
        <v>27</v>
      </c>
      <c r="K1941" s="2" t="s">
        <v>4800</v>
      </c>
      <c r="L1941" s="2" t="s">
        <v>457</v>
      </c>
      <c r="M1941" s="1">
        <v>80020</v>
      </c>
      <c r="N1941" s="2" t="s">
        <v>44</v>
      </c>
      <c r="O1941" s="2" t="s">
        <v>158</v>
      </c>
      <c r="P1941" s="2" t="s">
        <v>46</v>
      </c>
      <c r="Q1941" s="2" t="s">
        <v>75</v>
      </c>
      <c r="R1941" s="2" t="s">
        <v>159</v>
      </c>
      <c r="S1941" s="1">
        <v>8.7360000000000007</v>
      </c>
      <c r="T1941" s="1">
        <v>4</v>
      </c>
      <c r="U1941" s="1">
        <v>0.7</v>
      </c>
      <c r="V1941" s="5">
        <v>-6.1151999999999997</v>
      </c>
    </row>
    <row r="1942" spans="1:22" ht="15" thickBot="1" x14ac:dyDescent="0.35">
      <c r="A1942" s="4">
        <v>1941</v>
      </c>
      <c r="B1942" s="2" t="s">
        <v>4797</v>
      </c>
      <c r="C1942" s="1">
        <v>2013</v>
      </c>
      <c r="D1942" s="3">
        <v>41464</v>
      </c>
      <c r="E1942" s="3">
        <v>41468</v>
      </c>
      <c r="F1942" s="2" t="s">
        <v>50</v>
      </c>
      <c r="G1942" s="2" t="s">
        <v>4798</v>
      </c>
      <c r="H1942" s="2" t="s">
        <v>4799</v>
      </c>
      <c r="I1942" s="2" t="s">
        <v>26</v>
      </c>
      <c r="J1942" s="2" t="s">
        <v>27</v>
      </c>
      <c r="K1942" s="2" t="s">
        <v>4800</v>
      </c>
      <c r="L1942" s="2" t="s">
        <v>457</v>
      </c>
      <c r="M1942" s="1">
        <v>80020</v>
      </c>
      <c r="N1942" s="2" t="s">
        <v>44</v>
      </c>
      <c r="O1942" s="2" t="s">
        <v>686</v>
      </c>
      <c r="P1942" s="2" t="s">
        <v>32</v>
      </c>
      <c r="Q1942" s="2" t="s">
        <v>36</v>
      </c>
      <c r="R1942" s="2" t="s">
        <v>687</v>
      </c>
      <c r="S1942" s="1">
        <v>662.88</v>
      </c>
      <c r="T1942" s="1">
        <v>3</v>
      </c>
      <c r="U1942" s="1">
        <v>0.2</v>
      </c>
      <c r="V1942" s="5">
        <v>74.573999999999998</v>
      </c>
    </row>
    <row r="1943" spans="1:22" ht="15" thickBot="1" x14ac:dyDescent="0.35">
      <c r="A1943" s="4">
        <v>1942</v>
      </c>
      <c r="B1943" s="2" t="s">
        <v>4805</v>
      </c>
      <c r="C1943" s="1">
        <v>2014</v>
      </c>
      <c r="D1943" s="3">
        <v>41881</v>
      </c>
      <c r="E1943" s="3">
        <v>41884</v>
      </c>
      <c r="F1943" s="2" t="s">
        <v>188</v>
      </c>
      <c r="G1943" s="2" t="s">
        <v>3665</v>
      </c>
      <c r="H1943" s="2" t="s">
        <v>3666</v>
      </c>
      <c r="I1943" s="2" t="s">
        <v>41</v>
      </c>
      <c r="J1943" s="2" t="s">
        <v>27</v>
      </c>
      <c r="K1943" s="2" t="s">
        <v>1320</v>
      </c>
      <c r="L1943" s="2" t="s">
        <v>211</v>
      </c>
      <c r="M1943" s="1">
        <v>62301</v>
      </c>
      <c r="N1943" s="2" t="s">
        <v>105</v>
      </c>
      <c r="O1943" s="2" t="s">
        <v>850</v>
      </c>
      <c r="P1943" s="2" t="s">
        <v>46</v>
      </c>
      <c r="Q1943" s="2" t="s">
        <v>47</v>
      </c>
      <c r="R1943" s="2" t="s">
        <v>851</v>
      </c>
      <c r="S1943" s="1">
        <v>47.36</v>
      </c>
      <c r="T1943" s="1">
        <v>4</v>
      </c>
      <c r="U1943" s="1">
        <v>0.2</v>
      </c>
      <c r="V1943" s="5">
        <v>17.760000000000002</v>
      </c>
    </row>
    <row r="1944" spans="1:22" ht="15" thickBot="1" x14ac:dyDescent="0.35">
      <c r="A1944" s="4">
        <v>1943</v>
      </c>
      <c r="B1944" s="2" t="s">
        <v>4805</v>
      </c>
      <c r="C1944" s="1">
        <v>2014</v>
      </c>
      <c r="D1944" s="3">
        <v>41881</v>
      </c>
      <c r="E1944" s="3">
        <v>41884</v>
      </c>
      <c r="F1944" s="2" t="s">
        <v>188</v>
      </c>
      <c r="G1944" s="2" t="s">
        <v>3665</v>
      </c>
      <c r="H1944" s="2" t="s">
        <v>3666</v>
      </c>
      <c r="I1944" s="2" t="s">
        <v>41</v>
      </c>
      <c r="J1944" s="2" t="s">
        <v>27</v>
      </c>
      <c r="K1944" s="2" t="s">
        <v>1320</v>
      </c>
      <c r="L1944" s="2" t="s">
        <v>211</v>
      </c>
      <c r="M1944" s="1">
        <v>62301</v>
      </c>
      <c r="N1944" s="2" t="s">
        <v>105</v>
      </c>
      <c r="O1944" s="2" t="s">
        <v>1765</v>
      </c>
      <c r="P1944" s="2" t="s">
        <v>46</v>
      </c>
      <c r="Q1944" s="2" t="s">
        <v>59</v>
      </c>
      <c r="R1944" s="2" t="s">
        <v>1766</v>
      </c>
      <c r="S1944" s="1">
        <v>27.44</v>
      </c>
      <c r="T1944" s="1">
        <v>2</v>
      </c>
      <c r="U1944" s="1">
        <v>0.2</v>
      </c>
      <c r="V1944" s="5">
        <v>2.4009999999999998</v>
      </c>
    </row>
    <row r="1945" spans="1:22" ht="15" thickBot="1" x14ac:dyDescent="0.35">
      <c r="A1945" s="4">
        <v>1944</v>
      </c>
      <c r="B1945" s="2" t="s">
        <v>4805</v>
      </c>
      <c r="C1945" s="1">
        <v>2014</v>
      </c>
      <c r="D1945" s="3">
        <v>41881</v>
      </c>
      <c r="E1945" s="3">
        <v>41884</v>
      </c>
      <c r="F1945" s="2" t="s">
        <v>188</v>
      </c>
      <c r="G1945" s="2" t="s">
        <v>3665</v>
      </c>
      <c r="H1945" s="2" t="s">
        <v>3666</v>
      </c>
      <c r="I1945" s="2" t="s">
        <v>41</v>
      </c>
      <c r="J1945" s="2" t="s">
        <v>27</v>
      </c>
      <c r="K1945" s="2" t="s">
        <v>1320</v>
      </c>
      <c r="L1945" s="2" t="s">
        <v>211</v>
      </c>
      <c r="M1945" s="1">
        <v>62301</v>
      </c>
      <c r="N1945" s="2" t="s">
        <v>105</v>
      </c>
      <c r="O1945" s="2" t="s">
        <v>2936</v>
      </c>
      <c r="P1945" s="2" t="s">
        <v>46</v>
      </c>
      <c r="Q1945" s="2" t="s">
        <v>75</v>
      </c>
      <c r="R1945" s="2" t="s">
        <v>2937</v>
      </c>
      <c r="S1945" s="1">
        <v>3.24</v>
      </c>
      <c r="T1945" s="1">
        <v>9</v>
      </c>
      <c r="U1945" s="1">
        <v>0.8</v>
      </c>
      <c r="V1945" s="5">
        <v>-5.1840000000000002</v>
      </c>
    </row>
    <row r="1946" spans="1:22" ht="15" thickBot="1" x14ac:dyDescent="0.35">
      <c r="A1946" s="4">
        <v>1945</v>
      </c>
      <c r="B1946" s="2" t="s">
        <v>4806</v>
      </c>
      <c r="C1946" s="1">
        <v>2013</v>
      </c>
      <c r="D1946" s="3">
        <v>41446</v>
      </c>
      <c r="E1946" s="3">
        <v>41452</v>
      </c>
      <c r="F1946" s="2" t="s">
        <v>50</v>
      </c>
      <c r="G1946" s="2" t="s">
        <v>895</v>
      </c>
      <c r="H1946" s="2" t="s">
        <v>896</v>
      </c>
      <c r="I1946" s="2" t="s">
        <v>41</v>
      </c>
      <c r="J1946" s="2" t="s">
        <v>27</v>
      </c>
      <c r="K1946" s="2" t="s">
        <v>4214</v>
      </c>
      <c r="L1946" s="2" t="s">
        <v>104</v>
      </c>
      <c r="M1946" s="1">
        <v>75007</v>
      </c>
      <c r="N1946" s="2" t="s">
        <v>105</v>
      </c>
      <c r="O1946" s="2" t="s">
        <v>3995</v>
      </c>
      <c r="P1946" s="2" t="s">
        <v>71</v>
      </c>
      <c r="Q1946" s="2" t="s">
        <v>161</v>
      </c>
      <c r="R1946" s="2" t="s">
        <v>3996</v>
      </c>
      <c r="S1946" s="1">
        <v>95.968000000000004</v>
      </c>
      <c r="T1946" s="1">
        <v>4</v>
      </c>
      <c r="U1946" s="1">
        <v>0.2</v>
      </c>
      <c r="V1946" s="5">
        <v>26.391200000000001</v>
      </c>
    </row>
    <row r="1947" spans="1:22" ht="15" thickBot="1" x14ac:dyDescent="0.35">
      <c r="A1947" s="4">
        <v>1946</v>
      </c>
      <c r="B1947" s="2" t="s">
        <v>4806</v>
      </c>
      <c r="C1947" s="1">
        <v>2013</v>
      </c>
      <c r="D1947" s="3">
        <v>41446</v>
      </c>
      <c r="E1947" s="3">
        <v>41452</v>
      </c>
      <c r="F1947" s="2" t="s">
        <v>50</v>
      </c>
      <c r="G1947" s="2" t="s">
        <v>895</v>
      </c>
      <c r="H1947" s="2" t="s">
        <v>896</v>
      </c>
      <c r="I1947" s="2" t="s">
        <v>41</v>
      </c>
      <c r="J1947" s="2" t="s">
        <v>27</v>
      </c>
      <c r="K1947" s="2" t="s">
        <v>4214</v>
      </c>
      <c r="L1947" s="2" t="s">
        <v>104</v>
      </c>
      <c r="M1947" s="1">
        <v>75007</v>
      </c>
      <c r="N1947" s="2" t="s">
        <v>105</v>
      </c>
      <c r="O1947" s="2" t="s">
        <v>4579</v>
      </c>
      <c r="P1947" s="2" t="s">
        <v>46</v>
      </c>
      <c r="Q1947" s="2" t="s">
        <v>90</v>
      </c>
      <c r="R1947" s="2" t="s">
        <v>4580</v>
      </c>
      <c r="S1947" s="1">
        <v>10.368</v>
      </c>
      <c r="T1947" s="1">
        <v>2</v>
      </c>
      <c r="U1947" s="1">
        <v>0.2</v>
      </c>
      <c r="V1947" s="5">
        <v>3.6288</v>
      </c>
    </row>
    <row r="1948" spans="1:22" ht="15" thickBot="1" x14ac:dyDescent="0.35">
      <c r="A1948" s="4">
        <v>1947</v>
      </c>
      <c r="B1948" s="2" t="s">
        <v>4807</v>
      </c>
      <c r="C1948" s="1">
        <v>2014</v>
      </c>
      <c r="D1948" s="3">
        <v>41885</v>
      </c>
      <c r="E1948" s="3">
        <v>41889</v>
      </c>
      <c r="F1948" s="2" t="s">
        <v>50</v>
      </c>
      <c r="G1948" s="2" t="s">
        <v>4808</v>
      </c>
      <c r="H1948" s="2" t="s">
        <v>4809</v>
      </c>
      <c r="I1948" s="2" t="s">
        <v>41</v>
      </c>
      <c r="J1948" s="2" t="s">
        <v>27</v>
      </c>
      <c r="K1948" s="2" t="s">
        <v>266</v>
      </c>
      <c r="L1948" s="2" t="s">
        <v>267</v>
      </c>
      <c r="M1948" s="1">
        <v>10009</v>
      </c>
      <c r="N1948" s="2" t="s">
        <v>148</v>
      </c>
      <c r="O1948" s="2" t="s">
        <v>1313</v>
      </c>
      <c r="P1948" s="2" t="s">
        <v>46</v>
      </c>
      <c r="Q1948" s="2" t="s">
        <v>68</v>
      </c>
      <c r="R1948" s="2" t="s">
        <v>1314</v>
      </c>
      <c r="S1948" s="1">
        <v>23.1</v>
      </c>
      <c r="T1948" s="1">
        <v>2</v>
      </c>
      <c r="U1948" s="1">
        <v>0</v>
      </c>
      <c r="V1948" s="5">
        <v>6.468</v>
      </c>
    </row>
    <row r="1949" spans="1:22" ht="15" thickBot="1" x14ac:dyDescent="0.35">
      <c r="A1949" s="4">
        <v>1948</v>
      </c>
      <c r="B1949" s="2" t="s">
        <v>4807</v>
      </c>
      <c r="C1949" s="1">
        <v>2014</v>
      </c>
      <c r="D1949" s="3">
        <v>41885</v>
      </c>
      <c r="E1949" s="3">
        <v>41889</v>
      </c>
      <c r="F1949" s="2" t="s">
        <v>50</v>
      </c>
      <c r="G1949" s="2" t="s">
        <v>4808</v>
      </c>
      <c r="H1949" s="2" t="s">
        <v>4809</v>
      </c>
      <c r="I1949" s="2" t="s">
        <v>41</v>
      </c>
      <c r="J1949" s="2" t="s">
        <v>27</v>
      </c>
      <c r="K1949" s="2" t="s">
        <v>266</v>
      </c>
      <c r="L1949" s="2" t="s">
        <v>267</v>
      </c>
      <c r="M1949" s="1">
        <v>10009</v>
      </c>
      <c r="N1949" s="2" t="s">
        <v>148</v>
      </c>
      <c r="O1949" s="2" t="s">
        <v>4552</v>
      </c>
      <c r="P1949" s="2" t="s">
        <v>32</v>
      </c>
      <c r="Q1949" s="2" t="s">
        <v>65</v>
      </c>
      <c r="R1949" s="2" t="s">
        <v>4553</v>
      </c>
      <c r="S1949" s="1">
        <v>11.54</v>
      </c>
      <c r="T1949" s="1">
        <v>2</v>
      </c>
      <c r="U1949" s="1">
        <v>0</v>
      </c>
      <c r="V1949" s="5">
        <v>3.4620000000000002</v>
      </c>
    </row>
    <row r="1950" spans="1:22" ht="15" thickBot="1" x14ac:dyDescent="0.35">
      <c r="A1950" s="4">
        <v>1949</v>
      </c>
      <c r="B1950" s="2" t="s">
        <v>4807</v>
      </c>
      <c r="C1950" s="1">
        <v>2014</v>
      </c>
      <c r="D1950" s="3">
        <v>41885</v>
      </c>
      <c r="E1950" s="3">
        <v>41889</v>
      </c>
      <c r="F1950" s="2" t="s">
        <v>50</v>
      </c>
      <c r="G1950" s="2" t="s">
        <v>4808</v>
      </c>
      <c r="H1950" s="2" t="s">
        <v>4809</v>
      </c>
      <c r="I1950" s="2" t="s">
        <v>41</v>
      </c>
      <c r="J1950" s="2" t="s">
        <v>27</v>
      </c>
      <c r="K1950" s="2" t="s">
        <v>266</v>
      </c>
      <c r="L1950" s="2" t="s">
        <v>267</v>
      </c>
      <c r="M1950" s="1">
        <v>10009</v>
      </c>
      <c r="N1950" s="2" t="s">
        <v>148</v>
      </c>
      <c r="O1950" s="2" t="s">
        <v>1601</v>
      </c>
      <c r="P1950" s="2" t="s">
        <v>32</v>
      </c>
      <c r="Q1950" s="2" t="s">
        <v>56</v>
      </c>
      <c r="R1950" s="2" t="s">
        <v>1602</v>
      </c>
      <c r="S1950" s="1">
        <v>254.52600000000001</v>
      </c>
      <c r="T1950" s="1">
        <v>1</v>
      </c>
      <c r="U1950" s="1">
        <v>0.4</v>
      </c>
      <c r="V1950" s="5">
        <v>-93.3262</v>
      </c>
    </row>
    <row r="1951" spans="1:22" ht="15" thickBot="1" x14ac:dyDescent="0.35">
      <c r="A1951" s="4">
        <v>1950</v>
      </c>
      <c r="B1951" s="2" t="s">
        <v>4807</v>
      </c>
      <c r="C1951" s="1">
        <v>2014</v>
      </c>
      <c r="D1951" s="3">
        <v>41885</v>
      </c>
      <c r="E1951" s="3">
        <v>41889</v>
      </c>
      <c r="F1951" s="2" t="s">
        <v>50</v>
      </c>
      <c r="G1951" s="2" t="s">
        <v>4808</v>
      </c>
      <c r="H1951" s="2" t="s">
        <v>4809</v>
      </c>
      <c r="I1951" s="2" t="s">
        <v>41</v>
      </c>
      <c r="J1951" s="2" t="s">
        <v>27</v>
      </c>
      <c r="K1951" s="2" t="s">
        <v>266</v>
      </c>
      <c r="L1951" s="2" t="s">
        <v>267</v>
      </c>
      <c r="M1951" s="1">
        <v>10009</v>
      </c>
      <c r="N1951" s="2" t="s">
        <v>148</v>
      </c>
      <c r="O1951" s="2" t="s">
        <v>437</v>
      </c>
      <c r="P1951" s="2" t="s">
        <v>46</v>
      </c>
      <c r="Q1951" s="2" t="s">
        <v>78</v>
      </c>
      <c r="R1951" s="2" t="s">
        <v>438</v>
      </c>
      <c r="S1951" s="1">
        <v>12.98</v>
      </c>
      <c r="T1951" s="1">
        <v>1</v>
      </c>
      <c r="U1951" s="1">
        <v>0</v>
      </c>
      <c r="V1951" s="5">
        <v>3.7642000000000002</v>
      </c>
    </row>
    <row r="1952" spans="1:22" ht="15" thickBot="1" x14ac:dyDescent="0.35">
      <c r="A1952" s="4">
        <v>1951</v>
      </c>
      <c r="B1952" s="2" t="s">
        <v>4807</v>
      </c>
      <c r="C1952" s="1">
        <v>2014</v>
      </c>
      <c r="D1952" s="3">
        <v>41885</v>
      </c>
      <c r="E1952" s="3">
        <v>41889</v>
      </c>
      <c r="F1952" s="2" t="s">
        <v>50</v>
      </c>
      <c r="G1952" s="2" t="s">
        <v>4808</v>
      </c>
      <c r="H1952" s="2" t="s">
        <v>4809</v>
      </c>
      <c r="I1952" s="2" t="s">
        <v>41</v>
      </c>
      <c r="J1952" s="2" t="s">
        <v>27</v>
      </c>
      <c r="K1952" s="2" t="s">
        <v>266</v>
      </c>
      <c r="L1952" s="2" t="s">
        <v>267</v>
      </c>
      <c r="M1952" s="1">
        <v>10009</v>
      </c>
      <c r="N1952" s="2" t="s">
        <v>148</v>
      </c>
      <c r="O1952" s="2" t="s">
        <v>3587</v>
      </c>
      <c r="P1952" s="2" t="s">
        <v>46</v>
      </c>
      <c r="Q1952" s="2" t="s">
        <v>75</v>
      </c>
      <c r="R1952" s="2" t="s">
        <v>3588</v>
      </c>
      <c r="S1952" s="1">
        <v>26.431999999999999</v>
      </c>
      <c r="T1952" s="1">
        <v>8</v>
      </c>
      <c r="U1952" s="1">
        <v>0.2</v>
      </c>
      <c r="V1952" s="5">
        <v>8.9207999999999998</v>
      </c>
    </row>
    <row r="1953" spans="1:22" ht="15" thickBot="1" x14ac:dyDescent="0.35">
      <c r="A1953" s="4">
        <v>1952</v>
      </c>
      <c r="B1953" s="2" t="s">
        <v>4807</v>
      </c>
      <c r="C1953" s="1">
        <v>2014</v>
      </c>
      <c r="D1953" s="3">
        <v>41885</v>
      </c>
      <c r="E1953" s="3">
        <v>41889</v>
      </c>
      <c r="F1953" s="2" t="s">
        <v>50</v>
      </c>
      <c r="G1953" s="2" t="s">
        <v>4808</v>
      </c>
      <c r="H1953" s="2" t="s">
        <v>4809</v>
      </c>
      <c r="I1953" s="2" t="s">
        <v>41</v>
      </c>
      <c r="J1953" s="2" t="s">
        <v>27</v>
      </c>
      <c r="K1953" s="2" t="s">
        <v>266</v>
      </c>
      <c r="L1953" s="2" t="s">
        <v>267</v>
      </c>
      <c r="M1953" s="1">
        <v>10009</v>
      </c>
      <c r="N1953" s="2" t="s">
        <v>148</v>
      </c>
      <c r="O1953" s="2" t="s">
        <v>3058</v>
      </c>
      <c r="P1953" s="2" t="s">
        <v>71</v>
      </c>
      <c r="Q1953" s="2" t="s">
        <v>72</v>
      </c>
      <c r="R1953" s="2" t="s">
        <v>3059</v>
      </c>
      <c r="S1953" s="1">
        <v>197.97</v>
      </c>
      <c r="T1953" s="1">
        <v>3</v>
      </c>
      <c r="U1953" s="1">
        <v>0</v>
      </c>
      <c r="V1953" s="5">
        <v>57.411299999999997</v>
      </c>
    </row>
    <row r="1954" spans="1:22" ht="15" thickBot="1" x14ac:dyDescent="0.35">
      <c r="A1954" s="4">
        <v>1953</v>
      </c>
      <c r="B1954" s="2" t="s">
        <v>4807</v>
      </c>
      <c r="C1954" s="1">
        <v>2014</v>
      </c>
      <c r="D1954" s="3">
        <v>41885</v>
      </c>
      <c r="E1954" s="3">
        <v>41889</v>
      </c>
      <c r="F1954" s="2" t="s">
        <v>50</v>
      </c>
      <c r="G1954" s="2" t="s">
        <v>4808</v>
      </c>
      <c r="H1954" s="2" t="s">
        <v>4809</v>
      </c>
      <c r="I1954" s="2" t="s">
        <v>41</v>
      </c>
      <c r="J1954" s="2" t="s">
        <v>27</v>
      </c>
      <c r="K1954" s="2" t="s">
        <v>266</v>
      </c>
      <c r="L1954" s="2" t="s">
        <v>267</v>
      </c>
      <c r="M1954" s="1">
        <v>10009</v>
      </c>
      <c r="N1954" s="2" t="s">
        <v>148</v>
      </c>
      <c r="O1954" s="2" t="s">
        <v>4139</v>
      </c>
      <c r="P1954" s="2" t="s">
        <v>46</v>
      </c>
      <c r="Q1954" s="2" t="s">
        <v>47</v>
      </c>
      <c r="R1954" s="2" t="s">
        <v>4140</v>
      </c>
      <c r="S1954" s="1">
        <v>18.899999999999999</v>
      </c>
      <c r="T1954" s="1">
        <v>6</v>
      </c>
      <c r="U1954" s="1">
        <v>0</v>
      </c>
      <c r="V1954" s="5">
        <v>9.0719999999999992</v>
      </c>
    </row>
    <row r="1955" spans="1:22" ht="15" thickBot="1" x14ac:dyDescent="0.35">
      <c r="A1955" s="4">
        <v>1954</v>
      </c>
      <c r="B1955" s="2" t="s">
        <v>4807</v>
      </c>
      <c r="C1955" s="1">
        <v>2014</v>
      </c>
      <c r="D1955" s="3">
        <v>41885</v>
      </c>
      <c r="E1955" s="3">
        <v>41889</v>
      </c>
      <c r="F1955" s="2" t="s">
        <v>50</v>
      </c>
      <c r="G1955" s="2" t="s">
        <v>4808</v>
      </c>
      <c r="H1955" s="2" t="s">
        <v>4809</v>
      </c>
      <c r="I1955" s="2" t="s">
        <v>41</v>
      </c>
      <c r="J1955" s="2" t="s">
        <v>27</v>
      </c>
      <c r="K1955" s="2" t="s">
        <v>266</v>
      </c>
      <c r="L1955" s="2" t="s">
        <v>267</v>
      </c>
      <c r="M1955" s="1">
        <v>10009</v>
      </c>
      <c r="N1955" s="2" t="s">
        <v>148</v>
      </c>
      <c r="O1955" s="2" t="s">
        <v>1793</v>
      </c>
      <c r="P1955" s="2" t="s">
        <v>32</v>
      </c>
      <c r="Q1955" s="2" t="s">
        <v>36</v>
      </c>
      <c r="R1955" s="2" t="s">
        <v>1794</v>
      </c>
      <c r="S1955" s="1">
        <v>1282.4100000000001</v>
      </c>
      <c r="T1955" s="1">
        <v>5</v>
      </c>
      <c r="U1955" s="1">
        <v>0.1</v>
      </c>
      <c r="V1955" s="5">
        <v>213.73500000000001</v>
      </c>
    </row>
    <row r="1956" spans="1:22" ht="15" thickBot="1" x14ac:dyDescent="0.35">
      <c r="A1956" s="4">
        <v>1955</v>
      </c>
      <c r="B1956" s="2" t="s">
        <v>4807</v>
      </c>
      <c r="C1956" s="1">
        <v>2014</v>
      </c>
      <c r="D1956" s="3">
        <v>41885</v>
      </c>
      <c r="E1956" s="3">
        <v>41889</v>
      </c>
      <c r="F1956" s="2" t="s">
        <v>50</v>
      </c>
      <c r="G1956" s="2" t="s">
        <v>4808</v>
      </c>
      <c r="H1956" s="2" t="s">
        <v>4809</v>
      </c>
      <c r="I1956" s="2" t="s">
        <v>41</v>
      </c>
      <c r="J1956" s="2" t="s">
        <v>27</v>
      </c>
      <c r="K1956" s="2" t="s">
        <v>266</v>
      </c>
      <c r="L1956" s="2" t="s">
        <v>267</v>
      </c>
      <c r="M1956" s="1">
        <v>10009</v>
      </c>
      <c r="N1956" s="2" t="s">
        <v>148</v>
      </c>
      <c r="O1956" s="2" t="s">
        <v>4810</v>
      </c>
      <c r="P1956" s="2" t="s">
        <v>46</v>
      </c>
      <c r="Q1956" s="2" t="s">
        <v>68</v>
      </c>
      <c r="R1956" s="2" t="s">
        <v>4811</v>
      </c>
      <c r="S1956" s="1">
        <v>4.92</v>
      </c>
      <c r="T1956" s="1">
        <v>3</v>
      </c>
      <c r="U1956" s="1">
        <v>0</v>
      </c>
      <c r="V1956" s="5">
        <v>2.214</v>
      </c>
    </row>
    <row r="1957" spans="1:22" ht="15" thickBot="1" x14ac:dyDescent="0.35">
      <c r="A1957" s="4">
        <v>1956</v>
      </c>
      <c r="B1957" s="2" t="s">
        <v>4807</v>
      </c>
      <c r="C1957" s="1">
        <v>2014</v>
      </c>
      <c r="D1957" s="3">
        <v>41885</v>
      </c>
      <c r="E1957" s="3">
        <v>41889</v>
      </c>
      <c r="F1957" s="2" t="s">
        <v>50</v>
      </c>
      <c r="G1957" s="2" t="s">
        <v>4808</v>
      </c>
      <c r="H1957" s="2" t="s">
        <v>4809</v>
      </c>
      <c r="I1957" s="2" t="s">
        <v>41</v>
      </c>
      <c r="J1957" s="2" t="s">
        <v>27</v>
      </c>
      <c r="K1957" s="2" t="s">
        <v>266</v>
      </c>
      <c r="L1957" s="2" t="s">
        <v>267</v>
      </c>
      <c r="M1957" s="1">
        <v>10009</v>
      </c>
      <c r="N1957" s="2" t="s">
        <v>148</v>
      </c>
      <c r="O1957" s="2" t="s">
        <v>4812</v>
      </c>
      <c r="P1957" s="2" t="s">
        <v>71</v>
      </c>
      <c r="Q1957" s="2" t="s">
        <v>161</v>
      </c>
      <c r="R1957" s="2" t="s">
        <v>4813</v>
      </c>
      <c r="S1957" s="1">
        <v>238</v>
      </c>
      <c r="T1957" s="1">
        <v>2</v>
      </c>
      <c r="U1957" s="1">
        <v>0</v>
      </c>
      <c r="V1957" s="5">
        <v>38.08</v>
      </c>
    </row>
    <row r="1958" spans="1:22" ht="15" thickBot="1" x14ac:dyDescent="0.35">
      <c r="A1958" s="4">
        <v>1957</v>
      </c>
      <c r="B1958" s="2" t="s">
        <v>4807</v>
      </c>
      <c r="C1958" s="1">
        <v>2014</v>
      </c>
      <c r="D1958" s="3">
        <v>41885</v>
      </c>
      <c r="E1958" s="3">
        <v>41889</v>
      </c>
      <c r="F1958" s="2" t="s">
        <v>50</v>
      </c>
      <c r="G1958" s="2" t="s">
        <v>4808</v>
      </c>
      <c r="H1958" s="2" t="s">
        <v>4809</v>
      </c>
      <c r="I1958" s="2" t="s">
        <v>41</v>
      </c>
      <c r="J1958" s="2" t="s">
        <v>27</v>
      </c>
      <c r="K1958" s="2" t="s">
        <v>266</v>
      </c>
      <c r="L1958" s="2" t="s">
        <v>267</v>
      </c>
      <c r="M1958" s="1">
        <v>10009</v>
      </c>
      <c r="N1958" s="2" t="s">
        <v>148</v>
      </c>
      <c r="O1958" s="2" t="s">
        <v>856</v>
      </c>
      <c r="P1958" s="2" t="s">
        <v>71</v>
      </c>
      <c r="Q1958" s="2" t="s">
        <v>161</v>
      </c>
      <c r="R1958" s="2" t="s">
        <v>857</v>
      </c>
      <c r="S1958" s="1">
        <v>167.97</v>
      </c>
      <c r="T1958" s="1">
        <v>3</v>
      </c>
      <c r="U1958" s="1">
        <v>0</v>
      </c>
      <c r="V1958" s="5">
        <v>40.312800000000003</v>
      </c>
    </row>
    <row r="1959" spans="1:22" ht="15" thickBot="1" x14ac:dyDescent="0.35">
      <c r="A1959" s="4">
        <v>1958</v>
      </c>
      <c r="B1959" s="2" t="s">
        <v>4807</v>
      </c>
      <c r="C1959" s="1">
        <v>2014</v>
      </c>
      <c r="D1959" s="3">
        <v>41885</v>
      </c>
      <c r="E1959" s="3">
        <v>41889</v>
      </c>
      <c r="F1959" s="2" t="s">
        <v>50</v>
      </c>
      <c r="G1959" s="2" t="s">
        <v>4808</v>
      </c>
      <c r="H1959" s="2" t="s">
        <v>4809</v>
      </c>
      <c r="I1959" s="2" t="s">
        <v>41</v>
      </c>
      <c r="J1959" s="2" t="s">
        <v>27</v>
      </c>
      <c r="K1959" s="2" t="s">
        <v>266</v>
      </c>
      <c r="L1959" s="2" t="s">
        <v>267</v>
      </c>
      <c r="M1959" s="1">
        <v>10009</v>
      </c>
      <c r="N1959" s="2" t="s">
        <v>148</v>
      </c>
      <c r="O1959" s="2" t="s">
        <v>4461</v>
      </c>
      <c r="P1959" s="2" t="s">
        <v>46</v>
      </c>
      <c r="Q1959" s="2" t="s">
        <v>90</v>
      </c>
      <c r="R1959" s="2" t="s">
        <v>4462</v>
      </c>
      <c r="S1959" s="1">
        <v>17.12</v>
      </c>
      <c r="T1959" s="1">
        <v>4</v>
      </c>
      <c r="U1959" s="1">
        <v>0</v>
      </c>
      <c r="V1959" s="5">
        <v>7.7039999999999997</v>
      </c>
    </row>
    <row r="1960" spans="1:22" ht="15" thickBot="1" x14ac:dyDescent="0.35">
      <c r="A1960" s="4">
        <v>1959</v>
      </c>
      <c r="B1960" s="2" t="s">
        <v>4814</v>
      </c>
      <c r="C1960" s="1">
        <v>2014</v>
      </c>
      <c r="D1960" s="3">
        <v>41893</v>
      </c>
      <c r="E1960" s="3">
        <v>41898</v>
      </c>
      <c r="F1960" s="2" t="s">
        <v>23</v>
      </c>
      <c r="G1960" s="2" t="s">
        <v>2940</v>
      </c>
      <c r="H1960" s="2" t="s">
        <v>2941</v>
      </c>
      <c r="I1960" s="2" t="s">
        <v>26</v>
      </c>
      <c r="J1960" s="2" t="s">
        <v>27</v>
      </c>
      <c r="K1960" s="2" t="s">
        <v>318</v>
      </c>
      <c r="L1960" s="2" t="s">
        <v>596</v>
      </c>
      <c r="M1960" s="1">
        <v>65807</v>
      </c>
      <c r="N1960" s="2" t="s">
        <v>105</v>
      </c>
      <c r="O1960" s="2" t="s">
        <v>3163</v>
      </c>
      <c r="P1960" s="2" t="s">
        <v>46</v>
      </c>
      <c r="Q1960" s="2" t="s">
        <v>75</v>
      </c>
      <c r="R1960" s="2" t="s">
        <v>3164</v>
      </c>
      <c r="S1960" s="1">
        <v>16.2</v>
      </c>
      <c r="T1960" s="1">
        <v>3</v>
      </c>
      <c r="U1960" s="1">
        <v>0</v>
      </c>
      <c r="V1960" s="5">
        <v>7.7759999999999998</v>
      </c>
    </row>
    <row r="1961" spans="1:22" ht="15" thickBot="1" x14ac:dyDescent="0.35">
      <c r="A1961" s="4">
        <v>1960</v>
      </c>
      <c r="B1961" s="2" t="s">
        <v>4814</v>
      </c>
      <c r="C1961" s="1">
        <v>2014</v>
      </c>
      <c r="D1961" s="3">
        <v>41893</v>
      </c>
      <c r="E1961" s="3">
        <v>41898</v>
      </c>
      <c r="F1961" s="2" t="s">
        <v>23</v>
      </c>
      <c r="G1961" s="2" t="s">
        <v>2940</v>
      </c>
      <c r="H1961" s="2" t="s">
        <v>2941</v>
      </c>
      <c r="I1961" s="2" t="s">
        <v>26</v>
      </c>
      <c r="J1961" s="2" t="s">
        <v>27</v>
      </c>
      <c r="K1961" s="2" t="s">
        <v>318</v>
      </c>
      <c r="L1961" s="2" t="s">
        <v>596</v>
      </c>
      <c r="M1961" s="1">
        <v>65807</v>
      </c>
      <c r="N1961" s="2" t="s">
        <v>105</v>
      </c>
      <c r="O1961" s="2" t="s">
        <v>4815</v>
      </c>
      <c r="P1961" s="2" t="s">
        <v>46</v>
      </c>
      <c r="Q1961" s="2" t="s">
        <v>78</v>
      </c>
      <c r="R1961" s="2" t="s">
        <v>4816</v>
      </c>
      <c r="S1961" s="1">
        <v>33.99</v>
      </c>
      <c r="T1961" s="1">
        <v>3</v>
      </c>
      <c r="U1961" s="1">
        <v>0</v>
      </c>
      <c r="V1961" s="5">
        <v>14.6157</v>
      </c>
    </row>
    <row r="1962" spans="1:22" ht="15" thickBot="1" x14ac:dyDescent="0.35">
      <c r="A1962" s="4">
        <v>1961</v>
      </c>
      <c r="B1962" s="2" t="s">
        <v>4814</v>
      </c>
      <c r="C1962" s="1">
        <v>2014</v>
      </c>
      <c r="D1962" s="3">
        <v>41893</v>
      </c>
      <c r="E1962" s="3">
        <v>41898</v>
      </c>
      <c r="F1962" s="2" t="s">
        <v>23</v>
      </c>
      <c r="G1962" s="2" t="s">
        <v>2940</v>
      </c>
      <c r="H1962" s="2" t="s">
        <v>2941</v>
      </c>
      <c r="I1962" s="2" t="s">
        <v>26</v>
      </c>
      <c r="J1962" s="2" t="s">
        <v>27</v>
      </c>
      <c r="K1962" s="2" t="s">
        <v>318</v>
      </c>
      <c r="L1962" s="2" t="s">
        <v>596</v>
      </c>
      <c r="M1962" s="1">
        <v>65807</v>
      </c>
      <c r="N1962" s="2" t="s">
        <v>105</v>
      </c>
      <c r="O1962" s="2" t="s">
        <v>4334</v>
      </c>
      <c r="P1962" s="2" t="s">
        <v>71</v>
      </c>
      <c r="Q1962" s="2" t="s">
        <v>161</v>
      </c>
      <c r="R1962" s="2" t="s">
        <v>4335</v>
      </c>
      <c r="S1962" s="1">
        <v>296.85000000000002</v>
      </c>
      <c r="T1962" s="1">
        <v>5</v>
      </c>
      <c r="U1962" s="1">
        <v>0</v>
      </c>
      <c r="V1962" s="5">
        <v>53.433</v>
      </c>
    </row>
    <row r="1963" spans="1:22" ht="15" thickBot="1" x14ac:dyDescent="0.35">
      <c r="A1963" s="4">
        <v>1962</v>
      </c>
      <c r="B1963" s="2" t="s">
        <v>4814</v>
      </c>
      <c r="C1963" s="1">
        <v>2014</v>
      </c>
      <c r="D1963" s="3">
        <v>41893</v>
      </c>
      <c r="E1963" s="3">
        <v>41898</v>
      </c>
      <c r="F1963" s="2" t="s">
        <v>23</v>
      </c>
      <c r="G1963" s="2" t="s">
        <v>2940</v>
      </c>
      <c r="H1963" s="2" t="s">
        <v>2941</v>
      </c>
      <c r="I1963" s="2" t="s">
        <v>26</v>
      </c>
      <c r="J1963" s="2" t="s">
        <v>27</v>
      </c>
      <c r="K1963" s="2" t="s">
        <v>318</v>
      </c>
      <c r="L1963" s="2" t="s">
        <v>596</v>
      </c>
      <c r="M1963" s="1">
        <v>65807</v>
      </c>
      <c r="N1963" s="2" t="s">
        <v>105</v>
      </c>
      <c r="O1963" s="2" t="s">
        <v>4817</v>
      </c>
      <c r="P1963" s="2" t="s">
        <v>71</v>
      </c>
      <c r="Q1963" s="2" t="s">
        <v>161</v>
      </c>
      <c r="R1963" s="2" t="s">
        <v>4818</v>
      </c>
      <c r="S1963" s="1">
        <v>112.8</v>
      </c>
      <c r="T1963" s="1">
        <v>6</v>
      </c>
      <c r="U1963" s="1">
        <v>0</v>
      </c>
      <c r="V1963" s="5">
        <v>6.7679999999999998</v>
      </c>
    </row>
    <row r="1964" spans="1:22" ht="15" thickBot="1" x14ac:dyDescent="0.35">
      <c r="A1964" s="4">
        <v>1963</v>
      </c>
      <c r="B1964" s="2" t="s">
        <v>4814</v>
      </c>
      <c r="C1964" s="1">
        <v>2014</v>
      </c>
      <c r="D1964" s="3">
        <v>41893</v>
      </c>
      <c r="E1964" s="3">
        <v>41898</v>
      </c>
      <c r="F1964" s="2" t="s">
        <v>23</v>
      </c>
      <c r="G1964" s="2" t="s">
        <v>2940</v>
      </c>
      <c r="H1964" s="2" t="s">
        <v>2941</v>
      </c>
      <c r="I1964" s="2" t="s">
        <v>26</v>
      </c>
      <c r="J1964" s="2" t="s">
        <v>27</v>
      </c>
      <c r="K1964" s="2" t="s">
        <v>318</v>
      </c>
      <c r="L1964" s="2" t="s">
        <v>596</v>
      </c>
      <c r="M1964" s="1">
        <v>65807</v>
      </c>
      <c r="N1964" s="2" t="s">
        <v>105</v>
      </c>
      <c r="O1964" s="2" t="s">
        <v>4819</v>
      </c>
      <c r="P1964" s="2" t="s">
        <v>46</v>
      </c>
      <c r="Q1964" s="2" t="s">
        <v>75</v>
      </c>
      <c r="R1964" s="2" t="s">
        <v>4820</v>
      </c>
      <c r="S1964" s="1">
        <v>13.71</v>
      </c>
      <c r="T1964" s="1">
        <v>3</v>
      </c>
      <c r="U1964" s="1">
        <v>0</v>
      </c>
      <c r="V1964" s="5">
        <v>6.5808</v>
      </c>
    </row>
    <row r="1965" spans="1:22" ht="15" thickBot="1" x14ac:dyDescent="0.35">
      <c r="A1965" s="4">
        <v>1964</v>
      </c>
      <c r="B1965" s="2" t="s">
        <v>4814</v>
      </c>
      <c r="C1965" s="1">
        <v>2014</v>
      </c>
      <c r="D1965" s="3">
        <v>41893</v>
      </c>
      <c r="E1965" s="3">
        <v>41898</v>
      </c>
      <c r="F1965" s="2" t="s">
        <v>23</v>
      </c>
      <c r="G1965" s="2" t="s">
        <v>2940</v>
      </c>
      <c r="H1965" s="2" t="s">
        <v>2941</v>
      </c>
      <c r="I1965" s="2" t="s">
        <v>26</v>
      </c>
      <c r="J1965" s="2" t="s">
        <v>27</v>
      </c>
      <c r="K1965" s="2" t="s">
        <v>318</v>
      </c>
      <c r="L1965" s="2" t="s">
        <v>596</v>
      </c>
      <c r="M1965" s="1">
        <v>65807</v>
      </c>
      <c r="N1965" s="2" t="s">
        <v>105</v>
      </c>
      <c r="O1965" s="2" t="s">
        <v>4058</v>
      </c>
      <c r="P1965" s="2" t="s">
        <v>46</v>
      </c>
      <c r="Q1965" s="2" t="s">
        <v>90</v>
      </c>
      <c r="R1965" s="2" t="s">
        <v>4059</v>
      </c>
      <c r="S1965" s="1">
        <v>24.9</v>
      </c>
      <c r="T1965" s="1">
        <v>5</v>
      </c>
      <c r="U1965" s="1">
        <v>0</v>
      </c>
      <c r="V1965" s="5">
        <v>11.702999999999999</v>
      </c>
    </row>
    <row r="1966" spans="1:22" ht="15" thickBot="1" x14ac:dyDescent="0.35">
      <c r="A1966" s="4">
        <v>1965</v>
      </c>
      <c r="B1966" s="2" t="s">
        <v>4814</v>
      </c>
      <c r="C1966" s="1">
        <v>2014</v>
      </c>
      <c r="D1966" s="3">
        <v>41893</v>
      </c>
      <c r="E1966" s="3">
        <v>41898</v>
      </c>
      <c r="F1966" s="2" t="s">
        <v>23</v>
      </c>
      <c r="G1966" s="2" t="s">
        <v>2940</v>
      </c>
      <c r="H1966" s="2" t="s">
        <v>2941</v>
      </c>
      <c r="I1966" s="2" t="s">
        <v>26</v>
      </c>
      <c r="J1966" s="2" t="s">
        <v>27</v>
      </c>
      <c r="K1966" s="2" t="s">
        <v>318</v>
      </c>
      <c r="L1966" s="2" t="s">
        <v>596</v>
      </c>
      <c r="M1966" s="1">
        <v>65807</v>
      </c>
      <c r="N1966" s="2" t="s">
        <v>105</v>
      </c>
      <c r="O1966" s="2" t="s">
        <v>2428</v>
      </c>
      <c r="P1966" s="2" t="s">
        <v>46</v>
      </c>
      <c r="Q1966" s="2" t="s">
        <v>59</v>
      </c>
      <c r="R1966" s="2" t="s">
        <v>2429</v>
      </c>
      <c r="S1966" s="1">
        <v>286.29000000000002</v>
      </c>
      <c r="T1966" s="1">
        <v>3</v>
      </c>
      <c r="U1966" s="1">
        <v>0</v>
      </c>
      <c r="V1966" s="5">
        <v>17.177399999999999</v>
      </c>
    </row>
    <row r="1967" spans="1:22" ht="15" thickBot="1" x14ac:dyDescent="0.35">
      <c r="A1967" s="4">
        <v>1966</v>
      </c>
      <c r="B1967" s="2" t="s">
        <v>4814</v>
      </c>
      <c r="C1967" s="1">
        <v>2014</v>
      </c>
      <c r="D1967" s="3">
        <v>41893</v>
      </c>
      <c r="E1967" s="3">
        <v>41898</v>
      </c>
      <c r="F1967" s="2" t="s">
        <v>23</v>
      </c>
      <c r="G1967" s="2" t="s">
        <v>2940</v>
      </c>
      <c r="H1967" s="2" t="s">
        <v>2941</v>
      </c>
      <c r="I1967" s="2" t="s">
        <v>26</v>
      </c>
      <c r="J1967" s="2" t="s">
        <v>27</v>
      </c>
      <c r="K1967" s="2" t="s">
        <v>318</v>
      </c>
      <c r="L1967" s="2" t="s">
        <v>596</v>
      </c>
      <c r="M1967" s="1">
        <v>65807</v>
      </c>
      <c r="N1967" s="2" t="s">
        <v>105</v>
      </c>
      <c r="O1967" s="2" t="s">
        <v>4821</v>
      </c>
      <c r="P1967" s="2" t="s">
        <v>46</v>
      </c>
      <c r="Q1967" s="2" t="s">
        <v>78</v>
      </c>
      <c r="R1967" s="2" t="s">
        <v>4822</v>
      </c>
      <c r="S1967" s="1">
        <v>24.18</v>
      </c>
      <c r="T1967" s="1">
        <v>2</v>
      </c>
      <c r="U1967" s="1">
        <v>0</v>
      </c>
      <c r="V1967" s="5">
        <v>7.2539999999999996</v>
      </c>
    </row>
    <row r="1968" spans="1:22" ht="15" thickBot="1" x14ac:dyDescent="0.35">
      <c r="A1968" s="4">
        <v>1967</v>
      </c>
      <c r="B1968" s="2" t="s">
        <v>4823</v>
      </c>
      <c r="C1968" s="1">
        <v>2014</v>
      </c>
      <c r="D1968" s="3">
        <v>41995</v>
      </c>
      <c r="E1968" s="3">
        <v>42002</v>
      </c>
      <c r="F1968" s="2" t="s">
        <v>50</v>
      </c>
      <c r="G1968" s="2" t="s">
        <v>1772</v>
      </c>
      <c r="H1968" s="2" t="s">
        <v>1773</v>
      </c>
      <c r="I1968" s="2" t="s">
        <v>26</v>
      </c>
      <c r="J1968" s="2" t="s">
        <v>27</v>
      </c>
      <c r="K1968" s="2" t="s">
        <v>4824</v>
      </c>
      <c r="L1968" s="2" t="s">
        <v>788</v>
      </c>
      <c r="M1968" s="1">
        <v>7501</v>
      </c>
      <c r="N1968" s="2" t="s">
        <v>148</v>
      </c>
      <c r="O1968" s="2" t="s">
        <v>2086</v>
      </c>
      <c r="P1968" s="2" t="s">
        <v>71</v>
      </c>
      <c r="Q1968" s="2" t="s">
        <v>72</v>
      </c>
      <c r="R1968" s="2" t="s">
        <v>2087</v>
      </c>
      <c r="S1968" s="1">
        <v>281.97000000000003</v>
      </c>
      <c r="T1968" s="1">
        <v>3</v>
      </c>
      <c r="U1968" s="1">
        <v>0</v>
      </c>
      <c r="V1968" s="5">
        <v>78.951599999999999</v>
      </c>
    </row>
    <row r="1969" spans="1:22" ht="15" thickBot="1" x14ac:dyDescent="0.35">
      <c r="A1969" s="4">
        <v>1968</v>
      </c>
      <c r="B1969" s="2" t="s">
        <v>4823</v>
      </c>
      <c r="C1969" s="1">
        <v>2014</v>
      </c>
      <c r="D1969" s="3">
        <v>41995</v>
      </c>
      <c r="E1969" s="3">
        <v>42002</v>
      </c>
      <c r="F1969" s="2" t="s">
        <v>50</v>
      </c>
      <c r="G1969" s="2" t="s">
        <v>1772</v>
      </c>
      <c r="H1969" s="2" t="s">
        <v>1773</v>
      </c>
      <c r="I1969" s="2" t="s">
        <v>26</v>
      </c>
      <c r="J1969" s="2" t="s">
        <v>27</v>
      </c>
      <c r="K1969" s="2" t="s">
        <v>4824</v>
      </c>
      <c r="L1969" s="2" t="s">
        <v>788</v>
      </c>
      <c r="M1969" s="1">
        <v>7501</v>
      </c>
      <c r="N1969" s="2" t="s">
        <v>148</v>
      </c>
      <c r="O1969" s="2" t="s">
        <v>4825</v>
      </c>
      <c r="P1969" s="2" t="s">
        <v>46</v>
      </c>
      <c r="Q1969" s="2" t="s">
        <v>578</v>
      </c>
      <c r="R1969" s="2" t="s">
        <v>4826</v>
      </c>
      <c r="S1969" s="1">
        <v>69.5</v>
      </c>
      <c r="T1969" s="1">
        <v>5</v>
      </c>
      <c r="U1969" s="1">
        <v>0</v>
      </c>
      <c r="V1969" s="5">
        <v>20.155000000000001</v>
      </c>
    </row>
    <row r="1970" spans="1:22" ht="15" thickBot="1" x14ac:dyDescent="0.35">
      <c r="A1970" s="4">
        <v>1969</v>
      </c>
      <c r="B1970" s="2" t="s">
        <v>4823</v>
      </c>
      <c r="C1970" s="1">
        <v>2014</v>
      </c>
      <c r="D1970" s="3">
        <v>41995</v>
      </c>
      <c r="E1970" s="3">
        <v>42002</v>
      </c>
      <c r="F1970" s="2" t="s">
        <v>50</v>
      </c>
      <c r="G1970" s="2" t="s">
        <v>1772</v>
      </c>
      <c r="H1970" s="2" t="s">
        <v>1773</v>
      </c>
      <c r="I1970" s="2" t="s">
        <v>26</v>
      </c>
      <c r="J1970" s="2" t="s">
        <v>27</v>
      </c>
      <c r="K1970" s="2" t="s">
        <v>4824</v>
      </c>
      <c r="L1970" s="2" t="s">
        <v>788</v>
      </c>
      <c r="M1970" s="1">
        <v>7501</v>
      </c>
      <c r="N1970" s="2" t="s">
        <v>148</v>
      </c>
      <c r="O1970" s="2" t="s">
        <v>699</v>
      </c>
      <c r="P1970" s="2" t="s">
        <v>46</v>
      </c>
      <c r="Q1970" s="2" t="s">
        <v>90</v>
      </c>
      <c r="R1970" s="2" t="s">
        <v>700</v>
      </c>
      <c r="S1970" s="1">
        <v>166.44</v>
      </c>
      <c r="T1970" s="1">
        <v>3</v>
      </c>
      <c r="U1970" s="1">
        <v>0</v>
      </c>
      <c r="V1970" s="5">
        <v>79.891199999999998</v>
      </c>
    </row>
    <row r="1971" spans="1:22" ht="15" thickBot="1" x14ac:dyDescent="0.35">
      <c r="A1971" s="4">
        <v>1970</v>
      </c>
      <c r="B1971" s="2" t="s">
        <v>4827</v>
      </c>
      <c r="C1971" s="1">
        <v>2014</v>
      </c>
      <c r="D1971" s="3">
        <v>41906</v>
      </c>
      <c r="E1971" s="3">
        <v>41912</v>
      </c>
      <c r="F1971" s="2" t="s">
        <v>50</v>
      </c>
      <c r="G1971" s="2" t="s">
        <v>1870</v>
      </c>
      <c r="H1971" s="2" t="s">
        <v>1871</v>
      </c>
      <c r="I1971" s="2" t="s">
        <v>26</v>
      </c>
      <c r="J1971" s="2" t="s">
        <v>27</v>
      </c>
      <c r="K1971" s="2" t="s">
        <v>4548</v>
      </c>
      <c r="L1971" s="2" t="s">
        <v>649</v>
      </c>
      <c r="M1971" s="1">
        <v>74133</v>
      </c>
      <c r="N1971" s="2" t="s">
        <v>105</v>
      </c>
      <c r="O1971" s="2" t="s">
        <v>730</v>
      </c>
      <c r="P1971" s="2" t="s">
        <v>71</v>
      </c>
      <c r="Q1971" s="2" t="s">
        <v>161</v>
      </c>
      <c r="R1971" s="2" t="s">
        <v>731</v>
      </c>
      <c r="S1971" s="1">
        <v>291.95999999999998</v>
      </c>
      <c r="T1971" s="1">
        <v>4</v>
      </c>
      <c r="U1971" s="1">
        <v>0</v>
      </c>
      <c r="V1971" s="5">
        <v>102.18600000000001</v>
      </c>
    </row>
    <row r="1972" spans="1:22" ht="15" thickBot="1" x14ac:dyDescent="0.35">
      <c r="A1972" s="4">
        <v>1971</v>
      </c>
      <c r="B1972" s="2" t="s">
        <v>4828</v>
      </c>
      <c r="C1972" s="1">
        <v>2014</v>
      </c>
      <c r="D1972" s="3">
        <v>41766</v>
      </c>
      <c r="E1972" s="3">
        <v>41771</v>
      </c>
      <c r="F1972" s="2" t="s">
        <v>50</v>
      </c>
      <c r="G1972" s="2" t="s">
        <v>4479</v>
      </c>
      <c r="H1972" s="2" t="s">
        <v>4480</v>
      </c>
      <c r="I1972" s="2" t="s">
        <v>102</v>
      </c>
      <c r="J1972" s="2" t="s">
        <v>27</v>
      </c>
      <c r="K1972" s="2" t="s">
        <v>303</v>
      </c>
      <c r="L1972" s="2" t="s">
        <v>211</v>
      </c>
      <c r="M1972" s="1">
        <v>60623</v>
      </c>
      <c r="N1972" s="2" t="s">
        <v>105</v>
      </c>
      <c r="O1972" s="2" t="s">
        <v>4497</v>
      </c>
      <c r="P1972" s="2" t="s">
        <v>46</v>
      </c>
      <c r="Q1972" s="2" t="s">
        <v>68</v>
      </c>
      <c r="R1972" s="2" t="s">
        <v>4498</v>
      </c>
      <c r="S1972" s="1">
        <v>6.4080000000000004</v>
      </c>
      <c r="T1972" s="1">
        <v>3</v>
      </c>
      <c r="U1972" s="1">
        <v>0.2</v>
      </c>
      <c r="V1972" s="5">
        <v>0.64080000000000004</v>
      </c>
    </row>
    <row r="1973" spans="1:22" ht="15" thickBot="1" x14ac:dyDescent="0.35">
      <c r="A1973" s="4">
        <v>1972</v>
      </c>
      <c r="B1973" s="2" t="s">
        <v>4828</v>
      </c>
      <c r="C1973" s="1">
        <v>2014</v>
      </c>
      <c r="D1973" s="3">
        <v>41766</v>
      </c>
      <c r="E1973" s="3">
        <v>41771</v>
      </c>
      <c r="F1973" s="2" t="s">
        <v>50</v>
      </c>
      <c r="G1973" s="2" t="s">
        <v>4479</v>
      </c>
      <c r="H1973" s="2" t="s">
        <v>4480</v>
      </c>
      <c r="I1973" s="2" t="s">
        <v>102</v>
      </c>
      <c r="J1973" s="2" t="s">
        <v>27</v>
      </c>
      <c r="K1973" s="2" t="s">
        <v>303</v>
      </c>
      <c r="L1973" s="2" t="s">
        <v>211</v>
      </c>
      <c r="M1973" s="1">
        <v>60623</v>
      </c>
      <c r="N1973" s="2" t="s">
        <v>105</v>
      </c>
      <c r="O1973" s="2" t="s">
        <v>730</v>
      </c>
      <c r="P1973" s="2" t="s">
        <v>71</v>
      </c>
      <c r="Q1973" s="2" t="s">
        <v>161</v>
      </c>
      <c r="R1973" s="2" t="s">
        <v>731</v>
      </c>
      <c r="S1973" s="1">
        <v>408.74400000000003</v>
      </c>
      <c r="T1973" s="1">
        <v>7</v>
      </c>
      <c r="U1973" s="1">
        <v>0.2</v>
      </c>
      <c r="V1973" s="5">
        <v>76.639499999999998</v>
      </c>
    </row>
    <row r="1974" spans="1:22" ht="15" thickBot="1" x14ac:dyDescent="0.35">
      <c r="A1974" s="4">
        <v>1973</v>
      </c>
      <c r="B1974" s="2" t="s">
        <v>4829</v>
      </c>
      <c r="C1974" s="1">
        <v>2011</v>
      </c>
      <c r="D1974" s="3">
        <v>40891</v>
      </c>
      <c r="E1974" s="3">
        <v>40896</v>
      </c>
      <c r="F1974" s="2" t="s">
        <v>50</v>
      </c>
      <c r="G1974" s="2" t="s">
        <v>4830</v>
      </c>
      <c r="H1974" s="2" t="s">
        <v>4831</v>
      </c>
      <c r="I1974" s="2" t="s">
        <v>26</v>
      </c>
      <c r="J1974" s="2" t="s">
        <v>27</v>
      </c>
      <c r="K1974" s="2" t="s">
        <v>303</v>
      </c>
      <c r="L1974" s="2" t="s">
        <v>211</v>
      </c>
      <c r="M1974" s="1">
        <v>60610</v>
      </c>
      <c r="N1974" s="2" t="s">
        <v>105</v>
      </c>
      <c r="O1974" s="2" t="s">
        <v>4832</v>
      </c>
      <c r="P1974" s="2" t="s">
        <v>46</v>
      </c>
      <c r="Q1974" s="2" t="s">
        <v>75</v>
      </c>
      <c r="R1974" s="2" t="s">
        <v>4833</v>
      </c>
      <c r="S1974" s="1">
        <v>5.1040000000000001</v>
      </c>
      <c r="T1974" s="1">
        <v>4</v>
      </c>
      <c r="U1974" s="1">
        <v>0.8</v>
      </c>
      <c r="V1974" s="5">
        <v>-8.6768000000000001</v>
      </c>
    </row>
    <row r="1975" spans="1:22" ht="15" thickBot="1" x14ac:dyDescent="0.35">
      <c r="A1975" s="4">
        <v>1974</v>
      </c>
      <c r="B1975" s="2" t="s">
        <v>4829</v>
      </c>
      <c r="C1975" s="1">
        <v>2011</v>
      </c>
      <c r="D1975" s="3">
        <v>40891</v>
      </c>
      <c r="E1975" s="3">
        <v>40896</v>
      </c>
      <c r="F1975" s="2" t="s">
        <v>50</v>
      </c>
      <c r="G1975" s="2" t="s">
        <v>4830</v>
      </c>
      <c r="H1975" s="2" t="s">
        <v>4831</v>
      </c>
      <c r="I1975" s="2" t="s">
        <v>26</v>
      </c>
      <c r="J1975" s="2" t="s">
        <v>27</v>
      </c>
      <c r="K1975" s="2" t="s">
        <v>303</v>
      </c>
      <c r="L1975" s="2" t="s">
        <v>211</v>
      </c>
      <c r="M1975" s="1">
        <v>60610</v>
      </c>
      <c r="N1975" s="2" t="s">
        <v>105</v>
      </c>
      <c r="O1975" s="2" t="s">
        <v>3142</v>
      </c>
      <c r="P1975" s="2" t="s">
        <v>46</v>
      </c>
      <c r="Q1975" s="2" t="s">
        <v>269</v>
      </c>
      <c r="R1975" s="2" t="s">
        <v>3143</v>
      </c>
      <c r="S1975" s="1">
        <v>2.8959999999999999</v>
      </c>
      <c r="T1975" s="1">
        <v>2</v>
      </c>
      <c r="U1975" s="1">
        <v>0.2</v>
      </c>
      <c r="V1975" s="5">
        <v>0.47060000000000002</v>
      </c>
    </row>
    <row r="1976" spans="1:22" ht="15" thickBot="1" x14ac:dyDescent="0.35">
      <c r="A1976" s="4">
        <v>1975</v>
      </c>
      <c r="B1976" s="2" t="s">
        <v>4829</v>
      </c>
      <c r="C1976" s="1">
        <v>2011</v>
      </c>
      <c r="D1976" s="3">
        <v>40891</v>
      </c>
      <c r="E1976" s="3">
        <v>40896</v>
      </c>
      <c r="F1976" s="2" t="s">
        <v>50</v>
      </c>
      <c r="G1976" s="2" t="s">
        <v>4830</v>
      </c>
      <c r="H1976" s="2" t="s">
        <v>4831</v>
      </c>
      <c r="I1976" s="2" t="s">
        <v>26</v>
      </c>
      <c r="J1976" s="2" t="s">
        <v>27</v>
      </c>
      <c r="K1976" s="2" t="s">
        <v>303</v>
      </c>
      <c r="L1976" s="2" t="s">
        <v>211</v>
      </c>
      <c r="M1976" s="1">
        <v>60610</v>
      </c>
      <c r="N1976" s="2" t="s">
        <v>105</v>
      </c>
      <c r="O1976" s="2" t="s">
        <v>4834</v>
      </c>
      <c r="P1976" s="2" t="s">
        <v>71</v>
      </c>
      <c r="Q1976" s="2" t="s">
        <v>161</v>
      </c>
      <c r="R1976" s="2" t="s">
        <v>4835</v>
      </c>
      <c r="S1976" s="1">
        <v>35.015999999999998</v>
      </c>
      <c r="T1976" s="1">
        <v>3</v>
      </c>
      <c r="U1976" s="1">
        <v>0.2</v>
      </c>
      <c r="V1976" s="5">
        <v>-2.1884999999999999</v>
      </c>
    </row>
    <row r="1977" spans="1:22" ht="15" thickBot="1" x14ac:dyDescent="0.35">
      <c r="A1977" s="4">
        <v>1976</v>
      </c>
      <c r="B1977" s="2" t="s">
        <v>4836</v>
      </c>
      <c r="C1977" s="1">
        <v>2011</v>
      </c>
      <c r="D1977" s="3">
        <v>40834</v>
      </c>
      <c r="E1977" s="3">
        <v>40836</v>
      </c>
      <c r="F1977" s="2" t="s">
        <v>23</v>
      </c>
      <c r="G1977" s="2" t="s">
        <v>1108</v>
      </c>
      <c r="H1977" s="2" t="s">
        <v>1109</v>
      </c>
      <c r="I1977" s="2" t="s">
        <v>41</v>
      </c>
      <c r="J1977" s="2" t="s">
        <v>27</v>
      </c>
      <c r="K1977" s="2" t="s">
        <v>1817</v>
      </c>
      <c r="L1977" s="2" t="s">
        <v>358</v>
      </c>
      <c r="M1977" s="1">
        <v>36116</v>
      </c>
      <c r="N1977" s="2" t="s">
        <v>30</v>
      </c>
      <c r="O1977" s="2" t="s">
        <v>839</v>
      </c>
      <c r="P1977" s="2" t="s">
        <v>46</v>
      </c>
      <c r="Q1977" s="2" t="s">
        <v>59</v>
      </c>
      <c r="R1977" s="2" t="s">
        <v>840</v>
      </c>
      <c r="S1977" s="1">
        <v>275.97000000000003</v>
      </c>
      <c r="T1977" s="1">
        <v>3</v>
      </c>
      <c r="U1977" s="1">
        <v>0</v>
      </c>
      <c r="V1977" s="5">
        <v>11.0388</v>
      </c>
    </row>
    <row r="1978" spans="1:22" ht="15" thickBot="1" x14ac:dyDescent="0.35">
      <c r="A1978" s="4">
        <v>1977</v>
      </c>
      <c r="B1978" s="2" t="s">
        <v>4836</v>
      </c>
      <c r="C1978" s="1">
        <v>2011</v>
      </c>
      <c r="D1978" s="3">
        <v>40834</v>
      </c>
      <c r="E1978" s="3">
        <v>40836</v>
      </c>
      <c r="F1978" s="2" t="s">
        <v>23</v>
      </c>
      <c r="G1978" s="2" t="s">
        <v>1108</v>
      </c>
      <c r="H1978" s="2" t="s">
        <v>1109</v>
      </c>
      <c r="I1978" s="2" t="s">
        <v>41</v>
      </c>
      <c r="J1978" s="2" t="s">
        <v>27</v>
      </c>
      <c r="K1978" s="2" t="s">
        <v>1817</v>
      </c>
      <c r="L1978" s="2" t="s">
        <v>358</v>
      </c>
      <c r="M1978" s="1">
        <v>36116</v>
      </c>
      <c r="N1978" s="2" t="s">
        <v>30</v>
      </c>
      <c r="O1978" s="2" t="s">
        <v>4837</v>
      </c>
      <c r="P1978" s="2" t="s">
        <v>71</v>
      </c>
      <c r="Q1978" s="2" t="s">
        <v>72</v>
      </c>
      <c r="R1978" s="2" t="s">
        <v>4838</v>
      </c>
      <c r="S1978" s="1">
        <v>1394.95</v>
      </c>
      <c r="T1978" s="1">
        <v>5</v>
      </c>
      <c r="U1978" s="1">
        <v>0</v>
      </c>
      <c r="V1978" s="5">
        <v>362.68700000000001</v>
      </c>
    </row>
    <row r="1979" spans="1:22" ht="15" thickBot="1" x14ac:dyDescent="0.35">
      <c r="A1979" s="4">
        <v>1978</v>
      </c>
      <c r="B1979" s="2" t="s">
        <v>4836</v>
      </c>
      <c r="C1979" s="1">
        <v>2011</v>
      </c>
      <c r="D1979" s="3">
        <v>40834</v>
      </c>
      <c r="E1979" s="3">
        <v>40836</v>
      </c>
      <c r="F1979" s="2" t="s">
        <v>23</v>
      </c>
      <c r="G1979" s="2" t="s">
        <v>1108</v>
      </c>
      <c r="H1979" s="2" t="s">
        <v>1109</v>
      </c>
      <c r="I1979" s="2" t="s">
        <v>41</v>
      </c>
      <c r="J1979" s="2" t="s">
        <v>27</v>
      </c>
      <c r="K1979" s="2" t="s">
        <v>1817</v>
      </c>
      <c r="L1979" s="2" t="s">
        <v>358</v>
      </c>
      <c r="M1979" s="1">
        <v>36116</v>
      </c>
      <c r="N1979" s="2" t="s">
        <v>30</v>
      </c>
      <c r="O1979" s="2" t="s">
        <v>4839</v>
      </c>
      <c r="P1979" s="2" t="s">
        <v>32</v>
      </c>
      <c r="Q1979" s="2" t="s">
        <v>36</v>
      </c>
      <c r="R1979" s="2" t="s">
        <v>4840</v>
      </c>
      <c r="S1979" s="1">
        <v>545.88</v>
      </c>
      <c r="T1979" s="1">
        <v>6</v>
      </c>
      <c r="U1979" s="1">
        <v>0</v>
      </c>
      <c r="V1979" s="5">
        <v>70.964399999999998</v>
      </c>
    </row>
    <row r="1980" spans="1:22" ht="15" thickBot="1" x14ac:dyDescent="0.35">
      <c r="A1980" s="4">
        <v>1979</v>
      </c>
      <c r="B1980" s="2" t="s">
        <v>4841</v>
      </c>
      <c r="C1980" s="1">
        <v>2012</v>
      </c>
      <c r="D1980" s="3">
        <v>41037</v>
      </c>
      <c r="E1980" s="3">
        <v>41041</v>
      </c>
      <c r="F1980" s="2" t="s">
        <v>50</v>
      </c>
      <c r="G1980" s="2" t="s">
        <v>1821</v>
      </c>
      <c r="H1980" s="2" t="s">
        <v>1822</v>
      </c>
      <c r="I1980" s="2" t="s">
        <v>26</v>
      </c>
      <c r="J1980" s="2" t="s">
        <v>27</v>
      </c>
      <c r="K1980" s="2" t="s">
        <v>1976</v>
      </c>
      <c r="L1980" s="2" t="s">
        <v>420</v>
      </c>
      <c r="M1980" s="1">
        <v>97301</v>
      </c>
      <c r="N1980" s="2" t="s">
        <v>44</v>
      </c>
      <c r="O1980" s="2" t="s">
        <v>4842</v>
      </c>
      <c r="P1980" s="2" t="s">
        <v>46</v>
      </c>
      <c r="Q1980" s="2" t="s">
        <v>68</v>
      </c>
      <c r="R1980" s="2" t="s">
        <v>4843</v>
      </c>
      <c r="S1980" s="1">
        <v>5.2480000000000002</v>
      </c>
      <c r="T1980" s="1">
        <v>2</v>
      </c>
      <c r="U1980" s="1">
        <v>0.2</v>
      </c>
      <c r="V1980" s="5">
        <v>0.59040000000000004</v>
      </c>
    </row>
    <row r="1981" spans="1:22" ht="15" thickBot="1" x14ac:dyDescent="0.35">
      <c r="A1981" s="4">
        <v>1980</v>
      </c>
      <c r="B1981" s="2" t="s">
        <v>4844</v>
      </c>
      <c r="C1981" s="1">
        <v>2013</v>
      </c>
      <c r="D1981" s="3">
        <v>41379</v>
      </c>
      <c r="E1981" s="3">
        <v>41379</v>
      </c>
      <c r="F1981" s="2" t="s">
        <v>1290</v>
      </c>
      <c r="G1981" s="2" t="s">
        <v>3739</v>
      </c>
      <c r="H1981" s="2" t="s">
        <v>3740</v>
      </c>
      <c r="I1981" s="2" t="s">
        <v>26</v>
      </c>
      <c r="J1981" s="2" t="s">
        <v>27</v>
      </c>
      <c r="K1981" s="2" t="s">
        <v>3942</v>
      </c>
      <c r="L1981" s="2" t="s">
        <v>310</v>
      </c>
      <c r="M1981" s="1">
        <v>85301</v>
      </c>
      <c r="N1981" s="2" t="s">
        <v>44</v>
      </c>
      <c r="O1981" s="2" t="s">
        <v>1136</v>
      </c>
      <c r="P1981" s="2" t="s">
        <v>32</v>
      </c>
      <c r="Q1981" s="2" t="s">
        <v>36</v>
      </c>
      <c r="R1981" s="2" t="s">
        <v>1137</v>
      </c>
      <c r="S1981" s="1">
        <v>933.53599999999994</v>
      </c>
      <c r="T1981" s="1">
        <v>4</v>
      </c>
      <c r="U1981" s="1">
        <v>0.2</v>
      </c>
      <c r="V1981" s="5">
        <v>105.0228</v>
      </c>
    </row>
    <row r="1982" spans="1:22" ht="15" thickBot="1" x14ac:dyDescent="0.35">
      <c r="A1982" s="4">
        <v>1981</v>
      </c>
      <c r="B1982" s="2" t="s">
        <v>4844</v>
      </c>
      <c r="C1982" s="1">
        <v>2013</v>
      </c>
      <c r="D1982" s="3">
        <v>41379</v>
      </c>
      <c r="E1982" s="3">
        <v>41379</v>
      </c>
      <c r="F1982" s="2" t="s">
        <v>1290</v>
      </c>
      <c r="G1982" s="2" t="s">
        <v>3739</v>
      </c>
      <c r="H1982" s="2" t="s">
        <v>3740</v>
      </c>
      <c r="I1982" s="2" t="s">
        <v>26</v>
      </c>
      <c r="J1982" s="2" t="s">
        <v>27</v>
      </c>
      <c r="K1982" s="2" t="s">
        <v>3942</v>
      </c>
      <c r="L1982" s="2" t="s">
        <v>310</v>
      </c>
      <c r="M1982" s="1">
        <v>85301</v>
      </c>
      <c r="N1982" s="2" t="s">
        <v>44</v>
      </c>
      <c r="O1982" s="2" t="s">
        <v>953</v>
      </c>
      <c r="P1982" s="2" t="s">
        <v>46</v>
      </c>
      <c r="Q1982" s="2" t="s">
        <v>59</v>
      </c>
      <c r="R1982" s="2" t="s">
        <v>954</v>
      </c>
      <c r="S1982" s="1">
        <v>42.975999999999999</v>
      </c>
      <c r="T1982" s="1">
        <v>4</v>
      </c>
      <c r="U1982" s="1">
        <v>0.2</v>
      </c>
      <c r="V1982" s="5">
        <v>4.2976000000000001</v>
      </c>
    </row>
    <row r="1983" spans="1:22" ht="15" thickBot="1" x14ac:dyDescent="0.35">
      <c r="A1983" s="4">
        <v>1982</v>
      </c>
      <c r="B1983" s="2" t="s">
        <v>4845</v>
      </c>
      <c r="C1983" s="1">
        <v>2012</v>
      </c>
      <c r="D1983" s="3">
        <v>41257</v>
      </c>
      <c r="E1983" s="3">
        <v>41259</v>
      </c>
      <c r="F1983" s="2" t="s">
        <v>23</v>
      </c>
      <c r="G1983" s="2" t="s">
        <v>1318</v>
      </c>
      <c r="H1983" s="2" t="s">
        <v>1319</v>
      </c>
      <c r="I1983" s="2" t="s">
        <v>41</v>
      </c>
      <c r="J1983" s="2" t="s">
        <v>27</v>
      </c>
      <c r="K1983" s="2" t="s">
        <v>497</v>
      </c>
      <c r="L1983" s="2" t="s">
        <v>1272</v>
      </c>
      <c r="M1983" s="1">
        <v>31907</v>
      </c>
      <c r="N1983" s="2" t="s">
        <v>30</v>
      </c>
      <c r="O1983" s="2" t="s">
        <v>2427</v>
      </c>
      <c r="P1983" s="2" t="s">
        <v>46</v>
      </c>
      <c r="Q1983" s="2" t="s">
        <v>75</v>
      </c>
      <c r="R1983" s="2" t="s">
        <v>186</v>
      </c>
      <c r="S1983" s="1">
        <v>3.76</v>
      </c>
      <c r="T1983" s="1">
        <v>2</v>
      </c>
      <c r="U1983" s="1">
        <v>0</v>
      </c>
      <c r="V1983" s="5">
        <v>1.8048</v>
      </c>
    </row>
    <row r="1984" spans="1:22" ht="15" thickBot="1" x14ac:dyDescent="0.35">
      <c r="A1984" s="4">
        <v>1983</v>
      </c>
      <c r="B1984" s="2" t="s">
        <v>4846</v>
      </c>
      <c r="C1984" s="1">
        <v>2011</v>
      </c>
      <c r="D1984" s="3">
        <v>40880</v>
      </c>
      <c r="E1984" s="3">
        <v>40886</v>
      </c>
      <c r="F1984" s="2" t="s">
        <v>50</v>
      </c>
      <c r="G1984" s="2" t="s">
        <v>1365</v>
      </c>
      <c r="H1984" s="2" t="s">
        <v>1366</v>
      </c>
      <c r="I1984" s="2" t="s">
        <v>26</v>
      </c>
      <c r="J1984" s="2" t="s">
        <v>27</v>
      </c>
      <c r="K1984" s="2" t="s">
        <v>4847</v>
      </c>
      <c r="L1984" s="2" t="s">
        <v>649</v>
      </c>
      <c r="M1984" s="1">
        <v>73120</v>
      </c>
      <c r="N1984" s="2" t="s">
        <v>105</v>
      </c>
      <c r="O1984" s="2" t="s">
        <v>4848</v>
      </c>
      <c r="P1984" s="2" t="s">
        <v>71</v>
      </c>
      <c r="Q1984" s="2" t="s">
        <v>72</v>
      </c>
      <c r="R1984" s="2" t="s">
        <v>4849</v>
      </c>
      <c r="S1984" s="1">
        <v>479.96</v>
      </c>
      <c r="T1984" s="1">
        <v>4</v>
      </c>
      <c r="U1984" s="1">
        <v>0</v>
      </c>
      <c r="V1984" s="5">
        <v>134.3888</v>
      </c>
    </row>
    <row r="1985" spans="1:22" ht="15" thickBot="1" x14ac:dyDescent="0.35">
      <c r="A1985" s="4">
        <v>1984</v>
      </c>
      <c r="B1985" s="2" t="s">
        <v>4850</v>
      </c>
      <c r="C1985" s="1">
        <v>2011</v>
      </c>
      <c r="D1985" s="3">
        <v>40872</v>
      </c>
      <c r="E1985" s="3">
        <v>40874</v>
      </c>
      <c r="F1985" s="2" t="s">
        <v>23</v>
      </c>
      <c r="G1985" s="2" t="s">
        <v>3640</v>
      </c>
      <c r="H1985" s="2" t="s">
        <v>3641</v>
      </c>
      <c r="I1985" s="2" t="s">
        <v>41</v>
      </c>
      <c r="J1985" s="2" t="s">
        <v>27</v>
      </c>
      <c r="K1985" s="2" t="s">
        <v>991</v>
      </c>
      <c r="L1985" s="2" t="s">
        <v>43</v>
      </c>
      <c r="M1985" s="1">
        <v>94513</v>
      </c>
      <c r="N1985" s="2" t="s">
        <v>44</v>
      </c>
      <c r="O1985" s="2" t="s">
        <v>2537</v>
      </c>
      <c r="P1985" s="2" t="s">
        <v>46</v>
      </c>
      <c r="Q1985" s="2" t="s">
        <v>78</v>
      </c>
      <c r="R1985" s="2" t="s">
        <v>2538</v>
      </c>
      <c r="S1985" s="1">
        <v>320.88</v>
      </c>
      <c r="T1985" s="1">
        <v>6</v>
      </c>
      <c r="U1985" s="1">
        <v>0</v>
      </c>
      <c r="V1985" s="5">
        <v>93.055199999999999</v>
      </c>
    </row>
    <row r="1986" spans="1:22" ht="15" thickBot="1" x14ac:dyDescent="0.35">
      <c r="A1986" s="4">
        <v>1985</v>
      </c>
      <c r="B1986" s="2" t="s">
        <v>4850</v>
      </c>
      <c r="C1986" s="1">
        <v>2011</v>
      </c>
      <c r="D1986" s="3">
        <v>40872</v>
      </c>
      <c r="E1986" s="3">
        <v>40874</v>
      </c>
      <c r="F1986" s="2" t="s">
        <v>23</v>
      </c>
      <c r="G1986" s="2" t="s">
        <v>3640</v>
      </c>
      <c r="H1986" s="2" t="s">
        <v>3641</v>
      </c>
      <c r="I1986" s="2" t="s">
        <v>41</v>
      </c>
      <c r="J1986" s="2" t="s">
        <v>27</v>
      </c>
      <c r="K1986" s="2" t="s">
        <v>991</v>
      </c>
      <c r="L1986" s="2" t="s">
        <v>43</v>
      </c>
      <c r="M1986" s="1">
        <v>94513</v>
      </c>
      <c r="N1986" s="2" t="s">
        <v>44</v>
      </c>
      <c r="O1986" s="2" t="s">
        <v>2887</v>
      </c>
      <c r="P1986" s="2" t="s">
        <v>32</v>
      </c>
      <c r="Q1986" s="2" t="s">
        <v>65</v>
      </c>
      <c r="R1986" s="2" t="s">
        <v>186</v>
      </c>
      <c r="S1986" s="1">
        <v>23.88</v>
      </c>
      <c r="T1986" s="1">
        <v>3</v>
      </c>
      <c r="U1986" s="1">
        <v>0</v>
      </c>
      <c r="V1986" s="5">
        <v>10.507199999999999</v>
      </c>
    </row>
    <row r="1987" spans="1:22" ht="15" thickBot="1" x14ac:dyDescent="0.35">
      <c r="A1987" s="4">
        <v>1986</v>
      </c>
      <c r="B1987" s="2" t="s">
        <v>4850</v>
      </c>
      <c r="C1987" s="1">
        <v>2011</v>
      </c>
      <c r="D1987" s="3">
        <v>40872</v>
      </c>
      <c r="E1987" s="3">
        <v>40874</v>
      </c>
      <c r="F1987" s="2" t="s">
        <v>23</v>
      </c>
      <c r="G1987" s="2" t="s">
        <v>3640</v>
      </c>
      <c r="H1987" s="2" t="s">
        <v>3641</v>
      </c>
      <c r="I1987" s="2" t="s">
        <v>41</v>
      </c>
      <c r="J1987" s="2" t="s">
        <v>27</v>
      </c>
      <c r="K1987" s="2" t="s">
        <v>991</v>
      </c>
      <c r="L1987" s="2" t="s">
        <v>43</v>
      </c>
      <c r="M1987" s="1">
        <v>94513</v>
      </c>
      <c r="N1987" s="2" t="s">
        <v>44</v>
      </c>
      <c r="O1987" s="2" t="s">
        <v>4250</v>
      </c>
      <c r="P1987" s="2" t="s">
        <v>46</v>
      </c>
      <c r="Q1987" s="2" t="s">
        <v>90</v>
      </c>
      <c r="R1987" s="2" t="s">
        <v>4251</v>
      </c>
      <c r="S1987" s="1">
        <v>26.76</v>
      </c>
      <c r="T1987" s="1">
        <v>4</v>
      </c>
      <c r="U1987" s="1">
        <v>0</v>
      </c>
      <c r="V1987" s="5">
        <v>12.3096</v>
      </c>
    </row>
    <row r="1988" spans="1:22" ht="15" thickBot="1" x14ac:dyDescent="0.35">
      <c r="A1988" s="4">
        <v>1987</v>
      </c>
      <c r="B1988" s="2" t="s">
        <v>4851</v>
      </c>
      <c r="C1988" s="1">
        <v>2013</v>
      </c>
      <c r="D1988" s="3">
        <v>41481</v>
      </c>
      <c r="E1988" s="3">
        <v>41483</v>
      </c>
      <c r="F1988" s="2" t="s">
        <v>188</v>
      </c>
      <c r="G1988" s="2" t="s">
        <v>4852</v>
      </c>
      <c r="H1988" s="2" t="s">
        <v>4853</v>
      </c>
      <c r="I1988" s="2" t="s">
        <v>26</v>
      </c>
      <c r="J1988" s="2" t="s">
        <v>27</v>
      </c>
      <c r="K1988" s="2" t="s">
        <v>497</v>
      </c>
      <c r="L1988" s="2" t="s">
        <v>498</v>
      </c>
      <c r="M1988" s="1">
        <v>43229</v>
      </c>
      <c r="N1988" s="2" t="s">
        <v>148</v>
      </c>
      <c r="O1988" s="2" t="s">
        <v>1215</v>
      </c>
      <c r="P1988" s="2" t="s">
        <v>71</v>
      </c>
      <c r="Q1988" s="2" t="s">
        <v>1216</v>
      </c>
      <c r="R1988" s="2" t="s">
        <v>1217</v>
      </c>
      <c r="S1988" s="1">
        <v>1439.9760000000001</v>
      </c>
      <c r="T1988" s="1">
        <v>4</v>
      </c>
      <c r="U1988" s="1">
        <v>0.4</v>
      </c>
      <c r="V1988" s="5">
        <v>191.99680000000001</v>
      </c>
    </row>
    <row r="1989" spans="1:22" ht="15" thickBot="1" x14ac:dyDescent="0.35">
      <c r="A1989" s="4">
        <v>1988</v>
      </c>
      <c r="B1989" s="2" t="s">
        <v>4854</v>
      </c>
      <c r="C1989" s="1">
        <v>2012</v>
      </c>
      <c r="D1989" s="3">
        <v>41222</v>
      </c>
      <c r="E1989" s="3">
        <v>41226</v>
      </c>
      <c r="F1989" s="2" t="s">
        <v>50</v>
      </c>
      <c r="G1989" s="2" t="s">
        <v>4708</v>
      </c>
      <c r="H1989" s="2" t="s">
        <v>4709</v>
      </c>
      <c r="I1989" s="2" t="s">
        <v>26</v>
      </c>
      <c r="J1989" s="2" t="s">
        <v>27</v>
      </c>
      <c r="K1989" s="2" t="s">
        <v>318</v>
      </c>
      <c r="L1989" s="2" t="s">
        <v>596</v>
      </c>
      <c r="M1989" s="1">
        <v>65807</v>
      </c>
      <c r="N1989" s="2" t="s">
        <v>105</v>
      </c>
      <c r="O1989" s="2" t="s">
        <v>4855</v>
      </c>
      <c r="P1989" s="2" t="s">
        <v>46</v>
      </c>
      <c r="Q1989" s="2" t="s">
        <v>75</v>
      </c>
      <c r="R1989" s="2" t="s">
        <v>4856</v>
      </c>
      <c r="S1989" s="1">
        <v>17.22</v>
      </c>
      <c r="T1989" s="1">
        <v>3</v>
      </c>
      <c r="U1989" s="1">
        <v>0</v>
      </c>
      <c r="V1989" s="5">
        <v>7.9211999999999998</v>
      </c>
    </row>
    <row r="1990" spans="1:22" ht="15" thickBot="1" x14ac:dyDescent="0.35">
      <c r="A1990" s="4">
        <v>1989</v>
      </c>
      <c r="B1990" s="2" t="s">
        <v>4854</v>
      </c>
      <c r="C1990" s="1">
        <v>2012</v>
      </c>
      <c r="D1990" s="3">
        <v>41222</v>
      </c>
      <c r="E1990" s="3">
        <v>41226</v>
      </c>
      <c r="F1990" s="2" t="s">
        <v>50</v>
      </c>
      <c r="G1990" s="2" t="s">
        <v>4708</v>
      </c>
      <c r="H1990" s="2" t="s">
        <v>4709</v>
      </c>
      <c r="I1990" s="2" t="s">
        <v>26</v>
      </c>
      <c r="J1990" s="2" t="s">
        <v>27</v>
      </c>
      <c r="K1990" s="2" t="s">
        <v>318</v>
      </c>
      <c r="L1990" s="2" t="s">
        <v>596</v>
      </c>
      <c r="M1990" s="1">
        <v>65807</v>
      </c>
      <c r="N1990" s="2" t="s">
        <v>105</v>
      </c>
      <c r="O1990" s="2" t="s">
        <v>4857</v>
      </c>
      <c r="P1990" s="2" t="s">
        <v>32</v>
      </c>
      <c r="Q1990" s="2" t="s">
        <v>56</v>
      </c>
      <c r="R1990" s="2" t="s">
        <v>4858</v>
      </c>
      <c r="S1990" s="1">
        <v>1024.3800000000001</v>
      </c>
      <c r="T1990" s="1">
        <v>7</v>
      </c>
      <c r="U1990" s="1">
        <v>0</v>
      </c>
      <c r="V1990" s="5">
        <v>215.1198</v>
      </c>
    </row>
    <row r="1991" spans="1:22" ht="15" thickBot="1" x14ac:dyDescent="0.35">
      <c r="A1991" s="4">
        <v>1990</v>
      </c>
      <c r="B1991" s="2" t="s">
        <v>4854</v>
      </c>
      <c r="C1991" s="1">
        <v>2012</v>
      </c>
      <c r="D1991" s="3">
        <v>41222</v>
      </c>
      <c r="E1991" s="3">
        <v>41226</v>
      </c>
      <c r="F1991" s="2" t="s">
        <v>50</v>
      </c>
      <c r="G1991" s="2" t="s">
        <v>4708</v>
      </c>
      <c r="H1991" s="2" t="s">
        <v>4709</v>
      </c>
      <c r="I1991" s="2" t="s">
        <v>26</v>
      </c>
      <c r="J1991" s="2" t="s">
        <v>27</v>
      </c>
      <c r="K1991" s="2" t="s">
        <v>318</v>
      </c>
      <c r="L1991" s="2" t="s">
        <v>596</v>
      </c>
      <c r="M1991" s="1">
        <v>65807</v>
      </c>
      <c r="N1991" s="2" t="s">
        <v>105</v>
      </c>
      <c r="O1991" s="2" t="s">
        <v>4859</v>
      </c>
      <c r="P1991" s="2" t="s">
        <v>46</v>
      </c>
      <c r="Q1991" s="2" t="s">
        <v>173</v>
      </c>
      <c r="R1991" s="2" t="s">
        <v>2957</v>
      </c>
      <c r="S1991" s="1">
        <v>26.22</v>
      </c>
      <c r="T1991" s="1">
        <v>3</v>
      </c>
      <c r="U1991" s="1">
        <v>0</v>
      </c>
      <c r="V1991" s="5">
        <v>12.323399999999999</v>
      </c>
    </row>
    <row r="1992" spans="1:22" ht="15" thickBot="1" x14ac:dyDescent="0.35">
      <c r="A1992" s="4">
        <v>1991</v>
      </c>
      <c r="B1992" s="2" t="s">
        <v>4854</v>
      </c>
      <c r="C1992" s="1">
        <v>2012</v>
      </c>
      <c r="D1992" s="3">
        <v>41222</v>
      </c>
      <c r="E1992" s="3">
        <v>41226</v>
      </c>
      <c r="F1992" s="2" t="s">
        <v>50</v>
      </c>
      <c r="G1992" s="2" t="s">
        <v>4708</v>
      </c>
      <c r="H1992" s="2" t="s">
        <v>4709</v>
      </c>
      <c r="I1992" s="2" t="s">
        <v>26</v>
      </c>
      <c r="J1992" s="2" t="s">
        <v>27</v>
      </c>
      <c r="K1992" s="2" t="s">
        <v>318</v>
      </c>
      <c r="L1992" s="2" t="s">
        <v>596</v>
      </c>
      <c r="M1992" s="1">
        <v>65807</v>
      </c>
      <c r="N1992" s="2" t="s">
        <v>105</v>
      </c>
      <c r="O1992" s="2" t="s">
        <v>4860</v>
      </c>
      <c r="P1992" s="2" t="s">
        <v>46</v>
      </c>
      <c r="Q1992" s="2" t="s">
        <v>90</v>
      </c>
      <c r="R1992" s="2" t="s">
        <v>4861</v>
      </c>
      <c r="S1992" s="1">
        <v>17.34</v>
      </c>
      <c r="T1992" s="1">
        <v>3</v>
      </c>
      <c r="U1992" s="1">
        <v>0</v>
      </c>
      <c r="V1992" s="5">
        <v>8.4966000000000008</v>
      </c>
    </row>
    <row r="1993" spans="1:22" ht="15" thickBot="1" x14ac:dyDescent="0.35">
      <c r="A1993" s="4">
        <v>1992</v>
      </c>
      <c r="B1993" s="2" t="s">
        <v>4862</v>
      </c>
      <c r="C1993" s="1">
        <v>2014</v>
      </c>
      <c r="D1993" s="3">
        <v>41695</v>
      </c>
      <c r="E1993" s="3">
        <v>41699</v>
      </c>
      <c r="F1993" s="2" t="s">
        <v>50</v>
      </c>
      <c r="G1993" s="2" t="s">
        <v>4852</v>
      </c>
      <c r="H1993" s="2" t="s">
        <v>4853</v>
      </c>
      <c r="I1993" s="2" t="s">
        <v>26</v>
      </c>
      <c r="J1993" s="2" t="s">
        <v>27</v>
      </c>
      <c r="K1993" s="2" t="s">
        <v>146</v>
      </c>
      <c r="L1993" s="2" t="s">
        <v>147</v>
      </c>
      <c r="M1993" s="1">
        <v>19134</v>
      </c>
      <c r="N1993" s="2" t="s">
        <v>148</v>
      </c>
      <c r="O1993" s="2" t="s">
        <v>3587</v>
      </c>
      <c r="P1993" s="2" t="s">
        <v>46</v>
      </c>
      <c r="Q1993" s="2" t="s">
        <v>75</v>
      </c>
      <c r="R1993" s="2" t="s">
        <v>3588</v>
      </c>
      <c r="S1993" s="1">
        <v>4.9560000000000004</v>
      </c>
      <c r="T1993" s="1">
        <v>4</v>
      </c>
      <c r="U1993" s="1">
        <v>0.7</v>
      </c>
      <c r="V1993" s="5">
        <v>-3.7995999999999999</v>
      </c>
    </row>
    <row r="1994" spans="1:22" ht="15" thickBot="1" x14ac:dyDescent="0.35">
      <c r="A1994" s="4">
        <v>1993</v>
      </c>
      <c r="B1994" s="2" t="s">
        <v>4863</v>
      </c>
      <c r="C1994" s="1">
        <v>2014</v>
      </c>
      <c r="D1994" s="3">
        <v>41816</v>
      </c>
      <c r="E1994" s="3">
        <v>41823</v>
      </c>
      <c r="F1994" s="2" t="s">
        <v>50</v>
      </c>
      <c r="G1994" s="2" t="s">
        <v>4479</v>
      </c>
      <c r="H1994" s="2" t="s">
        <v>4480</v>
      </c>
      <c r="I1994" s="2" t="s">
        <v>102</v>
      </c>
      <c r="J1994" s="2" t="s">
        <v>27</v>
      </c>
      <c r="K1994" s="2" t="s">
        <v>318</v>
      </c>
      <c r="L1994" s="2" t="s">
        <v>420</v>
      </c>
      <c r="M1994" s="1">
        <v>97477</v>
      </c>
      <c r="N1994" s="2" t="s">
        <v>44</v>
      </c>
      <c r="O1994" s="2" t="s">
        <v>1667</v>
      </c>
      <c r="P1994" s="2" t="s">
        <v>46</v>
      </c>
      <c r="Q1994" s="2" t="s">
        <v>47</v>
      </c>
      <c r="R1994" s="2" t="s">
        <v>1668</v>
      </c>
      <c r="S1994" s="1">
        <v>71.040000000000006</v>
      </c>
      <c r="T1994" s="1">
        <v>6</v>
      </c>
      <c r="U1994" s="1">
        <v>0.2</v>
      </c>
      <c r="V1994" s="5">
        <v>26.64</v>
      </c>
    </row>
    <row r="1995" spans="1:22" ht="15" thickBot="1" x14ac:dyDescent="0.35">
      <c r="A1995" s="4">
        <v>1994</v>
      </c>
      <c r="B1995" s="2" t="s">
        <v>4863</v>
      </c>
      <c r="C1995" s="1">
        <v>2014</v>
      </c>
      <c r="D1995" s="3">
        <v>41816</v>
      </c>
      <c r="E1995" s="3">
        <v>41823</v>
      </c>
      <c r="F1995" s="2" t="s">
        <v>50</v>
      </c>
      <c r="G1995" s="2" t="s">
        <v>4479</v>
      </c>
      <c r="H1995" s="2" t="s">
        <v>4480</v>
      </c>
      <c r="I1995" s="2" t="s">
        <v>102</v>
      </c>
      <c r="J1995" s="2" t="s">
        <v>27</v>
      </c>
      <c r="K1995" s="2" t="s">
        <v>318</v>
      </c>
      <c r="L1995" s="2" t="s">
        <v>420</v>
      </c>
      <c r="M1995" s="1">
        <v>97477</v>
      </c>
      <c r="N1995" s="2" t="s">
        <v>44</v>
      </c>
      <c r="O1995" s="2" t="s">
        <v>4864</v>
      </c>
      <c r="P1995" s="2" t="s">
        <v>46</v>
      </c>
      <c r="Q1995" s="2" t="s">
        <v>68</v>
      </c>
      <c r="R1995" s="2" t="s">
        <v>4865</v>
      </c>
      <c r="S1995" s="1">
        <v>5.3440000000000003</v>
      </c>
      <c r="T1995" s="1">
        <v>2</v>
      </c>
      <c r="U1995" s="1">
        <v>0.2</v>
      </c>
      <c r="V1995" s="5">
        <v>0.73480000000000001</v>
      </c>
    </row>
    <row r="1996" spans="1:22" ht="15" thickBot="1" x14ac:dyDescent="0.35">
      <c r="A1996" s="4">
        <v>1995</v>
      </c>
      <c r="B1996" s="2" t="s">
        <v>4863</v>
      </c>
      <c r="C1996" s="1">
        <v>2014</v>
      </c>
      <c r="D1996" s="3">
        <v>41816</v>
      </c>
      <c r="E1996" s="3">
        <v>41823</v>
      </c>
      <c r="F1996" s="2" t="s">
        <v>50</v>
      </c>
      <c r="G1996" s="2" t="s">
        <v>4479</v>
      </c>
      <c r="H1996" s="2" t="s">
        <v>4480</v>
      </c>
      <c r="I1996" s="2" t="s">
        <v>102</v>
      </c>
      <c r="J1996" s="2" t="s">
        <v>27</v>
      </c>
      <c r="K1996" s="2" t="s">
        <v>318</v>
      </c>
      <c r="L1996" s="2" t="s">
        <v>420</v>
      </c>
      <c r="M1996" s="1">
        <v>97477</v>
      </c>
      <c r="N1996" s="2" t="s">
        <v>44</v>
      </c>
      <c r="O1996" s="2" t="s">
        <v>4866</v>
      </c>
      <c r="P1996" s="2" t="s">
        <v>46</v>
      </c>
      <c r="Q1996" s="2" t="s">
        <v>269</v>
      </c>
      <c r="R1996" s="2" t="s">
        <v>4867</v>
      </c>
      <c r="S1996" s="1">
        <v>11.304</v>
      </c>
      <c r="T1996" s="1">
        <v>3</v>
      </c>
      <c r="U1996" s="1">
        <v>0.2</v>
      </c>
      <c r="V1996" s="5">
        <v>-2.1194999999999999</v>
      </c>
    </row>
    <row r="1997" spans="1:22" ht="15" thickBot="1" x14ac:dyDescent="0.35">
      <c r="A1997" s="4">
        <v>1996</v>
      </c>
      <c r="B1997" s="2" t="s">
        <v>4868</v>
      </c>
      <c r="C1997" s="1">
        <v>2014</v>
      </c>
      <c r="D1997" s="3">
        <v>41976</v>
      </c>
      <c r="E1997" s="3">
        <v>41978</v>
      </c>
      <c r="F1997" s="2" t="s">
        <v>23</v>
      </c>
      <c r="G1997" s="2" t="s">
        <v>4869</v>
      </c>
      <c r="H1997" s="2" t="s">
        <v>4870</v>
      </c>
      <c r="I1997" s="2" t="s">
        <v>26</v>
      </c>
      <c r="J1997" s="2" t="s">
        <v>27</v>
      </c>
      <c r="K1997" s="2" t="s">
        <v>184</v>
      </c>
      <c r="L1997" s="2" t="s">
        <v>104</v>
      </c>
      <c r="M1997" s="1">
        <v>77036</v>
      </c>
      <c r="N1997" s="2" t="s">
        <v>105</v>
      </c>
      <c r="O1997" s="2" t="s">
        <v>4871</v>
      </c>
      <c r="P1997" s="2" t="s">
        <v>46</v>
      </c>
      <c r="Q1997" s="2" t="s">
        <v>78</v>
      </c>
      <c r="R1997" s="2" t="s">
        <v>4872</v>
      </c>
      <c r="S1997" s="1">
        <v>294.62</v>
      </c>
      <c r="T1997" s="1">
        <v>5</v>
      </c>
      <c r="U1997" s="1">
        <v>0.8</v>
      </c>
      <c r="V1997" s="5">
        <v>-766.01199999999994</v>
      </c>
    </row>
    <row r="1998" spans="1:22" ht="15" thickBot="1" x14ac:dyDescent="0.35">
      <c r="A1998" s="4">
        <v>1997</v>
      </c>
      <c r="B1998" s="2" t="s">
        <v>4868</v>
      </c>
      <c r="C1998" s="1">
        <v>2014</v>
      </c>
      <c r="D1998" s="3">
        <v>41976</v>
      </c>
      <c r="E1998" s="3">
        <v>41978</v>
      </c>
      <c r="F1998" s="2" t="s">
        <v>23</v>
      </c>
      <c r="G1998" s="2" t="s">
        <v>4869</v>
      </c>
      <c r="H1998" s="2" t="s">
        <v>4870</v>
      </c>
      <c r="I1998" s="2" t="s">
        <v>26</v>
      </c>
      <c r="J1998" s="2" t="s">
        <v>27</v>
      </c>
      <c r="K1998" s="2" t="s">
        <v>184</v>
      </c>
      <c r="L1998" s="2" t="s">
        <v>104</v>
      </c>
      <c r="M1998" s="1">
        <v>77036</v>
      </c>
      <c r="N1998" s="2" t="s">
        <v>105</v>
      </c>
      <c r="O1998" s="2" t="s">
        <v>1910</v>
      </c>
      <c r="P1998" s="2" t="s">
        <v>32</v>
      </c>
      <c r="Q1998" s="2" t="s">
        <v>65</v>
      </c>
      <c r="R1998" s="2" t="s">
        <v>1911</v>
      </c>
      <c r="S1998" s="1">
        <v>8.7520000000000007</v>
      </c>
      <c r="T1998" s="1">
        <v>4</v>
      </c>
      <c r="U1998" s="1">
        <v>0.6</v>
      </c>
      <c r="V1998" s="5">
        <v>-3.7195999999999998</v>
      </c>
    </row>
    <row r="1999" spans="1:22" ht="15" thickBot="1" x14ac:dyDescent="0.35">
      <c r="A1999" s="4">
        <v>1998</v>
      </c>
      <c r="B1999" s="2" t="s">
        <v>4873</v>
      </c>
      <c r="C1999" s="1">
        <v>2011</v>
      </c>
      <c r="D1999" s="3">
        <v>40581</v>
      </c>
      <c r="E1999" s="3">
        <v>40584</v>
      </c>
      <c r="F1999" s="2" t="s">
        <v>188</v>
      </c>
      <c r="G1999" s="2" t="s">
        <v>4592</v>
      </c>
      <c r="H1999" s="2" t="s">
        <v>4593</v>
      </c>
      <c r="I1999" s="2" t="s">
        <v>41</v>
      </c>
      <c r="J1999" s="2" t="s">
        <v>27</v>
      </c>
      <c r="K1999" s="2" t="s">
        <v>4874</v>
      </c>
      <c r="L1999" s="2" t="s">
        <v>319</v>
      </c>
      <c r="M1999" s="1">
        <v>23320</v>
      </c>
      <c r="N1999" s="2" t="s">
        <v>30</v>
      </c>
      <c r="O1999" s="2" t="s">
        <v>2119</v>
      </c>
      <c r="P1999" s="2" t="s">
        <v>46</v>
      </c>
      <c r="Q1999" s="2" t="s">
        <v>47</v>
      </c>
      <c r="R1999" s="2" t="s">
        <v>2120</v>
      </c>
      <c r="S1999" s="1">
        <v>15</v>
      </c>
      <c r="T1999" s="1">
        <v>4</v>
      </c>
      <c r="U1999" s="1">
        <v>0</v>
      </c>
      <c r="V1999" s="5">
        <v>7.2</v>
      </c>
    </row>
    <row r="2000" spans="1:22" ht="15" thickBot="1" x14ac:dyDescent="0.35">
      <c r="A2000" s="4">
        <v>1999</v>
      </c>
      <c r="B2000" s="2" t="s">
        <v>4873</v>
      </c>
      <c r="C2000" s="1">
        <v>2011</v>
      </c>
      <c r="D2000" s="3">
        <v>40581</v>
      </c>
      <c r="E2000" s="3">
        <v>40584</v>
      </c>
      <c r="F2000" s="2" t="s">
        <v>188</v>
      </c>
      <c r="G2000" s="2" t="s">
        <v>4592</v>
      </c>
      <c r="H2000" s="2" t="s">
        <v>4593</v>
      </c>
      <c r="I2000" s="2" t="s">
        <v>41</v>
      </c>
      <c r="J2000" s="2" t="s">
        <v>27</v>
      </c>
      <c r="K2000" s="2" t="s">
        <v>4874</v>
      </c>
      <c r="L2000" s="2" t="s">
        <v>319</v>
      </c>
      <c r="M2000" s="1">
        <v>23320</v>
      </c>
      <c r="N2000" s="2" t="s">
        <v>30</v>
      </c>
      <c r="O2000" s="2" t="s">
        <v>1191</v>
      </c>
      <c r="P2000" s="2" t="s">
        <v>71</v>
      </c>
      <c r="Q2000" s="2" t="s">
        <v>72</v>
      </c>
      <c r="R2000" s="2" t="s">
        <v>1192</v>
      </c>
      <c r="S2000" s="1">
        <v>161.61000000000001</v>
      </c>
      <c r="T2000" s="1">
        <v>1</v>
      </c>
      <c r="U2000" s="1">
        <v>0</v>
      </c>
      <c r="V2000" s="5">
        <v>42.018599999999999</v>
      </c>
    </row>
    <row r="2001" spans="1:22" ht="15" thickBot="1" x14ac:dyDescent="0.35">
      <c r="A2001" s="4">
        <v>2000</v>
      </c>
      <c r="B2001" s="2" t="s">
        <v>4873</v>
      </c>
      <c r="C2001" s="1">
        <v>2011</v>
      </c>
      <c r="D2001" s="3">
        <v>40581</v>
      </c>
      <c r="E2001" s="3">
        <v>40584</v>
      </c>
      <c r="F2001" s="2" t="s">
        <v>188</v>
      </c>
      <c r="G2001" s="2" t="s">
        <v>4592</v>
      </c>
      <c r="H2001" s="2" t="s">
        <v>4593</v>
      </c>
      <c r="I2001" s="2" t="s">
        <v>41</v>
      </c>
      <c r="J2001" s="2" t="s">
        <v>27</v>
      </c>
      <c r="K2001" s="2" t="s">
        <v>4874</v>
      </c>
      <c r="L2001" s="2" t="s">
        <v>319</v>
      </c>
      <c r="M2001" s="1">
        <v>23320</v>
      </c>
      <c r="N2001" s="2" t="s">
        <v>30</v>
      </c>
      <c r="O2001" s="2" t="s">
        <v>4509</v>
      </c>
      <c r="P2001" s="2" t="s">
        <v>71</v>
      </c>
      <c r="Q2001" s="2" t="s">
        <v>72</v>
      </c>
      <c r="R2001" s="2" t="s">
        <v>4510</v>
      </c>
      <c r="S2001" s="1">
        <v>144.94999999999999</v>
      </c>
      <c r="T2001" s="1">
        <v>5</v>
      </c>
      <c r="U2001" s="1">
        <v>0</v>
      </c>
      <c r="V2001" s="5">
        <v>42.035499999999999</v>
      </c>
    </row>
    <row r="2002" spans="1:22" ht="15" thickBot="1" x14ac:dyDescent="0.35">
      <c r="A2002" s="4">
        <v>2001</v>
      </c>
      <c r="B2002" s="2" t="s">
        <v>4875</v>
      </c>
      <c r="C2002" s="1">
        <v>2014</v>
      </c>
      <c r="D2002" s="3">
        <v>41741</v>
      </c>
      <c r="E2002" s="3">
        <v>41748</v>
      </c>
      <c r="F2002" s="2" t="s">
        <v>50</v>
      </c>
      <c r="G2002" s="2" t="s">
        <v>4876</v>
      </c>
      <c r="H2002" s="2" t="s">
        <v>4877</v>
      </c>
      <c r="I2002" s="2" t="s">
        <v>26</v>
      </c>
      <c r="J2002" s="2" t="s">
        <v>27</v>
      </c>
      <c r="K2002" s="2" t="s">
        <v>602</v>
      </c>
      <c r="L2002" s="2" t="s">
        <v>43</v>
      </c>
      <c r="M2002" s="1">
        <v>91104</v>
      </c>
      <c r="N2002" s="2" t="s">
        <v>44</v>
      </c>
      <c r="O2002" s="2" t="s">
        <v>444</v>
      </c>
      <c r="P2002" s="2" t="s">
        <v>71</v>
      </c>
      <c r="Q2002" s="2" t="s">
        <v>161</v>
      </c>
      <c r="R2002" s="2" t="s">
        <v>445</v>
      </c>
      <c r="S2002" s="1">
        <v>199.95</v>
      </c>
      <c r="T2002" s="1">
        <v>5</v>
      </c>
      <c r="U2002" s="1">
        <v>0</v>
      </c>
      <c r="V2002" s="5">
        <v>21.994499999999999</v>
      </c>
    </row>
    <row r="2003" spans="1:22" ht="15" thickBot="1" x14ac:dyDescent="0.35">
      <c r="A2003" s="4">
        <v>2002</v>
      </c>
      <c r="B2003" s="2" t="s">
        <v>4875</v>
      </c>
      <c r="C2003" s="1">
        <v>2014</v>
      </c>
      <c r="D2003" s="3">
        <v>41741</v>
      </c>
      <c r="E2003" s="3">
        <v>41748</v>
      </c>
      <c r="F2003" s="2" t="s">
        <v>50</v>
      </c>
      <c r="G2003" s="2" t="s">
        <v>4876</v>
      </c>
      <c r="H2003" s="2" t="s">
        <v>4877</v>
      </c>
      <c r="I2003" s="2" t="s">
        <v>26</v>
      </c>
      <c r="J2003" s="2" t="s">
        <v>27</v>
      </c>
      <c r="K2003" s="2" t="s">
        <v>602</v>
      </c>
      <c r="L2003" s="2" t="s">
        <v>43</v>
      </c>
      <c r="M2003" s="1">
        <v>91104</v>
      </c>
      <c r="N2003" s="2" t="s">
        <v>44</v>
      </c>
      <c r="O2003" s="2" t="s">
        <v>4196</v>
      </c>
      <c r="P2003" s="2" t="s">
        <v>46</v>
      </c>
      <c r="Q2003" s="2" t="s">
        <v>68</v>
      </c>
      <c r="R2003" s="2" t="s">
        <v>4197</v>
      </c>
      <c r="S2003" s="1">
        <v>41.86</v>
      </c>
      <c r="T2003" s="1">
        <v>7</v>
      </c>
      <c r="U2003" s="1">
        <v>0</v>
      </c>
      <c r="V2003" s="5">
        <v>14.2324</v>
      </c>
    </row>
    <row r="2004" spans="1:22" ht="15" thickBot="1" x14ac:dyDescent="0.35">
      <c r="A2004" s="4">
        <v>2003</v>
      </c>
      <c r="B2004" s="2" t="s">
        <v>4878</v>
      </c>
      <c r="C2004" s="1">
        <v>2014</v>
      </c>
      <c r="D2004" s="3">
        <v>41999</v>
      </c>
      <c r="E2004" s="3">
        <v>42002</v>
      </c>
      <c r="F2004" s="2" t="s">
        <v>23</v>
      </c>
      <c r="G2004" s="2" t="s">
        <v>4458</v>
      </c>
      <c r="H2004" s="2" t="s">
        <v>4459</v>
      </c>
      <c r="I2004" s="2" t="s">
        <v>26</v>
      </c>
      <c r="J2004" s="2" t="s">
        <v>27</v>
      </c>
      <c r="K2004" s="2" t="s">
        <v>1473</v>
      </c>
      <c r="L2004" s="2" t="s">
        <v>29</v>
      </c>
      <c r="M2004" s="1">
        <v>40214</v>
      </c>
      <c r="N2004" s="2" t="s">
        <v>30</v>
      </c>
      <c r="O2004" s="2" t="s">
        <v>3540</v>
      </c>
      <c r="P2004" s="2" t="s">
        <v>46</v>
      </c>
      <c r="Q2004" s="2" t="s">
        <v>59</v>
      </c>
      <c r="R2004" s="2" t="s">
        <v>3541</v>
      </c>
      <c r="S2004" s="1">
        <v>95.94</v>
      </c>
      <c r="T2004" s="1">
        <v>3</v>
      </c>
      <c r="U2004" s="1">
        <v>0</v>
      </c>
      <c r="V2004" s="5">
        <v>9.5939999999999994</v>
      </c>
    </row>
    <row r="2005" spans="1:22" ht="15" thickBot="1" x14ac:dyDescent="0.35">
      <c r="A2005" s="4">
        <v>2004</v>
      </c>
      <c r="B2005" s="2" t="s">
        <v>4878</v>
      </c>
      <c r="C2005" s="1">
        <v>2014</v>
      </c>
      <c r="D2005" s="3">
        <v>41999</v>
      </c>
      <c r="E2005" s="3">
        <v>42002</v>
      </c>
      <c r="F2005" s="2" t="s">
        <v>23</v>
      </c>
      <c r="G2005" s="2" t="s">
        <v>4458</v>
      </c>
      <c r="H2005" s="2" t="s">
        <v>4459</v>
      </c>
      <c r="I2005" s="2" t="s">
        <v>26</v>
      </c>
      <c r="J2005" s="2" t="s">
        <v>27</v>
      </c>
      <c r="K2005" s="2" t="s">
        <v>1473</v>
      </c>
      <c r="L2005" s="2" t="s">
        <v>29</v>
      </c>
      <c r="M2005" s="1">
        <v>40214</v>
      </c>
      <c r="N2005" s="2" t="s">
        <v>30</v>
      </c>
      <c r="O2005" s="2" t="s">
        <v>304</v>
      </c>
      <c r="P2005" s="2" t="s">
        <v>32</v>
      </c>
      <c r="Q2005" s="2" t="s">
        <v>36</v>
      </c>
      <c r="R2005" s="2" t="s">
        <v>305</v>
      </c>
      <c r="S2005" s="1">
        <v>304.45</v>
      </c>
      <c r="T2005" s="1">
        <v>5</v>
      </c>
      <c r="U2005" s="1">
        <v>0</v>
      </c>
      <c r="V2005" s="5">
        <v>76.112499999999997</v>
      </c>
    </row>
    <row r="2006" spans="1:22" ht="15" thickBot="1" x14ac:dyDescent="0.35">
      <c r="A2006" s="4">
        <v>2005</v>
      </c>
      <c r="B2006" s="2" t="s">
        <v>4879</v>
      </c>
      <c r="C2006" s="1">
        <v>2014</v>
      </c>
      <c r="D2006" s="3">
        <v>41741</v>
      </c>
      <c r="E2006" s="3">
        <v>41748</v>
      </c>
      <c r="F2006" s="2" t="s">
        <v>50</v>
      </c>
      <c r="G2006" s="2" t="s">
        <v>2798</v>
      </c>
      <c r="H2006" s="2" t="s">
        <v>2799</v>
      </c>
      <c r="I2006" s="2" t="s">
        <v>102</v>
      </c>
      <c r="J2006" s="2" t="s">
        <v>27</v>
      </c>
      <c r="K2006" s="2" t="s">
        <v>4880</v>
      </c>
      <c r="L2006" s="2" t="s">
        <v>104</v>
      </c>
      <c r="M2006" s="1">
        <v>79424</v>
      </c>
      <c r="N2006" s="2" t="s">
        <v>105</v>
      </c>
      <c r="O2006" s="2" t="s">
        <v>421</v>
      </c>
      <c r="P2006" s="2" t="s">
        <v>46</v>
      </c>
      <c r="Q2006" s="2" t="s">
        <v>75</v>
      </c>
      <c r="R2006" s="2" t="s">
        <v>422</v>
      </c>
      <c r="S2006" s="1">
        <v>11.364000000000001</v>
      </c>
      <c r="T2006" s="1">
        <v>3</v>
      </c>
      <c r="U2006" s="1">
        <v>0.8</v>
      </c>
      <c r="V2006" s="5">
        <v>-17.045999999999999</v>
      </c>
    </row>
    <row r="2007" spans="1:22" ht="15" thickBot="1" x14ac:dyDescent="0.35">
      <c r="A2007" s="4">
        <v>2006</v>
      </c>
      <c r="B2007" s="2" t="s">
        <v>4881</v>
      </c>
      <c r="C2007" s="1">
        <v>2011</v>
      </c>
      <c r="D2007" s="3">
        <v>40908</v>
      </c>
      <c r="E2007" s="3">
        <v>40912</v>
      </c>
      <c r="F2007" s="2" t="s">
        <v>50</v>
      </c>
      <c r="G2007" s="2" t="s">
        <v>2806</v>
      </c>
      <c r="H2007" s="2" t="s">
        <v>2807</v>
      </c>
      <c r="I2007" s="2" t="s">
        <v>41</v>
      </c>
      <c r="J2007" s="2" t="s">
        <v>27</v>
      </c>
      <c r="K2007" s="2" t="s">
        <v>382</v>
      </c>
      <c r="L2007" s="2" t="s">
        <v>596</v>
      </c>
      <c r="M2007" s="1">
        <v>65203</v>
      </c>
      <c r="N2007" s="2" t="s">
        <v>105</v>
      </c>
      <c r="O2007" s="2" t="s">
        <v>2949</v>
      </c>
      <c r="P2007" s="2" t="s">
        <v>46</v>
      </c>
      <c r="Q2007" s="2" t="s">
        <v>68</v>
      </c>
      <c r="R2007" s="2" t="s">
        <v>2950</v>
      </c>
      <c r="S2007" s="1">
        <v>29.68</v>
      </c>
      <c r="T2007" s="1">
        <v>7</v>
      </c>
      <c r="U2007" s="1">
        <v>0</v>
      </c>
      <c r="V2007" s="5">
        <v>11.575200000000001</v>
      </c>
    </row>
    <row r="2008" spans="1:22" ht="15" thickBot="1" x14ac:dyDescent="0.35">
      <c r="A2008" s="4">
        <v>2007</v>
      </c>
      <c r="B2008" s="2" t="s">
        <v>4881</v>
      </c>
      <c r="C2008" s="1">
        <v>2011</v>
      </c>
      <c r="D2008" s="3">
        <v>40908</v>
      </c>
      <c r="E2008" s="3">
        <v>40912</v>
      </c>
      <c r="F2008" s="2" t="s">
        <v>50</v>
      </c>
      <c r="G2008" s="2" t="s">
        <v>2806</v>
      </c>
      <c r="H2008" s="2" t="s">
        <v>2807</v>
      </c>
      <c r="I2008" s="2" t="s">
        <v>41</v>
      </c>
      <c r="J2008" s="2" t="s">
        <v>27</v>
      </c>
      <c r="K2008" s="2" t="s">
        <v>382</v>
      </c>
      <c r="L2008" s="2" t="s">
        <v>596</v>
      </c>
      <c r="M2008" s="1">
        <v>65203</v>
      </c>
      <c r="N2008" s="2" t="s">
        <v>105</v>
      </c>
      <c r="O2008" s="2" t="s">
        <v>967</v>
      </c>
      <c r="P2008" s="2" t="s">
        <v>71</v>
      </c>
      <c r="Q2008" s="2" t="s">
        <v>161</v>
      </c>
      <c r="R2008" s="2" t="s">
        <v>968</v>
      </c>
      <c r="S2008" s="1">
        <v>47.53</v>
      </c>
      <c r="T2008" s="1">
        <v>7</v>
      </c>
      <c r="U2008" s="1">
        <v>0</v>
      </c>
      <c r="V2008" s="5">
        <v>16.1602</v>
      </c>
    </row>
    <row r="2009" spans="1:22" ht="15" thickBot="1" x14ac:dyDescent="0.35">
      <c r="A2009" s="4">
        <v>2008</v>
      </c>
      <c r="B2009" s="2" t="s">
        <v>4882</v>
      </c>
      <c r="C2009" s="1">
        <v>2014</v>
      </c>
      <c r="D2009" s="3">
        <v>41855</v>
      </c>
      <c r="E2009" s="3">
        <v>41856</v>
      </c>
      <c r="F2009" s="2" t="s">
        <v>188</v>
      </c>
      <c r="G2009" s="2" t="s">
        <v>4146</v>
      </c>
      <c r="H2009" s="2" t="s">
        <v>4147</v>
      </c>
      <c r="I2009" s="2" t="s">
        <v>26</v>
      </c>
      <c r="J2009" s="2" t="s">
        <v>27</v>
      </c>
      <c r="K2009" s="2" t="s">
        <v>303</v>
      </c>
      <c r="L2009" s="2" t="s">
        <v>211</v>
      </c>
      <c r="M2009" s="1">
        <v>60623</v>
      </c>
      <c r="N2009" s="2" t="s">
        <v>105</v>
      </c>
      <c r="O2009" s="2" t="s">
        <v>4883</v>
      </c>
      <c r="P2009" s="2" t="s">
        <v>32</v>
      </c>
      <c r="Q2009" s="2" t="s">
        <v>33</v>
      </c>
      <c r="R2009" s="2" t="s">
        <v>4884</v>
      </c>
      <c r="S2009" s="1">
        <v>183.37200000000001</v>
      </c>
      <c r="T2009" s="1">
        <v>2</v>
      </c>
      <c r="U2009" s="1">
        <v>0.3</v>
      </c>
      <c r="V2009" s="5">
        <v>-36.674399999999999</v>
      </c>
    </row>
    <row r="2010" spans="1:22" ht="15" thickBot="1" x14ac:dyDescent="0.35">
      <c r="A2010" s="4">
        <v>2009</v>
      </c>
      <c r="B2010" s="2" t="s">
        <v>4885</v>
      </c>
      <c r="C2010" s="1">
        <v>2011</v>
      </c>
      <c r="D2010" s="3">
        <v>40862</v>
      </c>
      <c r="E2010" s="3">
        <v>40868</v>
      </c>
      <c r="F2010" s="2" t="s">
        <v>50</v>
      </c>
      <c r="G2010" s="2" t="s">
        <v>3691</v>
      </c>
      <c r="H2010" s="2" t="s">
        <v>3692</v>
      </c>
      <c r="I2010" s="2" t="s">
        <v>26</v>
      </c>
      <c r="J2010" s="2" t="s">
        <v>27</v>
      </c>
      <c r="K2010" s="2" t="s">
        <v>4886</v>
      </c>
      <c r="L2010" s="2" t="s">
        <v>335</v>
      </c>
      <c r="M2010" s="1">
        <v>37604</v>
      </c>
      <c r="N2010" s="2" t="s">
        <v>30</v>
      </c>
      <c r="O2010" s="2" t="s">
        <v>4123</v>
      </c>
      <c r="P2010" s="2" t="s">
        <v>46</v>
      </c>
      <c r="Q2010" s="2" t="s">
        <v>68</v>
      </c>
      <c r="R2010" s="2" t="s">
        <v>4124</v>
      </c>
      <c r="S2010" s="1">
        <v>4.2240000000000002</v>
      </c>
      <c r="T2010" s="1">
        <v>3</v>
      </c>
      <c r="U2010" s="1">
        <v>0.2</v>
      </c>
      <c r="V2010" s="5">
        <v>0.47520000000000001</v>
      </c>
    </row>
    <row r="2011" spans="1:22" ht="15" thickBot="1" x14ac:dyDescent="0.35">
      <c r="A2011" s="4">
        <v>2010</v>
      </c>
      <c r="B2011" s="2" t="s">
        <v>4885</v>
      </c>
      <c r="C2011" s="1">
        <v>2011</v>
      </c>
      <c r="D2011" s="3">
        <v>40862</v>
      </c>
      <c r="E2011" s="3">
        <v>40868</v>
      </c>
      <c r="F2011" s="2" t="s">
        <v>50</v>
      </c>
      <c r="G2011" s="2" t="s">
        <v>3691</v>
      </c>
      <c r="H2011" s="2" t="s">
        <v>3692</v>
      </c>
      <c r="I2011" s="2" t="s">
        <v>26</v>
      </c>
      <c r="J2011" s="2" t="s">
        <v>27</v>
      </c>
      <c r="K2011" s="2" t="s">
        <v>4886</v>
      </c>
      <c r="L2011" s="2" t="s">
        <v>335</v>
      </c>
      <c r="M2011" s="1">
        <v>37604</v>
      </c>
      <c r="N2011" s="2" t="s">
        <v>30</v>
      </c>
      <c r="O2011" s="2" t="s">
        <v>359</v>
      </c>
      <c r="P2011" s="2" t="s">
        <v>46</v>
      </c>
      <c r="Q2011" s="2" t="s">
        <v>78</v>
      </c>
      <c r="R2011" s="2" t="s">
        <v>360</v>
      </c>
      <c r="S2011" s="1">
        <v>333.05599999999998</v>
      </c>
      <c r="T2011" s="1">
        <v>2</v>
      </c>
      <c r="U2011" s="1">
        <v>0.2</v>
      </c>
      <c r="V2011" s="5">
        <v>29.142399999999999</v>
      </c>
    </row>
    <row r="2012" spans="1:22" ht="15" thickBot="1" x14ac:dyDescent="0.35">
      <c r="A2012" s="4">
        <v>2011</v>
      </c>
      <c r="B2012" s="2" t="s">
        <v>4885</v>
      </c>
      <c r="C2012" s="1">
        <v>2011</v>
      </c>
      <c r="D2012" s="3">
        <v>40862</v>
      </c>
      <c r="E2012" s="3">
        <v>40868</v>
      </c>
      <c r="F2012" s="2" t="s">
        <v>50</v>
      </c>
      <c r="G2012" s="2" t="s">
        <v>3691</v>
      </c>
      <c r="H2012" s="2" t="s">
        <v>3692</v>
      </c>
      <c r="I2012" s="2" t="s">
        <v>26</v>
      </c>
      <c r="J2012" s="2" t="s">
        <v>27</v>
      </c>
      <c r="K2012" s="2" t="s">
        <v>4886</v>
      </c>
      <c r="L2012" s="2" t="s">
        <v>335</v>
      </c>
      <c r="M2012" s="1">
        <v>37604</v>
      </c>
      <c r="N2012" s="2" t="s">
        <v>30</v>
      </c>
      <c r="O2012" s="2" t="s">
        <v>2197</v>
      </c>
      <c r="P2012" s="2" t="s">
        <v>46</v>
      </c>
      <c r="Q2012" s="2" t="s">
        <v>90</v>
      </c>
      <c r="R2012" s="2" t="s">
        <v>2198</v>
      </c>
      <c r="S2012" s="1">
        <v>24.896000000000001</v>
      </c>
      <c r="T2012" s="1">
        <v>4</v>
      </c>
      <c r="U2012" s="1">
        <v>0.2</v>
      </c>
      <c r="V2012" s="5">
        <v>7.78</v>
      </c>
    </row>
    <row r="2013" spans="1:22" ht="15" thickBot="1" x14ac:dyDescent="0.35">
      <c r="A2013" s="4">
        <v>2012</v>
      </c>
      <c r="B2013" s="2" t="s">
        <v>4887</v>
      </c>
      <c r="C2013" s="1">
        <v>2012</v>
      </c>
      <c r="D2013" s="3">
        <v>41254</v>
      </c>
      <c r="E2013" s="3">
        <v>41254</v>
      </c>
      <c r="F2013" s="2" t="s">
        <v>1290</v>
      </c>
      <c r="G2013" s="2" t="s">
        <v>4888</v>
      </c>
      <c r="H2013" s="2" t="s">
        <v>4889</v>
      </c>
      <c r="I2013" s="2" t="s">
        <v>26</v>
      </c>
      <c r="J2013" s="2" t="s">
        <v>27</v>
      </c>
      <c r="K2013" s="2" t="s">
        <v>184</v>
      </c>
      <c r="L2013" s="2" t="s">
        <v>104</v>
      </c>
      <c r="M2013" s="1">
        <v>77041</v>
      </c>
      <c r="N2013" s="2" t="s">
        <v>105</v>
      </c>
      <c r="O2013" s="2" t="s">
        <v>2298</v>
      </c>
      <c r="P2013" s="2" t="s">
        <v>71</v>
      </c>
      <c r="Q2013" s="2" t="s">
        <v>161</v>
      </c>
      <c r="R2013" s="2" t="s">
        <v>2299</v>
      </c>
      <c r="S2013" s="1">
        <v>159.98400000000001</v>
      </c>
      <c r="T2013" s="1">
        <v>2</v>
      </c>
      <c r="U2013" s="1">
        <v>0.2</v>
      </c>
      <c r="V2013" s="5">
        <v>35.996400000000001</v>
      </c>
    </row>
    <row r="2014" spans="1:22" ht="15" thickBot="1" x14ac:dyDescent="0.35">
      <c r="A2014" s="4">
        <v>2013</v>
      </c>
      <c r="B2014" s="2" t="s">
        <v>4887</v>
      </c>
      <c r="C2014" s="1">
        <v>2012</v>
      </c>
      <c r="D2014" s="3">
        <v>41254</v>
      </c>
      <c r="E2014" s="3">
        <v>41254</v>
      </c>
      <c r="F2014" s="2" t="s">
        <v>1290</v>
      </c>
      <c r="G2014" s="2" t="s">
        <v>4888</v>
      </c>
      <c r="H2014" s="2" t="s">
        <v>4889</v>
      </c>
      <c r="I2014" s="2" t="s">
        <v>26</v>
      </c>
      <c r="J2014" s="2" t="s">
        <v>27</v>
      </c>
      <c r="K2014" s="2" t="s">
        <v>184</v>
      </c>
      <c r="L2014" s="2" t="s">
        <v>104</v>
      </c>
      <c r="M2014" s="1">
        <v>77041</v>
      </c>
      <c r="N2014" s="2" t="s">
        <v>105</v>
      </c>
      <c r="O2014" s="2" t="s">
        <v>4890</v>
      </c>
      <c r="P2014" s="2" t="s">
        <v>46</v>
      </c>
      <c r="Q2014" s="2" t="s">
        <v>59</v>
      </c>
      <c r="R2014" s="2" t="s">
        <v>4891</v>
      </c>
      <c r="S2014" s="1">
        <v>46.344000000000001</v>
      </c>
      <c r="T2014" s="1">
        <v>3</v>
      </c>
      <c r="U2014" s="1">
        <v>0.2</v>
      </c>
      <c r="V2014" s="5">
        <v>4.6344000000000003</v>
      </c>
    </row>
    <row r="2015" spans="1:22" ht="15" thickBot="1" x14ac:dyDescent="0.35">
      <c r="A2015" s="4">
        <v>2014</v>
      </c>
      <c r="B2015" s="2" t="s">
        <v>4892</v>
      </c>
      <c r="C2015" s="1">
        <v>2013</v>
      </c>
      <c r="D2015" s="3">
        <v>41536</v>
      </c>
      <c r="E2015" s="3">
        <v>41541</v>
      </c>
      <c r="F2015" s="2" t="s">
        <v>50</v>
      </c>
      <c r="G2015" s="2" t="s">
        <v>4893</v>
      </c>
      <c r="H2015" s="2" t="s">
        <v>4894</v>
      </c>
      <c r="I2015" s="2" t="s">
        <v>26</v>
      </c>
      <c r="J2015" s="2" t="s">
        <v>27</v>
      </c>
      <c r="K2015" s="2" t="s">
        <v>1560</v>
      </c>
      <c r="L2015" s="2" t="s">
        <v>358</v>
      </c>
      <c r="M2015" s="1">
        <v>36830</v>
      </c>
      <c r="N2015" s="2" t="s">
        <v>30</v>
      </c>
      <c r="O2015" s="2" t="s">
        <v>4519</v>
      </c>
      <c r="P2015" s="2" t="s">
        <v>32</v>
      </c>
      <c r="Q2015" s="2" t="s">
        <v>36</v>
      </c>
      <c r="R2015" s="2" t="s">
        <v>4520</v>
      </c>
      <c r="S2015" s="1">
        <v>350.98</v>
      </c>
      <c r="T2015" s="1">
        <v>1</v>
      </c>
      <c r="U2015" s="1">
        <v>0</v>
      </c>
      <c r="V2015" s="5">
        <v>84.235200000000006</v>
      </c>
    </row>
    <row r="2016" spans="1:22" ht="15" thickBot="1" x14ac:dyDescent="0.35">
      <c r="A2016" s="4">
        <v>2015</v>
      </c>
      <c r="B2016" s="2" t="s">
        <v>4892</v>
      </c>
      <c r="C2016" s="1">
        <v>2013</v>
      </c>
      <c r="D2016" s="3">
        <v>41536</v>
      </c>
      <c r="E2016" s="3">
        <v>41541</v>
      </c>
      <c r="F2016" s="2" t="s">
        <v>50</v>
      </c>
      <c r="G2016" s="2" t="s">
        <v>4893</v>
      </c>
      <c r="H2016" s="2" t="s">
        <v>4894</v>
      </c>
      <c r="I2016" s="2" t="s">
        <v>26</v>
      </c>
      <c r="J2016" s="2" t="s">
        <v>27</v>
      </c>
      <c r="K2016" s="2" t="s">
        <v>1560</v>
      </c>
      <c r="L2016" s="2" t="s">
        <v>358</v>
      </c>
      <c r="M2016" s="1">
        <v>36830</v>
      </c>
      <c r="N2016" s="2" t="s">
        <v>30</v>
      </c>
      <c r="O2016" s="2" t="s">
        <v>4895</v>
      </c>
      <c r="P2016" s="2" t="s">
        <v>46</v>
      </c>
      <c r="Q2016" s="2" t="s">
        <v>90</v>
      </c>
      <c r="R2016" s="2" t="s">
        <v>4896</v>
      </c>
      <c r="S2016" s="1">
        <v>13.08</v>
      </c>
      <c r="T2016" s="1">
        <v>2</v>
      </c>
      <c r="U2016" s="1">
        <v>0</v>
      </c>
      <c r="V2016" s="5">
        <v>6.0167999999999999</v>
      </c>
    </row>
    <row r="2017" spans="1:22" ht="15" thickBot="1" x14ac:dyDescent="0.35">
      <c r="A2017" s="4">
        <v>2016</v>
      </c>
      <c r="B2017" s="2" t="s">
        <v>4892</v>
      </c>
      <c r="C2017" s="1">
        <v>2013</v>
      </c>
      <c r="D2017" s="3">
        <v>41536</v>
      </c>
      <c r="E2017" s="3">
        <v>41541</v>
      </c>
      <c r="F2017" s="2" t="s">
        <v>50</v>
      </c>
      <c r="G2017" s="2" t="s">
        <v>4893</v>
      </c>
      <c r="H2017" s="2" t="s">
        <v>4894</v>
      </c>
      <c r="I2017" s="2" t="s">
        <v>26</v>
      </c>
      <c r="J2017" s="2" t="s">
        <v>27</v>
      </c>
      <c r="K2017" s="2" t="s">
        <v>1560</v>
      </c>
      <c r="L2017" s="2" t="s">
        <v>358</v>
      </c>
      <c r="M2017" s="1">
        <v>36830</v>
      </c>
      <c r="N2017" s="2" t="s">
        <v>30</v>
      </c>
      <c r="O2017" s="2" t="s">
        <v>3510</v>
      </c>
      <c r="P2017" s="2" t="s">
        <v>46</v>
      </c>
      <c r="Q2017" s="2" t="s">
        <v>59</v>
      </c>
      <c r="R2017" s="2" t="s">
        <v>3511</v>
      </c>
      <c r="S2017" s="1">
        <v>900.08</v>
      </c>
      <c r="T2017" s="1">
        <v>4</v>
      </c>
      <c r="U2017" s="1">
        <v>0</v>
      </c>
      <c r="V2017" s="5">
        <v>117.0104</v>
      </c>
    </row>
    <row r="2018" spans="1:22" ht="15" thickBot="1" x14ac:dyDescent="0.35">
      <c r="A2018" s="4">
        <v>2017</v>
      </c>
      <c r="B2018" s="2" t="s">
        <v>4897</v>
      </c>
      <c r="C2018" s="1">
        <v>2012</v>
      </c>
      <c r="D2018" s="3">
        <v>40987</v>
      </c>
      <c r="E2018" s="3">
        <v>40991</v>
      </c>
      <c r="F2018" s="2" t="s">
        <v>50</v>
      </c>
      <c r="G2018" s="2" t="s">
        <v>2648</v>
      </c>
      <c r="H2018" s="2" t="s">
        <v>2649</v>
      </c>
      <c r="I2018" s="2" t="s">
        <v>26</v>
      </c>
      <c r="J2018" s="2" t="s">
        <v>27</v>
      </c>
      <c r="K2018" s="2" t="s">
        <v>4898</v>
      </c>
      <c r="L2018" s="2" t="s">
        <v>43</v>
      </c>
      <c r="M2018" s="1">
        <v>92404</v>
      </c>
      <c r="N2018" s="2" t="s">
        <v>44</v>
      </c>
      <c r="O2018" s="2" t="s">
        <v>4158</v>
      </c>
      <c r="P2018" s="2" t="s">
        <v>46</v>
      </c>
      <c r="Q2018" s="2" t="s">
        <v>75</v>
      </c>
      <c r="R2018" s="2" t="s">
        <v>4159</v>
      </c>
      <c r="S2018" s="1">
        <v>17.568000000000001</v>
      </c>
      <c r="T2018" s="1">
        <v>2</v>
      </c>
      <c r="U2018" s="1">
        <v>0.2</v>
      </c>
      <c r="V2018" s="5">
        <v>6.3684000000000003</v>
      </c>
    </row>
    <row r="2019" spans="1:22" ht="15" thickBot="1" x14ac:dyDescent="0.35">
      <c r="A2019" s="4">
        <v>2018</v>
      </c>
      <c r="B2019" s="2" t="s">
        <v>4897</v>
      </c>
      <c r="C2019" s="1">
        <v>2012</v>
      </c>
      <c r="D2019" s="3">
        <v>40987</v>
      </c>
      <c r="E2019" s="3">
        <v>40991</v>
      </c>
      <c r="F2019" s="2" t="s">
        <v>50</v>
      </c>
      <c r="G2019" s="2" t="s">
        <v>2648</v>
      </c>
      <c r="H2019" s="2" t="s">
        <v>2649</v>
      </c>
      <c r="I2019" s="2" t="s">
        <v>26</v>
      </c>
      <c r="J2019" s="2" t="s">
        <v>27</v>
      </c>
      <c r="K2019" s="2" t="s">
        <v>4898</v>
      </c>
      <c r="L2019" s="2" t="s">
        <v>43</v>
      </c>
      <c r="M2019" s="1">
        <v>92404</v>
      </c>
      <c r="N2019" s="2" t="s">
        <v>44</v>
      </c>
      <c r="O2019" s="2" t="s">
        <v>45</v>
      </c>
      <c r="P2019" s="2" t="s">
        <v>46</v>
      </c>
      <c r="Q2019" s="2" t="s">
        <v>47</v>
      </c>
      <c r="R2019" s="2" t="s">
        <v>48</v>
      </c>
      <c r="S2019" s="1">
        <v>14.62</v>
      </c>
      <c r="T2019" s="1">
        <v>2</v>
      </c>
      <c r="U2019" s="1">
        <v>0</v>
      </c>
      <c r="V2019" s="5">
        <v>6.8714000000000004</v>
      </c>
    </row>
    <row r="2020" spans="1:22" ht="15" thickBot="1" x14ac:dyDescent="0.35">
      <c r="A2020" s="4">
        <v>2019</v>
      </c>
      <c r="B2020" s="2" t="s">
        <v>4897</v>
      </c>
      <c r="C2020" s="1">
        <v>2012</v>
      </c>
      <c r="D2020" s="3">
        <v>40987</v>
      </c>
      <c r="E2020" s="3">
        <v>40991</v>
      </c>
      <c r="F2020" s="2" t="s">
        <v>50</v>
      </c>
      <c r="G2020" s="2" t="s">
        <v>2648</v>
      </c>
      <c r="H2020" s="2" t="s">
        <v>2649</v>
      </c>
      <c r="I2020" s="2" t="s">
        <v>26</v>
      </c>
      <c r="J2020" s="2" t="s">
        <v>27</v>
      </c>
      <c r="K2020" s="2" t="s">
        <v>4898</v>
      </c>
      <c r="L2020" s="2" t="s">
        <v>43</v>
      </c>
      <c r="M2020" s="1">
        <v>92404</v>
      </c>
      <c r="N2020" s="2" t="s">
        <v>44</v>
      </c>
      <c r="O2020" s="2" t="s">
        <v>4217</v>
      </c>
      <c r="P2020" s="2" t="s">
        <v>46</v>
      </c>
      <c r="Q2020" s="2" t="s">
        <v>578</v>
      </c>
      <c r="R2020" s="2" t="s">
        <v>4218</v>
      </c>
      <c r="S2020" s="1">
        <v>33.36</v>
      </c>
      <c r="T2020" s="1">
        <v>4</v>
      </c>
      <c r="U2020" s="1">
        <v>0</v>
      </c>
      <c r="V2020" s="5">
        <v>8.6736000000000004</v>
      </c>
    </row>
    <row r="2021" spans="1:22" ht="15" thickBot="1" x14ac:dyDescent="0.35">
      <c r="A2021" s="4">
        <v>2020</v>
      </c>
      <c r="B2021" s="2" t="s">
        <v>4897</v>
      </c>
      <c r="C2021" s="1">
        <v>2012</v>
      </c>
      <c r="D2021" s="3">
        <v>40987</v>
      </c>
      <c r="E2021" s="3">
        <v>40991</v>
      </c>
      <c r="F2021" s="2" t="s">
        <v>50</v>
      </c>
      <c r="G2021" s="2" t="s">
        <v>2648</v>
      </c>
      <c r="H2021" s="2" t="s">
        <v>2649</v>
      </c>
      <c r="I2021" s="2" t="s">
        <v>26</v>
      </c>
      <c r="J2021" s="2" t="s">
        <v>27</v>
      </c>
      <c r="K2021" s="2" t="s">
        <v>4898</v>
      </c>
      <c r="L2021" s="2" t="s">
        <v>43</v>
      </c>
      <c r="M2021" s="1">
        <v>92404</v>
      </c>
      <c r="N2021" s="2" t="s">
        <v>44</v>
      </c>
      <c r="O2021" s="2" t="s">
        <v>796</v>
      </c>
      <c r="P2021" s="2" t="s">
        <v>46</v>
      </c>
      <c r="Q2021" s="2" t="s">
        <v>90</v>
      </c>
      <c r="R2021" s="2" t="s">
        <v>797</v>
      </c>
      <c r="S2021" s="1">
        <v>40.14</v>
      </c>
      <c r="T2021" s="1">
        <v>6</v>
      </c>
      <c r="U2021" s="1">
        <v>0</v>
      </c>
      <c r="V2021" s="5">
        <v>19.668600000000001</v>
      </c>
    </row>
    <row r="2022" spans="1:22" ht="15" thickBot="1" x14ac:dyDescent="0.35">
      <c r="A2022" s="4">
        <v>2021</v>
      </c>
      <c r="B2022" s="2" t="s">
        <v>4899</v>
      </c>
      <c r="C2022" s="1">
        <v>2013</v>
      </c>
      <c r="D2022" s="3">
        <v>41537</v>
      </c>
      <c r="E2022" s="3">
        <v>41539</v>
      </c>
      <c r="F2022" s="2" t="s">
        <v>188</v>
      </c>
      <c r="G2022" s="2" t="s">
        <v>4900</v>
      </c>
      <c r="H2022" s="2" t="s">
        <v>4901</v>
      </c>
      <c r="I2022" s="2" t="s">
        <v>102</v>
      </c>
      <c r="J2022" s="2" t="s">
        <v>27</v>
      </c>
      <c r="K2022" s="2" t="s">
        <v>3577</v>
      </c>
      <c r="L2022" s="2" t="s">
        <v>1399</v>
      </c>
      <c r="M2022" s="1">
        <v>2908</v>
      </c>
      <c r="N2022" s="2" t="s">
        <v>148</v>
      </c>
      <c r="O2022" s="2" t="s">
        <v>2011</v>
      </c>
      <c r="P2022" s="2" t="s">
        <v>46</v>
      </c>
      <c r="Q2022" s="2" t="s">
        <v>59</v>
      </c>
      <c r="R2022" s="2" t="s">
        <v>2012</v>
      </c>
      <c r="S2022" s="1">
        <v>1606.23</v>
      </c>
      <c r="T2022" s="1">
        <v>9</v>
      </c>
      <c r="U2022" s="1">
        <v>0</v>
      </c>
      <c r="V2022" s="5">
        <v>481.86900000000003</v>
      </c>
    </row>
    <row r="2023" spans="1:22" ht="15" thickBot="1" x14ac:dyDescent="0.35">
      <c r="A2023" s="4">
        <v>2022</v>
      </c>
      <c r="B2023" s="2" t="s">
        <v>4899</v>
      </c>
      <c r="C2023" s="1">
        <v>2013</v>
      </c>
      <c r="D2023" s="3">
        <v>41537</v>
      </c>
      <c r="E2023" s="3">
        <v>41539</v>
      </c>
      <c r="F2023" s="2" t="s">
        <v>188</v>
      </c>
      <c r="G2023" s="2" t="s">
        <v>4900</v>
      </c>
      <c r="H2023" s="2" t="s">
        <v>4901</v>
      </c>
      <c r="I2023" s="2" t="s">
        <v>102</v>
      </c>
      <c r="J2023" s="2" t="s">
        <v>27</v>
      </c>
      <c r="K2023" s="2" t="s">
        <v>3577</v>
      </c>
      <c r="L2023" s="2" t="s">
        <v>1399</v>
      </c>
      <c r="M2023" s="1">
        <v>2908</v>
      </c>
      <c r="N2023" s="2" t="s">
        <v>148</v>
      </c>
      <c r="O2023" s="2" t="s">
        <v>560</v>
      </c>
      <c r="P2023" s="2" t="s">
        <v>46</v>
      </c>
      <c r="Q2023" s="2" t="s">
        <v>90</v>
      </c>
      <c r="R2023" s="2" t="s">
        <v>2188</v>
      </c>
      <c r="S2023" s="1">
        <v>17.04</v>
      </c>
      <c r="T2023" s="1">
        <v>3</v>
      </c>
      <c r="U2023" s="1">
        <v>0</v>
      </c>
      <c r="V2023" s="5">
        <v>7.6680000000000001</v>
      </c>
    </row>
    <row r="2024" spans="1:22" ht="15" thickBot="1" x14ac:dyDescent="0.35">
      <c r="A2024" s="4">
        <v>2023</v>
      </c>
      <c r="B2024" s="2" t="s">
        <v>4899</v>
      </c>
      <c r="C2024" s="1">
        <v>2013</v>
      </c>
      <c r="D2024" s="3">
        <v>41537</v>
      </c>
      <c r="E2024" s="3">
        <v>41539</v>
      </c>
      <c r="F2024" s="2" t="s">
        <v>188</v>
      </c>
      <c r="G2024" s="2" t="s">
        <v>4900</v>
      </c>
      <c r="H2024" s="2" t="s">
        <v>4901</v>
      </c>
      <c r="I2024" s="2" t="s">
        <v>102</v>
      </c>
      <c r="J2024" s="2" t="s">
        <v>27</v>
      </c>
      <c r="K2024" s="2" t="s">
        <v>3577</v>
      </c>
      <c r="L2024" s="2" t="s">
        <v>1399</v>
      </c>
      <c r="M2024" s="1">
        <v>2908</v>
      </c>
      <c r="N2024" s="2" t="s">
        <v>148</v>
      </c>
      <c r="O2024" s="2" t="s">
        <v>2848</v>
      </c>
      <c r="P2024" s="2" t="s">
        <v>46</v>
      </c>
      <c r="Q2024" s="2" t="s">
        <v>75</v>
      </c>
      <c r="R2024" s="2" t="s">
        <v>2849</v>
      </c>
      <c r="S2024" s="1">
        <v>49.53</v>
      </c>
      <c r="T2024" s="1">
        <v>3</v>
      </c>
      <c r="U2024" s="1">
        <v>0</v>
      </c>
      <c r="V2024" s="5">
        <v>23.7744</v>
      </c>
    </row>
    <row r="2025" spans="1:22" ht="15" thickBot="1" x14ac:dyDescent="0.35">
      <c r="A2025" s="4">
        <v>2024</v>
      </c>
      <c r="B2025" s="2" t="s">
        <v>4899</v>
      </c>
      <c r="C2025" s="1">
        <v>2013</v>
      </c>
      <c r="D2025" s="3">
        <v>41537</v>
      </c>
      <c r="E2025" s="3">
        <v>41539</v>
      </c>
      <c r="F2025" s="2" t="s">
        <v>188</v>
      </c>
      <c r="G2025" s="2" t="s">
        <v>4900</v>
      </c>
      <c r="H2025" s="2" t="s">
        <v>4901</v>
      </c>
      <c r="I2025" s="2" t="s">
        <v>102</v>
      </c>
      <c r="J2025" s="2" t="s">
        <v>27</v>
      </c>
      <c r="K2025" s="2" t="s">
        <v>3577</v>
      </c>
      <c r="L2025" s="2" t="s">
        <v>1399</v>
      </c>
      <c r="M2025" s="1">
        <v>2908</v>
      </c>
      <c r="N2025" s="2" t="s">
        <v>148</v>
      </c>
      <c r="O2025" s="2" t="s">
        <v>2476</v>
      </c>
      <c r="P2025" s="2" t="s">
        <v>32</v>
      </c>
      <c r="Q2025" s="2" t="s">
        <v>36</v>
      </c>
      <c r="R2025" s="2" t="s">
        <v>2477</v>
      </c>
      <c r="S2025" s="1">
        <v>872.32</v>
      </c>
      <c r="T2025" s="1">
        <v>4</v>
      </c>
      <c r="U2025" s="1">
        <v>0</v>
      </c>
      <c r="V2025" s="5">
        <v>244.24959999999999</v>
      </c>
    </row>
    <row r="2026" spans="1:22" ht="15" thickBot="1" x14ac:dyDescent="0.35">
      <c r="A2026" s="4">
        <v>2025</v>
      </c>
      <c r="B2026" s="2" t="s">
        <v>4902</v>
      </c>
      <c r="C2026" s="1">
        <v>2014</v>
      </c>
      <c r="D2026" s="3">
        <v>41872</v>
      </c>
      <c r="E2026" s="3">
        <v>41874</v>
      </c>
      <c r="F2026" s="2" t="s">
        <v>23</v>
      </c>
      <c r="G2026" s="2" t="s">
        <v>3575</v>
      </c>
      <c r="H2026" s="2" t="s">
        <v>3576</v>
      </c>
      <c r="I2026" s="2" t="s">
        <v>26</v>
      </c>
      <c r="J2026" s="2" t="s">
        <v>27</v>
      </c>
      <c r="K2026" s="2" t="s">
        <v>3488</v>
      </c>
      <c r="L2026" s="2" t="s">
        <v>43</v>
      </c>
      <c r="M2026" s="1">
        <v>93727</v>
      </c>
      <c r="N2026" s="2" t="s">
        <v>44</v>
      </c>
      <c r="O2026" s="2" t="s">
        <v>3834</v>
      </c>
      <c r="P2026" s="2" t="s">
        <v>46</v>
      </c>
      <c r="Q2026" s="2" t="s">
        <v>75</v>
      </c>
      <c r="R2026" s="2" t="s">
        <v>3835</v>
      </c>
      <c r="S2026" s="1">
        <v>239.12</v>
      </c>
      <c r="T2026" s="1">
        <v>5</v>
      </c>
      <c r="U2026" s="1">
        <v>0.2</v>
      </c>
      <c r="V2026" s="5">
        <v>77.713999999999999</v>
      </c>
    </row>
    <row r="2027" spans="1:22" ht="15" thickBot="1" x14ac:dyDescent="0.35">
      <c r="A2027" s="4">
        <v>2026</v>
      </c>
      <c r="B2027" s="2" t="s">
        <v>4903</v>
      </c>
      <c r="C2027" s="1">
        <v>2012</v>
      </c>
      <c r="D2027" s="3">
        <v>40981</v>
      </c>
      <c r="E2027" s="3">
        <v>40983</v>
      </c>
      <c r="F2027" s="2" t="s">
        <v>188</v>
      </c>
      <c r="G2027" s="2" t="s">
        <v>4266</v>
      </c>
      <c r="H2027" s="2" t="s">
        <v>4267</v>
      </c>
      <c r="I2027" s="2" t="s">
        <v>26</v>
      </c>
      <c r="J2027" s="2" t="s">
        <v>27</v>
      </c>
      <c r="K2027" s="2" t="s">
        <v>95</v>
      </c>
      <c r="L2027" s="2" t="s">
        <v>96</v>
      </c>
      <c r="M2027" s="1">
        <v>98103</v>
      </c>
      <c r="N2027" s="2" t="s">
        <v>44</v>
      </c>
      <c r="O2027" s="2" t="s">
        <v>2462</v>
      </c>
      <c r="P2027" s="2" t="s">
        <v>32</v>
      </c>
      <c r="Q2027" s="2" t="s">
        <v>33</v>
      </c>
      <c r="R2027" s="2" t="s">
        <v>2463</v>
      </c>
      <c r="S2027" s="1">
        <v>141.96</v>
      </c>
      <c r="T2027" s="1">
        <v>2</v>
      </c>
      <c r="U2027" s="1">
        <v>0</v>
      </c>
      <c r="V2027" s="5">
        <v>39.748800000000003</v>
      </c>
    </row>
    <row r="2028" spans="1:22" ht="15" thickBot="1" x14ac:dyDescent="0.35">
      <c r="A2028" s="4">
        <v>2027</v>
      </c>
      <c r="B2028" s="2" t="s">
        <v>4904</v>
      </c>
      <c r="C2028" s="1">
        <v>2013</v>
      </c>
      <c r="D2028" s="3">
        <v>41526</v>
      </c>
      <c r="E2028" s="3">
        <v>41528</v>
      </c>
      <c r="F2028" s="2" t="s">
        <v>23</v>
      </c>
      <c r="G2028" s="2" t="s">
        <v>785</v>
      </c>
      <c r="H2028" s="2" t="s">
        <v>786</v>
      </c>
      <c r="I2028" s="2" t="s">
        <v>102</v>
      </c>
      <c r="J2028" s="2" t="s">
        <v>27</v>
      </c>
      <c r="K2028" s="2" t="s">
        <v>2470</v>
      </c>
      <c r="L2028" s="2" t="s">
        <v>43</v>
      </c>
      <c r="M2028" s="1">
        <v>93534</v>
      </c>
      <c r="N2028" s="2" t="s">
        <v>44</v>
      </c>
      <c r="O2028" s="2" t="s">
        <v>1342</v>
      </c>
      <c r="P2028" s="2" t="s">
        <v>46</v>
      </c>
      <c r="Q2028" s="2" t="s">
        <v>75</v>
      </c>
      <c r="R2028" s="2" t="s">
        <v>1343</v>
      </c>
      <c r="S2028" s="1">
        <v>33.024000000000001</v>
      </c>
      <c r="T2028" s="1">
        <v>2</v>
      </c>
      <c r="U2028" s="1">
        <v>0.2</v>
      </c>
      <c r="V2028" s="5">
        <v>11.558400000000001</v>
      </c>
    </row>
    <row r="2029" spans="1:22" ht="15" thickBot="1" x14ac:dyDescent="0.35">
      <c r="A2029" s="4">
        <v>2028</v>
      </c>
      <c r="B2029" s="2" t="s">
        <v>4904</v>
      </c>
      <c r="C2029" s="1">
        <v>2013</v>
      </c>
      <c r="D2029" s="3">
        <v>41526</v>
      </c>
      <c r="E2029" s="3">
        <v>41528</v>
      </c>
      <c r="F2029" s="2" t="s">
        <v>23</v>
      </c>
      <c r="G2029" s="2" t="s">
        <v>785</v>
      </c>
      <c r="H2029" s="2" t="s">
        <v>786</v>
      </c>
      <c r="I2029" s="2" t="s">
        <v>102</v>
      </c>
      <c r="J2029" s="2" t="s">
        <v>27</v>
      </c>
      <c r="K2029" s="2" t="s">
        <v>2470</v>
      </c>
      <c r="L2029" s="2" t="s">
        <v>43</v>
      </c>
      <c r="M2029" s="1">
        <v>93534</v>
      </c>
      <c r="N2029" s="2" t="s">
        <v>44</v>
      </c>
      <c r="O2029" s="2" t="s">
        <v>2100</v>
      </c>
      <c r="P2029" s="2" t="s">
        <v>46</v>
      </c>
      <c r="Q2029" s="2" t="s">
        <v>75</v>
      </c>
      <c r="R2029" s="2" t="s">
        <v>2101</v>
      </c>
      <c r="S2029" s="1">
        <v>67.135999999999996</v>
      </c>
      <c r="T2029" s="1">
        <v>4</v>
      </c>
      <c r="U2029" s="1">
        <v>0.2</v>
      </c>
      <c r="V2029" s="5">
        <v>23.497599999999998</v>
      </c>
    </row>
    <row r="2030" spans="1:22" ht="15" thickBot="1" x14ac:dyDescent="0.35">
      <c r="A2030" s="4">
        <v>2029</v>
      </c>
      <c r="B2030" s="2" t="s">
        <v>4905</v>
      </c>
      <c r="C2030" s="1">
        <v>2012</v>
      </c>
      <c r="D2030" s="3">
        <v>41239</v>
      </c>
      <c r="E2030" s="3">
        <v>41243</v>
      </c>
      <c r="F2030" s="2" t="s">
        <v>50</v>
      </c>
      <c r="G2030" s="2" t="s">
        <v>2684</v>
      </c>
      <c r="H2030" s="2" t="s">
        <v>2685</v>
      </c>
      <c r="I2030" s="2" t="s">
        <v>41</v>
      </c>
      <c r="J2030" s="2" t="s">
        <v>27</v>
      </c>
      <c r="K2030" s="2" t="s">
        <v>4906</v>
      </c>
      <c r="L2030" s="2" t="s">
        <v>1245</v>
      </c>
      <c r="M2030" s="1">
        <v>1453</v>
      </c>
      <c r="N2030" s="2" t="s">
        <v>148</v>
      </c>
      <c r="O2030" s="2" t="s">
        <v>794</v>
      </c>
      <c r="P2030" s="2" t="s">
        <v>46</v>
      </c>
      <c r="Q2030" s="2" t="s">
        <v>75</v>
      </c>
      <c r="R2030" s="2" t="s">
        <v>795</v>
      </c>
      <c r="S2030" s="1">
        <v>14.73</v>
      </c>
      <c r="T2030" s="1">
        <v>3</v>
      </c>
      <c r="U2030" s="1">
        <v>0</v>
      </c>
      <c r="V2030" s="5">
        <v>6.9230999999999998</v>
      </c>
    </row>
    <row r="2031" spans="1:22" ht="15" thickBot="1" x14ac:dyDescent="0.35">
      <c r="A2031" s="4">
        <v>2030</v>
      </c>
      <c r="B2031" s="2" t="s">
        <v>4905</v>
      </c>
      <c r="C2031" s="1">
        <v>2012</v>
      </c>
      <c r="D2031" s="3">
        <v>41239</v>
      </c>
      <c r="E2031" s="3">
        <v>41243</v>
      </c>
      <c r="F2031" s="2" t="s">
        <v>50</v>
      </c>
      <c r="G2031" s="2" t="s">
        <v>2684</v>
      </c>
      <c r="H2031" s="2" t="s">
        <v>2685</v>
      </c>
      <c r="I2031" s="2" t="s">
        <v>41</v>
      </c>
      <c r="J2031" s="2" t="s">
        <v>27</v>
      </c>
      <c r="K2031" s="2" t="s">
        <v>4906</v>
      </c>
      <c r="L2031" s="2" t="s">
        <v>1245</v>
      </c>
      <c r="M2031" s="1">
        <v>1453</v>
      </c>
      <c r="N2031" s="2" t="s">
        <v>148</v>
      </c>
      <c r="O2031" s="2" t="s">
        <v>4907</v>
      </c>
      <c r="P2031" s="2" t="s">
        <v>46</v>
      </c>
      <c r="Q2031" s="2" t="s">
        <v>59</v>
      </c>
      <c r="R2031" s="2" t="s">
        <v>4908</v>
      </c>
      <c r="S2031" s="1">
        <v>104.9</v>
      </c>
      <c r="T2031" s="1">
        <v>5</v>
      </c>
      <c r="U2031" s="1">
        <v>0</v>
      </c>
      <c r="V2031" s="5">
        <v>25.175999999999998</v>
      </c>
    </row>
    <row r="2032" spans="1:22" ht="15" thickBot="1" x14ac:dyDescent="0.35">
      <c r="A2032" s="4">
        <v>2031</v>
      </c>
      <c r="B2032" s="2" t="s">
        <v>4905</v>
      </c>
      <c r="C2032" s="1">
        <v>2012</v>
      </c>
      <c r="D2032" s="3">
        <v>41239</v>
      </c>
      <c r="E2032" s="3">
        <v>41243</v>
      </c>
      <c r="F2032" s="2" t="s">
        <v>50</v>
      </c>
      <c r="G2032" s="2" t="s">
        <v>2684</v>
      </c>
      <c r="H2032" s="2" t="s">
        <v>2685</v>
      </c>
      <c r="I2032" s="2" t="s">
        <v>41</v>
      </c>
      <c r="J2032" s="2" t="s">
        <v>27</v>
      </c>
      <c r="K2032" s="2" t="s">
        <v>4906</v>
      </c>
      <c r="L2032" s="2" t="s">
        <v>1245</v>
      </c>
      <c r="M2032" s="1">
        <v>1453</v>
      </c>
      <c r="N2032" s="2" t="s">
        <v>148</v>
      </c>
      <c r="O2032" s="2" t="s">
        <v>3074</v>
      </c>
      <c r="P2032" s="2" t="s">
        <v>46</v>
      </c>
      <c r="Q2032" s="2" t="s">
        <v>75</v>
      </c>
      <c r="R2032" s="2" t="s">
        <v>3075</v>
      </c>
      <c r="S2032" s="1">
        <v>61.04</v>
      </c>
      <c r="T2032" s="1">
        <v>4</v>
      </c>
      <c r="U2032" s="1">
        <v>0</v>
      </c>
      <c r="V2032" s="5">
        <v>30.52</v>
      </c>
    </row>
    <row r="2033" spans="1:22" ht="15" thickBot="1" x14ac:dyDescent="0.35">
      <c r="A2033" s="4">
        <v>2032</v>
      </c>
      <c r="B2033" s="2" t="s">
        <v>4905</v>
      </c>
      <c r="C2033" s="1">
        <v>2012</v>
      </c>
      <c r="D2033" s="3">
        <v>41239</v>
      </c>
      <c r="E2033" s="3">
        <v>41243</v>
      </c>
      <c r="F2033" s="2" t="s">
        <v>50</v>
      </c>
      <c r="G2033" s="2" t="s">
        <v>2684</v>
      </c>
      <c r="H2033" s="2" t="s">
        <v>2685</v>
      </c>
      <c r="I2033" s="2" t="s">
        <v>41</v>
      </c>
      <c r="J2033" s="2" t="s">
        <v>27</v>
      </c>
      <c r="K2033" s="2" t="s">
        <v>4906</v>
      </c>
      <c r="L2033" s="2" t="s">
        <v>1245</v>
      </c>
      <c r="M2033" s="1">
        <v>1453</v>
      </c>
      <c r="N2033" s="2" t="s">
        <v>148</v>
      </c>
      <c r="O2033" s="2" t="s">
        <v>4069</v>
      </c>
      <c r="P2033" s="2" t="s">
        <v>46</v>
      </c>
      <c r="Q2033" s="2" t="s">
        <v>90</v>
      </c>
      <c r="R2033" s="2" t="s">
        <v>4070</v>
      </c>
      <c r="S2033" s="1">
        <v>10.95</v>
      </c>
      <c r="T2033" s="1">
        <v>3</v>
      </c>
      <c r="U2033" s="1">
        <v>0</v>
      </c>
      <c r="V2033" s="5">
        <v>5.1464999999999996</v>
      </c>
    </row>
    <row r="2034" spans="1:22" ht="15" thickBot="1" x14ac:dyDescent="0.35">
      <c r="A2034" s="4">
        <v>2033</v>
      </c>
      <c r="B2034" s="2" t="s">
        <v>4909</v>
      </c>
      <c r="C2034" s="1">
        <v>2013</v>
      </c>
      <c r="D2034" s="3">
        <v>41618</v>
      </c>
      <c r="E2034" s="3">
        <v>41622</v>
      </c>
      <c r="F2034" s="2" t="s">
        <v>50</v>
      </c>
      <c r="G2034" s="2" t="s">
        <v>2760</v>
      </c>
      <c r="H2034" s="2" t="s">
        <v>2761</v>
      </c>
      <c r="I2034" s="2" t="s">
        <v>41</v>
      </c>
      <c r="J2034" s="2" t="s">
        <v>27</v>
      </c>
      <c r="K2034" s="2" t="s">
        <v>103</v>
      </c>
      <c r="L2034" s="2" t="s">
        <v>104</v>
      </c>
      <c r="M2034" s="1">
        <v>76106</v>
      </c>
      <c r="N2034" s="2" t="s">
        <v>105</v>
      </c>
      <c r="O2034" s="2" t="s">
        <v>2762</v>
      </c>
      <c r="P2034" s="2" t="s">
        <v>46</v>
      </c>
      <c r="Q2034" s="2" t="s">
        <v>90</v>
      </c>
      <c r="R2034" s="2" t="s">
        <v>2763</v>
      </c>
      <c r="S2034" s="1">
        <v>9.3919999999999995</v>
      </c>
      <c r="T2034" s="1">
        <v>2</v>
      </c>
      <c r="U2034" s="1">
        <v>0.2</v>
      </c>
      <c r="V2034" s="5">
        <v>3.2871999999999999</v>
      </c>
    </row>
    <row r="2035" spans="1:22" ht="15" thickBot="1" x14ac:dyDescent="0.35">
      <c r="A2035" s="4">
        <v>2034</v>
      </c>
      <c r="B2035" s="2" t="s">
        <v>4909</v>
      </c>
      <c r="C2035" s="1">
        <v>2013</v>
      </c>
      <c r="D2035" s="3">
        <v>41618</v>
      </c>
      <c r="E2035" s="3">
        <v>41622</v>
      </c>
      <c r="F2035" s="2" t="s">
        <v>50</v>
      </c>
      <c r="G2035" s="2" t="s">
        <v>2760</v>
      </c>
      <c r="H2035" s="2" t="s">
        <v>2761</v>
      </c>
      <c r="I2035" s="2" t="s">
        <v>41</v>
      </c>
      <c r="J2035" s="2" t="s">
        <v>27</v>
      </c>
      <c r="K2035" s="2" t="s">
        <v>103</v>
      </c>
      <c r="L2035" s="2" t="s">
        <v>104</v>
      </c>
      <c r="M2035" s="1">
        <v>76106</v>
      </c>
      <c r="N2035" s="2" t="s">
        <v>105</v>
      </c>
      <c r="O2035" s="2" t="s">
        <v>4521</v>
      </c>
      <c r="P2035" s="2" t="s">
        <v>46</v>
      </c>
      <c r="Q2035" s="2" t="s">
        <v>68</v>
      </c>
      <c r="R2035" s="2" t="s">
        <v>4522</v>
      </c>
      <c r="S2035" s="1">
        <v>9.3279999999999994</v>
      </c>
      <c r="T2035" s="1">
        <v>1</v>
      </c>
      <c r="U2035" s="1">
        <v>0.2</v>
      </c>
      <c r="V2035" s="5">
        <v>0.81620000000000004</v>
      </c>
    </row>
    <row r="2036" spans="1:22" ht="15" thickBot="1" x14ac:dyDescent="0.35">
      <c r="A2036" s="4">
        <v>2035</v>
      </c>
      <c r="B2036" s="2" t="s">
        <v>4910</v>
      </c>
      <c r="C2036" s="1">
        <v>2014</v>
      </c>
      <c r="D2036" s="3">
        <v>41908</v>
      </c>
      <c r="E2036" s="3">
        <v>41912</v>
      </c>
      <c r="F2036" s="2" t="s">
        <v>50</v>
      </c>
      <c r="G2036" s="2" t="s">
        <v>4911</v>
      </c>
      <c r="H2036" s="2" t="s">
        <v>4912</v>
      </c>
      <c r="I2036" s="2" t="s">
        <v>26</v>
      </c>
      <c r="J2036" s="2" t="s">
        <v>27</v>
      </c>
      <c r="K2036" s="2" t="s">
        <v>389</v>
      </c>
      <c r="L2036" s="2" t="s">
        <v>229</v>
      </c>
      <c r="M2036" s="1">
        <v>55901</v>
      </c>
      <c r="N2036" s="2" t="s">
        <v>105</v>
      </c>
      <c r="O2036" s="2" t="s">
        <v>3362</v>
      </c>
      <c r="P2036" s="2" t="s">
        <v>46</v>
      </c>
      <c r="Q2036" s="2" t="s">
        <v>75</v>
      </c>
      <c r="R2036" s="2" t="s">
        <v>3363</v>
      </c>
      <c r="S2036" s="1">
        <v>8.26</v>
      </c>
      <c r="T2036" s="1">
        <v>2</v>
      </c>
      <c r="U2036" s="1">
        <v>0</v>
      </c>
      <c r="V2036" s="5">
        <v>3.8822000000000001</v>
      </c>
    </row>
    <row r="2037" spans="1:22" ht="15" thickBot="1" x14ac:dyDescent="0.35">
      <c r="A2037" s="4">
        <v>2036</v>
      </c>
      <c r="B2037" s="2" t="s">
        <v>4910</v>
      </c>
      <c r="C2037" s="1">
        <v>2014</v>
      </c>
      <c r="D2037" s="3">
        <v>41908</v>
      </c>
      <c r="E2037" s="3">
        <v>41912</v>
      </c>
      <c r="F2037" s="2" t="s">
        <v>50</v>
      </c>
      <c r="G2037" s="2" t="s">
        <v>4911</v>
      </c>
      <c r="H2037" s="2" t="s">
        <v>4912</v>
      </c>
      <c r="I2037" s="2" t="s">
        <v>26</v>
      </c>
      <c r="J2037" s="2" t="s">
        <v>27</v>
      </c>
      <c r="K2037" s="2" t="s">
        <v>389</v>
      </c>
      <c r="L2037" s="2" t="s">
        <v>229</v>
      </c>
      <c r="M2037" s="1">
        <v>55901</v>
      </c>
      <c r="N2037" s="2" t="s">
        <v>105</v>
      </c>
      <c r="O2037" s="2" t="s">
        <v>261</v>
      </c>
      <c r="P2037" s="2" t="s">
        <v>32</v>
      </c>
      <c r="Q2037" s="2" t="s">
        <v>36</v>
      </c>
      <c r="R2037" s="2" t="s">
        <v>262</v>
      </c>
      <c r="S2037" s="1">
        <v>269.97000000000003</v>
      </c>
      <c r="T2037" s="1">
        <v>3</v>
      </c>
      <c r="U2037" s="1">
        <v>0</v>
      </c>
      <c r="V2037" s="5">
        <v>51.2943</v>
      </c>
    </row>
    <row r="2038" spans="1:22" ht="15" thickBot="1" x14ac:dyDescent="0.35">
      <c r="A2038" s="4">
        <v>2037</v>
      </c>
      <c r="B2038" s="2" t="s">
        <v>4913</v>
      </c>
      <c r="C2038" s="1">
        <v>2012</v>
      </c>
      <c r="D2038" s="3">
        <v>40931</v>
      </c>
      <c r="E2038" s="3">
        <v>40935</v>
      </c>
      <c r="F2038" s="2" t="s">
        <v>50</v>
      </c>
      <c r="G2038" s="2" t="s">
        <v>1679</v>
      </c>
      <c r="H2038" s="2" t="s">
        <v>1680</v>
      </c>
      <c r="I2038" s="2" t="s">
        <v>102</v>
      </c>
      <c r="J2038" s="2" t="s">
        <v>27</v>
      </c>
      <c r="K2038" s="2" t="s">
        <v>4914</v>
      </c>
      <c r="L2038" s="2" t="s">
        <v>1762</v>
      </c>
      <c r="M2038" s="1">
        <v>59715</v>
      </c>
      <c r="N2038" s="2" t="s">
        <v>44</v>
      </c>
      <c r="O2038" s="2" t="s">
        <v>1438</v>
      </c>
      <c r="P2038" s="2" t="s">
        <v>46</v>
      </c>
      <c r="Q2038" s="2" t="s">
        <v>90</v>
      </c>
      <c r="R2038" s="2" t="s">
        <v>1439</v>
      </c>
      <c r="S2038" s="1">
        <v>29.04</v>
      </c>
      <c r="T2038" s="1">
        <v>3</v>
      </c>
      <c r="U2038" s="1">
        <v>0</v>
      </c>
      <c r="V2038" s="5">
        <v>13.9392</v>
      </c>
    </row>
    <row r="2039" spans="1:22" ht="15" thickBot="1" x14ac:dyDescent="0.35">
      <c r="A2039" s="4">
        <v>2038</v>
      </c>
      <c r="B2039" s="2" t="s">
        <v>4913</v>
      </c>
      <c r="C2039" s="1">
        <v>2012</v>
      </c>
      <c r="D2039" s="3">
        <v>40931</v>
      </c>
      <c r="E2039" s="3">
        <v>40935</v>
      </c>
      <c r="F2039" s="2" t="s">
        <v>50</v>
      </c>
      <c r="G2039" s="2" t="s">
        <v>1679</v>
      </c>
      <c r="H2039" s="2" t="s">
        <v>1680</v>
      </c>
      <c r="I2039" s="2" t="s">
        <v>102</v>
      </c>
      <c r="J2039" s="2" t="s">
        <v>27</v>
      </c>
      <c r="K2039" s="2" t="s">
        <v>4914</v>
      </c>
      <c r="L2039" s="2" t="s">
        <v>1762</v>
      </c>
      <c r="M2039" s="1">
        <v>59715</v>
      </c>
      <c r="N2039" s="2" t="s">
        <v>44</v>
      </c>
      <c r="O2039" s="2" t="s">
        <v>4399</v>
      </c>
      <c r="P2039" s="2" t="s">
        <v>46</v>
      </c>
      <c r="Q2039" s="2" t="s">
        <v>47</v>
      </c>
      <c r="R2039" s="2" t="s">
        <v>4400</v>
      </c>
      <c r="S2039" s="1">
        <v>14.62</v>
      </c>
      <c r="T2039" s="1">
        <v>2</v>
      </c>
      <c r="U2039" s="1">
        <v>0</v>
      </c>
      <c r="V2039" s="5">
        <v>6.8714000000000004</v>
      </c>
    </row>
    <row r="2040" spans="1:22" ht="15" thickBot="1" x14ac:dyDescent="0.35">
      <c r="A2040" s="4">
        <v>2039</v>
      </c>
      <c r="B2040" s="2" t="s">
        <v>4915</v>
      </c>
      <c r="C2040" s="1">
        <v>2012</v>
      </c>
      <c r="D2040" s="3">
        <v>41078</v>
      </c>
      <c r="E2040" s="3">
        <v>41083</v>
      </c>
      <c r="F2040" s="2" t="s">
        <v>50</v>
      </c>
      <c r="G2040" s="2" t="s">
        <v>3155</v>
      </c>
      <c r="H2040" s="2" t="s">
        <v>3156</v>
      </c>
      <c r="I2040" s="2" t="s">
        <v>102</v>
      </c>
      <c r="J2040" s="2" t="s">
        <v>27</v>
      </c>
      <c r="K2040" s="2" t="s">
        <v>1385</v>
      </c>
      <c r="L2040" s="2" t="s">
        <v>310</v>
      </c>
      <c r="M2040" s="1">
        <v>85345</v>
      </c>
      <c r="N2040" s="2" t="s">
        <v>44</v>
      </c>
      <c r="O2040" s="2" t="s">
        <v>4916</v>
      </c>
      <c r="P2040" s="2" t="s">
        <v>46</v>
      </c>
      <c r="Q2040" s="2" t="s">
        <v>90</v>
      </c>
      <c r="R2040" s="2" t="s">
        <v>4917</v>
      </c>
      <c r="S2040" s="1">
        <v>11.952</v>
      </c>
      <c r="T2040" s="1">
        <v>3</v>
      </c>
      <c r="U2040" s="1">
        <v>0.2</v>
      </c>
      <c r="V2040" s="5">
        <v>4.3326000000000002</v>
      </c>
    </row>
    <row r="2041" spans="1:22" ht="15" thickBot="1" x14ac:dyDescent="0.35">
      <c r="A2041" s="4">
        <v>2040</v>
      </c>
      <c r="B2041" s="2" t="s">
        <v>4915</v>
      </c>
      <c r="C2041" s="1">
        <v>2012</v>
      </c>
      <c r="D2041" s="3">
        <v>41078</v>
      </c>
      <c r="E2041" s="3">
        <v>41083</v>
      </c>
      <c r="F2041" s="2" t="s">
        <v>50</v>
      </c>
      <c r="G2041" s="2" t="s">
        <v>3155</v>
      </c>
      <c r="H2041" s="2" t="s">
        <v>3156</v>
      </c>
      <c r="I2041" s="2" t="s">
        <v>102</v>
      </c>
      <c r="J2041" s="2" t="s">
        <v>27</v>
      </c>
      <c r="K2041" s="2" t="s">
        <v>1385</v>
      </c>
      <c r="L2041" s="2" t="s">
        <v>310</v>
      </c>
      <c r="M2041" s="1">
        <v>85345</v>
      </c>
      <c r="N2041" s="2" t="s">
        <v>44</v>
      </c>
      <c r="O2041" s="2" t="s">
        <v>3391</v>
      </c>
      <c r="P2041" s="2" t="s">
        <v>46</v>
      </c>
      <c r="Q2041" s="2" t="s">
        <v>75</v>
      </c>
      <c r="R2041" s="2" t="s">
        <v>3392</v>
      </c>
      <c r="S2041" s="1">
        <v>4.5359999999999996</v>
      </c>
      <c r="T2041" s="1">
        <v>7</v>
      </c>
      <c r="U2041" s="1">
        <v>0.7</v>
      </c>
      <c r="V2041" s="5">
        <v>-3.3264</v>
      </c>
    </row>
    <row r="2042" spans="1:22" ht="15" thickBot="1" x14ac:dyDescent="0.35">
      <c r="A2042" s="4">
        <v>2041</v>
      </c>
      <c r="B2042" s="2" t="s">
        <v>4915</v>
      </c>
      <c r="C2042" s="1">
        <v>2012</v>
      </c>
      <c r="D2042" s="3">
        <v>41078</v>
      </c>
      <c r="E2042" s="3">
        <v>41083</v>
      </c>
      <c r="F2042" s="2" t="s">
        <v>50</v>
      </c>
      <c r="G2042" s="2" t="s">
        <v>3155</v>
      </c>
      <c r="H2042" s="2" t="s">
        <v>3156</v>
      </c>
      <c r="I2042" s="2" t="s">
        <v>102</v>
      </c>
      <c r="J2042" s="2" t="s">
        <v>27</v>
      </c>
      <c r="K2042" s="2" t="s">
        <v>1385</v>
      </c>
      <c r="L2042" s="2" t="s">
        <v>310</v>
      </c>
      <c r="M2042" s="1">
        <v>85345</v>
      </c>
      <c r="N2042" s="2" t="s">
        <v>44</v>
      </c>
      <c r="O2042" s="2" t="s">
        <v>3074</v>
      </c>
      <c r="P2042" s="2" t="s">
        <v>46</v>
      </c>
      <c r="Q2042" s="2" t="s">
        <v>75</v>
      </c>
      <c r="R2042" s="2" t="s">
        <v>3075</v>
      </c>
      <c r="S2042" s="1">
        <v>9.1560000000000006</v>
      </c>
      <c r="T2042" s="1">
        <v>2</v>
      </c>
      <c r="U2042" s="1">
        <v>0.7</v>
      </c>
      <c r="V2042" s="5">
        <v>-6.1040000000000001</v>
      </c>
    </row>
    <row r="2043" spans="1:22" ht="15" thickBot="1" x14ac:dyDescent="0.35">
      <c r="A2043" s="4">
        <v>2042</v>
      </c>
      <c r="B2043" s="2" t="s">
        <v>4915</v>
      </c>
      <c r="C2043" s="1">
        <v>2012</v>
      </c>
      <c r="D2043" s="3">
        <v>41078</v>
      </c>
      <c r="E2043" s="3">
        <v>41083</v>
      </c>
      <c r="F2043" s="2" t="s">
        <v>50</v>
      </c>
      <c r="G2043" s="2" t="s">
        <v>3155</v>
      </c>
      <c r="H2043" s="2" t="s">
        <v>3156</v>
      </c>
      <c r="I2043" s="2" t="s">
        <v>102</v>
      </c>
      <c r="J2043" s="2" t="s">
        <v>27</v>
      </c>
      <c r="K2043" s="2" t="s">
        <v>1385</v>
      </c>
      <c r="L2043" s="2" t="s">
        <v>310</v>
      </c>
      <c r="M2043" s="1">
        <v>85345</v>
      </c>
      <c r="N2043" s="2" t="s">
        <v>44</v>
      </c>
      <c r="O2043" s="2" t="s">
        <v>4628</v>
      </c>
      <c r="P2043" s="2" t="s">
        <v>32</v>
      </c>
      <c r="Q2043" s="2" t="s">
        <v>65</v>
      </c>
      <c r="R2043" s="2" t="s">
        <v>4629</v>
      </c>
      <c r="S2043" s="1">
        <v>75.36</v>
      </c>
      <c r="T2043" s="1">
        <v>5</v>
      </c>
      <c r="U2043" s="1">
        <v>0.2</v>
      </c>
      <c r="V2043" s="5">
        <v>20.724</v>
      </c>
    </row>
    <row r="2044" spans="1:22" ht="15" thickBot="1" x14ac:dyDescent="0.35">
      <c r="A2044" s="4">
        <v>2043</v>
      </c>
      <c r="B2044" s="2" t="s">
        <v>4918</v>
      </c>
      <c r="C2044" s="1">
        <v>2012</v>
      </c>
      <c r="D2044" s="3">
        <v>41184</v>
      </c>
      <c r="E2044" s="3">
        <v>41190</v>
      </c>
      <c r="F2044" s="2" t="s">
        <v>50</v>
      </c>
      <c r="G2044" s="2" t="s">
        <v>1574</v>
      </c>
      <c r="H2044" s="2" t="s">
        <v>1575</v>
      </c>
      <c r="I2044" s="2" t="s">
        <v>41</v>
      </c>
      <c r="J2044" s="2" t="s">
        <v>27</v>
      </c>
      <c r="K2044" s="2" t="s">
        <v>947</v>
      </c>
      <c r="L2044" s="2" t="s">
        <v>43</v>
      </c>
      <c r="M2044" s="1">
        <v>92105</v>
      </c>
      <c r="N2044" s="2" t="s">
        <v>44</v>
      </c>
      <c r="O2044" s="2" t="s">
        <v>4919</v>
      </c>
      <c r="P2044" s="2" t="s">
        <v>46</v>
      </c>
      <c r="Q2044" s="2" t="s">
        <v>75</v>
      </c>
      <c r="R2044" s="2" t="s">
        <v>4920</v>
      </c>
      <c r="S2044" s="1">
        <v>57.503999999999998</v>
      </c>
      <c r="T2044" s="1">
        <v>6</v>
      </c>
      <c r="U2044" s="1">
        <v>0.2</v>
      </c>
      <c r="V2044" s="5">
        <v>20.1264</v>
      </c>
    </row>
    <row r="2045" spans="1:22" ht="15" thickBot="1" x14ac:dyDescent="0.35">
      <c r="A2045" s="4">
        <v>2044</v>
      </c>
      <c r="B2045" s="2" t="s">
        <v>4921</v>
      </c>
      <c r="C2045" s="1">
        <v>2014</v>
      </c>
      <c r="D2045" s="3">
        <v>41962</v>
      </c>
      <c r="E2045" s="3">
        <v>41967</v>
      </c>
      <c r="F2045" s="2" t="s">
        <v>50</v>
      </c>
      <c r="G2045" s="2" t="s">
        <v>4007</v>
      </c>
      <c r="H2045" s="2" t="s">
        <v>4008</v>
      </c>
      <c r="I2045" s="2" t="s">
        <v>41</v>
      </c>
      <c r="J2045" s="2" t="s">
        <v>27</v>
      </c>
      <c r="K2045" s="2" t="s">
        <v>1119</v>
      </c>
      <c r="L2045" s="2" t="s">
        <v>498</v>
      </c>
      <c r="M2045" s="1">
        <v>44107</v>
      </c>
      <c r="N2045" s="2" t="s">
        <v>148</v>
      </c>
      <c r="O2045" s="2" t="s">
        <v>3584</v>
      </c>
      <c r="P2045" s="2" t="s">
        <v>46</v>
      </c>
      <c r="Q2045" s="2" t="s">
        <v>68</v>
      </c>
      <c r="R2045" s="2" t="s">
        <v>3585</v>
      </c>
      <c r="S2045" s="1">
        <v>38.863999999999997</v>
      </c>
      <c r="T2045" s="1">
        <v>7</v>
      </c>
      <c r="U2045" s="1">
        <v>0.2</v>
      </c>
      <c r="V2045" s="5">
        <v>7.7728000000000002</v>
      </c>
    </row>
    <row r="2046" spans="1:22" ht="15" thickBot="1" x14ac:dyDescent="0.35">
      <c r="A2046" s="4">
        <v>2045</v>
      </c>
      <c r="B2046" s="2" t="s">
        <v>4922</v>
      </c>
      <c r="C2046" s="1">
        <v>2011</v>
      </c>
      <c r="D2046" s="3">
        <v>40772</v>
      </c>
      <c r="E2046" s="3">
        <v>40778</v>
      </c>
      <c r="F2046" s="2" t="s">
        <v>50</v>
      </c>
      <c r="G2046" s="2" t="s">
        <v>135</v>
      </c>
      <c r="H2046" s="2" t="s">
        <v>136</v>
      </c>
      <c r="I2046" s="2" t="s">
        <v>41</v>
      </c>
      <c r="J2046" s="2" t="s">
        <v>27</v>
      </c>
      <c r="K2046" s="2" t="s">
        <v>184</v>
      </c>
      <c r="L2046" s="2" t="s">
        <v>104</v>
      </c>
      <c r="M2046" s="1">
        <v>77095</v>
      </c>
      <c r="N2046" s="2" t="s">
        <v>105</v>
      </c>
      <c r="O2046" s="2" t="s">
        <v>3871</v>
      </c>
      <c r="P2046" s="2" t="s">
        <v>46</v>
      </c>
      <c r="Q2046" s="2" t="s">
        <v>90</v>
      </c>
      <c r="R2046" s="2" t="s">
        <v>3872</v>
      </c>
      <c r="S2046" s="1">
        <v>15.552</v>
      </c>
      <c r="T2046" s="1">
        <v>3</v>
      </c>
      <c r="U2046" s="1">
        <v>0.2</v>
      </c>
      <c r="V2046" s="5">
        <v>5.4432</v>
      </c>
    </row>
    <row r="2047" spans="1:22" ht="15" thickBot="1" x14ac:dyDescent="0.35">
      <c r="A2047" s="4">
        <v>2046</v>
      </c>
      <c r="B2047" s="2" t="s">
        <v>4923</v>
      </c>
      <c r="C2047" s="1">
        <v>2013</v>
      </c>
      <c r="D2047" s="3">
        <v>41473</v>
      </c>
      <c r="E2047" s="3">
        <v>41477</v>
      </c>
      <c r="F2047" s="2" t="s">
        <v>50</v>
      </c>
      <c r="G2047" s="2" t="s">
        <v>4924</v>
      </c>
      <c r="H2047" s="2" t="s">
        <v>4925</v>
      </c>
      <c r="I2047" s="2" t="s">
        <v>41</v>
      </c>
      <c r="J2047" s="2" t="s">
        <v>27</v>
      </c>
      <c r="K2047" s="2" t="s">
        <v>4926</v>
      </c>
      <c r="L2047" s="2" t="s">
        <v>788</v>
      </c>
      <c r="M2047" s="1">
        <v>8861</v>
      </c>
      <c r="N2047" s="2" t="s">
        <v>148</v>
      </c>
      <c r="O2047" s="2" t="s">
        <v>2819</v>
      </c>
      <c r="P2047" s="2" t="s">
        <v>46</v>
      </c>
      <c r="Q2047" s="2" t="s">
        <v>78</v>
      </c>
      <c r="R2047" s="2" t="s">
        <v>2820</v>
      </c>
      <c r="S2047" s="1">
        <v>162.63999999999999</v>
      </c>
      <c r="T2047" s="1">
        <v>2</v>
      </c>
      <c r="U2047" s="1">
        <v>0</v>
      </c>
      <c r="V2047" s="5">
        <v>45.539200000000001</v>
      </c>
    </row>
    <row r="2048" spans="1:22" ht="15" thickBot="1" x14ac:dyDescent="0.35">
      <c r="A2048" s="4">
        <v>2047</v>
      </c>
      <c r="B2048" s="2" t="s">
        <v>4923</v>
      </c>
      <c r="C2048" s="1">
        <v>2013</v>
      </c>
      <c r="D2048" s="3">
        <v>41473</v>
      </c>
      <c r="E2048" s="3">
        <v>41477</v>
      </c>
      <c r="F2048" s="2" t="s">
        <v>50</v>
      </c>
      <c r="G2048" s="2" t="s">
        <v>4924</v>
      </c>
      <c r="H2048" s="2" t="s">
        <v>4925</v>
      </c>
      <c r="I2048" s="2" t="s">
        <v>41</v>
      </c>
      <c r="J2048" s="2" t="s">
        <v>27</v>
      </c>
      <c r="K2048" s="2" t="s">
        <v>4926</v>
      </c>
      <c r="L2048" s="2" t="s">
        <v>788</v>
      </c>
      <c r="M2048" s="1">
        <v>8861</v>
      </c>
      <c r="N2048" s="2" t="s">
        <v>148</v>
      </c>
      <c r="O2048" s="2" t="s">
        <v>1046</v>
      </c>
      <c r="P2048" s="2" t="s">
        <v>71</v>
      </c>
      <c r="Q2048" s="2" t="s">
        <v>72</v>
      </c>
      <c r="R2048" s="2" t="s">
        <v>1047</v>
      </c>
      <c r="S2048" s="1">
        <v>597</v>
      </c>
      <c r="T2048" s="1">
        <v>3</v>
      </c>
      <c r="U2048" s="1">
        <v>0</v>
      </c>
      <c r="V2048" s="5">
        <v>280.58999999999997</v>
      </c>
    </row>
    <row r="2049" spans="1:22" ht="15" thickBot="1" x14ac:dyDescent="0.35">
      <c r="A2049" s="4">
        <v>2048</v>
      </c>
      <c r="B2049" s="2" t="s">
        <v>4923</v>
      </c>
      <c r="C2049" s="1">
        <v>2013</v>
      </c>
      <c r="D2049" s="3">
        <v>41473</v>
      </c>
      <c r="E2049" s="3">
        <v>41477</v>
      </c>
      <c r="F2049" s="2" t="s">
        <v>50</v>
      </c>
      <c r="G2049" s="2" t="s">
        <v>4924</v>
      </c>
      <c r="H2049" s="2" t="s">
        <v>4925</v>
      </c>
      <c r="I2049" s="2" t="s">
        <v>41</v>
      </c>
      <c r="J2049" s="2" t="s">
        <v>27</v>
      </c>
      <c r="K2049" s="2" t="s">
        <v>4926</v>
      </c>
      <c r="L2049" s="2" t="s">
        <v>788</v>
      </c>
      <c r="M2049" s="1">
        <v>8861</v>
      </c>
      <c r="N2049" s="2" t="s">
        <v>148</v>
      </c>
      <c r="O2049" s="2" t="s">
        <v>1624</v>
      </c>
      <c r="P2049" s="2" t="s">
        <v>46</v>
      </c>
      <c r="Q2049" s="2" t="s">
        <v>90</v>
      </c>
      <c r="R2049" s="2" t="s">
        <v>1625</v>
      </c>
      <c r="S2049" s="1">
        <v>55.48</v>
      </c>
      <c r="T2049" s="1">
        <v>1</v>
      </c>
      <c r="U2049" s="1">
        <v>0</v>
      </c>
      <c r="V2049" s="5">
        <v>26.630400000000002</v>
      </c>
    </row>
    <row r="2050" spans="1:22" ht="15" thickBot="1" x14ac:dyDescent="0.35">
      <c r="A2050" s="4">
        <v>2049</v>
      </c>
      <c r="B2050" s="2" t="s">
        <v>4927</v>
      </c>
      <c r="C2050" s="1">
        <v>2012</v>
      </c>
      <c r="D2050" s="3">
        <v>41101</v>
      </c>
      <c r="E2050" s="3">
        <v>41103</v>
      </c>
      <c r="F2050" s="2" t="s">
        <v>188</v>
      </c>
      <c r="G2050" s="2" t="s">
        <v>2035</v>
      </c>
      <c r="H2050" s="2" t="s">
        <v>2036</v>
      </c>
      <c r="I2050" s="2" t="s">
        <v>26</v>
      </c>
      <c r="J2050" s="2" t="s">
        <v>27</v>
      </c>
      <c r="K2050" s="2" t="s">
        <v>146</v>
      </c>
      <c r="L2050" s="2" t="s">
        <v>147</v>
      </c>
      <c r="M2050" s="1">
        <v>19134</v>
      </c>
      <c r="N2050" s="2" t="s">
        <v>148</v>
      </c>
      <c r="O2050" s="2" t="s">
        <v>170</v>
      </c>
      <c r="P2050" s="2" t="s">
        <v>32</v>
      </c>
      <c r="Q2050" s="2" t="s">
        <v>65</v>
      </c>
      <c r="R2050" s="2" t="s">
        <v>171</v>
      </c>
      <c r="S2050" s="1">
        <v>289.8</v>
      </c>
      <c r="T2050" s="1">
        <v>7</v>
      </c>
      <c r="U2050" s="1">
        <v>0.2</v>
      </c>
      <c r="V2050" s="5">
        <v>36.225000000000001</v>
      </c>
    </row>
    <row r="2051" spans="1:22" ht="15" thickBot="1" x14ac:dyDescent="0.35">
      <c r="A2051" s="4">
        <v>2050</v>
      </c>
      <c r="B2051" s="2" t="s">
        <v>4927</v>
      </c>
      <c r="C2051" s="1">
        <v>2012</v>
      </c>
      <c r="D2051" s="3">
        <v>41101</v>
      </c>
      <c r="E2051" s="3">
        <v>41103</v>
      </c>
      <c r="F2051" s="2" t="s">
        <v>188</v>
      </c>
      <c r="G2051" s="2" t="s">
        <v>2035</v>
      </c>
      <c r="H2051" s="2" t="s">
        <v>2036</v>
      </c>
      <c r="I2051" s="2" t="s">
        <v>26</v>
      </c>
      <c r="J2051" s="2" t="s">
        <v>27</v>
      </c>
      <c r="K2051" s="2" t="s">
        <v>146</v>
      </c>
      <c r="L2051" s="2" t="s">
        <v>147</v>
      </c>
      <c r="M2051" s="1">
        <v>19134</v>
      </c>
      <c r="N2051" s="2" t="s">
        <v>148</v>
      </c>
      <c r="O2051" s="2" t="s">
        <v>2963</v>
      </c>
      <c r="P2051" s="2" t="s">
        <v>46</v>
      </c>
      <c r="Q2051" s="2" t="s">
        <v>75</v>
      </c>
      <c r="R2051" s="2" t="s">
        <v>2964</v>
      </c>
      <c r="S2051" s="1">
        <v>2.5019999999999998</v>
      </c>
      <c r="T2051" s="1">
        <v>3</v>
      </c>
      <c r="U2051" s="1">
        <v>0.7</v>
      </c>
      <c r="V2051" s="5">
        <v>-2.0015999999999998</v>
      </c>
    </row>
    <row r="2052" spans="1:22" ht="15" thickBot="1" x14ac:dyDescent="0.35">
      <c r="A2052" s="4">
        <v>2051</v>
      </c>
      <c r="B2052" s="2" t="s">
        <v>4927</v>
      </c>
      <c r="C2052" s="1">
        <v>2012</v>
      </c>
      <c r="D2052" s="3">
        <v>41101</v>
      </c>
      <c r="E2052" s="3">
        <v>41103</v>
      </c>
      <c r="F2052" s="2" t="s">
        <v>188</v>
      </c>
      <c r="G2052" s="2" t="s">
        <v>2035</v>
      </c>
      <c r="H2052" s="2" t="s">
        <v>2036</v>
      </c>
      <c r="I2052" s="2" t="s">
        <v>26</v>
      </c>
      <c r="J2052" s="2" t="s">
        <v>27</v>
      </c>
      <c r="K2052" s="2" t="s">
        <v>146</v>
      </c>
      <c r="L2052" s="2" t="s">
        <v>147</v>
      </c>
      <c r="M2052" s="1">
        <v>19134</v>
      </c>
      <c r="N2052" s="2" t="s">
        <v>148</v>
      </c>
      <c r="O2052" s="2" t="s">
        <v>3163</v>
      </c>
      <c r="P2052" s="2" t="s">
        <v>46</v>
      </c>
      <c r="Q2052" s="2" t="s">
        <v>75</v>
      </c>
      <c r="R2052" s="2" t="s">
        <v>3164</v>
      </c>
      <c r="S2052" s="1">
        <v>6.48</v>
      </c>
      <c r="T2052" s="1">
        <v>4</v>
      </c>
      <c r="U2052" s="1">
        <v>0.7</v>
      </c>
      <c r="V2052" s="5">
        <v>-4.7519999999999998</v>
      </c>
    </row>
    <row r="2053" spans="1:22" ht="15" thickBot="1" x14ac:dyDescent="0.35">
      <c r="A2053" s="4">
        <v>2052</v>
      </c>
      <c r="B2053" s="2" t="s">
        <v>4927</v>
      </c>
      <c r="C2053" s="1">
        <v>2012</v>
      </c>
      <c r="D2053" s="3">
        <v>41101</v>
      </c>
      <c r="E2053" s="3">
        <v>41103</v>
      </c>
      <c r="F2053" s="2" t="s">
        <v>188</v>
      </c>
      <c r="G2053" s="2" t="s">
        <v>2035</v>
      </c>
      <c r="H2053" s="2" t="s">
        <v>2036</v>
      </c>
      <c r="I2053" s="2" t="s">
        <v>26</v>
      </c>
      <c r="J2053" s="2" t="s">
        <v>27</v>
      </c>
      <c r="K2053" s="2" t="s">
        <v>146</v>
      </c>
      <c r="L2053" s="2" t="s">
        <v>147</v>
      </c>
      <c r="M2053" s="1">
        <v>19134</v>
      </c>
      <c r="N2053" s="2" t="s">
        <v>148</v>
      </c>
      <c r="O2053" s="2" t="s">
        <v>4928</v>
      </c>
      <c r="P2053" s="2" t="s">
        <v>32</v>
      </c>
      <c r="Q2053" s="2" t="s">
        <v>36</v>
      </c>
      <c r="R2053" s="2" t="s">
        <v>4929</v>
      </c>
      <c r="S2053" s="1">
        <v>341.488</v>
      </c>
      <c r="T2053" s="1">
        <v>8</v>
      </c>
      <c r="U2053" s="1">
        <v>0.3</v>
      </c>
      <c r="V2053" s="5">
        <v>-73.176000000000002</v>
      </c>
    </row>
    <row r="2054" spans="1:22" ht="15" thickBot="1" x14ac:dyDescent="0.35">
      <c r="A2054" s="4">
        <v>2053</v>
      </c>
      <c r="B2054" s="2" t="s">
        <v>4927</v>
      </c>
      <c r="C2054" s="1">
        <v>2012</v>
      </c>
      <c r="D2054" s="3">
        <v>41101</v>
      </c>
      <c r="E2054" s="3">
        <v>41103</v>
      </c>
      <c r="F2054" s="2" t="s">
        <v>188</v>
      </c>
      <c r="G2054" s="2" t="s">
        <v>2035</v>
      </c>
      <c r="H2054" s="2" t="s">
        <v>2036</v>
      </c>
      <c r="I2054" s="2" t="s">
        <v>26</v>
      </c>
      <c r="J2054" s="2" t="s">
        <v>27</v>
      </c>
      <c r="K2054" s="2" t="s">
        <v>146</v>
      </c>
      <c r="L2054" s="2" t="s">
        <v>147</v>
      </c>
      <c r="M2054" s="1">
        <v>19134</v>
      </c>
      <c r="N2054" s="2" t="s">
        <v>148</v>
      </c>
      <c r="O2054" s="2" t="s">
        <v>1282</v>
      </c>
      <c r="P2054" s="2" t="s">
        <v>46</v>
      </c>
      <c r="Q2054" s="2" t="s">
        <v>68</v>
      </c>
      <c r="R2054" s="2" t="s">
        <v>1283</v>
      </c>
      <c r="S2054" s="1">
        <v>11.12</v>
      </c>
      <c r="T2054" s="1">
        <v>5</v>
      </c>
      <c r="U2054" s="1">
        <v>0.2</v>
      </c>
      <c r="V2054" s="5">
        <v>0.83399999999999996</v>
      </c>
    </row>
    <row r="2055" spans="1:22" ht="15" thickBot="1" x14ac:dyDescent="0.35">
      <c r="A2055" s="4">
        <v>2054</v>
      </c>
      <c r="B2055" s="2" t="s">
        <v>4927</v>
      </c>
      <c r="C2055" s="1">
        <v>2012</v>
      </c>
      <c r="D2055" s="3">
        <v>41101</v>
      </c>
      <c r="E2055" s="3">
        <v>41103</v>
      </c>
      <c r="F2055" s="2" t="s">
        <v>188</v>
      </c>
      <c r="G2055" s="2" t="s">
        <v>2035</v>
      </c>
      <c r="H2055" s="2" t="s">
        <v>2036</v>
      </c>
      <c r="I2055" s="2" t="s">
        <v>26</v>
      </c>
      <c r="J2055" s="2" t="s">
        <v>27</v>
      </c>
      <c r="K2055" s="2" t="s">
        <v>146</v>
      </c>
      <c r="L2055" s="2" t="s">
        <v>147</v>
      </c>
      <c r="M2055" s="1">
        <v>19134</v>
      </c>
      <c r="N2055" s="2" t="s">
        <v>148</v>
      </c>
      <c r="O2055" s="2" t="s">
        <v>4930</v>
      </c>
      <c r="P2055" s="2" t="s">
        <v>32</v>
      </c>
      <c r="Q2055" s="2" t="s">
        <v>65</v>
      </c>
      <c r="R2055" s="2" t="s">
        <v>4931</v>
      </c>
      <c r="S2055" s="1">
        <v>25.344000000000001</v>
      </c>
      <c r="T2055" s="1">
        <v>6</v>
      </c>
      <c r="U2055" s="1">
        <v>0.2</v>
      </c>
      <c r="V2055" s="5">
        <v>3.4847999999999999</v>
      </c>
    </row>
    <row r="2056" spans="1:22" ht="15" thickBot="1" x14ac:dyDescent="0.35">
      <c r="A2056" s="4">
        <v>2055</v>
      </c>
      <c r="B2056" s="2" t="s">
        <v>4932</v>
      </c>
      <c r="C2056" s="1">
        <v>2013</v>
      </c>
      <c r="D2056" s="3">
        <v>41610</v>
      </c>
      <c r="E2056" s="3">
        <v>41616</v>
      </c>
      <c r="F2056" s="2" t="s">
        <v>50</v>
      </c>
      <c r="G2056" s="2" t="s">
        <v>4199</v>
      </c>
      <c r="H2056" s="2" t="s">
        <v>4200</v>
      </c>
      <c r="I2056" s="2" t="s">
        <v>26</v>
      </c>
      <c r="J2056" s="2" t="s">
        <v>27</v>
      </c>
      <c r="K2056" s="2" t="s">
        <v>1464</v>
      </c>
      <c r="L2056" s="2" t="s">
        <v>254</v>
      </c>
      <c r="M2056" s="1">
        <v>47374</v>
      </c>
      <c r="N2056" s="2" t="s">
        <v>105</v>
      </c>
      <c r="O2056" s="2" t="s">
        <v>4552</v>
      </c>
      <c r="P2056" s="2" t="s">
        <v>32</v>
      </c>
      <c r="Q2056" s="2" t="s">
        <v>65</v>
      </c>
      <c r="R2056" s="2" t="s">
        <v>4553</v>
      </c>
      <c r="S2056" s="1">
        <v>17.309999999999999</v>
      </c>
      <c r="T2056" s="1">
        <v>3</v>
      </c>
      <c r="U2056" s="1">
        <v>0</v>
      </c>
      <c r="V2056" s="5">
        <v>5.1929999999999996</v>
      </c>
    </row>
    <row r="2057" spans="1:22" ht="15" thickBot="1" x14ac:dyDescent="0.35">
      <c r="A2057" s="4">
        <v>2056</v>
      </c>
      <c r="B2057" s="2" t="s">
        <v>4933</v>
      </c>
      <c r="C2057" s="1">
        <v>2014</v>
      </c>
      <c r="D2057" s="3">
        <v>41996</v>
      </c>
      <c r="E2057" s="3">
        <v>41999</v>
      </c>
      <c r="F2057" s="2" t="s">
        <v>188</v>
      </c>
      <c r="G2057" s="2" t="s">
        <v>1997</v>
      </c>
      <c r="H2057" s="2" t="s">
        <v>1998</v>
      </c>
      <c r="I2057" s="2" t="s">
        <v>26</v>
      </c>
      <c r="J2057" s="2" t="s">
        <v>27</v>
      </c>
      <c r="K2057" s="2" t="s">
        <v>880</v>
      </c>
      <c r="L2057" s="2" t="s">
        <v>238</v>
      </c>
      <c r="M2057" s="1">
        <v>48227</v>
      </c>
      <c r="N2057" s="2" t="s">
        <v>105</v>
      </c>
      <c r="O2057" s="2" t="s">
        <v>4934</v>
      </c>
      <c r="P2057" s="2" t="s">
        <v>71</v>
      </c>
      <c r="Q2057" s="2" t="s">
        <v>161</v>
      </c>
      <c r="R2057" s="2" t="s">
        <v>4935</v>
      </c>
      <c r="S2057" s="1">
        <v>199.95</v>
      </c>
      <c r="T2057" s="1">
        <v>5</v>
      </c>
      <c r="U2057" s="1">
        <v>0</v>
      </c>
      <c r="V2057" s="5">
        <v>63.984000000000002</v>
      </c>
    </row>
    <row r="2058" spans="1:22" ht="15" thickBot="1" x14ac:dyDescent="0.35">
      <c r="A2058" s="4">
        <v>2057</v>
      </c>
      <c r="B2058" s="2" t="s">
        <v>4933</v>
      </c>
      <c r="C2058" s="1">
        <v>2014</v>
      </c>
      <c r="D2058" s="3">
        <v>41996</v>
      </c>
      <c r="E2058" s="3">
        <v>41999</v>
      </c>
      <c r="F2058" s="2" t="s">
        <v>188</v>
      </c>
      <c r="G2058" s="2" t="s">
        <v>1997</v>
      </c>
      <c r="H2058" s="2" t="s">
        <v>1998</v>
      </c>
      <c r="I2058" s="2" t="s">
        <v>26</v>
      </c>
      <c r="J2058" s="2" t="s">
        <v>27</v>
      </c>
      <c r="K2058" s="2" t="s">
        <v>880</v>
      </c>
      <c r="L2058" s="2" t="s">
        <v>238</v>
      </c>
      <c r="M2058" s="1">
        <v>48227</v>
      </c>
      <c r="N2058" s="2" t="s">
        <v>105</v>
      </c>
      <c r="O2058" s="2" t="s">
        <v>2455</v>
      </c>
      <c r="P2058" s="2" t="s">
        <v>32</v>
      </c>
      <c r="Q2058" s="2" t="s">
        <v>36</v>
      </c>
      <c r="R2058" s="2" t="s">
        <v>2456</v>
      </c>
      <c r="S2058" s="1">
        <v>1586.69</v>
      </c>
      <c r="T2058" s="1">
        <v>7</v>
      </c>
      <c r="U2058" s="1">
        <v>0</v>
      </c>
      <c r="V2058" s="5">
        <v>412.5394</v>
      </c>
    </row>
    <row r="2059" spans="1:22" ht="15" thickBot="1" x14ac:dyDescent="0.35">
      <c r="A2059" s="4">
        <v>2058</v>
      </c>
      <c r="B2059" s="2" t="s">
        <v>4933</v>
      </c>
      <c r="C2059" s="1">
        <v>2014</v>
      </c>
      <c r="D2059" s="3">
        <v>41996</v>
      </c>
      <c r="E2059" s="3">
        <v>41999</v>
      </c>
      <c r="F2059" s="2" t="s">
        <v>188</v>
      </c>
      <c r="G2059" s="2" t="s">
        <v>1997</v>
      </c>
      <c r="H2059" s="2" t="s">
        <v>1998</v>
      </c>
      <c r="I2059" s="2" t="s">
        <v>26</v>
      </c>
      <c r="J2059" s="2" t="s">
        <v>27</v>
      </c>
      <c r="K2059" s="2" t="s">
        <v>880</v>
      </c>
      <c r="L2059" s="2" t="s">
        <v>238</v>
      </c>
      <c r="M2059" s="1">
        <v>48227</v>
      </c>
      <c r="N2059" s="2" t="s">
        <v>105</v>
      </c>
      <c r="O2059" s="2" t="s">
        <v>478</v>
      </c>
      <c r="P2059" s="2" t="s">
        <v>71</v>
      </c>
      <c r="Q2059" s="2" t="s">
        <v>161</v>
      </c>
      <c r="R2059" s="2" t="s">
        <v>479</v>
      </c>
      <c r="S2059" s="1">
        <v>84.99</v>
      </c>
      <c r="T2059" s="1">
        <v>1</v>
      </c>
      <c r="U2059" s="1">
        <v>0</v>
      </c>
      <c r="V2059" s="5">
        <v>30.596399999999999</v>
      </c>
    </row>
    <row r="2060" spans="1:22" ht="15" thickBot="1" x14ac:dyDescent="0.35">
      <c r="A2060" s="4">
        <v>2059</v>
      </c>
      <c r="B2060" s="2" t="s">
        <v>4933</v>
      </c>
      <c r="C2060" s="1">
        <v>2014</v>
      </c>
      <c r="D2060" s="3">
        <v>41996</v>
      </c>
      <c r="E2060" s="3">
        <v>41999</v>
      </c>
      <c r="F2060" s="2" t="s">
        <v>188</v>
      </c>
      <c r="G2060" s="2" t="s">
        <v>1997</v>
      </c>
      <c r="H2060" s="2" t="s">
        <v>1998</v>
      </c>
      <c r="I2060" s="2" t="s">
        <v>26</v>
      </c>
      <c r="J2060" s="2" t="s">
        <v>27</v>
      </c>
      <c r="K2060" s="2" t="s">
        <v>880</v>
      </c>
      <c r="L2060" s="2" t="s">
        <v>238</v>
      </c>
      <c r="M2060" s="1">
        <v>48227</v>
      </c>
      <c r="N2060" s="2" t="s">
        <v>105</v>
      </c>
      <c r="O2060" s="2" t="s">
        <v>539</v>
      </c>
      <c r="P2060" s="2" t="s">
        <v>32</v>
      </c>
      <c r="Q2060" s="2" t="s">
        <v>56</v>
      </c>
      <c r="R2060" s="2" t="s">
        <v>540</v>
      </c>
      <c r="S2060" s="1">
        <v>411.8</v>
      </c>
      <c r="T2060" s="1">
        <v>2</v>
      </c>
      <c r="U2060" s="1">
        <v>0</v>
      </c>
      <c r="V2060" s="5">
        <v>70.006</v>
      </c>
    </row>
    <row r="2061" spans="1:22" ht="15" thickBot="1" x14ac:dyDescent="0.35">
      <c r="A2061" s="4">
        <v>2060</v>
      </c>
      <c r="B2061" s="2" t="s">
        <v>4936</v>
      </c>
      <c r="C2061" s="1">
        <v>2011</v>
      </c>
      <c r="D2061" s="3">
        <v>40847</v>
      </c>
      <c r="E2061" s="3">
        <v>40851</v>
      </c>
      <c r="F2061" s="2" t="s">
        <v>50</v>
      </c>
      <c r="G2061" s="2" t="s">
        <v>513</v>
      </c>
      <c r="H2061" s="2" t="s">
        <v>514</v>
      </c>
      <c r="I2061" s="2" t="s">
        <v>41</v>
      </c>
      <c r="J2061" s="2" t="s">
        <v>27</v>
      </c>
      <c r="K2061" s="2" t="s">
        <v>42</v>
      </c>
      <c r="L2061" s="2" t="s">
        <v>43</v>
      </c>
      <c r="M2061" s="1">
        <v>90049</v>
      </c>
      <c r="N2061" s="2" t="s">
        <v>44</v>
      </c>
      <c r="O2061" s="2" t="s">
        <v>4937</v>
      </c>
      <c r="P2061" s="2" t="s">
        <v>46</v>
      </c>
      <c r="Q2061" s="2" t="s">
        <v>269</v>
      </c>
      <c r="R2061" s="2" t="s">
        <v>186</v>
      </c>
      <c r="S2061" s="1">
        <v>11.34</v>
      </c>
      <c r="T2061" s="1">
        <v>3</v>
      </c>
      <c r="U2061" s="1">
        <v>0</v>
      </c>
      <c r="V2061" s="5">
        <v>5.2164000000000001</v>
      </c>
    </row>
    <row r="2062" spans="1:22" ht="15" thickBot="1" x14ac:dyDescent="0.35">
      <c r="A2062" s="4">
        <v>2061</v>
      </c>
      <c r="B2062" s="2" t="s">
        <v>4936</v>
      </c>
      <c r="C2062" s="1">
        <v>2011</v>
      </c>
      <c r="D2062" s="3">
        <v>40847</v>
      </c>
      <c r="E2062" s="3">
        <v>40851</v>
      </c>
      <c r="F2062" s="2" t="s">
        <v>50</v>
      </c>
      <c r="G2062" s="2" t="s">
        <v>513</v>
      </c>
      <c r="H2062" s="2" t="s">
        <v>514</v>
      </c>
      <c r="I2062" s="2" t="s">
        <v>41</v>
      </c>
      <c r="J2062" s="2" t="s">
        <v>27</v>
      </c>
      <c r="K2062" s="2" t="s">
        <v>42</v>
      </c>
      <c r="L2062" s="2" t="s">
        <v>43</v>
      </c>
      <c r="M2062" s="1">
        <v>90049</v>
      </c>
      <c r="N2062" s="2" t="s">
        <v>44</v>
      </c>
      <c r="O2062" s="2" t="s">
        <v>4938</v>
      </c>
      <c r="P2062" s="2" t="s">
        <v>46</v>
      </c>
      <c r="Q2062" s="2" t="s">
        <v>59</v>
      </c>
      <c r="R2062" s="2" t="s">
        <v>4939</v>
      </c>
      <c r="S2062" s="1">
        <v>80.3</v>
      </c>
      <c r="T2062" s="1">
        <v>5</v>
      </c>
      <c r="U2062" s="1">
        <v>0</v>
      </c>
      <c r="V2062" s="5">
        <v>20.878</v>
      </c>
    </row>
    <row r="2063" spans="1:22" ht="15" thickBot="1" x14ac:dyDescent="0.35">
      <c r="A2063" s="4">
        <v>2062</v>
      </c>
      <c r="B2063" s="2" t="s">
        <v>4936</v>
      </c>
      <c r="C2063" s="1">
        <v>2011</v>
      </c>
      <c r="D2063" s="3">
        <v>40847</v>
      </c>
      <c r="E2063" s="3">
        <v>40851</v>
      </c>
      <c r="F2063" s="2" t="s">
        <v>50</v>
      </c>
      <c r="G2063" s="2" t="s">
        <v>513</v>
      </c>
      <c r="H2063" s="2" t="s">
        <v>514</v>
      </c>
      <c r="I2063" s="2" t="s">
        <v>41</v>
      </c>
      <c r="J2063" s="2" t="s">
        <v>27</v>
      </c>
      <c r="K2063" s="2" t="s">
        <v>42</v>
      </c>
      <c r="L2063" s="2" t="s">
        <v>43</v>
      </c>
      <c r="M2063" s="1">
        <v>90049</v>
      </c>
      <c r="N2063" s="2" t="s">
        <v>44</v>
      </c>
      <c r="O2063" s="2" t="s">
        <v>4940</v>
      </c>
      <c r="P2063" s="2" t="s">
        <v>46</v>
      </c>
      <c r="Q2063" s="2" t="s">
        <v>75</v>
      </c>
      <c r="R2063" s="2" t="s">
        <v>4941</v>
      </c>
      <c r="S2063" s="1">
        <v>15.968</v>
      </c>
      <c r="T2063" s="1">
        <v>2</v>
      </c>
      <c r="U2063" s="1">
        <v>0.2</v>
      </c>
      <c r="V2063" s="5">
        <v>5.3891999999999998</v>
      </c>
    </row>
    <row r="2064" spans="1:22" ht="15" thickBot="1" x14ac:dyDescent="0.35">
      <c r="A2064" s="4">
        <v>2063</v>
      </c>
      <c r="B2064" s="2" t="s">
        <v>4936</v>
      </c>
      <c r="C2064" s="1">
        <v>2011</v>
      </c>
      <c r="D2064" s="3">
        <v>40847</v>
      </c>
      <c r="E2064" s="3">
        <v>40851</v>
      </c>
      <c r="F2064" s="2" t="s">
        <v>50</v>
      </c>
      <c r="G2064" s="2" t="s">
        <v>513</v>
      </c>
      <c r="H2064" s="2" t="s">
        <v>514</v>
      </c>
      <c r="I2064" s="2" t="s">
        <v>41</v>
      </c>
      <c r="J2064" s="2" t="s">
        <v>27</v>
      </c>
      <c r="K2064" s="2" t="s">
        <v>42</v>
      </c>
      <c r="L2064" s="2" t="s">
        <v>43</v>
      </c>
      <c r="M2064" s="1">
        <v>90049</v>
      </c>
      <c r="N2064" s="2" t="s">
        <v>44</v>
      </c>
      <c r="O2064" s="2" t="s">
        <v>4942</v>
      </c>
      <c r="P2064" s="2" t="s">
        <v>46</v>
      </c>
      <c r="Q2064" s="2" t="s">
        <v>90</v>
      </c>
      <c r="R2064" s="2" t="s">
        <v>4943</v>
      </c>
      <c r="S2064" s="1">
        <v>64.739999999999995</v>
      </c>
      <c r="T2064" s="1">
        <v>13</v>
      </c>
      <c r="U2064" s="1">
        <v>0</v>
      </c>
      <c r="V2064" s="5">
        <v>30.427800000000001</v>
      </c>
    </row>
    <row r="2065" spans="1:22" ht="15" thickBot="1" x14ac:dyDescent="0.35">
      <c r="A2065" s="4">
        <v>2064</v>
      </c>
      <c r="B2065" s="2" t="s">
        <v>4936</v>
      </c>
      <c r="C2065" s="1">
        <v>2011</v>
      </c>
      <c r="D2065" s="3">
        <v>40847</v>
      </c>
      <c r="E2065" s="3">
        <v>40851</v>
      </c>
      <c r="F2065" s="2" t="s">
        <v>50</v>
      </c>
      <c r="G2065" s="2" t="s">
        <v>513</v>
      </c>
      <c r="H2065" s="2" t="s">
        <v>514</v>
      </c>
      <c r="I2065" s="2" t="s">
        <v>41</v>
      </c>
      <c r="J2065" s="2" t="s">
        <v>27</v>
      </c>
      <c r="K2065" s="2" t="s">
        <v>42</v>
      </c>
      <c r="L2065" s="2" t="s">
        <v>43</v>
      </c>
      <c r="M2065" s="1">
        <v>90049</v>
      </c>
      <c r="N2065" s="2" t="s">
        <v>44</v>
      </c>
      <c r="O2065" s="2" t="s">
        <v>4944</v>
      </c>
      <c r="P2065" s="2" t="s">
        <v>46</v>
      </c>
      <c r="Q2065" s="2" t="s">
        <v>75</v>
      </c>
      <c r="R2065" s="2" t="s">
        <v>4945</v>
      </c>
      <c r="S2065" s="1">
        <v>19.295999999999999</v>
      </c>
      <c r="T2065" s="1">
        <v>3</v>
      </c>
      <c r="U2065" s="1">
        <v>0.2</v>
      </c>
      <c r="V2065" s="5">
        <v>6.03</v>
      </c>
    </row>
    <row r="2066" spans="1:22" ht="15" thickBot="1" x14ac:dyDescent="0.35">
      <c r="A2066" s="4">
        <v>2065</v>
      </c>
      <c r="B2066" s="2" t="s">
        <v>4936</v>
      </c>
      <c r="C2066" s="1">
        <v>2011</v>
      </c>
      <c r="D2066" s="3">
        <v>40847</v>
      </c>
      <c r="E2066" s="3">
        <v>40851</v>
      </c>
      <c r="F2066" s="2" t="s">
        <v>50</v>
      </c>
      <c r="G2066" s="2" t="s">
        <v>513</v>
      </c>
      <c r="H2066" s="2" t="s">
        <v>514</v>
      </c>
      <c r="I2066" s="2" t="s">
        <v>41</v>
      </c>
      <c r="J2066" s="2" t="s">
        <v>27</v>
      </c>
      <c r="K2066" s="2" t="s">
        <v>42</v>
      </c>
      <c r="L2066" s="2" t="s">
        <v>43</v>
      </c>
      <c r="M2066" s="1">
        <v>90049</v>
      </c>
      <c r="N2066" s="2" t="s">
        <v>44</v>
      </c>
      <c r="O2066" s="2" t="s">
        <v>2082</v>
      </c>
      <c r="P2066" s="2" t="s">
        <v>46</v>
      </c>
      <c r="Q2066" s="2" t="s">
        <v>59</v>
      </c>
      <c r="R2066" s="2" t="s">
        <v>2083</v>
      </c>
      <c r="S2066" s="1">
        <v>405.64</v>
      </c>
      <c r="T2066" s="1">
        <v>4</v>
      </c>
      <c r="U2066" s="1">
        <v>0</v>
      </c>
      <c r="V2066" s="5">
        <v>12.1692</v>
      </c>
    </row>
    <row r="2067" spans="1:22" ht="15" thickBot="1" x14ac:dyDescent="0.35">
      <c r="A2067" s="4">
        <v>2066</v>
      </c>
      <c r="B2067" s="2" t="s">
        <v>4936</v>
      </c>
      <c r="C2067" s="1">
        <v>2011</v>
      </c>
      <c r="D2067" s="3">
        <v>40847</v>
      </c>
      <c r="E2067" s="3">
        <v>40851</v>
      </c>
      <c r="F2067" s="2" t="s">
        <v>50</v>
      </c>
      <c r="G2067" s="2" t="s">
        <v>513</v>
      </c>
      <c r="H2067" s="2" t="s">
        <v>514</v>
      </c>
      <c r="I2067" s="2" t="s">
        <v>41</v>
      </c>
      <c r="J2067" s="2" t="s">
        <v>27</v>
      </c>
      <c r="K2067" s="2" t="s">
        <v>42</v>
      </c>
      <c r="L2067" s="2" t="s">
        <v>43</v>
      </c>
      <c r="M2067" s="1">
        <v>90049</v>
      </c>
      <c r="N2067" s="2" t="s">
        <v>44</v>
      </c>
      <c r="O2067" s="2" t="s">
        <v>4928</v>
      </c>
      <c r="P2067" s="2" t="s">
        <v>32</v>
      </c>
      <c r="Q2067" s="2" t="s">
        <v>36</v>
      </c>
      <c r="R2067" s="2" t="s">
        <v>4929</v>
      </c>
      <c r="S2067" s="1">
        <v>146.352</v>
      </c>
      <c r="T2067" s="1">
        <v>3</v>
      </c>
      <c r="U2067" s="1">
        <v>0.2</v>
      </c>
      <c r="V2067" s="5">
        <v>-9.1470000000000002</v>
      </c>
    </row>
    <row r="2068" spans="1:22" ht="15" thickBot="1" x14ac:dyDescent="0.35">
      <c r="A2068" s="4">
        <v>2067</v>
      </c>
      <c r="B2068" s="2" t="s">
        <v>4936</v>
      </c>
      <c r="C2068" s="1">
        <v>2011</v>
      </c>
      <c r="D2068" s="3">
        <v>40847</v>
      </c>
      <c r="E2068" s="3">
        <v>40851</v>
      </c>
      <c r="F2068" s="2" t="s">
        <v>50</v>
      </c>
      <c r="G2068" s="2" t="s">
        <v>513</v>
      </c>
      <c r="H2068" s="2" t="s">
        <v>514</v>
      </c>
      <c r="I2068" s="2" t="s">
        <v>41</v>
      </c>
      <c r="J2068" s="2" t="s">
        <v>27</v>
      </c>
      <c r="K2068" s="2" t="s">
        <v>42</v>
      </c>
      <c r="L2068" s="2" t="s">
        <v>43</v>
      </c>
      <c r="M2068" s="1">
        <v>90049</v>
      </c>
      <c r="N2068" s="2" t="s">
        <v>44</v>
      </c>
      <c r="O2068" s="2" t="s">
        <v>4515</v>
      </c>
      <c r="P2068" s="2" t="s">
        <v>71</v>
      </c>
      <c r="Q2068" s="2" t="s">
        <v>161</v>
      </c>
      <c r="R2068" s="2" t="s">
        <v>4516</v>
      </c>
      <c r="S2068" s="1">
        <v>251.91</v>
      </c>
      <c r="T2068" s="1">
        <v>9</v>
      </c>
      <c r="U2068" s="1">
        <v>0</v>
      </c>
      <c r="V2068" s="5">
        <v>47.862900000000003</v>
      </c>
    </row>
    <row r="2069" spans="1:22" ht="15" thickBot="1" x14ac:dyDescent="0.35">
      <c r="A2069" s="4">
        <v>2068</v>
      </c>
      <c r="B2069" s="2" t="s">
        <v>4936</v>
      </c>
      <c r="C2069" s="1">
        <v>2011</v>
      </c>
      <c r="D2069" s="3">
        <v>40847</v>
      </c>
      <c r="E2069" s="3">
        <v>40851</v>
      </c>
      <c r="F2069" s="2" t="s">
        <v>50</v>
      </c>
      <c r="G2069" s="2" t="s">
        <v>513</v>
      </c>
      <c r="H2069" s="2" t="s">
        <v>514</v>
      </c>
      <c r="I2069" s="2" t="s">
        <v>41</v>
      </c>
      <c r="J2069" s="2" t="s">
        <v>27</v>
      </c>
      <c r="K2069" s="2" t="s">
        <v>42</v>
      </c>
      <c r="L2069" s="2" t="s">
        <v>43</v>
      </c>
      <c r="M2069" s="1">
        <v>90049</v>
      </c>
      <c r="N2069" s="2" t="s">
        <v>44</v>
      </c>
      <c r="O2069" s="2" t="s">
        <v>4053</v>
      </c>
      <c r="P2069" s="2" t="s">
        <v>46</v>
      </c>
      <c r="Q2069" s="2" t="s">
        <v>68</v>
      </c>
      <c r="R2069" s="2" t="s">
        <v>4054</v>
      </c>
      <c r="S2069" s="1">
        <v>12.39</v>
      </c>
      <c r="T2069" s="1">
        <v>3</v>
      </c>
      <c r="U2069" s="1">
        <v>0</v>
      </c>
      <c r="V2069" s="5">
        <v>3.7170000000000001</v>
      </c>
    </row>
    <row r="2070" spans="1:22" ht="15" thickBot="1" x14ac:dyDescent="0.35">
      <c r="A2070" s="4">
        <v>2069</v>
      </c>
      <c r="B2070" s="2" t="s">
        <v>4946</v>
      </c>
      <c r="C2070" s="1">
        <v>2012</v>
      </c>
      <c r="D2070" s="3">
        <v>41012</v>
      </c>
      <c r="E2070" s="3">
        <v>41018</v>
      </c>
      <c r="F2070" s="2" t="s">
        <v>50</v>
      </c>
      <c r="G2070" s="2" t="s">
        <v>1974</v>
      </c>
      <c r="H2070" s="2" t="s">
        <v>1975</v>
      </c>
      <c r="I2070" s="2" t="s">
        <v>26</v>
      </c>
      <c r="J2070" s="2" t="s">
        <v>27</v>
      </c>
      <c r="K2070" s="2" t="s">
        <v>4039</v>
      </c>
      <c r="L2070" s="2" t="s">
        <v>43</v>
      </c>
      <c r="M2070" s="1">
        <v>91767</v>
      </c>
      <c r="N2070" s="2" t="s">
        <v>44</v>
      </c>
      <c r="O2070" s="2" t="s">
        <v>4947</v>
      </c>
      <c r="P2070" s="2" t="s">
        <v>71</v>
      </c>
      <c r="Q2070" s="2" t="s">
        <v>161</v>
      </c>
      <c r="R2070" s="2" t="s">
        <v>4948</v>
      </c>
      <c r="S2070" s="1">
        <v>199.96</v>
      </c>
      <c r="T2070" s="1">
        <v>4</v>
      </c>
      <c r="U2070" s="1">
        <v>0</v>
      </c>
      <c r="V2070" s="5">
        <v>69.986000000000004</v>
      </c>
    </row>
    <row r="2071" spans="1:22" ht="15" thickBot="1" x14ac:dyDescent="0.35">
      <c r="A2071" s="4">
        <v>2070</v>
      </c>
      <c r="B2071" s="2" t="s">
        <v>4946</v>
      </c>
      <c r="C2071" s="1">
        <v>2012</v>
      </c>
      <c r="D2071" s="3">
        <v>41012</v>
      </c>
      <c r="E2071" s="3">
        <v>41018</v>
      </c>
      <c r="F2071" s="2" t="s">
        <v>50</v>
      </c>
      <c r="G2071" s="2" t="s">
        <v>1974</v>
      </c>
      <c r="H2071" s="2" t="s">
        <v>1975</v>
      </c>
      <c r="I2071" s="2" t="s">
        <v>26</v>
      </c>
      <c r="J2071" s="2" t="s">
        <v>27</v>
      </c>
      <c r="K2071" s="2" t="s">
        <v>4039</v>
      </c>
      <c r="L2071" s="2" t="s">
        <v>43</v>
      </c>
      <c r="M2071" s="1">
        <v>91767</v>
      </c>
      <c r="N2071" s="2" t="s">
        <v>44</v>
      </c>
      <c r="O2071" s="2" t="s">
        <v>4949</v>
      </c>
      <c r="P2071" s="2" t="s">
        <v>32</v>
      </c>
      <c r="Q2071" s="2" t="s">
        <v>56</v>
      </c>
      <c r="R2071" s="2" t="s">
        <v>4950</v>
      </c>
      <c r="S2071" s="1">
        <v>710.83199999999999</v>
      </c>
      <c r="T2071" s="1">
        <v>3</v>
      </c>
      <c r="U2071" s="1">
        <v>0.2</v>
      </c>
      <c r="V2071" s="5">
        <v>-97.739400000000003</v>
      </c>
    </row>
    <row r="2072" spans="1:22" ht="15" thickBot="1" x14ac:dyDescent="0.35">
      <c r="A2072" s="4">
        <v>2071</v>
      </c>
      <c r="B2072" s="2" t="s">
        <v>4951</v>
      </c>
      <c r="C2072" s="1">
        <v>2013</v>
      </c>
      <c r="D2072" s="3">
        <v>41477</v>
      </c>
      <c r="E2072" s="3">
        <v>41479</v>
      </c>
      <c r="F2072" s="2" t="s">
        <v>23</v>
      </c>
      <c r="G2072" s="2" t="s">
        <v>4952</v>
      </c>
      <c r="H2072" s="2" t="s">
        <v>4953</v>
      </c>
      <c r="I2072" s="2" t="s">
        <v>41</v>
      </c>
      <c r="J2072" s="2" t="s">
        <v>27</v>
      </c>
      <c r="K2072" s="2" t="s">
        <v>146</v>
      </c>
      <c r="L2072" s="2" t="s">
        <v>147</v>
      </c>
      <c r="M2072" s="1">
        <v>19134</v>
      </c>
      <c r="N2072" s="2" t="s">
        <v>148</v>
      </c>
      <c r="O2072" s="2" t="s">
        <v>2443</v>
      </c>
      <c r="P2072" s="2" t="s">
        <v>46</v>
      </c>
      <c r="Q2072" s="2" t="s">
        <v>75</v>
      </c>
      <c r="R2072" s="2" t="s">
        <v>2444</v>
      </c>
      <c r="S2072" s="1">
        <v>1.9410000000000001</v>
      </c>
      <c r="T2072" s="1">
        <v>1</v>
      </c>
      <c r="U2072" s="1">
        <v>0.7</v>
      </c>
      <c r="V2072" s="5">
        <v>-1.294</v>
      </c>
    </row>
    <row r="2073" spans="1:22" ht="15" thickBot="1" x14ac:dyDescent="0.35">
      <c r="A2073" s="4">
        <v>2072</v>
      </c>
      <c r="B2073" s="2" t="s">
        <v>4954</v>
      </c>
      <c r="C2073" s="1">
        <v>2014</v>
      </c>
      <c r="D2073" s="3">
        <v>41964</v>
      </c>
      <c r="E2073" s="3">
        <v>41969</v>
      </c>
      <c r="F2073" s="2" t="s">
        <v>50</v>
      </c>
      <c r="G2073" s="2" t="s">
        <v>4955</v>
      </c>
      <c r="H2073" s="2" t="s">
        <v>4956</v>
      </c>
      <c r="I2073" s="2" t="s">
        <v>26</v>
      </c>
      <c r="J2073" s="2" t="s">
        <v>27</v>
      </c>
      <c r="K2073" s="2" t="s">
        <v>4957</v>
      </c>
      <c r="L2073" s="2" t="s">
        <v>43</v>
      </c>
      <c r="M2073" s="1">
        <v>91761</v>
      </c>
      <c r="N2073" s="2" t="s">
        <v>44</v>
      </c>
      <c r="O2073" s="2" t="s">
        <v>1445</v>
      </c>
      <c r="P2073" s="2" t="s">
        <v>32</v>
      </c>
      <c r="Q2073" s="2" t="s">
        <v>36</v>
      </c>
      <c r="R2073" s="2" t="s">
        <v>1446</v>
      </c>
      <c r="S2073" s="1">
        <v>283.92</v>
      </c>
      <c r="T2073" s="1">
        <v>5</v>
      </c>
      <c r="U2073" s="1">
        <v>0.2</v>
      </c>
      <c r="V2073" s="5">
        <v>-46.137</v>
      </c>
    </row>
    <row r="2074" spans="1:22" ht="15" thickBot="1" x14ac:dyDescent="0.35">
      <c r="A2074" s="4">
        <v>2073</v>
      </c>
      <c r="B2074" s="2" t="s">
        <v>4958</v>
      </c>
      <c r="C2074" s="1">
        <v>2013</v>
      </c>
      <c r="D2074" s="3">
        <v>41605</v>
      </c>
      <c r="E2074" s="3">
        <v>41611</v>
      </c>
      <c r="F2074" s="2" t="s">
        <v>50</v>
      </c>
      <c r="G2074" s="2" t="s">
        <v>4959</v>
      </c>
      <c r="H2074" s="2" t="s">
        <v>4960</v>
      </c>
      <c r="I2074" s="2" t="s">
        <v>41</v>
      </c>
      <c r="J2074" s="2" t="s">
        <v>27</v>
      </c>
      <c r="K2074" s="2" t="s">
        <v>95</v>
      </c>
      <c r="L2074" s="2" t="s">
        <v>96</v>
      </c>
      <c r="M2074" s="1">
        <v>98105</v>
      </c>
      <c r="N2074" s="2" t="s">
        <v>44</v>
      </c>
      <c r="O2074" s="2" t="s">
        <v>4819</v>
      </c>
      <c r="P2074" s="2" t="s">
        <v>46</v>
      </c>
      <c r="Q2074" s="2" t="s">
        <v>75</v>
      </c>
      <c r="R2074" s="2" t="s">
        <v>4820</v>
      </c>
      <c r="S2074" s="1">
        <v>7.3120000000000003</v>
      </c>
      <c r="T2074" s="1">
        <v>2</v>
      </c>
      <c r="U2074" s="1">
        <v>0.2</v>
      </c>
      <c r="V2074" s="5">
        <v>2.5592000000000001</v>
      </c>
    </row>
    <row r="2075" spans="1:22" ht="15" thickBot="1" x14ac:dyDescent="0.35">
      <c r="A2075" s="4">
        <v>2074</v>
      </c>
      <c r="B2075" s="2" t="s">
        <v>4961</v>
      </c>
      <c r="C2075" s="1">
        <v>2014</v>
      </c>
      <c r="D2075" s="3">
        <v>41951</v>
      </c>
      <c r="E2075" s="3">
        <v>41956</v>
      </c>
      <c r="F2075" s="2" t="s">
        <v>23</v>
      </c>
      <c r="G2075" s="2" t="s">
        <v>4100</v>
      </c>
      <c r="H2075" s="2" t="s">
        <v>4101</v>
      </c>
      <c r="I2075" s="2" t="s">
        <v>102</v>
      </c>
      <c r="J2075" s="2" t="s">
        <v>27</v>
      </c>
      <c r="K2075" s="2" t="s">
        <v>991</v>
      </c>
      <c r="L2075" s="2" t="s">
        <v>43</v>
      </c>
      <c r="M2075" s="1">
        <v>94513</v>
      </c>
      <c r="N2075" s="2" t="s">
        <v>44</v>
      </c>
      <c r="O2075" s="2" t="s">
        <v>4962</v>
      </c>
      <c r="P2075" s="2" t="s">
        <v>71</v>
      </c>
      <c r="Q2075" s="2" t="s">
        <v>161</v>
      </c>
      <c r="R2075" s="2" t="s">
        <v>4963</v>
      </c>
      <c r="S2075" s="1">
        <v>59.97</v>
      </c>
      <c r="T2075" s="1">
        <v>3</v>
      </c>
      <c r="U2075" s="1">
        <v>0</v>
      </c>
      <c r="V2075" s="5">
        <v>13.793100000000001</v>
      </c>
    </row>
    <row r="2076" spans="1:22" ht="15" thickBot="1" x14ac:dyDescent="0.35">
      <c r="A2076" s="4">
        <v>2075</v>
      </c>
      <c r="B2076" s="2" t="s">
        <v>4961</v>
      </c>
      <c r="C2076" s="1">
        <v>2014</v>
      </c>
      <c r="D2076" s="3">
        <v>41951</v>
      </c>
      <c r="E2076" s="3">
        <v>41956</v>
      </c>
      <c r="F2076" s="2" t="s">
        <v>23</v>
      </c>
      <c r="G2076" s="2" t="s">
        <v>4100</v>
      </c>
      <c r="H2076" s="2" t="s">
        <v>4101</v>
      </c>
      <c r="I2076" s="2" t="s">
        <v>102</v>
      </c>
      <c r="J2076" s="2" t="s">
        <v>27</v>
      </c>
      <c r="K2076" s="2" t="s">
        <v>991</v>
      </c>
      <c r="L2076" s="2" t="s">
        <v>43</v>
      </c>
      <c r="M2076" s="1">
        <v>94513</v>
      </c>
      <c r="N2076" s="2" t="s">
        <v>44</v>
      </c>
      <c r="O2076" s="2" t="s">
        <v>4964</v>
      </c>
      <c r="P2076" s="2" t="s">
        <v>71</v>
      </c>
      <c r="Q2076" s="2" t="s">
        <v>72</v>
      </c>
      <c r="R2076" s="2" t="s">
        <v>4965</v>
      </c>
      <c r="S2076" s="1">
        <v>761.54399999999998</v>
      </c>
      <c r="T2076" s="1">
        <v>7</v>
      </c>
      <c r="U2076" s="1">
        <v>0.2</v>
      </c>
      <c r="V2076" s="5">
        <v>66.635099999999994</v>
      </c>
    </row>
    <row r="2077" spans="1:22" ht="15" thickBot="1" x14ac:dyDescent="0.35">
      <c r="A2077" s="4">
        <v>2076</v>
      </c>
      <c r="B2077" s="2" t="s">
        <v>4966</v>
      </c>
      <c r="C2077" s="1">
        <v>2011</v>
      </c>
      <c r="D2077" s="3">
        <v>40878</v>
      </c>
      <c r="E2077" s="3">
        <v>40882</v>
      </c>
      <c r="F2077" s="2" t="s">
        <v>50</v>
      </c>
      <c r="G2077" s="2" t="s">
        <v>2562</v>
      </c>
      <c r="H2077" s="2" t="s">
        <v>2563</v>
      </c>
      <c r="I2077" s="2" t="s">
        <v>26</v>
      </c>
      <c r="J2077" s="2" t="s">
        <v>27</v>
      </c>
      <c r="K2077" s="2" t="s">
        <v>127</v>
      </c>
      <c r="L2077" s="2" t="s">
        <v>43</v>
      </c>
      <c r="M2077" s="1">
        <v>94122</v>
      </c>
      <c r="N2077" s="2" t="s">
        <v>44</v>
      </c>
      <c r="O2077" s="2" t="s">
        <v>1100</v>
      </c>
      <c r="P2077" s="2" t="s">
        <v>32</v>
      </c>
      <c r="Q2077" s="2" t="s">
        <v>65</v>
      </c>
      <c r="R2077" s="2" t="s">
        <v>1101</v>
      </c>
      <c r="S2077" s="1">
        <v>58.2</v>
      </c>
      <c r="T2077" s="1">
        <v>3</v>
      </c>
      <c r="U2077" s="1">
        <v>0</v>
      </c>
      <c r="V2077" s="5">
        <v>28.518000000000001</v>
      </c>
    </row>
    <row r="2078" spans="1:22" ht="15" thickBot="1" x14ac:dyDescent="0.35">
      <c r="A2078" s="4">
        <v>2077</v>
      </c>
      <c r="B2078" s="2" t="s">
        <v>4967</v>
      </c>
      <c r="C2078" s="1">
        <v>2014</v>
      </c>
      <c r="D2078" s="3">
        <v>41895</v>
      </c>
      <c r="E2078" s="3">
        <v>41898</v>
      </c>
      <c r="F2078" s="2" t="s">
        <v>188</v>
      </c>
      <c r="G2078" s="2" t="s">
        <v>4968</v>
      </c>
      <c r="H2078" s="2" t="s">
        <v>4969</v>
      </c>
      <c r="I2078" s="2" t="s">
        <v>26</v>
      </c>
      <c r="J2078" s="2" t="s">
        <v>27</v>
      </c>
      <c r="K2078" s="2" t="s">
        <v>4492</v>
      </c>
      <c r="L2078" s="2" t="s">
        <v>2735</v>
      </c>
      <c r="M2078" s="1">
        <v>21215</v>
      </c>
      <c r="N2078" s="2" t="s">
        <v>148</v>
      </c>
      <c r="O2078" s="2" t="s">
        <v>935</v>
      </c>
      <c r="P2078" s="2" t="s">
        <v>46</v>
      </c>
      <c r="Q2078" s="2" t="s">
        <v>90</v>
      </c>
      <c r="R2078" s="2" t="s">
        <v>936</v>
      </c>
      <c r="S2078" s="1">
        <v>39.9</v>
      </c>
      <c r="T2078" s="1">
        <v>5</v>
      </c>
      <c r="U2078" s="1">
        <v>0</v>
      </c>
      <c r="V2078" s="5">
        <v>19.95</v>
      </c>
    </row>
    <row r="2079" spans="1:22" ht="15" thickBot="1" x14ac:dyDescent="0.35">
      <c r="A2079" s="4">
        <v>2078</v>
      </c>
      <c r="B2079" s="2" t="s">
        <v>4967</v>
      </c>
      <c r="C2079" s="1">
        <v>2014</v>
      </c>
      <c r="D2079" s="3">
        <v>41895</v>
      </c>
      <c r="E2079" s="3">
        <v>41898</v>
      </c>
      <c r="F2079" s="2" t="s">
        <v>188</v>
      </c>
      <c r="G2079" s="2" t="s">
        <v>4968</v>
      </c>
      <c r="H2079" s="2" t="s">
        <v>4969</v>
      </c>
      <c r="I2079" s="2" t="s">
        <v>26</v>
      </c>
      <c r="J2079" s="2" t="s">
        <v>27</v>
      </c>
      <c r="K2079" s="2" t="s">
        <v>4492</v>
      </c>
      <c r="L2079" s="2" t="s">
        <v>2735</v>
      </c>
      <c r="M2079" s="1">
        <v>21215</v>
      </c>
      <c r="N2079" s="2" t="s">
        <v>148</v>
      </c>
      <c r="O2079" s="2" t="s">
        <v>437</v>
      </c>
      <c r="P2079" s="2" t="s">
        <v>46</v>
      </c>
      <c r="Q2079" s="2" t="s">
        <v>78</v>
      </c>
      <c r="R2079" s="2" t="s">
        <v>438</v>
      </c>
      <c r="S2079" s="1">
        <v>90.86</v>
      </c>
      <c r="T2079" s="1">
        <v>7</v>
      </c>
      <c r="U2079" s="1">
        <v>0</v>
      </c>
      <c r="V2079" s="5">
        <v>26.349399999999999</v>
      </c>
    </row>
    <row r="2080" spans="1:22" ht="15" thickBot="1" x14ac:dyDescent="0.35">
      <c r="A2080" s="4">
        <v>2079</v>
      </c>
      <c r="B2080" s="2" t="s">
        <v>4967</v>
      </c>
      <c r="C2080" s="1">
        <v>2014</v>
      </c>
      <c r="D2080" s="3">
        <v>41895</v>
      </c>
      <c r="E2080" s="3">
        <v>41898</v>
      </c>
      <c r="F2080" s="2" t="s">
        <v>188</v>
      </c>
      <c r="G2080" s="2" t="s">
        <v>4968</v>
      </c>
      <c r="H2080" s="2" t="s">
        <v>4969</v>
      </c>
      <c r="I2080" s="2" t="s">
        <v>26</v>
      </c>
      <c r="J2080" s="2" t="s">
        <v>27</v>
      </c>
      <c r="K2080" s="2" t="s">
        <v>4492</v>
      </c>
      <c r="L2080" s="2" t="s">
        <v>2735</v>
      </c>
      <c r="M2080" s="1">
        <v>21215</v>
      </c>
      <c r="N2080" s="2" t="s">
        <v>148</v>
      </c>
      <c r="O2080" s="2" t="s">
        <v>1098</v>
      </c>
      <c r="P2080" s="2" t="s">
        <v>46</v>
      </c>
      <c r="Q2080" s="2" t="s">
        <v>90</v>
      </c>
      <c r="R2080" s="2" t="s">
        <v>1099</v>
      </c>
      <c r="S2080" s="1">
        <v>94.85</v>
      </c>
      <c r="T2080" s="1">
        <v>5</v>
      </c>
      <c r="U2080" s="1">
        <v>0</v>
      </c>
      <c r="V2080" s="5">
        <v>45.527999999999999</v>
      </c>
    </row>
    <row r="2081" spans="1:22" ht="15" thickBot="1" x14ac:dyDescent="0.35">
      <c r="A2081" s="4">
        <v>2080</v>
      </c>
      <c r="B2081" s="2" t="s">
        <v>4970</v>
      </c>
      <c r="C2081" s="1">
        <v>2012</v>
      </c>
      <c r="D2081" s="3">
        <v>41267</v>
      </c>
      <c r="E2081" s="3">
        <v>41272</v>
      </c>
      <c r="F2081" s="2" t="s">
        <v>50</v>
      </c>
      <c r="G2081" s="2" t="s">
        <v>2757</v>
      </c>
      <c r="H2081" s="2" t="s">
        <v>2758</v>
      </c>
      <c r="I2081" s="2" t="s">
        <v>26</v>
      </c>
      <c r="J2081" s="2" t="s">
        <v>27</v>
      </c>
      <c r="K2081" s="2" t="s">
        <v>544</v>
      </c>
      <c r="L2081" s="2" t="s">
        <v>310</v>
      </c>
      <c r="M2081" s="1">
        <v>85023</v>
      </c>
      <c r="N2081" s="2" t="s">
        <v>44</v>
      </c>
      <c r="O2081" s="2" t="s">
        <v>4971</v>
      </c>
      <c r="P2081" s="2" t="s">
        <v>46</v>
      </c>
      <c r="Q2081" s="2" t="s">
        <v>90</v>
      </c>
      <c r="R2081" s="2" t="s">
        <v>4972</v>
      </c>
      <c r="S2081" s="1">
        <v>106.232</v>
      </c>
      <c r="T2081" s="1">
        <v>7</v>
      </c>
      <c r="U2081" s="1">
        <v>0.2</v>
      </c>
      <c r="V2081" s="5">
        <v>37.181199999999997</v>
      </c>
    </row>
    <row r="2082" spans="1:22" ht="15" thickBot="1" x14ac:dyDescent="0.35">
      <c r="A2082" s="4">
        <v>2081</v>
      </c>
      <c r="B2082" s="2" t="s">
        <v>4970</v>
      </c>
      <c r="C2082" s="1">
        <v>2012</v>
      </c>
      <c r="D2082" s="3">
        <v>41267</v>
      </c>
      <c r="E2082" s="3">
        <v>41272</v>
      </c>
      <c r="F2082" s="2" t="s">
        <v>50</v>
      </c>
      <c r="G2082" s="2" t="s">
        <v>2757</v>
      </c>
      <c r="H2082" s="2" t="s">
        <v>2758</v>
      </c>
      <c r="I2082" s="2" t="s">
        <v>26</v>
      </c>
      <c r="J2082" s="2" t="s">
        <v>27</v>
      </c>
      <c r="K2082" s="2" t="s">
        <v>544</v>
      </c>
      <c r="L2082" s="2" t="s">
        <v>310</v>
      </c>
      <c r="M2082" s="1">
        <v>85023</v>
      </c>
      <c r="N2082" s="2" t="s">
        <v>44</v>
      </c>
      <c r="O2082" s="2" t="s">
        <v>2338</v>
      </c>
      <c r="P2082" s="2" t="s">
        <v>71</v>
      </c>
      <c r="Q2082" s="2" t="s">
        <v>72</v>
      </c>
      <c r="R2082" s="2" t="s">
        <v>2339</v>
      </c>
      <c r="S2082" s="1">
        <v>111.98399999999999</v>
      </c>
      <c r="T2082" s="1">
        <v>2</v>
      </c>
      <c r="U2082" s="1">
        <v>0.2</v>
      </c>
      <c r="V2082" s="5">
        <v>11.198399999999999</v>
      </c>
    </row>
    <row r="2083" spans="1:22" ht="15" thickBot="1" x14ac:dyDescent="0.35">
      <c r="A2083" s="4">
        <v>2082</v>
      </c>
      <c r="B2083" s="2" t="s">
        <v>4970</v>
      </c>
      <c r="C2083" s="1">
        <v>2012</v>
      </c>
      <c r="D2083" s="3">
        <v>41267</v>
      </c>
      <c r="E2083" s="3">
        <v>41272</v>
      </c>
      <c r="F2083" s="2" t="s">
        <v>50</v>
      </c>
      <c r="G2083" s="2" t="s">
        <v>2757</v>
      </c>
      <c r="H2083" s="2" t="s">
        <v>2758</v>
      </c>
      <c r="I2083" s="2" t="s">
        <v>26</v>
      </c>
      <c r="J2083" s="2" t="s">
        <v>27</v>
      </c>
      <c r="K2083" s="2" t="s">
        <v>544</v>
      </c>
      <c r="L2083" s="2" t="s">
        <v>310</v>
      </c>
      <c r="M2083" s="1">
        <v>85023</v>
      </c>
      <c r="N2083" s="2" t="s">
        <v>44</v>
      </c>
      <c r="O2083" s="2" t="s">
        <v>2989</v>
      </c>
      <c r="P2083" s="2" t="s">
        <v>32</v>
      </c>
      <c r="Q2083" s="2" t="s">
        <v>65</v>
      </c>
      <c r="R2083" s="2" t="s">
        <v>2990</v>
      </c>
      <c r="S2083" s="1">
        <v>7.7119999999999997</v>
      </c>
      <c r="T2083" s="1">
        <v>2</v>
      </c>
      <c r="U2083" s="1">
        <v>0.2</v>
      </c>
      <c r="V2083" s="5">
        <v>1.7352000000000001</v>
      </c>
    </row>
    <row r="2084" spans="1:22" ht="15" thickBot="1" x14ac:dyDescent="0.35">
      <c r="A2084" s="4">
        <v>2083</v>
      </c>
      <c r="B2084" s="2" t="s">
        <v>4973</v>
      </c>
      <c r="C2084" s="1">
        <v>2014</v>
      </c>
      <c r="D2084" s="3">
        <v>41694</v>
      </c>
      <c r="E2084" s="3">
        <v>41700</v>
      </c>
      <c r="F2084" s="2" t="s">
        <v>50</v>
      </c>
      <c r="G2084" s="2" t="s">
        <v>2035</v>
      </c>
      <c r="H2084" s="2" t="s">
        <v>2036</v>
      </c>
      <c r="I2084" s="2" t="s">
        <v>26</v>
      </c>
      <c r="J2084" s="2" t="s">
        <v>27</v>
      </c>
      <c r="K2084" s="2" t="s">
        <v>42</v>
      </c>
      <c r="L2084" s="2" t="s">
        <v>43</v>
      </c>
      <c r="M2084" s="1">
        <v>90008</v>
      </c>
      <c r="N2084" s="2" t="s">
        <v>44</v>
      </c>
      <c r="O2084" s="2" t="s">
        <v>3537</v>
      </c>
      <c r="P2084" s="2" t="s">
        <v>46</v>
      </c>
      <c r="Q2084" s="2" t="s">
        <v>90</v>
      </c>
      <c r="R2084" s="2" t="s">
        <v>3538</v>
      </c>
      <c r="S2084" s="1">
        <v>37.44</v>
      </c>
      <c r="T2084" s="1">
        <v>6</v>
      </c>
      <c r="U2084" s="1">
        <v>0</v>
      </c>
      <c r="V2084" s="5">
        <v>16.847999999999999</v>
      </c>
    </row>
    <row r="2085" spans="1:22" ht="15" thickBot="1" x14ac:dyDescent="0.35">
      <c r="A2085" s="4">
        <v>2084</v>
      </c>
      <c r="B2085" s="2" t="s">
        <v>4974</v>
      </c>
      <c r="C2085" s="1">
        <v>2011</v>
      </c>
      <c r="D2085" s="3">
        <v>40870</v>
      </c>
      <c r="E2085" s="3">
        <v>40876</v>
      </c>
      <c r="F2085" s="2" t="s">
        <v>50</v>
      </c>
      <c r="G2085" s="2" t="s">
        <v>4443</v>
      </c>
      <c r="H2085" s="2" t="s">
        <v>4444</v>
      </c>
      <c r="I2085" s="2" t="s">
        <v>102</v>
      </c>
      <c r="J2085" s="2" t="s">
        <v>27</v>
      </c>
      <c r="K2085" s="2" t="s">
        <v>184</v>
      </c>
      <c r="L2085" s="2" t="s">
        <v>104</v>
      </c>
      <c r="M2085" s="1">
        <v>77036</v>
      </c>
      <c r="N2085" s="2" t="s">
        <v>105</v>
      </c>
      <c r="O2085" s="2" t="s">
        <v>1667</v>
      </c>
      <c r="P2085" s="2" t="s">
        <v>46</v>
      </c>
      <c r="Q2085" s="2" t="s">
        <v>47</v>
      </c>
      <c r="R2085" s="2" t="s">
        <v>1668</v>
      </c>
      <c r="S2085" s="1">
        <v>23.68</v>
      </c>
      <c r="T2085" s="1">
        <v>2</v>
      </c>
      <c r="U2085" s="1">
        <v>0.2</v>
      </c>
      <c r="V2085" s="5">
        <v>8.8800000000000008</v>
      </c>
    </row>
    <row r="2086" spans="1:22" ht="15" thickBot="1" x14ac:dyDescent="0.35">
      <c r="A2086" s="4">
        <v>2085</v>
      </c>
      <c r="B2086" s="2" t="s">
        <v>4975</v>
      </c>
      <c r="C2086" s="1">
        <v>2013</v>
      </c>
      <c r="D2086" s="3">
        <v>41449</v>
      </c>
      <c r="E2086" s="3">
        <v>41454</v>
      </c>
      <c r="F2086" s="2" t="s">
        <v>50</v>
      </c>
      <c r="G2086" s="2" t="s">
        <v>93</v>
      </c>
      <c r="H2086" s="2" t="s">
        <v>94</v>
      </c>
      <c r="I2086" s="2" t="s">
        <v>26</v>
      </c>
      <c r="J2086" s="2" t="s">
        <v>27</v>
      </c>
      <c r="K2086" s="2" t="s">
        <v>266</v>
      </c>
      <c r="L2086" s="2" t="s">
        <v>267</v>
      </c>
      <c r="M2086" s="1">
        <v>10009</v>
      </c>
      <c r="N2086" s="2" t="s">
        <v>148</v>
      </c>
      <c r="O2086" s="2" t="s">
        <v>2255</v>
      </c>
      <c r="P2086" s="2" t="s">
        <v>46</v>
      </c>
      <c r="Q2086" s="2" t="s">
        <v>47</v>
      </c>
      <c r="R2086" s="2" t="s">
        <v>2256</v>
      </c>
      <c r="S2086" s="1">
        <v>122.12</v>
      </c>
      <c r="T2086" s="1">
        <v>4</v>
      </c>
      <c r="U2086" s="1">
        <v>0</v>
      </c>
      <c r="V2086" s="5">
        <v>56.175199999999997</v>
      </c>
    </row>
    <row r="2087" spans="1:22" ht="15" thickBot="1" x14ac:dyDescent="0.35">
      <c r="A2087" s="4">
        <v>2086</v>
      </c>
      <c r="B2087" s="2" t="s">
        <v>4975</v>
      </c>
      <c r="C2087" s="1">
        <v>2013</v>
      </c>
      <c r="D2087" s="3">
        <v>41449</v>
      </c>
      <c r="E2087" s="3">
        <v>41454</v>
      </c>
      <c r="F2087" s="2" t="s">
        <v>50</v>
      </c>
      <c r="G2087" s="2" t="s">
        <v>93</v>
      </c>
      <c r="H2087" s="2" t="s">
        <v>94</v>
      </c>
      <c r="I2087" s="2" t="s">
        <v>26</v>
      </c>
      <c r="J2087" s="2" t="s">
        <v>27</v>
      </c>
      <c r="K2087" s="2" t="s">
        <v>266</v>
      </c>
      <c r="L2087" s="2" t="s">
        <v>267</v>
      </c>
      <c r="M2087" s="1">
        <v>10009</v>
      </c>
      <c r="N2087" s="2" t="s">
        <v>148</v>
      </c>
      <c r="O2087" s="2" t="s">
        <v>4976</v>
      </c>
      <c r="P2087" s="2" t="s">
        <v>46</v>
      </c>
      <c r="Q2087" s="2" t="s">
        <v>47</v>
      </c>
      <c r="R2087" s="2" t="s">
        <v>4977</v>
      </c>
      <c r="S2087" s="1">
        <v>18.45</v>
      </c>
      <c r="T2087" s="1">
        <v>5</v>
      </c>
      <c r="U2087" s="1">
        <v>0</v>
      </c>
      <c r="V2087" s="5">
        <v>8.6715</v>
      </c>
    </row>
    <row r="2088" spans="1:22" ht="15" thickBot="1" x14ac:dyDescent="0.35">
      <c r="A2088" s="4">
        <v>2087</v>
      </c>
      <c r="B2088" s="2" t="s">
        <v>4975</v>
      </c>
      <c r="C2088" s="1">
        <v>2013</v>
      </c>
      <c r="D2088" s="3">
        <v>41449</v>
      </c>
      <c r="E2088" s="3">
        <v>41454</v>
      </c>
      <c r="F2088" s="2" t="s">
        <v>50</v>
      </c>
      <c r="G2088" s="2" t="s">
        <v>93</v>
      </c>
      <c r="H2088" s="2" t="s">
        <v>94</v>
      </c>
      <c r="I2088" s="2" t="s">
        <v>26</v>
      </c>
      <c r="J2088" s="2" t="s">
        <v>27</v>
      </c>
      <c r="K2088" s="2" t="s">
        <v>266</v>
      </c>
      <c r="L2088" s="2" t="s">
        <v>267</v>
      </c>
      <c r="M2088" s="1">
        <v>10009</v>
      </c>
      <c r="N2088" s="2" t="s">
        <v>148</v>
      </c>
      <c r="O2088" s="2" t="s">
        <v>1542</v>
      </c>
      <c r="P2088" s="2" t="s">
        <v>46</v>
      </c>
      <c r="Q2088" s="2" t="s">
        <v>59</v>
      </c>
      <c r="R2088" s="2" t="s">
        <v>1543</v>
      </c>
      <c r="S2088" s="1">
        <v>324.89999999999998</v>
      </c>
      <c r="T2088" s="1">
        <v>5</v>
      </c>
      <c r="U2088" s="1">
        <v>0</v>
      </c>
      <c r="V2088" s="5">
        <v>38.988</v>
      </c>
    </row>
    <row r="2089" spans="1:22" ht="15" thickBot="1" x14ac:dyDescent="0.35">
      <c r="A2089" s="4">
        <v>2088</v>
      </c>
      <c r="B2089" s="2" t="s">
        <v>4975</v>
      </c>
      <c r="C2089" s="1">
        <v>2013</v>
      </c>
      <c r="D2089" s="3">
        <v>41449</v>
      </c>
      <c r="E2089" s="3">
        <v>41454</v>
      </c>
      <c r="F2089" s="2" t="s">
        <v>50</v>
      </c>
      <c r="G2089" s="2" t="s">
        <v>93</v>
      </c>
      <c r="H2089" s="2" t="s">
        <v>94</v>
      </c>
      <c r="I2089" s="2" t="s">
        <v>26</v>
      </c>
      <c r="J2089" s="2" t="s">
        <v>27</v>
      </c>
      <c r="K2089" s="2" t="s">
        <v>266</v>
      </c>
      <c r="L2089" s="2" t="s">
        <v>267</v>
      </c>
      <c r="M2089" s="1">
        <v>10009</v>
      </c>
      <c r="N2089" s="2" t="s">
        <v>148</v>
      </c>
      <c r="O2089" s="2" t="s">
        <v>4637</v>
      </c>
      <c r="P2089" s="2" t="s">
        <v>46</v>
      </c>
      <c r="Q2089" s="2" t="s">
        <v>90</v>
      </c>
      <c r="R2089" s="2" t="s">
        <v>4638</v>
      </c>
      <c r="S2089" s="1">
        <v>146.72999999999999</v>
      </c>
      <c r="T2089" s="1">
        <v>3</v>
      </c>
      <c r="U2089" s="1">
        <v>0</v>
      </c>
      <c r="V2089" s="5">
        <v>68.963099999999997</v>
      </c>
    </row>
    <row r="2090" spans="1:22" ht="15" thickBot="1" x14ac:dyDescent="0.35">
      <c r="A2090" s="4">
        <v>2089</v>
      </c>
      <c r="B2090" s="2" t="s">
        <v>4975</v>
      </c>
      <c r="C2090" s="1">
        <v>2013</v>
      </c>
      <c r="D2090" s="3">
        <v>41449</v>
      </c>
      <c r="E2090" s="3">
        <v>41454</v>
      </c>
      <c r="F2090" s="2" t="s">
        <v>50</v>
      </c>
      <c r="G2090" s="2" t="s">
        <v>93</v>
      </c>
      <c r="H2090" s="2" t="s">
        <v>94</v>
      </c>
      <c r="I2090" s="2" t="s">
        <v>26</v>
      </c>
      <c r="J2090" s="2" t="s">
        <v>27</v>
      </c>
      <c r="K2090" s="2" t="s">
        <v>266</v>
      </c>
      <c r="L2090" s="2" t="s">
        <v>267</v>
      </c>
      <c r="M2090" s="1">
        <v>10009</v>
      </c>
      <c r="N2090" s="2" t="s">
        <v>148</v>
      </c>
      <c r="O2090" s="2" t="s">
        <v>4978</v>
      </c>
      <c r="P2090" s="2" t="s">
        <v>46</v>
      </c>
      <c r="Q2090" s="2" t="s">
        <v>269</v>
      </c>
      <c r="R2090" s="2" t="s">
        <v>4979</v>
      </c>
      <c r="S2090" s="1">
        <v>3.96</v>
      </c>
      <c r="T2090" s="1">
        <v>2</v>
      </c>
      <c r="U2090" s="1">
        <v>0</v>
      </c>
      <c r="V2090" s="5">
        <v>1.4652000000000001</v>
      </c>
    </row>
    <row r="2091" spans="1:22" ht="15" thickBot="1" x14ac:dyDescent="0.35">
      <c r="A2091" s="4">
        <v>2090</v>
      </c>
      <c r="B2091" s="2" t="s">
        <v>4980</v>
      </c>
      <c r="C2091" s="1">
        <v>2012</v>
      </c>
      <c r="D2091" s="3">
        <v>41208</v>
      </c>
      <c r="E2091" s="3">
        <v>41212</v>
      </c>
      <c r="F2091" s="2" t="s">
        <v>50</v>
      </c>
      <c r="G2091" s="2" t="s">
        <v>1719</v>
      </c>
      <c r="H2091" s="2" t="s">
        <v>1720</v>
      </c>
      <c r="I2091" s="2" t="s">
        <v>41</v>
      </c>
      <c r="J2091" s="2" t="s">
        <v>27</v>
      </c>
      <c r="K2091" s="2" t="s">
        <v>4981</v>
      </c>
      <c r="L2091" s="2" t="s">
        <v>43</v>
      </c>
      <c r="M2091" s="1">
        <v>91730</v>
      </c>
      <c r="N2091" s="2" t="s">
        <v>44</v>
      </c>
      <c r="O2091" s="2" t="s">
        <v>4982</v>
      </c>
      <c r="P2091" s="2" t="s">
        <v>46</v>
      </c>
      <c r="Q2091" s="2" t="s">
        <v>47</v>
      </c>
      <c r="R2091" s="2" t="s">
        <v>4983</v>
      </c>
      <c r="S2091" s="1">
        <v>5.76</v>
      </c>
      <c r="T2091" s="1">
        <v>2</v>
      </c>
      <c r="U2091" s="1">
        <v>0</v>
      </c>
      <c r="V2091" s="5">
        <v>2.6496</v>
      </c>
    </row>
    <row r="2092" spans="1:22" ht="15" thickBot="1" x14ac:dyDescent="0.35">
      <c r="A2092" s="4">
        <v>2091</v>
      </c>
      <c r="B2092" s="2" t="s">
        <v>4984</v>
      </c>
      <c r="C2092" s="1">
        <v>2014</v>
      </c>
      <c r="D2092" s="3">
        <v>41836</v>
      </c>
      <c r="E2092" s="3">
        <v>41840</v>
      </c>
      <c r="F2092" s="2" t="s">
        <v>50</v>
      </c>
      <c r="G2092" s="2" t="s">
        <v>4985</v>
      </c>
      <c r="H2092" s="2" t="s">
        <v>4986</v>
      </c>
      <c r="I2092" s="2" t="s">
        <v>26</v>
      </c>
      <c r="J2092" s="2" t="s">
        <v>27</v>
      </c>
      <c r="K2092" s="2" t="s">
        <v>521</v>
      </c>
      <c r="L2092" s="2" t="s">
        <v>245</v>
      </c>
      <c r="M2092" s="1">
        <v>19805</v>
      </c>
      <c r="N2092" s="2" t="s">
        <v>148</v>
      </c>
      <c r="O2092" s="2" t="s">
        <v>2367</v>
      </c>
      <c r="P2092" s="2" t="s">
        <v>46</v>
      </c>
      <c r="Q2092" s="2" t="s">
        <v>75</v>
      </c>
      <c r="R2092" s="2" t="s">
        <v>2368</v>
      </c>
      <c r="S2092" s="1">
        <v>26.55</v>
      </c>
      <c r="T2092" s="1">
        <v>3</v>
      </c>
      <c r="U2092" s="1">
        <v>0</v>
      </c>
      <c r="V2092" s="5">
        <v>13.009499999999999</v>
      </c>
    </row>
    <row r="2093" spans="1:22" ht="15" thickBot="1" x14ac:dyDescent="0.35">
      <c r="A2093" s="4">
        <v>2092</v>
      </c>
      <c r="B2093" s="2" t="s">
        <v>4984</v>
      </c>
      <c r="C2093" s="1">
        <v>2014</v>
      </c>
      <c r="D2093" s="3">
        <v>41836</v>
      </c>
      <c r="E2093" s="3">
        <v>41840</v>
      </c>
      <c r="F2093" s="2" t="s">
        <v>50</v>
      </c>
      <c r="G2093" s="2" t="s">
        <v>4985</v>
      </c>
      <c r="H2093" s="2" t="s">
        <v>4986</v>
      </c>
      <c r="I2093" s="2" t="s">
        <v>26</v>
      </c>
      <c r="J2093" s="2" t="s">
        <v>27</v>
      </c>
      <c r="K2093" s="2" t="s">
        <v>521</v>
      </c>
      <c r="L2093" s="2" t="s">
        <v>245</v>
      </c>
      <c r="M2093" s="1">
        <v>19805</v>
      </c>
      <c r="N2093" s="2" t="s">
        <v>148</v>
      </c>
      <c r="O2093" s="2" t="s">
        <v>4455</v>
      </c>
      <c r="P2093" s="2" t="s">
        <v>32</v>
      </c>
      <c r="Q2093" s="2" t="s">
        <v>56</v>
      </c>
      <c r="R2093" s="2" t="s">
        <v>4456</v>
      </c>
      <c r="S2093" s="1">
        <v>310.44299999999998</v>
      </c>
      <c r="T2093" s="1">
        <v>3</v>
      </c>
      <c r="U2093" s="1">
        <v>0.3</v>
      </c>
      <c r="V2093" s="5">
        <v>-48.783900000000003</v>
      </c>
    </row>
    <row r="2094" spans="1:22" ht="15" thickBot="1" x14ac:dyDescent="0.35">
      <c r="A2094" s="4">
        <v>2093</v>
      </c>
      <c r="B2094" s="2" t="s">
        <v>4987</v>
      </c>
      <c r="C2094" s="1">
        <v>2011</v>
      </c>
      <c r="D2094" s="3">
        <v>40864</v>
      </c>
      <c r="E2094" s="3">
        <v>40868</v>
      </c>
      <c r="F2094" s="2" t="s">
        <v>50</v>
      </c>
      <c r="G2094" s="2" t="s">
        <v>762</v>
      </c>
      <c r="H2094" s="2" t="s">
        <v>763</v>
      </c>
      <c r="I2094" s="2" t="s">
        <v>102</v>
      </c>
      <c r="J2094" s="2" t="s">
        <v>27</v>
      </c>
      <c r="K2094" s="2" t="s">
        <v>4988</v>
      </c>
      <c r="L2094" s="2" t="s">
        <v>229</v>
      </c>
      <c r="M2094" s="1">
        <v>56560</v>
      </c>
      <c r="N2094" s="2" t="s">
        <v>105</v>
      </c>
      <c r="O2094" s="2" t="s">
        <v>3891</v>
      </c>
      <c r="P2094" s="2" t="s">
        <v>32</v>
      </c>
      <c r="Q2094" s="2" t="s">
        <v>36</v>
      </c>
      <c r="R2094" s="2" t="s">
        <v>3892</v>
      </c>
      <c r="S2094" s="1">
        <v>479.9</v>
      </c>
      <c r="T2094" s="1">
        <v>5</v>
      </c>
      <c r="U2094" s="1">
        <v>0</v>
      </c>
      <c r="V2094" s="5">
        <v>81.582999999999998</v>
      </c>
    </row>
    <row r="2095" spans="1:22" ht="15" thickBot="1" x14ac:dyDescent="0.35">
      <c r="A2095" s="4">
        <v>2094</v>
      </c>
      <c r="B2095" s="2" t="s">
        <v>4989</v>
      </c>
      <c r="C2095" s="1">
        <v>2012</v>
      </c>
      <c r="D2095" s="3">
        <v>41012</v>
      </c>
      <c r="E2095" s="3">
        <v>41014</v>
      </c>
      <c r="F2095" s="2" t="s">
        <v>23</v>
      </c>
      <c r="G2095" s="2" t="s">
        <v>4153</v>
      </c>
      <c r="H2095" s="2" t="s">
        <v>4154</v>
      </c>
      <c r="I2095" s="2" t="s">
        <v>26</v>
      </c>
      <c r="J2095" s="2" t="s">
        <v>27</v>
      </c>
      <c r="K2095" s="2" t="s">
        <v>2851</v>
      </c>
      <c r="L2095" s="2" t="s">
        <v>668</v>
      </c>
      <c r="M2095" s="1">
        <v>87401</v>
      </c>
      <c r="N2095" s="2" t="s">
        <v>44</v>
      </c>
      <c r="O2095" s="2" t="s">
        <v>1959</v>
      </c>
      <c r="P2095" s="2" t="s">
        <v>46</v>
      </c>
      <c r="Q2095" s="2" t="s">
        <v>578</v>
      </c>
      <c r="R2095" s="2" t="s">
        <v>1960</v>
      </c>
      <c r="S2095" s="1">
        <v>12.88</v>
      </c>
      <c r="T2095" s="1">
        <v>1</v>
      </c>
      <c r="U2095" s="1">
        <v>0</v>
      </c>
      <c r="V2095" s="5">
        <v>0.38640000000000002</v>
      </c>
    </row>
    <row r="2096" spans="1:22" ht="15" thickBot="1" x14ac:dyDescent="0.35">
      <c r="A2096" s="4">
        <v>2095</v>
      </c>
      <c r="B2096" s="2" t="s">
        <v>4990</v>
      </c>
      <c r="C2096" s="1">
        <v>2012</v>
      </c>
      <c r="D2096" s="3">
        <v>41238</v>
      </c>
      <c r="E2096" s="3">
        <v>41242</v>
      </c>
      <c r="F2096" s="2" t="s">
        <v>50</v>
      </c>
      <c r="G2096" s="2" t="s">
        <v>144</v>
      </c>
      <c r="H2096" s="2" t="s">
        <v>145</v>
      </c>
      <c r="I2096" s="2" t="s">
        <v>26</v>
      </c>
      <c r="J2096" s="2" t="s">
        <v>27</v>
      </c>
      <c r="K2096" s="2" t="s">
        <v>521</v>
      </c>
      <c r="L2096" s="2" t="s">
        <v>88</v>
      </c>
      <c r="M2096" s="1">
        <v>28403</v>
      </c>
      <c r="N2096" s="2" t="s">
        <v>30</v>
      </c>
      <c r="O2096" s="2" t="s">
        <v>4991</v>
      </c>
      <c r="P2096" s="2" t="s">
        <v>46</v>
      </c>
      <c r="Q2096" s="2" t="s">
        <v>68</v>
      </c>
      <c r="R2096" s="2" t="s">
        <v>4992</v>
      </c>
      <c r="S2096" s="1">
        <v>13.12</v>
      </c>
      <c r="T2096" s="1">
        <v>5</v>
      </c>
      <c r="U2096" s="1">
        <v>0.2</v>
      </c>
      <c r="V2096" s="5">
        <v>1.476</v>
      </c>
    </row>
    <row r="2097" spans="1:22" ht="15" thickBot="1" x14ac:dyDescent="0.35">
      <c r="A2097" s="4">
        <v>2096</v>
      </c>
      <c r="B2097" s="2" t="s">
        <v>4993</v>
      </c>
      <c r="C2097" s="1">
        <v>2013</v>
      </c>
      <c r="D2097" s="3">
        <v>41410</v>
      </c>
      <c r="E2097" s="3">
        <v>41415</v>
      </c>
      <c r="F2097" s="2" t="s">
        <v>50</v>
      </c>
      <c r="G2097" s="2" t="s">
        <v>197</v>
      </c>
      <c r="H2097" s="2" t="s">
        <v>198</v>
      </c>
      <c r="I2097" s="2" t="s">
        <v>102</v>
      </c>
      <c r="J2097" s="2" t="s">
        <v>27</v>
      </c>
      <c r="K2097" s="2" t="s">
        <v>328</v>
      </c>
      <c r="L2097" s="2" t="s">
        <v>1487</v>
      </c>
      <c r="M2097" s="1">
        <v>39212</v>
      </c>
      <c r="N2097" s="2" t="s">
        <v>30</v>
      </c>
      <c r="O2097" s="2" t="s">
        <v>4994</v>
      </c>
      <c r="P2097" s="2" t="s">
        <v>46</v>
      </c>
      <c r="Q2097" s="2" t="s">
        <v>75</v>
      </c>
      <c r="R2097" s="2" t="s">
        <v>4995</v>
      </c>
      <c r="S2097" s="1">
        <v>511.84</v>
      </c>
      <c r="T2097" s="1">
        <v>8</v>
      </c>
      <c r="U2097" s="1">
        <v>0</v>
      </c>
      <c r="V2097" s="5">
        <v>240.56479999999999</v>
      </c>
    </row>
    <row r="2098" spans="1:22" ht="15" thickBot="1" x14ac:dyDescent="0.35">
      <c r="A2098" s="4">
        <v>2097</v>
      </c>
      <c r="B2098" s="2" t="s">
        <v>4993</v>
      </c>
      <c r="C2098" s="1">
        <v>2013</v>
      </c>
      <c r="D2098" s="3">
        <v>41410</v>
      </c>
      <c r="E2098" s="3">
        <v>41415</v>
      </c>
      <c r="F2098" s="2" t="s">
        <v>50</v>
      </c>
      <c r="G2098" s="2" t="s">
        <v>197</v>
      </c>
      <c r="H2098" s="2" t="s">
        <v>198</v>
      </c>
      <c r="I2098" s="2" t="s">
        <v>102</v>
      </c>
      <c r="J2098" s="2" t="s">
        <v>27</v>
      </c>
      <c r="K2098" s="2" t="s">
        <v>328</v>
      </c>
      <c r="L2098" s="2" t="s">
        <v>1487</v>
      </c>
      <c r="M2098" s="1">
        <v>39212</v>
      </c>
      <c r="N2098" s="2" t="s">
        <v>30</v>
      </c>
      <c r="O2098" s="2" t="s">
        <v>4996</v>
      </c>
      <c r="P2098" s="2" t="s">
        <v>46</v>
      </c>
      <c r="Q2098" s="2" t="s">
        <v>68</v>
      </c>
      <c r="R2098" s="2" t="s">
        <v>4997</v>
      </c>
      <c r="S2098" s="1">
        <v>91.96</v>
      </c>
      <c r="T2098" s="1">
        <v>4</v>
      </c>
      <c r="U2098" s="1">
        <v>0</v>
      </c>
      <c r="V2098" s="5">
        <v>25.748799999999999</v>
      </c>
    </row>
    <row r="2099" spans="1:22" ht="15" thickBot="1" x14ac:dyDescent="0.35">
      <c r="A2099" s="4">
        <v>2098</v>
      </c>
      <c r="B2099" s="2" t="s">
        <v>4993</v>
      </c>
      <c r="C2099" s="1">
        <v>2013</v>
      </c>
      <c r="D2099" s="3">
        <v>41410</v>
      </c>
      <c r="E2099" s="3">
        <v>41415</v>
      </c>
      <c r="F2099" s="2" t="s">
        <v>50</v>
      </c>
      <c r="G2099" s="2" t="s">
        <v>197</v>
      </c>
      <c r="H2099" s="2" t="s">
        <v>198</v>
      </c>
      <c r="I2099" s="2" t="s">
        <v>102</v>
      </c>
      <c r="J2099" s="2" t="s">
        <v>27</v>
      </c>
      <c r="K2099" s="2" t="s">
        <v>328</v>
      </c>
      <c r="L2099" s="2" t="s">
        <v>1487</v>
      </c>
      <c r="M2099" s="1">
        <v>39212</v>
      </c>
      <c r="N2099" s="2" t="s">
        <v>30</v>
      </c>
      <c r="O2099" s="2" t="s">
        <v>1739</v>
      </c>
      <c r="P2099" s="2" t="s">
        <v>46</v>
      </c>
      <c r="Q2099" s="2" t="s">
        <v>68</v>
      </c>
      <c r="R2099" s="2" t="s">
        <v>1740</v>
      </c>
      <c r="S2099" s="1">
        <v>8.34</v>
      </c>
      <c r="T2099" s="1">
        <v>3</v>
      </c>
      <c r="U2099" s="1">
        <v>0</v>
      </c>
      <c r="V2099" s="5">
        <v>2.1684000000000001</v>
      </c>
    </row>
    <row r="2100" spans="1:22" ht="15" thickBot="1" x14ac:dyDescent="0.35">
      <c r="A2100" s="4">
        <v>2099</v>
      </c>
      <c r="B2100" s="2" t="s">
        <v>4998</v>
      </c>
      <c r="C2100" s="1">
        <v>2014</v>
      </c>
      <c r="D2100" s="3">
        <v>41890</v>
      </c>
      <c r="E2100" s="3">
        <v>41895</v>
      </c>
      <c r="F2100" s="2" t="s">
        <v>50</v>
      </c>
      <c r="G2100" s="2" t="s">
        <v>665</v>
      </c>
      <c r="H2100" s="2" t="s">
        <v>666</v>
      </c>
      <c r="I2100" s="2" t="s">
        <v>26</v>
      </c>
      <c r="J2100" s="2" t="s">
        <v>27</v>
      </c>
      <c r="K2100" s="2" t="s">
        <v>419</v>
      </c>
      <c r="L2100" s="2" t="s">
        <v>420</v>
      </c>
      <c r="M2100" s="1">
        <v>97206</v>
      </c>
      <c r="N2100" s="2" t="s">
        <v>44</v>
      </c>
      <c r="O2100" s="2" t="s">
        <v>3726</v>
      </c>
      <c r="P2100" s="2" t="s">
        <v>46</v>
      </c>
      <c r="Q2100" s="2" t="s">
        <v>59</v>
      </c>
      <c r="R2100" s="2" t="s">
        <v>3727</v>
      </c>
      <c r="S2100" s="1">
        <v>37.68</v>
      </c>
      <c r="T2100" s="1">
        <v>3</v>
      </c>
      <c r="U2100" s="1">
        <v>0.2</v>
      </c>
      <c r="V2100" s="5">
        <v>2.355</v>
      </c>
    </row>
    <row r="2101" spans="1:22" ht="15" thickBot="1" x14ac:dyDescent="0.35">
      <c r="A2101" s="4">
        <v>2100</v>
      </c>
      <c r="B2101" s="2" t="s">
        <v>4998</v>
      </c>
      <c r="C2101" s="1">
        <v>2014</v>
      </c>
      <c r="D2101" s="3">
        <v>41890</v>
      </c>
      <c r="E2101" s="3">
        <v>41895</v>
      </c>
      <c r="F2101" s="2" t="s">
        <v>50</v>
      </c>
      <c r="G2101" s="2" t="s">
        <v>665</v>
      </c>
      <c r="H2101" s="2" t="s">
        <v>666</v>
      </c>
      <c r="I2101" s="2" t="s">
        <v>26</v>
      </c>
      <c r="J2101" s="2" t="s">
        <v>27</v>
      </c>
      <c r="K2101" s="2" t="s">
        <v>419</v>
      </c>
      <c r="L2101" s="2" t="s">
        <v>420</v>
      </c>
      <c r="M2101" s="1">
        <v>97206</v>
      </c>
      <c r="N2101" s="2" t="s">
        <v>44</v>
      </c>
      <c r="O2101" s="2" t="s">
        <v>4542</v>
      </c>
      <c r="P2101" s="2" t="s">
        <v>71</v>
      </c>
      <c r="Q2101" s="2" t="s">
        <v>161</v>
      </c>
      <c r="R2101" s="2" t="s">
        <v>4543</v>
      </c>
      <c r="S2101" s="1">
        <v>279.94400000000002</v>
      </c>
      <c r="T2101" s="1">
        <v>7</v>
      </c>
      <c r="U2101" s="1">
        <v>0.2</v>
      </c>
      <c r="V2101" s="5">
        <v>80.483900000000006</v>
      </c>
    </row>
    <row r="2102" spans="1:22" ht="15" thickBot="1" x14ac:dyDescent="0.35">
      <c r="A2102" s="4">
        <v>2101</v>
      </c>
      <c r="B2102" s="2" t="s">
        <v>4999</v>
      </c>
      <c r="C2102" s="1">
        <v>2011</v>
      </c>
      <c r="D2102" s="3">
        <v>40612</v>
      </c>
      <c r="E2102" s="3">
        <v>40619</v>
      </c>
      <c r="F2102" s="2" t="s">
        <v>50</v>
      </c>
      <c r="G2102" s="2" t="s">
        <v>3450</v>
      </c>
      <c r="H2102" s="2" t="s">
        <v>3451</v>
      </c>
      <c r="I2102" s="2" t="s">
        <v>26</v>
      </c>
      <c r="J2102" s="2" t="s">
        <v>27</v>
      </c>
      <c r="K2102" s="2" t="s">
        <v>807</v>
      </c>
      <c r="L2102" s="2" t="s">
        <v>457</v>
      </c>
      <c r="M2102" s="1">
        <v>80219</v>
      </c>
      <c r="N2102" s="2" t="s">
        <v>44</v>
      </c>
      <c r="O2102" s="2" t="s">
        <v>5000</v>
      </c>
      <c r="P2102" s="2" t="s">
        <v>46</v>
      </c>
      <c r="Q2102" s="2" t="s">
        <v>59</v>
      </c>
      <c r="R2102" s="2" t="s">
        <v>5001</v>
      </c>
      <c r="S2102" s="1">
        <v>636.40800000000002</v>
      </c>
      <c r="T2102" s="1">
        <v>3</v>
      </c>
      <c r="U2102" s="1">
        <v>0.2</v>
      </c>
      <c r="V2102" s="5">
        <v>-15.9102</v>
      </c>
    </row>
    <row r="2103" spans="1:22" ht="15" thickBot="1" x14ac:dyDescent="0.35">
      <c r="A2103" s="4">
        <v>2102</v>
      </c>
      <c r="B2103" s="2" t="s">
        <v>4999</v>
      </c>
      <c r="C2103" s="1">
        <v>2011</v>
      </c>
      <c r="D2103" s="3">
        <v>40612</v>
      </c>
      <c r="E2103" s="3">
        <v>40619</v>
      </c>
      <c r="F2103" s="2" t="s">
        <v>50</v>
      </c>
      <c r="G2103" s="2" t="s">
        <v>3450</v>
      </c>
      <c r="H2103" s="2" t="s">
        <v>3451</v>
      </c>
      <c r="I2103" s="2" t="s">
        <v>26</v>
      </c>
      <c r="J2103" s="2" t="s">
        <v>27</v>
      </c>
      <c r="K2103" s="2" t="s">
        <v>807</v>
      </c>
      <c r="L2103" s="2" t="s">
        <v>457</v>
      </c>
      <c r="M2103" s="1">
        <v>80219</v>
      </c>
      <c r="N2103" s="2" t="s">
        <v>44</v>
      </c>
      <c r="O2103" s="2" t="s">
        <v>4226</v>
      </c>
      <c r="P2103" s="2" t="s">
        <v>46</v>
      </c>
      <c r="Q2103" s="2" t="s">
        <v>68</v>
      </c>
      <c r="R2103" s="2" t="s">
        <v>4227</v>
      </c>
      <c r="S2103" s="1">
        <v>83.168000000000006</v>
      </c>
      <c r="T2103" s="1">
        <v>4</v>
      </c>
      <c r="U2103" s="1">
        <v>0.2</v>
      </c>
      <c r="V2103" s="5">
        <v>9.3564000000000007</v>
      </c>
    </row>
    <row r="2104" spans="1:22" ht="15" thickBot="1" x14ac:dyDescent="0.35">
      <c r="A2104" s="4">
        <v>2103</v>
      </c>
      <c r="B2104" s="2" t="s">
        <v>5002</v>
      </c>
      <c r="C2104" s="1">
        <v>2011</v>
      </c>
      <c r="D2104" s="3">
        <v>40742</v>
      </c>
      <c r="E2104" s="3">
        <v>40742</v>
      </c>
      <c r="F2104" s="2" t="s">
        <v>1290</v>
      </c>
      <c r="G2104" s="2" t="s">
        <v>5003</v>
      </c>
      <c r="H2104" s="2" t="s">
        <v>5004</v>
      </c>
      <c r="I2104" s="2" t="s">
        <v>102</v>
      </c>
      <c r="J2104" s="2" t="s">
        <v>27</v>
      </c>
      <c r="K2104" s="2" t="s">
        <v>1310</v>
      </c>
      <c r="L2104" s="2" t="s">
        <v>310</v>
      </c>
      <c r="M2104" s="1">
        <v>85705</v>
      </c>
      <c r="N2104" s="2" t="s">
        <v>44</v>
      </c>
      <c r="O2104" s="2" t="s">
        <v>1548</v>
      </c>
      <c r="P2104" s="2" t="s">
        <v>32</v>
      </c>
      <c r="Q2104" s="2" t="s">
        <v>36</v>
      </c>
      <c r="R2104" s="2" t="s">
        <v>1549</v>
      </c>
      <c r="S2104" s="1">
        <v>259.13600000000002</v>
      </c>
      <c r="T2104" s="1">
        <v>4</v>
      </c>
      <c r="U2104" s="1">
        <v>0.2</v>
      </c>
      <c r="V2104" s="5">
        <v>-25.913599999999999</v>
      </c>
    </row>
    <row r="2105" spans="1:22" ht="15" thickBot="1" x14ac:dyDescent="0.35">
      <c r="A2105" s="4">
        <v>2104</v>
      </c>
      <c r="B2105" s="2" t="s">
        <v>5005</v>
      </c>
      <c r="C2105" s="1">
        <v>2014</v>
      </c>
      <c r="D2105" s="3">
        <v>41723</v>
      </c>
      <c r="E2105" s="3">
        <v>41727</v>
      </c>
      <c r="F2105" s="2" t="s">
        <v>23</v>
      </c>
      <c r="G2105" s="2" t="s">
        <v>2605</v>
      </c>
      <c r="H2105" s="2" t="s">
        <v>2606</v>
      </c>
      <c r="I2105" s="2" t="s">
        <v>41</v>
      </c>
      <c r="J2105" s="2" t="s">
        <v>27</v>
      </c>
      <c r="K2105" s="2" t="s">
        <v>266</v>
      </c>
      <c r="L2105" s="2" t="s">
        <v>267</v>
      </c>
      <c r="M2105" s="1">
        <v>10009</v>
      </c>
      <c r="N2105" s="2" t="s">
        <v>148</v>
      </c>
      <c r="O2105" s="2" t="s">
        <v>1730</v>
      </c>
      <c r="P2105" s="2" t="s">
        <v>46</v>
      </c>
      <c r="Q2105" s="2" t="s">
        <v>90</v>
      </c>
      <c r="R2105" s="2" t="s">
        <v>5006</v>
      </c>
      <c r="S2105" s="1">
        <v>221.92</v>
      </c>
      <c r="T2105" s="1">
        <v>4</v>
      </c>
      <c r="U2105" s="1">
        <v>0</v>
      </c>
      <c r="V2105" s="5">
        <v>106.52160000000001</v>
      </c>
    </row>
    <row r="2106" spans="1:22" ht="15" thickBot="1" x14ac:dyDescent="0.35">
      <c r="A2106" s="4">
        <v>2105</v>
      </c>
      <c r="B2106" s="2" t="s">
        <v>5005</v>
      </c>
      <c r="C2106" s="1">
        <v>2014</v>
      </c>
      <c r="D2106" s="3">
        <v>41723</v>
      </c>
      <c r="E2106" s="3">
        <v>41727</v>
      </c>
      <c r="F2106" s="2" t="s">
        <v>23</v>
      </c>
      <c r="G2106" s="2" t="s">
        <v>2605</v>
      </c>
      <c r="H2106" s="2" t="s">
        <v>2606</v>
      </c>
      <c r="I2106" s="2" t="s">
        <v>41</v>
      </c>
      <c r="J2106" s="2" t="s">
        <v>27</v>
      </c>
      <c r="K2106" s="2" t="s">
        <v>266</v>
      </c>
      <c r="L2106" s="2" t="s">
        <v>267</v>
      </c>
      <c r="M2106" s="1">
        <v>10009</v>
      </c>
      <c r="N2106" s="2" t="s">
        <v>148</v>
      </c>
      <c r="O2106" s="2" t="s">
        <v>844</v>
      </c>
      <c r="P2106" s="2" t="s">
        <v>71</v>
      </c>
      <c r="Q2106" s="2" t="s">
        <v>161</v>
      </c>
      <c r="R2106" s="2" t="s">
        <v>845</v>
      </c>
      <c r="S2106" s="1">
        <v>26</v>
      </c>
      <c r="T2106" s="1">
        <v>2</v>
      </c>
      <c r="U2106" s="1">
        <v>0</v>
      </c>
      <c r="V2106" s="5">
        <v>11.7</v>
      </c>
    </row>
    <row r="2107" spans="1:22" ht="15" thickBot="1" x14ac:dyDescent="0.35">
      <c r="A2107" s="4">
        <v>2106</v>
      </c>
      <c r="B2107" s="2" t="s">
        <v>5007</v>
      </c>
      <c r="C2107" s="1">
        <v>2011</v>
      </c>
      <c r="D2107" s="3">
        <v>40816</v>
      </c>
      <c r="E2107" s="3">
        <v>40821</v>
      </c>
      <c r="F2107" s="2" t="s">
        <v>50</v>
      </c>
      <c r="G2107" s="2" t="s">
        <v>5008</v>
      </c>
      <c r="H2107" s="2" t="s">
        <v>5009</v>
      </c>
      <c r="I2107" s="2" t="s">
        <v>26</v>
      </c>
      <c r="J2107" s="2" t="s">
        <v>27</v>
      </c>
      <c r="K2107" s="2" t="s">
        <v>3461</v>
      </c>
      <c r="L2107" s="2" t="s">
        <v>54</v>
      </c>
      <c r="M2107" s="1">
        <v>33437</v>
      </c>
      <c r="N2107" s="2" t="s">
        <v>30</v>
      </c>
      <c r="O2107" s="2" t="s">
        <v>3811</v>
      </c>
      <c r="P2107" s="2" t="s">
        <v>46</v>
      </c>
      <c r="Q2107" s="2" t="s">
        <v>90</v>
      </c>
      <c r="R2107" s="2" t="s">
        <v>3812</v>
      </c>
      <c r="S2107" s="1">
        <v>15.552</v>
      </c>
      <c r="T2107" s="1">
        <v>3</v>
      </c>
      <c r="U2107" s="1">
        <v>0.2</v>
      </c>
      <c r="V2107" s="5">
        <v>5.4432</v>
      </c>
    </row>
    <row r="2108" spans="1:22" ht="15" thickBot="1" x14ac:dyDescent="0.35">
      <c r="A2108" s="4">
        <v>2107</v>
      </c>
      <c r="B2108" s="2" t="s">
        <v>5010</v>
      </c>
      <c r="C2108" s="1">
        <v>2011</v>
      </c>
      <c r="D2108" s="3">
        <v>40812</v>
      </c>
      <c r="E2108" s="3">
        <v>40812</v>
      </c>
      <c r="F2108" s="2" t="s">
        <v>1290</v>
      </c>
      <c r="G2108" s="2" t="s">
        <v>3630</v>
      </c>
      <c r="H2108" s="2" t="s">
        <v>3631</v>
      </c>
      <c r="I2108" s="2" t="s">
        <v>41</v>
      </c>
      <c r="J2108" s="2" t="s">
        <v>27</v>
      </c>
      <c r="K2108" s="2" t="s">
        <v>5011</v>
      </c>
      <c r="L2108" s="2" t="s">
        <v>104</v>
      </c>
      <c r="M2108" s="1">
        <v>75150</v>
      </c>
      <c r="N2108" s="2" t="s">
        <v>105</v>
      </c>
      <c r="O2108" s="2" t="s">
        <v>971</v>
      </c>
      <c r="P2108" s="2" t="s">
        <v>46</v>
      </c>
      <c r="Q2108" s="2" t="s">
        <v>75</v>
      </c>
      <c r="R2108" s="2" t="s">
        <v>972</v>
      </c>
      <c r="S2108" s="1">
        <v>0.876</v>
      </c>
      <c r="T2108" s="1">
        <v>1</v>
      </c>
      <c r="U2108" s="1">
        <v>0.8</v>
      </c>
      <c r="V2108" s="5">
        <v>-1.4016</v>
      </c>
    </row>
    <row r="2109" spans="1:22" ht="15" thickBot="1" x14ac:dyDescent="0.35">
      <c r="A2109" s="4">
        <v>2108</v>
      </c>
      <c r="B2109" s="2" t="s">
        <v>5012</v>
      </c>
      <c r="C2109" s="1">
        <v>2012</v>
      </c>
      <c r="D2109" s="3">
        <v>41213</v>
      </c>
      <c r="E2109" s="3">
        <v>41213</v>
      </c>
      <c r="F2109" s="2" t="s">
        <v>1290</v>
      </c>
      <c r="G2109" s="2" t="s">
        <v>593</v>
      </c>
      <c r="H2109" s="2" t="s">
        <v>594</v>
      </c>
      <c r="I2109" s="2" t="s">
        <v>26</v>
      </c>
      <c r="J2109" s="2" t="s">
        <v>27</v>
      </c>
      <c r="K2109" s="2" t="s">
        <v>775</v>
      </c>
      <c r="L2109" s="2" t="s">
        <v>43</v>
      </c>
      <c r="M2109" s="1">
        <v>92374</v>
      </c>
      <c r="N2109" s="2" t="s">
        <v>44</v>
      </c>
      <c r="O2109" s="2" t="s">
        <v>1450</v>
      </c>
      <c r="P2109" s="2" t="s">
        <v>46</v>
      </c>
      <c r="Q2109" s="2" t="s">
        <v>90</v>
      </c>
      <c r="R2109" s="2" t="s">
        <v>1451</v>
      </c>
      <c r="S2109" s="1">
        <v>19.98</v>
      </c>
      <c r="T2109" s="1">
        <v>1</v>
      </c>
      <c r="U2109" s="1">
        <v>0</v>
      </c>
      <c r="V2109" s="5">
        <v>9.3905999999999992</v>
      </c>
    </row>
    <row r="2110" spans="1:22" ht="15" thickBot="1" x14ac:dyDescent="0.35">
      <c r="A2110" s="4">
        <v>2109</v>
      </c>
      <c r="B2110" s="2" t="s">
        <v>5012</v>
      </c>
      <c r="C2110" s="1">
        <v>2012</v>
      </c>
      <c r="D2110" s="3">
        <v>41213</v>
      </c>
      <c r="E2110" s="3">
        <v>41213</v>
      </c>
      <c r="F2110" s="2" t="s">
        <v>1290</v>
      </c>
      <c r="G2110" s="2" t="s">
        <v>593</v>
      </c>
      <c r="H2110" s="2" t="s">
        <v>594</v>
      </c>
      <c r="I2110" s="2" t="s">
        <v>26</v>
      </c>
      <c r="J2110" s="2" t="s">
        <v>27</v>
      </c>
      <c r="K2110" s="2" t="s">
        <v>775</v>
      </c>
      <c r="L2110" s="2" t="s">
        <v>43</v>
      </c>
      <c r="M2110" s="1">
        <v>92374</v>
      </c>
      <c r="N2110" s="2" t="s">
        <v>44</v>
      </c>
      <c r="O2110" s="2" t="s">
        <v>3477</v>
      </c>
      <c r="P2110" s="2" t="s">
        <v>46</v>
      </c>
      <c r="Q2110" s="2" t="s">
        <v>75</v>
      </c>
      <c r="R2110" s="2" t="s">
        <v>3478</v>
      </c>
      <c r="S2110" s="1">
        <v>398.35199999999998</v>
      </c>
      <c r="T2110" s="1">
        <v>3</v>
      </c>
      <c r="U2110" s="1">
        <v>0.2</v>
      </c>
      <c r="V2110" s="5">
        <v>124.485</v>
      </c>
    </row>
    <row r="2111" spans="1:22" ht="15" thickBot="1" x14ac:dyDescent="0.35">
      <c r="A2111" s="4">
        <v>2110</v>
      </c>
      <c r="B2111" s="2" t="s">
        <v>5012</v>
      </c>
      <c r="C2111" s="1">
        <v>2012</v>
      </c>
      <c r="D2111" s="3">
        <v>41213</v>
      </c>
      <c r="E2111" s="3">
        <v>41213</v>
      </c>
      <c r="F2111" s="2" t="s">
        <v>1290</v>
      </c>
      <c r="G2111" s="2" t="s">
        <v>593</v>
      </c>
      <c r="H2111" s="2" t="s">
        <v>594</v>
      </c>
      <c r="I2111" s="2" t="s">
        <v>26</v>
      </c>
      <c r="J2111" s="2" t="s">
        <v>27</v>
      </c>
      <c r="K2111" s="2" t="s">
        <v>775</v>
      </c>
      <c r="L2111" s="2" t="s">
        <v>43</v>
      </c>
      <c r="M2111" s="1">
        <v>92374</v>
      </c>
      <c r="N2111" s="2" t="s">
        <v>44</v>
      </c>
      <c r="O2111" s="2" t="s">
        <v>5013</v>
      </c>
      <c r="P2111" s="2" t="s">
        <v>46</v>
      </c>
      <c r="Q2111" s="2" t="s">
        <v>68</v>
      </c>
      <c r="R2111" s="2" t="s">
        <v>5014</v>
      </c>
      <c r="S2111" s="1">
        <v>5.04</v>
      </c>
      <c r="T2111" s="1">
        <v>3</v>
      </c>
      <c r="U2111" s="1">
        <v>0</v>
      </c>
      <c r="V2111" s="5">
        <v>1.26</v>
      </c>
    </row>
    <row r="2112" spans="1:22" ht="15" thickBot="1" x14ac:dyDescent="0.35">
      <c r="A2112" s="4">
        <v>2111</v>
      </c>
      <c r="B2112" s="2" t="s">
        <v>5012</v>
      </c>
      <c r="C2112" s="1">
        <v>2012</v>
      </c>
      <c r="D2112" s="3">
        <v>41213</v>
      </c>
      <c r="E2112" s="3">
        <v>41213</v>
      </c>
      <c r="F2112" s="2" t="s">
        <v>1290</v>
      </c>
      <c r="G2112" s="2" t="s">
        <v>593</v>
      </c>
      <c r="H2112" s="2" t="s">
        <v>594</v>
      </c>
      <c r="I2112" s="2" t="s">
        <v>26</v>
      </c>
      <c r="J2112" s="2" t="s">
        <v>27</v>
      </c>
      <c r="K2112" s="2" t="s">
        <v>775</v>
      </c>
      <c r="L2112" s="2" t="s">
        <v>43</v>
      </c>
      <c r="M2112" s="1">
        <v>92374</v>
      </c>
      <c r="N2112" s="2" t="s">
        <v>44</v>
      </c>
      <c r="O2112" s="2" t="s">
        <v>867</v>
      </c>
      <c r="P2112" s="2" t="s">
        <v>46</v>
      </c>
      <c r="Q2112" s="2" t="s">
        <v>269</v>
      </c>
      <c r="R2112" s="2" t="s">
        <v>868</v>
      </c>
      <c r="S2112" s="1">
        <v>17.45</v>
      </c>
      <c r="T2112" s="1">
        <v>5</v>
      </c>
      <c r="U2112" s="1">
        <v>0</v>
      </c>
      <c r="V2112" s="5">
        <v>8.0269999999999992</v>
      </c>
    </row>
    <row r="2113" spans="1:22" ht="15" thickBot="1" x14ac:dyDescent="0.35">
      <c r="A2113" s="4">
        <v>2112</v>
      </c>
      <c r="B2113" s="2" t="s">
        <v>5012</v>
      </c>
      <c r="C2113" s="1">
        <v>2012</v>
      </c>
      <c r="D2113" s="3">
        <v>41213</v>
      </c>
      <c r="E2113" s="3">
        <v>41213</v>
      </c>
      <c r="F2113" s="2" t="s">
        <v>1290</v>
      </c>
      <c r="G2113" s="2" t="s">
        <v>593</v>
      </c>
      <c r="H2113" s="2" t="s">
        <v>594</v>
      </c>
      <c r="I2113" s="2" t="s">
        <v>26</v>
      </c>
      <c r="J2113" s="2" t="s">
        <v>27</v>
      </c>
      <c r="K2113" s="2" t="s">
        <v>775</v>
      </c>
      <c r="L2113" s="2" t="s">
        <v>43</v>
      </c>
      <c r="M2113" s="1">
        <v>92374</v>
      </c>
      <c r="N2113" s="2" t="s">
        <v>44</v>
      </c>
      <c r="O2113" s="2" t="s">
        <v>203</v>
      </c>
      <c r="P2113" s="2" t="s">
        <v>32</v>
      </c>
      <c r="Q2113" s="2" t="s">
        <v>36</v>
      </c>
      <c r="R2113" s="2" t="s">
        <v>204</v>
      </c>
      <c r="S2113" s="1">
        <v>323.13600000000002</v>
      </c>
      <c r="T2113" s="1">
        <v>4</v>
      </c>
      <c r="U2113" s="1">
        <v>0.2</v>
      </c>
      <c r="V2113" s="5">
        <v>20.196000000000002</v>
      </c>
    </row>
    <row r="2114" spans="1:22" ht="15" thickBot="1" x14ac:dyDescent="0.35">
      <c r="A2114" s="4">
        <v>2113</v>
      </c>
      <c r="B2114" s="2" t="s">
        <v>5012</v>
      </c>
      <c r="C2114" s="1">
        <v>2012</v>
      </c>
      <c r="D2114" s="3">
        <v>41213</v>
      </c>
      <c r="E2114" s="3">
        <v>41213</v>
      </c>
      <c r="F2114" s="2" t="s">
        <v>1290</v>
      </c>
      <c r="G2114" s="2" t="s">
        <v>593</v>
      </c>
      <c r="H2114" s="2" t="s">
        <v>594</v>
      </c>
      <c r="I2114" s="2" t="s">
        <v>26</v>
      </c>
      <c r="J2114" s="2" t="s">
        <v>27</v>
      </c>
      <c r="K2114" s="2" t="s">
        <v>775</v>
      </c>
      <c r="L2114" s="2" t="s">
        <v>43</v>
      </c>
      <c r="M2114" s="1">
        <v>92374</v>
      </c>
      <c r="N2114" s="2" t="s">
        <v>44</v>
      </c>
      <c r="O2114" s="2" t="s">
        <v>2173</v>
      </c>
      <c r="P2114" s="2" t="s">
        <v>46</v>
      </c>
      <c r="Q2114" s="2" t="s">
        <v>578</v>
      </c>
      <c r="R2114" s="2" t="s">
        <v>2174</v>
      </c>
      <c r="S2114" s="1">
        <v>29.7</v>
      </c>
      <c r="T2114" s="1">
        <v>3</v>
      </c>
      <c r="U2114" s="1">
        <v>0</v>
      </c>
      <c r="V2114" s="5">
        <v>8.0190000000000001</v>
      </c>
    </row>
    <row r="2115" spans="1:22" ht="15" thickBot="1" x14ac:dyDescent="0.35">
      <c r="A2115" s="4">
        <v>2114</v>
      </c>
      <c r="B2115" s="2" t="s">
        <v>5012</v>
      </c>
      <c r="C2115" s="1">
        <v>2012</v>
      </c>
      <c r="D2115" s="3">
        <v>41213</v>
      </c>
      <c r="E2115" s="3">
        <v>41213</v>
      </c>
      <c r="F2115" s="2" t="s">
        <v>1290</v>
      </c>
      <c r="G2115" s="2" t="s">
        <v>593</v>
      </c>
      <c r="H2115" s="2" t="s">
        <v>594</v>
      </c>
      <c r="I2115" s="2" t="s">
        <v>26</v>
      </c>
      <c r="J2115" s="2" t="s">
        <v>27</v>
      </c>
      <c r="K2115" s="2" t="s">
        <v>775</v>
      </c>
      <c r="L2115" s="2" t="s">
        <v>43</v>
      </c>
      <c r="M2115" s="1">
        <v>92374</v>
      </c>
      <c r="N2115" s="2" t="s">
        <v>44</v>
      </c>
      <c r="O2115" s="2" t="s">
        <v>5015</v>
      </c>
      <c r="P2115" s="2" t="s">
        <v>71</v>
      </c>
      <c r="Q2115" s="2" t="s">
        <v>72</v>
      </c>
      <c r="R2115" s="2" t="s">
        <v>5016</v>
      </c>
      <c r="S2115" s="1">
        <v>1295.8399999999999</v>
      </c>
      <c r="T2115" s="1">
        <v>4</v>
      </c>
      <c r="U2115" s="1">
        <v>0.2</v>
      </c>
      <c r="V2115" s="5">
        <v>145.78200000000001</v>
      </c>
    </row>
    <row r="2116" spans="1:22" ht="15" thickBot="1" x14ac:dyDescent="0.35">
      <c r="A2116" s="4">
        <v>2115</v>
      </c>
      <c r="B2116" s="2" t="s">
        <v>5012</v>
      </c>
      <c r="C2116" s="1">
        <v>2012</v>
      </c>
      <c r="D2116" s="3">
        <v>41213</v>
      </c>
      <c r="E2116" s="3">
        <v>41213</v>
      </c>
      <c r="F2116" s="2" t="s">
        <v>1290</v>
      </c>
      <c r="G2116" s="2" t="s">
        <v>593</v>
      </c>
      <c r="H2116" s="2" t="s">
        <v>594</v>
      </c>
      <c r="I2116" s="2" t="s">
        <v>26</v>
      </c>
      <c r="J2116" s="2" t="s">
        <v>27</v>
      </c>
      <c r="K2116" s="2" t="s">
        <v>775</v>
      </c>
      <c r="L2116" s="2" t="s">
        <v>43</v>
      </c>
      <c r="M2116" s="1">
        <v>92374</v>
      </c>
      <c r="N2116" s="2" t="s">
        <v>44</v>
      </c>
      <c r="O2116" s="2" t="s">
        <v>5017</v>
      </c>
      <c r="P2116" s="2" t="s">
        <v>46</v>
      </c>
      <c r="Q2116" s="2" t="s">
        <v>59</v>
      </c>
      <c r="R2116" s="2" t="s">
        <v>5018</v>
      </c>
      <c r="S2116" s="1">
        <v>46.84</v>
      </c>
      <c r="T2116" s="1">
        <v>2</v>
      </c>
      <c r="U2116" s="1">
        <v>0</v>
      </c>
      <c r="V2116" s="5">
        <v>12.646800000000001</v>
      </c>
    </row>
    <row r="2117" spans="1:22" ht="15" thickBot="1" x14ac:dyDescent="0.35">
      <c r="A2117" s="4">
        <v>2116</v>
      </c>
      <c r="B2117" s="2" t="s">
        <v>5012</v>
      </c>
      <c r="C2117" s="1">
        <v>2012</v>
      </c>
      <c r="D2117" s="3">
        <v>41213</v>
      </c>
      <c r="E2117" s="3">
        <v>41213</v>
      </c>
      <c r="F2117" s="2" t="s">
        <v>1290</v>
      </c>
      <c r="G2117" s="2" t="s">
        <v>593</v>
      </c>
      <c r="H2117" s="2" t="s">
        <v>594</v>
      </c>
      <c r="I2117" s="2" t="s">
        <v>26</v>
      </c>
      <c r="J2117" s="2" t="s">
        <v>27</v>
      </c>
      <c r="K2117" s="2" t="s">
        <v>775</v>
      </c>
      <c r="L2117" s="2" t="s">
        <v>43</v>
      </c>
      <c r="M2117" s="1">
        <v>92374</v>
      </c>
      <c r="N2117" s="2" t="s">
        <v>44</v>
      </c>
      <c r="O2117" s="2" t="s">
        <v>5019</v>
      </c>
      <c r="P2117" s="2" t="s">
        <v>32</v>
      </c>
      <c r="Q2117" s="2" t="s">
        <v>33</v>
      </c>
      <c r="R2117" s="2" t="s">
        <v>5020</v>
      </c>
      <c r="S2117" s="1">
        <v>425.83300000000003</v>
      </c>
      <c r="T2117" s="1">
        <v>1</v>
      </c>
      <c r="U2117" s="1">
        <v>0.15</v>
      </c>
      <c r="V2117" s="5">
        <v>20.039200000000001</v>
      </c>
    </row>
    <row r="2118" spans="1:22" ht="15" thickBot="1" x14ac:dyDescent="0.35">
      <c r="A2118" s="4">
        <v>2117</v>
      </c>
      <c r="B2118" s="2" t="s">
        <v>5021</v>
      </c>
      <c r="C2118" s="1">
        <v>2012</v>
      </c>
      <c r="D2118" s="3">
        <v>41194</v>
      </c>
      <c r="E2118" s="3">
        <v>41199</v>
      </c>
      <c r="F2118" s="2" t="s">
        <v>23</v>
      </c>
      <c r="G2118" s="2" t="s">
        <v>2839</v>
      </c>
      <c r="H2118" s="2" t="s">
        <v>2840</v>
      </c>
      <c r="I2118" s="2" t="s">
        <v>26</v>
      </c>
      <c r="J2118" s="2" t="s">
        <v>27</v>
      </c>
      <c r="K2118" s="2" t="s">
        <v>389</v>
      </c>
      <c r="L2118" s="2" t="s">
        <v>267</v>
      </c>
      <c r="M2118" s="1">
        <v>14609</v>
      </c>
      <c r="N2118" s="2" t="s">
        <v>148</v>
      </c>
      <c r="O2118" s="2" t="s">
        <v>4429</v>
      </c>
      <c r="P2118" s="2" t="s">
        <v>32</v>
      </c>
      <c r="Q2118" s="2" t="s">
        <v>56</v>
      </c>
      <c r="R2118" s="2" t="s">
        <v>4430</v>
      </c>
      <c r="S2118" s="1">
        <v>209.67</v>
      </c>
      <c r="T2118" s="1">
        <v>1</v>
      </c>
      <c r="U2118" s="1">
        <v>0.4</v>
      </c>
      <c r="V2118" s="5">
        <v>-13.978</v>
      </c>
    </row>
    <row r="2119" spans="1:22" ht="15" thickBot="1" x14ac:dyDescent="0.35">
      <c r="A2119" s="4">
        <v>2118</v>
      </c>
      <c r="B2119" s="2" t="s">
        <v>5022</v>
      </c>
      <c r="C2119" s="1">
        <v>2013</v>
      </c>
      <c r="D2119" s="3">
        <v>41537</v>
      </c>
      <c r="E2119" s="3">
        <v>41541</v>
      </c>
      <c r="F2119" s="2" t="s">
        <v>50</v>
      </c>
      <c r="G2119" s="2" t="s">
        <v>5023</v>
      </c>
      <c r="H2119" s="2" t="s">
        <v>5024</v>
      </c>
      <c r="I2119" s="2" t="s">
        <v>26</v>
      </c>
      <c r="J2119" s="2" t="s">
        <v>27</v>
      </c>
      <c r="K2119" s="2" t="s">
        <v>5025</v>
      </c>
      <c r="L2119" s="2" t="s">
        <v>43</v>
      </c>
      <c r="M2119" s="1">
        <v>95207</v>
      </c>
      <c r="N2119" s="2" t="s">
        <v>44</v>
      </c>
      <c r="O2119" s="2" t="s">
        <v>1546</v>
      </c>
      <c r="P2119" s="2" t="s">
        <v>46</v>
      </c>
      <c r="Q2119" s="2" t="s">
        <v>90</v>
      </c>
      <c r="R2119" s="2" t="s">
        <v>1547</v>
      </c>
      <c r="S2119" s="1">
        <v>159.88</v>
      </c>
      <c r="T2119" s="1">
        <v>7</v>
      </c>
      <c r="U2119" s="1">
        <v>0</v>
      </c>
      <c r="V2119" s="5">
        <v>73.544799999999995</v>
      </c>
    </row>
    <row r="2120" spans="1:22" ht="15" thickBot="1" x14ac:dyDescent="0.35">
      <c r="A2120" s="4">
        <v>2119</v>
      </c>
      <c r="B2120" s="2" t="s">
        <v>5026</v>
      </c>
      <c r="C2120" s="1">
        <v>2014</v>
      </c>
      <c r="D2120" s="3">
        <v>41743</v>
      </c>
      <c r="E2120" s="3">
        <v>41745</v>
      </c>
      <c r="F2120" s="2" t="s">
        <v>188</v>
      </c>
      <c r="G2120" s="2" t="s">
        <v>2806</v>
      </c>
      <c r="H2120" s="2" t="s">
        <v>2807</v>
      </c>
      <c r="I2120" s="2" t="s">
        <v>41</v>
      </c>
      <c r="J2120" s="2" t="s">
        <v>27</v>
      </c>
      <c r="K2120" s="2" t="s">
        <v>95</v>
      </c>
      <c r="L2120" s="2" t="s">
        <v>96</v>
      </c>
      <c r="M2120" s="1">
        <v>98105</v>
      </c>
      <c r="N2120" s="2" t="s">
        <v>44</v>
      </c>
      <c r="O2120" s="2" t="s">
        <v>913</v>
      </c>
      <c r="P2120" s="2" t="s">
        <v>46</v>
      </c>
      <c r="Q2120" s="2" t="s">
        <v>90</v>
      </c>
      <c r="R2120" s="2" t="s">
        <v>914</v>
      </c>
      <c r="S2120" s="1">
        <v>5.28</v>
      </c>
      <c r="T2120" s="1">
        <v>1</v>
      </c>
      <c r="U2120" s="1">
        <v>0</v>
      </c>
      <c r="V2120" s="5">
        <v>2.3759999999999999</v>
      </c>
    </row>
    <row r="2121" spans="1:22" ht="15" thickBot="1" x14ac:dyDescent="0.35">
      <c r="A2121" s="4">
        <v>2120</v>
      </c>
      <c r="B2121" s="2" t="s">
        <v>5026</v>
      </c>
      <c r="C2121" s="1">
        <v>2014</v>
      </c>
      <c r="D2121" s="3">
        <v>41743</v>
      </c>
      <c r="E2121" s="3">
        <v>41745</v>
      </c>
      <c r="F2121" s="2" t="s">
        <v>188</v>
      </c>
      <c r="G2121" s="2" t="s">
        <v>2806</v>
      </c>
      <c r="H2121" s="2" t="s">
        <v>2807</v>
      </c>
      <c r="I2121" s="2" t="s">
        <v>41</v>
      </c>
      <c r="J2121" s="2" t="s">
        <v>27</v>
      </c>
      <c r="K2121" s="2" t="s">
        <v>95</v>
      </c>
      <c r="L2121" s="2" t="s">
        <v>96</v>
      </c>
      <c r="M2121" s="1">
        <v>98105</v>
      </c>
      <c r="N2121" s="2" t="s">
        <v>44</v>
      </c>
      <c r="O2121" s="2" t="s">
        <v>4766</v>
      </c>
      <c r="P2121" s="2" t="s">
        <v>46</v>
      </c>
      <c r="Q2121" s="2" t="s">
        <v>75</v>
      </c>
      <c r="R2121" s="2" t="s">
        <v>4767</v>
      </c>
      <c r="S2121" s="1">
        <v>895.92</v>
      </c>
      <c r="T2121" s="1">
        <v>5</v>
      </c>
      <c r="U2121" s="1">
        <v>0.2</v>
      </c>
      <c r="V2121" s="5">
        <v>302.37299999999999</v>
      </c>
    </row>
    <row r="2122" spans="1:22" ht="15" thickBot="1" x14ac:dyDescent="0.35">
      <c r="A2122" s="4">
        <v>2121</v>
      </c>
      <c r="B2122" s="2" t="s">
        <v>5027</v>
      </c>
      <c r="C2122" s="1">
        <v>2014</v>
      </c>
      <c r="D2122" s="3">
        <v>41647</v>
      </c>
      <c r="E2122" s="3">
        <v>41653</v>
      </c>
      <c r="F2122" s="2" t="s">
        <v>50</v>
      </c>
      <c r="G2122" s="2" t="s">
        <v>3902</v>
      </c>
      <c r="H2122" s="2" t="s">
        <v>3903</v>
      </c>
      <c r="I2122" s="2" t="s">
        <v>26</v>
      </c>
      <c r="J2122" s="2" t="s">
        <v>27</v>
      </c>
      <c r="K2122" s="2" t="s">
        <v>5028</v>
      </c>
      <c r="L2122" s="2" t="s">
        <v>54</v>
      </c>
      <c r="M2122" s="1">
        <v>32174</v>
      </c>
      <c r="N2122" s="2" t="s">
        <v>30</v>
      </c>
      <c r="O2122" s="2" t="s">
        <v>2913</v>
      </c>
      <c r="P2122" s="2" t="s">
        <v>46</v>
      </c>
      <c r="Q2122" s="2" t="s">
        <v>75</v>
      </c>
      <c r="R2122" s="2" t="s">
        <v>2914</v>
      </c>
      <c r="S2122" s="1">
        <v>2.8079999999999998</v>
      </c>
      <c r="T2122" s="1">
        <v>3</v>
      </c>
      <c r="U2122" s="1">
        <v>0.7</v>
      </c>
      <c r="V2122" s="5">
        <v>-1.9656</v>
      </c>
    </row>
    <row r="2123" spans="1:22" ht="15" thickBot="1" x14ac:dyDescent="0.35">
      <c r="A2123" s="4">
        <v>2122</v>
      </c>
      <c r="B2123" s="2" t="s">
        <v>5029</v>
      </c>
      <c r="C2123" s="1">
        <v>2014</v>
      </c>
      <c r="D2123" s="3">
        <v>41953</v>
      </c>
      <c r="E2123" s="3">
        <v>41955</v>
      </c>
      <c r="F2123" s="2" t="s">
        <v>188</v>
      </c>
      <c r="G2123" s="2" t="s">
        <v>704</v>
      </c>
      <c r="H2123" s="2" t="s">
        <v>705</v>
      </c>
      <c r="I2123" s="2" t="s">
        <v>41</v>
      </c>
      <c r="J2123" s="2" t="s">
        <v>27</v>
      </c>
      <c r="K2123" s="2" t="s">
        <v>5030</v>
      </c>
      <c r="L2123" s="2" t="s">
        <v>43</v>
      </c>
      <c r="M2123" s="1">
        <v>94086</v>
      </c>
      <c r="N2123" s="2" t="s">
        <v>44</v>
      </c>
      <c r="O2123" s="2" t="s">
        <v>261</v>
      </c>
      <c r="P2123" s="2" t="s">
        <v>32</v>
      </c>
      <c r="Q2123" s="2" t="s">
        <v>36</v>
      </c>
      <c r="R2123" s="2" t="s">
        <v>262</v>
      </c>
      <c r="S2123" s="1">
        <v>215.976</v>
      </c>
      <c r="T2123" s="1">
        <v>3</v>
      </c>
      <c r="U2123" s="1">
        <v>0.2</v>
      </c>
      <c r="V2123" s="5">
        <v>-2.6997</v>
      </c>
    </row>
    <row r="2124" spans="1:22" ht="15" thickBot="1" x14ac:dyDescent="0.35">
      <c r="A2124" s="4">
        <v>2123</v>
      </c>
      <c r="B2124" s="2" t="s">
        <v>5031</v>
      </c>
      <c r="C2124" s="1">
        <v>2014</v>
      </c>
      <c r="D2124" s="3">
        <v>41905</v>
      </c>
      <c r="E2124" s="3">
        <v>41907</v>
      </c>
      <c r="F2124" s="2" t="s">
        <v>23</v>
      </c>
      <c r="G2124" s="2" t="s">
        <v>3158</v>
      </c>
      <c r="H2124" s="2" t="s">
        <v>3159</v>
      </c>
      <c r="I2124" s="2" t="s">
        <v>102</v>
      </c>
      <c r="J2124" s="2" t="s">
        <v>27</v>
      </c>
      <c r="K2124" s="2" t="s">
        <v>3304</v>
      </c>
      <c r="L2124" s="2" t="s">
        <v>238</v>
      </c>
      <c r="M2124" s="1">
        <v>48911</v>
      </c>
      <c r="N2124" s="2" t="s">
        <v>105</v>
      </c>
      <c r="O2124" s="2" t="s">
        <v>1443</v>
      </c>
      <c r="P2124" s="2" t="s">
        <v>32</v>
      </c>
      <c r="Q2124" s="2" t="s">
        <v>33</v>
      </c>
      <c r="R2124" s="2" t="s">
        <v>1444</v>
      </c>
      <c r="S2124" s="1">
        <v>241.96</v>
      </c>
      <c r="T2124" s="1">
        <v>2</v>
      </c>
      <c r="U2124" s="1">
        <v>0</v>
      </c>
      <c r="V2124" s="5">
        <v>41.133200000000002</v>
      </c>
    </row>
    <row r="2125" spans="1:22" ht="15" thickBot="1" x14ac:dyDescent="0.35">
      <c r="A2125" s="4">
        <v>2124</v>
      </c>
      <c r="B2125" s="2" t="s">
        <v>5031</v>
      </c>
      <c r="C2125" s="1">
        <v>2014</v>
      </c>
      <c r="D2125" s="3">
        <v>41905</v>
      </c>
      <c r="E2125" s="3">
        <v>41907</v>
      </c>
      <c r="F2125" s="2" t="s">
        <v>23</v>
      </c>
      <c r="G2125" s="2" t="s">
        <v>3158</v>
      </c>
      <c r="H2125" s="2" t="s">
        <v>3159</v>
      </c>
      <c r="I2125" s="2" t="s">
        <v>102</v>
      </c>
      <c r="J2125" s="2" t="s">
        <v>27</v>
      </c>
      <c r="K2125" s="2" t="s">
        <v>3304</v>
      </c>
      <c r="L2125" s="2" t="s">
        <v>238</v>
      </c>
      <c r="M2125" s="1">
        <v>48911</v>
      </c>
      <c r="N2125" s="2" t="s">
        <v>105</v>
      </c>
      <c r="O2125" s="2" t="s">
        <v>392</v>
      </c>
      <c r="P2125" s="2" t="s">
        <v>46</v>
      </c>
      <c r="Q2125" s="2" t="s">
        <v>47</v>
      </c>
      <c r="R2125" s="2" t="s">
        <v>393</v>
      </c>
      <c r="S2125" s="1">
        <v>27.72</v>
      </c>
      <c r="T2125" s="1">
        <v>9</v>
      </c>
      <c r="U2125" s="1">
        <v>0</v>
      </c>
      <c r="V2125" s="5">
        <v>13.3056</v>
      </c>
    </row>
    <row r="2126" spans="1:22" ht="15" thickBot="1" x14ac:dyDescent="0.35">
      <c r="A2126" s="4">
        <v>2125</v>
      </c>
      <c r="B2126" s="2" t="s">
        <v>5032</v>
      </c>
      <c r="C2126" s="1">
        <v>2014</v>
      </c>
      <c r="D2126" s="3">
        <v>41975</v>
      </c>
      <c r="E2126" s="3">
        <v>41979</v>
      </c>
      <c r="F2126" s="2" t="s">
        <v>50</v>
      </c>
      <c r="G2126" s="2" t="s">
        <v>3158</v>
      </c>
      <c r="H2126" s="2" t="s">
        <v>3159</v>
      </c>
      <c r="I2126" s="2" t="s">
        <v>102</v>
      </c>
      <c r="J2126" s="2" t="s">
        <v>27</v>
      </c>
      <c r="K2126" s="2" t="s">
        <v>146</v>
      </c>
      <c r="L2126" s="2" t="s">
        <v>147</v>
      </c>
      <c r="M2126" s="1">
        <v>19143</v>
      </c>
      <c r="N2126" s="2" t="s">
        <v>148</v>
      </c>
      <c r="O2126" s="2" t="s">
        <v>5033</v>
      </c>
      <c r="P2126" s="2" t="s">
        <v>46</v>
      </c>
      <c r="Q2126" s="2" t="s">
        <v>173</v>
      </c>
      <c r="R2126" s="2" t="s">
        <v>5034</v>
      </c>
      <c r="S2126" s="1">
        <v>104.68</v>
      </c>
      <c r="T2126" s="1">
        <v>5</v>
      </c>
      <c r="U2126" s="1">
        <v>0.2</v>
      </c>
      <c r="V2126" s="5">
        <v>35.329500000000003</v>
      </c>
    </row>
    <row r="2127" spans="1:22" ht="15" thickBot="1" x14ac:dyDescent="0.35">
      <c r="A2127" s="4">
        <v>2126</v>
      </c>
      <c r="B2127" s="2" t="s">
        <v>5032</v>
      </c>
      <c r="C2127" s="1">
        <v>2014</v>
      </c>
      <c r="D2127" s="3">
        <v>41975</v>
      </c>
      <c r="E2127" s="3">
        <v>41979</v>
      </c>
      <c r="F2127" s="2" t="s">
        <v>50</v>
      </c>
      <c r="G2127" s="2" t="s">
        <v>3158</v>
      </c>
      <c r="H2127" s="2" t="s">
        <v>3159</v>
      </c>
      <c r="I2127" s="2" t="s">
        <v>102</v>
      </c>
      <c r="J2127" s="2" t="s">
        <v>27</v>
      </c>
      <c r="K2127" s="2" t="s">
        <v>146</v>
      </c>
      <c r="L2127" s="2" t="s">
        <v>147</v>
      </c>
      <c r="M2127" s="1">
        <v>19143</v>
      </c>
      <c r="N2127" s="2" t="s">
        <v>148</v>
      </c>
      <c r="O2127" s="2" t="s">
        <v>5035</v>
      </c>
      <c r="P2127" s="2" t="s">
        <v>71</v>
      </c>
      <c r="Q2127" s="2" t="s">
        <v>72</v>
      </c>
      <c r="R2127" s="2" t="s">
        <v>5036</v>
      </c>
      <c r="S2127" s="1">
        <v>62.957999999999998</v>
      </c>
      <c r="T2127" s="1">
        <v>7</v>
      </c>
      <c r="U2127" s="1">
        <v>0.4</v>
      </c>
      <c r="V2127" s="5">
        <v>9.4436999999999998</v>
      </c>
    </row>
    <row r="2128" spans="1:22" ht="15" thickBot="1" x14ac:dyDescent="0.35">
      <c r="A2128" s="4">
        <v>2127</v>
      </c>
      <c r="B2128" s="2" t="s">
        <v>5037</v>
      </c>
      <c r="C2128" s="1">
        <v>2011</v>
      </c>
      <c r="D2128" s="3">
        <v>40717</v>
      </c>
      <c r="E2128" s="3">
        <v>40722</v>
      </c>
      <c r="F2128" s="2" t="s">
        <v>50</v>
      </c>
      <c r="G2128" s="2" t="s">
        <v>5038</v>
      </c>
      <c r="H2128" s="2" t="s">
        <v>5039</v>
      </c>
      <c r="I2128" s="2" t="s">
        <v>26</v>
      </c>
      <c r="J2128" s="2" t="s">
        <v>27</v>
      </c>
      <c r="K2128" s="2" t="s">
        <v>146</v>
      </c>
      <c r="L2128" s="2" t="s">
        <v>147</v>
      </c>
      <c r="M2128" s="1">
        <v>19143</v>
      </c>
      <c r="N2128" s="2" t="s">
        <v>148</v>
      </c>
      <c r="O2128" s="2" t="s">
        <v>1414</v>
      </c>
      <c r="P2128" s="2" t="s">
        <v>71</v>
      </c>
      <c r="Q2128" s="2" t="s">
        <v>161</v>
      </c>
      <c r="R2128" s="2" t="s">
        <v>1415</v>
      </c>
      <c r="S2128" s="1">
        <v>86.376000000000005</v>
      </c>
      <c r="T2128" s="1">
        <v>3</v>
      </c>
      <c r="U2128" s="1">
        <v>0.2</v>
      </c>
      <c r="V2128" s="5">
        <v>1.0797000000000001</v>
      </c>
    </row>
    <row r="2129" spans="1:22" ht="15" thickBot="1" x14ac:dyDescent="0.35">
      <c r="A2129" s="4">
        <v>2128</v>
      </c>
      <c r="B2129" s="2" t="s">
        <v>5040</v>
      </c>
      <c r="C2129" s="1">
        <v>2012</v>
      </c>
      <c r="D2129" s="3">
        <v>41186</v>
      </c>
      <c r="E2129" s="3">
        <v>41191</v>
      </c>
      <c r="F2129" s="2" t="s">
        <v>50</v>
      </c>
      <c r="G2129" s="2" t="s">
        <v>3787</v>
      </c>
      <c r="H2129" s="2" t="s">
        <v>3788</v>
      </c>
      <c r="I2129" s="2" t="s">
        <v>102</v>
      </c>
      <c r="J2129" s="2" t="s">
        <v>27</v>
      </c>
      <c r="K2129" s="2" t="s">
        <v>146</v>
      </c>
      <c r="L2129" s="2" t="s">
        <v>147</v>
      </c>
      <c r="M2129" s="1">
        <v>19134</v>
      </c>
      <c r="N2129" s="2" t="s">
        <v>148</v>
      </c>
      <c r="O2129" s="2" t="s">
        <v>5041</v>
      </c>
      <c r="P2129" s="2" t="s">
        <v>32</v>
      </c>
      <c r="Q2129" s="2" t="s">
        <v>65</v>
      </c>
      <c r="R2129" s="2" t="s">
        <v>5042</v>
      </c>
      <c r="S2129" s="1">
        <v>64.944000000000003</v>
      </c>
      <c r="T2129" s="1">
        <v>3</v>
      </c>
      <c r="U2129" s="1">
        <v>0.2</v>
      </c>
      <c r="V2129" s="5">
        <v>6.4943999999999997</v>
      </c>
    </row>
    <row r="2130" spans="1:22" ht="15" thickBot="1" x14ac:dyDescent="0.35">
      <c r="A2130" s="4">
        <v>2129</v>
      </c>
      <c r="B2130" s="2" t="s">
        <v>5040</v>
      </c>
      <c r="C2130" s="1">
        <v>2012</v>
      </c>
      <c r="D2130" s="3">
        <v>41186</v>
      </c>
      <c r="E2130" s="3">
        <v>41191</v>
      </c>
      <c r="F2130" s="2" t="s">
        <v>50</v>
      </c>
      <c r="G2130" s="2" t="s">
        <v>3787</v>
      </c>
      <c r="H2130" s="2" t="s">
        <v>3788</v>
      </c>
      <c r="I2130" s="2" t="s">
        <v>102</v>
      </c>
      <c r="J2130" s="2" t="s">
        <v>27</v>
      </c>
      <c r="K2130" s="2" t="s">
        <v>146</v>
      </c>
      <c r="L2130" s="2" t="s">
        <v>147</v>
      </c>
      <c r="M2130" s="1">
        <v>19134</v>
      </c>
      <c r="N2130" s="2" t="s">
        <v>148</v>
      </c>
      <c r="O2130" s="2" t="s">
        <v>3947</v>
      </c>
      <c r="P2130" s="2" t="s">
        <v>46</v>
      </c>
      <c r="Q2130" s="2" t="s">
        <v>90</v>
      </c>
      <c r="R2130" s="2" t="s">
        <v>3948</v>
      </c>
      <c r="S2130" s="1">
        <v>20.736000000000001</v>
      </c>
      <c r="T2130" s="1">
        <v>4</v>
      </c>
      <c r="U2130" s="1">
        <v>0.2</v>
      </c>
      <c r="V2130" s="5">
        <v>7.2576000000000001</v>
      </c>
    </row>
    <row r="2131" spans="1:22" ht="15" thickBot="1" x14ac:dyDescent="0.35">
      <c r="A2131" s="4">
        <v>2130</v>
      </c>
      <c r="B2131" s="2" t="s">
        <v>5043</v>
      </c>
      <c r="C2131" s="1">
        <v>2011</v>
      </c>
      <c r="D2131" s="3">
        <v>40683</v>
      </c>
      <c r="E2131" s="3">
        <v>40685</v>
      </c>
      <c r="F2131" s="2" t="s">
        <v>23</v>
      </c>
      <c r="G2131" s="2" t="s">
        <v>5044</v>
      </c>
      <c r="H2131" s="2" t="s">
        <v>5045</v>
      </c>
      <c r="I2131" s="2" t="s">
        <v>41</v>
      </c>
      <c r="J2131" s="2" t="s">
        <v>27</v>
      </c>
      <c r="K2131" s="2" t="s">
        <v>244</v>
      </c>
      <c r="L2131" s="2" t="s">
        <v>2694</v>
      </c>
      <c r="M2131" s="1">
        <v>3820</v>
      </c>
      <c r="N2131" s="2" t="s">
        <v>148</v>
      </c>
      <c r="O2131" s="2" t="s">
        <v>5046</v>
      </c>
      <c r="P2131" s="2" t="s">
        <v>46</v>
      </c>
      <c r="Q2131" s="2" t="s">
        <v>78</v>
      </c>
      <c r="R2131" s="2" t="s">
        <v>5047</v>
      </c>
      <c r="S2131" s="1">
        <v>33.28</v>
      </c>
      <c r="T2131" s="1">
        <v>4</v>
      </c>
      <c r="U2131" s="1">
        <v>0</v>
      </c>
      <c r="V2131" s="5">
        <v>9.3184000000000005</v>
      </c>
    </row>
    <row r="2132" spans="1:22" ht="15" thickBot="1" x14ac:dyDescent="0.35">
      <c r="A2132" s="4">
        <v>2131</v>
      </c>
      <c r="B2132" s="2" t="s">
        <v>5043</v>
      </c>
      <c r="C2132" s="1">
        <v>2011</v>
      </c>
      <c r="D2132" s="3">
        <v>40683</v>
      </c>
      <c r="E2132" s="3">
        <v>40685</v>
      </c>
      <c r="F2132" s="2" t="s">
        <v>23</v>
      </c>
      <c r="G2132" s="2" t="s">
        <v>5044</v>
      </c>
      <c r="H2132" s="2" t="s">
        <v>5045</v>
      </c>
      <c r="I2132" s="2" t="s">
        <v>41</v>
      </c>
      <c r="J2132" s="2" t="s">
        <v>27</v>
      </c>
      <c r="K2132" s="2" t="s">
        <v>244</v>
      </c>
      <c r="L2132" s="2" t="s">
        <v>2694</v>
      </c>
      <c r="M2132" s="1">
        <v>3820</v>
      </c>
      <c r="N2132" s="2" t="s">
        <v>148</v>
      </c>
      <c r="O2132" s="2" t="s">
        <v>5048</v>
      </c>
      <c r="P2132" s="2" t="s">
        <v>46</v>
      </c>
      <c r="Q2132" s="2" t="s">
        <v>68</v>
      </c>
      <c r="R2132" s="2" t="s">
        <v>5049</v>
      </c>
      <c r="S2132" s="1">
        <v>38.520000000000003</v>
      </c>
      <c r="T2132" s="1">
        <v>9</v>
      </c>
      <c r="U2132" s="1">
        <v>0</v>
      </c>
      <c r="V2132" s="5">
        <v>11.9412</v>
      </c>
    </row>
    <row r="2133" spans="1:22" ht="15" thickBot="1" x14ac:dyDescent="0.35">
      <c r="A2133" s="4">
        <v>2132</v>
      </c>
      <c r="B2133" s="2" t="s">
        <v>5043</v>
      </c>
      <c r="C2133" s="1">
        <v>2011</v>
      </c>
      <c r="D2133" s="3">
        <v>40683</v>
      </c>
      <c r="E2133" s="3">
        <v>40685</v>
      </c>
      <c r="F2133" s="2" t="s">
        <v>23</v>
      </c>
      <c r="G2133" s="2" t="s">
        <v>5044</v>
      </c>
      <c r="H2133" s="2" t="s">
        <v>5045</v>
      </c>
      <c r="I2133" s="2" t="s">
        <v>41</v>
      </c>
      <c r="J2133" s="2" t="s">
        <v>27</v>
      </c>
      <c r="K2133" s="2" t="s">
        <v>244</v>
      </c>
      <c r="L2133" s="2" t="s">
        <v>2694</v>
      </c>
      <c r="M2133" s="1">
        <v>3820</v>
      </c>
      <c r="N2133" s="2" t="s">
        <v>148</v>
      </c>
      <c r="O2133" s="2" t="s">
        <v>3462</v>
      </c>
      <c r="P2133" s="2" t="s">
        <v>32</v>
      </c>
      <c r="Q2133" s="2" t="s">
        <v>65</v>
      </c>
      <c r="R2133" s="2" t="s">
        <v>3463</v>
      </c>
      <c r="S2133" s="1">
        <v>139.86000000000001</v>
      </c>
      <c r="T2133" s="1">
        <v>7</v>
      </c>
      <c r="U2133" s="1">
        <v>0</v>
      </c>
      <c r="V2133" s="5">
        <v>60.139800000000001</v>
      </c>
    </row>
    <row r="2134" spans="1:22" ht="15" thickBot="1" x14ac:dyDescent="0.35">
      <c r="A2134" s="4">
        <v>2133</v>
      </c>
      <c r="B2134" s="2" t="s">
        <v>5050</v>
      </c>
      <c r="C2134" s="1">
        <v>2012</v>
      </c>
      <c r="D2134" s="3">
        <v>41233</v>
      </c>
      <c r="E2134" s="3">
        <v>41239</v>
      </c>
      <c r="F2134" s="2" t="s">
        <v>50</v>
      </c>
      <c r="G2134" s="2" t="s">
        <v>2450</v>
      </c>
      <c r="H2134" s="2" t="s">
        <v>2451</v>
      </c>
      <c r="I2134" s="2" t="s">
        <v>26</v>
      </c>
      <c r="J2134" s="2" t="s">
        <v>27</v>
      </c>
      <c r="K2134" s="2" t="s">
        <v>266</v>
      </c>
      <c r="L2134" s="2" t="s">
        <v>267</v>
      </c>
      <c r="M2134" s="1">
        <v>10011</v>
      </c>
      <c r="N2134" s="2" t="s">
        <v>148</v>
      </c>
      <c r="O2134" s="2" t="s">
        <v>5051</v>
      </c>
      <c r="P2134" s="2" t="s">
        <v>46</v>
      </c>
      <c r="Q2134" s="2" t="s">
        <v>90</v>
      </c>
      <c r="R2134" s="2" t="s">
        <v>5052</v>
      </c>
      <c r="S2134" s="1">
        <v>19.649999999999999</v>
      </c>
      <c r="T2134" s="1">
        <v>3</v>
      </c>
      <c r="U2134" s="1">
        <v>0</v>
      </c>
      <c r="V2134" s="5">
        <v>9.0389999999999997</v>
      </c>
    </row>
    <row r="2135" spans="1:22" ht="15" thickBot="1" x14ac:dyDescent="0.35">
      <c r="A2135" s="4">
        <v>2134</v>
      </c>
      <c r="B2135" s="2" t="s">
        <v>5053</v>
      </c>
      <c r="C2135" s="1">
        <v>2012</v>
      </c>
      <c r="D2135" s="3">
        <v>41243</v>
      </c>
      <c r="E2135" s="3">
        <v>41247</v>
      </c>
      <c r="F2135" s="2" t="s">
        <v>50</v>
      </c>
      <c r="G2135" s="2" t="s">
        <v>5054</v>
      </c>
      <c r="H2135" s="2" t="s">
        <v>5055</v>
      </c>
      <c r="I2135" s="2" t="s">
        <v>26</v>
      </c>
      <c r="J2135" s="2" t="s">
        <v>27</v>
      </c>
      <c r="K2135" s="2" t="s">
        <v>146</v>
      </c>
      <c r="L2135" s="2" t="s">
        <v>147</v>
      </c>
      <c r="M2135" s="1">
        <v>19134</v>
      </c>
      <c r="N2135" s="2" t="s">
        <v>148</v>
      </c>
      <c r="O2135" s="2" t="s">
        <v>97</v>
      </c>
      <c r="P2135" s="2" t="s">
        <v>46</v>
      </c>
      <c r="Q2135" s="2" t="s">
        <v>75</v>
      </c>
      <c r="R2135" s="2" t="s">
        <v>98</v>
      </c>
      <c r="S2135" s="1">
        <v>152.99100000000001</v>
      </c>
      <c r="T2135" s="1">
        <v>3</v>
      </c>
      <c r="U2135" s="1">
        <v>0.7</v>
      </c>
      <c r="V2135" s="5">
        <v>-122.39279999999999</v>
      </c>
    </row>
    <row r="2136" spans="1:22" ht="15" thickBot="1" x14ac:dyDescent="0.35">
      <c r="A2136" s="4">
        <v>2135</v>
      </c>
      <c r="B2136" s="2" t="s">
        <v>5053</v>
      </c>
      <c r="C2136" s="1">
        <v>2012</v>
      </c>
      <c r="D2136" s="3">
        <v>41243</v>
      </c>
      <c r="E2136" s="3">
        <v>41247</v>
      </c>
      <c r="F2136" s="2" t="s">
        <v>50</v>
      </c>
      <c r="G2136" s="2" t="s">
        <v>5054</v>
      </c>
      <c r="H2136" s="2" t="s">
        <v>5055</v>
      </c>
      <c r="I2136" s="2" t="s">
        <v>26</v>
      </c>
      <c r="J2136" s="2" t="s">
        <v>27</v>
      </c>
      <c r="K2136" s="2" t="s">
        <v>146</v>
      </c>
      <c r="L2136" s="2" t="s">
        <v>147</v>
      </c>
      <c r="M2136" s="1">
        <v>19134</v>
      </c>
      <c r="N2136" s="2" t="s">
        <v>148</v>
      </c>
      <c r="O2136" s="2" t="s">
        <v>3795</v>
      </c>
      <c r="P2136" s="2" t="s">
        <v>46</v>
      </c>
      <c r="Q2136" s="2" t="s">
        <v>269</v>
      </c>
      <c r="R2136" s="2" t="s">
        <v>3796</v>
      </c>
      <c r="S2136" s="1">
        <v>10.584</v>
      </c>
      <c r="T2136" s="1">
        <v>7</v>
      </c>
      <c r="U2136" s="1">
        <v>0.2</v>
      </c>
      <c r="V2136" s="5">
        <v>-2.3814000000000002</v>
      </c>
    </row>
    <row r="2137" spans="1:22" ht="15" thickBot="1" x14ac:dyDescent="0.35">
      <c r="A2137" s="4">
        <v>2136</v>
      </c>
      <c r="B2137" s="2" t="s">
        <v>5053</v>
      </c>
      <c r="C2137" s="1">
        <v>2012</v>
      </c>
      <c r="D2137" s="3">
        <v>41243</v>
      </c>
      <c r="E2137" s="3">
        <v>41247</v>
      </c>
      <c r="F2137" s="2" t="s">
        <v>50</v>
      </c>
      <c r="G2137" s="2" t="s">
        <v>5054</v>
      </c>
      <c r="H2137" s="2" t="s">
        <v>5055</v>
      </c>
      <c r="I2137" s="2" t="s">
        <v>26</v>
      </c>
      <c r="J2137" s="2" t="s">
        <v>27</v>
      </c>
      <c r="K2137" s="2" t="s">
        <v>146</v>
      </c>
      <c r="L2137" s="2" t="s">
        <v>147</v>
      </c>
      <c r="M2137" s="1">
        <v>19134</v>
      </c>
      <c r="N2137" s="2" t="s">
        <v>148</v>
      </c>
      <c r="O2137" s="2" t="s">
        <v>5056</v>
      </c>
      <c r="P2137" s="2" t="s">
        <v>71</v>
      </c>
      <c r="Q2137" s="2" t="s">
        <v>72</v>
      </c>
      <c r="R2137" s="2" t="s">
        <v>5057</v>
      </c>
      <c r="S2137" s="1">
        <v>94.92</v>
      </c>
      <c r="T2137" s="1">
        <v>4</v>
      </c>
      <c r="U2137" s="1">
        <v>0.4</v>
      </c>
      <c r="V2137" s="5">
        <v>15.82</v>
      </c>
    </row>
    <row r="2138" spans="1:22" ht="15" thickBot="1" x14ac:dyDescent="0.35">
      <c r="A2138" s="4">
        <v>2137</v>
      </c>
      <c r="B2138" s="2" t="s">
        <v>5058</v>
      </c>
      <c r="C2138" s="1">
        <v>2012</v>
      </c>
      <c r="D2138" s="3">
        <v>41274</v>
      </c>
      <c r="E2138" s="3">
        <v>41279</v>
      </c>
      <c r="F2138" s="2" t="s">
        <v>50</v>
      </c>
      <c r="G2138" s="2" t="s">
        <v>5059</v>
      </c>
      <c r="H2138" s="2" t="s">
        <v>5060</v>
      </c>
      <c r="I2138" s="2" t="s">
        <v>26</v>
      </c>
      <c r="J2138" s="2" t="s">
        <v>27</v>
      </c>
      <c r="K2138" s="2" t="s">
        <v>758</v>
      </c>
      <c r="L2138" s="2" t="s">
        <v>104</v>
      </c>
      <c r="M2138" s="1">
        <v>75051</v>
      </c>
      <c r="N2138" s="2" t="s">
        <v>105</v>
      </c>
      <c r="O2138" s="2" t="s">
        <v>5061</v>
      </c>
      <c r="P2138" s="2" t="s">
        <v>32</v>
      </c>
      <c r="Q2138" s="2" t="s">
        <v>65</v>
      </c>
      <c r="R2138" s="2" t="s">
        <v>5062</v>
      </c>
      <c r="S2138" s="1">
        <v>14.76</v>
      </c>
      <c r="T2138" s="1">
        <v>5</v>
      </c>
      <c r="U2138" s="1">
        <v>0.6</v>
      </c>
      <c r="V2138" s="5">
        <v>-11.439</v>
      </c>
    </row>
    <row r="2139" spans="1:22" ht="15" thickBot="1" x14ac:dyDescent="0.35">
      <c r="A2139" s="4">
        <v>2138</v>
      </c>
      <c r="B2139" s="2" t="s">
        <v>5058</v>
      </c>
      <c r="C2139" s="1">
        <v>2012</v>
      </c>
      <c r="D2139" s="3">
        <v>41274</v>
      </c>
      <c r="E2139" s="3">
        <v>41279</v>
      </c>
      <c r="F2139" s="2" t="s">
        <v>50</v>
      </c>
      <c r="G2139" s="2" t="s">
        <v>5059</v>
      </c>
      <c r="H2139" s="2" t="s">
        <v>5060</v>
      </c>
      <c r="I2139" s="2" t="s">
        <v>26</v>
      </c>
      <c r="J2139" s="2" t="s">
        <v>27</v>
      </c>
      <c r="K2139" s="2" t="s">
        <v>758</v>
      </c>
      <c r="L2139" s="2" t="s">
        <v>104</v>
      </c>
      <c r="M2139" s="1">
        <v>75051</v>
      </c>
      <c r="N2139" s="2" t="s">
        <v>105</v>
      </c>
      <c r="O2139" s="2" t="s">
        <v>4819</v>
      </c>
      <c r="P2139" s="2" t="s">
        <v>46</v>
      </c>
      <c r="Q2139" s="2" t="s">
        <v>75</v>
      </c>
      <c r="R2139" s="2" t="s">
        <v>4820</v>
      </c>
      <c r="S2139" s="1">
        <v>3.6560000000000001</v>
      </c>
      <c r="T2139" s="1">
        <v>4</v>
      </c>
      <c r="U2139" s="1">
        <v>0.8</v>
      </c>
      <c r="V2139" s="5">
        <v>-5.8495999999999997</v>
      </c>
    </row>
    <row r="2140" spans="1:22" ht="15" thickBot="1" x14ac:dyDescent="0.35">
      <c r="A2140" s="4">
        <v>2139</v>
      </c>
      <c r="B2140" s="2" t="s">
        <v>5063</v>
      </c>
      <c r="C2140" s="1">
        <v>2014</v>
      </c>
      <c r="D2140" s="3">
        <v>41960</v>
      </c>
      <c r="E2140" s="3">
        <v>41960</v>
      </c>
      <c r="F2140" s="2" t="s">
        <v>1290</v>
      </c>
      <c r="G2140" s="2" t="s">
        <v>4852</v>
      </c>
      <c r="H2140" s="2" t="s">
        <v>4853</v>
      </c>
      <c r="I2140" s="2" t="s">
        <v>26</v>
      </c>
      <c r="J2140" s="2" t="s">
        <v>27</v>
      </c>
      <c r="K2140" s="2" t="s">
        <v>266</v>
      </c>
      <c r="L2140" s="2" t="s">
        <v>267</v>
      </c>
      <c r="M2140" s="1">
        <v>10009</v>
      </c>
      <c r="N2140" s="2" t="s">
        <v>148</v>
      </c>
      <c r="O2140" s="2" t="s">
        <v>2315</v>
      </c>
      <c r="P2140" s="2" t="s">
        <v>46</v>
      </c>
      <c r="Q2140" s="2" t="s">
        <v>90</v>
      </c>
      <c r="R2140" s="2" t="s">
        <v>2316</v>
      </c>
      <c r="S2140" s="1">
        <v>146.82</v>
      </c>
      <c r="T2140" s="1">
        <v>3</v>
      </c>
      <c r="U2140" s="1">
        <v>0</v>
      </c>
      <c r="V2140" s="5">
        <v>73.41</v>
      </c>
    </row>
    <row r="2141" spans="1:22" ht="15" thickBot="1" x14ac:dyDescent="0.35">
      <c r="A2141" s="4">
        <v>2140</v>
      </c>
      <c r="B2141" s="2" t="s">
        <v>5064</v>
      </c>
      <c r="C2141" s="1">
        <v>2011</v>
      </c>
      <c r="D2141" s="3">
        <v>40700</v>
      </c>
      <c r="E2141" s="3">
        <v>40705</v>
      </c>
      <c r="F2141" s="2" t="s">
        <v>50</v>
      </c>
      <c r="G2141" s="2" t="s">
        <v>2219</v>
      </c>
      <c r="H2141" s="2" t="s">
        <v>2220</v>
      </c>
      <c r="I2141" s="2" t="s">
        <v>41</v>
      </c>
      <c r="J2141" s="2" t="s">
        <v>27</v>
      </c>
      <c r="K2141" s="2" t="s">
        <v>1173</v>
      </c>
      <c r="L2141" s="2" t="s">
        <v>267</v>
      </c>
      <c r="M2141" s="1">
        <v>11561</v>
      </c>
      <c r="N2141" s="2" t="s">
        <v>148</v>
      </c>
      <c r="O2141" s="2" t="s">
        <v>1386</v>
      </c>
      <c r="P2141" s="2" t="s">
        <v>46</v>
      </c>
      <c r="Q2141" s="2" t="s">
        <v>75</v>
      </c>
      <c r="R2141" s="2" t="s">
        <v>1387</v>
      </c>
      <c r="S2141" s="1">
        <v>149.54400000000001</v>
      </c>
      <c r="T2141" s="1">
        <v>9</v>
      </c>
      <c r="U2141" s="1">
        <v>0.2</v>
      </c>
      <c r="V2141" s="5">
        <v>50.4711</v>
      </c>
    </row>
    <row r="2142" spans="1:22" ht="15" thickBot="1" x14ac:dyDescent="0.35">
      <c r="A2142" s="4">
        <v>2141</v>
      </c>
      <c r="B2142" s="2" t="s">
        <v>5064</v>
      </c>
      <c r="C2142" s="1">
        <v>2011</v>
      </c>
      <c r="D2142" s="3">
        <v>40700</v>
      </c>
      <c r="E2142" s="3">
        <v>40705</v>
      </c>
      <c r="F2142" s="2" t="s">
        <v>50</v>
      </c>
      <c r="G2142" s="2" t="s">
        <v>2219</v>
      </c>
      <c r="H2142" s="2" t="s">
        <v>2220</v>
      </c>
      <c r="I2142" s="2" t="s">
        <v>41</v>
      </c>
      <c r="J2142" s="2" t="s">
        <v>27</v>
      </c>
      <c r="K2142" s="2" t="s">
        <v>1173</v>
      </c>
      <c r="L2142" s="2" t="s">
        <v>267</v>
      </c>
      <c r="M2142" s="1">
        <v>11561</v>
      </c>
      <c r="N2142" s="2" t="s">
        <v>148</v>
      </c>
      <c r="O2142" s="2" t="s">
        <v>5065</v>
      </c>
      <c r="P2142" s="2" t="s">
        <v>46</v>
      </c>
      <c r="Q2142" s="2" t="s">
        <v>578</v>
      </c>
      <c r="R2142" s="2" t="s">
        <v>5066</v>
      </c>
      <c r="S2142" s="1">
        <v>17.14</v>
      </c>
      <c r="T2142" s="1">
        <v>2</v>
      </c>
      <c r="U2142" s="1">
        <v>0</v>
      </c>
      <c r="V2142" s="5">
        <v>4.4564000000000004</v>
      </c>
    </row>
    <row r="2143" spans="1:22" ht="15" thickBot="1" x14ac:dyDescent="0.35">
      <c r="A2143" s="4">
        <v>2142</v>
      </c>
      <c r="B2143" s="2" t="s">
        <v>5064</v>
      </c>
      <c r="C2143" s="1">
        <v>2011</v>
      </c>
      <c r="D2143" s="3">
        <v>40700</v>
      </c>
      <c r="E2143" s="3">
        <v>40705</v>
      </c>
      <c r="F2143" s="2" t="s">
        <v>50</v>
      </c>
      <c r="G2143" s="2" t="s">
        <v>2219</v>
      </c>
      <c r="H2143" s="2" t="s">
        <v>2220</v>
      </c>
      <c r="I2143" s="2" t="s">
        <v>41</v>
      </c>
      <c r="J2143" s="2" t="s">
        <v>27</v>
      </c>
      <c r="K2143" s="2" t="s">
        <v>1173</v>
      </c>
      <c r="L2143" s="2" t="s">
        <v>267</v>
      </c>
      <c r="M2143" s="1">
        <v>11561</v>
      </c>
      <c r="N2143" s="2" t="s">
        <v>148</v>
      </c>
      <c r="O2143" s="2" t="s">
        <v>5067</v>
      </c>
      <c r="P2143" s="2" t="s">
        <v>32</v>
      </c>
      <c r="Q2143" s="2" t="s">
        <v>56</v>
      </c>
      <c r="R2143" s="2" t="s">
        <v>5068</v>
      </c>
      <c r="S2143" s="1">
        <v>991.76400000000001</v>
      </c>
      <c r="T2143" s="1">
        <v>3</v>
      </c>
      <c r="U2143" s="1">
        <v>0.4</v>
      </c>
      <c r="V2143" s="5">
        <v>-347.11739999999998</v>
      </c>
    </row>
    <row r="2144" spans="1:22" ht="15" thickBot="1" x14ac:dyDescent="0.35">
      <c r="A2144" s="4">
        <v>2143</v>
      </c>
      <c r="B2144" s="2" t="s">
        <v>5069</v>
      </c>
      <c r="C2144" s="1">
        <v>2013</v>
      </c>
      <c r="D2144" s="3">
        <v>41519</v>
      </c>
      <c r="E2144" s="3">
        <v>41523</v>
      </c>
      <c r="F2144" s="2" t="s">
        <v>50</v>
      </c>
      <c r="G2144" s="2" t="s">
        <v>1358</v>
      </c>
      <c r="H2144" s="2" t="s">
        <v>1359</v>
      </c>
      <c r="I2144" s="2" t="s">
        <v>41</v>
      </c>
      <c r="J2144" s="2" t="s">
        <v>27</v>
      </c>
      <c r="K2144" s="2" t="s">
        <v>146</v>
      </c>
      <c r="L2144" s="2" t="s">
        <v>147</v>
      </c>
      <c r="M2144" s="1">
        <v>19140</v>
      </c>
      <c r="N2144" s="2" t="s">
        <v>148</v>
      </c>
      <c r="O2144" s="2" t="s">
        <v>329</v>
      </c>
      <c r="P2144" s="2" t="s">
        <v>46</v>
      </c>
      <c r="Q2144" s="2" t="s">
        <v>90</v>
      </c>
      <c r="R2144" s="2" t="s">
        <v>330</v>
      </c>
      <c r="S2144" s="1">
        <v>30.48</v>
      </c>
      <c r="T2144" s="1">
        <v>6</v>
      </c>
      <c r="U2144" s="1">
        <v>0.2</v>
      </c>
      <c r="V2144" s="5">
        <v>9.9060000000000006</v>
      </c>
    </row>
    <row r="2145" spans="1:22" ht="15" thickBot="1" x14ac:dyDescent="0.35">
      <c r="A2145" s="4">
        <v>2144</v>
      </c>
      <c r="B2145" s="2" t="s">
        <v>5069</v>
      </c>
      <c r="C2145" s="1">
        <v>2013</v>
      </c>
      <c r="D2145" s="3">
        <v>41519</v>
      </c>
      <c r="E2145" s="3">
        <v>41523</v>
      </c>
      <c r="F2145" s="2" t="s">
        <v>50</v>
      </c>
      <c r="G2145" s="2" t="s">
        <v>1358</v>
      </c>
      <c r="H2145" s="2" t="s">
        <v>1359</v>
      </c>
      <c r="I2145" s="2" t="s">
        <v>41</v>
      </c>
      <c r="J2145" s="2" t="s">
        <v>27</v>
      </c>
      <c r="K2145" s="2" t="s">
        <v>146</v>
      </c>
      <c r="L2145" s="2" t="s">
        <v>147</v>
      </c>
      <c r="M2145" s="1">
        <v>19140</v>
      </c>
      <c r="N2145" s="2" t="s">
        <v>148</v>
      </c>
      <c r="O2145" s="2" t="s">
        <v>558</v>
      </c>
      <c r="P2145" s="2" t="s">
        <v>71</v>
      </c>
      <c r="Q2145" s="2" t="s">
        <v>72</v>
      </c>
      <c r="R2145" s="2" t="s">
        <v>559</v>
      </c>
      <c r="S2145" s="1">
        <v>23.988</v>
      </c>
      <c r="T2145" s="1">
        <v>2</v>
      </c>
      <c r="U2145" s="1">
        <v>0.4</v>
      </c>
      <c r="V2145" s="5">
        <v>-4.7976000000000001</v>
      </c>
    </row>
    <row r="2146" spans="1:22" ht="15" thickBot="1" x14ac:dyDescent="0.35">
      <c r="A2146" s="4">
        <v>2145</v>
      </c>
      <c r="B2146" s="2" t="s">
        <v>5069</v>
      </c>
      <c r="C2146" s="1">
        <v>2013</v>
      </c>
      <c r="D2146" s="3">
        <v>41519</v>
      </c>
      <c r="E2146" s="3">
        <v>41523</v>
      </c>
      <c r="F2146" s="2" t="s">
        <v>50</v>
      </c>
      <c r="G2146" s="2" t="s">
        <v>1358</v>
      </c>
      <c r="H2146" s="2" t="s">
        <v>1359</v>
      </c>
      <c r="I2146" s="2" t="s">
        <v>41</v>
      </c>
      <c r="J2146" s="2" t="s">
        <v>27</v>
      </c>
      <c r="K2146" s="2" t="s">
        <v>146</v>
      </c>
      <c r="L2146" s="2" t="s">
        <v>147</v>
      </c>
      <c r="M2146" s="1">
        <v>19140</v>
      </c>
      <c r="N2146" s="2" t="s">
        <v>148</v>
      </c>
      <c r="O2146" s="2" t="s">
        <v>562</v>
      </c>
      <c r="P2146" s="2" t="s">
        <v>46</v>
      </c>
      <c r="Q2146" s="2" t="s">
        <v>269</v>
      </c>
      <c r="R2146" s="2" t="s">
        <v>186</v>
      </c>
      <c r="S2146" s="1">
        <v>16.687999999999999</v>
      </c>
      <c r="T2146" s="1">
        <v>7</v>
      </c>
      <c r="U2146" s="1">
        <v>0.2</v>
      </c>
      <c r="V2146" s="5">
        <v>5.4236000000000004</v>
      </c>
    </row>
    <row r="2147" spans="1:22" ht="15" thickBot="1" x14ac:dyDescent="0.35">
      <c r="A2147" s="4">
        <v>2146</v>
      </c>
      <c r="B2147" s="2" t="s">
        <v>5070</v>
      </c>
      <c r="C2147" s="1">
        <v>2013</v>
      </c>
      <c r="D2147" s="3">
        <v>41451</v>
      </c>
      <c r="E2147" s="3">
        <v>41455</v>
      </c>
      <c r="F2147" s="2" t="s">
        <v>50</v>
      </c>
      <c r="G2147" s="2" t="s">
        <v>3136</v>
      </c>
      <c r="H2147" s="2" t="s">
        <v>3137</v>
      </c>
      <c r="I2147" s="2" t="s">
        <v>41</v>
      </c>
      <c r="J2147" s="2" t="s">
        <v>27</v>
      </c>
      <c r="K2147" s="2" t="s">
        <v>5071</v>
      </c>
      <c r="L2147" s="2" t="s">
        <v>147</v>
      </c>
      <c r="M2147" s="1">
        <v>17403</v>
      </c>
      <c r="N2147" s="2" t="s">
        <v>148</v>
      </c>
      <c r="O2147" s="2" t="s">
        <v>942</v>
      </c>
      <c r="P2147" s="2" t="s">
        <v>32</v>
      </c>
      <c r="Q2147" s="2" t="s">
        <v>36</v>
      </c>
      <c r="R2147" s="2" t="s">
        <v>943</v>
      </c>
      <c r="S2147" s="1">
        <v>422.05799999999999</v>
      </c>
      <c r="T2147" s="1">
        <v>3</v>
      </c>
      <c r="U2147" s="1">
        <v>0.3</v>
      </c>
      <c r="V2147" s="5">
        <v>-18.088200000000001</v>
      </c>
    </row>
    <row r="2148" spans="1:22" ht="15" thickBot="1" x14ac:dyDescent="0.35">
      <c r="A2148" s="4">
        <v>2147</v>
      </c>
      <c r="B2148" s="2" t="s">
        <v>5070</v>
      </c>
      <c r="C2148" s="1">
        <v>2013</v>
      </c>
      <c r="D2148" s="3">
        <v>41451</v>
      </c>
      <c r="E2148" s="3">
        <v>41455</v>
      </c>
      <c r="F2148" s="2" t="s">
        <v>50</v>
      </c>
      <c r="G2148" s="2" t="s">
        <v>3136</v>
      </c>
      <c r="H2148" s="2" t="s">
        <v>3137</v>
      </c>
      <c r="I2148" s="2" t="s">
        <v>41</v>
      </c>
      <c r="J2148" s="2" t="s">
        <v>27</v>
      </c>
      <c r="K2148" s="2" t="s">
        <v>5071</v>
      </c>
      <c r="L2148" s="2" t="s">
        <v>147</v>
      </c>
      <c r="M2148" s="1">
        <v>17403</v>
      </c>
      <c r="N2148" s="2" t="s">
        <v>148</v>
      </c>
      <c r="O2148" s="2" t="s">
        <v>575</v>
      </c>
      <c r="P2148" s="2" t="s">
        <v>46</v>
      </c>
      <c r="Q2148" s="2" t="s">
        <v>75</v>
      </c>
      <c r="R2148" s="2" t="s">
        <v>576</v>
      </c>
      <c r="S2148" s="1">
        <v>38.088000000000001</v>
      </c>
      <c r="T2148" s="1">
        <v>4</v>
      </c>
      <c r="U2148" s="1">
        <v>0.7</v>
      </c>
      <c r="V2148" s="5">
        <v>-27.9312</v>
      </c>
    </row>
    <row r="2149" spans="1:22" ht="15" thickBot="1" x14ac:dyDescent="0.35">
      <c r="A2149" s="4">
        <v>2148</v>
      </c>
      <c r="B2149" s="2" t="s">
        <v>5070</v>
      </c>
      <c r="C2149" s="1">
        <v>2013</v>
      </c>
      <c r="D2149" s="3">
        <v>41451</v>
      </c>
      <c r="E2149" s="3">
        <v>41455</v>
      </c>
      <c r="F2149" s="2" t="s">
        <v>50</v>
      </c>
      <c r="G2149" s="2" t="s">
        <v>3136</v>
      </c>
      <c r="H2149" s="2" t="s">
        <v>3137</v>
      </c>
      <c r="I2149" s="2" t="s">
        <v>41</v>
      </c>
      <c r="J2149" s="2" t="s">
        <v>27</v>
      </c>
      <c r="K2149" s="2" t="s">
        <v>5071</v>
      </c>
      <c r="L2149" s="2" t="s">
        <v>147</v>
      </c>
      <c r="M2149" s="1">
        <v>17403</v>
      </c>
      <c r="N2149" s="2" t="s">
        <v>148</v>
      </c>
      <c r="O2149" s="2" t="s">
        <v>239</v>
      </c>
      <c r="P2149" s="2" t="s">
        <v>46</v>
      </c>
      <c r="Q2149" s="2" t="s">
        <v>59</v>
      </c>
      <c r="R2149" s="2" t="s">
        <v>240</v>
      </c>
      <c r="S2149" s="1">
        <v>254.352</v>
      </c>
      <c r="T2149" s="1">
        <v>6</v>
      </c>
      <c r="U2149" s="1">
        <v>0.2</v>
      </c>
      <c r="V2149" s="5">
        <v>-50.870399999999997</v>
      </c>
    </row>
    <row r="2150" spans="1:22" ht="15" thickBot="1" x14ac:dyDescent="0.35">
      <c r="A2150" s="4">
        <v>2149</v>
      </c>
      <c r="B2150" s="2" t="s">
        <v>5072</v>
      </c>
      <c r="C2150" s="1">
        <v>2011</v>
      </c>
      <c r="D2150" s="3">
        <v>40889</v>
      </c>
      <c r="E2150" s="3">
        <v>40894</v>
      </c>
      <c r="F2150" s="2" t="s">
        <v>50</v>
      </c>
      <c r="G2150" s="2" t="s">
        <v>5054</v>
      </c>
      <c r="H2150" s="2" t="s">
        <v>5055</v>
      </c>
      <c r="I2150" s="2" t="s">
        <v>26</v>
      </c>
      <c r="J2150" s="2" t="s">
        <v>27</v>
      </c>
      <c r="K2150" s="2" t="s">
        <v>87</v>
      </c>
      <c r="L2150" s="2" t="s">
        <v>43</v>
      </c>
      <c r="M2150" s="1">
        <v>94521</v>
      </c>
      <c r="N2150" s="2" t="s">
        <v>44</v>
      </c>
      <c r="O2150" s="2" t="s">
        <v>3069</v>
      </c>
      <c r="P2150" s="2" t="s">
        <v>32</v>
      </c>
      <c r="Q2150" s="2" t="s">
        <v>65</v>
      </c>
      <c r="R2150" s="2" t="s">
        <v>3070</v>
      </c>
      <c r="S2150" s="1">
        <v>43.31</v>
      </c>
      <c r="T2150" s="1">
        <v>1</v>
      </c>
      <c r="U2150" s="1">
        <v>0</v>
      </c>
      <c r="V2150" s="5">
        <v>4.3310000000000004</v>
      </c>
    </row>
    <row r="2151" spans="1:22" ht="15" thickBot="1" x14ac:dyDescent="0.35">
      <c r="A2151" s="4">
        <v>2150</v>
      </c>
      <c r="B2151" s="2" t="s">
        <v>5073</v>
      </c>
      <c r="C2151" s="1">
        <v>2014</v>
      </c>
      <c r="D2151" s="3">
        <v>41730</v>
      </c>
      <c r="E2151" s="3">
        <v>41735</v>
      </c>
      <c r="F2151" s="2" t="s">
        <v>50</v>
      </c>
      <c r="G2151" s="2" t="s">
        <v>1350</v>
      </c>
      <c r="H2151" s="2" t="s">
        <v>1351</v>
      </c>
      <c r="I2151" s="2" t="s">
        <v>26</v>
      </c>
      <c r="J2151" s="2" t="s">
        <v>27</v>
      </c>
      <c r="K2151" s="2" t="s">
        <v>266</v>
      </c>
      <c r="L2151" s="2" t="s">
        <v>267</v>
      </c>
      <c r="M2151" s="1">
        <v>10035</v>
      </c>
      <c r="N2151" s="2" t="s">
        <v>148</v>
      </c>
      <c r="O2151" s="2" t="s">
        <v>5074</v>
      </c>
      <c r="P2151" s="2" t="s">
        <v>71</v>
      </c>
      <c r="Q2151" s="2" t="s">
        <v>72</v>
      </c>
      <c r="R2151" s="2" t="s">
        <v>5075</v>
      </c>
      <c r="S2151" s="1">
        <v>84.95</v>
      </c>
      <c r="T2151" s="1">
        <v>5</v>
      </c>
      <c r="U2151" s="1">
        <v>0</v>
      </c>
      <c r="V2151" s="5">
        <v>22.087</v>
      </c>
    </row>
    <row r="2152" spans="1:22" ht="15" thickBot="1" x14ac:dyDescent="0.35">
      <c r="A2152" s="4">
        <v>2151</v>
      </c>
      <c r="B2152" s="2" t="s">
        <v>5076</v>
      </c>
      <c r="C2152" s="1">
        <v>2014</v>
      </c>
      <c r="D2152" s="3">
        <v>41963</v>
      </c>
      <c r="E2152" s="3">
        <v>41970</v>
      </c>
      <c r="F2152" s="2" t="s">
        <v>50</v>
      </c>
      <c r="G2152" s="2" t="s">
        <v>5077</v>
      </c>
      <c r="H2152" s="2" t="s">
        <v>5078</v>
      </c>
      <c r="I2152" s="2" t="s">
        <v>26</v>
      </c>
      <c r="J2152" s="2" t="s">
        <v>27</v>
      </c>
      <c r="K2152" s="2" t="s">
        <v>5079</v>
      </c>
      <c r="L2152" s="2" t="s">
        <v>104</v>
      </c>
      <c r="M2152" s="1">
        <v>77840</v>
      </c>
      <c r="N2152" s="2" t="s">
        <v>105</v>
      </c>
      <c r="O2152" s="2" t="s">
        <v>3545</v>
      </c>
      <c r="P2152" s="2" t="s">
        <v>32</v>
      </c>
      <c r="Q2152" s="2" t="s">
        <v>36</v>
      </c>
      <c r="R2152" s="2" t="s">
        <v>3546</v>
      </c>
      <c r="S2152" s="1">
        <v>233.05799999999999</v>
      </c>
      <c r="T2152" s="1">
        <v>3</v>
      </c>
      <c r="U2152" s="1">
        <v>0.3</v>
      </c>
      <c r="V2152" s="5">
        <v>-53.270400000000002</v>
      </c>
    </row>
    <row r="2153" spans="1:22" ht="15" thickBot="1" x14ac:dyDescent="0.35">
      <c r="A2153" s="4">
        <v>2152</v>
      </c>
      <c r="B2153" s="2" t="s">
        <v>5080</v>
      </c>
      <c r="C2153" s="1">
        <v>2011</v>
      </c>
      <c r="D2153" s="3">
        <v>40871</v>
      </c>
      <c r="E2153" s="3">
        <v>40876</v>
      </c>
      <c r="F2153" s="2" t="s">
        <v>23</v>
      </c>
      <c r="G2153" s="2" t="s">
        <v>5081</v>
      </c>
      <c r="H2153" s="2" t="s">
        <v>5082</v>
      </c>
      <c r="I2153" s="2" t="s">
        <v>26</v>
      </c>
      <c r="J2153" s="2" t="s">
        <v>27</v>
      </c>
      <c r="K2153" s="2" t="s">
        <v>5083</v>
      </c>
      <c r="L2153" s="2" t="s">
        <v>596</v>
      </c>
      <c r="M2153" s="1">
        <v>63116</v>
      </c>
      <c r="N2153" s="2" t="s">
        <v>105</v>
      </c>
      <c r="O2153" s="2" t="s">
        <v>1580</v>
      </c>
      <c r="P2153" s="2" t="s">
        <v>71</v>
      </c>
      <c r="Q2153" s="2" t="s">
        <v>161</v>
      </c>
      <c r="R2153" s="2" t="s">
        <v>1581</v>
      </c>
      <c r="S2153" s="1">
        <v>111.79</v>
      </c>
      <c r="T2153" s="1">
        <v>7</v>
      </c>
      <c r="U2153" s="1">
        <v>0</v>
      </c>
      <c r="V2153" s="5">
        <v>43.598100000000002</v>
      </c>
    </row>
    <row r="2154" spans="1:22" ht="15" thickBot="1" x14ac:dyDescent="0.35">
      <c r="A2154" s="4">
        <v>2153</v>
      </c>
      <c r="B2154" s="2" t="s">
        <v>5084</v>
      </c>
      <c r="C2154" s="1">
        <v>2012</v>
      </c>
      <c r="D2154" s="3">
        <v>41235</v>
      </c>
      <c r="E2154" s="3">
        <v>41239</v>
      </c>
      <c r="F2154" s="2" t="s">
        <v>50</v>
      </c>
      <c r="G2154" s="2" t="s">
        <v>4029</v>
      </c>
      <c r="H2154" s="2" t="s">
        <v>4030</v>
      </c>
      <c r="I2154" s="2" t="s">
        <v>26</v>
      </c>
      <c r="J2154" s="2" t="s">
        <v>27</v>
      </c>
      <c r="K2154" s="2" t="s">
        <v>1320</v>
      </c>
      <c r="L2154" s="2" t="s">
        <v>1245</v>
      </c>
      <c r="M2154" s="1">
        <v>2169</v>
      </c>
      <c r="N2154" s="2" t="s">
        <v>148</v>
      </c>
      <c r="O2154" s="2" t="s">
        <v>4058</v>
      </c>
      <c r="P2154" s="2" t="s">
        <v>46</v>
      </c>
      <c r="Q2154" s="2" t="s">
        <v>90</v>
      </c>
      <c r="R2154" s="2" t="s">
        <v>4059</v>
      </c>
      <c r="S2154" s="1">
        <v>14.94</v>
      </c>
      <c r="T2154" s="1">
        <v>3</v>
      </c>
      <c r="U2154" s="1">
        <v>0</v>
      </c>
      <c r="V2154" s="5">
        <v>7.0217999999999998</v>
      </c>
    </row>
    <row r="2155" spans="1:22" ht="15" thickBot="1" x14ac:dyDescent="0.35">
      <c r="A2155" s="4">
        <v>2154</v>
      </c>
      <c r="B2155" s="2" t="s">
        <v>5085</v>
      </c>
      <c r="C2155" s="1">
        <v>2013</v>
      </c>
      <c r="D2155" s="3">
        <v>41470</v>
      </c>
      <c r="E2155" s="3">
        <v>41474</v>
      </c>
      <c r="F2155" s="2" t="s">
        <v>50</v>
      </c>
      <c r="G2155" s="2" t="s">
        <v>958</v>
      </c>
      <c r="H2155" s="2" t="s">
        <v>959</v>
      </c>
      <c r="I2155" s="2" t="s">
        <v>41</v>
      </c>
      <c r="J2155" s="2" t="s">
        <v>27</v>
      </c>
      <c r="K2155" s="2" t="s">
        <v>266</v>
      </c>
      <c r="L2155" s="2" t="s">
        <v>267</v>
      </c>
      <c r="M2155" s="1">
        <v>10009</v>
      </c>
      <c r="N2155" s="2" t="s">
        <v>148</v>
      </c>
      <c r="O2155" s="2" t="s">
        <v>2367</v>
      </c>
      <c r="P2155" s="2" t="s">
        <v>46</v>
      </c>
      <c r="Q2155" s="2" t="s">
        <v>75</v>
      </c>
      <c r="R2155" s="2" t="s">
        <v>2368</v>
      </c>
      <c r="S2155" s="1">
        <v>14.16</v>
      </c>
      <c r="T2155" s="1">
        <v>2</v>
      </c>
      <c r="U2155" s="1">
        <v>0.2</v>
      </c>
      <c r="V2155" s="5">
        <v>5.133</v>
      </c>
    </row>
    <row r="2156" spans="1:22" ht="15" thickBot="1" x14ac:dyDescent="0.35">
      <c r="A2156" s="4">
        <v>2155</v>
      </c>
      <c r="B2156" s="2" t="s">
        <v>5086</v>
      </c>
      <c r="C2156" s="1">
        <v>2013</v>
      </c>
      <c r="D2156" s="3">
        <v>41395</v>
      </c>
      <c r="E2156" s="3">
        <v>41400</v>
      </c>
      <c r="F2156" s="2" t="s">
        <v>50</v>
      </c>
      <c r="G2156" s="2" t="s">
        <v>3436</v>
      </c>
      <c r="H2156" s="2" t="s">
        <v>3437</v>
      </c>
      <c r="I2156" s="2" t="s">
        <v>102</v>
      </c>
      <c r="J2156" s="2" t="s">
        <v>27</v>
      </c>
      <c r="K2156" s="2" t="s">
        <v>815</v>
      </c>
      <c r="L2156" s="2" t="s">
        <v>104</v>
      </c>
      <c r="M2156" s="1">
        <v>75081</v>
      </c>
      <c r="N2156" s="2" t="s">
        <v>105</v>
      </c>
      <c r="O2156" s="2" t="s">
        <v>4628</v>
      </c>
      <c r="P2156" s="2" t="s">
        <v>32</v>
      </c>
      <c r="Q2156" s="2" t="s">
        <v>65</v>
      </c>
      <c r="R2156" s="2" t="s">
        <v>4629</v>
      </c>
      <c r="S2156" s="1">
        <v>22.608000000000001</v>
      </c>
      <c r="T2156" s="1">
        <v>3</v>
      </c>
      <c r="U2156" s="1">
        <v>0.6</v>
      </c>
      <c r="V2156" s="5">
        <v>-10.1736</v>
      </c>
    </row>
    <row r="2157" spans="1:22" ht="15" thickBot="1" x14ac:dyDescent="0.35">
      <c r="A2157" s="4">
        <v>2156</v>
      </c>
      <c r="B2157" s="2" t="s">
        <v>5087</v>
      </c>
      <c r="C2157" s="1">
        <v>2013</v>
      </c>
      <c r="D2157" s="3">
        <v>41481</v>
      </c>
      <c r="E2157" s="3">
        <v>41483</v>
      </c>
      <c r="F2157" s="2" t="s">
        <v>23</v>
      </c>
      <c r="G2157" s="2" t="s">
        <v>3736</v>
      </c>
      <c r="H2157" s="2" t="s">
        <v>3737</v>
      </c>
      <c r="I2157" s="2" t="s">
        <v>26</v>
      </c>
      <c r="J2157" s="2" t="s">
        <v>27</v>
      </c>
      <c r="K2157" s="2" t="s">
        <v>42</v>
      </c>
      <c r="L2157" s="2" t="s">
        <v>43</v>
      </c>
      <c r="M2157" s="1">
        <v>90032</v>
      </c>
      <c r="N2157" s="2" t="s">
        <v>44</v>
      </c>
      <c r="O2157" s="2" t="s">
        <v>1174</v>
      </c>
      <c r="P2157" s="2" t="s">
        <v>46</v>
      </c>
      <c r="Q2157" s="2" t="s">
        <v>269</v>
      </c>
      <c r="R2157" s="2" t="s">
        <v>1175</v>
      </c>
      <c r="S2157" s="1">
        <v>21.48</v>
      </c>
      <c r="T2157" s="1">
        <v>6</v>
      </c>
      <c r="U2157" s="1">
        <v>0</v>
      </c>
      <c r="V2157" s="5">
        <v>10.74</v>
      </c>
    </row>
    <row r="2158" spans="1:22" ht="15" thickBot="1" x14ac:dyDescent="0.35">
      <c r="A2158" s="4">
        <v>2157</v>
      </c>
      <c r="B2158" s="2" t="s">
        <v>5088</v>
      </c>
      <c r="C2158" s="1">
        <v>2011</v>
      </c>
      <c r="D2158" s="3">
        <v>40716</v>
      </c>
      <c r="E2158" s="3">
        <v>40718</v>
      </c>
      <c r="F2158" s="2" t="s">
        <v>188</v>
      </c>
      <c r="G2158" s="2" t="s">
        <v>1962</v>
      </c>
      <c r="H2158" s="2" t="s">
        <v>1963</v>
      </c>
      <c r="I2158" s="2" t="s">
        <v>26</v>
      </c>
      <c r="J2158" s="2" t="s">
        <v>27</v>
      </c>
      <c r="K2158" s="2" t="s">
        <v>409</v>
      </c>
      <c r="L2158" s="2" t="s">
        <v>229</v>
      </c>
      <c r="M2158" s="1">
        <v>55407</v>
      </c>
      <c r="N2158" s="2" t="s">
        <v>105</v>
      </c>
      <c r="O2158" s="2" t="s">
        <v>2929</v>
      </c>
      <c r="P2158" s="2" t="s">
        <v>46</v>
      </c>
      <c r="Q2158" s="2" t="s">
        <v>59</v>
      </c>
      <c r="R2158" s="2" t="s">
        <v>2930</v>
      </c>
      <c r="S2158" s="1">
        <v>501.81</v>
      </c>
      <c r="T2158" s="1">
        <v>3</v>
      </c>
      <c r="U2158" s="1">
        <v>0</v>
      </c>
      <c r="V2158" s="5">
        <v>0</v>
      </c>
    </row>
    <row r="2159" spans="1:22" ht="15" thickBot="1" x14ac:dyDescent="0.35">
      <c r="A2159" s="4">
        <v>2158</v>
      </c>
      <c r="B2159" s="2" t="s">
        <v>5088</v>
      </c>
      <c r="C2159" s="1">
        <v>2011</v>
      </c>
      <c r="D2159" s="3">
        <v>40716</v>
      </c>
      <c r="E2159" s="3">
        <v>40718</v>
      </c>
      <c r="F2159" s="2" t="s">
        <v>188</v>
      </c>
      <c r="G2159" s="2" t="s">
        <v>1962</v>
      </c>
      <c r="H2159" s="2" t="s">
        <v>1963</v>
      </c>
      <c r="I2159" s="2" t="s">
        <v>26</v>
      </c>
      <c r="J2159" s="2" t="s">
        <v>27</v>
      </c>
      <c r="K2159" s="2" t="s">
        <v>409</v>
      </c>
      <c r="L2159" s="2" t="s">
        <v>229</v>
      </c>
      <c r="M2159" s="1">
        <v>55407</v>
      </c>
      <c r="N2159" s="2" t="s">
        <v>105</v>
      </c>
      <c r="O2159" s="2" t="s">
        <v>1563</v>
      </c>
      <c r="P2159" s="2" t="s">
        <v>46</v>
      </c>
      <c r="Q2159" s="2" t="s">
        <v>59</v>
      </c>
      <c r="R2159" s="2" t="s">
        <v>1564</v>
      </c>
      <c r="S2159" s="1">
        <v>161.94</v>
      </c>
      <c r="T2159" s="1">
        <v>3</v>
      </c>
      <c r="U2159" s="1">
        <v>0</v>
      </c>
      <c r="V2159" s="5">
        <v>9.7164000000000001</v>
      </c>
    </row>
    <row r="2160" spans="1:22" ht="15" thickBot="1" x14ac:dyDescent="0.35">
      <c r="A2160" s="4">
        <v>2159</v>
      </c>
      <c r="B2160" s="2" t="s">
        <v>5089</v>
      </c>
      <c r="C2160" s="1">
        <v>2014</v>
      </c>
      <c r="D2160" s="3">
        <v>41934</v>
      </c>
      <c r="E2160" s="3">
        <v>41939</v>
      </c>
      <c r="F2160" s="2" t="s">
        <v>50</v>
      </c>
      <c r="G2160" s="2" t="s">
        <v>638</v>
      </c>
      <c r="H2160" s="2" t="s">
        <v>639</v>
      </c>
      <c r="I2160" s="2" t="s">
        <v>102</v>
      </c>
      <c r="J2160" s="2" t="s">
        <v>27</v>
      </c>
      <c r="K2160" s="2" t="s">
        <v>3642</v>
      </c>
      <c r="L2160" s="2" t="s">
        <v>54</v>
      </c>
      <c r="M2160" s="1">
        <v>32725</v>
      </c>
      <c r="N2160" s="2" t="s">
        <v>30</v>
      </c>
      <c r="O2160" s="2" t="s">
        <v>5090</v>
      </c>
      <c r="P2160" s="2" t="s">
        <v>46</v>
      </c>
      <c r="Q2160" s="2" t="s">
        <v>68</v>
      </c>
      <c r="R2160" s="2" t="s">
        <v>5091</v>
      </c>
      <c r="S2160" s="1">
        <v>17.856000000000002</v>
      </c>
      <c r="T2160" s="1">
        <v>4</v>
      </c>
      <c r="U2160" s="1">
        <v>0.2</v>
      </c>
      <c r="V2160" s="5">
        <v>2.0087999999999999</v>
      </c>
    </row>
    <row r="2161" spans="1:22" ht="15" thickBot="1" x14ac:dyDescent="0.35">
      <c r="A2161" s="4">
        <v>2160</v>
      </c>
      <c r="B2161" s="2" t="s">
        <v>5092</v>
      </c>
      <c r="C2161" s="1">
        <v>2013</v>
      </c>
      <c r="D2161" s="3">
        <v>41521</v>
      </c>
      <c r="E2161" s="3">
        <v>41527</v>
      </c>
      <c r="F2161" s="2" t="s">
        <v>50</v>
      </c>
      <c r="G2161" s="2" t="s">
        <v>1952</v>
      </c>
      <c r="H2161" s="2" t="s">
        <v>1953</v>
      </c>
      <c r="I2161" s="2" t="s">
        <v>26</v>
      </c>
      <c r="J2161" s="2" t="s">
        <v>27</v>
      </c>
      <c r="K2161" s="2" t="s">
        <v>303</v>
      </c>
      <c r="L2161" s="2" t="s">
        <v>211</v>
      </c>
      <c r="M2161" s="1">
        <v>60610</v>
      </c>
      <c r="N2161" s="2" t="s">
        <v>105</v>
      </c>
      <c r="O2161" s="2" t="s">
        <v>3521</v>
      </c>
      <c r="P2161" s="2" t="s">
        <v>46</v>
      </c>
      <c r="Q2161" s="2" t="s">
        <v>75</v>
      </c>
      <c r="R2161" s="2" t="s">
        <v>3522</v>
      </c>
      <c r="S2161" s="1">
        <v>8.8079999999999998</v>
      </c>
      <c r="T2161" s="1">
        <v>3</v>
      </c>
      <c r="U2161" s="1">
        <v>0.8</v>
      </c>
      <c r="V2161" s="5">
        <v>-14.973599999999999</v>
      </c>
    </row>
    <row r="2162" spans="1:22" ht="15" thickBot="1" x14ac:dyDescent="0.35">
      <c r="A2162" s="4">
        <v>2161</v>
      </c>
      <c r="B2162" s="2" t="s">
        <v>5093</v>
      </c>
      <c r="C2162" s="1">
        <v>2013</v>
      </c>
      <c r="D2162" s="3">
        <v>41409</v>
      </c>
      <c r="E2162" s="3">
        <v>41409</v>
      </c>
      <c r="F2162" s="2" t="s">
        <v>1290</v>
      </c>
      <c r="G2162" s="2" t="s">
        <v>940</v>
      </c>
      <c r="H2162" s="2" t="s">
        <v>941</v>
      </c>
      <c r="I2162" s="2" t="s">
        <v>26</v>
      </c>
      <c r="J2162" s="2" t="s">
        <v>27</v>
      </c>
      <c r="K2162" s="2" t="s">
        <v>1007</v>
      </c>
      <c r="L2162" s="2" t="s">
        <v>498</v>
      </c>
      <c r="M2162" s="1">
        <v>45231</v>
      </c>
      <c r="N2162" s="2" t="s">
        <v>148</v>
      </c>
      <c r="O2162" s="2" t="s">
        <v>4256</v>
      </c>
      <c r="P2162" s="2" t="s">
        <v>32</v>
      </c>
      <c r="Q2162" s="2" t="s">
        <v>65</v>
      </c>
      <c r="R2162" s="2" t="s">
        <v>4257</v>
      </c>
      <c r="S2162" s="1">
        <v>79.384</v>
      </c>
      <c r="T2162" s="1">
        <v>1</v>
      </c>
      <c r="U2162" s="1">
        <v>0.2</v>
      </c>
      <c r="V2162" s="5">
        <v>29.768999999999998</v>
      </c>
    </row>
    <row r="2163" spans="1:22" ht="15" thickBot="1" x14ac:dyDescent="0.35">
      <c r="A2163" s="4">
        <v>2162</v>
      </c>
      <c r="B2163" s="2" t="s">
        <v>5094</v>
      </c>
      <c r="C2163" s="1">
        <v>2013</v>
      </c>
      <c r="D2163" s="3">
        <v>41281</v>
      </c>
      <c r="E2163" s="3">
        <v>41286</v>
      </c>
      <c r="F2163" s="2" t="s">
        <v>50</v>
      </c>
      <c r="G2163" s="2" t="s">
        <v>930</v>
      </c>
      <c r="H2163" s="2" t="s">
        <v>931</v>
      </c>
      <c r="I2163" s="2" t="s">
        <v>102</v>
      </c>
      <c r="J2163" s="2" t="s">
        <v>27</v>
      </c>
      <c r="K2163" s="2" t="s">
        <v>3199</v>
      </c>
      <c r="L2163" s="2" t="s">
        <v>43</v>
      </c>
      <c r="M2163" s="1">
        <v>94601</v>
      </c>
      <c r="N2163" s="2" t="s">
        <v>44</v>
      </c>
      <c r="O2163" s="2" t="s">
        <v>5095</v>
      </c>
      <c r="P2163" s="2" t="s">
        <v>46</v>
      </c>
      <c r="Q2163" s="2" t="s">
        <v>68</v>
      </c>
      <c r="R2163" s="2" t="s">
        <v>5096</v>
      </c>
      <c r="S2163" s="1">
        <v>34.58</v>
      </c>
      <c r="T2163" s="1">
        <v>1</v>
      </c>
      <c r="U2163" s="1">
        <v>0</v>
      </c>
      <c r="V2163" s="5">
        <v>10.0282</v>
      </c>
    </row>
    <row r="2164" spans="1:22" ht="15" thickBot="1" x14ac:dyDescent="0.35">
      <c r="A2164" s="4">
        <v>2163</v>
      </c>
      <c r="B2164" s="2" t="s">
        <v>5097</v>
      </c>
      <c r="C2164" s="1">
        <v>2014</v>
      </c>
      <c r="D2164" s="3">
        <v>41712</v>
      </c>
      <c r="E2164" s="3">
        <v>41718</v>
      </c>
      <c r="F2164" s="2" t="s">
        <v>50</v>
      </c>
      <c r="G2164" s="2" t="s">
        <v>5098</v>
      </c>
      <c r="H2164" s="2" t="s">
        <v>5099</v>
      </c>
      <c r="I2164" s="2" t="s">
        <v>102</v>
      </c>
      <c r="J2164" s="2" t="s">
        <v>27</v>
      </c>
      <c r="K2164" s="2" t="s">
        <v>5100</v>
      </c>
      <c r="L2164" s="2" t="s">
        <v>43</v>
      </c>
      <c r="M2164" s="1">
        <v>95336</v>
      </c>
      <c r="N2164" s="2" t="s">
        <v>44</v>
      </c>
      <c r="O2164" s="2" t="s">
        <v>4293</v>
      </c>
      <c r="P2164" s="2" t="s">
        <v>46</v>
      </c>
      <c r="Q2164" s="2" t="s">
        <v>90</v>
      </c>
      <c r="R2164" s="2" t="s">
        <v>4294</v>
      </c>
      <c r="S2164" s="1">
        <v>314.55</v>
      </c>
      <c r="T2164" s="1">
        <v>3</v>
      </c>
      <c r="U2164" s="1">
        <v>0</v>
      </c>
      <c r="V2164" s="5">
        <v>150.98400000000001</v>
      </c>
    </row>
    <row r="2165" spans="1:22" ht="15" thickBot="1" x14ac:dyDescent="0.35">
      <c r="A2165" s="4">
        <v>2164</v>
      </c>
      <c r="B2165" s="2" t="s">
        <v>5101</v>
      </c>
      <c r="C2165" s="1">
        <v>2013</v>
      </c>
      <c r="D2165" s="3">
        <v>41561</v>
      </c>
      <c r="E2165" s="3">
        <v>41567</v>
      </c>
      <c r="F2165" s="2" t="s">
        <v>50</v>
      </c>
      <c r="G2165" s="2" t="s">
        <v>600</v>
      </c>
      <c r="H2165" s="2" t="s">
        <v>601</v>
      </c>
      <c r="I2165" s="2" t="s">
        <v>26</v>
      </c>
      <c r="J2165" s="2" t="s">
        <v>27</v>
      </c>
      <c r="K2165" s="2" t="s">
        <v>1986</v>
      </c>
      <c r="L2165" s="2" t="s">
        <v>104</v>
      </c>
      <c r="M2165" s="1">
        <v>78041</v>
      </c>
      <c r="N2165" s="2" t="s">
        <v>105</v>
      </c>
      <c r="O2165" s="2" t="s">
        <v>2564</v>
      </c>
      <c r="P2165" s="2" t="s">
        <v>71</v>
      </c>
      <c r="Q2165" s="2" t="s">
        <v>161</v>
      </c>
      <c r="R2165" s="2" t="s">
        <v>2565</v>
      </c>
      <c r="S2165" s="1">
        <v>191.976</v>
      </c>
      <c r="T2165" s="1">
        <v>3</v>
      </c>
      <c r="U2165" s="1">
        <v>0.2</v>
      </c>
      <c r="V2165" s="5">
        <v>23.997</v>
      </c>
    </row>
    <row r="2166" spans="1:22" ht="15" thickBot="1" x14ac:dyDescent="0.35">
      <c r="A2166" s="4">
        <v>2165</v>
      </c>
      <c r="B2166" s="2" t="s">
        <v>5101</v>
      </c>
      <c r="C2166" s="1">
        <v>2013</v>
      </c>
      <c r="D2166" s="3">
        <v>41561</v>
      </c>
      <c r="E2166" s="3">
        <v>41567</v>
      </c>
      <c r="F2166" s="2" t="s">
        <v>50</v>
      </c>
      <c r="G2166" s="2" t="s">
        <v>600</v>
      </c>
      <c r="H2166" s="2" t="s">
        <v>601</v>
      </c>
      <c r="I2166" s="2" t="s">
        <v>26</v>
      </c>
      <c r="J2166" s="2" t="s">
        <v>27</v>
      </c>
      <c r="K2166" s="2" t="s">
        <v>1986</v>
      </c>
      <c r="L2166" s="2" t="s">
        <v>104</v>
      </c>
      <c r="M2166" s="1">
        <v>78041</v>
      </c>
      <c r="N2166" s="2" t="s">
        <v>105</v>
      </c>
      <c r="O2166" s="2" t="s">
        <v>5102</v>
      </c>
      <c r="P2166" s="2" t="s">
        <v>46</v>
      </c>
      <c r="Q2166" s="2" t="s">
        <v>90</v>
      </c>
      <c r="R2166" s="2" t="s">
        <v>5103</v>
      </c>
      <c r="S2166" s="1">
        <v>8.2880000000000003</v>
      </c>
      <c r="T2166" s="1">
        <v>2</v>
      </c>
      <c r="U2166" s="1">
        <v>0.2</v>
      </c>
      <c r="V2166" s="5">
        <v>3.0044</v>
      </c>
    </row>
    <row r="2167" spans="1:22" ht="15" thickBot="1" x14ac:dyDescent="0.35">
      <c r="A2167" s="4">
        <v>2166</v>
      </c>
      <c r="B2167" s="2" t="s">
        <v>5101</v>
      </c>
      <c r="C2167" s="1">
        <v>2013</v>
      </c>
      <c r="D2167" s="3">
        <v>41561</v>
      </c>
      <c r="E2167" s="3">
        <v>41567</v>
      </c>
      <c r="F2167" s="2" t="s">
        <v>50</v>
      </c>
      <c r="G2167" s="2" t="s">
        <v>600</v>
      </c>
      <c r="H2167" s="2" t="s">
        <v>601</v>
      </c>
      <c r="I2167" s="2" t="s">
        <v>26</v>
      </c>
      <c r="J2167" s="2" t="s">
        <v>27</v>
      </c>
      <c r="K2167" s="2" t="s">
        <v>1986</v>
      </c>
      <c r="L2167" s="2" t="s">
        <v>104</v>
      </c>
      <c r="M2167" s="1">
        <v>78041</v>
      </c>
      <c r="N2167" s="2" t="s">
        <v>105</v>
      </c>
      <c r="O2167" s="2" t="s">
        <v>2263</v>
      </c>
      <c r="P2167" s="2" t="s">
        <v>32</v>
      </c>
      <c r="Q2167" s="2" t="s">
        <v>65</v>
      </c>
      <c r="R2167" s="2" t="s">
        <v>2264</v>
      </c>
      <c r="S2167" s="1">
        <v>139.91999999999999</v>
      </c>
      <c r="T2167" s="1">
        <v>5</v>
      </c>
      <c r="U2167" s="1">
        <v>0.6</v>
      </c>
      <c r="V2167" s="5">
        <v>-150.41399999999999</v>
      </c>
    </row>
    <row r="2168" spans="1:22" ht="15" thickBot="1" x14ac:dyDescent="0.35">
      <c r="A2168" s="4">
        <v>2167</v>
      </c>
      <c r="B2168" s="2" t="s">
        <v>5101</v>
      </c>
      <c r="C2168" s="1">
        <v>2013</v>
      </c>
      <c r="D2168" s="3">
        <v>41561</v>
      </c>
      <c r="E2168" s="3">
        <v>41567</v>
      </c>
      <c r="F2168" s="2" t="s">
        <v>50</v>
      </c>
      <c r="G2168" s="2" t="s">
        <v>600</v>
      </c>
      <c r="H2168" s="2" t="s">
        <v>601</v>
      </c>
      <c r="I2168" s="2" t="s">
        <v>26</v>
      </c>
      <c r="J2168" s="2" t="s">
        <v>27</v>
      </c>
      <c r="K2168" s="2" t="s">
        <v>1986</v>
      </c>
      <c r="L2168" s="2" t="s">
        <v>104</v>
      </c>
      <c r="M2168" s="1">
        <v>78041</v>
      </c>
      <c r="N2168" s="2" t="s">
        <v>105</v>
      </c>
      <c r="O2168" s="2" t="s">
        <v>4669</v>
      </c>
      <c r="P2168" s="2" t="s">
        <v>46</v>
      </c>
      <c r="Q2168" s="2" t="s">
        <v>68</v>
      </c>
      <c r="R2168" s="2" t="s">
        <v>4670</v>
      </c>
      <c r="S2168" s="1">
        <v>15.872</v>
      </c>
      <c r="T2168" s="1">
        <v>1</v>
      </c>
      <c r="U2168" s="1">
        <v>0.2</v>
      </c>
      <c r="V2168" s="5">
        <v>1.1903999999999999</v>
      </c>
    </row>
    <row r="2169" spans="1:22" ht="15" thickBot="1" x14ac:dyDescent="0.35">
      <c r="A2169" s="4">
        <v>2168</v>
      </c>
      <c r="B2169" s="2" t="s">
        <v>5101</v>
      </c>
      <c r="C2169" s="1">
        <v>2013</v>
      </c>
      <c r="D2169" s="3">
        <v>41561</v>
      </c>
      <c r="E2169" s="3">
        <v>41567</v>
      </c>
      <c r="F2169" s="2" t="s">
        <v>50</v>
      </c>
      <c r="G2169" s="2" t="s">
        <v>600</v>
      </c>
      <c r="H2169" s="2" t="s">
        <v>601</v>
      </c>
      <c r="I2169" s="2" t="s">
        <v>26</v>
      </c>
      <c r="J2169" s="2" t="s">
        <v>27</v>
      </c>
      <c r="K2169" s="2" t="s">
        <v>1986</v>
      </c>
      <c r="L2169" s="2" t="s">
        <v>104</v>
      </c>
      <c r="M2169" s="1">
        <v>78041</v>
      </c>
      <c r="N2169" s="2" t="s">
        <v>105</v>
      </c>
      <c r="O2169" s="2" t="s">
        <v>1218</v>
      </c>
      <c r="P2169" s="2" t="s">
        <v>46</v>
      </c>
      <c r="Q2169" s="2" t="s">
        <v>75</v>
      </c>
      <c r="R2169" s="2" t="s">
        <v>1219</v>
      </c>
      <c r="S2169" s="1">
        <v>6.2859999999999996</v>
      </c>
      <c r="T2169" s="1">
        <v>7</v>
      </c>
      <c r="U2169" s="1">
        <v>0.8</v>
      </c>
      <c r="V2169" s="5">
        <v>-11.000500000000001</v>
      </c>
    </row>
    <row r="2170" spans="1:22" ht="15" thickBot="1" x14ac:dyDescent="0.35">
      <c r="A2170" s="4">
        <v>2169</v>
      </c>
      <c r="B2170" s="2" t="s">
        <v>5104</v>
      </c>
      <c r="C2170" s="1">
        <v>2014</v>
      </c>
      <c r="D2170" s="3">
        <v>41667</v>
      </c>
      <c r="E2170" s="3">
        <v>41670</v>
      </c>
      <c r="F2170" s="2" t="s">
        <v>23</v>
      </c>
      <c r="G2170" s="2" t="s">
        <v>5105</v>
      </c>
      <c r="H2170" s="2" t="s">
        <v>5106</v>
      </c>
      <c r="I2170" s="2" t="s">
        <v>26</v>
      </c>
      <c r="J2170" s="2" t="s">
        <v>27</v>
      </c>
      <c r="K2170" s="2" t="s">
        <v>4255</v>
      </c>
      <c r="L2170" s="2" t="s">
        <v>498</v>
      </c>
      <c r="M2170" s="1">
        <v>44240</v>
      </c>
      <c r="N2170" s="2" t="s">
        <v>148</v>
      </c>
      <c r="O2170" s="2" t="s">
        <v>1987</v>
      </c>
      <c r="P2170" s="2" t="s">
        <v>46</v>
      </c>
      <c r="Q2170" s="2" t="s">
        <v>68</v>
      </c>
      <c r="R2170" s="2" t="s">
        <v>1988</v>
      </c>
      <c r="S2170" s="1">
        <v>14.016</v>
      </c>
      <c r="T2170" s="1">
        <v>3</v>
      </c>
      <c r="U2170" s="1">
        <v>0.2</v>
      </c>
      <c r="V2170" s="5">
        <v>1.752</v>
      </c>
    </row>
    <row r="2171" spans="1:22" ht="15" thickBot="1" x14ac:dyDescent="0.35">
      <c r="A2171" s="4">
        <v>2170</v>
      </c>
      <c r="B2171" s="2" t="s">
        <v>5104</v>
      </c>
      <c r="C2171" s="1">
        <v>2014</v>
      </c>
      <c r="D2171" s="3">
        <v>41667</v>
      </c>
      <c r="E2171" s="3">
        <v>41670</v>
      </c>
      <c r="F2171" s="2" t="s">
        <v>23</v>
      </c>
      <c r="G2171" s="2" t="s">
        <v>5105</v>
      </c>
      <c r="H2171" s="2" t="s">
        <v>5106</v>
      </c>
      <c r="I2171" s="2" t="s">
        <v>26</v>
      </c>
      <c r="J2171" s="2" t="s">
        <v>27</v>
      </c>
      <c r="K2171" s="2" t="s">
        <v>4255</v>
      </c>
      <c r="L2171" s="2" t="s">
        <v>498</v>
      </c>
      <c r="M2171" s="1">
        <v>44240</v>
      </c>
      <c r="N2171" s="2" t="s">
        <v>148</v>
      </c>
      <c r="O2171" s="2" t="s">
        <v>2738</v>
      </c>
      <c r="P2171" s="2" t="s">
        <v>71</v>
      </c>
      <c r="Q2171" s="2" t="s">
        <v>161</v>
      </c>
      <c r="R2171" s="2" t="s">
        <v>2739</v>
      </c>
      <c r="S2171" s="1">
        <v>71.975999999999999</v>
      </c>
      <c r="T2171" s="1">
        <v>3</v>
      </c>
      <c r="U2171" s="1">
        <v>0.2</v>
      </c>
      <c r="V2171" s="5">
        <v>-8.9969999999999999</v>
      </c>
    </row>
    <row r="2172" spans="1:22" ht="15" thickBot="1" x14ac:dyDescent="0.35">
      <c r="A2172" s="4">
        <v>2171</v>
      </c>
      <c r="B2172" s="2" t="s">
        <v>5104</v>
      </c>
      <c r="C2172" s="1">
        <v>2014</v>
      </c>
      <c r="D2172" s="3">
        <v>41667</v>
      </c>
      <c r="E2172" s="3">
        <v>41670</v>
      </c>
      <c r="F2172" s="2" t="s">
        <v>23</v>
      </c>
      <c r="G2172" s="2" t="s">
        <v>5105</v>
      </c>
      <c r="H2172" s="2" t="s">
        <v>5106</v>
      </c>
      <c r="I2172" s="2" t="s">
        <v>26</v>
      </c>
      <c r="J2172" s="2" t="s">
        <v>27</v>
      </c>
      <c r="K2172" s="2" t="s">
        <v>4255</v>
      </c>
      <c r="L2172" s="2" t="s">
        <v>498</v>
      </c>
      <c r="M2172" s="1">
        <v>44240</v>
      </c>
      <c r="N2172" s="2" t="s">
        <v>148</v>
      </c>
      <c r="O2172" s="2" t="s">
        <v>692</v>
      </c>
      <c r="P2172" s="2" t="s">
        <v>71</v>
      </c>
      <c r="Q2172" s="2" t="s">
        <v>72</v>
      </c>
      <c r="R2172" s="2" t="s">
        <v>693</v>
      </c>
      <c r="S2172" s="1">
        <v>107.982</v>
      </c>
      <c r="T2172" s="1">
        <v>3</v>
      </c>
      <c r="U2172" s="1">
        <v>0.4</v>
      </c>
      <c r="V2172" s="5">
        <v>-26.9955</v>
      </c>
    </row>
    <row r="2173" spans="1:22" ht="15" thickBot="1" x14ac:dyDescent="0.35">
      <c r="A2173" s="4">
        <v>2172</v>
      </c>
      <c r="B2173" s="2" t="s">
        <v>5107</v>
      </c>
      <c r="C2173" s="1">
        <v>2014</v>
      </c>
      <c r="D2173" s="3">
        <v>41963</v>
      </c>
      <c r="E2173" s="3">
        <v>41969</v>
      </c>
      <c r="F2173" s="2" t="s">
        <v>50</v>
      </c>
      <c r="G2173" s="2" t="s">
        <v>208</v>
      </c>
      <c r="H2173" s="2" t="s">
        <v>209</v>
      </c>
      <c r="I2173" s="2" t="s">
        <v>41</v>
      </c>
      <c r="J2173" s="2" t="s">
        <v>27</v>
      </c>
      <c r="K2173" s="2" t="s">
        <v>5108</v>
      </c>
      <c r="L2173" s="2" t="s">
        <v>104</v>
      </c>
      <c r="M2173" s="1">
        <v>76903</v>
      </c>
      <c r="N2173" s="2" t="s">
        <v>105</v>
      </c>
      <c r="O2173" s="2" t="s">
        <v>2476</v>
      </c>
      <c r="P2173" s="2" t="s">
        <v>32</v>
      </c>
      <c r="Q2173" s="2" t="s">
        <v>36</v>
      </c>
      <c r="R2173" s="2" t="s">
        <v>2477</v>
      </c>
      <c r="S2173" s="1">
        <v>305.31200000000001</v>
      </c>
      <c r="T2173" s="1">
        <v>2</v>
      </c>
      <c r="U2173" s="1">
        <v>0.3</v>
      </c>
      <c r="V2173" s="5">
        <v>-8.7232000000000003</v>
      </c>
    </row>
    <row r="2174" spans="1:22" ht="15" thickBot="1" x14ac:dyDescent="0.35">
      <c r="A2174" s="4">
        <v>2173</v>
      </c>
      <c r="B2174" s="2" t="s">
        <v>5109</v>
      </c>
      <c r="C2174" s="1">
        <v>2011</v>
      </c>
      <c r="D2174" s="3">
        <v>40756</v>
      </c>
      <c r="E2174" s="3">
        <v>40758</v>
      </c>
      <c r="F2174" s="2" t="s">
        <v>188</v>
      </c>
      <c r="G2174" s="2" t="s">
        <v>5110</v>
      </c>
      <c r="H2174" s="2" t="s">
        <v>5111</v>
      </c>
      <c r="I2174" s="2" t="s">
        <v>26</v>
      </c>
      <c r="J2174" s="2" t="s">
        <v>27</v>
      </c>
      <c r="K2174" s="2" t="s">
        <v>127</v>
      </c>
      <c r="L2174" s="2" t="s">
        <v>43</v>
      </c>
      <c r="M2174" s="1">
        <v>94122</v>
      </c>
      <c r="N2174" s="2" t="s">
        <v>44</v>
      </c>
      <c r="O2174" s="2" t="s">
        <v>5112</v>
      </c>
      <c r="P2174" s="2" t="s">
        <v>46</v>
      </c>
      <c r="Q2174" s="2" t="s">
        <v>75</v>
      </c>
      <c r="R2174" s="2" t="s">
        <v>5113</v>
      </c>
      <c r="S2174" s="1">
        <v>19.751999999999999</v>
      </c>
      <c r="T2174" s="1">
        <v>3</v>
      </c>
      <c r="U2174" s="1">
        <v>0.2</v>
      </c>
      <c r="V2174" s="5">
        <v>6.9131999999999998</v>
      </c>
    </row>
    <row r="2175" spans="1:22" ht="15" thickBot="1" x14ac:dyDescent="0.35">
      <c r="A2175" s="4">
        <v>2174</v>
      </c>
      <c r="B2175" s="2" t="s">
        <v>5114</v>
      </c>
      <c r="C2175" s="1">
        <v>2013</v>
      </c>
      <c r="D2175" s="3">
        <v>41486</v>
      </c>
      <c r="E2175" s="3">
        <v>41491</v>
      </c>
      <c r="F2175" s="2" t="s">
        <v>50</v>
      </c>
      <c r="G2175" s="2" t="s">
        <v>550</v>
      </c>
      <c r="H2175" s="2" t="s">
        <v>551</v>
      </c>
      <c r="I2175" s="2" t="s">
        <v>102</v>
      </c>
      <c r="J2175" s="2" t="s">
        <v>27</v>
      </c>
      <c r="K2175" s="2" t="s">
        <v>184</v>
      </c>
      <c r="L2175" s="2" t="s">
        <v>104</v>
      </c>
      <c r="M2175" s="1">
        <v>77070</v>
      </c>
      <c r="N2175" s="2" t="s">
        <v>105</v>
      </c>
      <c r="O2175" s="2" t="s">
        <v>4327</v>
      </c>
      <c r="P2175" s="2" t="s">
        <v>46</v>
      </c>
      <c r="Q2175" s="2" t="s">
        <v>75</v>
      </c>
      <c r="R2175" s="2" t="s">
        <v>4328</v>
      </c>
      <c r="S2175" s="1">
        <v>9.2639999999999993</v>
      </c>
      <c r="T2175" s="1">
        <v>3</v>
      </c>
      <c r="U2175" s="1">
        <v>0.8</v>
      </c>
      <c r="V2175" s="5">
        <v>-13.896000000000001</v>
      </c>
    </row>
    <row r="2176" spans="1:22" ht="15" thickBot="1" x14ac:dyDescent="0.35">
      <c r="A2176" s="4">
        <v>2175</v>
      </c>
      <c r="B2176" s="2" t="s">
        <v>5115</v>
      </c>
      <c r="C2176" s="1">
        <v>2012</v>
      </c>
      <c r="D2176" s="3">
        <v>41120</v>
      </c>
      <c r="E2176" s="3">
        <v>41124</v>
      </c>
      <c r="F2176" s="2" t="s">
        <v>23</v>
      </c>
      <c r="G2176" s="2" t="s">
        <v>4952</v>
      </c>
      <c r="H2176" s="2" t="s">
        <v>4953</v>
      </c>
      <c r="I2176" s="2" t="s">
        <v>41</v>
      </c>
      <c r="J2176" s="2" t="s">
        <v>27</v>
      </c>
      <c r="K2176" s="2" t="s">
        <v>184</v>
      </c>
      <c r="L2176" s="2" t="s">
        <v>104</v>
      </c>
      <c r="M2176" s="1">
        <v>77041</v>
      </c>
      <c r="N2176" s="2" t="s">
        <v>105</v>
      </c>
      <c r="O2176" s="2" t="s">
        <v>4890</v>
      </c>
      <c r="P2176" s="2" t="s">
        <v>46</v>
      </c>
      <c r="Q2176" s="2" t="s">
        <v>59</v>
      </c>
      <c r="R2176" s="2" t="s">
        <v>4891</v>
      </c>
      <c r="S2176" s="1">
        <v>61.792000000000002</v>
      </c>
      <c r="T2176" s="1">
        <v>4</v>
      </c>
      <c r="U2176" s="1">
        <v>0.2</v>
      </c>
      <c r="V2176" s="5">
        <v>6.1791999999999998</v>
      </c>
    </row>
    <row r="2177" spans="1:22" ht="15" thickBot="1" x14ac:dyDescent="0.35">
      <c r="A2177" s="4">
        <v>2176</v>
      </c>
      <c r="B2177" s="2" t="s">
        <v>5116</v>
      </c>
      <c r="C2177" s="1">
        <v>2013</v>
      </c>
      <c r="D2177" s="3">
        <v>41563</v>
      </c>
      <c r="E2177" s="3">
        <v>41569</v>
      </c>
      <c r="F2177" s="2" t="s">
        <v>50</v>
      </c>
      <c r="G2177" s="2" t="s">
        <v>5117</v>
      </c>
      <c r="H2177" s="2" t="s">
        <v>5118</v>
      </c>
      <c r="I2177" s="2" t="s">
        <v>102</v>
      </c>
      <c r="J2177" s="2" t="s">
        <v>27</v>
      </c>
      <c r="K2177" s="2" t="s">
        <v>5119</v>
      </c>
      <c r="L2177" s="2" t="s">
        <v>121</v>
      </c>
      <c r="M2177" s="1">
        <v>84106</v>
      </c>
      <c r="N2177" s="2" t="s">
        <v>44</v>
      </c>
      <c r="O2177" s="2" t="s">
        <v>5120</v>
      </c>
      <c r="P2177" s="2" t="s">
        <v>46</v>
      </c>
      <c r="Q2177" s="2" t="s">
        <v>90</v>
      </c>
      <c r="R2177" s="2" t="s">
        <v>5121</v>
      </c>
      <c r="S2177" s="1">
        <v>45.68</v>
      </c>
      <c r="T2177" s="1">
        <v>2</v>
      </c>
      <c r="U2177" s="1">
        <v>0</v>
      </c>
      <c r="V2177" s="5">
        <v>21.012799999999999</v>
      </c>
    </row>
    <row r="2178" spans="1:22" ht="15" thickBot="1" x14ac:dyDescent="0.35">
      <c r="A2178" s="4">
        <v>2177</v>
      </c>
      <c r="B2178" s="2" t="s">
        <v>5116</v>
      </c>
      <c r="C2178" s="1">
        <v>2013</v>
      </c>
      <c r="D2178" s="3">
        <v>41563</v>
      </c>
      <c r="E2178" s="3">
        <v>41569</v>
      </c>
      <c r="F2178" s="2" t="s">
        <v>50</v>
      </c>
      <c r="G2178" s="2" t="s">
        <v>5117</v>
      </c>
      <c r="H2178" s="2" t="s">
        <v>5118</v>
      </c>
      <c r="I2178" s="2" t="s">
        <v>102</v>
      </c>
      <c r="J2178" s="2" t="s">
        <v>27</v>
      </c>
      <c r="K2178" s="2" t="s">
        <v>5119</v>
      </c>
      <c r="L2178" s="2" t="s">
        <v>121</v>
      </c>
      <c r="M2178" s="1">
        <v>84106</v>
      </c>
      <c r="N2178" s="2" t="s">
        <v>44</v>
      </c>
      <c r="O2178" s="2" t="s">
        <v>4308</v>
      </c>
      <c r="P2178" s="2" t="s">
        <v>46</v>
      </c>
      <c r="Q2178" s="2" t="s">
        <v>90</v>
      </c>
      <c r="R2178" s="2" t="s">
        <v>4309</v>
      </c>
      <c r="S2178" s="1">
        <v>60.12</v>
      </c>
      <c r="T2178" s="1">
        <v>9</v>
      </c>
      <c r="U2178" s="1">
        <v>0</v>
      </c>
      <c r="V2178" s="5">
        <v>28.857600000000001</v>
      </c>
    </row>
    <row r="2179" spans="1:22" ht="15" thickBot="1" x14ac:dyDescent="0.35">
      <c r="A2179" s="4">
        <v>2178</v>
      </c>
      <c r="B2179" s="2" t="s">
        <v>5116</v>
      </c>
      <c r="C2179" s="1">
        <v>2013</v>
      </c>
      <c r="D2179" s="3">
        <v>41563</v>
      </c>
      <c r="E2179" s="3">
        <v>41569</v>
      </c>
      <c r="F2179" s="2" t="s">
        <v>50</v>
      </c>
      <c r="G2179" s="2" t="s">
        <v>5117</v>
      </c>
      <c r="H2179" s="2" t="s">
        <v>5118</v>
      </c>
      <c r="I2179" s="2" t="s">
        <v>102</v>
      </c>
      <c r="J2179" s="2" t="s">
        <v>27</v>
      </c>
      <c r="K2179" s="2" t="s">
        <v>5119</v>
      </c>
      <c r="L2179" s="2" t="s">
        <v>121</v>
      </c>
      <c r="M2179" s="1">
        <v>84106</v>
      </c>
      <c r="N2179" s="2" t="s">
        <v>44</v>
      </c>
      <c r="O2179" s="2" t="s">
        <v>4493</v>
      </c>
      <c r="P2179" s="2" t="s">
        <v>46</v>
      </c>
      <c r="Q2179" s="2" t="s">
        <v>75</v>
      </c>
      <c r="R2179" s="2" t="s">
        <v>4494</v>
      </c>
      <c r="S2179" s="1">
        <v>41.72</v>
      </c>
      <c r="T2179" s="1">
        <v>5</v>
      </c>
      <c r="U2179" s="1">
        <v>0.2</v>
      </c>
      <c r="V2179" s="5">
        <v>13.0375</v>
      </c>
    </row>
    <row r="2180" spans="1:22" ht="15" thickBot="1" x14ac:dyDescent="0.35">
      <c r="A2180" s="4">
        <v>2179</v>
      </c>
      <c r="B2180" s="2" t="s">
        <v>5116</v>
      </c>
      <c r="C2180" s="1">
        <v>2013</v>
      </c>
      <c r="D2180" s="3">
        <v>41563</v>
      </c>
      <c r="E2180" s="3">
        <v>41569</v>
      </c>
      <c r="F2180" s="2" t="s">
        <v>50</v>
      </c>
      <c r="G2180" s="2" t="s">
        <v>5117</v>
      </c>
      <c r="H2180" s="2" t="s">
        <v>5118</v>
      </c>
      <c r="I2180" s="2" t="s">
        <v>102</v>
      </c>
      <c r="J2180" s="2" t="s">
        <v>27</v>
      </c>
      <c r="K2180" s="2" t="s">
        <v>5119</v>
      </c>
      <c r="L2180" s="2" t="s">
        <v>121</v>
      </c>
      <c r="M2180" s="1">
        <v>84106</v>
      </c>
      <c r="N2180" s="2" t="s">
        <v>44</v>
      </c>
      <c r="O2180" s="2" t="s">
        <v>1637</v>
      </c>
      <c r="P2180" s="2" t="s">
        <v>46</v>
      </c>
      <c r="Q2180" s="2" t="s">
        <v>90</v>
      </c>
      <c r="R2180" s="2" t="s">
        <v>1638</v>
      </c>
      <c r="S2180" s="1">
        <v>71.599999999999994</v>
      </c>
      <c r="T2180" s="1">
        <v>8</v>
      </c>
      <c r="U2180" s="1">
        <v>0</v>
      </c>
      <c r="V2180" s="5">
        <v>32.936</v>
      </c>
    </row>
    <row r="2181" spans="1:22" ht="15" thickBot="1" x14ac:dyDescent="0.35">
      <c r="A2181" s="4">
        <v>2180</v>
      </c>
      <c r="B2181" s="2" t="s">
        <v>5122</v>
      </c>
      <c r="C2181" s="1">
        <v>2013</v>
      </c>
      <c r="D2181" s="3">
        <v>41402</v>
      </c>
      <c r="E2181" s="3">
        <v>41406</v>
      </c>
      <c r="F2181" s="2" t="s">
        <v>50</v>
      </c>
      <c r="G2181" s="2" t="s">
        <v>1453</v>
      </c>
      <c r="H2181" s="2" t="s">
        <v>1454</v>
      </c>
      <c r="I2181" s="2" t="s">
        <v>26</v>
      </c>
      <c r="J2181" s="2" t="s">
        <v>27</v>
      </c>
      <c r="K2181" s="2" t="s">
        <v>266</v>
      </c>
      <c r="L2181" s="2" t="s">
        <v>267</v>
      </c>
      <c r="M2181" s="1">
        <v>10009</v>
      </c>
      <c r="N2181" s="2" t="s">
        <v>148</v>
      </c>
      <c r="O2181" s="2" t="s">
        <v>1335</v>
      </c>
      <c r="P2181" s="2" t="s">
        <v>46</v>
      </c>
      <c r="Q2181" s="2" t="s">
        <v>75</v>
      </c>
      <c r="R2181" s="2" t="s">
        <v>1336</v>
      </c>
      <c r="S2181" s="1">
        <v>85.231999999999999</v>
      </c>
      <c r="T2181" s="1">
        <v>7</v>
      </c>
      <c r="U2181" s="1">
        <v>0.2</v>
      </c>
      <c r="V2181" s="5">
        <v>30.896599999999999</v>
      </c>
    </row>
    <row r="2182" spans="1:22" ht="15" thickBot="1" x14ac:dyDescent="0.35">
      <c r="A2182" s="4">
        <v>2181</v>
      </c>
      <c r="B2182" s="2" t="s">
        <v>5122</v>
      </c>
      <c r="C2182" s="1">
        <v>2013</v>
      </c>
      <c r="D2182" s="3">
        <v>41402</v>
      </c>
      <c r="E2182" s="3">
        <v>41406</v>
      </c>
      <c r="F2182" s="2" t="s">
        <v>50</v>
      </c>
      <c r="G2182" s="2" t="s">
        <v>1453</v>
      </c>
      <c r="H2182" s="2" t="s">
        <v>1454</v>
      </c>
      <c r="I2182" s="2" t="s">
        <v>26</v>
      </c>
      <c r="J2182" s="2" t="s">
        <v>27</v>
      </c>
      <c r="K2182" s="2" t="s">
        <v>266</v>
      </c>
      <c r="L2182" s="2" t="s">
        <v>267</v>
      </c>
      <c r="M2182" s="1">
        <v>10009</v>
      </c>
      <c r="N2182" s="2" t="s">
        <v>148</v>
      </c>
      <c r="O2182" s="2" t="s">
        <v>1667</v>
      </c>
      <c r="P2182" s="2" t="s">
        <v>46</v>
      </c>
      <c r="Q2182" s="2" t="s">
        <v>47</v>
      </c>
      <c r="R2182" s="2" t="s">
        <v>1668</v>
      </c>
      <c r="S2182" s="1">
        <v>44.4</v>
      </c>
      <c r="T2182" s="1">
        <v>3</v>
      </c>
      <c r="U2182" s="1">
        <v>0</v>
      </c>
      <c r="V2182" s="5">
        <v>22.2</v>
      </c>
    </row>
    <row r="2183" spans="1:22" ht="15" thickBot="1" x14ac:dyDescent="0.35">
      <c r="A2183" s="4">
        <v>2182</v>
      </c>
      <c r="B2183" s="2" t="s">
        <v>5122</v>
      </c>
      <c r="C2183" s="1">
        <v>2013</v>
      </c>
      <c r="D2183" s="3">
        <v>41402</v>
      </c>
      <c r="E2183" s="3">
        <v>41406</v>
      </c>
      <c r="F2183" s="2" t="s">
        <v>50</v>
      </c>
      <c r="G2183" s="2" t="s">
        <v>1453</v>
      </c>
      <c r="H2183" s="2" t="s">
        <v>1454</v>
      </c>
      <c r="I2183" s="2" t="s">
        <v>26</v>
      </c>
      <c r="J2183" s="2" t="s">
        <v>27</v>
      </c>
      <c r="K2183" s="2" t="s">
        <v>266</v>
      </c>
      <c r="L2183" s="2" t="s">
        <v>267</v>
      </c>
      <c r="M2183" s="1">
        <v>10009</v>
      </c>
      <c r="N2183" s="2" t="s">
        <v>148</v>
      </c>
      <c r="O2183" s="2" t="s">
        <v>5123</v>
      </c>
      <c r="P2183" s="2" t="s">
        <v>32</v>
      </c>
      <c r="Q2183" s="2" t="s">
        <v>36</v>
      </c>
      <c r="R2183" s="2" t="s">
        <v>5124</v>
      </c>
      <c r="S2183" s="1">
        <v>442.76400000000001</v>
      </c>
      <c r="T2183" s="1">
        <v>4</v>
      </c>
      <c r="U2183" s="1">
        <v>0.1</v>
      </c>
      <c r="V2183" s="5">
        <v>59.035200000000003</v>
      </c>
    </row>
    <row r="2184" spans="1:22" ht="15" thickBot="1" x14ac:dyDescent="0.35">
      <c r="A2184" s="4">
        <v>2183</v>
      </c>
      <c r="B2184" s="2" t="s">
        <v>5122</v>
      </c>
      <c r="C2184" s="1">
        <v>2013</v>
      </c>
      <c r="D2184" s="3">
        <v>41402</v>
      </c>
      <c r="E2184" s="3">
        <v>41406</v>
      </c>
      <c r="F2184" s="2" t="s">
        <v>50</v>
      </c>
      <c r="G2184" s="2" t="s">
        <v>1453</v>
      </c>
      <c r="H2184" s="2" t="s">
        <v>1454</v>
      </c>
      <c r="I2184" s="2" t="s">
        <v>26</v>
      </c>
      <c r="J2184" s="2" t="s">
        <v>27</v>
      </c>
      <c r="K2184" s="2" t="s">
        <v>266</v>
      </c>
      <c r="L2184" s="2" t="s">
        <v>267</v>
      </c>
      <c r="M2184" s="1">
        <v>10009</v>
      </c>
      <c r="N2184" s="2" t="s">
        <v>148</v>
      </c>
      <c r="O2184" s="2" t="s">
        <v>4603</v>
      </c>
      <c r="P2184" s="2" t="s">
        <v>71</v>
      </c>
      <c r="Q2184" s="2" t="s">
        <v>682</v>
      </c>
      <c r="R2184" s="2" t="s">
        <v>4604</v>
      </c>
      <c r="S2184" s="1">
        <v>3999.95</v>
      </c>
      <c r="T2184" s="1">
        <v>5</v>
      </c>
      <c r="U2184" s="1">
        <v>0</v>
      </c>
      <c r="V2184" s="5">
        <v>1159.9855</v>
      </c>
    </row>
    <row r="2185" spans="1:22" ht="15" thickBot="1" x14ac:dyDescent="0.35">
      <c r="A2185" s="4">
        <v>2184</v>
      </c>
      <c r="B2185" s="2" t="s">
        <v>5122</v>
      </c>
      <c r="C2185" s="1">
        <v>2013</v>
      </c>
      <c r="D2185" s="3">
        <v>41402</v>
      </c>
      <c r="E2185" s="3">
        <v>41406</v>
      </c>
      <c r="F2185" s="2" t="s">
        <v>50</v>
      </c>
      <c r="G2185" s="2" t="s">
        <v>1453</v>
      </c>
      <c r="H2185" s="2" t="s">
        <v>1454</v>
      </c>
      <c r="I2185" s="2" t="s">
        <v>26</v>
      </c>
      <c r="J2185" s="2" t="s">
        <v>27</v>
      </c>
      <c r="K2185" s="2" t="s">
        <v>266</v>
      </c>
      <c r="L2185" s="2" t="s">
        <v>267</v>
      </c>
      <c r="M2185" s="1">
        <v>10009</v>
      </c>
      <c r="N2185" s="2" t="s">
        <v>148</v>
      </c>
      <c r="O2185" s="2" t="s">
        <v>444</v>
      </c>
      <c r="P2185" s="2" t="s">
        <v>71</v>
      </c>
      <c r="Q2185" s="2" t="s">
        <v>161</v>
      </c>
      <c r="R2185" s="2" t="s">
        <v>445</v>
      </c>
      <c r="S2185" s="1">
        <v>199.95</v>
      </c>
      <c r="T2185" s="1">
        <v>5</v>
      </c>
      <c r="U2185" s="1">
        <v>0</v>
      </c>
      <c r="V2185" s="5">
        <v>21.994499999999999</v>
      </c>
    </row>
    <row r="2186" spans="1:22" ht="15" thickBot="1" x14ac:dyDescent="0.35">
      <c r="A2186" s="4">
        <v>2185</v>
      </c>
      <c r="B2186" s="2" t="s">
        <v>5122</v>
      </c>
      <c r="C2186" s="1">
        <v>2013</v>
      </c>
      <c r="D2186" s="3">
        <v>41402</v>
      </c>
      <c r="E2186" s="3">
        <v>41406</v>
      </c>
      <c r="F2186" s="2" t="s">
        <v>50</v>
      </c>
      <c r="G2186" s="2" t="s">
        <v>1453</v>
      </c>
      <c r="H2186" s="2" t="s">
        <v>1454</v>
      </c>
      <c r="I2186" s="2" t="s">
        <v>26</v>
      </c>
      <c r="J2186" s="2" t="s">
        <v>27</v>
      </c>
      <c r="K2186" s="2" t="s">
        <v>266</v>
      </c>
      <c r="L2186" s="2" t="s">
        <v>267</v>
      </c>
      <c r="M2186" s="1">
        <v>10009</v>
      </c>
      <c r="N2186" s="2" t="s">
        <v>148</v>
      </c>
      <c r="O2186" s="2" t="s">
        <v>2887</v>
      </c>
      <c r="P2186" s="2" t="s">
        <v>32</v>
      </c>
      <c r="Q2186" s="2" t="s">
        <v>65</v>
      </c>
      <c r="R2186" s="2" t="s">
        <v>186</v>
      </c>
      <c r="S2186" s="1">
        <v>63.68</v>
      </c>
      <c r="T2186" s="1">
        <v>8</v>
      </c>
      <c r="U2186" s="1">
        <v>0</v>
      </c>
      <c r="V2186" s="5">
        <v>28.019200000000001</v>
      </c>
    </row>
    <row r="2187" spans="1:22" ht="15" thickBot="1" x14ac:dyDescent="0.35">
      <c r="A2187" s="4">
        <v>2186</v>
      </c>
      <c r="B2187" s="2" t="s">
        <v>5125</v>
      </c>
      <c r="C2187" s="1">
        <v>2014</v>
      </c>
      <c r="D2187" s="3">
        <v>41853</v>
      </c>
      <c r="E2187" s="3">
        <v>41856</v>
      </c>
      <c r="F2187" s="2" t="s">
        <v>23</v>
      </c>
      <c r="G2187" s="2" t="s">
        <v>819</v>
      </c>
      <c r="H2187" s="2" t="s">
        <v>820</v>
      </c>
      <c r="I2187" s="2" t="s">
        <v>41</v>
      </c>
      <c r="J2187" s="2" t="s">
        <v>27</v>
      </c>
      <c r="K2187" s="2" t="s">
        <v>2640</v>
      </c>
      <c r="L2187" s="2" t="s">
        <v>43</v>
      </c>
      <c r="M2187" s="1">
        <v>93905</v>
      </c>
      <c r="N2187" s="2" t="s">
        <v>44</v>
      </c>
      <c r="O2187" s="2" t="s">
        <v>617</v>
      </c>
      <c r="P2187" s="2" t="s">
        <v>46</v>
      </c>
      <c r="Q2187" s="2" t="s">
        <v>75</v>
      </c>
      <c r="R2187" s="2" t="s">
        <v>618</v>
      </c>
      <c r="S2187" s="1">
        <v>54.896000000000001</v>
      </c>
      <c r="T2187" s="1">
        <v>2</v>
      </c>
      <c r="U2187" s="1">
        <v>0.2</v>
      </c>
      <c r="V2187" s="5">
        <v>18.5274</v>
      </c>
    </row>
    <row r="2188" spans="1:22" ht="15" thickBot="1" x14ac:dyDescent="0.35">
      <c r="A2188" s="4">
        <v>2187</v>
      </c>
      <c r="B2188" s="2" t="s">
        <v>5126</v>
      </c>
      <c r="C2188" s="1">
        <v>2013</v>
      </c>
      <c r="D2188" s="3">
        <v>41470</v>
      </c>
      <c r="E2188" s="3">
        <v>41470</v>
      </c>
      <c r="F2188" s="2" t="s">
        <v>1290</v>
      </c>
      <c r="G2188" s="2" t="s">
        <v>5127</v>
      </c>
      <c r="H2188" s="2" t="s">
        <v>5128</v>
      </c>
      <c r="I2188" s="2" t="s">
        <v>26</v>
      </c>
      <c r="J2188" s="2" t="s">
        <v>27</v>
      </c>
      <c r="K2188" s="2" t="s">
        <v>1681</v>
      </c>
      <c r="L2188" s="2" t="s">
        <v>358</v>
      </c>
      <c r="M2188" s="1">
        <v>35810</v>
      </c>
      <c r="N2188" s="2" t="s">
        <v>30</v>
      </c>
      <c r="O2188" s="2" t="s">
        <v>741</v>
      </c>
      <c r="P2188" s="2" t="s">
        <v>71</v>
      </c>
      <c r="Q2188" s="2" t="s">
        <v>161</v>
      </c>
      <c r="R2188" s="2" t="s">
        <v>742</v>
      </c>
      <c r="S2188" s="1">
        <v>29</v>
      </c>
      <c r="T2188" s="1">
        <v>2</v>
      </c>
      <c r="U2188" s="1">
        <v>0</v>
      </c>
      <c r="V2188" s="5">
        <v>7.25</v>
      </c>
    </row>
    <row r="2189" spans="1:22" ht="15" thickBot="1" x14ac:dyDescent="0.35">
      <c r="A2189" s="4">
        <v>2188</v>
      </c>
      <c r="B2189" s="2" t="s">
        <v>5129</v>
      </c>
      <c r="C2189" s="1">
        <v>2014</v>
      </c>
      <c r="D2189" s="3">
        <v>41862</v>
      </c>
      <c r="E2189" s="3">
        <v>41867</v>
      </c>
      <c r="F2189" s="2" t="s">
        <v>50</v>
      </c>
      <c r="G2189" s="2" t="s">
        <v>5110</v>
      </c>
      <c r="H2189" s="2" t="s">
        <v>5111</v>
      </c>
      <c r="I2189" s="2" t="s">
        <v>26</v>
      </c>
      <c r="J2189" s="2" t="s">
        <v>27</v>
      </c>
      <c r="K2189" s="2" t="s">
        <v>497</v>
      </c>
      <c r="L2189" s="2" t="s">
        <v>254</v>
      </c>
      <c r="M2189" s="1">
        <v>47201</v>
      </c>
      <c r="N2189" s="2" t="s">
        <v>105</v>
      </c>
      <c r="O2189" s="2" t="s">
        <v>4131</v>
      </c>
      <c r="P2189" s="2" t="s">
        <v>46</v>
      </c>
      <c r="Q2189" s="2" t="s">
        <v>173</v>
      </c>
      <c r="R2189" s="2" t="s">
        <v>186</v>
      </c>
      <c r="S2189" s="1">
        <v>70.08</v>
      </c>
      <c r="T2189" s="1">
        <v>6</v>
      </c>
      <c r="U2189" s="1">
        <v>0</v>
      </c>
      <c r="V2189" s="5">
        <v>35.04</v>
      </c>
    </row>
    <row r="2190" spans="1:22" ht="15" thickBot="1" x14ac:dyDescent="0.35">
      <c r="A2190" s="4">
        <v>2189</v>
      </c>
      <c r="B2190" s="2" t="s">
        <v>5129</v>
      </c>
      <c r="C2190" s="1">
        <v>2014</v>
      </c>
      <c r="D2190" s="3">
        <v>41862</v>
      </c>
      <c r="E2190" s="3">
        <v>41867</v>
      </c>
      <c r="F2190" s="2" t="s">
        <v>50</v>
      </c>
      <c r="G2190" s="2" t="s">
        <v>5110</v>
      </c>
      <c r="H2190" s="2" t="s">
        <v>5111</v>
      </c>
      <c r="I2190" s="2" t="s">
        <v>26</v>
      </c>
      <c r="J2190" s="2" t="s">
        <v>27</v>
      </c>
      <c r="K2190" s="2" t="s">
        <v>497</v>
      </c>
      <c r="L2190" s="2" t="s">
        <v>254</v>
      </c>
      <c r="M2190" s="1">
        <v>47201</v>
      </c>
      <c r="N2190" s="2" t="s">
        <v>105</v>
      </c>
      <c r="O2190" s="2" t="s">
        <v>338</v>
      </c>
      <c r="P2190" s="2" t="s">
        <v>32</v>
      </c>
      <c r="Q2190" s="2" t="s">
        <v>65</v>
      </c>
      <c r="R2190" s="2" t="s">
        <v>339</v>
      </c>
      <c r="S2190" s="1">
        <v>121.3</v>
      </c>
      <c r="T2190" s="1">
        <v>2</v>
      </c>
      <c r="U2190" s="1">
        <v>0</v>
      </c>
      <c r="V2190" s="5">
        <v>25.472999999999999</v>
      </c>
    </row>
    <row r="2191" spans="1:22" ht="15" thickBot="1" x14ac:dyDescent="0.35">
      <c r="A2191" s="4">
        <v>2190</v>
      </c>
      <c r="B2191" s="2" t="s">
        <v>5129</v>
      </c>
      <c r="C2191" s="1">
        <v>2014</v>
      </c>
      <c r="D2191" s="3">
        <v>41862</v>
      </c>
      <c r="E2191" s="3">
        <v>41867</v>
      </c>
      <c r="F2191" s="2" t="s">
        <v>50</v>
      </c>
      <c r="G2191" s="2" t="s">
        <v>5110</v>
      </c>
      <c r="H2191" s="2" t="s">
        <v>5111</v>
      </c>
      <c r="I2191" s="2" t="s">
        <v>26</v>
      </c>
      <c r="J2191" s="2" t="s">
        <v>27</v>
      </c>
      <c r="K2191" s="2" t="s">
        <v>497</v>
      </c>
      <c r="L2191" s="2" t="s">
        <v>254</v>
      </c>
      <c r="M2191" s="1">
        <v>47201</v>
      </c>
      <c r="N2191" s="2" t="s">
        <v>105</v>
      </c>
      <c r="O2191" s="2" t="s">
        <v>1191</v>
      </c>
      <c r="P2191" s="2" t="s">
        <v>71</v>
      </c>
      <c r="Q2191" s="2" t="s">
        <v>72</v>
      </c>
      <c r="R2191" s="2" t="s">
        <v>1192</v>
      </c>
      <c r="S2191" s="1">
        <v>1454.49</v>
      </c>
      <c r="T2191" s="1">
        <v>9</v>
      </c>
      <c r="U2191" s="1">
        <v>0</v>
      </c>
      <c r="V2191" s="5">
        <v>378.16739999999999</v>
      </c>
    </row>
    <row r="2192" spans="1:22" ht="15" thickBot="1" x14ac:dyDescent="0.35">
      <c r="A2192" s="4">
        <v>2191</v>
      </c>
      <c r="B2192" s="2" t="s">
        <v>5130</v>
      </c>
      <c r="C2192" s="1">
        <v>2013</v>
      </c>
      <c r="D2192" s="3">
        <v>41451</v>
      </c>
      <c r="E2192" s="3">
        <v>41455</v>
      </c>
      <c r="F2192" s="2" t="s">
        <v>50</v>
      </c>
      <c r="G2192" s="2" t="s">
        <v>2009</v>
      </c>
      <c r="H2192" s="2" t="s">
        <v>2010</v>
      </c>
      <c r="I2192" s="2" t="s">
        <v>26</v>
      </c>
      <c r="J2192" s="2" t="s">
        <v>27</v>
      </c>
      <c r="K2192" s="2" t="s">
        <v>42</v>
      </c>
      <c r="L2192" s="2" t="s">
        <v>43</v>
      </c>
      <c r="M2192" s="1">
        <v>90049</v>
      </c>
      <c r="N2192" s="2" t="s">
        <v>44</v>
      </c>
      <c r="O2192" s="2" t="s">
        <v>5131</v>
      </c>
      <c r="P2192" s="2" t="s">
        <v>46</v>
      </c>
      <c r="Q2192" s="2" t="s">
        <v>78</v>
      </c>
      <c r="R2192" s="2" t="s">
        <v>5132</v>
      </c>
      <c r="S2192" s="1">
        <v>60.81</v>
      </c>
      <c r="T2192" s="1">
        <v>3</v>
      </c>
      <c r="U2192" s="1">
        <v>0</v>
      </c>
      <c r="V2192" s="5">
        <v>17.026800000000001</v>
      </c>
    </row>
    <row r="2193" spans="1:22" ht="15" thickBot="1" x14ac:dyDescent="0.35">
      <c r="A2193" s="4">
        <v>2192</v>
      </c>
      <c r="B2193" s="2" t="s">
        <v>5133</v>
      </c>
      <c r="C2193" s="1">
        <v>2013</v>
      </c>
      <c r="D2193" s="3">
        <v>41619</v>
      </c>
      <c r="E2193" s="3">
        <v>41626</v>
      </c>
      <c r="F2193" s="2" t="s">
        <v>50</v>
      </c>
      <c r="G2193" s="2" t="s">
        <v>2287</v>
      </c>
      <c r="H2193" s="2" t="s">
        <v>2288</v>
      </c>
      <c r="I2193" s="2" t="s">
        <v>26</v>
      </c>
      <c r="J2193" s="2" t="s">
        <v>27</v>
      </c>
      <c r="K2193" s="2" t="s">
        <v>95</v>
      </c>
      <c r="L2193" s="2" t="s">
        <v>96</v>
      </c>
      <c r="M2193" s="1">
        <v>98105</v>
      </c>
      <c r="N2193" s="2" t="s">
        <v>44</v>
      </c>
      <c r="O2193" s="2" t="s">
        <v>4994</v>
      </c>
      <c r="P2193" s="2" t="s">
        <v>46</v>
      </c>
      <c r="Q2193" s="2" t="s">
        <v>75</v>
      </c>
      <c r="R2193" s="2" t="s">
        <v>4995</v>
      </c>
      <c r="S2193" s="1">
        <v>153.55199999999999</v>
      </c>
      <c r="T2193" s="1">
        <v>3</v>
      </c>
      <c r="U2193" s="1">
        <v>0.2</v>
      </c>
      <c r="V2193" s="5">
        <v>51.823799999999999</v>
      </c>
    </row>
    <row r="2194" spans="1:22" ht="15" thickBot="1" x14ac:dyDescent="0.35">
      <c r="A2194" s="4">
        <v>2193</v>
      </c>
      <c r="B2194" s="2" t="s">
        <v>5133</v>
      </c>
      <c r="C2194" s="1">
        <v>2013</v>
      </c>
      <c r="D2194" s="3">
        <v>41619</v>
      </c>
      <c r="E2194" s="3">
        <v>41626</v>
      </c>
      <c r="F2194" s="2" t="s">
        <v>50</v>
      </c>
      <c r="G2194" s="2" t="s">
        <v>2287</v>
      </c>
      <c r="H2194" s="2" t="s">
        <v>2288</v>
      </c>
      <c r="I2194" s="2" t="s">
        <v>26</v>
      </c>
      <c r="J2194" s="2" t="s">
        <v>27</v>
      </c>
      <c r="K2194" s="2" t="s">
        <v>95</v>
      </c>
      <c r="L2194" s="2" t="s">
        <v>96</v>
      </c>
      <c r="M2194" s="1">
        <v>98105</v>
      </c>
      <c r="N2194" s="2" t="s">
        <v>44</v>
      </c>
      <c r="O2194" s="2" t="s">
        <v>4437</v>
      </c>
      <c r="P2194" s="2" t="s">
        <v>46</v>
      </c>
      <c r="Q2194" s="2" t="s">
        <v>78</v>
      </c>
      <c r="R2194" s="2" t="s">
        <v>4438</v>
      </c>
      <c r="S2194" s="1">
        <v>65.34</v>
      </c>
      <c r="T2194" s="1">
        <v>3</v>
      </c>
      <c r="U2194" s="1">
        <v>0</v>
      </c>
      <c r="V2194" s="5">
        <v>22.869</v>
      </c>
    </row>
    <row r="2195" spans="1:22" ht="15" thickBot="1" x14ac:dyDescent="0.35">
      <c r="A2195" s="4">
        <v>2194</v>
      </c>
      <c r="B2195" s="2" t="s">
        <v>5133</v>
      </c>
      <c r="C2195" s="1">
        <v>2013</v>
      </c>
      <c r="D2195" s="3">
        <v>41619</v>
      </c>
      <c r="E2195" s="3">
        <v>41626</v>
      </c>
      <c r="F2195" s="2" t="s">
        <v>50</v>
      </c>
      <c r="G2195" s="2" t="s">
        <v>2287</v>
      </c>
      <c r="H2195" s="2" t="s">
        <v>2288</v>
      </c>
      <c r="I2195" s="2" t="s">
        <v>26</v>
      </c>
      <c r="J2195" s="2" t="s">
        <v>27</v>
      </c>
      <c r="K2195" s="2" t="s">
        <v>95</v>
      </c>
      <c r="L2195" s="2" t="s">
        <v>96</v>
      </c>
      <c r="M2195" s="1">
        <v>98105</v>
      </c>
      <c r="N2195" s="2" t="s">
        <v>44</v>
      </c>
      <c r="O2195" s="2" t="s">
        <v>4072</v>
      </c>
      <c r="P2195" s="2" t="s">
        <v>46</v>
      </c>
      <c r="Q2195" s="2" t="s">
        <v>90</v>
      </c>
      <c r="R2195" s="2" t="s">
        <v>4073</v>
      </c>
      <c r="S2195" s="1">
        <v>123.92</v>
      </c>
      <c r="T2195" s="1">
        <v>4</v>
      </c>
      <c r="U2195" s="1">
        <v>0</v>
      </c>
      <c r="V2195" s="5">
        <v>55.764000000000003</v>
      </c>
    </row>
    <row r="2196" spans="1:22" ht="15" thickBot="1" x14ac:dyDescent="0.35">
      <c r="A2196" s="4">
        <v>2195</v>
      </c>
      <c r="B2196" s="2" t="s">
        <v>5133</v>
      </c>
      <c r="C2196" s="1">
        <v>2013</v>
      </c>
      <c r="D2196" s="3">
        <v>41619</v>
      </c>
      <c r="E2196" s="3">
        <v>41626</v>
      </c>
      <c r="F2196" s="2" t="s">
        <v>50</v>
      </c>
      <c r="G2196" s="2" t="s">
        <v>2287</v>
      </c>
      <c r="H2196" s="2" t="s">
        <v>2288</v>
      </c>
      <c r="I2196" s="2" t="s">
        <v>26</v>
      </c>
      <c r="J2196" s="2" t="s">
        <v>27</v>
      </c>
      <c r="K2196" s="2" t="s">
        <v>95</v>
      </c>
      <c r="L2196" s="2" t="s">
        <v>96</v>
      </c>
      <c r="M2196" s="1">
        <v>98105</v>
      </c>
      <c r="N2196" s="2" t="s">
        <v>44</v>
      </c>
      <c r="O2196" s="2" t="s">
        <v>5134</v>
      </c>
      <c r="P2196" s="2" t="s">
        <v>46</v>
      </c>
      <c r="Q2196" s="2" t="s">
        <v>78</v>
      </c>
      <c r="R2196" s="2" t="s">
        <v>5135</v>
      </c>
      <c r="S2196" s="1">
        <v>35.1</v>
      </c>
      <c r="T2196" s="1">
        <v>3</v>
      </c>
      <c r="U2196" s="1">
        <v>0</v>
      </c>
      <c r="V2196" s="5">
        <v>12.285</v>
      </c>
    </row>
    <row r="2197" spans="1:22" ht="15" thickBot="1" x14ac:dyDescent="0.35">
      <c r="A2197" s="4">
        <v>2196</v>
      </c>
      <c r="B2197" s="2" t="s">
        <v>5133</v>
      </c>
      <c r="C2197" s="1">
        <v>2013</v>
      </c>
      <c r="D2197" s="3">
        <v>41619</v>
      </c>
      <c r="E2197" s="3">
        <v>41626</v>
      </c>
      <c r="F2197" s="2" t="s">
        <v>50</v>
      </c>
      <c r="G2197" s="2" t="s">
        <v>2287</v>
      </c>
      <c r="H2197" s="2" t="s">
        <v>2288</v>
      </c>
      <c r="I2197" s="2" t="s">
        <v>26</v>
      </c>
      <c r="J2197" s="2" t="s">
        <v>27</v>
      </c>
      <c r="K2197" s="2" t="s">
        <v>95</v>
      </c>
      <c r="L2197" s="2" t="s">
        <v>96</v>
      </c>
      <c r="M2197" s="1">
        <v>98105</v>
      </c>
      <c r="N2197" s="2" t="s">
        <v>44</v>
      </c>
      <c r="O2197" s="2" t="s">
        <v>4156</v>
      </c>
      <c r="P2197" s="2" t="s">
        <v>71</v>
      </c>
      <c r="Q2197" s="2" t="s">
        <v>161</v>
      </c>
      <c r="R2197" s="2" t="s">
        <v>4157</v>
      </c>
      <c r="S2197" s="1">
        <v>44.75</v>
      </c>
      <c r="T2197" s="1">
        <v>5</v>
      </c>
      <c r="U2197" s="1">
        <v>0</v>
      </c>
      <c r="V2197" s="5">
        <v>8.5024999999999995</v>
      </c>
    </row>
    <row r="2198" spans="1:22" ht="15" thickBot="1" x14ac:dyDescent="0.35">
      <c r="A2198" s="4">
        <v>2197</v>
      </c>
      <c r="B2198" s="2" t="s">
        <v>5136</v>
      </c>
      <c r="C2198" s="1">
        <v>2013</v>
      </c>
      <c r="D2198" s="3">
        <v>41610</v>
      </c>
      <c r="E2198" s="3">
        <v>41615</v>
      </c>
      <c r="F2198" s="2" t="s">
        <v>50</v>
      </c>
      <c r="G2198" s="2" t="s">
        <v>3063</v>
      </c>
      <c r="H2198" s="2" t="s">
        <v>3064</v>
      </c>
      <c r="I2198" s="2" t="s">
        <v>26</v>
      </c>
      <c r="J2198" s="2" t="s">
        <v>27</v>
      </c>
      <c r="K2198" s="2" t="s">
        <v>5137</v>
      </c>
      <c r="L2198" s="2" t="s">
        <v>335</v>
      </c>
      <c r="M2198" s="1">
        <v>37918</v>
      </c>
      <c r="N2198" s="2" t="s">
        <v>30</v>
      </c>
      <c r="O2198" s="2" t="s">
        <v>586</v>
      </c>
      <c r="P2198" s="2" t="s">
        <v>46</v>
      </c>
      <c r="Q2198" s="2" t="s">
        <v>68</v>
      </c>
      <c r="R2198" s="2" t="s">
        <v>587</v>
      </c>
      <c r="S2198" s="1">
        <v>4.7039999999999997</v>
      </c>
      <c r="T2198" s="1">
        <v>2</v>
      </c>
      <c r="U2198" s="1">
        <v>0.2</v>
      </c>
      <c r="V2198" s="5">
        <v>0.41160000000000002</v>
      </c>
    </row>
    <row r="2199" spans="1:22" ht="15" thickBot="1" x14ac:dyDescent="0.35">
      <c r="A2199" s="4">
        <v>2198</v>
      </c>
      <c r="B2199" s="2" t="s">
        <v>5138</v>
      </c>
      <c r="C2199" s="1">
        <v>2011</v>
      </c>
      <c r="D2199" s="3">
        <v>40875</v>
      </c>
      <c r="E2199" s="3">
        <v>40881</v>
      </c>
      <c r="F2199" s="2" t="s">
        <v>50</v>
      </c>
      <c r="G2199" s="2" t="s">
        <v>4968</v>
      </c>
      <c r="H2199" s="2" t="s">
        <v>4969</v>
      </c>
      <c r="I2199" s="2" t="s">
        <v>26</v>
      </c>
      <c r="J2199" s="2" t="s">
        <v>27</v>
      </c>
      <c r="K2199" s="2" t="s">
        <v>1817</v>
      </c>
      <c r="L2199" s="2" t="s">
        <v>358</v>
      </c>
      <c r="M2199" s="1">
        <v>36116</v>
      </c>
      <c r="N2199" s="2" t="s">
        <v>30</v>
      </c>
      <c r="O2199" s="2" t="s">
        <v>2190</v>
      </c>
      <c r="P2199" s="2" t="s">
        <v>46</v>
      </c>
      <c r="Q2199" s="2" t="s">
        <v>68</v>
      </c>
      <c r="R2199" s="2" t="s">
        <v>2191</v>
      </c>
      <c r="S2199" s="1">
        <v>14.67</v>
      </c>
      <c r="T2199" s="1">
        <v>3</v>
      </c>
      <c r="U2199" s="1">
        <v>0</v>
      </c>
      <c r="V2199" s="5">
        <v>3.9609000000000001</v>
      </c>
    </row>
    <row r="2200" spans="1:22" ht="15" thickBot="1" x14ac:dyDescent="0.35">
      <c r="A2200" s="4">
        <v>2199</v>
      </c>
      <c r="B2200" s="2" t="s">
        <v>5139</v>
      </c>
      <c r="C2200" s="1">
        <v>2012</v>
      </c>
      <c r="D2200" s="3">
        <v>40996</v>
      </c>
      <c r="E2200" s="3">
        <v>41001</v>
      </c>
      <c r="F2200" s="2" t="s">
        <v>50</v>
      </c>
      <c r="G2200" s="2" t="s">
        <v>2002</v>
      </c>
      <c r="H2200" s="2" t="s">
        <v>2003</v>
      </c>
      <c r="I2200" s="2" t="s">
        <v>26</v>
      </c>
      <c r="J2200" s="2" t="s">
        <v>27</v>
      </c>
      <c r="K2200" s="2" t="s">
        <v>146</v>
      </c>
      <c r="L2200" s="2" t="s">
        <v>147</v>
      </c>
      <c r="M2200" s="1">
        <v>19120</v>
      </c>
      <c r="N2200" s="2" t="s">
        <v>148</v>
      </c>
      <c r="O2200" s="2" t="s">
        <v>410</v>
      </c>
      <c r="P2200" s="2" t="s">
        <v>46</v>
      </c>
      <c r="Q2200" s="2" t="s">
        <v>90</v>
      </c>
      <c r="R2200" s="2" t="s">
        <v>411</v>
      </c>
      <c r="S2200" s="1">
        <v>15.552</v>
      </c>
      <c r="T2200" s="1">
        <v>3</v>
      </c>
      <c r="U2200" s="1">
        <v>0.2</v>
      </c>
      <c r="V2200" s="5">
        <v>5.4432</v>
      </c>
    </row>
    <row r="2201" spans="1:22" ht="15" thickBot="1" x14ac:dyDescent="0.35">
      <c r="A2201" s="4">
        <v>2200</v>
      </c>
      <c r="B2201" s="2" t="s">
        <v>5139</v>
      </c>
      <c r="C2201" s="1">
        <v>2012</v>
      </c>
      <c r="D2201" s="3">
        <v>40996</v>
      </c>
      <c r="E2201" s="3">
        <v>41001</v>
      </c>
      <c r="F2201" s="2" t="s">
        <v>50</v>
      </c>
      <c r="G2201" s="2" t="s">
        <v>2002</v>
      </c>
      <c r="H2201" s="2" t="s">
        <v>2003</v>
      </c>
      <c r="I2201" s="2" t="s">
        <v>26</v>
      </c>
      <c r="J2201" s="2" t="s">
        <v>27</v>
      </c>
      <c r="K2201" s="2" t="s">
        <v>146</v>
      </c>
      <c r="L2201" s="2" t="s">
        <v>147</v>
      </c>
      <c r="M2201" s="1">
        <v>19120</v>
      </c>
      <c r="N2201" s="2" t="s">
        <v>148</v>
      </c>
      <c r="O2201" s="2" t="s">
        <v>4895</v>
      </c>
      <c r="P2201" s="2" t="s">
        <v>46</v>
      </c>
      <c r="Q2201" s="2" t="s">
        <v>90</v>
      </c>
      <c r="R2201" s="2" t="s">
        <v>4896</v>
      </c>
      <c r="S2201" s="1">
        <v>5.2320000000000002</v>
      </c>
      <c r="T2201" s="1">
        <v>1</v>
      </c>
      <c r="U2201" s="1">
        <v>0.2</v>
      </c>
      <c r="V2201" s="5">
        <v>1.7003999999999999</v>
      </c>
    </row>
    <row r="2202" spans="1:22" ht="15" thickBot="1" x14ac:dyDescent="0.35">
      <c r="A2202" s="4">
        <v>2201</v>
      </c>
      <c r="B2202" s="2" t="s">
        <v>5140</v>
      </c>
      <c r="C2202" s="1">
        <v>2011</v>
      </c>
      <c r="D2202" s="3">
        <v>40695</v>
      </c>
      <c r="E2202" s="3">
        <v>40700</v>
      </c>
      <c r="F2202" s="2" t="s">
        <v>50</v>
      </c>
      <c r="G2202" s="2" t="s">
        <v>2474</v>
      </c>
      <c r="H2202" s="2" t="s">
        <v>2475</v>
      </c>
      <c r="I2202" s="2" t="s">
        <v>26</v>
      </c>
      <c r="J2202" s="2" t="s">
        <v>27</v>
      </c>
      <c r="K2202" s="2" t="s">
        <v>5141</v>
      </c>
      <c r="L2202" s="2" t="s">
        <v>1707</v>
      </c>
      <c r="M2202" s="1">
        <v>72209</v>
      </c>
      <c r="N2202" s="2" t="s">
        <v>30</v>
      </c>
      <c r="O2202" s="2" t="s">
        <v>1362</v>
      </c>
      <c r="P2202" s="2" t="s">
        <v>32</v>
      </c>
      <c r="Q2202" s="2" t="s">
        <v>65</v>
      </c>
      <c r="R2202" s="2" t="s">
        <v>1363</v>
      </c>
      <c r="S2202" s="1">
        <v>22.2</v>
      </c>
      <c r="T2202" s="1">
        <v>6</v>
      </c>
      <c r="U2202" s="1">
        <v>0</v>
      </c>
      <c r="V2202" s="5">
        <v>9.1020000000000003</v>
      </c>
    </row>
    <row r="2203" spans="1:22" ht="15" thickBot="1" x14ac:dyDescent="0.35">
      <c r="A2203" s="4">
        <v>2202</v>
      </c>
      <c r="B2203" s="2" t="s">
        <v>5140</v>
      </c>
      <c r="C2203" s="1">
        <v>2011</v>
      </c>
      <c r="D2203" s="3">
        <v>40695</v>
      </c>
      <c r="E2203" s="3">
        <v>40700</v>
      </c>
      <c r="F2203" s="2" t="s">
        <v>50</v>
      </c>
      <c r="G2203" s="2" t="s">
        <v>2474</v>
      </c>
      <c r="H2203" s="2" t="s">
        <v>2475</v>
      </c>
      <c r="I2203" s="2" t="s">
        <v>26</v>
      </c>
      <c r="J2203" s="2" t="s">
        <v>27</v>
      </c>
      <c r="K2203" s="2" t="s">
        <v>5141</v>
      </c>
      <c r="L2203" s="2" t="s">
        <v>1707</v>
      </c>
      <c r="M2203" s="1">
        <v>72209</v>
      </c>
      <c r="N2203" s="2" t="s">
        <v>30</v>
      </c>
      <c r="O2203" s="2" t="s">
        <v>861</v>
      </c>
      <c r="P2203" s="2" t="s">
        <v>71</v>
      </c>
      <c r="Q2203" s="2" t="s">
        <v>72</v>
      </c>
      <c r="R2203" s="2" t="s">
        <v>862</v>
      </c>
      <c r="S2203" s="1">
        <v>881.93</v>
      </c>
      <c r="T2203" s="1">
        <v>7</v>
      </c>
      <c r="U2203" s="1">
        <v>0</v>
      </c>
      <c r="V2203" s="5">
        <v>229.30179999999999</v>
      </c>
    </row>
    <row r="2204" spans="1:22" ht="15" thickBot="1" x14ac:dyDescent="0.35">
      <c r="A2204" s="4">
        <v>2203</v>
      </c>
      <c r="B2204" s="2" t="s">
        <v>5142</v>
      </c>
      <c r="C2204" s="1">
        <v>2012</v>
      </c>
      <c r="D2204" s="3">
        <v>41158</v>
      </c>
      <c r="E2204" s="3">
        <v>41164</v>
      </c>
      <c r="F2204" s="2" t="s">
        <v>50</v>
      </c>
      <c r="G2204" s="2" t="s">
        <v>3837</v>
      </c>
      <c r="H2204" s="2" t="s">
        <v>3838</v>
      </c>
      <c r="I2204" s="2" t="s">
        <v>102</v>
      </c>
      <c r="J2204" s="2" t="s">
        <v>27</v>
      </c>
      <c r="K2204" s="2" t="s">
        <v>95</v>
      </c>
      <c r="L2204" s="2" t="s">
        <v>96</v>
      </c>
      <c r="M2204" s="1">
        <v>98103</v>
      </c>
      <c r="N2204" s="2" t="s">
        <v>44</v>
      </c>
      <c r="O2204" s="2" t="s">
        <v>1253</v>
      </c>
      <c r="P2204" s="2" t="s">
        <v>46</v>
      </c>
      <c r="Q2204" s="2" t="s">
        <v>75</v>
      </c>
      <c r="R2204" s="2" t="s">
        <v>1254</v>
      </c>
      <c r="S2204" s="1">
        <v>6.0960000000000001</v>
      </c>
      <c r="T2204" s="1">
        <v>2</v>
      </c>
      <c r="U2204" s="1">
        <v>0.2</v>
      </c>
      <c r="V2204" s="5">
        <v>2.1335999999999999</v>
      </c>
    </row>
    <row r="2205" spans="1:22" ht="15" thickBot="1" x14ac:dyDescent="0.35">
      <c r="A2205" s="4">
        <v>2204</v>
      </c>
      <c r="B2205" s="2" t="s">
        <v>5142</v>
      </c>
      <c r="C2205" s="1">
        <v>2012</v>
      </c>
      <c r="D2205" s="3">
        <v>41158</v>
      </c>
      <c r="E2205" s="3">
        <v>41164</v>
      </c>
      <c r="F2205" s="2" t="s">
        <v>50</v>
      </c>
      <c r="G2205" s="2" t="s">
        <v>3837</v>
      </c>
      <c r="H2205" s="2" t="s">
        <v>3838</v>
      </c>
      <c r="I2205" s="2" t="s">
        <v>102</v>
      </c>
      <c r="J2205" s="2" t="s">
        <v>27</v>
      </c>
      <c r="K2205" s="2" t="s">
        <v>95</v>
      </c>
      <c r="L2205" s="2" t="s">
        <v>96</v>
      </c>
      <c r="M2205" s="1">
        <v>98103</v>
      </c>
      <c r="N2205" s="2" t="s">
        <v>44</v>
      </c>
      <c r="O2205" s="2" t="s">
        <v>5143</v>
      </c>
      <c r="P2205" s="2" t="s">
        <v>32</v>
      </c>
      <c r="Q2205" s="2" t="s">
        <v>65</v>
      </c>
      <c r="R2205" s="2" t="s">
        <v>5144</v>
      </c>
      <c r="S2205" s="1">
        <v>191.82</v>
      </c>
      <c r="T2205" s="1">
        <v>3</v>
      </c>
      <c r="U2205" s="1">
        <v>0</v>
      </c>
      <c r="V2205" s="5">
        <v>74.809799999999996</v>
      </c>
    </row>
    <row r="2206" spans="1:22" ht="15" thickBot="1" x14ac:dyDescent="0.35">
      <c r="A2206" s="4">
        <v>2205</v>
      </c>
      <c r="B2206" s="2" t="s">
        <v>5145</v>
      </c>
      <c r="C2206" s="1">
        <v>2012</v>
      </c>
      <c r="D2206" s="3">
        <v>41089</v>
      </c>
      <c r="E2206" s="3">
        <v>41095</v>
      </c>
      <c r="F2206" s="2" t="s">
        <v>50</v>
      </c>
      <c r="G2206" s="2" t="s">
        <v>519</v>
      </c>
      <c r="H2206" s="2" t="s">
        <v>520</v>
      </c>
      <c r="I2206" s="2" t="s">
        <v>26</v>
      </c>
      <c r="J2206" s="2" t="s">
        <v>27</v>
      </c>
      <c r="K2206" s="2" t="s">
        <v>2470</v>
      </c>
      <c r="L2206" s="2" t="s">
        <v>147</v>
      </c>
      <c r="M2206" s="1">
        <v>17602</v>
      </c>
      <c r="N2206" s="2" t="s">
        <v>148</v>
      </c>
      <c r="O2206" s="2" t="s">
        <v>3928</v>
      </c>
      <c r="P2206" s="2" t="s">
        <v>32</v>
      </c>
      <c r="Q2206" s="2" t="s">
        <v>65</v>
      </c>
      <c r="R2206" s="2" t="s">
        <v>5146</v>
      </c>
      <c r="S2206" s="1">
        <v>20.103999999999999</v>
      </c>
      <c r="T2206" s="1">
        <v>1</v>
      </c>
      <c r="U2206" s="1">
        <v>0.2</v>
      </c>
      <c r="V2206" s="5">
        <v>1.7591000000000001</v>
      </c>
    </row>
    <row r="2207" spans="1:22" ht="15" thickBot="1" x14ac:dyDescent="0.35">
      <c r="A2207" s="4">
        <v>2206</v>
      </c>
      <c r="B2207" s="2" t="s">
        <v>5147</v>
      </c>
      <c r="C2207" s="1">
        <v>2013</v>
      </c>
      <c r="D2207" s="3">
        <v>41528</v>
      </c>
      <c r="E2207" s="3">
        <v>41530</v>
      </c>
      <c r="F2207" s="2" t="s">
        <v>23</v>
      </c>
      <c r="G2207" s="2" t="s">
        <v>2844</v>
      </c>
      <c r="H2207" s="2" t="s">
        <v>2845</v>
      </c>
      <c r="I2207" s="2" t="s">
        <v>102</v>
      </c>
      <c r="J2207" s="2" t="s">
        <v>27</v>
      </c>
      <c r="K2207" s="2" t="s">
        <v>515</v>
      </c>
      <c r="L2207" s="2" t="s">
        <v>335</v>
      </c>
      <c r="M2207" s="1">
        <v>37620</v>
      </c>
      <c r="N2207" s="2" t="s">
        <v>30</v>
      </c>
      <c r="O2207" s="2" t="s">
        <v>5148</v>
      </c>
      <c r="P2207" s="2" t="s">
        <v>46</v>
      </c>
      <c r="Q2207" s="2" t="s">
        <v>68</v>
      </c>
      <c r="R2207" s="2" t="s">
        <v>5149</v>
      </c>
      <c r="S2207" s="1">
        <v>67.56</v>
      </c>
      <c r="T2207" s="1">
        <v>3</v>
      </c>
      <c r="U2207" s="1">
        <v>0.2</v>
      </c>
      <c r="V2207" s="5">
        <v>8.4450000000000003</v>
      </c>
    </row>
    <row r="2208" spans="1:22" ht="15" thickBot="1" x14ac:dyDescent="0.35">
      <c r="A2208" s="4">
        <v>2207</v>
      </c>
      <c r="B2208" s="2" t="s">
        <v>5150</v>
      </c>
      <c r="C2208" s="1">
        <v>2011</v>
      </c>
      <c r="D2208" s="3">
        <v>40738</v>
      </c>
      <c r="E2208" s="3">
        <v>40744</v>
      </c>
      <c r="F2208" s="2" t="s">
        <v>50</v>
      </c>
      <c r="G2208" s="2" t="s">
        <v>5151</v>
      </c>
      <c r="H2208" s="2" t="s">
        <v>5152</v>
      </c>
      <c r="I2208" s="2" t="s">
        <v>102</v>
      </c>
      <c r="J2208" s="2" t="s">
        <v>27</v>
      </c>
      <c r="K2208" s="2" t="s">
        <v>456</v>
      </c>
      <c r="L2208" s="2" t="s">
        <v>211</v>
      </c>
      <c r="M2208" s="1">
        <v>60505</v>
      </c>
      <c r="N2208" s="2" t="s">
        <v>105</v>
      </c>
      <c r="O2208" s="2" t="s">
        <v>1596</v>
      </c>
      <c r="P2208" s="2" t="s">
        <v>46</v>
      </c>
      <c r="Q2208" s="2" t="s">
        <v>75</v>
      </c>
      <c r="R2208" s="2" t="s">
        <v>1597</v>
      </c>
      <c r="S2208" s="1">
        <v>29.931999999999999</v>
      </c>
      <c r="T2208" s="1">
        <v>7</v>
      </c>
      <c r="U2208" s="1">
        <v>0.8</v>
      </c>
      <c r="V2208" s="5">
        <v>-46.394599999999997</v>
      </c>
    </row>
    <row r="2209" spans="1:22" ht="15" thickBot="1" x14ac:dyDescent="0.35">
      <c r="A2209" s="4">
        <v>2208</v>
      </c>
      <c r="B2209" s="2" t="s">
        <v>5150</v>
      </c>
      <c r="C2209" s="1">
        <v>2011</v>
      </c>
      <c r="D2209" s="3">
        <v>40738</v>
      </c>
      <c r="E2209" s="3">
        <v>40744</v>
      </c>
      <c r="F2209" s="2" t="s">
        <v>50</v>
      </c>
      <c r="G2209" s="2" t="s">
        <v>5151</v>
      </c>
      <c r="H2209" s="2" t="s">
        <v>5152</v>
      </c>
      <c r="I2209" s="2" t="s">
        <v>102</v>
      </c>
      <c r="J2209" s="2" t="s">
        <v>27</v>
      </c>
      <c r="K2209" s="2" t="s">
        <v>456</v>
      </c>
      <c r="L2209" s="2" t="s">
        <v>211</v>
      </c>
      <c r="M2209" s="1">
        <v>60505</v>
      </c>
      <c r="N2209" s="2" t="s">
        <v>105</v>
      </c>
      <c r="O2209" s="2" t="s">
        <v>766</v>
      </c>
      <c r="P2209" s="2" t="s">
        <v>71</v>
      </c>
      <c r="Q2209" s="2" t="s">
        <v>72</v>
      </c>
      <c r="R2209" s="2" t="s">
        <v>767</v>
      </c>
      <c r="S2209" s="1">
        <v>38.271999999999998</v>
      </c>
      <c r="T2209" s="1">
        <v>4</v>
      </c>
      <c r="U2209" s="1">
        <v>0.2</v>
      </c>
      <c r="V2209" s="5">
        <v>3.8271999999999999</v>
      </c>
    </row>
    <row r="2210" spans="1:22" ht="15" thickBot="1" x14ac:dyDescent="0.35">
      <c r="A2210" s="4">
        <v>2209</v>
      </c>
      <c r="B2210" s="2" t="s">
        <v>5153</v>
      </c>
      <c r="C2210" s="1">
        <v>2012</v>
      </c>
      <c r="D2210" s="3">
        <v>41143</v>
      </c>
      <c r="E2210" s="3">
        <v>41147</v>
      </c>
      <c r="F2210" s="2" t="s">
        <v>50</v>
      </c>
      <c r="G2210" s="2" t="s">
        <v>417</v>
      </c>
      <c r="H2210" s="2" t="s">
        <v>418</v>
      </c>
      <c r="I2210" s="2" t="s">
        <v>102</v>
      </c>
      <c r="J2210" s="2" t="s">
        <v>27</v>
      </c>
      <c r="K2210" s="2" t="s">
        <v>266</v>
      </c>
      <c r="L2210" s="2" t="s">
        <v>267</v>
      </c>
      <c r="M2210" s="1">
        <v>10009</v>
      </c>
      <c r="N2210" s="2" t="s">
        <v>148</v>
      </c>
      <c r="O2210" s="2" t="s">
        <v>472</v>
      </c>
      <c r="P2210" s="2" t="s">
        <v>46</v>
      </c>
      <c r="Q2210" s="2" t="s">
        <v>68</v>
      </c>
      <c r="R2210" s="2" t="s">
        <v>473</v>
      </c>
      <c r="S2210" s="1">
        <v>16.52</v>
      </c>
      <c r="T2210" s="1">
        <v>4</v>
      </c>
      <c r="U2210" s="1">
        <v>0</v>
      </c>
      <c r="V2210" s="5">
        <v>7.5991999999999997</v>
      </c>
    </row>
    <row r="2211" spans="1:22" ht="15" thickBot="1" x14ac:dyDescent="0.35">
      <c r="A2211" s="4">
        <v>2210</v>
      </c>
      <c r="B2211" s="2" t="s">
        <v>5154</v>
      </c>
      <c r="C2211" s="1">
        <v>2011</v>
      </c>
      <c r="D2211" s="3">
        <v>40861</v>
      </c>
      <c r="E2211" s="3">
        <v>40863</v>
      </c>
      <c r="F2211" s="2" t="s">
        <v>23</v>
      </c>
      <c r="G2211" s="2" t="s">
        <v>5155</v>
      </c>
      <c r="H2211" s="2" t="s">
        <v>5156</v>
      </c>
      <c r="I2211" s="2" t="s">
        <v>26</v>
      </c>
      <c r="J2211" s="2" t="s">
        <v>27</v>
      </c>
      <c r="K2211" s="2" t="s">
        <v>746</v>
      </c>
      <c r="L2211" s="2" t="s">
        <v>747</v>
      </c>
      <c r="M2211" s="1">
        <v>6824</v>
      </c>
      <c r="N2211" s="2" t="s">
        <v>148</v>
      </c>
      <c r="O2211" s="2" t="s">
        <v>5157</v>
      </c>
      <c r="P2211" s="2" t="s">
        <v>71</v>
      </c>
      <c r="Q2211" s="2" t="s">
        <v>72</v>
      </c>
      <c r="R2211" s="2" t="s">
        <v>5158</v>
      </c>
      <c r="S2211" s="1">
        <v>832.93</v>
      </c>
      <c r="T2211" s="1">
        <v>7</v>
      </c>
      <c r="U2211" s="1">
        <v>0</v>
      </c>
      <c r="V2211" s="5">
        <v>233.22040000000001</v>
      </c>
    </row>
    <row r="2212" spans="1:22" ht="15" thickBot="1" x14ac:dyDescent="0.35">
      <c r="A2212" s="4">
        <v>2211</v>
      </c>
      <c r="B2212" s="2" t="s">
        <v>5154</v>
      </c>
      <c r="C2212" s="1">
        <v>2011</v>
      </c>
      <c r="D2212" s="3">
        <v>40861</v>
      </c>
      <c r="E2212" s="3">
        <v>40863</v>
      </c>
      <c r="F2212" s="2" t="s">
        <v>23</v>
      </c>
      <c r="G2212" s="2" t="s">
        <v>5155</v>
      </c>
      <c r="H2212" s="2" t="s">
        <v>5156</v>
      </c>
      <c r="I2212" s="2" t="s">
        <v>26</v>
      </c>
      <c r="J2212" s="2" t="s">
        <v>27</v>
      </c>
      <c r="K2212" s="2" t="s">
        <v>746</v>
      </c>
      <c r="L2212" s="2" t="s">
        <v>747</v>
      </c>
      <c r="M2212" s="1">
        <v>6824</v>
      </c>
      <c r="N2212" s="2" t="s">
        <v>148</v>
      </c>
      <c r="O2212" s="2" t="s">
        <v>971</v>
      </c>
      <c r="P2212" s="2" t="s">
        <v>46</v>
      </c>
      <c r="Q2212" s="2" t="s">
        <v>75</v>
      </c>
      <c r="R2212" s="2" t="s">
        <v>972</v>
      </c>
      <c r="S2212" s="1">
        <v>43.8</v>
      </c>
      <c r="T2212" s="1">
        <v>10</v>
      </c>
      <c r="U2212" s="1">
        <v>0</v>
      </c>
      <c r="V2212" s="5">
        <v>21.024000000000001</v>
      </c>
    </row>
    <row r="2213" spans="1:22" ht="15" thickBot="1" x14ac:dyDescent="0.35">
      <c r="A2213" s="4">
        <v>2212</v>
      </c>
      <c r="B2213" s="2" t="s">
        <v>5159</v>
      </c>
      <c r="C2213" s="1">
        <v>2013</v>
      </c>
      <c r="D2213" s="3">
        <v>41606</v>
      </c>
      <c r="E2213" s="3">
        <v>41609</v>
      </c>
      <c r="F2213" s="2" t="s">
        <v>188</v>
      </c>
      <c r="G2213" s="2" t="s">
        <v>1270</v>
      </c>
      <c r="H2213" s="2" t="s">
        <v>1271</v>
      </c>
      <c r="I2213" s="2" t="s">
        <v>41</v>
      </c>
      <c r="J2213" s="2" t="s">
        <v>27</v>
      </c>
      <c r="K2213" s="2" t="s">
        <v>5160</v>
      </c>
      <c r="L2213" s="2" t="s">
        <v>238</v>
      </c>
      <c r="M2213" s="1">
        <v>48146</v>
      </c>
      <c r="N2213" s="2" t="s">
        <v>105</v>
      </c>
      <c r="O2213" s="2" t="s">
        <v>5161</v>
      </c>
      <c r="P2213" s="2" t="s">
        <v>46</v>
      </c>
      <c r="Q2213" s="2" t="s">
        <v>78</v>
      </c>
      <c r="R2213" s="2" t="s">
        <v>5162</v>
      </c>
      <c r="S2213" s="1">
        <v>167.292</v>
      </c>
      <c r="T2213" s="1">
        <v>6</v>
      </c>
      <c r="U2213" s="1">
        <v>0.1</v>
      </c>
      <c r="V2213" s="5">
        <v>29.7408</v>
      </c>
    </row>
    <row r="2214" spans="1:22" ht="15" thickBot="1" x14ac:dyDescent="0.35">
      <c r="A2214" s="4">
        <v>2213</v>
      </c>
      <c r="B2214" s="2" t="s">
        <v>5163</v>
      </c>
      <c r="C2214" s="1">
        <v>2014</v>
      </c>
      <c r="D2214" s="3">
        <v>41965</v>
      </c>
      <c r="E2214" s="3">
        <v>41969</v>
      </c>
      <c r="F2214" s="2" t="s">
        <v>50</v>
      </c>
      <c r="G2214" s="2" t="s">
        <v>2893</v>
      </c>
      <c r="H2214" s="2" t="s">
        <v>2894</v>
      </c>
      <c r="I2214" s="2" t="s">
        <v>26</v>
      </c>
      <c r="J2214" s="2" t="s">
        <v>27</v>
      </c>
      <c r="K2214" s="2" t="s">
        <v>266</v>
      </c>
      <c r="L2214" s="2" t="s">
        <v>267</v>
      </c>
      <c r="M2214" s="1">
        <v>10035</v>
      </c>
      <c r="N2214" s="2" t="s">
        <v>148</v>
      </c>
      <c r="O2214" s="2" t="s">
        <v>3507</v>
      </c>
      <c r="P2214" s="2" t="s">
        <v>32</v>
      </c>
      <c r="Q2214" s="2" t="s">
        <v>65</v>
      </c>
      <c r="R2214" s="2" t="s">
        <v>3508</v>
      </c>
      <c r="S2214" s="1">
        <v>27.42</v>
      </c>
      <c r="T2214" s="1">
        <v>1</v>
      </c>
      <c r="U2214" s="1">
        <v>0</v>
      </c>
      <c r="V2214" s="5">
        <v>11.2422</v>
      </c>
    </row>
    <row r="2215" spans="1:22" ht="15" thickBot="1" x14ac:dyDescent="0.35">
      <c r="A2215" s="4">
        <v>2214</v>
      </c>
      <c r="B2215" s="2" t="s">
        <v>5164</v>
      </c>
      <c r="C2215" s="1">
        <v>2014</v>
      </c>
      <c r="D2215" s="3">
        <v>41914</v>
      </c>
      <c r="E2215" s="3">
        <v>41915</v>
      </c>
      <c r="F2215" s="2" t="s">
        <v>188</v>
      </c>
      <c r="G2215" s="2" t="s">
        <v>4330</v>
      </c>
      <c r="H2215" s="2" t="s">
        <v>4331</v>
      </c>
      <c r="I2215" s="2" t="s">
        <v>26</v>
      </c>
      <c r="J2215" s="2" t="s">
        <v>27</v>
      </c>
      <c r="K2215" s="2" t="s">
        <v>630</v>
      </c>
      <c r="L2215" s="2" t="s">
        <v>43</v>
      </c>
      <c r="M2215" s="1">
        <v>95123</v>
      </c>
      <c r="N2215" s="2" t="s">
        <v>44</v>
      </c>
      <c r="O2215" s="2" t="s">
        <v>2936</v>
      </c>
      <c r="P2215" s="2" t="s">
        <v>46</v>
      </c>
      <c r="Q2215" s="2" t="s">
        <v>75</v>
      </c>
      <c r="R2215" s="2" t="s">
        <v>2937</v>
      </c>
      <c r="S2215" s="1">
        <v>1.44</v>
      </c>
      <c r="T2215" s="1">
        <v>1</v>
      </c>
      <c r="U2215" s="1">
        <v>0.2</v>
      </c>
      <c r="V2215" s="5">
        <v>0.504</v>
      </c>
    </row>
    <row r="2216" spans="1:22" ht="15" thickBot="1" x14ac:dyDescent="0.35">
      <c r="A2216" s="4">
        <v>2215</v>
      </c>
      <c r="B2216" s="2" t="s">
        <v>5164</v>
      </c>
      <c r="C2216" s="1">
        <v>2014</v>
      </c>
      <c r="D2216" s="3">
        <v>41914</v>
      </c>
      <c r="E2216" s="3">
        <v>41915</v>
      </c>
      <c r="F2216" s="2" t="s">
        <v>188</v>
      </c>
      <c r="G2216" s="2" t="s">
        <v>4330</v>
      </c>
      <c r="H2216" s="2" t="s">
        <v>4331</v>
      </c>
      <c r="I2216" s="2" t="s">
        <v>26</v>
      </c>
      <c r="J2216" s="2" t="s">
        <v>27</v>
      </c>
      <c r="K2216" s="2" t="s">
        <v>630</v>
      </c>
      <c r="L2216" s="2" t="s">
        <v>43</v>
      </c>
      <c r="M2216" s="1">
        <v>95123</v>
      </c>
      <c r="N2216" s="2" t="s">
        <v>44</v>
      </c>
      <c r="O2216" s="2" t="s">
        <v>1213</v>
      </c>
      <c r="P2216" s="2" t="s">
        <v>46</v>
      </c>
      <c r="Q2216" s="2" t="s">
        <v>75</v>
      </c>
      <c r="R2216" s="2" t="s">
        <v>1214</v>
      </c>
      <c r="S2216" s="1">
        <v>61.776000000000003</v>
      </c>
      <c r="T2216" s="1">
        <v>13</v>
      </c>
      <c r="U2216" s="1">
        <v>0.2</v>
      </c>
      <c r="V2216" s="5">
        <v>20.849399999999999</v>
      </c>
    </row>
    <row r="2217" spans="1:22" ht="15" thickBot="1" x14ac:dyDescent="0.35">
      <c r="A2217" s="4">
        <v>2216</v>
      </c>
      <c r="B2217" s="2" t="s">
        <v>5164</v>
      </c>
      <c r="C2217" s="1">
        <v>2014</v>
      </c>
      <c r="D2217" s="3">
        <v>41914</v>
      </c>
      <c r="E2217" s="3">
        <v>41915</v>
      </c>
      <c r="F2217" s="2" t="s">
        <v>188</v>
      </c>
      <c r="G2217" s="2" t="s">
        <v>4330</v>
      </c>
      <c r="H2217" s="2" t="s">
        <v>4331</v>
      </c>
      <c r="I2217" s="2" t="s">
        <v>26</v>
      </c>
      <c r="J2217" s="2" t="s">
        <v>27</v>
      </c>
      <c r="K2217" s="2" t="s">
        <v>630</v>
      </c>
      <c r="L2217" s="2" t="s">
        <v>43</v>
      </c>
      <c r="M2217" s="1">
        <v>95123</v>
      </c>
      <c r="N2217" s="2" t="s">
        <v>44</v>
      </c>
      <c r="O2217" s="2" t="s">
        <v>2512</v>
      </c>
      <c r="P2217" s="2" t="s">
        <v>46</v>
      </c>
      <c r="Q2217" s="2" t="s">
        <v>78</v>
      </c>
      <c r="R2217" s="2" t="s">
        <v>3334</v>
      </c>
      <c r="S2217" s="1">
        <v>241.96</v>
      </c>
      <c r="T2217" s="1">
        <v>2</v>
      </c>
      <c r="U2217" s="1">
        <v>0</v>
      </c>
      <c r="V2217" s="5">
        <v>60.49</v>
      </c>
    </row>
    <row r="2218" spans="1:22" ht="15" thickBot="1" x14ac:dyDescent="0.35">
      <c r="A2218" s="4">
        <v>2217</v>
      </c>
      <c r="B2218" s="2" t="s">
        <v>5164</v>
      </c>
      <c r="C2218" s="1">
        <v>2014</v>
      </c>
      <c r="D2218" s="3">
        <v>41914</v>
      </c>
      <c r="E2218" s="3">
        <v>41915</v>
      </c>
      <c r="F2218" s="2" t="s">
        <v>188</v>
      </c>
      <c r="G2218" s="2" t="s">
        <v>4330</v>
      </c>
      <c r="H2218" s="2" t="s">
        <v>4331</v>
      </c>
      <c r="I2218" s="2" t="s">
        <v>26</v>
      </c>
      <c r="J2218" s="2" t="s">
        <v>27</v>
      </c>
      <c r="K2218" s="2" t="s">
        <v>630</v>
      </c>
      <c r="L2218" s="2" t="s">
        <v>43</v>
      </c>
      <c r="M2218" s="1">
        <v>95123</v>
      </c>
      <c r="N2218" s="2" t="s">
        <v>44</v>
      </c>
      <c r="O2218" s="2" t="s">
        <v>5165</v>
      </c>
      <c r="P2218" s="2" t="s">
        <v>32</v>
      </c>
      <c r="Q2218" s="2" t="s">
        <v>36</v>
      </c>
      <c r="R2218" s="2" t="s">
        <v>5166</v>
      </c>
      <c r="S2218" s="1">
        <v>108.608</v>
      </c>
      <c r="T2218" s="1">
        <v>4</v>
      </c>
      <c r="U2218" s="1">
        <v>0.2</v>
      </c>
      <c r="V2218" s="5">
        <v>9.5031999999999996</v>
      </c>
    </row>
    <row r="2219" spans="1:22" ht="15" thickBot="1" x14ac:dyDescent="0.35">
      <c r="A2219" s="4">
        <v>2218</v>
      </c>
      <c r="B2219" s="2" t="s">
        <v>5167</v>
      </c>
      <c r="C2219" s="1">
        <v>2011</v>
      </c>
      <c r="D2219" s="3">
        <v>40806</v>
      </c>
      <c r="E2219" s="3">
        <v>40811</v>
      </c>
      <c r="F2219" s="2" t="s">
        <v>50</v>
      </c>
      <c r="G2219" s="2" t="s">
        <v>5168</v>
      </c>
      <c r="H2219" s="2" t="s">
        <v>5169</v>
      </c>
      <c r="I2219" s="2" t="s">
        <v>41</v>
      </c>
      <c r="J2219" s="2" t="s">
        <v>27</v>
      </c>
      <c r="K2219" s="2" t="s">
        <v>1521</v>
      </c>
      <c r="L2219" s="2" t="s">
        <v>54</v>
      </c>
      <c r="M2219" s="1">
        <v>32216</v>
      </c>
      <c r="N2219" s="2" t="s">
        <v>30</v>
      </c>
      <c r="O2219" s="2" t="s">
        <v>5170</v>
      </c>
      <c r="P2219" s="2" t="s">
        <v>46</v>
      </c>
      <c r="Q2219" s="2" t="s">
        <v>68</v>
      </c>
      <c r="R2219" s="2" t="s">
        <v>5171</v>
      </c>
      <c r="S2219" s="1">
        <v>2.8159999999999998</v>
      </c>
      <c r="T2219" s="1">
        <v>2</v>
      </c>
      <c r="U2219" s="1">
        <v>0.2</v>
      </c>
      <c r="V2219" s="5">
        <v>0.98560000000000003</v>
      </c>
    </row>
    <row r="2220" spans="1:22" ht="15" thickBot="1" x14ac:dyDescent="0.35">
      <c r="A2220" s="4">
        <v>2219</v>
      </c>
      <c r="B2220" s="2" t="s">
        <v>5172</v>
      </c>
      <c r="C2220" s="1">
        <v>2014</v>
      </c>
      <c r="D2220" s="3">
        <v>41849</v>
      </c>
      <c r="E2220" s="3">
        <v>41853</v>
      </c>
      <c r="F2220" s="2" t="s">
        <v>50</v>
      </c>
      <c r="G2220" s="2" t="s">
        <v>5173</v>
      </c>
      <c r="H2220" s="2" t="s">
        <v>5174</v>
      </c>
      <c r="I2220" s="2" t="s">
        <v>41</v>
      </c>
      <c r="J2220" s="2" t="s">
        <v>27</v>
      </c>
      <c r="K2220" s="2" t="s">
        <v>127</v>
      </c>
      <c r="L2220" s="2" t="s">
        <v>43</v>
      </c>
      <c r="M2220" s="1">
        <v>94110</v>
      </c>
      <c r="N2220" s="2" t="s">
        <v>44</v>
      </c>
      <c r="O2220" s="2" t="s">
        <v>2913</v>
      </c>
      <c r="P2220" s="2" t="s">
        <v>46</v>
      </c>
      <c r="Q2220" s="2" t="s">
        <v>75</v>
      </c>
      <c r="R2220" s="2" t="s">
        <v>2914</v>
      </c>
      <c r="S2220" s="1">
        <v>9.984</v>
      </c>
      <c r="T2220" s="1">
        <v>4</v>
      </c>
      <c r="U2220" s="1">
        <v>0.2</v>
      </c>
      <c r="V2220" s="5">
        <v>3.6192000000000002</v>
      </c>
    </row>
    <row r="2221" spans="1:22" ht="15" thickBot="1" x14ac:dyDescent="0.35">
      <c r="A2221" s="4">
        <v>2220</v>
      </c>
      <c r="B2221" s="2" t="s">
        <v>5172</v>
      </c>
      <c r="C2221" s="1">
        <v>2014</v>
      </c>
      <c r="D2221" s="3">
        <v>41849</v>
      </c>
      <c r="E2221" s="3">
        <v>41853</v>
      </c>
      <c r="F2221" s="2" t="s">
        <v>50</v>
      </c>
      <c r="G2221" s="2" t="s">
        <v>5173</v>
      </c>
      <c r="H2221" s="2" t="s">
        <v>5174</v>
      </c>
      <c r="I2221" s="2" t="s">
        <v>41</v>
      </c>
      <c r="J2221" s="2" t="s">
        <v>27</v>
      </c>
      <c r="K2221" s="2" t="s">
        <v>127</v>
      </c>
      <c r="L2221" s="2" t="s">
        <v>43</v>
      </c>
      <c r="M2221" s="1">
        <v>94110</v>
      </c>
      <c r="N2221" s="2" t="s">
        <v>44</v>
      </c>
      <c r="O2221" s="2" t="s">
        <v>1410</v>
      </c>
      <c r="P2221" s="2" t="s">
        <v>46</v>
      </c>
      <c r="Q2221" s="2" t="s">
        <v>59</v>
      </c>
      <c r="R2221" s="2" t="s">
        <v>1411</v>
      </c>
      <c r="S2221" s="1">
        <v>14.98</v>
      </c>
      <c r="T2221" s="1">
        <v>1</v>
      </c>
      <c r="U2221" s="1">
        <v>0</v>
      </c>
      <c r="V2221" s="5">
        <v>4.1943999999999999</v>
      </c>
    </row>
    <row r="2222" spans="1:22" ht="15" thickBot="1" x14ac:dyDescent="0.35">
      <c r="A2222" s="4">
        <v>2221</v>
      </c>
      <c r="B2222" s="2" t="s">
        <v>5172</v>
      </c>
      <c r="C2222" s="1">
        <v>2014</v>
      </c>
      <c r="D2222" s="3">
        <v>41849</v>
      </c>
      <c r="E2222" s="3">
        <v>41853</v>
      </c>
      <c r="F2222" s="2" t="s">
        <v>50</v>
      </c>
      <c r="G2222" s="2" t="s">
        <v>5173</v>
      </c>
      <c r="H2222" s="2" t="s">
        <v>5174</v>
      </c>
      <c r="I2222" s="2" t="s">
        <v>41</v>
      </c>
      <c r="J2222" s="2" t="s">
        <v>27</v>
      </c>
      <c r="K2222" s="2" t="s">
        <v>127</v>
      </c>
      <c r="L2222" s="2" t="s">
        <v>43</v>
      </c>
      <c r="M2222" s="1">
        <v>94110</v>
      </c>
      <c r="N2222" s="2" t="s">
        <v>44</v>
      </c>
      <c r="O2222" s="2" t="s">
        <v>4464</v>
      </c>
      <c r="P2222" s="2" t="s">
        <v>71</v>
      </c>
      <c r="Q2222" s="2" t="s">
        <v>72</v>
      </c>
      <c r="R2222" s="2" t="s">
        <v>4465</v>
      </c>
      <c r="S2222" s="1">
        <v>1145.5999999999999</v>
      </c>
      <c r="T2222" s="1">
        <v>4</v>
      </c>
      <c r="U2222" s="1">
        <v>0.2</v>
      </c>
      <c r="V2222" s="5">
        <v>100.24</v>
      </c>
    </row>
    <row r="2223" spans="1:22" ht="15" thickBot="1" x14ac:dyDescent="0.35">
      <c r="A2223" s="4">
        <v>2222</v>
      </c>
      <c r="B2223" s="2" t="s">
        <v>5175</v>
      </c>
      <c r="C2223" s="1">
        <v>2012</v>
      </c>
      <c r="D2223" s="3">
        <v>41249</v>
      </c>
      <c r="E2223" s="3">
        <v>41249</v>
      </c>
      <c r="F2223" s="2" t="s">
        <v>1290</v>
      </c>
      <c r="G2223" s="2" t="s">
        <v>5176</v>
      </c>
      <c r="H2223" s="2" t="s">
        <v>5177</v>
      </c>
      <c r="I2223" s="2" t="s">
        <v>26</v>
      </c>
      <c r="J2223" s="2" t="s">
        <v>27</v>
      </c>
      <c r="K2223" s="2" t="s">
        <v>5178</v>
      </c>
      <c r="L2223" s="2" t="s">
        <v>498</v>
      </c>
      <c r="M2223" s="1">
        <v>43302</v>
      </c>
      <c r="N2223" s="2" t="s">
        <v>148</v>
      </c>
      <c r="O2223" s="2" t="s">
        <v>5015</v>
      </c>
      <c r="P2223" s="2" t="s">
        <v>71</v>
      </c>
      <c r="Q2223" s="2" t="s">
        <v>72</v>
      </c>
      <c r="R2223" s="2" t="s">
        <v>5016</v>
      </c>
      <c r="S2223" s="1">
        <v>485.94</v>
      </c>
      <c r="T2223" s="1">
        <v>2</v>
      </c>
      <c r="U2223" s="1">
        <v>0.4</v>
      </c>
      <c r="V2223" s="5">
        <v>-89.088999999999999</v>
      </c>
    </row>
    <row r="2224" spans="1:22" ht="15" thickBot="1" x14ac:dyDescent="0.35">
      <c r="A2224" s="4">
        <v>2223</v>
      </c>
      <c r="B2224" s="2" t="s">
        <v>5175</v>
      </c>
      <c r="C2224" s="1">
        <v>2012</v>
      </c>
      <c r="D2224" s="3">
        <v>41249</v>
      </c>
      <c r="E2224" s="3">
        <v>41249</v>
      </c>
      <c r="F2224" s="2" t="s">
        <v>1290</v>
      </c>
      <c r="G2224" s="2" t="s">
        <v>5176</v>
      </c>
      <c r="H2224" s="2" t="s">
        <v>5177</v>
      </c>
      <c r="I2224" s="2" t="s">
        <v>26</v>
      </c>
      <c r="J2224" s="2" t="s">
        <v>27</v>
      </c>
      <c r="K2224" s="2" t="s">
        <v>5178</v>
      </c>
      <c r="L2224" s="2" t="s">
        <v>498</v>
      </c>
      <c r="M2224" s="1">
        <v>43302</v>
      </c>
      <c r="N2224" s="2" t="s">
        <v>148</v>
      </c>
      <c r="O2224" s="2" t="s">
        <v>1987</v>
      </c>
      <c r="P2224" s="2" t="s">
        <v>46</v>
      </c>
      <c r="Q2224" s="2" t="s">
        <v>68</v>
      </c>
      <c r="R2224" s="2" t="s">
        <v>1988</v>
      </c>
      <c r="S2224" s="1">
        <v>37.375999999999998</v>
      </c>
      <c r="T2224" s="1">
        <v>8</v>
      </c>
      <c r="U2224" s="1">
        <v>0.2</v>
      </c>
      <c r="V2224" s="5">
        <v>4.6719999999999997</v>
      </c>
    </row>
    <row r="2225" spans="1:22" ht="15" thickBot="1" x14ac:dyDescent="0.35">
      <c r="A2225" s="4">
        <v>2224</v>
      </c>
      <c r="B2225" s="2" t="s">
        <v>5175</v>
      </c>
      <c r="C2225" s="1">
        <v>2012</v>
      </c>
      <c r="D2225" s="3">
        <v>41249</v>
      </c>
      <c r="E2225" s="3">
        <v>41249</v>
      </c>
      <c r="F2225" s="2" t="s">
        <v>1290</v>
      </c>
      <c r="G2225" s="2" t="s">
        <v>5176</v>
      </c>
      <c r="H2225" s="2" t="s">
        <v>5177</v>
      </c>
      <c r="I2225" s="2" t="s">
        <v>26</v>
      </c>
      <c r="J2225" s="2" t="s">
        <v>27</v>
      </c>
      <c r="K2225" s="2" t="s">
        <v>5178</v>
      </c>
      <c r="L2225" s="2" t="s">
        <v>498</v>
      </c>
      <c r="M2225" s="1">
        <v>43302</v>
      </c>
      <c r="N2225" s="2" t="s">
        <v>148</v>
      </c>
      <c r="O2225" s="2" t="s">
        <v>890</v>
      </c>
      <c r="P2225" s="2" t="s">
        <v>32</v>
      </c>
      <c r="Q2225" s="2" t="s">
        <v>36</v>
      </c>
      <c r="R2225" s="2" t="s">
        <v>891</v>
      </c>
      <c r="S2225" s="1">
        <v>70.686000000000007</v>
      </c>
      <c r="T2225" s="1">
        <v>1</v>
      </c>
      <c r="U2225" s="1">
        <v>0.3</v>
      </c>
      <c r="V2225" s="5">
        <v>-24.235199999999999</v>
      </c>
    </row>
    <row r="2226" spans="1:22" ht="15" thickBot="1" x14ac:dyDescent="0.35">
      <c r="A2226" s="4">
        <v>2225</v>
      </c>
      <c r="B2226" s="2" t="s">
        <v>5179</v>
      </c>
      <c r="C2226" s="1">
        <v>2014</v>
      </c>
      <c r="D2226" s="3">
        <v>41852</v>
      </c>
      <c r="E2226" s="3">
        <v>41857</v>
      </c>
      <c r="F2226" s="2" t="s">
        <v>50</v>
      </c>
      <c r="G2226" s="2" t="s">
        <v>895</v>
      </c>
      <c r="H2226" s="2" t="s">
        <v>896</v>
      </c>
      <c r="I2226" s="2" t="s">
        <v>41</v>
      </c>
      <c r="J2226" s="2" t="s">
        <v>27</v>
      </c>
      <c r="K2226" s="2" t="s">
        <v>146</v>
      </c>
      <c r="L2226" s="2" t="s">
        <v>147</v>
      </c>
      <c r="M2226" s="1">
        <v>19134</v>
      </c>
      <c r="N2226" s="2" t="s">
        <v>148</v>
      </c>
      <c r="O2226" s="2" t="s">
        <v>5180</v>
      </c>
      <c r="P2226" s="2" t="s">
        <v>46</v>
      </c>
      <c r="Q2226" s="2" t="s">
        <v>90</v>
      </c>
      <c r="R2226" s="2" t="s">
        <v>5181</v>
      </c>
      <c r="S2226" s="1">
        <v>54.816000000000003</v>
      </c>
      <c r="T2226" s="1">
        <v>3</v>
      </c>
      <c r="U2226" s="1">
        <v>0.2</v>
      </c>
      <c r="V2226" s="5">
        <v>17.815200000000001</v>
      </c>
    </row>
    <row r="2227" spans="1:22" ht="15" thickBot="1" x14ac:dyDescent="0.35">
      <c r="A2227" s="4">
        <v>2226</v>
      </c>
      <c r="B2227" s="2" t="s">
        <v>5182</v>
      </c>
      <c r="C2227" s="1">
        <v>2013</v>
      </c>
      <c r="D2227" s="3">
        <v>41353</v>
      </c>
      <c r="E2227" s="3">
        <v>41355</v>
      </c>
      <c r="F2227" s="2" t="s">
        <v>23</v>
      </c>
      <c r="G2227" s="2" t="s">
        <v>5183</v>
      </c>
      <c r="H2227" s="2" t="s">
        <v>5184</v>
      </c>
      <c r="I2227" s="2" t="s">
        <v>26</v>
      </c>
      <c r="J2227" s="2" t="s">
        <v>27</v>
      </c>
      <c r="K2227" s="2" t="s">
        <v>5185</v>
      </c>
      <c r="L2227" s="2" t="s">
        <v>457</v>
      </c>
      <c r="M2227" s="1">
        <v>80122</v>
      </c>
      <c r="N2227" s="2" t="s">
        <v>44</v>
      </c>
      <c r="O2227" s="2" t="s">
        <v>5186</v>
      </c>
      <c r="P2227" s="2" t="s">
        <v>32</v>
      </c>
      <c r="Q2227" s="2" t="s">
        <v>33</v>
      </c>
      <c r="R2227" s="2" t="s">
        <v>5187</v>
      </c>
      <c r="S2227" s="1">
        <v>72.293999999999997</v>
      </c>
      <c r="T2227" s="1">
        <v>1</v>
      </c>
      <c r="U2227" s="1">
        <v>0.7</v>
      </c>
      <c r="V2227" s="5">
        <v>-98.8018</v>
      </c>
    </row>
    <row r="2228" spans="1:22" ht="15" thickBot="1" x14ac:dyDescent="0.35">
      <c r="A2228" s="4">
        <v>2227</v>
      </c>
      <c r="B2228" s="2" t="s">
        <v>5188</v>
      </c>
      <c r="C2228" s="1">
        <v>2014</v>
      </c>
      <c r="D2228" s="3">
        <v>41850</v>
      </c>
      <c r="E2228" s="3">
        <v>41855</v>
      </c>
      <c r="F2228" s="2" t="s">
        <v>50</v>
      </c>
      <c r="G2228" s="2" t="s">
        <v>1345</v>
      </c>
      <c r="H2228" s="2" t="s">
        <v>1346</v>
      </c>
      <c r="I2228" s="2" t="s">
        <v>41</v>
      </c>
      <c r="J2228" s="2" t="s">
        <v>27</v>
      </c>
      <c r="K2228" s="2" t="s">
        <v>1237</v>
      </c>
      <c r="L2228" s="2" t="s">
        <v>104</v>
      </c>
      <c r="M2228" s="1">
        <v>78745</v>
      </c>
      <c r="N2228" s="2" t="s">
        <v>105</v>
      </c>
      <c r="O2228" s="2" t="s">
        <v>3142</v>
      </c>
      <c r="P2228" s="2" t="s">
        <v>46</v>
      </c>
      <c r="Q2228" s="2" t="s">
        <v>269</v>
      </c>
      <c r="R2228" s="2" t="s">
        <v>3143</v>
      </c>
      <c r="S2228" s="1">
        <v>2.8959999999999999</v>
      </c>
      <c r="T2228" s="1">
        <v>2</v>
      </c>
      <c r="U2228" s="1">
        <v>0.2</v>
      </c>
      <c r="V2228" s="5">
        <v>0.47060000000000002</v>
      </c>
    </row>
    <row r="2229" spans="1:22" ht="15" thickBot="1" x14ac:dyDescent="0.35">
      <c r="A2229" s="4">
        <v>2228</v>
      </c>
      <c r="B2229" s="2" t="s">
        <v>5188</v>
      </c>
      <c r="C2229" s="1">
        <v>2014</v>
      </c>
      <c r="D2229" s="3">
        <v>41850</v>
      </c>
      <c r="E2229" s="3">
        <v>41855</v>
      </c>
      <c r="F2229" s="2" t="s">
        <v>50</v>
      </c>
      <c r="G2229" s="2" t="s">
        <v>1345</v>
      </c>
      <c r="H2229" s="2" t="s">
        <v>1346</v>
      </c>
      <c r="I2229" s="2" t="s">
        <v>41</v>
      </c>
      <c r="J2229" s="2" t="s">
        <v>27</v>
      </c>
      <c r="K2229" s="2" t="s">
        <v>1237</v>
      </c>
      <c r="L2229" s="2" t="s">
        <v>104</v>
      </c>
      <c r="M2229" s="1">
        <v>78745</v>
      </c>
      <c r="N2229" s="2" t="s">
        <v>105</v>
      </c>
      <c r="O2229" s="2" t="s">
        <v>1920</v>
      </c>
      <c r="P2229" s="2" t="s">
        <v>71</v>
      </c>
      <c r="Q2229" s="2" t="s">
        <v>72</v>
      </c>
      <c r="R2229" s="2" t="s">
        <v>1921</v>
      </c>
      <c r="S2229" s="1">
        <v>124.792</v>
      </c>
      <c r="T2229" s="1">
        <v>1</v>
      </c>
      <c r="U2229" s="1">
        <v>0.2</v>
      </c>
      <c r="V2229" s="5">
        <v>15.599</v>
      </c>
    </row>
    <row r="2230" spans="1:22" ht="15" thickBot="1" x14ac:dyDescent="0.35">
      <c r="A2230" s="4">
        <v>2229</v>
      </c>
      <c r="B2230" s="2" t="s">
        <v>5189</v>
      </c>
      <c r="C2230" s="1">
        <v>2013</v>
      </c>
      <c r="D2230" s="3">
        <v>41549</v>
      </c>
      <c r="E2230" s="3">
        <v>41553</v>
      </c>
      <c r="F2230" s="2" t="s">
        <v>50</v>
      </c>
      <c r="G2230" s="2" t="s">
        <v>3467</v>
      </c>
      <c r="H2230" s="2" t="s">
        <v>3468</v>
      </c>
      <c r="I2230" s="2" t="s">
        <v>26</v>
      </c>
      <c r="J2230" s="2" t="s">
        <v>27</v>
      </c>
      <c r="K2230" s="2" t="s">
        <v>266</v>
      </c>
      <c r="L2230" s="2" t="s">
        <v>267</v>
      </c>
      <c r="M2230" s="1">
        <v>10024</v>
      </c>
      <c r="N2230" s="2" t="s">
        <v>148</v>
      </c>
      <c r="O2230" s="2" t="s">
        <v>5067</v>
      </c>
      <c r="P2230" s="2" t="s">
        <v>32</v>
      </c>
      <c r="Q2230" s="2" t="s">
        <v>56</v>
      </c>
      <c r="R2230" s="2" t="s">
        <v>5068</v>
      </c>
      <c r="S2230" s="1">
        <v>330.58800000000002</v>
      </c>
      <c r="T2230" s="1">
        <v>1</v>
      </c>
      <c r="U2230" s="1">
        <v>0.4</v>
      </c>
      <c r="V2230" s="5">
        <v>-115.7058</v>
      </c>
    </row>
    <row r="2231" spans="1:22" ht="15" thickBot="1" x14ac:dyDescent="0.35">
      <c r="A2231" s="4">
        <v>2230</v>
      </c>
      <c r="B2231" s="2" t="s">
        <v>5190</v>
      </c>
      <c r="C2231" s="1">
        <v>2011</v>
      </c>
      <c r="D2231" s="3">
        <v>40633</v>
      </c>
      <c r="E2231" s="3">
        <v>40638</v>
      </c>
      <c r="F2231" s="2" t="s">
        <v>50</v>
      </c>
      <c r="G2231" s="2" t="s">
        <v>3332</v>
      </c>
      <c r="H2231" s="2" t="s">
        <v>3333</v>
      </c>
      <c r="I2231" s="2" t="s">
        <v>26</v>
      </c>
      <c r="J2231" s="2" t="s">
        <v>27</v>
      </c>
      <c r="K2231" s="2" t="s">
        <v>127</v>
      </c>
      <c r="L2231" s="2" t="s">
        <v>43</v>
      </c>
      <c r="M2231" s="1">
        <v>94122</v>
      </c>
      <c r="N2231" s="2" t="s">
        <v>44</v>
      </c>
      <c r="O2231" s="2" t="s">
        <v>4723</v>
      </c>
      <c r="P2231" s="2" t="s">
        <v>46</v>
      </c>
      <c r="Q2231" s="2" t="s">
        <v>75</v>
      </c>
      <c r="R2231" s="2" t="s">
        <v>4724</v>
      </c>
      <c r="S2231" s="1">
        <v>673.56799999999998</v>
      </c>
      <c r="T2231" s="1">
        <v>2</v>
      </c>
      <c r="U2231" s="1">
        <v>0.2</v>
      </c>
      <c r="V2231" s="5">
        <v>252.58799999999999</v>
      </c>
    </row>
    <row r="2232" spans="1:22" ht="15" thickBot="1" x14ac:dyDescent="0.35">
      <c r="A2232" s="4">
        <v>2231</v>
      </c>
      <c r="B2232" s="2" t="s">
        <v>5190</v>
      </c>
      <c r="C2232" s="1">
        <v>2011</v>
      </c>
      <c r="D2232" s="3">
        <v>40633</v>
      </c>
      <c r="E2232" s="3">
        <v>40638</v>
      </c>
      <c r="F2232" s="2" t="s">
        <v>50</v>
      </c>
      <c r="G2232" s="2" t="s">
        <v>3332</v>
      </c>
      <c r="H2232" s="2" t="s">
        <v>3333</v>
      </c>
      <c r="I2232" s="2" t="s">
        <v>26</v>
      </c>
      <c r="J2232" s="2" t="s">
        <v>27</v>
      </c>
      <c r="K2232" s="2" t="s">
        <v>127</v>
      </c>
      <c r="L2232" s="2" t="s">
        <v>43</v>
      </c>
      <c r="M2232" s="1">
        <v>94122</v>
      </c>
      <c r="N2232" s="2" t="s">
        <v>44</v>
      </c>
      <c r="O2232" s="2" t="s">
        <v>5191</v>
      </c>
      <c r="P2232" s="2" t="s">
        <v>46</v>
      </c>
      <c r="Q2232" s="2" t="s">
        <v>78</v>
      </c>
      <c r="R2232" s="2" t="s">
        <v>5192</v>
      </c>
      <c r="S2232" s="1">
        <v>52.98</v>
      </c>
      <c r="T2232" s="1">
        <v>2</v>
      </c>
      <c r="U2232" s="1">
        <v>0</v>
      </c>
      <c r="V2232" s="5">
        <v>14.8344</v>
      </c>
    </row>
    <row r="2233" spans="1:22" ht="15" thickBot="1" x14ac:dyDescent="0.35">
      <c r="A2233" s="4">
        <v>2232</v>
      </c>
      <c r="B2233" s="2" t="s">
        <v>5193</v>
      </c>
      <c r="C2233" s="1">
        <v>2014</v>
      </c>
      <c r="D2233" s="3">
        <v>41817</v>
      </c>
      <c r="E2233" s="3">
        <v>41822</v>
      </c>
      <c r="F2233" s="2" t="s">
        <v>50</v>
      </c>
      <c r="G2233" s="2" t="s">
        <v>5194</v>
      </c>
      <c r="H2233" s="2" t="s">
        <v>5195</v>
      </c>
      <c r="I2233" s="2" t="s">
        <v>26</v>
      </c>
      <c r="J2233" s="2" t="s">
        <v>27</v>
      </c>
      <c r="K2233" s="2" t="s">
        <v>3289</v>
      </c>
      <c r="L2233" s="2" t="s">
        <v>254</v>
      </c>
      <c r="M2233" s="1">
        <v>46350</v>
      </c>
      <c r="N2233" s="2" t="s">
        <v>105</v>
      </c>
      <c r="O2233" s="2" t="s">
        <v>3109</v>
      </c>
      <c r="P2233" s="2" t="s">
        <v>32</v>
      </c>
      <c r="Q2233" s="2" t="s">
        <v>65</v>
      </c>
      <c r="R2233" s="2" t="s">
        <v>3110</v>
      </c>
      <c r="S2233" s="1">
        <v>526.45000000000005</v>
      </c>
      <c r="T2233" s="1">
        <v>5</v>
      </c>
      <c r="U2233" s="1">
        <v>0</v>
      </c>
      <c r="V2233" s="5">
        <v>31.587</v>
      </c>
    </row>
    <row r="2234" spans="1:22" ht="15" thickBot="1" x14ac:dyDescent="0.35">
      <c r="A2234" s="4">
        <v>2233</v>
      </c>
      <c r="B2234" s="2" t="s">
        <v>5196</v>
      </c>
      <c r="C2234" s="1">
        <v>2014</v>
      </c>
      <c r="D2234" s="3">
        <v>41830</v>
      </c>
      <c r="E2234" s="3">
        <v>41835</v>
      </c>
      <c r="F2234" s="2" t="s">
        <v>50</v>
      </c>
      <c r="G2234" s="2" t="s">
        <v>5105</v>
      </c>
      <c r="H2234" s="2" t="s">
        <v>5106</v>
      </c>
      <c r="I2234" s="2" t="s">
        <v>26</v>
      </c>
      <c r="J2234" s="2" t="s">
        <v>27</v>
      </c>
      <c r="K2234" s="2" t="s">
        <v>303</v>
      </c>
      <c r="L2234" s="2" t="s">
        <v>211</v>
      </c>
      <c r="M2234" s="1">
        <v>60610</v>
      </c>
      <c r="N2234" s="2" t="s">
        <v>105</v>
      </c>
      <c r="O2234" s="2" t="s">
        <v>5197</v>
      </c>
      <c r="P2234" s="2" t="s">
        <v>46</v>
      </c>
      <c r="Q2234" s="2" t="s">
        <v>59</v>
      </c>
      <c r="R2234" s="2" t="s">
        <v>5198</v>
      </c>
      <c r="S2234" s="1">
        <v>228.92</v>
      </c>
      <c r="T2234" s="1">
        <v>5</v>
      </c>
      <c r="U2234" s="1">
        <v>0.2</v>
      </c>
      <c r="V2234" s="5">
        <v>14.307499999999999</v>
      </c>
    </row>
    <row r="2235" spans="1:22" ht="15" thickBot="1" x14ac:dyDescent="0.35">
      <c r="A2235" s="4">
        <v>2234</v>
      </c>
      <c r="B2235" s="2" t="s">
        <v>5199</v>
      </c>
      <c r="C2235" s="1">
        <v>2012</v>
      </c>
      <c r="D2235" s="3">
        <v>41257</v>
      </c>
      <c r="E2235" s="3">
        <v>41259</v>
      </c>
      <c r="F2235" s="2" t="s">
        <v>23</v>
      </c>
      <c r="G2235" s="2" t="s">
        <v>2212</v>
      </c>
      <c r="H2235" s="2" t="s">
        <v>2213</v>
      </c>
      <c r="I2235" s="2" t="s">
        <v>26</v>
      </c>
      <c r="J2235" s="2" t="s">
        <v>27</v>
      </c>
      <c r="K2235" s="2" t="s">
        <v>419</v>
      </c>
      <c r="L2235" s="2" t="s">
        <v>420</v>
      </c>
      <c r="M2235" s="1">
        <v>97206</v>
      </c>
      <c r="N2235" s="2" t="s">
        <v>44</v>
      </c>
      <c r="O2235" s="2" t="s">
        <v>5200</v>
      </c>
      <c r="P2235" s="2" t="s">
        <v>71</v>
      </c>
      <c r="Q2235" s="2" t="s">
        <v>72</v>
      </c>
      <c r="R2235" s="2" t="s">
        <v>5201</v>
      </c>
      <c r="S2235" s="1">
        <v>319.96800000000002</v>
      </c>
      <c r="T2235" s="1">
        <v>4</v>
      </c>
      <c r="U2235" s="1">
        <v>0.2</v>
      </c>
      <c r="V2235" s="5">
        <v>35.996400000000001</v>
      </c>
    </row>
    <row r="2236" spans="1:22" ht="15" thickBot="1" x14ac:dyDescent="0.35">
      <c r="A2236" s="4">
        <v>2235</v>
      </c>
      <c r="B2236" s="2" t="s">
        <v>5202</v>
      </c>
      <c r="C2236" s="1">
        <v>2014</v>
      </c>
      <c r="D2236" s="3">
        <v>41979</v>
      </c>
      <c r="E2236" s="3">
        <v>41984</v>
      </c>
      <c r="F2236" s="2" t="s">
        <v>50</v>
      </c>
      <c r="G2236" s="2" t="s">
        <v>3601</v>
      </c>
      <c r="H2236" s="2" t="s">
        <v>3602</v>
      </c>
      <c r="I2236" s="2" t="s">
        <v>41</v>
      </c>
      <c r="J2236" s="2" t="s">
        <v>27</v>
      </c>
      <c r="K2236" s="2" t="s">
        <v>2221</v>
      </c>
      <c r="L2236" s="2" t="s">
        <v>5203</v>
      </c>
      <c r="M2236" s="2">
        <v>5408</v>
      </c>
      <c r="N2236" s="2" t="s">
        <v>148</v>
      </c>
      <c r="O2236" s="2" t="s">
        <v>3231</v>
      </c>
      <c r="P2236" s="2" t="s">
        <v>71</v>
      </c>
      <c r="Q2236" s="2" t="s">
        <v>161</v>
      </c>
      <c r="R2236" s="2" t="s">
        <v>3232</v>
      </c>
      <c r="S2236" s="1">
        <v>205.03</v>
      </c>
      <c r="T2236" s="1">
        <v>7</v>
      </c>
      <c r="U2236" s="1">
        <v>0</v>
      </c>
      <c r="V2236" s="5">
        <v>67.659899999999993</v>
      </c>
    </row>
    <row r="2237" spans="1:22" ht="15" thickBot="1" x14ac:dyDescent="0.35">
      <c r="A2237" s="4">
        <v>2236</v>
      </c>
      <c r="B2237" s="2" t="s">
        <v>5204</v>
      </c>
      <c r="C2237" s="1">
        <v>2012</v>
      </c>
      <c r="D2237" s="3">
        <v>41167</v>
      </c>
      <c r="E2237" s="3">
        <v>41169</v>
      </c>
      <c r="F2237" s="2" t="s">
        <v>23</v>
      </c>
      <c r="G2237" s="2" t="s">
        <v>4911</v>
      </c>
      <c r="H2237" s="2" t="s">
        <v>4912</v>
      </c>
      <c r="I2237" s="2" t="s">
        <v>26</v>
      </c>
      <c r="J2237" s="2" t="s">
        <v>27</v>
      </c>
      <c r="K2237" s="2" t="s">
        <v>4374</v>
      </c>
      <c r="L2237" s="2" t="s">
        <v>254</v>
      </c>
      <c r="M2237" s="1">
        <v>46203</v>
      </c>
      <c r="N2237" s="2" t="s">
        <v>105</v>
      </c>
      <c r="O2237" s="2" t="s">
        <v>2428</v>
      </c>
      <c r="P2237" s="2" t="s">
        <v>46</v>
      </c>
      <c r="Q2237" s="2" t="s">
        <v>59</v>
      </c>
      <c r="R2237" s="2" t="s">
        <v>2429</v>
      </c>
      <c r="S2237" s="1">
        <v>190.86</v>
      </c>
      <c r="T2237" s="1">
        <v>2</v>
      </c>
      <c r="U2237" s="1">
        <v>0</v>
      </c>
      <c r="V2237" s="5">
        <v>11.451599999999999</v>
      </c>
    </row>
    <row r="2238" spans="1:22" ht="15" thickBot="1" x14ac:dyDescent="0.35">
      <c r="A2238" s="4">
        <v>2237</v>
      </c>
      <c r="B2238" s="2" t="s">
        <v>5204</v>
      </c>
      <c r="C2238" s="1">
        <v>2012</v>
      </c>
      <c r="D2238" s="3">
        <v>41167</v>
      </c>
      <c r="E2238" s="3">
        <v>41169</v>
      </c>
      <c r="F2238" s="2" t="s">
        <v>23</v>
      </c>
      <c r="G2238" s="2" t="s">
        <v>4911</v>
      </c>
      <c r="H2238" s="2" t="s">
        <v>4912</v>
      </c>
      <c r="I2238" s="2" t="s">
        <v>26</v>
      </c>
      <c r="J2238" s="2" t="s">
        <v>27</v>
      </c>
      <c r="K2238" s="2" t="s">
        <v>4374</v>
      </c>
      <c r="L2238" s="2" t="s">
        <v>254</v>
      </c>
      <c r="M2238" s="1">
        <v>46203</v>
      </c>
      <c r="N2238" s="2" t="s">
        <v>105</v>
      </c>
      <c r="O2238" s="2" t="s">
        <v>5205</v>
      </c>
      <c r="P2238" s="2" t="s">
        <v>46</v>
      </c>
      <c r="Q2238" s="2" t="s">
        <v>68</v>
      </c>
      <c r="R2238" s="2" t="s">
        <v>5206</v>
      </c>
      <c r="S2238" s="1">
        <v>24.32</v>
      </c>
      <c r="T2238" s="1">
        <v>8</v>
      </c>
      <c r="U2238" s="1">
        <v>0</v>
      </c>
      <c r="V2238" s="5">
        <v>8.2688000000000006</v>
      </c>
    </row>
    <row r="2239" spans="1:22" ht="15" thickBot="1" x14ac:dyDescent="0.35">
      <c r="A2239" s="4">
        <v>2238</v>
      </c>
      <c r="B2239" s="2" t="s">
        <v>5207</v>
      </c>
      <c r="C2239" s="1">
        <v>2013</v>
      </c>
      <c r="D2239" s="3">
        <v>41471</v>
      </c>
      <c r="E2239" s="3">
        <v>41477</v>
      </c>
      <c r="F2239" s="2" t="s">
        <v>50</v>
      </c>
      <c r="G2239" s="2" t="s">
        <v>4900</v>
      </c>
      <c r="H2239" s="2" t="s">
        <v>4901</v>
      </c>
      <c r="I2239" s="2" t="s">
        <v>102</v>
      </c>
      <c r="J2239" s="2" t="s">
        <v>27</v>
      </c>
      <c r="K2239" s="2" t="s">
        <v>3771</v>
      </c>
      <c r="L2239" s="2" t="s">
        <v>121</v>
      </c>
      <c r="M2239" s="1">
        <v>84604</v>
      </c>
      <c r="N2239" s="2" t="s">
        <v>44</v>
      </c>
      <c r="O2239" s="2" t="s">
        <v>5208</v>
      </c>
      <c r="P2239" s="2" t="s">
        <v>46</v>
      </c>
      <c r="Q2239" s="2" t="s">
        <v>578</v>
      </c>
      <c r="R2239" s="2" t="s">
        <v>5209</v>
      </c>
      <c r="S2239" s="1">
        <v>44.4</v>
      </c>
      <c r="T2239" s="1">
        <v>5</v>
      </c>
      <c r="U2239" s="1">
        <v>0</v>
      </c>
      <c r="V2239" s="5">
        <v>12.432</v>
      </c>
    </row>
    <row r="2240" spans="1:22" ht="15" thickBot="1" x14ac:dyDescent="0.35">
      <c r="A2240" s="4">
        <v>2239</v>
      </c>
      <c r="B2240" s="2" t="s">
        <v>5210</v>
      </c>
      <c r="C2240" s="1">
        <v>2014</v>
      </c>
      <c r="D2240" s="3">
        <v>41750</v>
      </c>
      <c r="E2240" s="3">
        <v>41756</v>
      </c>
      <c r="F2240" s="2" t="s">
        <v>50</v>
      </c>
      <c r="G2240" s="2" t="s">
        <v>2656</v>
      </c>
      <c r="H2240" s="2" t="s">
        <v>2657</v>
      </c>
      <c r="I2240" s="2" t="s">
        <v>102</v>
      </c>
      <c r="J2240" s="2" t="s">
        <v>27</v>
      </c>
      <c r="K2240" s="2" t="s">
        <v>303</v>
      </c>
      <c r="L2240" s="2" t="s">
        <v>211</v>
      </c>
      <c r="M2240" s="1">
        <v>60610</v>
      </c>
      <c r="N2240" s="2" t="s">
        <v>105</v>
      </c>
      <c r="O2240" s="2" t="s">
        <v>5211</v>
      </c>
      <c r="P2240" s="2" t="s">
        <v>32</v>
      </c>
      <c r="Q2240" s="2" t="s">
        <v>65</v>
      </c>
      <c r="R2240" s="2" t="s">
        <v>5212</v>
      </c>
      <c r="S2240" s="1">
        <v>44.4</v>
      </c>
      <c r="T2240" s="1">
        <v>2</v>
      </c>
      <c r="U2240" s="1">
        <v>0.6</v>
      </c>
      <c r="V2240" s="5">
        <v>-52.17</v>
      </c>
    </row>
    <row r="2241" spans="1:22" ht="15" thickBot="1" x14ac:dyDescent="0.35">
      <c r="A2241" s="4">
        <v>2240</v>
      </c>
      <c r="B2241" s="2" t="s">
        <v>5213</v>
      </c>
      <c r="C2241" s="1">
        <v>2013</v>
      </c>
      <c r="D2241" s="3">
        <v>41594</v>
      </c>
      <c r="E2241" s="3">
        <v>41596</v>
      </c>
      <c r="F2241" s="2" t="s">
        <v>23</v>
      </c>
      <c r="G2241" s="2" t="s">
        <v>5214</v>
      </c>
      <c r="H2241" s="2" t="s">
        <v>5215</v>
      </c>
      <c r="I2241" s="2" t="s">
        <v>26</v>
      </c>
      <c r="J2241" s="2" t="s">
        <v>27</v>
      </c>
      <c r="K2241" s="2" t="s">
        <v>42</v>
      </c>
      <c r="L2241" s="2" t="s">
        <v>43</v>
      </c>
      <c r="M2241" s="1">
        <v>90049</v>
      </c>
      <c r="N2241" s="2" t="s">
        <v>44</v>
      </c>
      <c r="O2241" s="2" t="s">
        <v>1742</v>
      </c>
      <c r="P2241" s="2" t="s">
        <v>46</v>
      </c>
      <c r="Q2241" s="2" t="s">
        <v>75</v>
      </c>
      <c r="R2241" s="2" t="s">
        <v>1743</v>
      </c>
      <c r="S2241" s="1">
        <v>1016.792</v>
      </c>
      <c r="T2241" s="1">
        <v>1</v>
      </c>
      <c r="U2241" s="1">
        <v>0.2</v>
      </c>
      <c r="V2241" s="5">
        <v>381.29700000000003</v>
      </c>
    </row>
    <row r="2242" spans="1:22" ht="15" thickBot="1" x14ac:dyDescent="0.35">
      <c r="A2242" s="4">
        <v>2241</v>
      </c>
      <c r="B2242" s="2" t="s">
        <v>5213</v>
      </c>
      <c r="C2242" s="1">
        <v>2013</v>
      </c>
      <c r="D2242" s="3">
        <v>41594</v>
      </c>
      <c r="E2242" s="3">
        <v>41596</v>
      </c>
      <c r="F2242" s="2" t="s">
        <v>23</v>
      </c>
      <c r="G2242" s="2" t="s">
        <v>5214</v>
      </c>
      <c r="H2242" s="2" t="s">
        <v>5215</v>
      </c>
      <c r="I2242" s="2" t="s">
        <v>26</v>
      </c>
      <c r="J2242" s="2" t="s">
        <v>27</v>
      </c>
      <c r="K2242" s="2" t="s">
        <v>42</v>
      </c>
      <c r="L2242" s="2" t="s">
        <v>43</v>
      </c>
      <c r="M2242" s="1">
        <v>90049</v>
      </c>
      <c r="N2242" s="2" t="s">
        <v>44</v>
      </c>
      <c r="O2242" s="2" t="s">
        <v>5216</v>
      </c>
      <c r="P2242" s="2" t="s">
        <v>46</v>
      </c>
      <c r="Q2242" s="2" t="s">
        <v>75</v>
      </c>
      <c r="R2242" s="2" t="s">
        <v>5217</v>
      </c>
      <c r="S2242" s="1">
        <v>38.136000000000003</v>
      </c>
      <c r="T2242" s="1">
        <v>7</v>
      </c>
      <c r="U2242" s="1">
        <v>0.2</v>
      </c>
      <c r="V2242" s="5">
        <v>13.3476</v>
      </c>
    </row>
    <row r="2243" spans="1:22" ht="15" thickBot="1" x14ac:dyDescent="0.35">
      <c r="A2243" s="4">
        <v>2242</v>
      </c>
      <c r="B2243" s="2" t="s">
        <v>5218</v>
      </c>
      <c r="C2243" s="1">
        <v>2013</v>
      </c>
      <c r="D2243" s="3">
        <v>41605</v>
      </c>
      <c r="E2243" s="3">
        <v>41610</v>
      </c>
      <c r="F2243" s="2" t="s">
        <v>50</v>
      </c>
      <c r="G2243" s="2" t="s">
        <v>4911</v>
      </c>
      <c r="H2243" s="2" t="s">
        <v>4912</v>
      </c>
      <c r="I2243" s="2" t="s">
        <v>26</v>
      </c>
      <c r="J2243" s="2" t="s">
        <v>27</v>
      </c>
      <c r="K2243" s="2" t="s">
        <v>146</v>
      </c>
      <c r="L2243" s="2" t="s">
        <v>147</v>
      </c>
      <c r="M2243" s="1">
        <v>19134</v>
      </c>
      <c r="N2243" s="2" t="s">
        <v>148</v>
      </c>
      <c r="O2243" s="2" t="s">
        <v>3500</v>
      </c>
      <c r="P2243" s="2" t="s">
        <v>71</v>
      </c>
      <c r="Q2243" s="2" t="s">
        <v>72</v>
      </c>
      <c r="R2243" s="2" t="s">
        <v>3501</v>
      </c>
      <c r="S2243" s="1">
        <v>494.98200000000003</v>
      </c>
      <c r="T2243" s="1">
        <v>3</v>
      </c>
      <c r="U2243" s="1">
        <v>0.4</v>
      </c>
      <c r="V2243" s="5">
        <v>-115.4958</v>
      </c>
    </row>
    <row r="2244" spans="1:22" ht="15" thickBot="1" x14ac:dyDescent="0.35">
      <c r="A2244" s="4">
        <v>2243</v>
      </c>
      <c r="B2244" s="2" t="s">
        <v>5219</v>
      </c>
      <c r="C2244" s="1">
        <v>2014</v>
      </c>
      <c r="D2244" s="3">
        <v>41965</v>
      </c>
      <c r="E2244" s="3">
        <v>41969</v>
      </c>
      <c r="F2244" s="2" t="s">
        <v>50</v>
      </c>
      <c r="G2244" s="2" t="s">
        <v>5220</v>
      </c>
      <c r="H2244" s="2" t="s">
        <v>5221</v>
      </c>
      <c r="I2244" s="2" t="s">
        <v>102</v>
      </c>
      <c r="J2244" s="2" t="s">
        <v>27</v>
      </c>
      <c r="K2244" s="2" t="s">
        <v>602</v>
      </c>
      <c r="L2244" s="2" t="s">
        <v>43</v>
      </c>
      <c r="M2244" s="1">
        <v>91104</v>
      </c>
      <c r="N2244" s="2" t="s">
        <v>44</v>
      </c>
      <c r="O2244" s="2" t="s">
        <v>397</v>
      </c>
      <c r="P2244" s="2" t="s">
        <v>46</v>
      </c>
      <c r="Q2244" s="2" t="s">
        <v>59</v>
      </c>
      <c r="R2244" s="2" t="s">
        <v>398</v>
      </c>
      <c r="S2244" s="1">
        <v>56.56</v>
      </c>
      <c r="T2244" s="1">
        <v>2</v>
      </c>
      <c r="U2244" s="1">
        <v>0</v>
      </c>
      <c r="V2244" s="5">
        <v>15.2712</v>
      </c>
    </row>
    <row r="2245" spans="1:22" ht="15" thickBot="1" x14ac:dyDescent="0.35">
      <c r="A2245" s="4">
        <v>2244</v>
      </c>
      <c r="B2245" s="2" t="s">
        <v>5219</v>
      </c>
      <c r="C2245" s="1">
        <v>2014</v>
      </c>
      <c r="D2245" s="3">
        <v>41965</v>
      </c>
      <c r="E2245" s="3">
        <v>41969</v>
      </c>
      <c r="F2245" s="2" t="s">
        <v>50</v>
      </c>
      <c r="G2245" s="2" t="s">
        <v>5220</v>
      </c>
      <c r="H2245" s="2" t="s">
        <v>5221</v>
      </c>
      <c r="I2245" s="2" t="s">
        <v>102</v>
      </c>
      <c r="J2245" s="2" t="s">
        <v>27</v>
      </c>
      <c r="K2245" s="2" t="s">
        <v>602</v>
      </c>
      <c r="L2245" s="2" t="s">
        <v>43</v>
      </c>
      <c r="M2245" s="1">
        <v>91104</v>
      </c>
      <c r="N2245" s="2" t="s">
        <v>44</v>
      </c>
      <c r="O2245" s="2" t="s">
        <v>1739</v>
      </c>
      <c r="P2245" s="2" t="s">
        <v>46</v>
      </c>
      <c r="Q2245" s="2" t="s">
        <v>68</v>
      </c>
      <c r="R2245" s="2" t="s">
        <v>1740</v>
      </c>
      <c r="S2245" s="1">
        <v>5.56</v>
      </c>
      <c r="T2245" s="1">
        <v>2</v>
      </c>
      <c r="U2245" s="1">
        <v>0</v>
      </c>
      <c r="V2245" s="5">
        <v>1.4456</v>
      </c>
    </row>
    <row r="2246" spans="1:22" ht="15" thickBot="1" x14ac:dyDescent="0.35">
      <c r="A2246" s="4">
        <v>2245</v>
      </c>
      <c r="B2246" s="2" t="s">
        <v>5219</v>
      </c>
      <c r="C2246" s="1">
        <v>2014</v>
      </c>
      <c r="D2246" s="3">
        <v>41965</v>
      </c>
      <c r="E2246" s="3">
        <v>41969</v>
      </c>
      <c r="F2246" s="2" t="s">
        <v>50</v>
      </c>
      <c r="G2246" s="2" t="s">
        <v>5220</v>
      </c>
      <c r="H2246" s="2" t="s">
        <v>5221</v>
      </c>
      <c r="I2246" s="2" t="s">
        <v>102</v>
      </c>
      <c r="J2246" s="2" t="s">
        <v>27</v>
      </c>
      <c r="K2246" s="2" t="s">
        <v>602</v>
      </c>
      <c r="L2246" s="2" t="s">
        <v>43</v>
      </c>
      <c r="M2246" s="1">
        <v>91104</v>
      </c>
      <c r="N2246" s="2" t="s">
        <v>44</v>
      </c>
      <c r="O2246" s="2" t="s">
        <v>1880</v>
      </c>
      <c r="P2246" s="2" t="s">
        <v>46</v>
      </c>
      <c r="Q2246" s="2" t="s">
        <v>269</v>
      </c>
      <c r="R2246" s="2" t="s">
        <v>1881</v>
      </c>
      <c r="S2246" s="1">
        <v>9.02</v>
      </c>
      <c r="T2246" s="1">
        <v>2</v>
      </c>
      <c r="U2246" s="1">
        <v>0</v>
      </c>
      <c r="V2246" s="5">
        <v>3.5177999999999998</v>
      </c>
    </row>
    <row r="2247" spans="1:22" ht="15" thickBot="1" x14ac:dyDescent="0.35">
      <c r="A2247" s="4">
        <v>2246</v>
      </c>
      <c r="B2247" s="2" t="s">
        <v>5219</v>
      </c>
      <c r="C2247" s="1">
        <v>2014</v>
      </c>
      <c r="D2247" s="3">
        <v>41965</v>
      </c>
      <c r="E2247" s="3">
        <v>41969</v>
      </c>
      <c r="F2247" s="2" t="s">
        <v>50</v>
      </c>
      <c r="G2247" s="2" t="s">
        <v>5220</v>
      </c>
      <c r="H2247" s="2" t="s">
        <v>5221</v>
      </c>
      <c r="I2247" s="2" t="s">
        <v>102</v>
      </c>
      <c r="J2247" s="2" t="s">
        <v>27</v>
      </c>
      <c r="K2247" s="2" t="s">
        <v>602</v>
      </c>
      <c r="L2247" s="2" t="s">
        <v>43</v>
      </c>
      <c r="M2247" s="1">
        <v>91104</v>
      </c>
      <c r="N2247" s="2" t="s">
        <v>44</v>
      </c>
      <c r="O2247" s="2" t="s">
        <v>141</v>
      </c>
      <c r="P2247" s="2" t="s">
        <v>46</v>
      </c>
      <c r="Q2247" s="2" t="s">
        <v>78</v>
      </c>
      <c r="R2247" s="2" t="s">
        <v>142</v>
      </c>
      <c r="S2247" s="1">
        <v>8.6199999999999992</v>
      </c>
      <c r="T2247" s="1">
        <v>1</v>
      </c>
      <c r="U2247" s="1">
        <v>0</v>
      </c>
      <c r="V2247" s="5">
        <v>2.2412000000000001</v>
      </c>
    </row>
    <row r="2248" spans="1:22" ht="15" thickBot="1" x14ac:dyDescent="0.35">
      <c r="A2248" s="4">
        <v>2247</v>
      </c>
      <c r="B2248" s="2" t="s">
        <v>5219</v>
      </c>
      <c r="C2248" s="1">
        <v>2014</v>
      </c>
      <c r="D2248" s="3">
        <v>41965</v>
      </c>
      <c r="E2248" s="3">
        <v>41969</v>
      </c>
      <c r="F2248" s="2" t="s">
        <v>50</v>
      </c>
      <c r="G2248" s="2" t="s">
        <v>5220</v>
      </c>
      <c r="H2248" s="2" t="s">
        <v>5221</v>
      </c>
      <c r="I2248" s="2" t="s">
        <v>102</v>
      </c>
      <c r="J2248" s="2" t="s">
        <v>27</v>
      </c>
      <c r="K2248" s="2" t="s">
        <v>602</v>
      </c>
      <c r="L2248" s="2" t="s">
        <v>43</v>
      </c>
      <c r="M2248" s="1">
        <v>91104</v>
      </c>
      <c r="N2248" s="2" t="s">
        <v>44</v>
      </c>
      <c r="O2248" s="2" t="s">
        <v>3500</v>
      </c>
      <c r="P2248" s="2" t="s">
        <v>71</v>
      </c>
      <c r="Q2248" s="2" t="s">
        <v>72</v>
      </c>
      <c r="R2248" s="2" t="s">
        <v>3501</v>
      </c>
      <c r="S2248" s="1">
        <v>659.976</v>
      </c>
      <c r="T2248" s="1">
        <v>3</v>
      </c>
      <c r="U2248" s="1">
        <v>0.2</v>
      </c>
      <c r="V2248" s="5">
        <v>49.498199999999997</v>
      </c>
    </row>
    <row r="2249" spans="1:22" ht="15" thickBot="1" x14ac:dyDescent="0.35">
      <c r="A2249" s="4">
        <v>2248</v>
      </c>
      <c r="B2249" s="2" t="s">
        <v>5222</v>
      </c>
      <c r="C2249" s="1">
        <v>2012</v>
      </c>
      <c r="D2249" s="3">
        <v>40954</v>
      </c>
      <c r="E2249" s="3">
        <v>40957</v>
      </c>
      <c r="F2249" s="2" t="s">
        <v>23</v>
      </c>
      <c r="G2249" s="2" t="s">
        <v>5223</v>
      </c>
      <c r="H2249" s="2" t="s">
        <v>5224</v>
      </c>
      <c r="I2249" s="2" t="s">
        <v>26</v>
      </c>
      <c r="J2249" s="2" t="s">
        <v>27</v>
      </c>
      <c r="K2249" s="2" t="s">
        <v>42</v>
      </c>
      <c r="L2249" s="2" t="s">
        <v>43</v>
      </c>
      <c r="M2249" s="1">
        <v>90004</v>
      </c>
      <c r="N2249" s="2" t="s">
        <v>44</v>
      </c>
      <c r="O2249" s="2" t="s">
        <v>5225</v>
      </c>
      <c r="P2249" s="2" t="s">
        <v>46</v>
      </c>
      <c r="Q2249" s="2" t="s">
        <v>90</v>
      </c>
      <c r="R2249" s="2" t="s">
        <v>5226</v>
      </c>
      <c r="S2249" s="1">
        <v>13.36</v>
      </c>
      <c r="T2249" s="1">
        <v>2</v>
      </c>
      <c r="U2249" s="1">
        <v>0</v>
      </c>
      <c r="V2249" s="5">
        <v>6.4127999999999998</v>
      </c>
    </row>
    <row r="2250" spans="1:22" ht="15" thickBot="1" x14ac:dyDescent="0.35">
      <c r="A2250" s="4">
        <v>2249</v>
      </c>
      <c r="B2250" s="2" t="s">
        <v>5222</v>
      </c>
      <c r="C2250" s="1">
        <v>2012</v>
      </c>
      <c r="D2250" s="3">
        <v>40954</v>
      </c>
      <c r="E2250" s="3">
        <v>40957</v>
      </c>
      <c r="F2250" s="2" t="s">
        <v>23</v>
      </c>
      <c r="G2250" s="2" t="s">
        <v>5223</v>
      </c>
      <c r="H2250" s="2" t="s">
        <v>5224</v>
      </c>
      <c r="I2250" s="2" t="s">
        <v>26</v>
      </c>
      <c r="J2250" s="2" t="s">
        <v>27</v>
      </c>
      <c r="K2250" s="2" t="s">
        <v>42</v>
      </c>
      <c r="L2250" s="2" t="s">
        <v>43</v>
      </c>
      <c r="M2250" s="1">
        <v>90004</v>
      </c>
      <c r="N2250" s="2" t="s">
        <v>44</v>
      </c>
      <c r="O2250" s="2" t="s">
        <v>4493</v>
      </c>
      <c r="P2250" s="2" t="s">
        <v>46</v>
      </c>
      <c r="Q2250" s="2" t="s">
        <v>75</v>
      </c>
      <c r="R2250" s="2" t="s">
        <v>4494</v>
      </c>
      <c r="S2250" s="1">
        <v>41.72</v>
      </c>
      <c r="T2250" s="1">
        <v>5</v>
      </c>
      <c r="U2250" s="1">
        <v>0.2</v>
      </c>
      <c r="V2250" s="5">
        <v>13.0375</v>
      </c>
    </row>
    <row r="2251" spans="1:22" ht="15" thickBot="1" x14ac:dyDescent="0.35">
      <c r="A2251" s="4">
        <v>2250</v>
      </c>
      <c r="B2251" s="2" t="s">
        <v>5222</v>
      </c>
      <c r="C2251" s="1">
        <v>2012</v>
      </c>
      <c r="D2251" s="3">
        <v>40954</v>
      </c>
      <c r="E2251" s="3">
        <v>40957</v>
      </c>
      <c r="F2251" s="2" t="s">
        <v>23</v>
      </c>
      <c r="G2251" s="2" t="s">
        <v>5223</v>
      </c>
      <c r="H2251" s="2" t="s">
        <v>5224</v>
      </c>
      <c r="I2251" s="2" t="s">
        <v>26</v>
      </c>
      <c r="J2251" s="2" t="s">
        <v>27</v>
      </c>
      <c r="K2251" s="2" t="s">
        <v>42</v>
      </c>
      <c r="L2251" s="2" t="s">
        <v>43</v>
      </c>
      <c r="M2251" s="1">
        <v>90004</v>
      </c>
      <c r="N2251" s="2" t="s">
        <v>44</v>
      </c>
      <c r="O2251" s="2" t="s">
        <v>2391</v>
      </c>
      <c r="P2251" s="2" t="s">
        <v>46</v>
      </c>
      <c r="Q2251" s="2" t="s">
        <v>75</v>
      </c>
      <c r="R2251" s="2" t="s">
        <v>2392</v>
      </c>
      <c r="S2251" s="1">
        <v>11.52</v>
      </c>
      <c r="T2251" s="1">
        <v>5</v>
      </c>
      <c r="U2251" s="1">
        <v>0.2</v>
      </c>
      <c r="V2251" s="5">
        <v>4.1760000000000002</v>
      </c>
    </row>
    <row r="2252" spans="1:22" ht="15" thickBot="1" x14ac:dyDescent="0.35">
      <c r="A2252" s="4">
        <v>2251</v>
      </c>
      <c r="B2252" s="2" t="s">
        <v>5222</v>
      </c>
      <c r="C2252" s="1">
        <v>2012</v>
      </c>
      <c r="D2252" s="3">
        <v>40954</v>
      </c>
      <c r="E2252" s="3">
        <v>40957</v>
      </c>
      <c r="F2252" s="2" t="s">
        <v>23</v>
      </c>
      <c r="G2252" s="2" t="s">
        <v>5223</v>
      </c>
      <c r="H2252" s="2" t="s">
        <v>5224</v>
      </c>
      <c r="I2252" s="2" t="s">
        <v>26</v>
      </c>
      <c r="J2252" s="2" t="s">
        <v>27</v>
      </c>
      <c r="K2252" s="2" t="s">
        <v>42</v>
      </c>
      <c r="L2252" s="2" t="s">
        <v>43</v>
      </c>
      <c r="M2252" s="1">
        <v>90004</v>
      </c>
      <c r="N2252" s="2" t="s">
        <v>44</v>
      </c>
      <c r="O2252" s="2" t="s">
        <v>5227</v>
      </c>
      <c r="P2252" s="2" t="s">
        <v>46</v>
      </c>
      <c r="Q2252" s="2" t="s">
        <v>78</v>
      </c>
      <c r="R2252" s="2" t="s">
        <v>5228</v>
      </c>
      <c r="S2252" s="1">
        <v>541.44000000000005</v>
      </c>
      <c r="T2252" s="1">
        <v>6</v>
      </c>
      <c r="U2252" s="1">
        <v>0</v>
      </c>
      <c r="V2252" s="5">
        <v>157.01759999999999</v>
      </c>
    </row>
    <row r="2253" spans="1:22" ht="15" thickBot="1" x14ac:dyDescent="0.35">
      <c r="A2253" s="4">
        <v>2252</v>
      </c>
      <c r="B2253" s="2" t="s">
        <v>5222</v>
      </c>
      <c r="C2253" s="1">
        <v>2012</v>
      </c>
      <c r="D2253" s="3">
        <v>40954</v>
      </c>
      <c r="E2253" s="3">
        <v>40957</v>
      </c>
      <c r="F2253" s="2" t="s">
        <v>23</v>
      </c>
      <c r="G2253" s="2" t="s">
        <v>5223</v>
      </c>
      <c r="H2253" s="2" t="s">
        <v>5224</v>
      </c>
      <c r="I2253" s="2" t="s">
        <v>26</v>
      </c>
      <c r="J2253" s="2" t="s">
        <v>27</v>
      </c>
      <c r="K2253" s="2" t="s">
        <v>42</v>
      </c>
      <c r="L2253" s="2" t="s">
        <v>43</v>
      </c>
      <c r="M2253" s="1">
        <v>90004</v>
      </c>
      <c r="N2253" s="2" t="s">
        <v>44</v>
      </c>
      <c r="O2253" s="2" t="s">
        <v>4942</v>
      </c>
      <c r="P2253" s="2" t="s">
        <v>46</v>
      </c>
      <c r="Q2253" s="2" t="s">
        <v>90</v>
      </c>
      <c r="R2253" s="2" t="s">
        <v>5229</v>
      </c>
      <c r="S2253" s="1">
        <v>19.440000000000001</v>
      </c>
      <c r="T2253" s="1">
        <v>3</v>
      </c>
      <c r="U2253" s="1">
        <v>0</v>
      </c>
      <c r="V2253" s="5">
        <v>9.3312000000000008</v>
      </c>
    </row>
    <row r="2254" spans="1:22" ht="15" thickBot="1" x14ac:dyDescent="0.35">
      <c r="A2254" s="4">
        <v>2253</v>
      </c>
      <c r="B2254" s="2" t="s">
        <v>5230</v>
      </c>
      <c r="C2254" s="1">
        <v>2013</v>
      </c>
      <c r="D2254" s="3">
        <v>41380</v>
      </c>
      <c r="E2254" s="3">
        <v>41382</v>
      </c>
      <c r="F2254" s="2" t="s">
        <v>23</v>
      </c>
      <c r="G2254" s="2" t="s">
        <v>3787</v>
      </c>
      <c r="H2254" s="2" t="s">
        <v>3788</v>
      </c>
      <c r="I2254" s="2" t="s">
        <v>102</v>
      </c>
      <c r="J2254" s="2" t="s">
        <v>27</v>
      </c>
      <c r="K2254" s="2" t="s">
        <v>947</v>
      </c>
      <c r="L2254" s="2" t="s">
        <v>43</v>
      </c>
      <c r="M2254" s="1">
        <v>92105</v>
      </c>
      <c r="N2254" s="2" t="s">
        <v>44</v>
      </c>
      <c r="O2254" s="2" t="s">
        <v>590</v>
      </c>
      <c r="P2254" s="2" t="s">
        <v>46</v>
      </c>
      <c r="Q2254" s="2" t="s">
        <v>90</v>
      </c>
      <c r="R2254" s="2" t="s">
        <v>591</v>
      </c>
      <c r="S2254" s="1">
        <v>143.69999999999999</v>
      </c>
      <c r="T2254" s="1">
        <v>3</v>
      </c>
      <c r="U2254" s="1">
        <v>0</v>
      </c>
      <c r="V2254" s="5">
        <v>68.975999999999999</v>
      </c>
    </row>
    <row r="2255" spans="1:22" ht="15" thickBot="1" x14ac:dyDescent="0.35">
      <c r="A2255" s="4">
        <v>2254</v>
      </c>
      <c r="B2255" s="2" t="s">
        <v>5231</v>
      </c>
      <c r="C2255" s="1">
        <v>2012</v>
      </c>
      <c r="D2255" s="3">
        <v>41180</v>
      </c>
      <c r="E2255" s="3">
        <v>41183</v>
      </c>
      <c r="F2255" s="2" t="s">
        <v>188</v>
      </c>
      <c r="G2255" s="2" t="s">
        <v>3630</v>
      </c>
      <c r="H2255" s="2" t="s">
        <v>3631</v>
      </c>
      <c r="I2255" s="2" t="s">
        <v>41</v>
      </c>
      <c r="J2255" s="2" t="s">
        <v>27</v>
      </c>
      <c r="K2255" s="2" t="s">
        <v>127</v>
      </c>
      <c r="L2255" s="2" t="s">
        <v>43</v>
      </c>
      <c r="M2255" s="1">
        <v>94110</v>
      </c>
      <c r="N2255" s="2" t="s">
        <v>44</v>
      </c>
      <c r="O2255" s="2" t="s">
        <v>1331</v>
      </c>
      <c r="P2255" s="2" t="s">
        <v>46</v>
      </c>
      <c r="Q2255" s="2" t="s">
        <v>78</v>
      </c>
      <c r="R2255" s="2" t="s">
        <v>1332</v>
      </c>
      <c r="S2255" s="1">
        <v>43.26</v>
      </c>
      <c r="T2255" s="1">
        <v>3</v>
      </c>
      <c r="U2255" s="1">
        <v>0</v>
      </c>
      <c r="V2255" s="5">
        <v>14.2758</v>
      </c>
    </row>
    <row r="2256" spans="1:22" ht="15" thickBot="1" x14ac:dyDescent="0.35">
      <c r="A2256" s="4">
        <v>2255</v>
      </c>
      <c r="B2256" s="2" t="s">
        <v>5231</v>
      </c>
      <c r="C2256" s="1">
        <v>2012</v>
      </c>
      <c r="D2256" s="3">
        <v>41180</v>
      </c>
      <c r="E2256" s="3">
        <v>41183</v>
      </c>
      <c r="F2256" s="2" t="s">
        <v>188</v>
      </c>
      <c r="G2256" s="2" t="s">
        <v>3630</v>
      </c>
      <c r="H2256" s="2" t="s">
        <v>3631</v>
      </c>
      <c r="I2256" s="2" t="s">
        <v>41</v>
      </c>
      <c r="J2256" s="2" t="s">
        <v>27</v>
      </c>
      <c r="K2256" s="2" t="s">
        <v>127</v>
      </c>
      <c r="L2256" s="2" t="s">
        <v>43</v>
      </c>
      <c r="M2256" s="1">
        <v>94110</v>
      </c>
      <c r="N2256" s="2" t="s">
        <v>44</v>
      </c>
      <c r="O2256" s="2" t="s">
        <v>4437</v>
      </c>
      <c r="P2256" s="2" t="s">
        <v>46</v>
      </c>
      <c r="Q2256" s="2" t="s">
        <v>78</v>
      </c>
      <c r="R2256" s="2" t="s">
        <v>4438</v>
      </c>
      <c r="S2256" s="1">
        <v>43.56</v>
      </c>
      <c r="T2256" s="1">
        <v>2</v>
      </c>
      <c r="U2256" s="1">
        <v>0</v>
      </c>
      <c r="V2256" s="5">
        <v>15.246</v>
      </c>
    </row>
    <row r="2257" spans="1:22" ht="15" thickBot="1" x14ac:dyDescent="0.35">
      <c r="A2257" s="4">
        <v>2256</v>
      </c>
      <c r="B2257" s="2" t="s">
        <v>5232</v>
      </c>
      <c r="C2257" s="1">
        <v>2013</v>
      </c>
      <c r="D2257" s="3">
        <v>41535</v>
      </c>
      <c r="E2257" s="3">
        <v>41540</v>
      </c>
      <c r="F2257" s="2" t="s">
        <v>50</v>
      </c>
      <c r="G2257" s="2" t="s">
        <v>1345</v>
      </c>
      <c r="H2257" s="2" t="s">
        <v>1346</v>
      </c>
      <c r="I2257" s="2" t="s">
        <v>41</v>
      </c>
      <c r="J2257" s="2" t="s">
        <v>27</v>
      </c>
      <c r="K2257" s="2" t="s">
        <v>5233</v>
      </c>
      <c r="L2257" s="2" t="s">
        <v>5234</v>
      </c>
      <c r="M2257" s="1">
        <v>4401</v>
      </c>
      <c r="N2257" s="2" t="s">
        <v>148</v>
      </c>
      <c r="O2257" s="2" t="s">
        <v>5235</v>
      </c>
      <c r="P2257" s="2" t="s">
        <v>71</v>
      </c>
      <c r="Q2257" s="2" t="s">
        <v>72</v>
      </c>
      <c r="R2257" s="2" t="s">
        <v>5236</v>
      </c>
      <c r="S2257" s="1">
        <v>437.85</v>
      </c>
      <c r="T2257" s="1">
        <v>3</v>
      </c>
      <c r="U2257" s="1">
        <v>0</v>
      </c>
      <c r="V2257" s="5">
        <v>131.35499999999999</v>
      </c>
    </row>
    <row r="2258" spans="1:22" ht="15" thickBot="1" x14ac:dyDescent="0.35">
      <c r="A2258" s="4">
        <v>2257</v>
      </c>
      <c r="B2258" s="2" t="s">
        <v>5232</v>
      </c>
      <c r="C2258" s="1">
        <v>2013</v>
      </c>
      <c r="D2258" s="3">
        <v>41535</v>
      </c>
      <c r="E2258" s="3">
        <v>41540</v>
      </c>
      <c r="F2258" s="2" t="s">
        <v>50</v>
      </c>
      <c r="G2258" s="2" t="s">
        <v>1345</v>
      </c>
      <c r="H2258" s="2" t="s">
        <v>1346</v>
      </c>
      <c r="I2258" s="2" t="s">
        <v>41</v>
      </c>
      <c r="J2258" s="2" t="s">
        <v>27</v>
      </c>
      <c r="K2258" s="2" t="s">
        <v>5233</v>
      </c>
      <c r="L2258" s="2" t="s">
        <v>5234</v>
      </c>
      <c r="M2258" s="1">
        <v>4401</v>
      </c>
      <c r="N2258" s="2" t="s">
        <v>148</v>
      </c>
      <c r="O2258" s="2" t="s">
        <v>3351</v>
      </c>
      <c r="P2258" s="2" t="s">
        <v>32</v>
      </c>
      <c r="Q2258" s="2" t="s">
        <v>65</v>
      </c>
      <c r="R2258" s="2" t="s">
        <v>3352</v>
      </c>
      <c r="S2258" s="1">
        <v>109.48</v>
      </c>
      <c r="T2258" s="1">
        <v>2</v>
      </c>
      <c r="U2258" s="1">
        <v>0</v>
      </c>
      <c r="V2258" s="5">
        <v>33.938800000000001</v>
      </c>
    </row>
    <row r="2259" spans="1:22" ht="15" thickBot="1" x14ac:dyDescent="0.35">
      <c r="A2259" s="4">
        <v>2258</v>
      </c>
      <c r="B2259" s="2" t="s">
        <v>5237</v>
      </c>
      <c r="C2259" s="1">
        <v>2014</v>
      </c>
      <c r="D2259" s="3">
        <v>41807</v>
      </c>
      <c r="E2259" s="3">
        <v>41810</v>
      </c>
      <c r="F2259" s="2" t="s">
        <v>188</v>
      </c>
      <c r="G2259" s="2" t="s">
        <v>542</v>
      </c>
      <c r="H2259" s="2" t="s">
        <v>543</v>
      </c>
      <c r="I2259" s="2" t="s">
        <v>26</v>
      </c>
      <c r="J2259" s="2" t="s">
        <v>27</v>
      </c>
      <c r="K2259" s="2" t="s">
        <v>127</v>
      </c>
      <c r="L2259" s="2" t="s">
        <v>43</v>
      </c>
      <c r="M2259" s="1">
        <v>94122</v>
      </c>
      <c r="N2259" s="2" t="s">
        <v>44</v>
      </c>
      <c r="O2259" s="2" t="s">
        <v>1488</v>
      </c>
      <c r="P2259" s="2" t="s">
        <v>32</v>
      </c>
      <c r="Q2259" s="2" t="s">
        <v>36</v>
      </c>
      <c r="R2259" s="2" t="s">
        <v>1489</v>
      </c>
      <c r="S2259" s="1">
        <v>1212.96</v>
      </c>
      <c r="T2259" s="1">
        <v>7</v>
      </c>
      <c r="U2259" s="1">
        <v>0.2</v>
      </c>
      <c r="V2259" s="5">
        <v>90.971999999999994</v>
      </c>
    </row>
    <row r="2260" spans="1:22" ht="15" thickBot="1" x14ac:dyDescent="0.35">
      <c r="A2260" s="4">
        <v>2259</v>
      </c>
      <c r="B2260" s="2" t="s">
        <v>5237</v>
      </c>
      <c r="C2260" s="1">
        <v>2014</v>
      </c>
      <c r="D2260" s="3">
        <v>41807</v>
      </c>
      <c r="E2260" s="3">
        <v>41810</v>
      </c>
      <c r="F2260" s="2" t="s">
        <v>188</v>
      </c>
      <c r="G2260" s="2" t="s">
        <v>542</v>
      </c>
      <c r="H2260" s="2" t="s">
        <v>543</v>
      </c>
      <c r="I2260" s="2" t="s">
        <v>26</v>
      </c>
      <c r="J2260" s="2" t="s">
        <v>27</v>
      </c>
      <c r="K2260" s="2" t="s">
        <v>127</v>
      </c>
      <c r="L2260" s="2" t="s">
        <v>43</v>
      </c>
      <c r="M2260" s="1">
        <v>94122</v>
      </c>
      <c r="N2260" s="2" t="s">
        <v>44</v>
      </c>
      <c r="O2260" s="2" t="s">
        <v>5238</v>
      </c>
      <c r="P2260" s="2" t="s">
        <v>46</v>
      </c>
      <c r="Q2260" s="2" t="s">
        <v>90</v>
      </c>
      <c r="R2260" s="2" t="s">
        <v>5239</v>
      </c>
      <c r="S2260" s="1">
        <v>18.54</v>
      </c>
      <c r="T2260" s="1">
        <v>2</v>
      </c>
      <c r="U2260" s="1">
        <v>0</v>
      </c>
      <c r="V2260" s="5">
        <v>8.7138000000000009</v>
      </c>
    </row>
    <row r="2261" spans="1:22" ht="15" thickBot="1" x14ac:dyDescent="0.35">
      <c r="A2261" s="4">
        <v>2260</v>
      </c>
      <c r="B2261" s="2" t="s">
        <v>5240</v>
      </c>
      <c r="C2261" s="1">
        <v>2012</v>
      </c>
      <c r="D2261" s="3">
        <v>41221</v>
      </c>
      <c r="E2261" s="3">
        <v>41223</v>
      </c>
      <c r="F2261" s="2" t="s">
        <v>23</v>
      </c>
      <c r="G2261" s="2" t="s">
        <v>5241</v>
      </c>
      <c r="H2261" s="2" t="s">
        <v>5242</v>
      </c>
      <c r="I2261" s="2" t="s">
        <v>102</v>
      </c>
      <c r="J2261" s="2" t="s">
        <v>27</v>
      </c>
      <c r="K2261" s="2" t="s">
        <v>947</v>
      </c>
      <c r="L2261" s="2" t="s">
        <v>43</v>
      </c>
      <c r="M2261" s="1">
        <v>92024</v>
      </c>
      <c r="N2261" s="2" t="s">
        <v>44</v>
      </c>
      <c r="O2261" s="2" t="s">
        <v>2572</v>
      </c>
      <c r="P2261" s="2" t="s">
        <v>46</v>
      </c>
      <c r="Q2261" s="2" t="s">
        <v>269</v>
      </c>
      <c r="R2261" s="2" t="s">
        <v>2573</v>
      </c>
      <c r="S2261" s="1">
        <v>5</v>
      </c>
      <c r="T2261" s="1">
        <v>1</v>
      </c>
      <c r="U2261" s="1">
        <v>0</v>
      </c>
      <c r="V2261" s="5">
        <v>2.4</v>
      </c>
    </row>
    <row r="2262" spans="1:22" ht="15" thickBot="1" x14ac:dyDescent="0.35">
      <c r="A2262" s="4">
        <v>2261</v>
      </c>
      <c r="B2262" s="2" t="s">
        <v>5240</v>
      </c>
      <c r="C2262" s="1">
        <v>2012</v>
      </c>
      <c r="D2262" s="3">
        <v>41221</v>
      </c>
      <c r="E2262" s="3">
        <v>41223</v>
      </c>
      <c r="F2262" s="2" t="s">
        <v>23</v>
      </c>
      <c r="G2262" s="2" t="s">
        <v>5241</v>
      </c>
      <c r="H2262" s="2" t="s">
        <v>5242</v>
      </c>
      <c r="I2262" s="2" t="s">
        <v>102</v>
      </c>
      <c r="J2262" s="2" t="s">
        <v>27</v>
      </c>
      <c r="K2262" s="2" t="s">
        <v>947</v>
      </c>
      <c r="L2262" s="2" t="s">
        <v>43</v>
      </c>
      <c r="M2262" s="1">
        <v>92024</v>
      </c>
      <c r="N2262" s="2" t="s">
        <v>44</v>
      </c>
      <c r="O2262" s="2" t="s">
        <v>2704</v>
      </c>
      <c r="P2262" s="2" t="s">
        <v>71</v>
      </c>
      <c r="Q2262" s="2" t="s">
        <v>161</v>
      </c>
      <c r="R2262" s="2" t="s">
        <v>2705</v>
      </c>
      <c r="S2262" s="1">
        <v>371.97</v>
      </c>
      <c r="T2262" s="1">
        <v>3</v>
      </c>
      <c r="U2262" s="1">
        <v>0</v>
      </c>
      <c r="V2262" s="5">
        <v>66.954599999999999</v>
      </c>
    </row>
    <row r="2263" spans="1:22" ht="15" thickBot="1" x14ac:dyDescent="0.35">
      <c r="A2263" s="4">
        <v>2262</v>
      </c>
      <c r="B2263" s="2" t="s">
        <v>5243</v>
      </c>
      <c r="C2263" s="1">
        <v>2012</v>
      </c>
      <c r="D2263" s="3">
        <v>41261</v>
      </c>
      <c r="E2263" s="3">
        <v>41261</v>
      </c>
      <c r="F2263" s="2" t="s">
        <v>1290</v>
      </c>
      <c r="G2263" s="2" t="s">
        <v>5244</v>
      </c>
      <c r="H2263" s="2" t="s">
        <v>5245</v>
      </c>
      <c r="I2263" s="2" t="s">
        <v>26</v>
      </c>
      <c r="J2263" s="2" t="s">
        <v>27</v>
      </c>
      <c r="K2263" s="2" t="s">
        <v>266</v>
      </c>
      <c r="L2263" s="2" t="s">
        <v>267</v>
      </c>
      <c r="M2263" s="1">
        <v>10035</v>
      </c>
      <c r="N2263" s="2" t="s">
        <v>148</v>
      </c>
      <c r="O2263" s="2" t="s">
        <v>2245</v>
      </c>
      <c r="P2263" s="2" t="s">
        <v>71</v>
      </c>
      <c r="Q2263" s="2" t="s">
        <v>161</v>
      </c>
      <c r="R2263" s="2" t="s">
        <v>2246</v>
      </c>
      <c r="S2263" s="1">
        <v>166.24</v>
      </c>
      <c r="T2263" s="1">
        <v>1</v>
      </c>
      <c r="U2263" s="1">
        <v>0</v>
      </c>
      <c r="V2263" s="5">
        <v>24.936</v>
      </c>
    </row>
    <row r="2264" spans="1:22" ht="15" thickBot="1" x14ac:dyDescent="0.35">
      <c r="A2264" s="4">
        <v>2263</v>
      </c>
      <c r="B2264" s="2" t="s">
        <v>5246</v>
      </c>
      <c r="C2264" s="1">
        <v>2014</v>
      </c>
      <c r="D2264" s="3">
        <v>41677</v>
      </c>
      <c r="E2264" s="3">
        <v>41680</v>
      </c>
      <c r="F2264" s="2" t="s">
        <v>188</v>
      </c>
      <c r="G2264" s="2" t="s">
        <v>5247</v>
      </c>
      <c r="H2264" s="2" t="s">
        <v>5248</v>
      </c>
      <c r="I2264" s="2" t="s">
        <v>26</v>
      </c>
      <c r="J2264" s="2" t="s">
        <v>27</v>
      </c>
      <c r="K2264" s="2" t="s">
        <v>1127</v>
      </c>
      <c r="L2264" s="2" t="s">
        <v>319</v>
      </c>
      <c r="M2264" s="1">
        <v>22204</v>
      </c>
      <c r="N2264" s="2" t="s">
        <v>30</v>
      </c>
      <c r="O2264" s="2" t="s">
        <v>2232</v>
      </c>
      <c r="P2264" s="2" t="s">
        <v>32</v>
      </c>
      <c r="Q2264" s="2" t="s">
        <v>33</v>
      </c>
      <c r="R2264" s="2" t="s">
        <v>2233</v>
      </c>
      <c r="S2264" s="1">
        <v>359.97</v>
      </c>
      <c r="T2264" s="1">
        <v>3</v>
      </c>
      <c r="U2264" s="1">
        <v>0</v>
      </c>
      <c r="V2264" s="5">
        <v>79.193399999999997</v>
      </c>
    </row>
    <row r="2265" spans="1:22" ht="15" thickBot="1" x14ac:dyDescent="0.35">
      <c r="A2265" s="4">
        <v>2264</v>
      </c>
      <c r="B2265" s="2" t="s">
        <v>5249</v>
      </c>
      <c r="C2265" s="1">
        <v>2013</v>
      </c>
      <c r="D2265" s="3">
        <v>41593</v>
      </c>
      <c r="E2265" s="3">
        <v>41595</v>
      </c>
      <c r="F2265" s="2" t="s">
        <v>23</v>
      </c>
      <c r="G2265" s="2" t="s">
        <v>1821</v>
      </c>
      <c r="H2265" s="2" t="s">
        <v>1822</v>
      </c>
      <c r="I2265" s="2" t="s">
        <v>26</v>
      </c>
      <c r="J2265" s="2" t="s">
        <v>27</v>
      </c>
      <c r="K2265" s="2" t="s">
        <v>1736</v>
      </c>
      <c r="L2265" s="2" t="s">
        <v>1272</v>
      </c>
      <c r="M2265" s="1">
        <v>30318</v>
      </c>
      <c r="N2265" s="2" t="s">
        <v>30</v>
      </c>
      <c r="O2265" s="2" t="s">
        <v>5250</v>
      </c>
      <c r="P2265" s="2" t="s">
        <v>71</v>
      </c>
      <c r="Q2265" s="2" t="s">
        <v>161</v>
      </c>
      <c r="R2265" s="2" t="s">
        <v>5251</v>
      </c>
      <c r="S2265" s="1">
        <v>499.98</v>
      </c>
      <c r="T2265" s="1">
        <v>2</v>
      </c>
      <c r="U2265" s="1">
        <v>0</v>
      </c>
      <c r="V2265" s="5">
        <v>114.9954</v>
      </c>
    </row>
    <row r="2266" spans="1:22" ht="15" thickBot="1" x14ac:dyDescent="0.35">
      <c r="A2266" s="4">
        <v>2265</v>
      </c>
      <c r="B2266" s="2" t="s">
        <v>5249</v>
      </c>
      <c r="C2266" s="1">
        <v>2013</v>
      </c>
      <c r="D2266" s="3">
        <v>41593</v>
      </c>
      <c r="E2266" s="3">
        <v>41595</v>
      </c>
      <c r="F2266" s="2" t="s">
        <v>23</v>
      </c>
      <c r="G2266" s="2" t="s">
        <v>1821</v>
      </c>
      <c r="H2266" s="2" t="s">
        <v>1822</v>
      </c>
      <c r="I2266" s="2" t="s">
        <v>26</v>
      </c>
      <c r="J2266" s="2" t="s">
        <v>27</v>
      </c>
      <c r="K2266" s="2" t="s">
        <v>1736</v>
      </c>
      <c r="L2266" s="2" t="s">
        <v>1272</v>
      </c>
      <c r="M2266" s="1">
        <v>30318</v>
      </c>
      <c r="N2266" s="2" t="s">
        <v>30</v>
      </c>
      <c r="O2266" s="2" t="s">
        <v>913</v>
      </c>
      <c r="P2266" s="2" t="s">
        <v>46</v>
      </c>
      <c r="Q2266" s="2" t="s">
        <v>90</v>
      </c>
      <c r="R2266" s="2" t="s">
        <v>914</v>
      </c>
      <c r="S2266" s="1">
        <v>5.28</v>
      </c>
      <c r="T2266" s="1">
        <v>1</v>
      </c>
      <c r="U2266" s="1">
        <v>0</v>
      </c>
      <c r="V2266" s="5">
        <v>2.3759999999999999</v>
      </c>
    </row>
    <row r="2267" spans="1:22" ht="15" thickBot="1" x14ac:dyDescent="0.35">
      <c r="A2267" s="4">
        <v>2266</v>
      </c>
      <c r="B2267" s="2" t="s">
        <v>5249</v>
      </c>
      <c r="C2267" s="1">
        <v>2013</v>
      </c>
      <c r="D2267" s="3">
        <v>41593</v>
      </c>
      <c r="E2267" s="3">
        <v>41595</v>
      </c>
      <c r="F2267" s="2" t="s">
        <v>23</v>
      </c>
      <c r="G2267" s="2" t="s">
        <v>1821</v>
      </c>
      <c r="H2267" s="2" t="s">
        <v>1822</v>
      </c>
      <c r="I2267" s="2" t="s">
        <v>26</v>
      </c>
      <c r="J2267" s="2" t="s">
        <v>27</v>
      </c>
      <c r="K2267" s="2" t="s">
        <v>1736</v>
      </c>
      <c r="L2267" s="2" t="s">
        <v>1272</v>
      </c>
      <c r="M2267" s="1">
        <v>30318</v>
      </c>
      <c r="N2267" s="2" t="s">
        <v>30</v>
      </c>
      <c r="O2267" s="2" t="s">
        <v>3587</v>
      </c>
      <c r="P2267" s="2" t="s">
        <v>46</v>
      </c>
      <c r="Q2267" s="2" t="s">
        <v>75</v>
      </c>
      <c r="R2267" s="2" t="s">
        <v>3588</v>
      </c>
      <c r="S2267" s="1">
        <v>8.26</v>
      </c>
      <c r="T2267" s="1">
        <v>2</v>
      </c>
      <c r="U2267" s="1">
        <v>0</v>
      </c>
      <c r="V2267" s="5">
        <v>3.8822000000000001</v>
      </c>
    </row>
    <row r="2268" spans="1:22" ht="15" thickBot="1" x14ac:dyDescent="0.35">
      <c r="A2268" s="4">
        <v>2267</v>
      </c>
      <c r="B2268" s="2" t="s">
        <v>5252</v>
      </c>
      <c r="C2268" s="1">
        <v>2014</v>
      </c>
      <c r="D2268" s="3">
        <v>41925</v>
      </c>
      <c r="E2268" s="3">
        <v>41925</v>
      </c>
      <c r="F2268" s="2" t="s">
        <v>1290</v>
      </c>
      <c r="G2268" s="2" t="s">
        <v>5253</v>
      </c>
      <c r="H2268" s="2" t="s">
        <v>5254</v>
      </c>
      <c r="I2268" s="2" t="s">
        <v>102</v>
      </c>
      <c r="J2268" s="2" t="s">
        <v>27</v>
      </c>
      <c r="K2268" s="2" t="s">
        <v>735</v>
      </c>
      <c r="L2268" s="2" t="s">
        <v>88</v>
      </c>
      <c r="M2268" s="1">
        <v>28110</v>
      </c>
      <c r="N2268" s="2" t="s">
        <v>30</v>
      </c>
      <c r="O2268" s="2" t="s">
        <v>5255</v>
      </c>
      <c r="P2268" s="2" t="s">
        <v>46</v>
      </c>
      <c r="Q2268" s="2" t="s">
        <v>90</v>
      </c>
      <c r="R2268" s="2" t="s">
        <v>5256</v>
      </c>
      <c r="S2268" s="1">
        <v>7.968</v>
      </c>
      <c r="T2268" s="1">
        <v>2</v>
      </c>
      <c r="U2268" s="1">
        <v>0.2</v>
      </c>
      <c r="V2268" s="5">
        <v>2.6892</v>
      </c>
    </row>
    <row r="2269" spans="1:22" ht="15" thickBot="1" x14ac:dyDescent="0.35">
      <c r="A2269" s="4">
        <v>2268</v>
      </c>
      <c r="B2269" s="2" t="s">
        <v>5257</v>
      </c>
      <c r="C2269" s="1">
        <v>2014</v>
      </c>
      <c r="D2269" s="3">
        <v>41900</v>
      </c>
      <c r="E2269" s="3">
        <v>41900</v>
      </c>
      <c r="F2269" s="2" t="s">
        <v>1290</v>
      </c>
      <c r="G2269" s="2" t="s">
        <v>5258</v>
      </c>
      <c r="H2269" s="2" t="s">
        <v>5259</v>
      </c>
      <c r="I2269" s="2" t="s">
        <v>26</v>
      </c>
      <c r="J2269" s="2" t="s">
        <v>27</v>
      </c>
      <c r="K2269" s="2" t="s">
        <v>95</v>
      </c>
      <c r="L2269" s="2" t="s">
        <v>96</v>
      </c>
      <c r="M2269" s="1">
        <v>98115</v>
      </c>
      <c r="N2269" s="2" t="s">
        <v>44</v>
      </c>
      <c r="O2269" s="2" t="s">
        <v>5260</v>
      </c>
      <c r="P2269" s="2" t="s">
        <v>46</v>
      </c>
      <c r="Q2269" s="2" t="s">
        <v>90</v>
      </c>
      <c r="R2269" s="2" t="s">
        <v>5261</v>
      </c>
      <c r="S2269" s="1">
        <v>12.96</v>
      </c>
      <c r="T2269" s="1">
        <v>2</v>
      </c>
      <c r="U2269" s="1">
        <v>0</v>
      </c>
      <c r="V2269" s="5">
        <v>6.3503999999999996</v>
      </c>
    </row>
    <row r="2270" spans="1:22" ht="15" thickBot="1" x14ac:dyDescent="0.35">
      <c r="A2270" s="4">
        <v>2269</v>
      </c>
      <c r="B2270" s="2" t="s">
        <v>5262</v>
      </c>
      <c r="C2270" s="1">
        <v>2014</v>
      </c>
      <c r="D2270" s="3">
        <v>41994</v>
      </c>
      <c r="E2270" s="3">
        <v>42000</v>
      </c>
      <c r="F2270" s="2" t="s">
        <v>50</v>
      </c>
      <c r="G2270" s="2" t="s">
        <v>1358</v>
      </c>
      <c r="H2270" s="2" t="s">
        <v>1359</v>
      </c>
      <c r="I2270" s="2" t="s">
        <v>41</v>
      </c>
      <c r="J2270" s="2" t="s">
        <v>27</v>
      </c>
      <c r="K2270" s="2" t="s">
        <v>389</v>
      </c>
      <c r="L2270" s="2" t="s">
        <v>267</v>
      </c>
      <c r="M2270" s="1">
        <v>14609</v>
      </c>
      <c r="N2270" s="2" t="s">
        <v>148</v>
      </c>
      <c r="O2270" s="2" t="s">
        <v>5263</v>
      </c>
      <c r="P2270" s="2" t="s">
        <v>46</v>
      </c>
      <c r="Q2270" s="2" t="s">
        <v>90</v>
      </c>
      <c r="R2270" s="2" t="s">
        <v>5264</v>
      </c>
      <c r="S2270" s="1">
        <v>6.48</v>
      </c>
      <c r="T2270" s="1">
        <v>1</v>
      </c>
      <c r="U2270" s="1">
        <v>0</v>
      </c>
      <c r="V2270" s="5">
        <v>3.1103999999999998</v>
      </c>
    </row>
    <row r="2271" spans="1:22" ht="15" thickBot="1" x14ac:dyDescent="0.35">
      <c r="A2271" s="4">
        <v>2270</v>
      </c>
      <c r="B2271" s="2" t="s">
        <v>5262</v>
      </c>
      <c r="C2271" s="1">
        <v>2014</v>
      </c>
      <c r="D2271" s="3">
        <v>41994</v>
      </c>
      <c r="E2271" s="3">
        <v>42000</v>
      </c>
      <c r="F2271" s="2" t="s">
        <v>50</v>
      </c>
      <c r="G2271" s="2" t="s">
        <v>1358</v>
      </c>
      <c r="H2271" s="2" t="s">
        <v>1359</v>
      </c>
      <c r="I2271" s="2" t="s">
        <v>41</v>
      </c>
      <c r="J2271" s="2" t="s">
        <v>27</v>
      </c>
      <c r="K2271" s="2" t="s">
        <v>389</v>
      </c>
      <c r="L2271" s="2" t="s">
        <v>267</v>
      </c>
      <c r="M2271" s="1">
        <v>14609</v>
      </c>
      <c r="N2271" s="2" t="s">
        <v>148</v>
      </c>
      <c r="O2271" s="2" t="s">
        <v>232</v>
      </c>
      <c r="P2271" s="2" t="s">
        <v>46</v>
      </c>
      <c r="Q2271" s="2" t="s">
        <v>75</v>
      </c>
      <c r="R2271" s="2" t="s">
        <v>233</v>
      </c>
      <c r="S2271" s="1">
        <v>6.984</v>
      </c>
      <c r="T2271" s="1">
        <v>1</v>
      </c>
      <c r="U2271" s="1">
        <v>0.2</v>
      </c>
      <c r="V2271" s="5">
        <v>2.3571</v>
      </c>
    </row>
    <row r="2272" spans="1:22" ht="15" thickBot="1" x14ac:dyDescent="0.35">
      <c r="A2272" s="4">
        <v>2271</v>
      </c>
      <c r="B2272" s="2" t="s">
        <v>5265</v>
      </c>
      <c r="C2272" s="1">
        <v>2014</v>
      </c>
      <c r="D2272" s="3">
        <v>41976</v>
      </c>
      <c r="E2272" s="3">
        <v>41981</v>
      </c>
      <c r="F2272" s="2" t="s">
        <v>50</v>
      </c>
      <c r="G2272" s="2" t="s">
        <v>1291</v>
      </c>
      <c r="H2272" s="2" t="s">
        <v>1292</v>
      </c>
      <c r="I2272" s="2" t="s">
        <v>41</v>
      </c>
      <c r="J2272" s="2" t="s">
        <v>27</v>
      </c>
      <c r="K2272" s="2" t="s">
        <v>1419</v>
      </c>
      <c r="L2272" s="2" t="s">
        <v>54</v>
      </c>
      <c r="M2272" s="1">
        <v>33180</v>
      </c>
      <c r="N2272" s="2" t="s">
        <v>30</v>
      </c>
      <c r="O2272" s="2" t="s">
        <v>1456</v>
      </c>
      <c r="P2272" s="2" t="s">
        <v>46</v>
      </c>
      <c r="Q2272" s="2" t="s">
        <v>68</v>
      </c>
      <c r="R2272" s="2" t="s">
        <v>1457</v>
      </c>
      <c r="S2272" s="1">
        <v>47.96</v>
      </c>
      <c r="T2272" s="1">
        <v>5</v>
      </c>
      <c r="U2272" s="1">
        <v>0.2</v>
      </c>
      <c r="V2272" s="5">
        <v>4.1965000000000003</v>
      </c>
    </row>
    <row r="2273" spans="1:22" ht="15" thickBot="1" x14ac:dyDescent="0.35">
      <c r="A2273" s="4">
        <v>2272</v>
      </c>
      <c r="B2273" s="2" t="s">
        <v>5266</v>
      </c>
      <c r="C2273" s="1">
        <v>2012</v>
      </c>
      <c r="D2273" s="3">
        <v>41173</v>
      </c>
      <c r="E2273" s="3">
        <v>41179</v>
      </c>
      <c r="F2273" s="2" t="s">
        <v>50</v>
      </c>
      <c r="G2273" s="2" t="s">
        <v>695</v>
      </c>
      <c r="H2273" s="2" t="s">
        <v>696</v>
      </c>
      <c r="I2273" s="2" t="s">
        <v>26</v>
      </c>
      <c r="J2273" s="2" t="s">
        <v>27</v>
      </c>
      <c r="K2273" s="2" t="s">
        <v>95</v>
      </c>
      <c r="L2273" s="2" t="s">
        <v>96</v>
      </c>
      <c r="M2273" s="1">
        <v>98105</v>
      </c>
      <c r="N2273" s="2" t="s">
        <v>44</v>
      </c>
      <c r="O2273" s="2" t="s">
        <v>5267</v>
      </c>
      <c r="P2273" s="2" t="s">
        <v>46</v>
      </c>
      <c r="Q2273" s="2" t="s">
        <v>59</v>
      </c>
      <c r="R2273" s="2" t="s">
        <v>5268</v>
      </c>
      <c r="S2273" s="1">
        <v>199.74</v>
      </c>
      <c r="T2273" s="1">
        <v>6</v>
      </c>
      <c r="U2273" s="1">
        <v>0</v>
      </c>
      <c r="V2273" s="5">
        <v>47.937600000000003</v>
      </c>
    </row>
    <row r="2274" spans="1:22" ht="15" thickBot="1" x14ac:dyDescent="0.35">
      <c r="A2274" s="4">
        <v>2273</v>
      </c>
      <c r="B2274" s="2" t="s">
        <v>5269</v>
      </c>
      <c r="C2274" s="1">
        <v>2012</v>
      </c>
      <c r="D2274" s="3">
        <v>40974</v>
      </c>
      <c r="E2274" s="3">
        <v>40979</v>
      </c>
      <c r="F2274" s="2" t="s">
        <v>50</v>
      </c>
      <c r="G2274" s="2" t="s">
        <v>1202</v>
      </c>
      <c r="H2274" s="2" t="s">
        <v>1203</v>
      </c>
      <c r="I2274" s="2" t="s">
        <v>26</v>
      </c>
      <c r="J2274" s="2" t="s">
        <v>27</v>
      </c>
      <c r="K2274" s="2" t="s">
        <v>127</v>
      </c>
      <c r="L2274" s="2" t="s">
        <v>43</v>
      </c>
      <c r="M2274" s="1">
        <v>94122</v>
      </c>
      <c r="N2274" s="2" t="s">
        <v>44</v>
      </c>
      <c r="O2274" s="2" t="s">
        <v>5270</v>
      </c>
      <c r="P2274" s="2" t="s">
        <v>32</v>
      </c>
      <c r="Q2274" s="2" t="s">
        <v>65</v>
      </c>
      <c r="R2274" s="2" t="s">
        <v>5271</v>
      </c>
      <c r="S2274" s="1">
        <v>435.26</v>
      </c>
      <c r="T2274" s="1">
        <v>7</v>
      </c>
      <c r="U2274" s="1">
        <v>0</v>
      </c>
      <c r="V2274" s="5">
        <v>95.757199999999997</v>
      </c>
    </row>
    <row r="2275" spans="1:22" ht="15" thickBot="1" x14ac:dyDescent="0.35">
      <c r="A2275" s="4">
        <v>2274</v>
      </c>
      <c r="B2275" s="2" t="s">
        <v>5269</v>
      </c>
      <c r="C2275" s="1">
        <v>2012</v>
      </c>
      <c r="D2275" s="3">
        <v>40974</v>
      </c>
      <c r="E2275" s="3">
        <v>40979</v>
      </c>
      <c r="F2275" s="2" t="s">
        <v>50</v>
      </c>
      <c r="G2275" s="2" t="s">
        <v>1202</v>
      </c>
      <c r="H2275" s="2" t="s">
        <v>1203</v>
      </c>
      <c r="I2275" s="2" t="s">
        <v>26</v>
      </c>
      <c r="J2275" s="2" t="s">
        <v>27</v>
      </c>
      <c r="K2275" s="2" t="s">
        <v>127</v>
      </c>
      <c r="L2275" s="2" t="s">
        <v>43</v>
      </c>
      <c r="M2275" s="1">
        <v>94122</v>
      </c>
      <c r="N2275" s="2" t="s">
        <v>44</v>
      </c>
      <c r="O2275" s="2" t="s">
        <v>5272</v>
      </c>
      <c r="P2275" s="2" t="s">
        <v>71</v>
      </c>
      <c r="Q2275" s="2" t="s">
        <v>1216</v>
      </c>
      <c r="R2275" s="2" t="s">
        <v>5273</v>
      </c>
      <c r="S2275" s="1">
        <v>1119.9839999999999</v>
      </c>
      <c r="T2275" s="1">
        <v>2</v>
      </c>
      <c r="U2275" s="1">
        <v>0.2</v>
      </c>
      <c r="V2275" s="5">
        <v>377.99459999999999</v>
      </c>
    </row>
    <row r="2276" spans="1:22" ht="15" thickBot="1" x14ac:dyDescent="0.35">
      <c r="A2276" s="4">
        <v>2275</v>
      </c>
      <c r="B2276" s="2" t="s">
        <v>5274</v>
      </c>
      <c r="C2276" s="1">
        <v>2011</v>
      </c>
      <c r="D2276" s="3">
        <v>40819</v>
      </c>
      <c r="E2276" s="3">
        <v>40824</v>
      </c>
      <c r="F2276" s="2" t="s">
        <v>23</v>
      </c>
      <c r="G2276" s="2" t="s">
        <v>1324</v>
      </c>
      <c r="H2276" s="2" t="s">
        <v>1325</v>
      </c>
      <c r="I2276" s="2" t="s">
        <v>41</v>
      </c>
      <c r="J2276" s="2" t="s">
        <v>27</v>
      </c>
      <c r="K2276" s="2" t="s">
        <v>42</v>
      </c>
      <c r="L2276" s="2" t="s">
        <v>43</v>
      </c>
      <c r="M2276" s="1">
        <v>90036</v>
      </c>
      <c r="N2276" s="2" t="s">
        <v>44</v>
      </c>
      <c r="O2276" s="2" t="s">
        <v>5275</v>
      </c>
      <c r="P2276" s="2" t="s">
        <v>32</v>
      </c>
      <c r="Q2276" s="2" t="s">
        <v>56</v>
      </c>
      <c r="R2276" s="2" t="s">
        <v>5276</v>
      </c>
      <c r="S2276" s="1">
        <v>143.43199999999999</v>
      </c>
      <c r="T2276" s="1">
        <v>1</v>
      </c>
      <c r="U2276" s="1">
        <v>0.2</v>
      </c>
      <c r="V2276" s="5">
        <v>3.5857999999999999</v>
      </c>
    </row>
    <row r="2277" spans="1:22" ht="15" thickBot="1" x14ac:dyDescent="0.35">
      <c r="A2277" s="4">
        <v>2276</v>
      </c>
      <c r="B2277" s="2" t="s">
        <v>5274</v>
      </c>
      <c r="C2277" s="1">
        <v>2011</v>
      </c>
      <c r="D2277" s="3">
        <v>40819</v>
      </c>
      <c r="E2277" s="3">
        <v>40824</v>
      </c>
      <c r="F2277" s="2" t="s">
        <v>23</v>
      </c>
      <c r="G2277" s="2" t="s">
        <v>1324</v>
      </c>
      <c r="H2277" s="2" t="s">
        <v>1325</v>
      </c>
      <c r="I2277" s="2" t="s">
        <v>41</v>
      </c>
      <c r="J2277" s="2" t="s">
        <v>27</v>
      </c>
      <c r="K2277" s="2" t="s">
        <v>42</v>
      </c>
      <c r="L2277" s="2" t="s">
        <v>43</v>
      </c>
      <c r="M2277" s="1">
        <v>90036</v>
      </c>
      <c r="N2277" s="2" t="s">
        <v>44</v>
      </c>
      <c r="O2277" s="2" t="s">
        <v>149</v>
      </c>
      <c r="P2277" s="2" t="s">
        <v>32</v>
      </c>
      <c r="Q2277" s="2" t="s">
        <v>36</v>
      </c>
      <c r="R2277" s="2" t="s">
        <v>150</v>
      </c>
      <c r="S2277" s="1">
        <v>122.352</v>
      </c>
      <c r="T2277" s="1">
        <v>3</v>
      </c>
      <c r="U2277" s="1">
        <v>0.2</v>
      </c>
      <c r="V2277" s="5">
        <v>13.7646</v>
      </c>
    </row>
    <row r="2278" spans="1:22" ht="15" thickBot="1" x14ac:dyDescent="0.35">
      <c r="A2278" s="4">
        <v>2277</v>
      </c>
      <c r="B2278" s="2" t="s">
        <v>5277</v>
      </c>
      <c r="C2278" s="1">
        <v>2011</v>
      </c>
      <c r="D2278" s="3">
        <v>40721</v>
      </c>
      <c r="E2278" s="3">
        <v>40725</v>
      </c>
      <c r="F2278" s="2" t="s">
        <v>50</v>
      </c>
      <c r="G2278" s="2" t="s">
        <v>1851</v>
      </c>
      <c r="H2278" s="2" t="s">
        <v>1852</v>
      </c>
      <c r="I2278" s="2" t="s">
        <v>26</v>
      </c>
      <c r="J2278" s="2" t="s">
        <v>27</v>
      </c>
      <c r="K2278" s="2" t="s">
        <v>5278</v>
      </c>
      <c r="L2278" s="2" t="s">
        <v>1487</v>
      </c>
      <c r="M2278" s="1">
        <v>38671</v>
      </c>
      <c r="N2278" s="2" t="s">
        <v>30</v>
      </c>
      <c r="O2278" s="2" t="s">
        <v>3324</v>
      </c>
      <c r="P2278" s="2" t="s">
        <v>46</v>
      </c>
      <c r="Q2278" s="2" t="s">
        <v>59</v>
      </c>
      <c r="R2278" s="2" t="s">
        <v>3325</v>
      </c>
      <c r="S2278" s="1">
        <v>306.2</v>
      </c>
      <c r="T2278" s="1">
        <v>5</v>
      </c>
      <c r="U2278" s="1">
        <v>0</v>
      </c>
      <c r="V2278" s="5">
        <v>0</v>
      </c>
    </row>
    <row r="2279" spans="1:22" ht="15" thickBot="1" x14ac:dyDescent="0.35">
      <c r="A2279" s="4">
        <v>2278</v>
      </c>
      <c r="B2279" s="2" t="s">
        <v>5277</v>
      </c>
      <c r="C2279" s="1">
        <v>2011</v>
      </c>
      <c r="D2279" s="3">
        <v>40721</v>
      </c>
      <c r="E2279" s="3">
        <v>40725</v>
      </c>
      <c r="F2279" s="2" t="s">
        <v>50</v>
      </c>
      <c r="G2279" s="2" t="s">
        <v>1851</v>
      </c>
      <c r="H2279" s="2" t="s">
        <v>1852</v>
      </c>
      <c r="I2279" s="2" t="s">
        <v>26</v>
      </c>
      <c r="J2279" s="2" t="s">
        <v>27</v>
      </c>
      <c r="K2279" s="2" t="s">
        <v>5278</v>
      </c>
      <c r="L2279" s="2" t="s">
        <v>1487</v>
      </c>
      <c r="M2279" s="1">
        <v>38671</v>
      </c>
      <c r="N2279" s="2" t="s">
        <v>30</v>
      </c>
      <c r="O2279" s="2" t="s">
        <v>3822</v>
      </c>
      <c r="P2279" s="2" t="s">
        <v>32</v>
      </c>
      <c r="Q2279" s="2" t="s">
        <v>56</v>
      </c>
      <c r="R2279" s="2" t="s">
        <v>3274</v>
      </c>
      <c r="S2279" s="1">
        <v>85.98</v>
      </c>
      <c r="T2279" s="1">
        <v>1</v>
      </c>
      <c r="U2279" s="1">
        <v>0</v>
      </c>
      <c r="V2279" s="5">
        <v>22.354800000000001</v>
      </c>
    </row>
    <row r="2280" spans="1:22" ht="15" thickBot="1" x14ac:dyDescent="0.35">
      <c r="A2280" s="4">
        <v>2279</v>
      </c>
      <c r="B2280" s="2" t="s">
        <v>5277</v>
      </c>
      <c r="C2280" s="1">
        <v>2011</v>
      </c>
      <c r="D2280" s="3">
        <v>40721</v>
      </c>
      <c r="E2280" s="3">
        <v>40725</v>
      </c>
      <c r="F2280" s="2" t="s">
        <v>50</v>
      </c>
      <c r="G2280" s="2" t="s">
        <v>1851</v>
      </c>
      <c r="H2280" s="2" t="s">
        <v>1852</v>
      </c>
      <c r="I2280" s="2" t="s">
        <v>26</v>
      </c>
      <c r="J2280" s="2" t="s">
        <v>27</v>
      </c>
      <c r="K2280" s="2" t="s">
        <v>5278</v>
      </c>
      <c r="L2280" s="2" t="s">
        <v>1487</v>
      </c>
      <c r="M2280" s="1">
        <v>38671</v>
      </c>
      <c r="N2280" s="2" t="s">
        <v>30</v>
      </c>
      <c r="O2280" s="2" t="s">
        <v>856</v>
      </c>
      <c r="P2280" s="2" t="s">
        <v>71</v>
      </c>
      <c r="Q2280" s="2" t="s">
        <v>161</v>
      </c>
      <c r="R2280" s="2" t="s">
        <v>857</v>
      </c>
      <c r="S2280" s="1">
        <v>223.96</v>
      </c>
      <c r="T2280" s="1">
        <v>4</v>
      </c>
      <c r="U2280" s="1">
        <v>0</v>
      </c>
      <c r="V2280" s="5">
        <v>53.750399999999999</v>
      </c>
    </row>
    <row r="2281" spans="1:22" ht="15" thickBot="1" x14ac:dyDescent="0.35">
      <c r="A2281" s="4">
        <v>2280</v>
      </c>
      <c r="B2281" s="2" t="s">
        <v>5279</v>
      </c>
      <c r="C2281" s="1">
        <v>2014</v>
      </c>
      <c r="D2281" s="3">
        <v>41943</v>
      </c>
      <c r="E2281" s="3">
        <v>41946</v>
      </c>
      <c r="F2281" s="2" t="s">
        <v>188</v>
      </c>
      <c r="G2281" s="2" t="s">
        <v>5280</v>
      </c>
      <c r="H2281" s="2" t="s">
        <v>5281</v>
      </c>
      <c r="I2281" s="2" t="s">
        <v>26</v>
      </c>
      <c r="J2281" s="2" t="s">
        <v>27</v>
      </c>
      <c r="K2281" s="2" t="s">
        <v>95</v>
      </c>
      <c r="L2281" s="2" t="s">
        <v>96</v>
      </c>
      <c r="M2281" s="1">
        <v>98115</v>
      </c>
      <c r="N2281" s="2" t="s">
        <v>44</v>
      </c>
      <c r="O2281" s="2" t="s">
        <v>4928</v>
      </c>
      <c r="P2281" s="2" t="s">
        <v>32</v>
      </c>
      <c r="Q2281" s="2" t="s">
        <v>36</v>
      </c>
      <c r="R2281" s="2" t="s">
        <v>4929</v>
      </c>
      <c r="S2281" s="1">
        <v>97.567999999999998</v>
      </c>
      <c r="T2281" s="1">
        <v>2</v>
      </c>
      <c r="U2281" s="1">
        <v>0.2</v>
      </c>
      <c r="V2281" s="5">
        <v>-6.0979999999999999</v>
      </c>
    </row>
    <row r="2282" spans="1:22" ht="15" thickBot="1" x14ac:dyDescent="0.35">
      <c r="A2282" s="4">
        <v>2281</v>
      </c>
      <c r="B2282" s="2" t="s">
        <v>5279</v>
      </c>
      <c r="C2282" s="1">
        <v>2014</v>
      </c>
      <c r="D2282" s="3">
        <v>41943</v>
      </c>
      <c r="E2282" s="3">
        <v>41946</v>
      </c>
      <c r="F2282" s="2" t="s">
        <v>188</v>
      </c>
      <c r="G2282" s="2" t="s">
        <v>5280</v>
      </c>
      <c r="H2282" s="2" t="s">
        <v>5281</v>
      </c>
      <c r="I2282" s="2" t="s">
        <v>26</v>
      </c>
      <c r="J2282" s="2" t="s">
        <v>27</v>
      </c>
      <c r="K2282" s="2" t="s">
        <v>95</v>
      </c>
      <c r="L2282" s="2" t="s">
        <v>96</v>
      </c>
      <c r="M2282" s="1">
        <v>98115</v>
      </c>
      <c r="N2282" s="2" t="s">
        <v>44</v>
      </c>
      <c r="O2282" s="2" t="s">
        <v>3891</v>
      </c>
      <c r="P2282" s="2" t="s">
        <v>32</v>
      </c>
      <c r="Q2282" s="2" t="s">
        <v>36</v>
      </c>
      <c r="R2282" s="2" t="s">
        <v>3892</v>
      </c>
      <c r="S2282" s="1">
        <v>614.27200000000005</v>
      </c>
      <c r="T2282" s="1">
        <v>8</v>
      </c>
      <c r="U2282" s="1">
        <v>0.2</v>
      </c>
      <c r="V2282" s="5">
        <v>-23.0352</v>
      </c>
    </row>
    <row r="2283" spans="1:22" ht="15" thickBot="1" x14ac:dyDescent="0.35">
      <c r="A2283" s="4">
        <v>2282</v>
      </c>
      <c r="B2283" s="2" t="s">
        <v>5279</v>
      </c>
      <c r="C2283" s="1">
        <v>2014</v>
      </c>
      <c r="D2283" s="3">
        <v>41943</v>
      </c>
      <c r="E2283" s="3">
        <v>41946</v>
      </c>
      <c r="F2283" s="2" t="s">
        <v>188</v>
      </c>
      <c r="G2283" s="2" t="s">
        <v>5280</v>
      </c>
      <c r="H2283" s="2" t="s">
        <v>5281</v>
      </c>
      <c r="I2283" s="2" t="s">
        <v>26</v>
      </c>
      <c r="J2283" s="2" t="s">
        <v>27</v>
      </c>
      <c r="K2283" s="2" t="s">
        <v>95</v>
      </c>
      <c r="L2283" s="2" t="s">
        <v>96</v>
      </c>
      <c r="M2283" s="1">
        <v>98115</v>
      </c>
      <c r="N2283" s="2" t="s">
        <v>44</v>
      </c>
      <c r="O2283" s="2" t="s">
        <v>3491</v>
      </c>
      <c r="P2283" s="2" t="s">
        <v>32</v>
      </c>
      <c r="Q2283" s="2" t="s">
        <v>33</v>
      </c>
      <c r="R2283" s="2" t="s">
        <v>3492</v>
      </c>
      <c r="S2283" s="1">
        <v>199.98</v>
      </c>
      <c r="T2283" s="1">
        <v>2</v>
      </c>
      <c r="U2283" s="1">
        <v>0</v>
      </c>
      <c r="V2283" s="5">
        <v>37.996200000000002</v>
      </c>
    </row>
    <row r="2284" spans="1:22" ht="15" thickBot="1" x14ac:dyDescent="0.35">
      <c r="A2284" s="4">
        <v>2283</v>
      </c>
      <c r="B2284" s="2" t="s">
        <v>5282</v>
      </c>
      <c r="C2284" s="1">
        <v>2013</v>
      </c>
      <c r="D2284" s="3">
        <v>41521</v>
      </c>
      <c r="E2284" s="3">
        <v>41523</v>
      </c>
      <c r="F2284" s="2" t="s">
        <v>188</v>
      </c>
      <c r="G2284" s="2" t="s">
        <v>4427</v>
      </c>
      <c r="H2284" s="2" t="s">
        <v>4428</v>
      </c>
      <c r="I2284" s="2" t="s">
        <v>41</v>
      </c>
      <c r="J2284" s="2" t="s">
        <v>27</v>
      </c>
      <c r="K2284" s="2" t="s">
        <v>3687</v>
      </c>
      <c r="L2284" s="2" t="s">
        <v>747</v>
      </c>
      <c r="M2284" s="1">
        <v>6457</v>
      </c>
      <c r="N2284" s="2" t="s">
        <v>148</v>
      </c>
      <c r="O2284" s="2" t="s">
        <v>1266</v>
      </c>
      <c r="P2284" s="2" t="s">
        <v>46</v>
      </c>
      <c r="Q2284" s="2" t="s">
        <v>90</v>
      </c>
      <c r="R2284" s="2" t="s">
        <v>1267</v>
      </c>
      <c r="S2284" s="1">
        <v>48.16</v>
      </c>
      <c r="T2284" s="1">
        <v>7</v>
      </c>
      <c r="U2284" s="1">
        <v>0</v>
      </c>
      <c r="V2284" s="5">
        <v>22.153600000000001</v>
      </c>
    </row>
    <row r="2285" spans="1:22" ht="15" thickBot="1" x14ac:dyDescent="0.35">
      <c r="A2285" s="4">
        <v>2284</v>
      </c>
      <c r="B2285" s="2" t="s">
        <v>5283</v>
      </c>
      <c r="C2285" s="1">
        <v>2012</v>
      </c>
      <c r="D2285" s="3">
        <v>40973</v>
      </c>
      <c r="E2285" s="3">
        <v>40977</v>
      </c>
      <c r="F2285" s="2" t="s">
        <v>50</v>
      </c>
      <c r="G2285" s="2" t="s">
        <v>1939</v>
      </c>
      <c r="H2285" s="2" t="s">
        <v>1940</v>
      </c>
      <c r="I2285" s="2" t="s">
        <v>26</v>
      </c>
      <c r="J2285" s="2" t="s">
        <v>27</v>
      </c>
      <c r="K2285" s="2" t="s">
        <v>5284</v>
      </c>
      <c r="L2285" s="2" t="s">
        <v>254</v>
      </c>
      <c r="M2285" s="1">
        <v>47362</v>
      </c>
      <c r="N2285" s="2" t="s">
        <v>105</v>
      </c>
      <c r="O2285" s="2" t="s">
        <v>766</v>
      </c>
      <c r="P2285" s="2" t="s">
        <v>71</v>
      </c>
      <c r="Q2285" s="2" t="s">
        <v>72</v>
      </c>
      <c r="R2285" s="2" t="s">
        <v>767</v>
      </c>
      <c r="S2285" s="1">
        <v>23.92</v>
      </c>
      <c r="T2285" s="1">
        <v>2</v>
      </c>
      <c r="U2285" s="1">
        <v>0</v>
      </c>
      <c r="V2285" s="5">
        <v>6.6976000000000004</v>
      </c>
    </row>
    <row r="2286" spans="1:22" ht="15" thickBot="1" x14ac:dyDescent="0.35">
      <c r="A2286" s="4">
        <v>2285</v>
      </c>
      <c r="B2286" s="2" t="s">
        <v>5283</v>
      </c>
      <c r="C2286" s="1">
        <v>2012</v>
      </c>
      <c r="D2286" s="3">
        <v>40973</v>
      </c>
      <c r="E2286" s="3">
        <v>40977</v>
      </c>
      <c r="F2286" s="2" t="s">
        <v>50</v>
      </c>
      <c r="G2286" s="2" t="s">
        <v>1939</v>
      </c>
      <c r="H2286" s="2" t="s">
        <v>1940</v>
      </c>
      <c r="I2286" s="2" t="s">
        <v>26</v>
      </c>
      <c r="J2286" s="2" t="s">
        <v>27</v>
      </c>
      <c r="K2286" s="2" t="s">
        <v>5284</v>
      </c>
      <c r="L2286" s="2" t="s">
        <v>254</v>
      </c>
      <c r="M2286" s="1">
        <v>47362</v>
      </c>
      <c r="N2286" s="2" t="s">
        <v>105</v>
      </c>
      <c r="O2286" s="2" t="s">
        <v>5285</v>
      </c>
      <c r="P2286" s="2" t="s">
        <v>46</v>
      </c>
      <c r="Q2286" s="2" t="s">
        <v>78</v>
      </c>
      <c r="R2286" s="2" t="s">
        <v>186</v>
      </c>
      <c r="S2286" s="1">
        <v>60.69</v>
      </c>
      <c r="T2286" s="1">
        <v>7</v>
      </c>
      <c r="U2286" s="1">
        <v>0</v>
      </c>
      <c r="V2286" s="5">
        <v>16.386299999999999</v>
      </c>
    </row>
    <row r="2287" spans="1:22" ht="15" thickBot="1" x14ac:dyDescent="0.35">
      <c r="A2287" s="4">
        <v>2286</v>
      </c>
      <c r="B2287" s="2" t="s">
        <v>5286</v>
      </c>
      <c r="C2287" s="1">
        <v>2013</v>
      </c>
      <c r="D2287" s="3">
        <v>41400</v>
      </c>
      <c r="E2287" s="3">
        <v>41403</v>
      </c>
      <c r="F2287" s="2" t="s">
        <v>188</v>
      </c>
      <c r="G2287" s="2" t="s">
        <v>5287</v>
      </c>
      <c r="H2287" s="2" t="s">
        <v>5288</v>
      </c>
      <c r="I2287" s="2" t="s">
        <v>41</v>
      </c>
      <c r="J2287" s="2" t="s">
        <v>27</v>
      </c>
      <c r="K2287" s="2" t="s">
        <v>1185</v>
      </c>
      <c r="L2287" s="2" t="s">
        <v>335</v>
      </c>
      <c r="M2287" s="1">
        <v>37130</v>
      </c>
      <c r="N2287" s="2" t="s">
        <v>30</v>
      </c>
      <c r="O2287" s="2" t="s">
        <v>5289</v>
      </c>
      <c r="P2287" s="2" t="s">
        <v>46</v>
      </c>
      <c r="Q2287" s="2" t="s">
        <v>90</v>
      </c>
      <c r="R2287" s="2" t="s">
        <v>5290</v>
      </c>
      <c r="S2287" s="1">
        <v>14.352</v>
      </c>
      <c r="T2287" s="1">
        <v>3</v>
      </c>
      <c r="U2287" s="1">
        <v>0.2</v>
      </c>
      <c r="V2287" s="5">
        <v>5.2026000000000003</v>
      </c>
    </row>
    <row r="2288" spans="1:22" ht="15" thickBot="1" x14ac:dyDescent="0.35">
      <c r="A2288" s="4">
        <v>2287</v>
      </c>
      <c r="B2288" s="2" t="s">
        <v>5291</v>
      </c>
      <c r="C2288" s="1">
        <v>2014</v>
      </c>
      <c r="D2288" s="3">
        <v>41961</v>
      </c>
      <c r="E2288" s="3">
        <v>41967</v>
      </c>
      <c r="F2288" s="2" t="s">
        <v>50</v>
      </c>
      <c r="G2288" s="2" t="s">
        <v>3259</v>
      </c>
      <c r="H2288" s="2" t="s">
        <v>3260</v>
      </c>
      <c r="I2288" s="2" t="s">
        <v>26</v>
      </c>
      <c r="J2288" s="2" t="s">
        <v>27</v>
      </c>
      <c r="K2288" s="2" t="s">
        <v>1976</v>
      </c>
      <c r="L2288" s="2" t="s">
        <v>319</v>
      </c>
      <c r="M2288" s="1">
        <v>24153</v>
      </c>
      <c r="N2288" s="2" t="s">
        <v>30</v>
      </c>
      <c r="O2288" s="2" t="s">
        <v>5292</v>
      </c>
      <c r="P2288" s="2" t="s">
        <v>46</v>
      </c>
      <c r="Q2288" s="2" t="s">
        <v>78</v>
      </c>
      <c r="R2288" s="2" t="s">
        <v>5293</v>
      </c>
      <c r="S2288" s="1">
        <v>35.04</v>
      </c>
      <c r="T2288" s="1">
        <v>2</v>
      </c>
      <c r="U2288" s="1">
        <v>0</v>
      </c>
      <c r="V2288" s="5">
        <v>12.263999999999999</v>
      </c>
    </row>
    <row r="2289" spans="1:22" ht="15" thickBot="1" x14ac:dyDescent="0.35">
      <c r="A2289" s="4">
        <v>2288</v>
      </c>
      <c r="B2289" s="2" t="s">
        <v>5294</v>
      </c>
      <c r="C2289" s="1">
        <v>2014</v>
      </c>
      <c r="D2289" s="3">
        <v>41792</v>
      </c>
      <c r="E2289" s="3">
        <v>41796</v>
      </c>
      <c r="F2289" s="2" t="s">
        <v>23</v>
      </c>
      <c r="G2289" s="2" t="s">
        <v>1025</v>
      </c>
      <c r="H2289" s="2" t="s">
        <v>1026</v>
      </c>
      <c r="I2289" s="2" t="s">
        <v>41</v>
      </c>
      <c r="J2289" s="2" t="s">
        <v>27</v>
      </c>
      <c r="K2289" s="2" t="s">
        <v>2835</v>
      </c>
      <c r="L2289" s="2" t="s">
        <v>498</v>
      </c>
      <c r="M2289" s="1">
        <v>43615</v>
      </c>
      <c r="N2289" s="2" t="s">
        <v>148</v>
      </c>
      <c r="O2289" s="2" t="s">
        <v>5295</v>
      </c>
      <c r="P2289" s="2" t="s">
        <v>46</v>
      </c>
      <c r="Q2289" s="2" t="s">
        <v>78</v>
      </c>
      <c r="R2289" s="2" t="s">
        <v>5296</v>
      </c>
      <c r="S2289" s="1">
        <v>17.48</v>
      </c>
      <c r="T2289" s="1">
        <v>5</v>
      </c>
      <c r="U2289" s="1">
        <v>0.2</v>
      </c>
      <c r="V2289" s="5">
        <v>1.3109999999999999</v>
      </c>
    </row>
    <row r="2290" spans="1:22" ht="15" thickBot="1" x14ac:dyDescent="0.35">
      <c r="A2290" s="4">
        <v>2289</v>
      </c>
      <c r="B2290" s="2" t="s">
        <v>5297</v>
      </c>
      <c r="C2290" s="1">
        <v>2014</v>
      </c>
      <c r="D2290" s="3">
        <v>41801</v>
      </c>
      <c r="E2290" s="3">
        <v>41804</v>
      </c>
      <c r="F2290" s="2" t="s">
        <v>188</v>
      </c>
      <c r="G2290" s="2" t="s">
        <v>5008</v>
      </c>
      <c r="H2290" s="2" t="s">
        <v>5009</v>
      </c>
      <c r="I2290" s="2" t="s">
        <v>26</v>
      </c>
      <c r="J2290" s="2" t="s">
        <v>27</v>
      </c>
      <c r="K2290" s="2" t="s">
        <v>42</v>
      </c>
      <c r="L2290" s="2" t="s">
        <v>43</v>
      </c>
      <c r="M2290" s="1">
        <v>90032</v>
      </c>
      <c r="N2290" s="2" t="s">
        <v>44</v>
      </c>
      <c r="O2290" s="2" t="s">
        <v>3268</v>
      </c>
      <c r="P2290" s="2" t="s">
        <v>46</v>
      </c>
      <c r="Q2290" s="2" t="s">
        <v>68</v>
      </c>
      <c r="R2290" s="2" t="s">
        <v>3269</v>
      </c>
      <c r="S2290" s="1">
        <v>16.399999999999999</v>
      </c>
      <c r="T2290" s="1">
        <v>5</v>
      </c>
      <c r="U2290" s="1">
        <v>0</v>
      </c>
      <c r="V2290" s="5">
        <v>4.7560000000000002</v>
      </c>
    </row>
    <row r="2291" spans="1:22" ht="15" thickBot="1" x14ac:dyDescent="0.35">
      <c r="A2291" s="4">
        <v>2290</v>
      </c>
      <c r="B2291" s="2" t="s">
        <v>5298</v>
      </c>
      <c r="C2291" s="1">
        <v>2014</v>
      </c>
      <c r="D2291" s="3">
        <v>41648</v>
      </c>
      <c r="E2291" s="3">
        <v>41651</v>
      </c>
      <c r="F2291" s="2" t="s">
        <v>188</v>
      </c>
      <c r="G2291" s="2" t="s">
        <v>5299</v>
      </c>
      <c r="H2291" s="2" t="s">
        <v>5300</v>
      </c>
      <c r="I2291" s="2" t="s">
        <v>41</v>
      </c>
      <c r="J2291" s="2" t="s">
        <v>27</v>
      </c>
      <c r="K2291" s="2" t="s">
        <v>95</v>
      </c>
      <c r="L2291" s="2" t="s">
        <v>96</v>
      </c>
      <c r="M2291" s="1">
        <v>98115</v>
      </c>
      <c r="N2291" s="2" t="s">
        <v>44</v>
      </c>
      <c r="O2291" s="2" t="s">
        <v>5301</v>
      </c>
      <c r="P2291" s="2" t="s">
        <v>32</v>
      </c>
      <c r="Q2291" s="2" t="s">
        <v>56</v>
      </c>
      <c r="R2291" s="2" t="s">
        <v>5302</v>
      </c>
      <c r="S2291" s="1">
        <v>892.98</v>
      </c>
      <c r="T2291" s="1">
        <v>2</v>
      </c>
      <c r="U2291" s="1">
        <v>0</v>
      </c>
      <c r="V2291" s="5">
        <v>80.368200000000002</v>
      </c>
    </row>
    <row r="2292" spans="1:22" ht="15" thickBot="1" x14ac:dyDescent="0.35">
      <c r="A2292" s="4">
        <v>2291</v>
      </c>
      <c r="B2292" s="2" t="s">
        <v>5303</v>
      </c>
      <c r="C2292" s="1">
        <v>2012</v>
      </c>
      <c r="D2292" s="3">
        <v>41019</v>
      </c>
      <c r="E2292" s="3">
        <v>41024</v>
      </c>
      <c r="F2292" s="2" t="s">
        <v>50</v>
      </c>
      <c r="G2292" s="2" t="s">
        <v>3136</v>
      </c>
      <c r="H2292" s="2" t="s">
        <v>3137</v>
      </c>
      <c r="I2292" s="2" t="s">
        <v>41</v>
      </c>
      <c r="J2292" s="2" t="s">
        <v>27</v>
      </c>
      <c r="K2292" s="2" t="s">
        <v>497</v>
      </c>
      <c r="L2292" s="2" t="s">
        <v>1272</v>
      </c>
      <c r="M2292" s="1">
        <v>31907</v>
      </c>
      <c r="N2292" s="2" t="s">
        <v>30</v>
      </c>
      <c r="O2292" s="2" t="s">
        <v>2584</v>
      </c>
      <c r="P2292" s="2" t="s">
        <v>71</v>
      </c>
      <c r="Q2292" s="2" t="s">
        <v>72</v>
      </c>
      <c r="R2292" s="2" t="s">
        <v>2585</v>
      </c>
      <c r="S2292" s="1">
        <v>287.97000000000003</v>
      </c>
      <c r="T2292" s="1">
        <v>3</v>
      </c>
      <c r="U2292" s="1">
        <v>0</v>
      </c>
      <c r="V2292" s="5">
        <v>77.751900000000006</v>
      </c>
    </row>
    <row r="2293" spans="1:22" ht="15" thickBot="1" x14ac:dyDescent="0.35">
      <c r="A2293" s="4">
        <v>2292</v>
      </c>
      <c r="B2293" s="2" t="s">
        <v>5303</v>
      </c>
      <c r="C2293" s="1">
        <v>2012</v>
      </c>
      <c r="D2293" s="3">
        <v>41019</v>
      </c>
      <c r="E2293" s="3">
        <v>41024</v>
      </c>
      <c r="F2293" s="2" t="s">
        <v>50</v>
      </c>
      <c r="G2293" s="2" t="s">
        <v>3136</v>
      </c>
      <c r="H2293" s="2" t="s">
        <v>3137</v>
      </c>
      <c r="I2293" s="2" t="s">
        <v>41</v>
      </c>
      <c r="J2293" s="2" t="s">
        <v>27</v>
      </c>
      <c r="K2293" s="2" t="s">
        <v>497</v>
      </c>
      <c r="L2293" s="2" t="s">
        <v>1272</v>
      </c>
      <c r="M2293" s="1">
        <v>31907</v>
      </c>
      <c r="N2293" s="2" t="s">
        <v>30</v>
      </c>
      <c r="O2293" s="2" t="s">
        <v>4256</v>
      </c>
      <c r="P2293" s="2" t="s">
        <v>32</v>
      </c>
      <c r="Q2293" s="2" t="s">
        <v>65</v>
      </c>
      <c r="R2293" s="2" t="s">
        <v>4257</v>
      </c>
      <c r="S2293" s="1">
        <v>595.38</v>
      </c>
      <c r="T2293" s="1">
        <v>6</v>
      </c>
      <c r="U2293" s="1">
        <v>0</v>
      </c>
      <c r="V2293" s="5">
        <v>297.69</v>
      </c>
    </row>
    <row r="2294" spans="1:22" ht="15" thickBot="1" x14ac:dyDescent="0.35">
      <c r="A2294" s="4">
        <v>2293</v>
      </c>
      <c r="B2294" s="2" t="s">
        <v>5303</v>
      </c>
      <c r="C2294" s="1">
        <v>2012</v>
      </c>
      <c r="D2294" s="3">
        <v>41019</v>
      </c>
      <c r="E2294" s="3">
        <v>41024</v>
      </c>
      <c r="F2294" s="2" t="s">
        <v>50</v>
      </c>
      <c r="G2294" s="2" t="s">
        <v>3136</v>
      </c>
      <c r="H2294" s="2" t="s">
        <v>3137</v>
      </c>
      <c r="I2294" s="2" t="s">
        <v>41</v>
      </c>
      <c r="J2294" s="2" t="s">
        <v>27</v>
      </c>
      <c r="K2294" s="2" t="s">
        <v>497</v>
      </c>
      <c r="L2294" s="2" t="s">
        <v>1272</v>
      </c>
      <c r="M2294" s="1">
        <v>31907</v>
      </c>
      <c r="N2294" s="2" t="s">
        <v>30</v>
      </c>
      <c r="O2294" s="2" t="s">
        <v>3051</v>
      </c>
      <c r="P2294" s="2" t="s">
        <v>46</v>
      </c>
      <c r="Q2294" s="2" t="s">
        <v>90</v>
      </c>
      <c r="R2294" s="2" t="s">
        <v>3052</v>
      </c>
      <c r="S2294" s="1">
        <v>12.96</v>
      </c>
      <c r="T2294" s="1">
        <v>2</v>
      </c>
      <c r="U2294" s="1">
        <v>0</v>
      </c>
      <c r="V2294" s="5">
        <v>6.2207999999999997</v>
      </c>
    </row>
    <row r="2295" spans="1:22" ht="15" thickBot="1" x14ac:dyDescent="0.35">
      <c r="A2295" s="4">
        <v>2294</v>
      </c>
      <c r="B2295" s="2" t="s">
        <v>5304</v>
      </c>
      <c r="C2295" s="1">
        <v>2012</v>
      </c>
      <c r="D2295" s="3">
        <v>41214</v>
      </c>
      <c r="E2295" s="3">
        <v>41219</v>
      </c>
      <c r="F2295" s="2" t="s">
        <v>50</v>
      </c>
      <c r="G2295" s="2" t="s">
        <v>3601</v>
      </c>
      <c r="H2295" s="2" t="s">
        <v>3602</v>
      </c>
      <c r="I2295" s="2" t="s">
        <v>41</v>
      </c>
      <c r="J2295" s="2" t="s">
        <v>27</v>
      </c>
      <c r="K2295" s="2" t="s">
        <v>266</v>
      </c>
      <c r="L2295" s="2" t="s">
        <v>267</v>
      </c>
      <c r="M2295" s="1">
        <v>10009</v>
      </c>
      <c r="N2295" s="2" t="s">
        <v>148</v>
      </c>
      <c r="O2295" s="2" t="s">
        <v>1936</v>
      </c>
      <c r="P2295" s="2" t="s">
        <v>71</v>
      </c>
      <c r="Q2295" s="2" t="s">
        <v>72</v>
      </c>
      <c r="R2295" s="2" t="s">
        <v>1937</v>
      </c>
      <c r="S2295" s="1">
        <v>4.95</v>
      </c>
      <c r="T2295" s="1">
        <v>1</v>
      </c>
      <c r="U2295" s="1">
        <v>0</v>
      </c>
      <c r="V2295" s="5">
        <v>1.3365</v>
      </c>
    </row>
    <row r="2296" spans="1:22" ht="15" thickBot="1" x14ac:dyDescent="0.35">
      <c r="A2296" s="4">
        <v>2295</v>
      </c>
      <c r="B2296" s="2" t="s">
        <v>5305</v>
      </c>
      <c r="C2296" s="1">
        <v>2014</v>
      </c>
      <c r="D2296" s="3">
        <v>41997</v>
      </c>
      <c r="E2296" s="3">
        <v>42001</v>
      </c>
      <c r="F2296" s="2" t="s">
        <v>50</v>
      </c>
      <c r="G2296" s="2" t="s">
        <v>4427</v>
      </c>
      <c r="H2296" s="2" t="s">
        <v>4428</v>
      </c>
      <c r="I2296" s="2" t="s">
        <v>41</v>
      </c>
      <c r="J2296" s="2" t="s">
        <v>27</v>
      </c>
      <c r="K2296" s="2" t="s">
        <v>3687</v>
      </c>
      <c r="L2296" s="2" t="s">
        <v>747</v>
      </c>
      <c r="M2296" s="1">
        <v>6457</v>
      </c>
      <c r="N2296" s="2" t="s">
        <v>148</v>
      </c>
      <c r="O2296" s="2" t="s">
        <v>338</v>
      </c>
      <c r="P2296" s="2" t="s">
        <v>32</v>
      </c>
      <c r="Q2296" s="2" t="s">
        <v>65</v>
      </c>
      <c r="R2296" s="2" t="s">
        <v>339</v>
      </c>
      <c r="S2296" s="1">
        <v>181.95</v>
      </c>
      <c r="T2296" s="1">
        <v>3</v>
      </c>
      <c r="U2296" s="1">
        <v>0</v>
      </c>
      <c r="V2296" s="5">
        <v>38.209499999999998</v>
      </c>
    </row>
    <row r="2297" spans="1:22" ht="15" thickBot="1" x14ac:dyDescent="0.35">
      <c r="A2297" s="4">
        <v>2296</v>
      </c>
      <c r="B2297" s="2" t="s">
        <v>5306</v>
      </c>
      <c r="C2297" s="1">
        <v>2012</v>
      </c>
      <c r="D2297" s="3">
        <v>41214</v>
      </c>
      <c r="E2297" s="3">
        <v>41218</v>
      </c>
      <c r="F2297" s="2" t="s">
        <v>50</v>
      </c>
      <c r="G2297" s="2" t="s">
        <v>888</v>
      </c>
      <c r="H2297" s="2" t="s">
        <v>889</v>
      </c>
      <c r="I2297" s="2" t="s">
        <v>26</v>
      </c>
      <c r="J2297" s="2" t="s">
        <v>27</v>
      </c>
      <c r="K2297" s="2" t="s">
        <v>266</v>
      </c>
      <c r="L2297" s="2" t="s">
        <v>267</v>
      </c>
      <c r="M2297" s="1">
        <v>10011</v>
      </c>
      <c r="N2297" s="2" t="s">
        <v>148</v>
      </c>
      <c r="O2297" s="2" t="s">
        <v>3655</v>
      </c>
      <c r="P2297" s="2" t="s">
        <v>46</v>
      </c>
      <c r="Q2297" s="2" t="s">
        <v>90</v>
      </c>
      <c r="R2297" s="2" t="s">
        <v>3656</v>
      </c>
      <c r="S2297" s="1">
        <v>13.52</v>
      </c>
      <c r="T2297" s="1">
        <v>4</v>
      </c>
      <c r="U2297" s="1">
        <v>0</v>
      </c>
      <c r="V2297" s="5">
        <v>6.2191999999999998</v>
      </c>
    </row>
    <row r="2298" spans="1:22" ht="15" thickBot="1" x14ac:dyDescent="0.35">
      <c r="A2298" s="4">
        <v>2297</v>
      </c>
      <c r="B2298" s="2" t="s">
        <v>5306</v>
      </c>
      <c r="C2298" s="1">
        <v>2012</v>
      </c>
      <c r="D2298" s="3">
        <v>41214</v>
      </c>
      <c r="E2298" s="3">
        <v>41218</v>
      </c>
      <c r="F2298" s="2" t="s">
        <v>50</v>
      </c>
      <c r="G2298" s="2" t="s">
        <v>888</v>
      </c>
      <c r="H2298" s="2" t="s">
        <v>889</v>
      </c>
      <c r="I2298" s="2" t="s">
        <v>26</v>
      </c>
      <c r="J2298" s="2" t="s">
        <v>27</v>
      </c>
      <c r="K2298" s="2" t="s">
        <v>266</v>
      </c>
      <c r="L2298" s="2" t="s">
        <v>267</v>
      </c>
      <c r="M2298" s="1">
        <v>10011</v>
      </c>
      <c r="N2298" s="2" t="s">
        <v>148</v>
      </c>
      <c r="O2298" s="2" t="s">
        <v>2676</v>
      </c>
      <c r="P2298" s="2" t="s">
        <v>32</v>
      </c>
      <c r="Q2298" s="2" t="s">
        <v>65</v>
      </c>
      <c r="R2298" s="2" t="s">
        <v>2677</v>
      </c>
      <c r="S2298" s="1">
        <v>259.7</v>
      </c>
      <c r="T2298" s="1">
        <v>5</v>
      </c>
      <c r="U2298" s="1">
        <v>0</v>
      </c>
      <c r="V2298" s="5">
        <v>106.477</v>
      </c>
    </row>
    <row r="2299" spans="1:22" ht="15" thickBot="1" x14ac:dyDescent="0.35">
      <c r="A2299" s="4">
        <v>2298</v>
      </c>
      <c r="B2299" s="2" t="s">
        <v>5306</v>
      </c>
      <c r="C2299" s="1">
        <v>2012</v>
      </c>
      <c r="D2299" s="3">
        <v>41214</v>
      </c>
      <c r="E2299" s="3">
        <v>41218</v>
      </c>
      <c r="F2299" s="2" t="s">
        <v>50</v>
      </c>
      <c r="G2299" s="2" t="s">
        <v>888</v>
      </c>
      <c r="H2299" s="2" t="s">
        <v>889</v>
      </c>
      <c r="I2299" s="2" t="s">
        <v>26</v>
      </c>
      <c r="J2299" s="2" t="s">
        <v>27</v>
      </c>
      <c r="K2299" s="2" t="s">
        <v>266</v>
      </c>
      <c r="L2299" s="2" t="s">
        <v>267</v>
      </c>
      <c r="M2299" s="1">
        <v>10011</v>
      </c>
      <c r="N2299" s="2" t="s">
        <v>148</v>
      </c>
      <c r="O2299" s="2" t="s">
        <v>5307</v>
      </c>
      <c r="P2299" s="2" t="s">
        <v>71</v>
      </c>
      <c r="Q2299" s="2" t="s">
        <v>72</v>
      </c>
      <c r="R2299" s="2" t="s">
        <v>5308</v>
      </c>
      <c r="S2299" s="1">
        <v>42.95</v>
      </c>
      <c r="T2299" s="1">
        <v>1</v>
      </c>
      <c r="U2299" s="1">
        <v>0</v>
      </c>
      <c r="V2299" s="5">
        <v>1.2885</v>
      </c>
    </row>
    <row r="2300" spans="1:22" ht="15" thickBot="1" x14ac:dyDescent="0.35">
      <c r="A2300" s="4">
        <v>2299</v>
      </c>
      <c r="B2300" s="2" t="s">
        <v>5306</v>
      </c>
      <c r="C2300" s="1">
        <v>2012</v>
      </c>
      <c r="D2300" s="3">
        <v>41214</v>
      </c>
      <c r="E2300" s="3">
        <v>41218</v>
      </c>
      <c r="F2300" s="2" t="s">
        <v>50</v>
      </c>
      <c r="G2300" s="2" t="s">
        <v>888</v>
      </c>
      <c r="H2300" s="2" t="s">
        <v>889</v>
      </c>
      <c r="I2300" s="2" t="s">
        <v>26</v>
      </c>
      <c r="J2300" s="2" t="s">
        <v>27</v>
      </c>
      <c r="K2300" s="2" t="s">
        <v>266</v>
      </c>
      <c r="L2300" s="2" t="s">
        <v>267</v>
      </c>
      <c r="M2300" s="1">
        <v>10011</v>
      </c>
      <c r="N2300" s="2" t="s">
        <v>148</v>
      </c>
      <c r="O2300" s="2" t="s">
        <v>2543</v>
      </c>
      <c r="P2300" s="2" t="s">
        <v>71</v>
      </c>
      <c r="Q2300" s="2" t="s">
        <v>161</v>
      </c>
      <c r="R2300" s="2" t="s">
        <v>2544</v>
      </c>
      <c r="S2300" s="1">
        <v>1399.93</v>
      </c>
      <c r="T2300" s="1">
        <v>7</v>
      </c>
      <c r="U2300" s="1">
        <v>0</v>
      </c>
      <c r="V2300" s="5">
        <v>601.96990000000005</v>
      </c>
    </row>
    <row r="2301" spans="1:22" ht="15" thickBot="1" x14ac:dyDescent="0.35">
      <c r="A2301" s="4">
        <v>2300</v>
      </c>
      <c r="B2301" s="2" t="s">
        <v>5306</v>
      </c>
      <c r="C2301" s="1">
        <v>2012</v>
      </c>
      <c r="D2301" s="3">
        <v>41214</v>
      </c>
      <c r="E2301" s="3">
        <v>41218</v>
      </c>
      <c r="F2301" s="2" t="s">
        <v>50</v>
      </c>
      <c r="G2301" s="2" t="s">
        <v>888</v>
      </c>
      <c r="H2301" s="2" t="s">
        <v>889</v>
      </c>
      <c r="I2301" s="2" t="s">
        <v>26</v>
      </c>
      <c r="J2301" s="2" t="s">
        <v>27</v>
      </c>
      <c r="K2301" s="2" t="s">
        <v>266</v>
      </c>
      <c r="L2301" s="2" t="s">
        <v>267</v>
      </c>
      <c r="M2301" s="1">
        <v>10011</v>
      </c>
      <c r="N2301" s="2" t="s">
        <v>148</v>
      </c>
      <c r="O2301" s="2" t="s">
        <v>1856</v>
      </c>
      <c r="P2301" s="2" t="s">
        <v>71</v>
      </c>
      <c r="Q2301" s="2" t="s">
        <v>72</v>
      </c>
      <c r="R2301" s="2" t="s">
        <v>1857</v>
      </c>
      <c r="S2301" s="1">
        <v>503.96</v>
      </c>
      <c r="T2301" s="1">
        <v>4</v>
      </c>
      <c r="U2301" s="1">
        <v>0</v>
      </c>
      <c r="V2301" s="5">
        <v>125.99</v>
      </c>
    </row>
    <row r="2302" spans="1:22" ht="15" thickBot="1" x14ac:dyDescent="0.35">
      <c r="A2302" s="4">
        <v>2301</v>
      </c>
      <c r="B2302" s="2" t="s">
        <v>5309</v>
      </c>
      <c r="C2302" s="1">
        <v>2011</v>
      </c>
      <c r="D2302" s="3">
        <v>40861</v>
      </c>
      <c r="E2302" s="3">
        <v>40865</v>
      </c>
      <c r="F2302" s="2" t="s">
        <v>50</v>
      </c>
      <c r="G2302" s="2" t="s">
        <v>1258</v>
      </c>
      <c r="H2302" s="2" t="s">
        <v>1259</v>
      </c>
      <c r="I2302" s="2" t="s">
        <v>26</v>
      </c>
      <c r="J2302" s="2" t="s">
        <v>27</v>
      </c>
      <c r="K2302" s="2" t="s">
        <v>5310</v>
      </c>
      <c r="L2302" s="2" t="s">
        <v>238</v>
      </c>
      <c r="M2302" s="1">
        <v>48640</v>
      </c>
      <c r="N2302" s="2" t="s">
        <v>105</v>
      </c>
      <c r="O2302" s="2" t="s">
        <v>108</v>
      </c>
      <c r="P2302" s="2" t="s">
        <v>46</v>
      </c>
      <c r="Q2302" s="2" t="s">
        <v>75</v>
      </c>
      <c r="R2302" s="2" t="s">
        <v>109</v>
      </c>
      <c r="S2302" s="1">
        <v>12.72</v>
      </c>
      <c r="T2302" s="1">
        <v>3</v>
      </c>
      <c r="U2302" s="1">
        <v>0</v>
      </c>
      <c r="V2302" s="5">
        <v>6.36</v>
      </c>
    </row>
    <row r="2303" spans="1:22" ht="15" thickBot="1" x14ac:dyDescent="0.35">
      <c r="A2303" s="4">
        <v>2302</v>
      </c>
      <c r="B2303" s="2" t="s">
        <v>5309</v>
      </c>
      <c r="C2303" s="1">
        <v>2011</v>
      </c>
      <c r="D2303" s="3">
        <v>40861</v>
      </c>
      <c r="E2303" s="3">
        <v>40865</v>
      </c>
      <c r="F2303" s="2" t="s">
        <v>50</v>
      </c>
      <c r="G2303" s="2" t="s">
        <v>1258</v>
      </c>
      <c r="H2303" s="2" t="s">
        <v>1259</v>
      </c>
      <c r="I2303" s="2" t="s">
        <v>26</v>
      </c>
      <c r="J2303" s="2" t="s">
        <v>27</v>
      </c>
      <c r="K2303" s="2" t="s">
        <v>5310</v>
      </c>
      <c r="L2303" s="2" t="s">
        <v>238</v>
      </c>
      <c r="M2303" s="1">
        <v>48640</v>
      </c>
      <c r="N2303" s="2" t="s">
        <v>105</v>
      </c>
      <c r="O2303" s="2" t="s">
        <v>2391</v>
      </c>
      <c r="P2303" s="2" t="s">
        <v>46</v>
      </c>
      <c r="Q2303" s="2" t="s">
        <v>75</v>
      </c>
      <c r="R2303" s="2" t="s">
        <v>2392</v>
      </c>
      <c r="S2303" s="1">
        <v>11.52</v>
      </c>
      <c r="T2303" s="1">
        <v>4</v>
      </c>
      <c r="U2303" s="1">
        <v>0</v>
      </c>
      <c r="V2303" s="5">
        <v>5.6448</v>
      </c>
    </row>
    <row r="2304" spans="1:22" ht="15" thickBot="1" x14ac:dyDescent="0.35">
      <c r="A2304" s="4">
        <v>2303</v>
      </c>
      <c r="B2304" s="2" t="s">
        <v>5311</v>
      </c>
      <c r="C2304" s="1">
        <v>2013</v>
      </c>
      <c r="D2304" s="3">
        <v>41291</v>
      </c>
      <c r="E2304" s="3">
        <v>41295</v>
      </c>
      <c r="F2304" s="2" t="s">
        <v>50</v>
      </c>
      <c r="G2304" s="2" t="s">
        <v>3256</v>
      </c>
      <c r="H2304" s="2" t="s">
        <v>3257</v>
      </c>
      <c r="I2304" s="2" t="s">
        <v>41</v>
      </c>
      <c r="J2304" s="2" t="s">
        <v>27</v>
      </c>
      <c r="K2304" s="2" t="s">
        <v>497</v>
      </c>
      <c r="L2304" s="2" t="s">
        <v>1272</v>
      </c>
      <c r="M2304" s="1">
        <v>31907</v>
      </c>
      <c r="N2304" s="2" t="s">
        <v>30</v>
      </c>
      <c r="O2304" s="2" t="s">
        <v>2143</v>
      </c>
      <c r="P2304" s="2" t="s">
        <v>71</v>
      </c>
      <c r="Q2304" s="2" t="s">
        <v>161</v>
      </c>
      <c r="R2304" s="2" t="s">
        <v>2144</v>
      </c>
      <c r="S2304" s="1">
        <v>316</v>
      </c>
      <c r="T2304" s="1">
        <v>4</v>
      </c>
      <c r="U2304" s="1">
        <v>0</v>
      </c>
      <c r="V2304" s="5">
        <v>31.6</v>
      </c>
    </row>
    <row r="2305" spans="1:22" ht="15" thickBot="1" x14ac:dyDescent="0.35">
      <c r="A2305" s="4">
        <v>2304</v>
      </c>
      <c r="B2305" s="2" t="s">
        <v>5312</v>
      </c>
      <c r="C2305" s="1">
        <v>2014</v>
      </c>
      <c r="D2305" s="3">
        <v>41900</v>
      </c>
      <c r="E2305" s="3">
        <v>41905</v>
      </c>
      <c r="F2305" s="2" t="s">
        <v>23</v>
      </c>
      <c r="G2305" s="2" t="s">
        <v>2067</v>
      </c>
      <c r="H2305" s="2" t="s">
        <v>2068</v>
      </c>
      <c r="I2305" s="2" t="s">
        <v>102</v>
      </c>
      <c r="J2305" s="2" t="s">
        <v>27</v>
      </c>
      <c r="K2305" s="2" t="s">
        <v>3261</v>
      </c>
      <c r="L2305" s="2" t="s">
        <v>1272</v>
      </c>
      <c r="M2305" s="1">
        <v>30076</v>
      </c>
      <c r="N2305" s="2" t="s">
        <v>30</v>
      </c>
      <c r="O2305" s="2" t="s">
        <v>1280</v>
      </c>
      <c r="P2305" s="2" t="s">
        <v>32</v>
      </c>
      <c r="Q2305" s="2" t="s">
        <v>36</v>
      </c>
      <c r="R2305" s="2" t="s">
        <v>1281</v>
      </c>
      <c r="S2305" s="1">
        <v>723.92</v>
      </c>
      <c r="T2305" s="1">
        <v>4</v>
      </c>
      <c r="U2305" s="1">
        <v>0</v>
      </c>
      <c r="V2305" s="5">
        <v>188.2192</v>
      </c>
    </row>
    <row r="2306" spans="1:22" ht="15" thickBot="1" x14ac:dyDescent="0.35">
      <c r="A2306" s="4">
        <v>2305</v>
      </c>
      <c r="B2306" s="2" t="s">
        <v>5312</v>
      </c>
      <c r="C2306" s="1">
        <v>2014</v>
      </c>
      <c r="D2306" s="3">
        <v>41900</v>
      </c>
      <c r="E2306" s="3">
        <v>41905</v>
      </c>
      <c r="F2306" s="2" t="s">
        <v>23</v>
      </c>
      <c r="G2306" s="2" t="s">
        <v>2067</v>
      </c>
      <c r="H2306" s="2" t="s">
        <v>2068</v>
      </c>
      <c r="I2306" s="2" t="s">
        <v>102</v>
      </c>
      <c r="J2306" s="2" t="s">
        <v>27</v>
      </c>
      <c r="K2306" s="2" t="s">
        <v>3261</v>
      </c>
      <c r="L2306" s="2" t="s">
        <v>1272</v>
      </c>
      <c r="M2306" s="1">
        <v>30076</v>
      </c>
      <c r="N2306" s="2" t="s">
        <v>30</v>
      </c>
      <c r="O2306" s="2" t="s">
        <v>1054</v>
      </c>
      <c r="P2306" s="2" t="s">
        <v>46</v>
      </c>
      <c r="Q2306" s="2" t="s">
        <v>90</v>
      </c>
      <c r="R2306" s="2" t="s">
        <v>186</v>
      </c>
      <c r="S2306" s="1">
        <v>106.32</v>
      </c>
      <c r="T2306" s="1">
        <v>3</v>
      </c>
      <c r="U2306" s="1">
        <v>0</v>
      </c>
      <c r="V2306" s="5">
        <v>49.970399999999998</v>
      </c>
    </row>
    <row r="2307" spans="1:22" ht="15" thickBot="1" x14ac:dyDescent="0.35">
      <c r="A2307" s="4">
        <v>2306</v>
      </c>
      <c r="B2307" s="2" t="s">
        <v>5313</v>
      </c>
      <c r="C2307" s="1">
        <v>2013</v>
      </c>
      <c r="D2307" s="3">
        <v>41632</v>
      </c>
      <c r="E2307" s="3">
        <v>41633</v>
      </c>
      <c r="F2307" s="2" t="s">
        <v>188</v>
      </c>
      <c r="G2307" s="2" t="s">
        <v>1131</v>
      </c>
      <c r="H2307" s="2" t="s">
        <v>1132</v>
      </c>
      <c r="I2307" s="2" t="s">
        <v>41</v>
      </c>
      <c r="J2307" s="2" t="s">
        <v>27</v>
      </c>
      <c r="K2307" s="2" t="s">
        <v>303</v>
      </c>
      <c r="L2307" s="2" t="s">
        <v>211</v>
      </c>
      <c r="M2307" s="1">
        <v>60623</v>
      </c>
      <c r="N2307" s="2" t="s">
        <v>105</v>
      </c>
      <c r="O2307" s="2" t="s">
        <v>2782</v>
      </c>
      <c r="P2307" s="2" t="s">
        <v>32</v>
      </c>
      <c r="Q2307" s="2" t="s">
        <v>33</v>
      </c>
      <c r="R2307" s="2" t="s">
        <v>2783</v>
      </c>
      <c r="S2307" s="1">
        <v>141.37200000000001</v>
      </c>
      <c r="T2307" s="1">
        <v>2</v>
      </c>
      <c r="U2307" s="1">
        <v>0.3</v>
      </c>
      <c r="V2307" s="5">
        <v>-14.1372</v>
      </c>
    </row>
    <row r="2308" spans="1:22" ht="15" thickBot="1" x14ac:dyDescent="0.35">
      <c r="A2308" s="4">
        <v>2307</v>
      </c>
      <c r="B2308" s="2" t="s">
        <v>5314</v>
      </c>
      <c r="C2308" s="1">
        <v>2012</v>
      </c>
      <c r="D2308" s="3">
        <v>41127</v>
      </c>
      <c r="E2308" s="3">
        <v>41129</v>
      </c>
      <c r="F2308" s="2" t="s">
        <v>188</v>
      </c>
      <c r="G2308" s="2" t="s">
        <v>842</v>
      </c>
      <c r="H2308" s="2" t="s">
        <v>843</v>
      </c>
      <c r="I2308" s="2" t="s">
        <v>41</v>
      </c>
      <c r="J2308" s="2" t="s">
        <v>27</v>
      </c>
      <c r="K2308" s="2" t="s">
        <v>184</v>
      </c>
      <c r="L2308" s="2" t="s">
        <v>104</v>
      </c>
      <c r="M2308" s="1">
        <v>77041</v>
      </c>
      <c r="N2308" s="2" t="s">
        <v>105</v>
      </c>
      <c r="O2308" s="2" t="s">
        <v>2943</v>
      </c>
      <c r="P2308" s="2" t="s">
        <v>46</v>
      </c>
      <c r="Q2308" s="2" t="s">
        <v>90</v>
      </c>
      <c r="R2308" s="2" t="s">
        <v>2944</v>
      </c>
      <c r="S2308" s="1">
        <v>27.216000000000001</v>
      </c>
      <c r="T2308" s="1">
        <v>3</v>
      </c>
      <c r="U2308" s="1">
        <v>0.2</v>
      </c>
      <c r="V2308" s="5">
        <v>9.8658000000000001</v>
      </c>
    </row>
    <row r="2309" spans="1:22" ht="15" thickBot="1" x14ac:dyDescent="0.35">
      <c r="A2309" s="4">
        <v>2308</v>
      </c>
      <c r="B2309" s="2" t="s">
        <v>5315</v>
      </c>
      <c r="C2309" s="1">
        <v>2014</v>
      </c>
      <c r="D2309" s="3">
        <v>41949</v>
      </c>
      <c r="E2309" s="3">
        <v>41953</v>
      </c>
      <c r="F2309" s="2" t="s">
        <v>50</v>
      </c>
      <c r="G2309" s="2" t="s">
        <v>5316</v>
      </c>
      <c r="H2309" s="2" t="s">
        <v>5317</v>
      </c>
      <c r="I2309" s="2" t="s">
        <v>26</v>
      </c>
      <c r="J2309" s="2" t="s">
        <v>27</v>
      </c>
      <c r="K2309" s="2" t="s">
        <v>266</v>
      </c>
      <c r="L2309" s="2" t="s">
        <v>267</v>
      </c>
      <c r="M2309" s="1">
        <v>10009</v>
      </c>
      <c r="N2309" s="2" t="s">
        <v>148</v>
      </c>
      <c r="O2309" s="2" t="s">
        <v>1845</v>
      </c>
      <c r="P2309" s="2" t="s">
        <v>71</v>
      </c>
      <c r="Q2309" s="2" t="s">
        <v>161</v>
      </c>
      <c r="R2309" s="2" t="s">
        <v>1846</v>
      </c>
      <c r="S2309" s="1">
        <v>390.75</v>
      </c>
      <c r="T2309" s="1">
        <v>5</v>
      </c>
      <c r="U2309" s="1">
        <v>0</v>
      </c>
      <c r="V2309" s="5">
        <v>171.93</v>
      </c>
    </row>
    <row r="2310" spans="1:22" ht="15" thickBot="1" x14ac:dyDescent="0.35">
      <c r="A2310" s="4">
        <v>2309</v>
      </c>
      <c r="B2310" s="2" t="s">
        <v>5318</v>
      </c>
      <c r="C2310" s="1">
        <v>2014</v>
      </c>
      <c r="D2310" s="3">
        <v>41802</v>
      </c>
      <c r="E2310" s="3">
        <v>41803</v>
      </c>
      <c r="F2310" s="2" t="s">
        <v>188</v>
      </c>
      <c r="G2310" s="2" t="s">
        <v>5319</v>
      </c>
      <c r="H2310" s="2" t="s">
        <v>5320</v>
      </c>
      <c r="I2310" s="2" t="s">
        <v>102</v>
      </c>
      <c r="J2310" s="2" t="s">
        <v>27</v>
      </c>
      <c r="K2310" s="2" t="s">
        <v>1385</v>
      </c>
      <c r="L2310" s="2" t="s">
        <v>310</v>
      </c>
      <c r="M2310" s="1">
        <v>85345</v>
      </c>
      <c r="N2310" s="2" t="s">
        <v>44</v>
      </c>
      <c r="O2310" s="2" t="s">
        <v>2555</v>
      </c>
      <c r="P2310" s="2" t="s">
        <v>32</v>
      </c>
      <c r="Q2310" s="2" t="s">
        <v>36</v>
      </c>
      <c r="R2310" s="2" t="s">
        <v>2556</v>
      </c>
      <c r="S2310" s="1">
        <v>280.79199999999997</v>
      </c>
      <c r="T2310" s="1">
        <v>1</v>
      </c>
      <c r="U2310" s="1">
        <v>0.2</v>
      </c>
      <c r="V2310" s="5">
        <v>35.098999999999997</v>
      </c>
    </row>
    <row r="2311" spans="1:22" ht="15" thickBot="1" x14ac:dyDescent="0.35">
      <c r="A2311" s="4">
        <v>2310</v>
      </c>
      <c r="B2311" s="2" t="s">
        <v>5318</v>
      </c>
      <c r="C2311" s="1">
        <v>2014</v>
      </c>
      <c r="D2311" s="3">
        <v>41802</v>
      </c>
      <c r="E2311" s="3">
        <v>41803</v>
      </c>
      <c r="F2311" s="2" t="s">
        <v>188</v>
      </c>
      <c r="G2311" s="2" t="s">
        <v>5319</v>
      </c>
      <c r="H2311" s="2" t="s">
        <v>5320</v>
      </c>
      <c r="I2311" s="2" t="s">
        <v>102</v>
      </c>
      <c r="J2311" s="2" t="s">
        <v>27</v>
      </c>
      <c r="K2311" s="2" t="s">
        <v>1385</v>
      </c>
      <c r="L2311" s="2" t="s">
        <v>310</v>
      </c>
      <c r="M2311" s="1">
        <v>85345</v>
      </c>
      <c r="N2311" s="2" t="s">
        <v>44</v>
      </c>
      <c r="O2311" s="2" t="s">
        <v>368</v>
      </c>
      <c r="P2311" s="2" t="s">
        <v>46</v>
      </c>
      <c r="Q2311" s="2" t="s">
        <v>59</v>
      </c>
      <c r="R2311" s="2" t="s">
        <v>369</v>
      </c>
      <c r="S2311" s="1">
        <v>68.447999999999993</v>
      </c>
      <c r="T2311" s="1">
        <v>4</v>
      </c>
      <c r="U2311" s="1">
        <v>0.2</v>
      </c>
      <c r="V2311" s="5">
        <v>7.7004000000000001</v>
      </c>
    </row>
    <row r="2312" spans="1:22" ht="15" thickBot="1" x14ac:dyDescent="0.35">
      <c r="A2312" s="4">
        <v>2311</v>
      </c>
      <c r="B2312" s="2" t="s">
        <v>5318</v>
      </c>
      <c r="C2312" s="1">
        <v>2014</v>
      </c>
      <c r="D2312" s="3">
        <v>41802</v>
      </c>
      <c r="E2312" s="3">
        <v>41803</v>
      </c>
      <c r="F2312" s="2" t="s">
        <v>188</v>
      </c>
      <c r="G2312" s="2" t="s">
        <v>5319</v>
      </c>
      <c r="H2312" s="2" t="s">
        <v>5320</v>
      </c>
      <c r="I2312" s="2" t="s">
        <v>102</v>
      </c>
      <c r="J2312" s="2" t="s">
        <v>27</v>
      </c>
      <c r="K2312" s="2" t="s">
        <v>1385</v>
      </c>
      <c r="L2312" s="2" t="s">
        <v>310</v>
      </c>
      <c r="M2312" s="1">
        <v>85345</v>
      </c>
      <c r="N2312" s="2" t="s">
        <v>44</v>
      </c>
      <c r="O2312" s="2" t="s">
        <v>2589</v>
      </c>
      <c r="P2312" s="2" t="s">
        <v>46</v>
      </c>
      <c r="Q2312" s="2" t="s">
        <v>68</v>
      </c>
      <c r="R2312" s="2" t="s">
        <v>2590</v>
      </c>
      <c r="S2312" s="1">
        <v>88.04</v>
      </c>
      <c r="T2312" s="1">
        <v>5</v>
      </c>
      <c r="U2312" s="1">
        <v>0.2</v>
      </c>
      <c r="V2312" s="5">
        <v>6.6029999999999998</v>
      </c>
    </row>
    <row r="2313" spans="1:22" ht="15" thickBot="1" x14ac:dyDescent="0.35">
      <c r="A2313" s="4">
        <v>2312</v>
      </c>
      <c r="B2313" s="2" t="s">
        <v>5318</v>
      </c>
      <c r="C2313" s="1">
        <v>2014</v>
      </c>
      <c r="D2313" s="3">
        <v>41802</v>
      </c>
      <c r="E2313" s="3">
        <v>41803</v>
      </c>
      <c r="F2313" s="2" t="s">
        <v>188</v>
      </c>
      <c r="G2313" s="2" t="s">
        <v>5319</v>
      </c>
      <c r="H2313" s="2" t="s">
        <v>5320</v>
      </c>
      <c r="I2313" s="2" t="s">
        <v>102</v>
      </c>
      <c r="J2313" s="2" t="s">
        <v>27</v>
      </c>
      <c r="K2313" s="2" t="s">
        <v>1385</v>
      </c>
      <c r="L2313" s="2" t="s">
        <v>310</v>
      </c>
      <c r="M2313" s="1">
        <v>85345</v>
      </c>
      <c r="N2313" s="2" t="s">
        <v>44</v>
      </c>
      <c r="O2313" s="2" t="s">
        <v>4132</v>
      </c>
      <c r="P2313" s="2" t="s">
        <v>46</v>
      </c>
      <c r="Q2313" s="2" t="s">
        <v>68</v>
      </c>
      <c r="R2313" s="2" t="s">
        <v>4133</v>
      </c>
      <c r="S2313" s="1">
        <v>15.872</v>
      </c>
      <c r="T2313" s="1">
        <v>1</v>
      </c>
      <c r="U2313" s="1">
        <v>0.2</v>
      </c>
      <c r="V2313" s="5">
        <v>1.984</v>
      </c>
    </row>
    <row r="2314" spans="1:22" ht="15" thickBot="1" x14ac:dyDescent="0.35">
      <c r="A2314" s="4">
        <v>2313</v>
      </c>
      <c r="B2314" s="2" t="s">
        <v>5318</v>
      </c>
      <c r="C2314" s="1">
        <v>2014</v>
      </c>
      <c r="D2314" s="3">
        <v>41802</v>
      </c>
      <c r="E2314" s="3">
        <v>41803</v>
      </c>
      <c r="F2314" s="2" t="s">
        <v>188</v>
      </c>
      <c r="G2314" s="2" t="s">
        <v>5319</v>
      </c>
      <c r="H2314" s="2" t="s">
        <v>5320</v>
      </c>
      <c r="I2314" s="2" t="s">
        <v>102</v>
      </c>
      <c r="J2314" s="2" t="s">
        <v>27</v>
      </c>
      <c r="K2314" s="2" t="s">
        <v>1385</v>
      </c>
      <c r="L2314" s="2" t="s">
        <v>310</v>
      </c>
      <c r="M2314" s="1">
        <v>85345</v>
      </c>
      <c r="N2314" s="2" t="s">
        <v>44</v>
      </c>
      <c r="O2314" s="2" t="s">
        <v>1689</v>
      </c>
      <c r="P2314" s="2" t="s">
        <v>46</v>
      </c>
      <c r="Q2314" s="2" t="s">
        <v>59</v>
      </c>
      <c r="R2314" s="2" t="s">
        <v>1690</v>
      </c>
      <c r="S2314" s="1">
        <v>215.59200000000001</v>
      </c>
      <c r="T2314" s="1">
        <v>3</v>
      </c>
      <c r="U2314" s="1">
        <v>0.2</v>
      </c>
      <c r="V2314" s="5">
        <v>-48.508200000000002</v>
      </c>
    </row>
    <row r="2315" spans="1:22" ht="15" thickBot="1" x14ac:dyDescent="0.35">
      <c r="A2315" s="4">
        <v>2314</v>
      </c>
      <c r="B2315" s="2" t="s">
        <v>5321</v>
      </c>
      <c r="C2315" s="1">
        <v>2014</v>
      </c>
      <c r="D2315" s="3">
        <v>41841</v>
      </c>
      <c r="E2315" s="3">
        <v>41846</v>
      </c>
      <c r="F2315" s="2" t="s">
        <v>50</v>
      </c>
      <c r="G2315" s="2" t="s">
        <v>5322</v>
      </c>
      <c r="H2315" s="2" t="s">
        <v>5323</v>
      </c>
      <c r="I2315" s="2" t="s">
        <v>41</v>
      </c>
      <c r="J2315" s="2" t="s">
        <v>27</v>
      </c>
      <c r="K2315" s="2" t="s">
        <v>5324</v>
      </c>
      <c r="L2315" s="2" t="s">
        <v>5325</v>
      </c>
      <c r="M2315" s="1">
        <v>57103</v>
      </c>
      <c r="N2315" s="2" t="s">
        <v>105</v>
      </c>
      <c r="O2315" s="2" t="s">
        <v>2620</v>
      </c>
      <c r="P2315" s="2" t="s">
        <v>46</v>
      </c>
      <c r="Q2315" s="2" t="s">
        <v>47</v>
      </c>
      <c r="R2315" s="2" t="s">
        <v>2621</v>
      </c>
      <c r="S2315" s="1">
        <v>14.62</v>
      </c>
      <c r="T2315" s="1">
        <v>2</v>
      </c>
      <c r="U2315" s="1">
        <v>0</v>
      </c>
      <c r="V2315" s="5">
        <v>6.8714000000000004</v>
      </c>
    </row>
    <row r="2316" spans="1:22" ht="15" thickBot="1" x14ac:dyDescent="0.35">
      <c r="A2316" s="4">
        <v>2315</v>
      </c>
      <c r="B2316" s="2" t="s">
        <v>5321</v>
      </c>
      <c r="C2316" s="1">
        <v>2014</v>
      </c>
      <c r="D2316" s="3">
        <v>41841</v>
      </c>
      <c r="E2316" s="3">
        <v>41846</v>
      </c>
      <c r="F2316" s="2" t="s">
        <v>50</v>
      </c>
      <c r="G2316" s="2" t="s">
        <v>5322</v>
      </c>
      <c r="H2316" s="2" t="s">
        <v>5323</v>
      </c>
      <c r="I2316" s="2" t="s">
        <v>41</v>
      </c>
      <c r="J2316" s="2" t="s">
        <v>27</v>
      </c>
      <c r="K2316" s="2" t="s">
        <v>5324</v>
      </c>
      <c r="L2316" s="2" t="s">
        <v>5325</v>
      </c>
      <c r="M2316" s="1">
        <v>57103</v>
      </c>
      <c r="N2316" s="2" t="s">
        <v>105</v>
      </c>
      <c r="O2316" s="2" t="s">
        <v>359</v>
      </c>
      <c r="P2316" s="2" t="s">
        <v>46</v>
      </c>
      <c r="Q2316" s="2" t="s">
        <v>78</v>
      </c>
      <c r="R2316" s="2" t="s">
        <v>360</v>
      </c>
      <c r="S2316" s="1">
        <v>416.32</v>
      </c>
      <c r="T2316" s="1">
        <v>2</v>
      </c>
      <c r="U2316" s="1">
        <v>0</v>
      </c>
      <c r="V2316" s="5">
        <v>112.4064</v>
      </c>
    </row>
    <row r="2317" spans="1:22" ht="15" thickBot="1" x14ac:dyDescent="0.35">
      <c r="A2317" s="4">
        <v>2316</v>
      </c>
      <c r="B2317" s="2" t="s">
        <v>5321</v>
      </c>
      <c r="C2317" s="1">
        <v>2014</v>
      </c>
      <c r="D2317" s="3">
        <v>41841</v>
      </c>
      <c r="E2317" s="3">
        <v>41846</v>
      </c>
      <c r="F2317" s="2" t="s">
        <v>50</v>
      </c>
      <c r="G2317" s="2" t="s">
        <v>5322</v>
      </c>
      <c r="H2317" s="2" t="s">
        <v>5323</v>
      </c>
      <c r="I2317" s="2" t="s">
        <v>41</v>
      </c>
      <c r="J2317" s="2" t="s">
        <v>27</v>
      </c>
      <c r="K2317" s="2" t="s">
        <v>5324</v>
      </c>
      <c r="L2317" s="2" t="s">
        <v>5325</v>
      </c>
      <c r="M2317" s="1">
        <v>57103</v>
      </c>
      <c r="N2317" s="2" t="s">
        <v>105</v>
      </c>
      <c r="O2317" s="2" t="s">
        <v>1863</v>
      </c>
      <c r="P2317" s="2" t="s">
        <v>46</v>
      </c>
      <c r="Q2317" s="2" t="s">
        <v>75</v>
      </c>
      <c r="R2317" s="2" t="s">
        <v>1864</v>
      </c>
      <c r="S2317" s="1">
        <v>43</v>
      </c>
      <c r="T2317" s="1">
        <v>5</v>
      </c>
      <c r="U2317" s="1">
        <v>0</v>
      </c>
      <c r="V2317" s="5">
        <v>20.21</v>
      </c>
    </row>
    <row r="2318" spans="1:22" ht="15" thickBot="1" x14ac:dyDescent="0.35">
      <c r="A2318" s="4">
        <v>2317</v>
      </c>
      <c r="B2318" s="2" t="s">
        <v>5321</v>
      </c>
      <c r="C2318" s="1">
        <v>2014</v>
      </c>
      <c r="D2318" s="3">
        <v>41841</v>
      </c>
      <c r="E2318" s="3">
        <v>41846</v>
      </c>
      <c r="F2318" s="2" t="s">
        <v>50</v>
      </c>
      <c r="G2318" s="2" t="s">
        <v>5322</v>
      </c>
      <c r="H2318" s="2" t="s">
        <v>5323</v>
      </c>
      <c r="I2318" s="2" t="s">
        <v>41</v>
      </c>
      <c r="J2318" s="2" t="s">
        <v>27</v>
      </c>
      <c r="K2318" s="2" t="s">
        <v>5324</v>
      </c>
      <c r="L2318" s="2" t="s">
        <v>5325</v>
      </c>
      <c r="M2318" s="1">
        <v>57103</v>
      </c>
      <c r="N2318" s="2" t="s">
        <v>105</v>
      </c>
      <c r="O2318" s="2" t="s">
        <v>4928</v>
      </c>
      <c r="P2318" s="2" t="s">
        <v>32</v>
      </c>
      <c r="Q2318" s="2" t="s">
        <v>36</v>
      </c>
      <c r="R2318" s="2" t="s">
        <v>4929</v>
      </c>
      <c r="S2318" s="1">
        <v>182.94</v>
      </c>
      <c r="T2318" s="1">
        <v>3</v>
      </c>
      <c r="U2318" s="1">
        <v>0</v>
      </c>
      <c r="V2318" s="5">
        <v>27.440999999999999</v>
      </c>
    </row>
    <row r="2319" spans="1:22" ht="15" thickBot="1" x14ac:dyDescent="0.35">
      <c r="A2319" s="4">
        <v>2318</v>
      </c>
      <c r="B2319" s="2" t="s">
        <v>5321</v>
      </c>
      <c r="C2319" s="1">
        <v>2014</v>
      </c>
      <c r="D2319" s="3">
        <v>41841</v>
      </c>
      <c r="E2319" s="3">
        <v>41846</v>
      </c>
      <c r="F2319" s="2" t="s">
        <v>50</v>
      </c>
      <c r="G2319" s="2" t="s">
        <v>5322</v>
      </c>
      <c r="H2319" s="2" t="s">
        <v>5323</v>
      </c>
      <c r="I2319" s="2" t="s">
        <v>41</v>
      </c>
      <c r="J2319" s="2" t="s">
        <v>27</v>
      </c>
      <c r="K2319" s="2" t="s">
        <v>5324</v>
      </c>
      <c r="L2319" s="2" t="s">
        <v>5325</v>
      </c>
      <c r="M2319" s="1">
        <v>57103</v>
      </c>
      <c r="N2319" s="2" t="s">
        <v>105</v>
      </c>
      <c r="O2319" s="2" t="s">
        <v>3294</v>
      </c>
      <c r="P2319" s="2" t="s">
        <v>46</v>
      </c>
      <c r="Q2319" s="2" t="s">
        <v>75</v>
      </c>
      <c r="R2319" s="2" t="s">
        <v>3295</v>
      </c>
      <c r="S2319" s="1">
        <v>60.83</v>
      </c>
      <c r="T2319" s="1">
        <v>7</v>
      </c>
      <c r="U2319" s="1">
        <v>0</v>
      </c>
      <c r="V2319" s="5">
        <v>30.414999999999999</v>
      </c>
    </row>
    <row r="2320" spans="1:22" ht="15" thickBot="1" x14ac:dyDescent="0.35">
      <c r="A2320" s="4">
        <v>2319</v>
      </c>
      <c r="B2320" s="2" t="s">
        <v>5321</v>
      </c>
      <c r="C2320" s="1">
        <v>2014</v>
      </c>
      <c r="D2320" s="3">
        <v>41841</v>
      </c>
      <c r="E2320" s="3">
        <v>41846</v>
      </c>
      <c r="F2320" s="2" t="s">
        <v>50</v>
      </c>
      <c r="G2320" s="2" t="s">
        <v>5322</v>
      </c>
      <c r="H2320" s="2" t="s">
        <v>5323</v>
      </c>
      <c r="I2320" s="2" t="s">
        <v>41</v>
      </c>
      <c r="J2320" s="2" t="s">
        <v>27</v>
      </c>
      <c r="K2320" s="2" t="s">
        <v>5324</v>
      </c>
      <c r="L2320" s="2" t="s">
        <v>5325</v>
      </c>
      <c r="M2320" s="1">
        <v>57103</v>
      </c>
      <c r="N2320" s="2" t="s">
        <v>105</v>
      </c>
      <c r="O2320" s="2" t="s">
        <v>5326</v>
      </c>
      <c r="P2320" s="2" t="s">
        <v>71</v>
      </c>
      <c r="Q2320" s="2" t="s">
        <v>161</v>
      </c>
      <c r="R2320" s="2" t="s">
        <v>5327</v>
      </c>
      <c r="S2320" s="1">
        <v>389.97</v>
      </c>
      <c r="T2320" s="1">
        <v>3</v>
      </c>
      <c r="U2320" s="1">
        <v>0</v>
      </c>
      <c r="V2320" s="5">
        <v>132.5898</v>
      </c>
    </row>
    <row r="2321" spans="1:22" ht="15" thickBot="1" x14ac:dyDescent="0.35">
      <c r="A2321" s="4">
        <v>2320</v>
      </c>
      <c r="B2321" s="2" t="s">
        <v>5328</v>
      </c>
      <c r="C2321" s="1">
        <v>2012</v>
      </c>
      <c r="D2321" s="3">
        <v>41266</v>
      </c>
      <c r="E2321" s="3">
        <v>41269</v>
      </c>
      <c r="F2321" s="2" t="s">
        <v>188</v>
      </c>
      <c r="G2321" s="2" t="s">
        <v>1842</v>
      </c>
      <c r="H2321" s="2" t="s">
        <v>1843</v>
      </c>
      <c r="I2321" s="2" t="s">
        <v>26</v>
      </c>
      <c r="J2321" s="2" t="s">
        <v>27</v>
      </c>
      <c r="K2321" s="2" t="s">
        <v>1464</v>
      </c>
      <c r="L2321" s="2" t="s">
        <v>319</v>
      </c>
      <c r="M2321" s="1">
        <v>23223</v>
      </c>
      <c r="N2321" s="2" t="s">
        <v>30</v>
      </c>
      <c r="O2321" s="2" t="s">
        <v>2074</v>
      </c>
      <c r="P2321" s="2" t="s">
        <v>46</v>
      </c>
      <c r="Q2321" s="2" t="s">
        <v>78</v>
      </c>
      <c r="R2321" s="2" t="s">
        <v>2075</v>
      </c>
      <c r="S2321" s="1">
        <v>194.32</v>
      </c>
      <c r="T2321" s="1">
        <v>4</v>
      </c>
      <c r="U2321" s="1">
        <v>0</v>
      </c>
      <c r="V2321" s="5">
        <v>56.352800000000002</v>
      </c>
    </row>
    <row r="2322" spans="1:22" ht="15" thickBot="1" x14ac:dyDescent="0.35">
      <c r="A2322" s="4">
        <v>2321</v>
      </c>
      <c r="B2322" s="2" t="s">
        <v>5329</v>
      </c>
      <c r="C2322" s="1">
        <v>2014</v>
      </c>
      <c r="D2322" s="3">
        <v>41719</v>
      </c>
      <c r="E2322" s="3">
        <v>41723</v>
      </c>
      <c r="F2322" s="2" t="s">
        <v>50</v>
      </c>
      <c r="G2322" s="2" t="s">
        <v>2507</v>
      </c>
      <c r="H2322" s="2" t="s">
        <v>2508</v>
      </c>
      <c r="I2322" s="2" t="s">
        <v>41</v>
      </c>
      <c r="J2322" s="2" t="s">
        <v>27</v>
      </c>
      <c r="K2322" s="2" t="s">
        <v>95</v>
      </c>
      <c r="L2322" s="2" t="s">
        <v>96</v>
      </c>
      <c r="M2322" s="1">
        <v>98115</v>
      </c>
      <c r="N2322" s="2" t="s">
        <v>44</v>
      </c>
      <c r="O2322" s="2" t="s">
        <v>5330</v>
      </c>
      <c r="P2322" s="2" t="s">
        <v>71</v>
      </c>
      <c r="Q2322" s="2" t="s">
        <v>161</v>
      </c>
      <c r="R2322" s="2" t="s">
        <v>5331</v>
      </c>
      <c r="S2322" s="1">
        <v>265.93</v>
      </c>
      <c r="T2322" s="1">
        <v>7</v>
      </c>
      <c r="U2322" s="1">
        <v>0</v>
      </c>
      <c r="V2322" s="5">
        <v>63.8232</v>
      </c>
    </row>
    <row r="2323" spans="1:22" ht="15" thickBot="1" x14ac:dyDescent="0.35">
      <c r="A2323" s="4">
        <v>2322</v>
      </c>
      <c r="B2323" s="2" t="s">
        <v>5332</v>
      </c>
      <c r="C2323" s="1">
        <v>2012</v>
      </c>
      <c r="D2323" s="3">
        <v>41274</v>
      </c>
      <c r="E2323" s="3">
        <v>41277</v>
      </c>
      <c r="F2323" s="2" t="s">
        <v>23</v>
      </c>
      <c r="G2323" s="2" t="s">
        <v>2861</v>
      </c>
      <c r="H2323" s="2" t="s">
        <v>2862</v>
      </c>
      <c r="I2323" s="2" t="s">
        <v>41</v>
      </c>
      <c r="J2323" s="2" t="s">
        <v>27</v>
      </c>
      <c r="K2323" s="2" t="s">
        <v>28</v>
      </c>
      <c r="L2323" s="2" t="s">
        <v>29</v>
      </c>
      <c r="M2323" s="1">
        <v>42420</v>
      </c>
      <c r="N2323" s="2" t="s">
        <v>30</v>
      </c>
      <c r="O2323" s="2" t="s">
        <v>1393</v>
      </c>
      <c r="P2323" s="2" t="s">
        <v>46</v>
      </c>
      <c r="Q2323" s="2" t="s">
        <v>75</v>
      </c>
      <c r="R2323" s="2" t="s">
        <v>1394</v>
      </c>
      <c r="S2323" s="1">
        <v>94.74</v>
      </c>
      <c r="T2323" s="1">
        <v>3</v>
      </c>
      <c r="U2323" s="1">
        <v>0</v>
      </c>
      <c r="V2323" s="5">
        <v>44.527799999999999</v>
      </c>
    </row>
    <row r="2324" spans="1:22" ht="15" thickBot="1" x14ac:dyDescent="0.35">
      <c r="A2324" s="4">
        <v>2323</v>
      </c>
      <c r="B2324" s="2" t="s">
        <v>5332</v>
      </c>
      <c r="C2324" s="1">
        <v>2012</v>
      </c>
      <c r="D2324" s="3">
        <v>41274</v>
      </c>
      <c r="E2324" s="3">
        <v>41277</v>
      </c>
      <c r="F2324" s="2" t="s">
        <v>23</v>
      </c>
      <c r="G2324" s="2" t="s">
        <v>2861</v>
      </c>
      <c r="H2324" s="2" t="s">
        <v>2862</v>
      </c>
      <c r="I2324" s="2" t="s">
        <v>41</v>
      </c>
      <c r="J2324" s="2" t="s">
        <v>27</v>
      </c>
      <c r="K2324" s="2" t="s">
        <v>28</v>
      </c>
      <c r="L2324" s="2" t="s">
        <v>29</v>
      </c>
      <c r="M2324" s="1">
        <v>42420</v>
      </c>
      <c r="N2324" s="2" t="s">
        <v>30</v>
      </c>
      <c r="O2324" s="2" t="s">
        <v>1120</v>
      </c>
      <c r="P2324" s="2" t="s">
        <v>46</v>
      </c>
      <c r="Q2324" s="2" t="s">
        <v>75</v>
      </c>
      <c r="R2324" s="2" t="s">
        <v>1121</v>
      </c>
      <c r="S2324" s="1">
        <v>60.64</v>
      </c>
      <c r="T2324" s="1">
        <v>4</v>
      </c>
      <c r="U2324" s="1">
        <v>0</v>
      </c>
      <c r="V2324" s="5">
        <v>27.894400000000001</v>
      </c>
    </row>
    <row r="2325" spans="1:22" ht="15" thickBot="1" x14ac:dyDescent="0.35">
      <c r="A2325" s="4">
        <v>2324</v>
      </c>
      <c r="B2325" s="2" t="s">
        <v>5332</v>
      </c>
      <c r="C2325" s="1">
        <v>2012</v>
      </c>
      <c r="D2325" s="3">
        <v>41274</v>
      </c>
      <c r="E2325" s="3">
        <v>41277</v>
      </c>
      <c r="F2325" s="2" t="s">
        <v>23</v>
      </c>
      <c r="G2325" s="2" t="s">
        <v>2861</v>
      </c>
      <c r="H2325" s="2" t="s">
        <v>2862</v>
      </c>
      <c r="I2325" s="2" t="s">
        <v>41</v>
      </c>
      <c r="J2325" s="2" t="s">
        <v>27</v>
      </c>
      <c r="K2325" s="2" t="s">
        <v>28</v>
      </c>
      <c r="L2325" s="2" t="s">
        <v>29</v>
      </c>
      <c r="M2325" s="1">
        <v>42420</v>
      </c>
      <c r="N2325" s="2" t="s">
        <v>30</v>
      </c>
      <c r="O2325" s="2" t="s">
        <v>3074</v>
      </c>
      <c r="P2325" s="2" t="s">
        <v>46</v>
      </c>
      <c r="Q2325" s="2" t="s">
        <v>75</v>
      </c>
      <c r="R2325" s="2" t="s">
        <v>3075</v>
      </c>
      <c r="S2325" s="1">
        <v>76.3</v>
      </c>
      <c r="T2325" s="1">
        <v>5</v>
      </c>
      <c r="U2325" s="1">
        <v>0</v>
      </c>
      <c r="V2325" s="5">
        <v>38.15</v>
      </c>
    </row>
    <row r="2326" spans="1:22" ht="15" thickBot="1" x14ac:dyDescent="0.35">
      <c r="A2326" s="4">
        <v>2325</v>
      </c>
      <c r="B2326" s="2" t="s">
        <v>5332</v>
      </c>
      <c r="C2326" s="1">
        <v>2012</v>
      </c>
      <c r="D2326" s="3">
        <v>41274</v>
      </c>
      <c r="E2326" s="3">
        <v>41277</v>
      </c>
      <c r="F2326" s="2" t="s">
        <v>23</v>
      </c>
      <c r="G2326" s="2" t="s">
        <v>2861</v>
      </c>
      <c r="H2326" s="2" t="s">
        <v>2862</v>
      </c>
      <c r="I2326" s="2" t="s">
        <v>41</v>
      </c>
      <c r="J2326" s="2" t="s">
        <v>27</v>
      </c>
      <c r="K2326" s="2" t="s">
        <v>28</v>
      </c>
      <c r="L2326" s="2" t="s">
        <v>29</v>
      </c>
      <c r="M2326" s="1">
        <v>42420</v>
      </c>
      <c r="N2326" s="2" t="s">
        <v>30</v>
      </c>
      <c r="O2326" s="2" t="s">
        <v>3917</v>
      </c>
      <c r="P2326" s="2" t="s">
        <v>46</v>
      </c>
      <c r="Q2326" s="2" t="s">
        <v>75</v>
      </c>
      <c r="R2326" s="2" t="s">
        <v>3918</v>
      </c>
      <c r="S2326" s="1">
        <v>364.8</v>
      </c>
      <c r="T2326" s="1">
        <v>12</v>
      </c>
      <c r="U2326" s="1">
        <v>0</v>
      </c>
      <c r="V2326" s="5">
        <v>167.80799999999999</v>
      </c>
    </row>
    <row r="2327" spans="1:22" ht="15" thickBot="1" x14ac:dyDescent="0.35">
      <c r="A2327" s="4">
        <v>2326</v>
      </c>
      <c r="B2327" s="2" t="s">
        <v>5333</v>
      </c>
      <c r="C2327" s="1">
        <v>2012</v>
      </c>
      <c r="D2327" s="3">
        <v>41167</v>
      </c>
      <c r="E2327" s="3">
        <v>41171</v>
      </c>
      <c r="F2327" s="2" t="s">
        <v>23</v>
      </c>
      <c r="G2327" s="2" t="s">
        <v>5334</v>
      </c>
      <c r="H2327" s="2" t="s">
        <v>5335</v>
      </c>
      <c r="I2327" s="2" t="s">
        <v>41</v>
      </c>
      <c r="J2327" s="2" t="s">
        <v>27</v>
      </c>
      <c r="K2327" s="2" t="s">
        <v>266</v>
      </c>
      <c r="L2327" s="2" t="s">
        <v>267</v>
      </c>
      <c r="M2327" s="1">
        <v>10035</v>
      </c>
      <c r="N2327" s="2" t="s">
        <v>148</v>
      </c>
      <c r="O2327" s="2" t="s">
        <v>4801</v>
      </c>
      <c r="P2327" s="2" t="s">
        <v>46</v>
      </c>
      <c r="Q2327" s="2" t="s">
        <v>75</v>
      </c>
      <c r="R2327" s="2" t="s">
        <v>4802</v>
      </c>
      <c r="S2327" s="1">
        <v>79.872</v>
      </c>
      <c r="T2327" s="1">
        <v>3</v>
      </c>
      <c r="U2327" s="1">
        <v>0.2</v>
      </c>
      <c r="V2327" s="5">
        <v>29.952000000000002</v>
      </c>
    </row>
    <row r="2328" spans="1:22" ht="15" thickBot="1" x14ac:dyDescent="0.35">
      <c r="A2328" s="4">
        <v>2327</v>
      </c>
      <c r="B2328" s="2" t="s">
        <v>5333</v>
      </c>
      <c r="C2328" s="1">
        <v>2012</v>
      </c>
      <c r="D2328" s="3">
        <v>41167</v>
      </c>
      <c r="E2328" s="3">
        <v>41171</v>
      </c>
      <c r="F2328" s="2" t="s">
        <v>23</v>
      </c>
      <c r="G2328" s="2" t="s">
        <v>5334</v>
      </c>
      <c r="H2328" s="2" t="s">
        <v>5335</v>
      </c>
      <c r="I2328" s="2" t="s">
        <v>41</v>
      </c>
      <c r="J2328" s="2" t="s">
        <v>27</v>
      </c>
      <c r="K2328" s="2" t="s">
        <v>266</v>
      </c>
      <c r="L2328" s="2" t="s">
        <v>267</v>
      </c>
      <c r="M2328" s="1">
        <v>10035</v>
      </c>
      <c r="N2328" s="2" t="s">
        <v>148</v>
      </c>
      <c r="O2328" s="2" t="s">
        <v>1076</v>
      </c>
      <c r="P2328" s="2" t="s">
        <v>32</v>
      </c>
      <c r="Q2328" s="2" t="s">
        <v>33</v>
      </c>
      <c r="R2328" s="2" t="s">
        <v>1077</v>
      </c>
      <c r="S2328" s="1">
        <v>46.384</v>
      </c>
      <c r="T2328" s="1">
        <v>1</v>
      </c>
      <c r="U2328" s="1">
        <v>0.2</v>
      </c>
      <c r="V2328" s="5">
        <v>1.1596</v>
      </c>
    </row>
    <row r="2329" spans="1:22" ht="15" thickBot="1" x14ac:dyDescent="0.35">
      <c r="A2329" s="4">
        <v>2328</v>
      </c>
      <c r="B2329" s="2" t="s">
        <v>5333</v>
      </c>
      <c r="C2329" s="1">
        <v>2012</v>
      </c>
      <c r="D2329" s="3">
        <v>41167</v>
      </c>
      <c r="E2329" s="3">
        <v>41171</v>
      </c>
      <c r="F2329" s="2" t="s">
        <v>23</v>
      </c>
      <c r="G2329" s="2" t="s">
        <v>5334</v>
      </c>
      <c r="H2329" s="2" t="s">
        <v>5335</v>
      </c>
      <c r="I2329" s="2" t="s">
        <v>41</v>
      </c>
      <c r="J2329" s="2" t="s">
        <v>27</v>
      </c>
      <c r="K2329" s="2" t="s">
        <v>266</v>
      </c>
      <c r="L2329" s="2" t="s">
        <v>267</v>
      </c>
      <c r="M2329" s="1">
        <v>10035</v>
      </c>
      <c r="N2329" s="2" t="s">
        <v>148</v>
      </c>
      <c r="O2329" s="2" t="s">
        <v>89</v>
      </c>
      <c r="P2329" s="2" t="s">
        <v>46</v>
      </c>
      <c r="Q2329" s="2" t="s">
        <v>90</v>
      </c>
      <c r="R2329" s="2" t="s">
        <v>91</v>
      </c>
      <c r="S2329" s="1">
        <v>12.96</v>
      </c>
      <c r="T2329" s="1">
        <v>2</v>
      </c>
      <c r="U2329" s="1">
        <v>0</v>
      </c>
      <c r="V2329" s="5">
        <v>6.2207999999999997</v>
      </c>
    </row>
    <row r="2330" spans="1:22" ht="15" thickBot="1" x14ac:dyDescent="0.35">
      <c r="A2330" s="4">
        <v>2329</v>
      </c>
      <c r="B2330" s="2" t="s">
        <v>5336</v>
      </c>
      <c r="C2330" s="1">
        <v>2014</v>
      </c>
      <c r="D2330" s="3">
        <v>41906</v>
      </c>
      <c r="E2330" s="3">
        <v>41909</v>
      </c>
      <c r="F2330" s="2" t="s">
        <v>188</v>
      </c>
      <c r="G2330" s="2" t="s">
        <v>5337</v>
      </c>
      <c r="H2330" s="2" t="s">
        <v>5338</v>
      </c>
      <c r="I2330" s="2" t="s">
        <v>102</v>
      </c>
      <c r="J2330" s="2" t="s">
        <v>27</v>
      </c>
      <c r="K2330" s="2" t="s">
        <v>5339</v>
      </c>
      <c r="L2330" s="2" t="s">
        <v>457</v>
      </c>
      <c r="M2330" s="1">
        <v>80525</v>
      </c>
      <c r="N2330" s="2" t="s">
        <v>44</v>
      </c>
      <c r="O2330" s="2" t="s">
        <v>5340</v>
      </c>
      <c r="P2330" s="2" t="s">
        <v>46</v>
      </c>
      <c r="Q2330" s="2" t="s">
        <v>173</v>
      </c>
      <c r="R2330" s="2" t="s">
        <v>5341</v>
      </c>
      <c r="S2330" s="1">
        <v>14.352</v>
      </c>
      <c r="T2330" s="1">
        <v>3</v>
      </c>
      <c r="U2330" s="1">
        <v>0.2</v>
      </c>
      <c r="V2330" s="5">
        <v>5.2026000000000003</v>
      </c>
    </row>
    <row r="2331" spans="1:22" ht="15" thickBot="1" x14ac:dyDescent="0.35">
      <c r="A2331" s="4">
        <v>2330</v>
      </c>
      <c r="B2331" s="2" t="s">
        <v>5342</v>
      </c>
      <c r="C2331" s="1">
        <v>2012</v>
      </c>
      <c r="D2331" s="3">
        <v>41268</v>
      </c>
      <c r="E2331" s="3">
        <v>41272</v>
      </c>
      <c r="F2331" s="2" t="s">
        <v>50</v>
      </c>
      <c r="G2331" s="2" t="s">
        <v>2109</v>
      </c>
      <c r="H2331" s="2" t="s">
        <v>2110</v>
      </c>
      <c r="I2331" s="2" t="s">
        <v>41</v>
      </c>
      <c r="J2331" s="2" t="s">
        <v>27</v>
      </c>
      <c r="K2331" s="2" t="s">
        <v>146</v>
      </c>
      <c r="L2331" s="2" t="s">
        <v>147</v>
      </c>
      <c r="M2331" s="1">
        <v>19140</v>
      </c>
      <c r="N2331" s="2" t="s">
        <v>148</v>
      </c>
      <c r="O2331" s="2" t="s">
        <v>5343</v>
      </c>
      <c r="P2331" s="2" t="s">
        <v>32</v>
      </c>
      <c r="Q2331" s="2" t="s">
        <v>65</v>
      </c>
      <c r="R2331" s="2" t="s">
        <v>5344</v>
      </c>
      <c r="S2331" s="1">
        <v>547.13599999999997</v>
      </c>
      <c r="T2331" s="1">
        <v>4</v>
      </c>
      <c r="U2331" s="1">
        <v>0.2</v>
      </c>
      <c r="V2331" s="5">
        <v>-68.391999999999996</v>
      </c>
    </row>
    <row r="2332" spans="1:22" ht="15" thickBot="1" x14ac:dyDescent="0.35">
      <c r="A2332" s="4">
        <v>2331</v>
      </c>
      <c r="B2332" s="2" t="s">
        <v>5345</v>
      </c>
      <c r="C2332" s="1">
        <v>2013</v>
      </c>
      <c r="D2332" s="3">
        <v>41542</v>
      </c>
      <c r="E2332" s="3">
        <v>41544</v>
      </c>
      <c r="F2332" s="2" t="s">
        <v>23</v>
      </c>
      <c r="G2332" s="2" t="s">
        <v>1345</v>
      </c>
      <c r="H2332" s="2" t="s">
        <v>1346</v>
      </c>
      <c r="I2332" s="2" t="s">
        <v>41</v>
      </c>
      <c r="J2332" s="2" t="s">
        <v>27</v>
      </c>
      <c r="K2332" s="2" t="s">
        <v>42</v>
      </c>
      <c r="L2332" s="2" t="s">
        <v>43</v>
      </c>
      <c r="M2332" s="1">
        <v>90004</v>
      </c>
      <c r="N2332" s="2" t="s">
        <v>44</v>
      </c>
      <c r="O2332" s="2" t="s">
        <v>833</v>
      </c>
      <c r="P2332" s="2" t="s">
        <v>46</v>
      </c>
      <c r="Q2332" s="2" t="s">
        <v>59</v>
      </c>
      <c r="R2332" s="2" t="s">
        <v>834</v>
      </c>
      <c r="S2332" s="1">
        <v>41.96</v>
      </c>
      <c r="T2332" s="1">
        <v>2</v>
      </c>
      <c r="U2332" s="1">
        <v>0</v>
      </c>
      <c r="V2332" s="5">
        <v>2.9371999999999998</v>
      </c>
    </row>
    <row r="2333" spans="1:22" ht="15" thickBot="1" x14ac:dyDescent="0.35">
      <c r="A2333" s="4">
        <v>2332</v>
      </c>
      <c r="B2333" s="2" t="s">
        <v>5345</v>
      </c>
      <c r="C2333" s="1">
        <v>2013</v>
      </c>
      <c r="D2333" s="3">
        <v>41542</v>
      </c>
      <c r="E2333" s="3">
        <v>41544</v>
      </c>
      <c r="F2333" s="2" t="s">
        <v>23</v>
      </c>
      <c r="G2333" s="2" t="s">
        <v>1345</v>
      </c>
      <c r="H2333" s="2" t="s">
        <v>1346</v>
      </c>
      <c r="I2333" s="2" t="s">
        <v>41</v>
      </c>
      <c r="J2333" s="2" t="s">
        <v>27</v>
      </c>
      <c r="K2333" s="2" t="s">
        <v>42</v>
      </c>
      <c r="L2333" s="2" t="s">
        <v>43</v>
      </c>
      <c r="M2333" s="1">
        <v>90004</v>
      </c>
      <c r="N2333" s="2" t="s">
        <v>44</v>
      </c>
      <c r="O2333" s="2" t="s">
        <v>5346</v>
      </c>
      <c r="P2333" s="2" t="s">
        <v>46</v>
      </c>
      <c r="Q2333" s="2" t="s">
        <v>90</v>
      </c>
      <c r="R2333" s="2" t="s">
        <v>5347</v>
      </c>
      <c r="S2333" s="1">
        <v>41.7</v>
      </c>
      <c r="T2333" s="1">
        <v>5</v>
      </c>
      <c r="U2333" s="1">
        <v>0</v>
      </c>
      <c r="V2333" s="5">
        <v>20.85</v>
      </c>
    </row>
    <row r="2334" spans="1:22" ht="15" thickBot="1" x14ac:dyDescent="0.35">
      <c r="A2334" s="4">
        <v>2333</v>
      </c>
      <c r="B2334" s="2" t="s">
        <v>5348</v>
      </c>
      <c r="C2334" s="1">
        <v>2014</v>
      </c>
      <c r="D2334" s="3">
        <v>41720</v>
      </c>
      <c r="E2334" s="3">
        <v>41724</v>
      </c>
      <c r="F2334" s="2" t="s">
        <v>50</v>
      </c>
      <c r="G2334" s="2" t="s">
        <v>2940</v>
      </c>
      <c r="H2334" s="2" t="s">
        <v>2941</v>
      </c>
      <c r="I2334" s="2" t="s">
        <v>26</v>
      </c>
      <c r="J2334" s="2" t="s">
        <v>27</v>
      </c>
      <c r="K2334" s="2" t="s">
        <v>4268</v>
      </c>
      <c r="L2334" s="2" t="s">
        <v>254</v>
      </c>
      <c r="M2334" s="1">
        <v>47905</v>
      </c>
      <c r="N2334" s="2" t="s">
        <v>105</v>
      </c>
      <c r="O2334" s="2" t="s">
        <v>1624</v>
      </c>
      <c r="P2334" s="2" t="s">
        <v>46</v>
      </c>
      <c r="Q2334" s="2" t="s">
        <v>90</v>
      </c>
      <c r="R2334" s="2" t="s">
        <v>1625</v>
      </c>
      <c r="S2334" s="1">
        <v>277.39999999999998</v>
      </c>
      <c r="T2334" s="1">
        <v>5</v>
      </c>
      <c r="U2334" s="1">
        <v>0</v>
      </c>
      <c r="V2334" s="5">
        <v>133.15199999999999</v>
      </c>
    </row>
    <row r="2335" spans="1:22" ht="15" thickBot="1" x14ac:dyDescent="0.35">
      <c r="A2335" s="4">
        <v>2334</v>
      </c>
      <c r="B2335" s="2" t="s">
        <v>5348</v>
      </c>
      <c r="C2335" s="1">
        <v>2014</v>
      </c>
      <c r="D2335" s="3">
        <v>41720</v>
      </c>
      <c r="E2335" s="3">
        <v>41724</v>
      </c>
      <c r="F2335" s="2" t="s">
        <v>50</v>
      </c>
      <c r="G2335" s="2" t="s">
        <v>2940</v>
      </c>
      <c r="H2335" s="2" t="s">
        <v>2941</v>
      </c>
      <c r="I2335" s="2" t="s">
        <v>26</v>
      </c>
      <c r="J2335" s="2" t="s">
        <v>27</v>
      </c>
      <c r="K2335" s="2" t="s">
        <v>4268</v>
      </c>
      <c r="L2335" s="2" t="s">
        <v>254</v>
      </c>
      <c r="M2335" s="1">
        <v>47905</v>
      </c>
      <c r="N2335" s="2" t="s">
        <v>105</v>
      </c>
      <c r="O2335" s="2" t="s">
        <v>2372</v>
      </c>
      <c r="P2335" s="2" t="s">
        <v>46</v>
      </c>
      <c r="Q2335" s="2" t="s">
        <v>90</v>
      </c>
      <c r="R2335" s="2" t="s">
        <v>2373</v>
      </c>
      <c r="S2335" s="1">
        <v>5.78</v>
      </c>
      <c r="T2335" s="1">
        <v>1</v>
      </c>
      <c r="U2335" s="1">
        <v>0</v>
      </c>
      <c r="V2335" s="5">
        <v>2.8321999999999998</v>
      </c>
    </row>
    <row r="2336" spans="1:22" ht="15" thickBot="1" x14ac:dyDescent="0.35">
      <c r="A2336" s="4">
        <v>2335</v>
      </c>
      <c r="B2336" s="2" t="s">
        <v>5349</v>
      </c>
      <c r="C2336" s="1">
        <v>2011</v>
      </c>
      <c r="D2336" s="3">
        <v>40816</v>
      </c>
      <c r="E2336" s="3">
        <v>40820</v>
      </c>
      <c r="F2336" s="2" t="s">
        <v>50</v>
      </c>
      <c r="G2336" s="2" t="s">
        <v>5350</v>
      </c>
      <c r="H2336" s="2" t="s">
        <v>5351</v>
      </c>
      <c r="I2336" s="2" t="s">
        <v>26</v>
      </c>
      <c r="J2336" s="2" t="s">
        <v>27</v>
      </c>
      <c r="K2336" s="2" t="s">
        <v>5352</v>
      </c>
      <c r="L2336" s="2" t="s">
        <v>335</v>
      </c>
      <c r="M2336" s="1">
        <v>37042</v>
      </c>
      <c r="N2336" s="2" t="s">
        <v>30</v>
      </c>
      <c r="O2336" s="2" t="s">
        <v>1331</v>
      </c>
      <c r="P2336" s="2" t="s">
        <v>46</v>
      </c>
      <c r="Q2336" s="2" t="s">
        <v>78</v>
      </c>
      <c r="R2336" s="2" t="s">
        <v>1332</v>
      </c>
      <c r="S2336" s="1">
        <v>69.215999999999994</v>
      </c>
      <c r="T2336" s="1">
        <v>6</v>
      </c>
      <c r="U2336" s="1">
        <v>0.2</v>
      </c>
      <c r="V2336" s="5">
        <v>11.2476</v>
      </c>
    </row>
    <row r="2337" spans="1:22" ht="15" thickBot="1" x14ac:dyDescent="0.35">
      <c r="A2337" s="4">
        <v>2336</v>
      </c>
      <c r="B2337" s="2" t="s">
        <v>5353</v>
      </c>
      <c r="C2337" s="1">
        <v>2014</v>
      </c>
      <c r="D2337" s="3">
        <v>41984</v>
      </c>
      <c r="E2337" s="3">
        <v>41984</v>
      </c>
      <c r="F2337" s="2" t="s">
        <v>1290</v>
      </c>
      <c r="G2337" s="2" t="s">
        <v>3525</v>
      </c>
      <c r="H2337" s="2" t="s">
        <v>3526</v>
      </c>
      <c r="I2337" s="2" t="s">
        <v>26</v>
      </c>
      <c r="J2337" s="2" t="s">
        <v>27</v>
      </c>
      <c r="K2337" s="2" t="s">
        <v>746</v>
      </c>
      <c r="L2337" s="2" t="s">
        <v>747</v>
      </c>
      <c r="M2337" s="1">
        <v>6824</v>
      </c>
      <c r="N2337" s="2" t="s">
        <v>148</v>
      </c>
      <c r="O2337" s="2" t="s">
        <v>588</v>
      </c>
      <c r="P2337" s="2" t="s">
        <v>46</v>
      </c>
      <c r="Q2337" s="2" t="s">
        <v>173</v>
      </c>
      <c r="R2337" s="2" t="s">
        <v>589</v>
      </c>
      <c r="S2337" s="1">
        <v>10.86</v>
      </c>
      <c r="T2337" s="1">
        <v>3</v>
      </c>
      <c r="U2337" s="1">
        <v>0</v>
      </c>
      <c r="V2337" s="5">
        <v>5.1041999999999996</v>
      </c>
    </row>
    <row r="2338" spans="1:22" ht="15" thickBot="1" x14ac:dyDescent="0.35">
      <c r="A2338" s="4">
        <v>2337</v>
      </c>
      <c r="B2338" s="2" t="s">
        <v>5353</v>
      </c>
      <c r="C2338" s="1">
        <v>2014</v>
      </c>
      <c r="D2338" s="3">
        <v>41984</v>
      </c>
      <c r="E2338" s="3">
        <v>41984</v>
      </c>
      <c r="F2338" s="2" t="s">
        <v>1290</v>
      </c>
      <c r="G2338" s="2" t="s">
        <v>3525</v>
      </c>
      <c r="H2338" s="2" t="s">
        <v>3526</v>
      </c>
      <c r="I2338" s="2" t="s">
        <v>26</v>
      </c>
      <c r="J2338" s="2" t="s">
        <v>27</v>
      </c>
      <c r="K2338" s="2" t="s">
        <v>746</v>
      </c>
      <c r="L2338" s="2" t="s">
        <v>747</v>
      </c>
      <c r="M2338" s="1">
        <v>6824</v>
      </c>
      <c r="N2338" s="2" t="s">
        <v>148</v>
      </c>
      <c r="O2338" s="2" t="s">
        <v>5354</v>
      </c>
      <c r="P2338" s="2" t="s">
        <v>46</v>
      </c>
      <c r="Q2338" s="2" t="s">
        <v>78</v>
      </c>
      <c r="R2338" s="2" t="s">
        <v>5355</v>
      </c>
      <c r="S2338" s="1">
        <v>426.79</v>
      </c>
      <c r="T2338" s="1">
        <v>7</v>
      </c>
      <c r="U2338" s="1">
        <v>0</v>
      </c>
      <c r="V2338" s="5">
        <v>123.76909999999999</v>
      </c>
    </row>
    <row r="2339" spans="1:22" ht="15" thickBot="1" x14ac:dyDescent="0.35">
      <c r="A2339" s="4">
        <v>2338</v>
      </c>
      <c r="B2339" s="2" t="s">
        <v>5356</v>
      </c>
      <c r="C2339" s="1">
        <v>2011</v>
      </c>
      <c r="D2339" s="3">
        <v>40778</v>
      </c>
      <c r="E2339" s="3">
        <v>40778</v>
      </c>
      <c r="F2339" s="2" t="s">
        <v>1290</v>
      </c>
      <c r="G2339" s="2" t="s">
        <v>2495</v>
      </c>
      <c r="H2339" s="2" t="s">
        <v>2496</v>
      </c>
      <c r="I2339" s="2" t="s">
        <v>26</v>
      </c>
      <c r="J2339" s="2" t="s">
        <v>27</v>
      </c>
      <c r="K2339" s="2" t="s">
        <v>266</v>
      </c>
      <c r="L2339" s="2" t="s">
        <v>267</v>
      </c>
      <c r="M2339" s="1">
        <v>10009</v>
      </c>
      <c r="N2339" s="2" t="s">
        <v>148</v>
      </c>
      <c r="O2339" s="2" t="s">
        <v>5357</v>
      </c>
      <c r="P2339" s="2" t="s">
        <v>46</v>
      </c>
      <c r="Q2339" s="2" t="s">
        <v>90</v>
      </c>
      <c r="R2339" s="2" t="s">
        <v>5358</v>
      </c>
      <c r="S2339" s="1">
        <v>25.92</v>
      </c>
      <c r="T2339" s="1">
        <v>4</v>
      </c>
      <c r="U2339" s="1">
        <v>0</v>
      </c>
      <c r="V2339" s="5">
        <v>12.441599999999999</v>
      </c>
    </row>
    <row r="2340" spans="1:22" ht="15" thickBot="1" x14ac:dyDescent="0.35">
      <c r="A2340" s="4">
        <v>2339</v>
      </c>
      <c r="B2340" s="2" t="s">
        <v>5356</v>
      </c>
      <c r="C2340" s="1">
        <v>2011</v>
      </c>
      <c r="D2340" s="3">
        <v>40778</v>
      </c>
      <c r="E2340" s="3">
        <v>40778</v>
      </c>
      <c r="F2340" s="2" t="s">
        <v>1290</v>
      </c>
      <c r="G2340" s="2" t="s">
        <v>2495</v>
      </c>
      <c r="H2340" s="2" t="s">
        <v>2496</v>
      </c>
      <c r="I2340" s="2" t="s">
        <v>26</v>
      </c>
      <c r="J2340" s="2" t="s">
        <v>27</v>
      </c>
      <c r="K2340" s="2" t="s">
        <v>266</v>
      </c>
      <c r="L2340" s="2" t="s">
        <v>267</v>
      </c>
      <c r="M2340" s="1">
        <v>10009</v>
      </c>
      <c r="N2340" s="2" t="s">
        <v>148</v>
      </c>
      <c r="O2340" s="2" t="s">
        <v>1925</v>
      </c>
      <c r="P2340" s="2" t="s">
        <v>46</v>
      </c>
      <c r="Q2340" s="2" t="s">
        <v>90</v>
      </c>
      <c r="R2340" s="2" t="s">
        <v>1926</v>
      </c>
      <c r="S2340" s="1">
        <v>45.92</v>
      </c>
      <c r="T2340" s="1">
        <v>4</v>
      </c>
      <c r="U2340" s="1">
        <v>0</v>
      </c>
      <c r="V2340" s="5">
        <v>22.500800000000002</v>
      </c>
    </row>
    <row r="2341" spans="1:22" ht="15" thickBot="1" x14ac:dyDescent="0.35">
      <c r="A2341" s="4">
        <v>2340</v>
      </c>
      <c r="B2341" s="2" t="s">
        <v>5359</v>
      </c>
      <c r="C2341" s="1">
        <v>2011</v>
      </c>
      <c r="D2341" s="3">
        <v>40774</v>
      </c>
      <c r="E2341" s="3">
        <v>40779</v>
      </c>
      <c r="F2341" s="2" t="s">
        <v>50</v>
      </c>
      <c r="G2341" s="2" t="s">
        <v>5280</v>
      </c>
      <c r="H2341" s="2" t="s">
        <v>5281</v>
      </c>
      <c r="I2341" s="2" t="s">
        <v>26</v>
      </c>
      <c r="J2341" s="2" t="s">
        <v>27</v>
      </c>
      <c r="K2341" s="2" t="s">
        <v>497</v>
      </c>
      <c r="L2341" s="2" t="s">
        <v>498</v>
      </c>
      <c r="M2341" s="1">
        <v>43229</v>
      </c>
      <c r="N2341" s="2" t="s">
        <v>148</v>
      </c>
      <c r="O2341" s="2" t="s">
        <v>402</v>
      </c>
      <c r="P2341" s="2" t="s">
        <v>46</v>
      </c>
      <c r="Q2341" s="2" t="s">
        <v>68</v>
      </c>
      <c r="R2341" s="2" t="s">
        <v>403</v>
      </c>
      <c r="S2341" s="1">
        <v>10.72</v>
      </c>
      <c r="T2341" s="1">
        <v>2</v>
      </c>
      <c r="U2341" s="1">
        <v>0.2</v>
      </c>
      <c r="V2341" s="5">
        <v>1.742</v>
      </c>
    </row>
    <row r="2342" spans="1:22" ht="15" thickBot="1" x14ac:dyDescent="0.35">
      <c r="A2342" s="4">
        <v>2341</v>
      </c>
      <c r="B2342" s="2" t="s">
        <v>5360</v>
      </c>
      <c r="C2342" s="1">
        <v>2013</v>
      </c>
      <c r="D2342" s="3">
        <v>41589</v>
      </c>
      <c r="E2342" s="3">
        <v>41594</v>
      </c>
      <c r="F2342" s="2" t="s">
        <v>50</v>
      </c>
      <c r="G2342" s="2" t="s">
        <v>2403</v>
      </c>
      <c r="H2342" s="2" t="s">
        <v>2404</v>
      </c>
      <c r="I2342" s="2" t="s">
        <v>26</v>
      </c>
      <c r="J2342" s="2" t="s">
        <v>27</v>
      </c>
      <c r="K2342" s="2" t="s">
        <v>2094</v>
      </c>
      <c r="L2342" s="2" t="s">
        <v>1272</v>
      </c>
      <c r="M2342" s="1">
        <v>31088</v>
      </c>
      <c r="N2342" s="2" t="s">
        <v>30</v>
      </c>
      <c r="O2342" s="2" t="s">
        <v>3422</v>
      </c>
      <c r="P2342" s="2" t="s">
        <v>46</v>
      </c>
      <c r="Q2342" s="2" t="s">
        <v>68</v>
      </c>
      <c r="R2342" s="2" t="s">
        <v>3423</v>
      </c>
      <c r="S2342" s="1">
        <v>41.86</v>
      </c>
      <c r="T2342" s="1">
        <v>7</v>
      </c>
      <c r="U2342" s="1">
        <v>0</v>
      </c>
      <c r="V2342" s="5">
        <v>10.465</v>
      </c>
    </row>
    <row r="2343" spans="1:22" ht="15" thickBot="1" x14ac:dyDescent="0.35">
      <c r="A2343" s="4">
        <v>2342</v>
      </c>
      <c r="B2343" s="2" t="s">
        <v>5361</v>
      </c>
      <c r="C2343" s="1">
        <v>2011</v>
      </c>
      <c r="D2343" s="3">
        <v>40908</v>
      </c>
      <c r="E2343" s="3">
        <v>40911</v>
      </c>
      <c r="F2343" s="2" t="s">
        <v>188</v>
      </c>
      <c r="G2343" s="2" t="s">
        <v>395</v>
      </c>
      <c r="H2343" s="2" t="s">
        <v>396</v>
      </c>
      <c r="I2343" s="2" t="s">
        <v>102</v>
      </c>
      <c r="J2343" s="2" t="s">
        <v>27</v>
      </c>
      <c r="K2343" s="2" t="s">
        <v>612</v>
      </c>
      <c r="L2343" s="2" t="s">
        <v>1245</v>
      </c>
      <c r="M2343" s="1">
        <v>2038</v>
      </c>
      <c r="N2343" s="2" t="s">
        <v>148</v>
      </c>
      <c r="O2343" s="2" t="s">
        <v>5362</v>
      </c>
      <c r="P2343" s="2" t="s">
        <v>32</v>
      </c>
      <c r="Q2343" s="2" t="s">
        <v>65</v>
      </c>
      <c r="R2343" s="2" t="s">
        <v>5363</v>
      </c>
      <c r="S2343" s="1">
        <v>63.2</v>
      </c>
      <c r="T2343" s="1">
        <v>5</v>
      </c>
      <c r="U2343" s="1">
        <v>0</v>
      </c>
      <c r="V2343" s="5">
        <v>23.384</v>
      </c>
    </row>
    <row r="2344" spans="1:22" ht="15" thickBot="1" x14ac:dyDescent="0.35">
      <c r="A2344" s="4">
        <v>2343</v>
      </c>
      <c r="B2344" s="2" t="s">
        <v>5361</v>
      </c>
      <c r="C2344" s="1">
        <v>2011</v>
      </c>
      <c r="D2344" s="3">
        <v>40908</v>
      </c>
      <c r="E2344" s="3">
        <v>40911</v>
      </c>
      <c r="F2344" s="2" t="s">
        <v>188</v>
      </c>
      <c r="G2344" s="2" t="s">
        <v>395</v>
      </c>
      <c r="H2344" s="2" t="s">
        <v>396</v>
      </c>
      <c r="I2344" s="2" t="s">
        <v>102</v>
      </c>
      <c r="J2344" s="2" t="s">
        <v>27</v>
      </c>
      <c r="K2344" s="2" t="s">
        <v>612</v>
      </c>
      <c r="L2344" s="2" t="s">
        <v>1245</v>
      </c>
      <c r="M2344" s="1">
        <v>2038</v>
      </c>
      <c r="N2344" s="2" t="s">
        <v>148</v>
      </c>
      <c r="O2344" s="2" t="s">
        <v>5330</v>
      </c>
      <c r="P2344" s="2" t="s">
        <v>71</v>
      </c>
      <c r="Q2344" s="2" t="s">
        <v>161</v>
      </c>
      <c r="R2344" s="2" t="s">
        <v>5331</v>
      </c>
      <c r="S2344" s="1">
        <v>113.97</v>
      </c>
      <c r="T2344" s="1">
        <v>3</v>
      </c>
      <c r="U2344" s="1">
        <v>0</v>
      </c>
      <c r="V2344" s="5">
        <v>27.352799999999998</v>
      </c>
    </row>
    <row r="2345" spans="1:22" ht="15" thickBot="1" x14ac:dyDescent="0.35">
      <c r="A2345" s="4">
        <v>2344</v>
      </c>
      <c r="B2345" s="2" t="s">
        <v>5364</v>
      </c>
      <c r="C2345" s="1">
        <v>2011</v>
      </c>
      <c r="D2345" s="3">
        <v>40750</v>
      </c>
      <c r="E2345" s="3">
        <v>40754</v>
      </c>
      <c r="F2345" s="2" t="s">
        <v>23</v>
      </c>
      <c r="G2345" s="2" t="s">
        <v>4094</v>
      </c>
      <c r="H2345" s="2" t="s">
        <v>4095</v>
      </c>
      <c r="I2345" s="2" t="s">
        <v>26</v>
      </c>
      <c r="J2345" s="2" t="s">
        <v>27</v>
      </c>
      <c r="K2345" s="2" t="s">
        <v>303</v>
      </c>
      <c r="L2345" s="2" t="s">
        <v>211</v>
      </c>
      <c r="M2345" s="1">
        <v>60623</v>
      </c>
      <c r="N2345" s="2" t="s">
        <v>105</v>
      </c>
      <c r="O2345" s="2" t="s">
        <v>960</v>
      </c>
      <c r="P2345" s="2" t="s">
        <v>46</v>
      </c>
      <c r="Q2345" s="2" t="s">
        <v>59</v>
      </c>
      <c r="R2345" s="2" t="s">
        <v>961</v>
      </c>
      <c r="S2345" s="1">
        <v>123.55200000000001</v>
      </c>
      <c r="T2345" s="1">
        <v>3</v>
      </c>
      <c r="U2345" s="1">
        <v>0.2</v>
      </c>
      <c r="V2345" s="5">
        <v>-29.343599999999999</v>
      </c>
    </row>
    <row r="2346" spans="1:22" ht="15" thickBot="1" x14ac:dyDescent="0.35">
      <c r="A2346" s="4">
        <v>2345</v>
      </c>
      <c r="B2346" s="2" t="s">
        <v>5365</v>
      </c>
      <c r="C2346" s="1">
        <v>2013</v>
      </c>
      <c r="D2346" s="3">
        <v>41327</v>
      </c>
      <c r="E2346" s="3">
        <v>41333</v>
      </c>
      <c r="F2346" s="2" t="s">
        <v>50</v>
      </c>
      <c r="G2346" s="2" t="s">
        <v>3227</v>
      </c>
      <c r="H2346" s="2" t="s">
        <v>3228</v>
      </c>
      <c r="I2346" s="2" t="s">
        <v>102</v>
      </c>
      <c r="J2346" s="2" t="s">
        <v>27</v>
      </c>
      <c r="K2346" s="2" t="s">
        <v>2548</v>
      </c>
      <c r="L2346" s="2" t="s">
        <v>114</v>
      </c>
      <c r="M2346" s="1">
        <v>53209</v>
      </c>
      <c r="N2346" s="2" t="s">
        <v>105</v>
      </c>
      <c r="O2346" s="2" t="s">
        <v>5366</v>
      </c>
      <c r="P2346" s="2" t="s">
        <v>46</v>
      </c>
      <c r="Q2346" s="2" t="s">
        <v>78</v>
      </c>
      <c r="R2346" s="2" t="s">
        <v>5367</v>
      </c>
      <c r="S2346" s="1">
        <v>490.32</v>
      </c>
      <c r="T2346" s="1">
        <v>9</v>
      </c>
      <c r="U2346" s="1">
        <v>0</v>
      </c>
      <c r="V2346" s="5">
        <v>137.28960000000001</v>
      </c>
    </row>
    <row r="2347" spans="1:22" ht="15" thickBot="1" x14ac:dyDescent="0.35">
      <c r="A2347" s="4">
        <v>2346</v>
      </c>
      <c r="B2347" s="2" t="s">
        <v>5368</v>
      </c>
      <c r="C2347" s="1">
        <v>2013</v>
      </c>
      <c r="D2347" s="3">
        <v>41347</v>
      </c>
      <c r="E2347" s="3">
        <v>41352</v>
      </c>
      <c r="F2347" s="2" t="s">
        <v>50</v>
      </c>
      <c r="G2347" s="2" t="s">
        <v>2474</v>
      </c>
      <c r="H2347" s="2" t="s">
        <v>2475</v>
      </c>
      <c r="I2347" s="2" t="s">
        <v>26</v>
      </c>
      <c r="J2347" s="2" t="s">
        <v>27</v>
      </c>
      <c r="K2347" s="2" t="s">
        <v>678</v>
      </c>
      <c r="L2347" s="2" t="s">
        <v>104</v>
      </c>
      <c r="M2347" s="1">
        <v>78207</v>
      </c>
      <c r="N2347" s="2" t="s">
        <v>105</v>
      </c>
      <c r="O2347" s="2" t="s">
        <v>697</v>
      </c>
      <c r="P2347" s="2" t="s">
        <v>46</v>
      </c>
      <c r="Q2347" s="2" t="s">
        <v>90</v>
      </c>
      <c r="R2347" s="2" t="s">
        <v>5369</v>
      </c>
      <c r="S2347" s="1">
        <v>70.08</v>
      </c>
      <c r="T2347" s="1">
        <v>5</v>
      </c>
      <c r="U2347" s="1">
        <v>0.2</v>
      </c>
      <c r="V2347" s="5">
        <v>24.527999999999999</v>
      </c>
    </row>
    <row r="2348" spans="1:22" ht="15" thickBot="1" x14ac:dyDescent="0.35">
      <c r="A2348" s="4">
        <v>2347</v>
      </c>
      <c r="B2348" s="2" t="s">
        <v>5368</v>
      </c>
      <c r="C2348" s="1">
        <v>2013</v>
      </c>
      <c r="D2348" s="3">
        <v>41347</v>
      </c>
      <c r="E2348" s="3">
        <v>41352</v>
      </c>
      <c r="F2348" s="2" t="s">
        <v>50</v>
      </c>
      <c r="G2348" s="2" t="s">
        <v>2474</v>
      </c>
      <c r="H2348" s="2" t="s">
        <v>2475</v>
      </c>
      <c r="I2348" s="2" t="s">
        <v>26</v>
      </c>
      <c r="J2348" s="2" t="s">
        <v>27</v>
      </c>
      <c r="K2348" s="2" t="s">
        <v>678</v>
      </c>
      <c r="L2348" s="2" t="s">
        <v>104</v>
      </c>
      <c r="M2348" s="1">
        <v>78207</v>
      </c>
      <c r="N2348" s="2" t="s">
        <v>105</v>
      </c>
      <c r="O2348" s="2" t="s">
        <v>5370</v>
      </c>
      <c r="P2348" s="2" t="s">
        <v>46</v>
      </c>
      <c r="Q2348" s="2" t="s">
        <v>75</v>
      </c>
      <c r="R2348" s="2" t="s">
        <v>5371</v>
      </c>
      <c r="S2348" s="1">
        <v>1.272</v>
      </c>
      <c r="T2348" s="1">
        <v>2</v>
      </c>
      <c r="U2348" s="1">
        <v>0.8</v>
      </c>
      <c r="V2348" s="5">
        <v>-2.1623999999999999</v>
      </c>
    </row>
    <row r="2349" spans="1:22" ht="15" thickBot="1" x14ac:dyDescent="0.35">
      <c r="A2349" s="4">
        <v>2348</v>
      </c>
      <c r="B2349" s="2" t="s">
        <v>5368</v>
      </c>
      <c r="C2349" s="1">
        <v>2013</v>
      </c>
      <c r="D2349" s="3">
        <v>41347</v>
      </c>
      <c r="E2349" s="3">
        <v>41352</v>
      </c>
      <c r="F2349" s="2" t="s">
        <v>50</v>
      </c>
      <c r="G2349" s="2" t="s">
        <v>2474</v>
      </c>
      <c r="H2349" s="2" t="s">
        <v>2475</v>
      </c>
      <c r="I2349" s="2" t="s">
        <v>26</v>
      </c>
      <c r="J2349" s="2" t="s">
        <v>27</v>
      </c>
      <c r="K2349" s="2" t="s">
        <v>678</v>
      </c>
      <c r="L2349" s="2" t="s">
        <v>104</v>
      </c>
      <c r="M2349" s="1">
        <v>78207</v>
      </c>
      <c r="N2349" s="2" t="s">
        <v>105</v>
      </c>
      <c r="O2349" s="2" t="s">
        <v>3489</v>
      </c>
      <c r="P2349" s="2" t="s">
        <v>32</v>
      </c>
      <c r="Q2349" s="2" t="s">
        <v>56</v>
      </c>
      <c r="R2349" s="2" t="s">
        <v>3490</v>
      </c>
      <c r="S2349" s="1">
        <v>557.58500000000004</v>
      </c>
      <c r="T2349" s="1">
        <v>5</v>
      </c>
      <c r="U2349" s="1">
        <v>0.3</v>
      </c>
      <c r="V2349" s="5">
        <v>0</v>
      </c>
    </row>
    <row r="2350" spans="1:22" ht="15" thickBot="1" x14ac:dyDescent="0.35">
      <c r="A2350" s="4">
        <v>2349</v>
      </c>
      <c r="B2350" s="2" t="s">
        <v>5372</v>
      </c>
      <c r="C2350" s="1">
        <v>2014</v>
      </c>
      <c r="D2350" s="3">
        <v>41976</v>
      </c>
      <c r="E2350" s="3">
        <v>41977</v>
      </c>
      <c r="F2350" s="2" t="s">
        <v>1290</v>
      </c>
      <c r="G2350" s="2" t="s">
        <v>756</v>
      </c>
      <c r="H2350" s="2" t="s">
        <v>757</v>
      </c>
      <c r="I2350" s="2" t="s">
        <v>41</v>
      </c>
      <c r="J2350" s="2" t="s">
        <v>27</v>
      </c>
      <c r="K2350" s="2" t="s">
        <v>42</v>
      </c>
      <c r="L2350" s="2" t="s">
        <v>43</v>
      </c>
      <c r="M2350" s="1">
        <v>90032</v>
      </c>
      <c r="N2350" s="2" t="s">
        <v>44</v>
      </c>
      <c r="O2350" s="2" t="s">
        <v>2427</v>
      </c>
      <c r="P2350" s="2" t="s">
        <v>46</v>
      </c>
      <c r="Q2350" s="2" t="s">
        <v>75</v>
      </c>
      <c r="R2350" s="2" t="s">
        <v>186</v>
      </c>
      <c r="S2350" s="1">
        <v>9.0239999999999991</v>
      </c>
      <c r="T2350" s="1">
        <v>6</v>
      </c>
      <c r="U2350" s="1">
        <v>0.2</v>
      </c>
      <c r="V2350" s="5">
        <v>3.1583999999999999</v>
      </c>
    </row>
    <row r="2351" spans="1:22" ht="15" thickBot="1" x14ac:dyDescent="0.35">
      <c r="A2351" s="4">
        <v>2350</v>
      </c>
      <c r="B2351" s="2" t="s">
        <v>5372</v>
      </c>
      <c r="C2351" s="1">
        <v>2014</v>
      </c>
      <c r="D2351" s="3">
        <v>41976</v>
      </c>
      <c r="E2351" s="3">
        <v>41977</v>
      </c>
      <c r="F2351" s="2" t="s">
        <v>1290</v>
      </c>
      <c r="G2351" s="2" t="s">
        <v>756</v>
      </c>
      <c r="H2351" s="2" t="s">
        <v>757</v>
      </c>
      <c r="I2351" s="2" t="s">
        <v>41</v>
      </c>
      <c r="J2351" s="2" t="s">
        <v>27</v>
      </c>
      <c r="K2351" s="2" t="s">
        <v>42</v>
      </c>
      <c r="L2351" s="2" t="s">
        <v>43</v>
      </c>
      <c r="M2351" s="1">
        <v>90032</v>
      </c>
      <c r="N2351" s="2" t="s">
        <v>44</v>
      </c>
      <c r="O2351" s="2" t="s">
        <v>5373</v>
      </c>
      <c r="P2351" s="2" t="s">
        <v>46</v>
      </c>
      <c r="Q2351" s="2" t="s">
        <v>75</v>
      </c>
      <c r="R2351" s="2" t="s">
        <v>5374</v>
      </c>
      <c r="S2351" s="1">
        <v>69.456000000000003</v>
      </c>
      <c r="T2351" s="1">
        <v>2</v>
      </c>
      <c r="U2351" s="1">
        <v>0.2</v>
      </c>
      <c r="V2351" s="5">
        <v>22.5732</v>
      </c>
    </row>
    <row r="2352" spans="1:22" ht="15" thickBot="1" x14ac:dyDescent="0.35">
      <c r="A2352" s="4">
        <v>2351</v>
      </c>
      <c r="B2352" s="2" t="s">
        <v>5372</v>
      </c>
      <c r="C2352" s="1">
        <v>2014</v>
      </c>
      <c r="D2352" s="3">
        <v>41976</v>
      </c>
      <c r="E2352" s="3">
        <v>41977</v>
      </c>
      <c r="F2352" s="2" t="s">
        <v>1290</v>
      </c>
      <c r="G2352" s="2" t="s">
        <v>756</v>
      </c>
      <c r="H2352" s="2" t="s">
        <v>757</v>
      </c>
      <c r="I2352" s="2" t="s">
        <v>41</v>
      </c>
      <c r="J2352" s="2" t="s">
        <v>27</v>
      </c>
      <c r="K2352" s="2" t="s">
        <v>42</v>
      </c>
      <c r="L2352" s="2" t="s">
        <v>43</v>
      </c>
      <c r="M2352" s="1">
        <v>90032</v>
      </c>
      <c r="N2352" s="2" t="s">
        <v>44</v>
      </c>
      <c r="O2352" s="2" t="s">
        <v>1434</v>
      </c>
      <c r="P2352" s="2" t="s">
        <v>46</v>
      </c>
      <c r="Q2352" s="2" t="s">
        <v>90</v>
      </c>
      <c r="R2352" s="2" t="s">
        <v>1435</v>
      </c>
      <c r="S2352" s="1">
        <v>10.86</v>
      </c>
      <c r="T2352" s="1">
        <v>2</v>
      </c>
      <c r="U2352" s="1">
        <v>0</v>
      </c>
      <c r="V2352" s="5">
        <v>5.3213999999999997</v>
      </c>
    </row>
    <row r="2353" spans="1:22" ht="15" thickBot="1" x14ac:dyDescent="0.35">
      <c r="A2353" s="4">
        <v>2352</v>
      </c>
      <c r="B2353" s="2" t="s">
        <v>5372</v>
      </c>
      <c r="C2353" s="1">
        <v>2014</v>
      </c>
      <c r="D2353" s="3">
        <v>41976</v>
      </c>
      <c r="E2353" s="3">
        <v>41977</v>
      </c>
      <c r="F2353" s="2" t="s">
        <v>1290</v>
      </c>
      <c r="G2353" s="2" t="s">
        <v>756</v>
      </c>
      <c r="H2353" s="2" t="s">
        <v>757</v>
      </c>
      <c r="I2353" s="2" t="s">
        <v>41</v>
      </c>
      <c r="J2353" s="2" t="s">
        <v>27</v>
      </c>
      <c r="K2353" s="2" t="s">
        <v>42</v>
      </c>
      <c r="L2353" s="2" t="s">
        <v>43</v>
      </c>
      <c r="M2353" s="1">
        <v>90032</v>
      </c>
      <c r="N2353" s="2" t="s">
        <v>44</v>
      </c>
      <c r="O2353" s="2" t="s">
        <v>5191</v>
      </c>
      <c r="P2353" s="2" t="s">
        <v>46</v>
      </c>
      <c r="Q2353" s="2" t="s">
        <v>78</v>
      </c>
      <c r="R2353" s="2" t="s">
        <v>5192</v>
      </c>
      <c r="S2353" s="1">
        <v>79.47</v>
      </c>
      <c r="T2353" s="1">
        <v>3</v>
      </c>
      <c r="U2353" s="1">
        <v>0</v>
      </c>
      <c r="V2353" s="5">
        <v>22.2516</v>
      </c>
    </row>
    <row r="2354" spans="1:22" ht="15" thickBot="1" x14ac:dyDescent="0.35">
      <c r="A2354" s="4">
        <v>2353</v>
      </c>
      <c r="B2354" s="2" t="s">
        <v>5372</v>
      </c>
      <c r="C2354" s="1">
        <v>2014</v>
      </c>
      <c r="D2354" s="3">
        <v>41976</v>
      </c>
      <c r="E2354" s="3">
        <v>41977</v>
      </c>
      <c r="F2354" s="2" t="s">
        <v>1290</v>
      </c>
      <c r="G2354" s="2" t="s">
        <v>756</v>
      </c>
      <c r="H2354" s="2" t="s">
        <v>757</v>
      </c>
      <c r="I2354" s="2" t="s">
        <v>41</v>
      </c>
      <c r="J2354" s="2" t="s">
        <v>27</v>
      </c>
      <c r="K2354" s="2" t="s">
        <v>42</v>
      </c>
      <c r="L2354" s="2" t="s">
        <v>43</v>
      </c>
      <c r="M2354" s="1">
        <v>90032</v>
      </c>
      <c r="N2354" s="2" t="s">
        <v>44</v>
      </c>
      <c r="O2354" s="2" t="s">
        <v>287</v>
      </c>
      <c r="P2354" s="2" t="s">
        <v>46</v>
      </c>
      <c r="Q2354" s="2" t="s">
        <v>68</v>
      </c>
      <c r="R2354" s="2" t="s">
        <v>288</v>
      </c>
      <c r="S2354" s="1">
        <v>10.08</v>
      </c>
      <c r="T2354" s="1">
        <v>6</v>
      </c>
      <c r="U2354" s="1">
        <v>0</v>
      </c>
      <c r="V2354" s="5">
        <v>5.04</v>
      </c>
    </row>
    <row r="2355" spans="1:22" ht="15" thickBot="1" x14ac:dyDescent="0.35">
      <c r="A2355" s="4">
        <v>2354</v>
      </c>
      <c r="B2355" s="2" t="s">
        <v>5375</v>
      </c>
      <c r="C2355" s="1">
        <v>2012</v>
      </c>
      <c r="D2355" s="3">
        <v>41152</v>
      </c>
      <c r="E2355" s="3">
        <v>41154</v>
      </c>
      <c r="F2355" s="2" t="s">
        <v>188</v>
      </c>
      <c r="G2355" s="2" t="s">
        <v>5376</v>
      </c>
      <c r="H2355" s="2" t="s">
        <v>5377</v>
      </c>
      <c r="I2355" s="2" t="s">
        <v>41</v>
      </c>
      <c r="J2355" s="2" t="s">
        <v>27</v>
      </c>
      <c r="K2355" s="2" t="s">
        <v>127</v>
      </c>
      <c r="L2355" s="2" t="s">
        <v>43</v>
      </c>
      <c r="M2355" s="1">
        <v>94122</v>
      </c>
      <c r="N2355" s="2" t="s">
        <v>44</v>
      </c>
      <c r="O2355" s="2" t="s">
        <v>201</v>
      </c>
      <c r="P2355" s="2" t="s">
        <v>32</v>
      </c>
      <c r="Q2355" s="2" t="s">
        <v>33</v>
      </c>
      <c r="R2355" s="2" t="s">
        <v>202</v>
      </c>
      <c r="S2355" s="1">
        <v>1552.8309999999999</v>
      </c>
      <c r="T2355" s="1">
        <v>7</v>
      </c>
      <c r="U2355" s="1">
        <v>0.15</v>
      </c>
      <c r="V2355" s="5">
        <v>200.9546</v>
      </c>
    </row>
    <row r="2356" spans="1:22" ht="15" thickBot="1" x14ac:dyDescent="0.35">
      <c r="A2356" s="4">
        <v>2355</v>
      </c>
      <c r="B2356" s="2" t="s">
        <v>5375</v>
      </c>
      <c r="C2356" s="1">
        <v>2012</v>
      </c>
      <c r="D2356" s="3">
        <v>41152</v>
      </c>
      <c r="E2356" s="3">
        <v>41154</v>
      </c>
      <c r="F2356" s="2" t="s">
        <v>188</v>
      </c>
      <c r="G2356" s="2" t="s">
        <v>5376</v>
      </c>
      <c r="H2356" s="2" t="s">
        <v>5377</v>
      </c>
      <c r="I2356" s="2" t="s">
        <v>41</v>
      </c>
      <c r="J2356" s="2" t="s">
        <v>27</v>
      </c>
      <c r="K2356" s="2" t="s">
        <v>127</v>
      </c>
      <c r="L2356" s="2" t="s">
        <v>43</v>
      </c>
      <c r="M2356" s="1">
        <v>94122</v>
      </c>
      <c r="N2356" s="2" t="s">
        <v>44</v>
      </c>
      <c r="O2356" s="2" t="s">
        <v>617</v>
      </c>
      <c r="P2356" s="2" t="s">
        <v>46</v>
      </c>
      <c r="Q2356" s="2" t="s">
        <v>75</v>
      </c>
      <c r="R2356" s="2" t="s">
        <v>618</v>
      </c>
      <c r="S2356" s="1">
        <v>137.24</v>
      </c>
      <c r="T2356" s="1">
        <v>5</v>
      </c>
      <c r="U2356" s="1">
        <v>0.2</v>
      </c>
      <c r="V2356" s="5">
        <v>46.3185</v>
      </c>
    </row>
    <row r="2357" spans="1:22" ht="15" thickBot="1" x14ac:dyDescent="0.35">
      <c r="A2357" s="4">
        <v>2356</v>
      </c>
      <c r="B2357" s="2" t="s">
        <v>5375</v>
      </c>
      <c r="C2357" s="1">
        <v>2012</v>
      </c>
      <c r="D2357" s="3">
        <v>41152</v>
      </c>
      <c r="E2357" s="3">
        <v>41154</v>
      </c>
      <c r="F2357" s="2" t="s">
        <v>188</v>
      </c>
      <c r="G2357" s="2" t="s">
        <v>5376</v>
      </c>
      <c r="H2357" s="2" t="s">
        <v>5377</v>
      </c>
      <c r="I2357" s="2" t="s">
        <v>41</v>
      </c>
      <c r="J2357" s="2" t="s">
        <v>27</v>
      </c>
      <c r="K2357" s="2" t="s">
        <v>127</v>
      </c>
      <c r="L2357" s="2" t="s">
        <v>43</v>
      </c>
      <c r="M2357" s="1">
        <v>94122</v>
      </c>
      <c r="N2357" s="2" t="s">
        <v>44</v>
      </c>
      <c r="O2357" s="2" t="s">
        <v>5378</v>
      </c>
      <c r="P2357" s="2" t="s">
        <v>71</v>
      </c>
      <c r="Q2357" s="2" t="s">
        <v>161</v>
      </c>
      <c r="R2357" s="2" t="s">
        <v>5379</v>
      </c>
      <c r="S2357" s="1">
        <v>36.51</v>
      </c>
      <c r="T2357" s="1">
        <v>1</v>
      </c>
      <c r="U2357" s="1">
        <v>0</v>
      </c>
      <c r="V2357" s="5">
        <v>15.699299999999999</v>
      </c>
    </row>
    <row r="2358" spans="1:22" ht="15" thickBot="1" x14ac:dyDescent="0.35">
      <c r="A2358" s="4">
        <v>2357</v>
      </c>
      <c r="B2358" s="2" t="s">
        <v>5375</v>
      </c>
      <c r="C2358" s="1">
        <v>2012</v>
      </c>
      <c r="D2358" s="3">
        <v>41152</v>
      </c>
      <c r="E2358" s="3">
        <v>41154</v>
      </c>
      <c r="F2358" s="2" t="s">
        <v>188</v>
      </c>
      <c r="G2358" s="2" t="s">
        <v>5376</v>
      </c>
      <c r="H2358" s="2" t="s">
        <v>5377</v>
      </c>
      <c r="I2358" s="2" t="s">
        <v>41</v>
      </c>
      <c r="J2358" s="2" t="s">
        <v>27</v>
      </c>
      <c r="K2358" s="2" t="s">
        <v>127</v>
      </c>
      <c r="L2358" s="2" t="s">
        <v>43</v>
      </c>
      <c r="M2358" s="1">
        <v>94122</v>
      </c>
      <c r="N2358" s="2" t="s">
        <v>44</v>
      </c>
      <c r="O2358" s="2" t="s">
        <v>5380</v>
      </c>
      <c r="P2358" s="2" t="s">
        <v>71</v>
      </c>
      <c r="Q2358" s="2" t="s">
        <v>682</v>
      </c>
      <c r="R2358" s="2" t="s">
        <v>5381</v>
      </c>
      <c r="S2358" s="1">
        <v>239.976</v>
      </c>
      <c r="T2358" s="1">
        <v>3</v>
      </c>
      <c r="U2358" s="1">
        <v>0.2</v>
      </c>
      <c r="V2358" s="5">
        <v>80.991900000000001</v>
      </c>
    </row>
    <row r="2359" spans="1:22" ht="15" thickBot="1" x14ac:dyDescent="0.35">
      <c r="A2359" s="4">
        <v>2358</v>
      </c>
      <c r="B2359" s="2" t="s">
        <v>5382</v>
      </c>
      <c r="C2359" s="1">
        <v>2011</v>
      </c>
      <c r="D2359" s="3">
        <v>40619</v>
      </c>
      <c r="E2359" s="3">
        <v>40623</v>
      </c>
      <c r="F2359" s="2" t="s">
        <v>50</v>
      </c>
      <c r="G2359" s="2" t="s">
        <v>2407</v>
      </c>
      <c r="H2359" s="2" t="s">
        <v>2408</v>
      </c>
      <c r="I2359" s="2" t="s">
        <v>41</v>
      </c>
      <c r="J2359" s="2" t="s">
        <v>27</v>
      </c>
      <c r="K2359" s="2" t="s">
        <v>266</v>
      </c>
      <c r="L2359" s="2" t="s">
        <v>267</v>
      </c>
      <c r="M2359" s="1">
        <v>10024</v>
      </c>
      <c r="N2359" s="2" t="s">
        <v>148</v>
      </c>
      <c r="O2359" s="2" t="s">
        <v>903</v>
      </c>
      <c r="P2359" s="2" t="s">
        <v>32</v>
      </c>
      <c r="Q2359" s="2" t="s">
        <v>56</v>
      </c>
      <c r="R2359" s="2" t="s">
        <v>904</v>
      </c>
      <c r="S2359" s="1">
        <v>1579.7460000000001</v>
      </c>
      <c r="T2359" s="1">
        <v>7</v>
      </c>
      <c r="U2359" s="1">
        <v>0.4</v>
      </c>
      <c r="V2359" s="5">
        <v>-447.59469999999999</v>
      </c>
    </row>
    <row r="2360" spans="1:22" ht="15" thickBot="1" x14ac:dyDescent="0.35">
      <c r="A2360" s="4">
        <v>2359</v>
      </c>
      <c r="B2360" s="2" t="s">
        <v>5382</v>
      </c>
      <c r="C2360" s="1">
        <v>2011</v>
      </c>
      <c r="D2360" s="3">
        <v>40619</v>
      </c>
      <c r="E2360" s="3">
        <v>40623</v>
      </c>
      <c r="F2360" s="2" t="s">
        <v>50</v>
      </c>
      <c r="G2360" s="2" t="s">
        <v>2407</v>
      </c>
      <c r="H2360" s="2" t="s">
        <v>2408</v>
      </c>
      <c r="I2360" s="2" t="s">
        <v>41</v>
      </c>
      <c r="J2360" s="2" t="s">
        <v>27</v>
      </c>
      <c r="K2360" s="2" t="s">
        <v>266</v>
      </c>
      <c r="L2360" s="2" t="s">
        <v>267</v>
      </c>
      <c r="M2360" s="1">
        <v>10024</v>
      </c>
      <c r="N2360" s="2" t="s">
        <v>148</v>
      </c>
      <c r="O2360" s="2" t="s">
        <v>5301</v>
      </c>
      <c r="P2360" s="2" t="s">
        <v>32</v>
      </c>
      <c r="Q2360" s="2" t="s">
        <v>56</v>
      </c>
      <c r="R2360" s="2" t="s">
        <v>5302</v>
      </c>
      <c r="S2360" s="1">
        <v>1071.576</v>
      </c>
      <c r="T2360" s="1">
        <v>4</v>
      </c>
      <c r="U2360" s="1">
        <v>0.4</v>
      </c>
      <c r="V2360" s="5">
        <v>-553.64760000000001</v>
      </c>
    </row>
    <row r="2361" spans="1:22" ht="15" thickBot="1" x14ac:dyDescent="0.35">
      <c r="A2361" s="4">
        <v>2360</v>
      </c>
      <c r="B2361" s="2" t="s">
        <v>5382</v>
      </c>
      <c r="C2361" s="1">
        <v>2011</v>
      </c>
      <c r="D2361" s="3">
        <v>40619</v>
      </c>
      <c r="E2361" s="3">
        <v>40623</v>
      </c>
      <c r="F2361" s="2" t="s">
        <v>50</v>
      </c>
      <c r="G2361" s="2" t="s">
        <v>2407</v>
      </c>
      <c r="H2361" s="2" t="s">
        <v>2408</v>
      </c>
      <c r="I2361" s="2" t="s">
        <v>41</v>
      </c>
      <c r="J2361" s="2" t="s">
        <v>27</v>
      </c>
      <c r="K2361" s="2" t="s">
        <v>266</v>
      </c>
      <c r="L2361" s="2" t="s">
        <v>267</v>
      </c>
      <c r="M2361" s="1">
        <v>10024</v>
      </c>
      <c r="N2361" s="2" t="s">
        <v>148</v>
      </c>
      <c r="O2361" s="2" t="s">
        <v>4671</v>
      </c>
      <c r="P2361" s="2" t="s">
        <v>32</v>
      </c>
      <c r="Q2361" s="2" t="s">
        <v>56</v>
      </c>
      <c r="R2361" s="2" t="s">
        <v>4672</v>
      </c>
      <c r="S2361" s="1">
        <v>613.90800000000002</v>
      </c>
      <c r="T2361" s="1">
        <v>3</v>
      </c>
      <c r="U2361" s="1">
        <v>0.4</v>
      </c>
      <c r="V2361" s="5">
        <v>-122.7816</v>
      </c>
    </row>
    <row r="2362" spans="1:22" ht="15" thickBot="1" x14ac:dyDescent="0.35">
      <c r="A2362" s="4">
        <v>2361</v>
      </c>
      <c r="B2362" s="2" t="s">
        <v>5382</v>
      </c>
      <c r="C2362" s="1">
        <v>2011</v>
      </c>
      <c r="D2362" s="3">
        <v>40619</v>
      </c>
      <c r="E2362" s="3">
        <v>40623</v>
      </c>
      <c r="F2362" s="2" t="s">
        <v>50</v>
      </c>
      <c r="G2362" s="2" t="s">
        <v>2407</v>
      </c>
      <c r="H2362" s="2" t="s">
        <v>2408</v>
      </c>
      <c r="I2362" s="2" t="s">
        <v>41</v>
      </c>
      <c r="J2362" s="2" t="s">
        <v>27</v>
      </c>
      <c r="K2362" s="2" t="s">
        <v>266</v>
      </c>
      <c r="L2362" s="2" t="s">
        <v>267</v>
      </c>
      <c r="M2362" s="1">
        <v>10024</v>
      </c>
      <c r="N2362" s="2" t="s">
        <v>148</v>
      </c>
      <c r="O2362" s="2" t="s">
        <v>5383</v>
      </c>
      <c r="P2362" s="2" t="s">
        <v>46</v>
      </c>
      <c r="Q2362" s="2" t="s">
        <v>90</v>
      </c>
      <c r="R2362" s="2" t="s">
        <v>5384</v>
      </c>
      <c r="S2362" s="1">
        <v>34.86</v>
      </c>
      <c r="T2362" s="1">
        <v>7</v>
      </c>
      <c r="U2362" s="1">
        <v>0</v>
      </c>
      <c r="V2362" s="5">
        <v>16.3842</v>
      </c>
    </row>
    <row r="2363" spans="1:22" ht="15" thickBot="1" x14ac:dyDescent="0.35">
      <c r="A2363" s="4">
        <v>2362</v>
      </c>
      <c r="B2363" s="2" t="s">
        <v>5382</v>
      </c>
      <c r="C2363" s="1">
        <v>2011</v>
      </c>
      <c r="D2363" s="3">
        <v>40619</v>
      </c>
      <c r="E2363" s="3">
        <v>40623</v>
      </c>
      <c r="F2363" s="2" t="s">
        <v>50</v>
      </c>
      <c r="G2363" s="2" t="s">
        <v>2407</v>
      </c>
      <c r="H2363" s="2" t="s">
        <v>2408</v>
      </c>
      <c r="I2363" s="2" t="s">
        <v>41</v>
      </c>
      <c r="J2363" s="2" t="s">
        <v>27</v>
      </c>
      <c r="K2363" s="2" t="s">
        <v>266</v>
      </c>
      <c r="L2363" s="2" t="s">
        <v>267</v>
      </c>
      <c r="M2363" s="1">
        <v>10024</v>
      </c>
      <c r="N2363" s="2" t="s">
        <v>148</v>
      </c>
      <c r="O2363" s="2" t="s">
        <v>5385</v>
      </c>
      <c r="P2363" s="2" t="s">
        <v>46</v>
      </c>
      <c r="Q2363" s="2" t="s">
        <v>90</v>
      </c>
      <c r="R2363" s="2" t="s">
        <v>5386</v>
      </c>
      <c r="S2363" s="1">
        <v>155.04</v>
      </c>
      <c r="T2363" s="1">
        <v>4</v>
      </c>
      <c r="U2363" s="1">
        <v>0</v>
      </c>
      <c r="V2363" s="5">
        <v>75.9696</v>
      </c>
    </row>
    <row r="2364" spans="1:22" ht="15" thickBot="1" x14ac:dyDescent="0.35">
      <c r="A2364" s="4">
        <v>2363</v>
      </c>
      <c r="B2364" s="2" t="s">
        <v>5387</v>
      </c>
      <c r="C2364" s="1">
        <v>2014</v>
      </c>
      <c r="D2364" s="3">
        <v>41746</v>
      </c>
      <c r="E2364" s="3">
        <v>41750</v>
      </c>
      <c r="F2364" s="2" t="s">
        <v>50</v>
      </c>
      <c r="G2364" s="2" t="s">
        <v>1426</v>
      </c>
      <c r="H2364" s="2" t="s">
        <v>1427</v>
      </c>
      <c r="I2364" s="2" t="s">
        <v>26</v>
      </c>
      <c r="J2364" s="2" t="s">
        <v>27</v>
      </c>
      <c r="K2364" s="2" t="s">
        <v>497</v>
      </c>
      <c r="L2364" s="2" t="s">
        <v>498</v>
      </c>
      <c r="M2364" s="1">
        <v>43229</v>
      </c>
      <c r="N2364" s="2" t="s">
        <v>148</v>
      </c>
      <c r="O2364" s="2" t="s">
        <v>5388</v>
      </c>
      <c r="P2364" s="2" t="s">
        <v>46</v>
      </c>
      <c r="Q2364" s="2" t="s">
        <v>75</v>
      </c>
      <c r="R2364" s="2" t="s">
        <v>5389</v>
      </c>
      <c r="S2364" s="1">
        <v>13.71</v>
      </c>
      <c r="T2364" s="1">
        <v>5</v>
      </c>
      <c r="U2364" s="1">
        <v>0.7</v>
      </c>
      <c r="V2364" s="5">
        <v>-10.054</v>
      </c>
    </row>
    <row r="2365" spans="1:22" ht="15" thickBot="1" x14ac:dyDescent="0.35">
      <c r="A2365" s="4">
        <v>2364</v>
      </c>
      <c r="B2365" s="2" t="s">
        <v>5390</v>
      </c>
      <c r="C2365" s="1">
        <v>2013</v>
      </c>
      <c r="D2365" s="3">
        <v>41347</v>
      </c>
      <c r="E2365" s="3">
        <v>41352</v>
      </c>
      <c r="F2365" s="2" t="s">
        <v>50</v>
      </c>
      <c r="G2365" s="2" t="s">
        <v>1249</v>
      </c>
      <c r="H2365" s="2" t="s">
        <v>1250</v>
      </c>
      <c r="I2365" s="2" t="s">
        <v>102</v>
      </c>
      <c r="J2365" s="2" t="s">
        <v>27</v>
      </c>
      <c r="K2365" s="2" t="s">
        <v>2237</v>
      </c>
      <c r="L2365" s="2" t="s">
        <v>319</v>
      </c>
      <c r="M2365" s="1">
        <v>22980</v>
      </c>
      <c r="N2365" s="2" t="s">
        <v>30</v>
      </c>
      <c r="O2365" s="2" t="s">
        <v>1714</v>
      </c>
      <c r="P2365" s="2" t="s">
        <v>32</v>
      </c>
      <c r="Q2365" s="2" t="s">
        <v>65</v>
      </c>
      <c r="R2365" s="2" t="s">
        <v>1715</v>
      </c>
      <c r="S2365" s="1">
        <v>127.88</v>
      </c>
      <c r="T2365" s="1">
        <v>2</v>
      </c>
      <c r="U2365" s="1">
        <v>0</v>
      </c>
      <c r="V2365" s="5">
        <v>40.921599999999998</v>
      </c>
    </row>
    <row r="2366" spans="1:22" ht="15" thickBot="1" x14ac:dyDescent="0.35">
      <c r="A2366" s="4">
        <v>2365</v>
      </c>
      <c r="B2366" s="2" t="s">
        <v>5390</v>
      </c>
      <c r="C2366" s="1">
        <v>2013</v>
      </c>
      <c r="D2366" s="3">
        <v>41347</v>
      </c>
      <c r="E2366" s="3">
        <v>41352</v>
      </c>
      <c r="F2366" s="2" t="s">
        <v>50</v>
      </c>
      <c r="G2366" s="2" t="s">
        <v>1249</v>
      </c>
      <c r="H2366" s="2" t="s">
        <v>1250</v>
      </c>
      <c r="I2366" s="2" t="s">
        <v>102</v>
      </c>
      <c r="J2366" s="2" t="s">
        <v>27</v>
      </c>
      <c r="K2366" s="2" t="s">
        <v>2237</v>
      </c>
      <c r="L2366" s="2" t="s">
        <v>319</v>
      </c>
      <c r="M2366" s="1">
        <v>22980</v>
      </c>
      <c r="N2366" s="2" t="s">
        <v>30</v>
      </c>
      <c r="O2366" s="2" t="s">
        <v>5391</v>
      </c>
      <c r="P2366" s="2" t="s">
        <v>46</v>
      </c>
      <c r="Q2366" s="2" t="s">
        <v>78</v>
      </c>
      <c r="R2366" s="2" t="s">
        <v>5392</v>
      </c>
      <c r="S2366" s="1">
        <v>160.32</v>
      </c>
      <c r="T2366" s="1">
        <v>2</v>
      </c>
      <c r="U2366" s="1">
        <v>0</v>
      </c>
      <c r="V2366" s="5">
        <v>44.889600000000002</v>
      </c>
    </row>
    <row r="2367" spans="1:22" ht="15" thickBot="1" x14ac:dyDescent="0.35">
      <c r="A2367" s="4">
        <v>2366</v>
      </c>
      <c r="B2367" s="2" t="s">
        <v>5390</v>
      </c>
      <c r="C2367" s="1">
        <v>2013</v>
      </c>
      <c r="D2367" s="3">
        <v>41347</v>
      </c>
      <c r="E2367" s="3">
        <v>41352</v>
      </c>
      <c r="F2367" s="2" t="s">
        <v>50</v>
      </c>
      <c r="G2367" s="2" t="s">
        <v>1249</v>
      </c>
      <c r="H2367" s="2" t="s">
        <v>1250</v>
      </c>
      <c r="I2367" s="2" t="s">
        <v>102</v>
      </c>
      <c r="J2367" s="2" t="s">
        <v>27</v>
      </c>
      <c r="K2367" s="2" t="s">
        <v>2237</v>
      </c>
      <c r="L2367" s="2" t="s">
        <v>319</v>
      </c>
      <c r="M2367" s="1">
        <v>22980</v>
      </c>
      <c r="N2367" s="2" t="s">
        <v>30</v>
      </c>
      <c r="O2367" s="2" t="s">
        <v>4035</v>
      </c>
      <c r="P2367" s="2" t="s">
        <v>46</v>
      </c>
      <c r="Q2367" s="2" t="s">
        <v>75</v>
      </c>
      <c r="R2367" s="2" t="s">
        <v>4036</v>
      </c>
      <c r="S2367" s="1">
        <v>46</v>
      </c>
      <c r="T2367" s="1">
        <v>4</v>
      </c>
      <c r="U2367" s="1">
        <v>0</v>
      </c>
      <c r="V2367" s="5">
        <v>20.7</v>
      </c>
    </row>
    <row r="2368" spans="1:22" ht="15" thickBot="1" x14ac:dyDescent="0.35">
      <c r="A2368" s="4">
        <v>2367</v>
      </c>
      <c r="B2368" s="2" t="s">
        <v>5393</v>
      </c>
      <c r="C2368" s="1">
        <v>2011</v>
      </c>
      <c r="D2368" s="3">
        <v>40871</v>
      </c>
      <c r="E2368" s="3">
        <v>40873</v>
      </c>
      <c r="F2368" s="2" t="s">
        <v>23</v>
      </c>
      <c r="G2368" s="2" t="s">
        <v>4754</v>
      </c>
      <c r="H2368" s="2" t="s">
        <v>4755</v>
      </c>
      <c r="I2368" s="2" t="s">
        <v>26</v>
      </c>
      <c r="J2368" s="2" t="s">
        <v>27</v>
      </c>
      <c r="K2368" s="2" t="s">
        <v>5394</v>
      </c>
      <c r="L2368" s="2" t="s">
        <v>43</v>
      </c>
      <c r="M2368" s="1">
        <v>95823</v>
      </c>
      <c r="N2368" s="2" t="s">
        <v>44</v>
      </c>
      <c r="O2368" s="2" t="s">
        <v>5395</v>
      </c>
      <c r="P2368" s="2" t="s">
        <v>32</v>
      </c>
      <c r="Q2368" s="2" t="s">
        <v>36</v>
      </c>
      <c r="R2368" s="2" t="s">
        <v>5396</v>
      </c>
      <c r="S2368" s="1">
        <v>120.712</v>
      </c>
      <c r="T2368" s="1">
        <v>1</v>
      </c>
      <c r="U2368" s="1">
        <v>0.2</v>
      </c>
      <c r="V2368" s="5">
        <v>-18.1068</v>
      </c>
    </row>
    <row r="2369" spans="1:22" ht="15" thickBot="1" x14ac:dyDescent="0.35">
      <c r="A2369" s="4">
        <v>2368</v>
      </c>
      <c r="B2369" s="2" t="s">
        <v>5397</v>
      </c>
      <c r="C2369" s="1">
        <v>2014</v>
      </c>
      <c r="D2369" s="3">
        <v>41681</v>
      </c>
      <c r="E2369" s="3">
        <v>41684</v>
      </c>
      <c r="F2369" s="2" t="s">
        <v>188</v>
      </c>
      <c r="G2369" s="2" t="s">
        <v>3679</v>
      </c>
      <c r="H2369" s="2" t="s">
        <v>3680</v>
      </c>
      <c r="I2369" s="2" t="s">
        <v>26</v>
      </c>
      <c r="J2369" s="2" t="s">
        <v>27</v>
      </c>
      <c r="K2369" s="2" t="s">
        <v>3213</v>
      </c>
      <c r="L2369" s="2" t="s">
        <v>2735</v>
      </c>
      <c r="M2369" s="1">
        <v>20735</v>
      </c>
      <c r="N2369" s="2" t="s">
        <v>148</v>
      </c>
      <c r="O2369" s="2" t="s">
        <v>3976</v>
      </c>
      <c r="P2369" s="2" t="s">
        <v>46</v>
      </c>
      <c r="Q2369" s="2" t="s">
        <v>90</v>
      </c>
      <c r="R2369" s="2" t="s">
        <v>3977</v>
      </c>
      <c r="S2369" s="1">
        <v>23.12</v>
      </c>
      <c r="T2369" s="1">
        <v>4</v>
      </c>
      <c r="U2369" s="1">
        <v>0</v>
      </c>
      <c r="V2369" s="5">
        <v>11.328799999999999</v>
      </c>
    </row>
    <row r="2370" spans="1:22" ht="15" thickBot="1" x14ac:dyDescent="0.35">
      <c r="A2370" s="4">
        <v>2369</v>
      </c>
      <c r="B2370" s="2" t="s">
        <v>5398</v>
      </c>
      <c r="C2370" s="1">
        <v>2013</v>
      </c>
      <c r="D2370" s="3">
        <v>41541</v>
      </c>
      <c r="E2370" s="3">
        <v>41545</v>
      </c>
      <c r="F2370" s="2" t="s">
        <v>50</v>
      </c>
      <c r="G2370" s="2" t="s">
        <v>1079</v>
      </c>
      <c r="H2370" s="2" t="s">
        <v>1080</v>
      </c>
      <c r="I2370" s="2" t="s">
        <v>41</v>
      </c>
      <c r="J2370" s="2" t="s">
        <v>27</v>
      </c>
      <c r="K2370" s="2" t="s">
        <v>746</v>
      </c>
      <c r="L2370" s="2" t="s">
        <v>498</v>
      </c>
      <c r="M2370" s="1">
        <v>45014</v>
      </c>
      <c r="N2370" s="2" t="s">
        <v>148</v>
      </c>
      <c r="O2370" s="2" t="s">
        <v>5399</v>
      </c>
      <c r="P2370" s="2" t="s">
        <v>32</v>
      </c>
      <c r="Q2370" s="2" t="s">
        <v>65</v>
      </c>
      <c r="R2370" s="2" t="s">
        <v>5400</v>
      </c>
      <c r="S2370" s="1">
        <v>532.70399999999995</v>
      </c>
      <c r="T2370" s="1">
        <v>6</v>
      </c>
      <c r="U2370" s="1">
        <v>0.2</v>
      </c>
      <c r="V2370" s="5">
        <v>-26.635200000000001</v>
      </c>
    </row>
    <row r="2371" spans="1:22" ht="15" thickBot="1" x14ac:dyDescent="0.35">
      <c r="A2371" s="4">
        <v>2370</v>
      </c>
      <c r="B2371" s="2" t="s">
        <v>5398</v>
      </c>
      <c r="C2371" s="1">
        <v>2013</v>
      </c>
      <c r="D2371" s="3">
        <v>41541</v>
      </c>
      <c r="E2371" s="3">
        <v>41545</v>
      </c>
      <c r="F2371" s="2" t="s">
        <v>50</v>
      </c>
      <c r="G2371" s="2" t="s">
        <v>1079</v>
      </c>
      <c r="H2371" s="2" t="s">
        <v>1080</v>
      </c>
      <c r="I2371" s="2" t="s">
        <v>41</v>
      </c>
      <c r="J2371" s="2" t="s">
        <v>27</v>
      </c>
      <c r="K2371" s="2" t="s">
        <v>746</v>
      </c>
      <c r="L2371" s="2" t="s">
        <v>498</v>
      </c>
      <c r="M2371" s="1">
        <v>45014</v>
      </c>
      <c r="N2371" s="2" t="s">
        <v>148</v>
      </c>
      <c r="O2371" s="2" t="s">
        <v>5401</v>
      </c>
      <c r="P2371" s="2" t="s">
        <v>46</v>
      </c>
      <c r="Q2371" s="2" t="s">
        <v>68</v>
      </c>
      <c r="R2371" s="2" t="s">
        <v>5402</v>
      </c>
      <c r="S2371" s="1">
        <v>4.9119999999999999</v>
      </c>
      <c r="T2371" s="1">
        <v>2</v>
      </c>
      <c r="U2371" s="1">
        <v>0.2</v>
      </c>
      <c r="V2371" s="5">
        <v>0.307</v>
      </c>
    </row>
    <row r="2372" spans="1:22" ht="15" thickBot="1" x14ac:dyDescent="0.35">
      <c r="A2372" s="4">
        <v>2371</v>
      </c>
      <c r="B2372" s="2" t="s">
        <v>5403</v>
      </c>
      <c r="C2372" s="1">
        <v>2014</v>
      </c>
      <c r="D2372" s="3">
        <v>41828</v>
      </c>
      <c r="E2372" s="3">
        <v>41830</v>
      </c>
      <c r="F2372" s="2" t="s">
        <v>23</v>
      </c>
      <c r="G2372" s="2" t="s">
        <v>1477</v>
      </c>
      <c r="H2372" s="2" t="s">
        <v>1478</v>
      </c>
      <c r="I2372" s="2" t="s">
        <v>41</v>
      </c>
      <c r="J2372" s="2" t="s">
        <v>27</v>
      </c>
      <c r="K2372" s="2" t="s">
        <v>1398</v>
      </c>
      <c r="L2372" s="2" t="s">
        <v>1399</v>
      </c>
      <c r="M2372" s="1">
        <v>2886</v>
      </c>
      <c r="N2372" s="2" t="s">
        <v>148</v>
      </c>
      <c r="O2372" s="2" t="s">
        <v>2829</v>
      </c>
      <c r="P2372" s="2" t="s">
        <v>71</v>
      </c>
      <c r="Q2372" s="2" t="s">
        <v>161</v>
      </c>
      <c r="R2372" s="2" t="s">
        <v>2830</v>
      </c>
      <c r="S2372" s="1">
        <v>252</v>
      </c>
      <c r="T2372" s="1">
        <v>4</v>
      </c>
      <c r="U2372" s="1">
        <v>0</v>
      </c>
      <c r="V2372" s="5">
        <v>93.24</v>
      </c>
    </row>
    <row r="2373" spans="1:22" ht="15" thickBot="1" x14ac:dyDescent="0.35">
      <c r="A2373" s="4">
        <v>2372</v>
      </c>
      <c r="B2373" s="2" t="s">
        <v>5404</v>
      </c>
      <c r="C2373" s="1">
        <v>2013</v>
      </c>
      <c r="D2373" s="3">
        <v>41463</v>
      </c>
      <c r="E2373" s="3">
        <v>41467</v>
      </c>
      <c r="F2373" s="2" t="s">
        <v>23</v>
      </c>
      <c r="G2373" s="2" t="s">
        <v>2410</v>
      </c>
      <c r="H2373" s="2" t="s">
        <v>2411</v>
      </c>
      <c r="I2373" s="2" t="s">
        <v>41</v>
      </c>
      <c r="J2373" s="2" t="s">
        <v>27</v>
      </c>
      <c r="K2373" s="2" t="s">
        <v>456</v>
      </c>
      <c r="L2373" s="2" t="s">
        <v>211</v>
      </c>
      <c r="M2373" s="1">
        <v>60505</v>
      </c>
      <c r="N2373" s="2" t="s">
        <v>105</v>
      </c>
      <c r="O2373" s="2" t="s">
        <v>4628</v>
      </c>
      <c r="P2373" s="2" t="s">
        <v>32</v>
      </c>
      <c r="Q2373" s="2" t="s">
        <v>65</v>
      </c>
      <c r="R2373" s="2" t="s">
        <v>4629</v>
      </c>
      <c r="S2373" s="1">
        <v>60.287999999999997</v>
      </c>
      <c r="T2373" s="1">
        <v>8</v>
      </c>
      <c r="U2373" s="1">
        <v>0.6</v>
      </c>
      <c r="V2373" s="5">
        <v>-27.1296</v>
      </c>
    </row>
    <row r="2374" spans="1:22" ht="15" thickBot="1" x14ac:dyDescent="0.35">
      <c r="A2374" s="4">
        <v>2373</v>
      </c>
      <c r="B2374" s="2" t="s">
        <v>5404</v>
      </c>
      <c r="C2374" s="1">
        <v>2013</v>
      </c>
      <c r="D2374" s="3">
        <v>41463</v>
      </c>
      <c r="E2374" s="3">
        <v>41467</v>
      </c>
      <c r="F2374" s="2" t="s">
        <v>23</v>
      </c>
      <c r="G2374" s="2" t="s">
        <v>2410</v>
      </c>
      <c r="H2374" s="2" t="s">
        <v>2411</v>
      </c>
      <c r="I2374" s="2" t="s">
        <v>41</v>
      </c>
      <c r="J2374" s="2" t="s">
        <v>27</v>
      </c>
      <c r="K2374" s="2" t="s">
        <v>456</v>
      </c>
      <c r="L2374" s="2" t="s">
        <v>211</v>
      </c>
      <c r="M2374" s="1">
        <v>60505</v>
      </c>
      <c r="N2374" s="2" t="s">
        <v>105</v>
      </c>
      <c r="O2374" s="2" t="s">
        <v>5405</v>
      </c>
      <c r="P2374" s="2" t="s">
        <v>46</v>
      </c>
      <c r="Q2374" s="2" t="s">
        <v>269</v>
      </c>
      <c r="R2374" s="2" t="s">
        <v>5406</v>
      </c>
      <c r="S2374" s="1">
        <v>2.6320000000000001</v>
      </c>
      <c r="T2374" s="1">
        <v>1</v>
      </c>
      <c r="U2374" s="1">
        <v>0.2</v>
      </c>
      <c r="V2374" s="5">
        <v>0.82250000000000001</v>
      </c>
    </row>
    <row r="2375" spans="1:22" ht="15" thickBot="1" x14ac:dyDescent="0.35">
      <c r="A2375" s="4">
        <v>2374</v>
      </c>
      <c r="B2375" s="2" t="s">
        <v>5404</v>
      </c>
      <c r="C2375" s="1">
        <v>2013</v>
      </c>
      <c r="D2375" s="3">
        <v>41463</v>
      </c>
      <c r="E2375" s="3">
        <v>41467</v>
      </c>
      <c r="F2375" s="2" t="s">
        <v>23</v>
      </c>
      <c r="G2375" s="2" t="s">
        <v>2410</v>
      </c>
      <c r="H2375" s="2" t="s">
        <v>2411</v>
      </c>
      <c r="I2375" s="2" t="s">
        <v>41</v>
      </c>
      <c r="J2375" s="2" t="s">
        <v>27</v>
      </c>
      <c r="K2375" s="2" t="s">
        <v>456</v>
      </c>
      <c r="L2375" s="2" t="s">
        <v>211</v>
      </c>
      <c r="M2375" s="1">
        <v>60505</v>
      </c>
      <c r="N2375" s="2" t="s">
        <v>105</v>
      </c>
      <c r="O2375" s="2" t="s">
        <v>4504</v>
      </c>
      <c r="P2375" s="2" t="s">
        <v>46</v>
      </c>
      <c r="Q2375" s="2" t="s">
        <v>90</v>
      </c>
      <c r="R2375" s="2" t="s">
        <v>4505</v>
      </c>
      <c r="S2375" s="1">
        <v>23.687999999999999</v>
      </c>
      <c r="T2375" s="1">
        <v>9</v>
      </c>
      <c r="U2375" s="1">
        <v>0.2</v>
      </c>
      <c r="V2375" s="5">
        <v>7.6985999999999999</v>
      </c>
    </row>
    <row r="2376" spans="1:22" ht="15" thickBot="1" x14ac:dyDescent="0.35">
      <c r="A2376" s="4">
        <v>2375</v>
      </c>
      <c r="B2376" s="2" t="s">
        <v>5404</v>
      </c>
      <c r="C2376" s="1">
        <v>2013</v>
      </c>
      <c r="D2376" s="3">
        <v>41463</v>
      </c>
      <c r="E2376" s="3">
        <v>41467</v>
      </c>
      <c r="F2376" s="2" t="s">
        <v>23</v>
      </c>
      <c r="G2376" s="2" t="s">
        <v>2410</v>
      </c>
      <c r="H2376" s="2" t="s">
        <v>2411</v>
      </c>
      <c r="I2376" s="2" t="s">
        <v>41</v>
      </c>
      <c r="J2376" s="2" t="s">
        <v>27</v>
      </c>
      <c r="K2376" s="2" t="s">
        <v>456</v>
      </c>
      <c r="L2376" s="2" t="s">
        <v>211</v>
      </c>
      <c r="M2376" s="1">
        <v>60505</v>
      </c>
      <c r="N2376" s="2" t="s">
        <v>105</v>
      </c>
      <c r="O2376" s="2" t="s">
        <v>1280</v>
      </c>
      <c r="P2376" s="2" t="s">
        <v>32</v>
      </c>
      <c r="Q2376" s="2" t="s">
        <v>36</v>
      </c>
      <c r="R2376" s="2" t="s">
        <v>1281</v>
      </c>
      <c r="S2376" s="1">
        <v>253.37200000000001</v>
      </c>
      <c r="T2376" s="1">
        <v>2</v>
      </c>
      <c r="U2376" s="1">
        <v>0.3</v>
      </c>
      <c r="V2376" s="5">
        <v>-14.478400000000001</v>
      </c>
    </row>
    <row r="2377" spans="1:22" ht="15" thickBot="1" x14ac:dyDescent="0.35">
      <c r="A2377" s="4">
        <v>2376</v>
      </c>
      <c r="B2377" s="2" t="s">
        <v>5407</v>
      </c>
      <c r="C2377" s="1">
        <v>2014</v>
      </c>
      <c r="D2377" s="3">
        <v>41664</v>
      </c>
      <c r="E2377" s="3">
        <v>41670</v>
      </c>
      <c r="F2377" s="2" t="s">
        <v>50</v>
      </c>
      <c r="G2377" s="2" t="s">
        <v>1997</v>
      </c>
      <c r="H2377" s="2" t="s">
        <v>1998</v>
      </c>
      <c r="I2377" s="2" t="s">
        <v>26</v>
      </c>
      <c r="J2377" s="2" t="s">
        <v>27</v>
      </c>
      <c r="K2377" s="2" t="s">
        <v>3792</v>
      </c>
      <c r="L2377" s="2" t="s">
        <v>1272</v>
      </c>
      <c r="M2377" s="1">
        <v>30080</v>
      </c>
      <c r="N2377" s="2" t="s">
        <v>30</v>
      </c>
      <c r="O2377" s="2" t="s">
        <v>3795</v>
      </c>
      <c r="P2377" s="2" t="s">
        <v>46</v>
      </c>
      <c r="Q2377" s="2" t="s">
        <v>269</v>
      </c>
      <c r="R2377" s="2" t="s">
        <v>3796</v>
      </c>
      <c r="S2377" s="1">
        <v>5.67</v>
      </c>
      <c r="T2377" s="1">
        <v>3</v>
      </c>
      <c r="U2377" s="1">
        <v>0</v>
      </c>
      <c r="V2377" s="5">
        <v>0.1134</v>
      </c>
    </row>
    <row r="2378" spans="1:22" ht="15" thickBot="1" x14ac:dyDescent="0.35">
      <c r="A2378" s="4">
        <v>2377</v>
      </c>
      <c r="B2378" s="2" t="s">
        <v>5408</v>
      </c>
      <c r="C2378" s="1">
        <v>2011</v>
      </c>
      <c r="D2378" s="3">
        <v>40774</v>
      </c>
      <c r="E2378" s="3">
        <v>40776</v>
      </c>
      <c r="F2378" s="2" t="s">
        <v>23</v>
      </c>
      <c r="G2378" s="2" t="s">
        <v>3987</v>
      </c>
      <c r="H2378" s="2" t="s">
        <v>3988</v>
      </c>
      <c r="I2378" s="2" t="s">
        <v>26</v>
      </c>
      <c r="J2378" s="2" t="s">
        <v>27</v>
      </c>
      <c r="K2378" s="2" t="s">
        <v>497</v>
      </c>
      <c r="L2378" s="2" t="s">
        <v>498</v>
      </c>
      <c r="M2378" s="1">
        <v>43229</v>
      </c>
      <c r="N2378" s="2" t="s">
        <v>148</v>
      </c>
      <c r="O2378" s="2" t="s">
        <v>4994</v>
      </c>
      <c r="P2378" s="2" t="s">
        <v>46</v>
      </c>
      <c r="Q2378" s="2" t="s">
        <v>75</v>
      </c>
      <c r="R2378" s="2" t="s">
        <v>4995</v>
      </c>
      <c r="S2378" s="1">
        <v>76.775999999999996</v>
      </c>
      <c r="T2378" s="1">
        <v>4</v>
      </c>
      <c r="U2378" s="1">
        <v>0.7</v>
      </c>
      <c r="V2378" s="5">
        <v>-58.861600000000003</v>
      </c>
    </row>
    <row r="2379" spans="1:22" ht="15" thickBot="1" x14ac:dyDescent="0.35">
      <c r="A2379" s="4">
        <v>2378</v>
      </c>
      <c r="B2379" s="2" t="s">
        <v>5408</v>
      </c>
      <c r="C2379" s="1">
        <v>2011</v>
      </c>
      <c r="D2379" s="3">
        <v>40774</v>
      </c>
      <c r="E2379" s="3">
        <v>40776</v>
      </c>
      <c r="F2379" s="2" t="s">
        <v>23</v>
      </c>
      <c r="G2379" s="2" t="s">
        <v>3987</v>
      </c>
      <c r="H2379" s="2" t="s">
        <v>3988</v>
      </c>
      <c r="I2379" s="2" t="s">
        <v>26</v>
      </c>
      <c r="J2379" s="2" t="s">
        <v>27</v>
      </c>
      <c r="K2379" s="2" t="s">
        <v>497</v>
      </c>
      <c r="L2379" s="2" t="s">
        <v>498</v>
      </c>
      <c r="M2379" s="1">
        <v>43229</v>
      </c>
      <c r="N2379" s="2" t="s">
        <v>148</v>
      </c>
      <c r="O2379" s="2" t="s">
        <v>5409</v>
      </c>
      <c r="P2379" s="2" t="s">
        <v>46</v>
      </c>
      <c r="Q2379" s="2" t="s">
        <v>578</v>
      </c>
      <c r="R2379" s="2" t="s">
        <v>5410</v>
      </c>
      <c r="S2379" s="1">
        <v>9.1839999999999993</v>
      </c>
      <c r="T2379" s="1">
        <v>2</v>
      </c>
      <c r="U2379" s="1">
        <v>0.2</v>
      </c>
      <c r="V2379" s="5">
        <v>1.1479999999999999</v>
      </c>
    </row>
    <row r="2380" spans="1:22" ht="15" thickBot="1" x14ac:dyDescent="0.35">
      <c r="A2380" s="4">
        <v>2379</v>
      </c>
      <c r="B2380" s="2" t="s">
        <v>5411</v>
      </c>
      <c r="C2380" s="1">
        <v>2012</v>
      </c>
      <c r="D2380" s="3">
        <v>41249</v>
      </c>
      <c r="E2380" s="3">
        <v>41254</v>
      </c>
      <c r="F2380" s="2" t="s">
        <v>50</v>
      </c>
      <c r="G2380" s="2" t="s">
        <v>3814</v>
      </c>
      <c r="H2380" s="2" t="s">
        <v>3815</v>
      </c>
      <c r="I2380" s="2" t="s">
        <v>102</v>
      </c>
      <c r="J2380" s="2" t="s">
        <v>27</v>
      </c>
      <c r="K2380" s="2" t="s">
        <v>5412</v>
      </c>
      <c r="L2380" s="2" t="s">
        <v>43</v>
      </c>
      <c r="M2380" s="1">
        <v>91360</v>
      </c>
      <c r="N2380" s="2" t="s">
        <v>44</v>
      </c>
      <c r="O2380" s="2" t="s">
        <v>5051</v>
      </c>
      <c r="P2380" s="2" t="s">
        <v>46</v>
      </c>
      <c r="Q2380" s="2" t="s">
        <v>90</v>
      </c>
      <c r="R2380" s="2" t="s">
        <v>5052</v>
      </c>
      <c r="S2380" s="1">
        <v>32.75</v>
      </c>
      <c r="T2380" s="1">
        <v>5</v>
      </c>
      <c r="U2380" s="1">
        <v>0</v>
      </c>
      <c r="V2380" s="5">
        <v>15.065</v>
      </c>
    </row>
    <row r="2381" spans="1:22" ht="15" thickBot="1" x14ac:dyDescent="0.35">
      <c r="A2381" s="4">
        <v>2380</v>
      </c>
      <c r="B2381" s="2" t="s">
        <v>5413</v>
      </c>
      <c r="C2381" s="1">
        <v>2013</v>
      </c>
      <c r="D2381" s="3">
        <v>41401</v>
      </c>
      <c r="E2381" s="3">
        <v>41405</v>
      </c>
      <c r="F2381" s="2" t="s">
        <v>50</v>
      </c>
      <c r="G2381" s="2" t="s">
        <v>4527</v>
      </c>
      <c r="H2381" s="2" t="s">
        <v>4528</v>
      </c>
      <c r="I2381" s="2" t="s">
        <v>102</v>
      </c>
      <c r="J2381" s="2" t="s">
        <v>27</v>
      </c>
      <c r="K2381" s="2" t="s">
        <v>2628</v>
      </c>
      <c r="L2381" s="2" t="s">
        <v>498</v>
      </c>
      <c r="M2381" s="1">
        <v>44052</v>
      </c>
      <c r="N2381" s="2" t="s">
        <v>148</v>
      </c>
      <c r="O2381" s="2" t="s">
        <v>1880</v>
      </c>
      <c r="P2381" s="2" t="s">
        <v>46</v>
      </c>
      <c r="Q2381" s="2" t="s">
        <v>269</v>
      </c>
      <c r="R2381" s="2" t="s">
        <v>1881</v>
      </c>
      <c r="S2381" s="1">
        <v>7.2160000000000002</v>
      </c>
      <c r="T2381" s="1">
        <v>2</v>
      </c>
      <c r="U2381" s="1">
        <v>0.2</v>
      </c>
      <c r="V2381" s="5">
        <v>1.7138</v>
      </c>
    </row>
    <row r="2382" spans="1:22" ht="15" thickBot="1" x14ac:dyDescent="0.35">
      <c r="A2382" s="4">
        <v>2381</v>
      </c>
      <c r="B2382" s="2" t="s">
        <v>5413</v>
      </c>
      <c r="C2382" s="1">
        <v>2013</v>
      </c>
      <c r="D2382" s="3">
        <v>41401</v>
      </c>
      <c r="E2382" s="3">
        <v>41405</v>
      </c>
      <c r="F2382" s="2" t="s">
        <v>50</v>
      </c>
      <c r="G2382" s="2" t="s">
        <v>4527</v>
      </c>
      <c r="H2382" s="2" t="s">
        <v>4528</v>
      </c>
      <c r="I2382" s="2" t="s">
        <v>102</v>
      </c>
      <c r="J2382" s="2" t="s">
        <v>27</v>
      </c>
      <c r="K2382" s="2" t="s">
        <v>2628</v>
      </c>
      <c r="L2382" s="2" t="s">
        <v>498</v>
      </c>
      <c r="M2382" s="1">
        <v>44052</v>
      </c>
      <c r="N2382" s="2" t="s">
        <v>148</v>
      </c>
      <c r="O2382" s="2" t="s">
        <v>5414</v>
      </c>
      <c r="P2382" s="2" t="s">
        <v>46</v>
      </c>
      <c r="Q2382" s="2" t="s">
        <v>90</v>
      </c>
      <c r="R2382" s="2" t="s">
        <v>5415</v>
      </c>
      <c r="S2382" s="1">
        <v>49.567999999999998</v>
      </c>
      <c r="T2382" s="1">
        <v>2</v>
      </c>
      <c r="U2382" s="1">
        <v>0.2</v>
      </c>
      <c r="V2382" s="5">
        <v>15.49</v>
      </c>
    </row>
    <row r="2383" spans="1:22" ht="15" thickBot="1" x14ac:dyDescent="0.35">
      <c r="A2383" s="4">
        <v>2382</v>
      </c>
      <c r="B2383" s="2" t="s">
        <v>5413</v>
      </c>
      <c r="C2383" s="1">
        <v>2013</v>
      </c>
      <c r="D2383" s="3">
        <v>41401</v>
      </c>
      <c r="E2383" s="3">
        <v>41405</v>
      </c>
      <c r="F2383" s="2" t="s">
        <v>50</v>
      </c>
      <c r="G2383" s="2" t="s">
        <v>4527</v>
      </c>
      <c r="H2383" s="2" t="s">
        <v>4528</v>
      </c>
      <c r="I2383" s="2" t="s">
        <v>102</v>
      </c>
      <c r="J2383" s="2" t="s">
        <v>27</v>
      </c>
      <c r="K2383" s="2" t="s">
        <v>2628</v>
      </c>
      <c r="L2383" s="2" t="s">
        <v>498</v>
      </c>
      <c r="M2383" s="1">
        <v>44052</v>
      </c>
      <c r="N2383" s="2" t="s">
        <v>148</v>
      </c>
      <c r="O2383" s="2" t="s">
        <v>170</v>
      </c>
      <c r="P2383" s="2" t="s">
        <v>32</v>
      </c>
      <c r="Q2383" s="2" t="s">
        <v>65</v>
      </c>
      <c r="R2383" s="2" t="s">
        <v>5416</v>
      </c>
      <c r="S2383" s="1">
        <v>54.712000000000003</v>
      </c>
      <c r="T2383" s="1">
        <v>7</v>
      </c>
      <c r="U2383" s="1">
        <v>0.2</v>
      </c>
      <c r="V2383" s="5">
        <v>11.626300000000001</v>
      </c>
    </row>
    <row r="2384" spans="1:22" ht="15" thickBot="1" x14ac:dyDescent="0.35">
      <c r="A2384" s="4">
        <v>2383</v>
      </c>
      <c r="B2384" s="2" t="s">
        <v>5417</v>
      </c>
      <c r="C2384" s="1">
        <v>2014</v>
      </c>
      <c r="D2384" s="3">
        <v>41724</v>
      </c>
      <c r="E2384" s="3">
        <v>41725</v>
      </c>
      <c r="F2384" s="2" t="s">
        <v>188</v>
      </c>
      <c r="G2384" s="2" t="s">
        <v>5418</v>
      </c>
      <c r="H2384" s="2" t="s">
        <v>5419</v>
      </c>
      <c r="I2384" s="2" t="s">
        <v>26</v>
      </c>
      <c r="J2384" s="2" t="s">
        <v>27</v>
      </c>
      <c r="K2384" s="2" t="s">
        <v>3488</v>
      </c>
      <c r="L2384" s="2" t="s">
        <v>43</v>
      </c>
      <c r="M2384" s="1">
        <v>93727</v>
      </c>
      <c r="N2384" s="2" t="s">
        <v>44</v>
      </c>
      <c r="O2384" s="2" t="s">
        <v>5420</v>
      </c>
      <c r="P2384" s="2" t="s">
        <v>46</v>
      </c>
      <c r="Q2384" s="2" t="s">
        <v>78</v>
      </c>
      <c r="R2384" s="2" t="s">
        <v>5421</v>
      </c>
      <c r="S2384" s="1">
        <v>176.04</v>
      </c>
      <c r="T2384" s="1">
        <v>4</v>
      </c>
      <c r="U2384" s="1">
        <v>0</v>
      </c>
      <c r="V2384" s="5">
        <v>45.770400000000002</v>
      </c>
    </row>
    <row r="2385" spans="1:22" ht="15" thickBot="1" x14ac:dyDescent="0.35">
      <c r="A2385" s="4">
        <v>2384</v>
      </c>
      <c r="B2385" s="2" t="s">
        <v>5417</v>
      </c>
      <c r="C2385" s="1">
        <v>2014</v>
      </c>
      <c r="D2385" s="3">
        <v>41724</v>
      </c>
      <c r="E2385" s="3">
        <v>41725</v>
      </c>
      <c r="F2385" s="2" t="s">
        <v>188</v>
      </c>
      <c r="G2385" s="2" t="s">
        <v>5418</v>
      </c>
      <c r="H2385" s="2" t="s">
        <v>5419</v>
      </c>
      <c r="I2385" s="2" t="s">
        <v>26</v>
      </c>
      <c r="J2385" s="2" t="s">
        <v>27</v>
      </c>
      <c r="K2385" s="2" t="s">
        <v>3488</v>
      </c>
      <c r="L2385" s="2" t="s">
        <v>43</v>
      </c>
      <c r="M2385" s="1">
        <v>93727</v>
      </c>
      <c r="N2385" s="2" t="s">
        <v>44</v>
      </c>
      <c r="O2385" s="2" t="s">
        <v>5422</v>
      </c>
      <c r="P2385" s="2" t="s">
        <v>46</v>
      </c>
      <c r="Q2385" s="2" t="s">
        <v>68</v>
      </c>
      <c r="R2385" s="2" t="s">
        <v>186</v>
      </c>
      <c r="S2385" s="1">
        <v>16.02</v>
      </c>
      <c r="T2385" s="1">
        <v>9</v>
      </c>
      <c r="U2385" s="1">
        <v>0</v>
      </c>
      <c r="V2385" s="5">
        <v>4.4855999999999998</v>
      </c>
    </row>
    <row r="2386" spans="1:22" ht="15" thickBot="1" x14ac:dyDescent="0.35">
      <c r="A2386" s="4">
        <v>2385</v>
      </c>
      <c r="B2386" s="2" t="s">
        <v>5417</v>
      </c>
      <c r="C2386" s="1">
        <v>2014</v>
      </c>
      <c r="D2386" s="3">
        <v>41724</v>
      </c>
      <c r="E2386" s="3">
        <v>41725</v>
      </c>
      <c r="F2386" s="2" t="s">
        <v>188</v>
      </c>
      <c r="G2386" s="2" t="s">
        <v>5418</v>
      </c>
      <c r="H2386" s="2" t="s">
        <v>5419</v>
      </c>
      <c r="I2386" s="2" t="s">
        <v>26</v>
      </c>
      <c r="J2386" s="2" t="s">
        <v>27</v>
      </c>
      <c r="K2386" s="2" t="s">
        <v>3488</v>
      </c>
      <c r="L2386" s="2" t="s">
        <v>43</v>
      </c>
      <c r="M2386" s="1">
        <v>93727</v>
      </c>
      <c r="N2386" s="2" t="s">
        <v>44</v>
      </c>
      <c r="O2386" s="2" t="s">
        <v>3567</v>
      </c>
      <c r="P2386" s="2" t="s">
        <v>46</v>
      </c>
      <c r="Q2386" s="2" t="s">
        <v>75</v>
      </c>
      <c r="R2386" s="2" t="s">
        <v>3568</v>
      </c>
      <c r="S2386" s="1">
        <v>185.92</v>
      </c>
      <c r="T2386" s="1">
        <v>4</v>
      </c>
      <c r="U2386" s="1">
        <v>0.2</v>
      </c>
      <c r="V2386" s="5">
        <v>62.747999999999998</v>
      </c>
    </row>
    <row r="2387" spans="1:22" ht="15" thickBot="1" x14ac:dyDescent="0.35">
      <c r="A2387" s="4">
        <v>2386</v>
      </c>
      <c r="B2387" s="2" t="s">
        <v>5417</v>
      </c>
      <c r="C2387" s="1">
        <v>2014</v>
      </c>
      <c r="D2387" s="3">
        <v>41724</v>
      </c>
      <c r="E2387" s="3">
        <v>41725</v>
      </c>
      <c r="F2387" s="2" t="s">
        <v>188</v>
      </c>
      <c r="G2387" s="2" t="s">
        <v>5418</v>
      </c>
      <c r="H2387" s="2" t="s">
        <v>5419</v>
      </c>
      <c r="I2387" s="2" t="s">
        <v>26</v>
      </c>
      <c r="J2387" s="2" t="s">
        <v>27</v>
      </c>
      <c r="K2387" s="2" t="s">
        <v>3488</v>
      </c>
      <c r="L2387" s="2" t="s">
        <v>43</v>
      </c>
      <c r="M2387" s="1">
        <v>93727</v>
      </c>
      <c r="N2387" s="2" t="s">
        <v>44</v>
      </c>
      <c r="O2387" s="2" t="s">
        <v>5423</v>
      </c>
      <c r="P2387" s="2" t="s">
        <v>71</v>
      </c>
      <c r="Q2387" s="2" t="s">
        <v>72</v>
      </c>
      <c r="R2387" s="2" t="s">
        <v>5424</v>
      </c>
      <c r="S2387" s="1">
        <v>211.16800000000001</v>
      </c>
      <c r="T2387" s="1">
        <v>4</v>
      </c>
      <c r="U2387" s="1">
        <v>0.2</v>
      </c>
      <c r="V2387" s="5">
        <v>15.8376</v>
      </c>
    </row>
    <row r="2388" spans="1:22" ht="15" thickBot="1" x14ac:dyDescent="0.35">
      <c r="A2388" s="4">
        <v>2387</v>
      </c>
      <c r="B2388" s="2" t="s">
        <v>5417</v>
      </c>
      <c r="C2388" s="1">
        <v>2014</v>
      </c>
      <c r="D2388" s="3">
        <v>41724</v>
      </c>
      <c r="E2388" s="3">
        <v>41725</v>
      </c>
      <c r="F2388" s="2" t="s">
        <v>188</v>
      </c>
      <c r="G2388" s="2" t="s">
        <v>5418</v>
      </c>
      <c r="H2388" s="2" t="s">
        <v>5419</v>
      </c>
      <c r="I2388" s="2" t="s">
        <v>26</v>
      </c>
      <c r="J2388" s="2" t="s">
        <v>27</v>
      </c>
      <c r="K2388" s="2" t="s">
        <v>3488</v>
      </c>
      <c r="L2388" s="2" t="s">
        <v>43</v>
      </c>
      <c r="M2388" s="1">
        <v>93727</v>
      </c>
      <c r="N2388" s="2" t="s">
        <v>44</v>
      </c>
      <c r="O2388" s="2" t="s">
        <v>5425</v>
      </c>
      <c r="P2388" s="2" t="s">
        <v>71</v>
      </c>
      <c r="Q2388" s="2" t="s">
        <v>1216</v>
      </c>
      <c r="R2388" s="2" t="s">
        <v>5426</v>
      </c>
      <c r="S2388" s="1">
        <v>479.98399999999998</v>
      </c>
      <c r="T2388" s="1">
        <v>2</v>
      </c>
      <c r="U2388" s="1">
        <v>0.2</v>
      </c>
      <c r="V2388" s="5">
        <v>59.997999999999998</v>
      </c>
    </row>
    <row r="2389" spans="1:22" ht="15" thickBot="1" x14ac:dyDescent="0.35">
      <c r="A2389" s="4">
        <v>2388</v>
      </c>
      <c r="B2389" s="2" t="s">
        <v>5427</v>
      </c>
      <c r="C2389" s="1">
        <v>2012</v>
      </c>
      <c r="D2389" s="3">
        <v>41255</v>
      </c>
      <c r="E2389" s="3">
        <v>41258</v>
      </c>
      <c r="F2389" s="2" t="s">
        <v>188</v>
      </c>
      <c r="G2389" s="2" t="s">
        <v>5176</v>
      </c>
      <c r="H2389" s="2" t="s">
        <v>5177</v>
      </c>
      <c r="I2389" s="2" t="s">
        <v>26</v>
      </c>
      <c r="J2389" s="2" t="s">
        <v>27</v>
      </c>
      <c r="K2389" s="2" t="s">
        <v>947</v>
      </c>
      <c r="L2389" s="2" t="s">
        <v>43</v>
      </c>
      <c r="M2389" s="1">
        <v>92105</v>
      </c>
      <c r="N2389" s="2" t="s">
        <v>44</v>
      </c>
      <c r="O2389" s="2" t="s">
        <v>5428</v>
      </c>
      <c r="P2389" s="2" t="s">
        <v>46</v>
      </c>
      <c r="Q2389" s="2" t="s">
        <v>269</v>
      </c>
      <c r="R2389" s="2" t="s">
        <v>186</v>
      </c>
      <c r="S2389" s="1">
        <v>7.86</v>
      </c>
      <c r="T2389" s="1">
        <v>2</v>
      </c>
      <c r="U2389" s="1">
        <v>0</v>
      </c>
      <c r="V2389" s="5">
        <v>3.6156000000000001</v>
      </c>
    </row>
    <row r="2390" spans="1:22" ht="15" thickBot="1" x14ac:dyDescent="0.35">
      <c r="A2390" s="4">
        <v>2389</v>
      </c>
      <c r="B2390" s="2" t="s">
        <v>5427</v>
      </c>
      <c r="C2390" s="1">
        <v>2012</v>
      </c>
      <c r="D2390" s="3">
        <v>41255</v>
      </c>
      <c r="E2390" s="3">
        <v>41258</v>
      </c>
      <c r="F2390" s="2" t="s">
        <v>188</v>
      </c>
      <c r="G2390" s="2" t="s">
        <v>5176</v>
      </c>
      <c r="H2390" s="2" t="s">
        <v>5177</v>
      </c>
      <c r="I2390" s="2" t="s">
        <v>26</v>
      </c>
      <c r="J2390" s="2" t="s">
        <v>27</v>
      </c>
      <c r="K2390" s="2" t="s">
        <v>947</v>
      </c>
      <c r="L2390" s="2" t="s">
        <v>43</v>
      </c>
      <c r="M2390" s="1">
        <v>92105</v>
      </c>
      <c r="N2390" s="2" t="s">
        <v>44</v>
      </c>
      <c r="O2390" s="2" t="s">
        <v>5429</v>
      </c>
      <c r="P2390" s="2" t="s">
        <v>46</v>
      </c>
      <c r="Q2390" s="2" t="s">
        <v>75</v>
      </c>
      <c r="R2390" s="2" t="s">
        <v>5430</v>
      </c>
      <c r="S2390" s="1">
        <v>24.448</v>
      </c>
      <c r="T2390" s="1">
        <v>2</v>
      </c>
      <c r="U2390" s="1">
        <v>0.2</v>
      </c>
      <c r="V2390" s="5">
        <v>8.8623999999999992</v>
      </c>
    </row>
    <row r="2391" spans="1:22" ht="15" thickBot="1" x14ac:dyDescent="0.35">
      <c r="A2391" s="4">
        <v>2390</v>
      </c>
      <c r="B2391" s="2" t="s">
        <v>5431</v>
      </c>
      <c r="C2391" s="1">
        <v>2012</v>
      </c>
      <c r="D2391" s="3">
        <v>41249</v>
      </c>
      <c r="E2391" s="3">
        <v>41253</v>
      </c>
      <c r="F2391" s="2" t="s">
        <v>50</v>
      </c>
      <c r="G2391" s="2" t="s">
        <v>5432</v>
      </c>
      <c r="H2391" s="2" t="s">
        <v>5433</v>
      </c>
      <c r="I2391" s="2" t="s">
        <v>26</v>
      </c>
      <c r="J2391" s="2" t="s">
        <v>27</v>
      </c>
      <c r="K2391" s="2" t="s">
        <v>266</v>
      </c>
      <c r="L2391" s="2" t="s">
        <v>267</v>
      </c>
      <c r="M2391" s="1">
        <v>10009</v>
      </c>
      <c r="N2391" s="2" t="s">
        <v>148</v>
      </c>
      <c r="O2391" s="2" t="s">
        <v>5434</v>
      </c>
      <c r="P2391" s="2" t="s">
        <v>46</v>
      </c>
      <c r="Q2391" s="2" t="s">
        <v>90</v>
      </c>
      <c r="R2391" s="2" t="s">
        <v>5435</v>
      </c>
      <c r="S2391" s="1">
        <v>6.48</v>
      </c>
      <c r="T2391" s="1">
        <v>1</v>
      </c>
      <c r="U2391" s="1">
        <v>0</v>
      </c>
      <c r="V2391" s="5">
        <v>3.1103999999999998</v>
      </c>
    </row>
    <row r="2392" spans="1:22" ht="15" thickBot="1" x14ac:dyDescent="0.35">
      <c r="A2392" s="4">
        <v>2391</v>
      </c>
      <c r="B2392" s="2" t="s">
        <v>5431</v>
      </c>
      <c r="C2392" s="1">
        <v>2012</v>
      </c>
      <c r="D2392" s="3">
        <v>41249</v>
      </c>
      <c r="E2392" s="3">
        <v>41253</v>
      </c>
      <c r="F2392" s="2" t="s">
        <v>50</v>
      </c>
      <c r="G2392" s="2" t="s">
        <v>5432</v>
      </c>
      <c r="H2392" s="2" t="s">
        <v>5433</v>
      </c>
      <c r="I2392" s="2" t="s">
        <v>26</v>
      </c>
      <c r="J2392" s="2" t="s">
        <v>27</v>
      </c>
      <c r="K2392" s="2" t="s">
        <v>266</v>
      </c>
      <c r="L2392" s="2" t="s">
        <v>267</v>
      </c>
      <c r="M2392" s="1">
        <v>10009</v>
      </c>
      <c r="N2392" s="2" t="s">
        <v>148</v>
      </c>
      <c r="O2392" s="2" t="s">
        <v>5436</v>
      </c>
      <c r="P2392" s="2" t="s">
        <v>46</v>
      </c>
      <c r="Q2392" s="2" t="s">
        <v>90</v>
      </c>
      <c r="R2392" s="2" t="s">
        <v>5437</v>
      </c>
      <c r="S2392" s="1">
        <v>41.86</v>
      </c>
      <c r="T2392" s="1">
        <v>7</v>
      </c>
      <c r="U2392" s="1">
        <v>0</v>
      </c>
      <c r="V2392" s="5">
        <v>20.511399999999998</v>
      </c>
    </row>
    <row r="2393" spans="1:22" ht="15" thickBot="1" x14ac:dyDescent="0.35">
      <c r="A2393" s="4">
        <v>2392</v>
      </c>
      <c r="B2393" s="2" t="s">
        <v>5431</v>
      </c>
      <c r="C2393" s="1">
        <v>2012</v>
      </c>
      <c r="D2393" s="3">
        <v>41249</v>
      </c>
      <c r="E2393" s="3">
        <v>41253</v>
      </c>
      <c r="F2393" s="2" t="s">
        <v>50</v>
      </c>
      <c r="G2393" s="2" t="s">
        <v>5432</v>
      </c>
      <c r="H2393" s="2" t="s">
        <v>5433</v>
      </c>
      <c r="I2393" s="2" t="s">
        <v>26</v>
      </c>
      <c r="J2393" s="2" t="s">
        <v>27</v>
      </c>
      <c r="K2393" s="2" t="s">
        <v>266</v>
      </c>
      <c r="L2393" s="2" t="s">
        <v>267</v>
      </c>
      <c r="M2393" s="1">
        <v>10009</v>
      </c>
      <c r="N2393" s="2" t="s">
        <v>148</v>
      </c>
      <c r="O2393" s="2" t="s">
        <v>5438</v>
      </c>
      <c r="P2393" s="2" t="s">
        <v>71</v>
      </c>
      <c r="Q2393" s="2" t="s">
        <v>161</v>
      </c>
      <c r="R2393" s="2" t="s">
        <v>5439</v>
      </c>
      <c r="S2393" s="1">
        <v>1619.91</v>
      </c>
      <c r="T2393" s="1">
        <v>9</v>
      </c>
      <c r="U2393" s="1">
        <v>0</v>
      </c>
      <c r="V2393" s="5">
        <v>97.194599999999994</v>
      </c>
    </row>
    <row r="2394" spans="1:22" ht="15" thickBot="1" x14ac:dyDescent="0.35">
      <c r="A2394" s="4">
        <v>2393</v>
      </c>
      <c r="B2394" s="2" t="s">
        <v>5431</v>
      </c>
      <c r="C2394" s="1">
        <v>2012</v>
      </c>
      <c r="D2394" s="3">
        <v>41249</v>
      </c>
      <c r="E2394" s="3">
        <v>41253</v>
      </c>
      <c r="F2394" s="2" t="s">
        <v>50</v>
      </c>
      <c r="G2394" s="2" t="s">
        <v>5432</v>
      </c>
      <c r="H2394" s="2" t="s">
        <v>5433</v>
      </c>
      <c r="I2394" s="2" t="s">
        <v>26</v>
      </c>
      <c r="J2394" s="2" t="s">
        <v>27</v>
      </c>
      <c r="K2394" s="2" t="s">
        <v>266</v>
      </c>
      <c r="L2394" s="2" t="s">
        <v>267</v>
      </c>
      <c r="M2394" s="1">
        <v>10009</v>
      </c>
      <c r="N2394" s="2" t="s">
        <v>148</v>
      </c>
      <c r="O2394" s="2" t="s">
        <v>4583</v>
      </c>
      <c r="P2394" s="2" t="s">
        <v>32</v>
      </c>
      <c r="Q2394" s="2" t="s">
        <v>65</v>
      </c>
      <c r="R2394" s="2" t="s">
        <v>4584</v>
      </c>
      <c r="S2394" s="1">
        <v>113.92</v>
      </c>
      <c r="T2394" s="1">
        <v>4</v>
      </c>
      <c r="U2394" s="1">
        <v>0</v>
      </c>
      <c r="V2394" s="5">
        <v>42.150399999999998</v>
      </c>
    </row>
    <row r="2395" spans="1:22" ht="15" thickBot="1" x14ac:dyDescent="0.35">
      <c r="A2395" s="4">
        <v>2394</v>
      </c>
      <c r="B2395" s="2" t="s">
        <v>5440</v>
      </c>
      <c r="C2395" s="1">
        <v>2013</v>
      </c>
      <c r="D2395" s="3">
        <v>41351</v>
      </c>
      <c r="E2395" s="3">
        <v>41357</v>
      </c>
      <c r="F2395" s="2" t="s">
        <v>50</v>
      </c>
      <c r="G2395" s="2" t="s">
        <v>3259</v>
      </c>
      <c r="H2395" s="2" t="s">
        <v>3260</v>
      </c>
      <c r="I2395" s="2" t="s">
        <v>26</v>
      </c>
      <c r="J2395" s="2" t="s">
        <v>27</v>
      </c>
      <c r="K2395" s="2" t="s">
        <v>5441</v>
      </c>
      <c r="L2395" s="2" t="s">
        <v>1245</v>
      </c>
      <c r="M2395" s="1">
        <v>2148</v>
      </c>
      <c r="N2395" s="2" t="s">
        <v>148</v>
      </c>
      <c r="O2395" s="2" t="s">
        <v>1561</v>
      </c>
      <c r="P2395" s="2" t="s">
        <v>46</v>
      </c>
      <c r="Q2395" s="2" t="s">
        <v>68</v>
      </c>
      <c r="R2395" s="2" t="s">
        <v>1562</v>
      </c>
      <c r="S2395" s="1">
        <v>39.68</v>
      </c>
      <c r="T2395" s="1">
        <v>2</v>
      </c>
      <c r="U2395" s="1">
        <v>0</v>
      </c>
      <c r="V2395" s="5">
        <v>10.316800000000001</v>
      </c>
    </row>
    <row r="2396" spans="1:22" ht="15" thickBot="1" x14ac:dyDescent="0.35">
      <c r="A2396" s="4">
        <v>2395</v>
      </c>
      <c r="B2396" s="2" t="s">
        <v>5442</v>
      </c>
      <c r="C2396" s="1">
        <v>2012</v>
      </c>
      <c r="D2396" s="3">
        <v>41227</v>
      </c>
      <c r="E2396" s="3">
        <v>41232</v>
      </c>
      <c r="F2396" s="2" t="s">
        <v>50</v>
      </c>
      <c r="G2396" s="2" t="s">
        <v>5287</v>
      </c>
      <c r="H2396" s="2" t="s">
        <v>5288</v>
      </c>
      <c r="I2396" s="2" t="s">
        <v>41</v>
      </c>
      <c r="J2396" s="2" t="s">
        <v>27</v>
      </c>
      <c r="K2396" s="2" t="s">
        <v>266</v>
      </c>
      <c r="L2396" s="2" t="s">
        <v>267</v>
      </c>
      <c r="M2396" s="1">
        <v>10035</v>
      </c>
      <c r="N2396" s="2" t="s">
        <v>148</v>
      </c>
      <c r="O2396" s="2" t="s">
        <v>4817</v>
      </c>
      <c r="P2396" s="2" t="s">
        <v>71</v>
      </c>
      <c r="Q2396" s="2" t="s">
        <v>161</v>
      </c>
      <c r="R2396" s="2" t="s">
        <v>4818</v>
      </c>
      <c r="S2396" s="1">
        <v>37.6</v>
      </c>
      <c r="T2396" s="1">
        <v>2</v>
      </c>
      <c r="U2396" s="1">
        <v>0</v>
      </c>
      <c r="V2396" s="5">
        <v>2.2559999999999998</v>
      </c>
    </row>
    <row r="2397" spans="1:22" ht="15" thickBot="1" x14ac:dyDescent="0.35">
      <c r="A2397" s="4">
        <v>2396</v>
      </c>
      <c r="B2397" s="2" t="s">
        <v>5442</v>
      </c>
      <c r="C2397" s="1">
        <v>2012</v>
      </c>
      <c r="D2397" s="3">
        <v>41227</v>
      </c>
      <c r="E2397" s="3">
        <v>41232</v>
      </c>
      <c r="F2397" s="2" t="s">
        <v>50</v>
      </c>
      <c r="G2397" s="2" t="s">
        <v>5287</v>
      </c>
      <c r="H2397" s="2" t="s">
        <v>5288</v>
      </c>
      <c r="I2397" s="2" t="s">
        <v>41</v>
      </c>
      <c r="J2397" s="2" t="s">
        <v>27</v>
      </c>
      <c r="K2397" s="2" t="s">
        <v>266</v>
      </c>
      <c r="L2397" s="2" t="s">
        <v>267</v>
      </c>
      <c r="M2397" s="1">
        <v>10035</v>
      </c>
      <c r="N2397" s="2" t="s">
        <v>148</v>
      </c>
      <c r="O2397" s="2" t="s">
        <v>2084</v>
      </c>
      <c r="P2397" s="2" t="s">
        <v>71</v>
      </c>
      <c r="Q2397" s="2" t="s">
        <v>161</v>
      </c>
      <c r="R2397" s="2" t="s">
        <v>2085</v>
      </c>
      <c r="S2397" s="1">
        <v>59.9</v>
      </c>
      <c r="T2397" s="1">
        <v>2</v>
      </c>
      <c r="U2397" s="1">
        <v>0</v>
      </c>
      <c r="V2397" s="5">
        <v>23.96</v>
      </c>
    </row>
    <row r="2398" spans="1:22" ht="15" thickBot="1" x14ac:dyDescent="0.35">
      <c r="A2398" s="4">
        <v>2397</v>
      </c>
      <c r="B2398" s="2" t="s">
        <v>5442</v>
      </c>
      <c r="C2398" s="1">
        <v>2012</v>
      </c>
      <c r="D2398" s="3">
        <v>41227</v>
      </c>
      <c r="E2398" s="3">
        <v>41232</v>
      </c>
      <c r="F2398" s="2" t="s">
        <v>50</v>
      </c>
      <c r="G2398" s="2" t="s">
        <v>5287</v>
      </c>
      <c r="H2398" s="2" t="s">
        <v>5288</v>
      </c>
      <c r="I2398" s="2" t="s">
        <v>41</v>
      </c>
      <c r="J2398" s="2" t="s">
        <v>27</v>
      </c>
      <c r="K2398" s="2" t="s">
        <v>266</v>
      </c>
      <c r="L2398" s="2" t="s">
        <v>267</v>
      </c>
      <c r="M2398" s="1">
        <v>10035</v>
      </c>
      <c r="N2398" s="2" t="s">
        <v>148</v>
      </c>
      <c r="O2398" s="2" t="s">
        <v>3746</v>
      </c>
      <c r="P2398" s="2" t="s">
        <v>46</v>
      </c>
      <c r="Q2398" s="2" t="s">
        <v>90</v>
      </c>
      <c r="R2398" s="2" t="s">
        <v>3747</v>
      </c>
      <c r="S2398" s="1">
        <v>37</v>
      </c>
      <c r="T2398" s="1">
        <v>5</v>
      </c>
      <c r="U2398" s="1">
        <v>0</v>
      </c>
      <c r="V2398" s="5">
        <v>16.649999999999999</v>
      </c>
    </row>
    <row r="2399" spans="1:22" ht="15" thickBot="1" x14ac:dyDescent="0.35">
      <c r="A2399" s="4">
        <v>2398</v>
      </c>
      <c r="B2399" s="2" t="s">
        <v>5443</v>
      </c>
      <c r="C2399" s="1">
        <v>2014</v>
      </c>
      <c r="D2399" s="3">
        <v>41866</v>
      </c>
      <c r="E2399" s="3">
        <v>41868</v>
      </c>
      <c r="F2399" s="2" t="s">
        <v>23</v>
      </c>
      <c r="G2399" s="2" t="s">
        <v>3486</v>
      </c>
      <c r="H2399" s="2" t="s">
        <v>3487</v>
      </c>
      <c r="I2399" s="2" t="s">
        <v>26</v>
      </c>
      <c r="J2399" s="2" t="s">
        <v>27</v>
      </c>
      <c r="K2399" s="2" t="s">
        <v>127</v>
      </c>
      <c r="L2399" s="2" t="s">
        <v>43</v>
      </c>
      <c r="M2399" s="1">
        <v>94109</v>
      </c>
      <c r="N2399" s="2" t="s">
        <v>44</v>
      </c>
      <c r="O2399" s="2" t="s">
        <v>2918</v>
      </c>
      <c r="P2399" s="2" t="s">
        <v>46</v>
      </c>
      <c r="Q2399" s="2" t="s">
        <v>47</v>
      </c>
      <c r="R2399" s="2" t="s">
        <v>2919</v>
      </c>
      <c r="S2399" s="1">
        <v>5.76</v>
      </c>
      <c r="T2399" s="1">
        <v>2</v>
      </c>
      <c r="U2399" s="1">
        <v>0</v>
      </c>
      <c r="V2399" s="5">
        <v>2.8224</v>
      </c>
    </row>
    <row r="2400" spans="1:22" ht="15" thickBot="1" x14ac:dyDescent="0.35">
      <c r="A2400" s="4">
        <v>2399</v>
      </c>
      <c r="B2400" s="2" t="s">
        <v>5443</v>
      </c>
      <c r="C2400" s="1">
        <v>2014</v>
      </c>
      <c r="D2400" s="3">
        <v>41866</v>
      </c>
      <c r="E2400" s="3">
        <v>41868</v>
      </c>
      <c r="F2400" s="2" t="s">
        <v>23</v>
      </c>
      <c r="G2400" s="2" t="s">
        <v>3486</v>
      </c>
      <c r="H2400" s="2" t="s">
        <v>3487</v>
      </c>
      <c r="I2400" s="2" t="s">
        <v>26</v>
      </c>
      <c r="J2400" s="2" t="s">
        <v>27</v>
      </c>
      <c r="K2400" s="2" t="s">
        <v>127</v>
      </c>
      <c r="L2400" s="2" t="s">
        <v>43</v>
      </c>
      <c r="M2400" s="1">
        <v>94109</v>
      </c>
      <c r="N2400" s="2" t="s">
        <v>44</v>
      </c>
      <c r="O2400" s="2" t="s">
        <v>139</v>
      </c>
      <c r="P2400" s="2" t="s">
        <v>46</v>
      </c>
      <c r="Q2400" s="2" t="s">
        <v>68</v>
      </c>
      <c r="R2400" s="2" t="s">
        <v>140</v>
      </c>
      <c r="S2400" s="1">
        <v>16.68</v>
      </c>
      <c r="T2400" s="1">
        <v>6</v>
      </c>
      <c r="U2400" s="1">
        <v>0</v>
      </c>
      <c r="V2400" s="5">
        <v>4.3368000000000002</v>
      </c>
    </row>
    <row r="2401" spans="1:22" ht="15" thickBot="1" x14ac:dyDescent="0.35">
      <c r="A2401" s="4">
        <v>2400</v>
      </c>
      <c r="B2401" s="2" t="s">
        <v>5444</v>
      </c>
      <c r="C2401" s="1">
        <v>2014</v>
      </c>
      <c r="D2401" s="3">
        <v>41892</v>
      </c>
      <c r="E2401" s="3">
        <v>41898</v>
      </c>
      <c r="F2401" s="2" t="s">
        <v>50</v>
      </c>
      <c r="G2401" s="2" t="s">
        <v>979</v>
      </c>
      <c r="H2401" s="2" t="s">
        <v>980</v>
      </c>
      <c r="I2401" s="2" t="s">
        <v>41</v>
      </c>
      <c r="J2401" s="2" t="s">
        <v>27</v>
      </c>
      <c r="K2401" s="2" t="s">
        <v>2579</v>
      </c>
      <c r="L2401" s="2" t="s">
        <v>383</v>
      </c>
      <c r="M2401" s="1">
        <v>29501</v>
      </c>
      <c r="N2401" s="2" t="s">
        <v>30</v>
      </c>
      <c r="O2401" s="2" t="s">
        <v>1689</v>
      </c>
      <c r="P2401" s="2" t="s">
        <v>46</v>
      </c>
      <c r="Q2401" s="2" t="s">
        <v>59</v>
      </c>
      <c r="R2401" s="2" t="s">
        <v>1690</v>
      </c>
      <c r="S2401" s="1">
        <v>628.80999999999995</v>
      </c>
      <c r="T2401" s="1">
        <v>7</v>
      </c>
      <c r="U2401" s="1">
        <v>0</v>
      </c>
      <c r="V2401" s="5">
        <v>12.5762</v>
      </c>
    </row>
    <row r="2402" spans="1:22" ht="15" thickBot="1" x14ac:dyDescent="0.35">
      <c r="A2402" s="4">
        <v>2401</v>
      </c>
      <c r="B2402" s="2" t="s">
        <v>5444</v>
      </c>
      <c r="C2402" s="1">
        <v>2014</v>
      </c>
      <c r="D2402" s="3">
        <v>41892</v>
      </c>
      <c r="E2402" s="3">
        <v>41898</v>
      </c>
      <c r="F2402" s="2" t="s">
        <v>50</v>
      </c>
      <c r="G2402" s="2" t="s">
        <v>979</v>
      </c>
      <c r="H2402" s="2" t="s">
        <v>980</v>
      </c>
      <c r="I2402" s="2" t="s">
        <v>41</v>
      </c>
      <c r="J2402" s="2" t="s">
        <v>27</v>
      </c>
      <c r="K2402" s="2" t="s">
        <v>2579</v>
      </c>
      <c r="L2402" s="2" t="s">
        <v>383</v>
      </c>
      <c r="M2402" s="1">
        <v>29501</v>
      </c>
      <c r="N2402" s="2" t="s">
        <v>30</v>
      </c>
      <c r="O2402" s="2" t="s">
        <v>3978</v>
      </c>
      <c r="P2402" s="2" t="s">
        <v>46</v>
      </c>
      <c r="Q2402" s="2" t="s">
        <v>59</v>
      </c>
      <c r="R2402" s="2" t="s">
        <v>3979</v>
      </c>
      <c r="S2402" s="1">
        <v>56.45</v>
      </c>
      <c r="T2402" s="1">
        <v>5</v>
      </c>
      <c r="U2402" s="1">
        <v>0</v>
      </c>
      <c r="V2402" s="5">
        <v>14.677</v>
      </c>
    </row>
    <row r="2403" spans="1:22" ht="15" thickBot="1" x14ac:dyDescent="0.35">
      <c r="A2403" s="4">
        <v>2402</v>
      </c>
      <c r="B2403" s="2" t="s">
        <v>5445</v>
      </c>
      <c r="C2403" s="1">
        <v>2014</v>
      </c>
      <c r="D2403" s="3">
        <v>41731</v>
      </c>
      <c r="E2403" s="3">
        <v>41734</v>
      </c>
      <c r="F2403" s="2" t="s">
        <v>23</v>
      </c>
      <c r="G2403" s="2" t="s">
        <v>4708</v>
      </c>
      <c r="H2403" s="2" t="s">
        <v>4709</v>
      </c>
      <c r="I2403" s="2" t="s">
        <v>26</v>
      </c>
      <c r="J2403" s="2" t="s">
        <v>27</v>
      </c>
      <c r="K2403" s="2" t="s">
        <v>318</v>
      </c>
      <c r="L2403" s="2" t="s">
        <v>596</v>
      </c>
      <c r="M2403" s="1">
        <v>65807</v>
      </c>
      <c r="N2403" s="2" t="s">
        <v>105</v>
      </c>
      <c r="O2403" s="2" t="s">
        <v>3726</v>
      </c>
      <c r="P2403" s="2" t="s">
        <v>46</v>
      </c>
      <c r="Q2403" s="2" t="s">
        <v>59</v>
      </c>
      <c r="R2403" s="2" t="s">
        <v>3727</v>
      </c>
      <c r="S2403" s="1">
        <v>94.2</v>
      </c>
      <c r="T2403" s="1">
        <v>6</v>
      </c>
      <c r="U2403" s="1">
        <v>0</v>
      </c>
      <c r="V2403" s="5">
        <v>23.55</v>
      </c>
    </row>
    <row r="2404" spans="1:22" ht="15" thickBot="1" x14ac:dyDescent="0.35">
      <c r="A2404" s="4">
        <v>2403</v>
      </c>
      <c r="B2404" s="2" t="s">
        <v>5445</v>
      </c>
      <c r="C2404" s="1">
        <v>2014</v>
      </c>
      <c r="D2404" s="3">
        <v>41731</v>
      </c>
      <c r="E2404" s="3">
        <v>41734</v>
      </c>
      <c r="F2404" s="2" t="s">
        <v>23</v>
      </c>
      <c r="G2404" s="2" t="s">
        <v>4708</v>
      </c>
      <c r="H2404" s="2" t="s">
        <v>4709</v>
      </c>
      <c r="I2404" s="2" t="s">
        <v>26</v>
      </c>
      <c r="J2404" s="2" t="s">
        <v>27</v>
      </c>
      <c r="K2404" s="2" t="s">
        <v>318</v>
      </c>
      <c r="L2404" s="2" t="s">
        <v>596</v>
      </c>
      <c r="M2404" s="1">
        <v>65807</v>
      </c>
      <c r="N2404" s="2" t="s">
        <v>105</v>
      </c>
      <c r="O2404" s="2" t="s">
        <v>669</v>
      </c>
      <c r="P2404" s="2" t="s">
        <v>46</v>
      </c>
      <c r="Q2404" s="2" t="s">
        <v>173</v>
      </c>
      <c r="R2404" s="2" t="s">
        <v>186</v>
      </c>
      <c r="S2404" s="1">
        <v>28.4</v>
      </c>
      <c r="T2404" s="1">
        <v>5</v>
      </c>
      <c r="U2404" s="1">
        <v>0</v>
      </c>
      <c r="V2404" s="5">
        <v>13.348000000000001</v>
      </c>
    </row>
    <row r="2405" spans="1:22" ht="15" thickBot="1" x14ac:dyDescent="0.35">
      <c r="A2405" s="4">
        <v>2404</v>
      </c>
      <c r="B2405" s="2" t="s">
        <v>5446</v>
      </c>
      <c r="C2405" s="1">
        <v>2013</v>
      </c>
      <c r="D2405" s="3">
        <v>41545</v>
      </c>
      <c r="E2405" s="3">
        <v>41551</v>
      </c>
      <c r="F2405" s="2" t="s">
        <v>50</v>
      </c>
      <c r="G2405" s="2" t="s">
        <v>3744</v>
      </c>
      <c r="H2405" s="2" t="s">
        <v>3745</v>
      </c>
      <c r="I2405" s="2" t="s">
        <v>41</v>
      </c>
      <c r="J2405" s="2" t="s">
        <v>27</v>
      </c>
      <c r="K2405" s="2" t="s">
        <v>1681</v>
      </c>
      <c r="L2405" s="2" t="s">
        <v>104</v>
      </c>
      <c r="M2405" s="1">
        <v>77340</v>
      </c>
      <c r="N2405" s="2" t="s">
        <v>105</v>
      </c>
      <c r="O2405" s="2" t="s">
        <v>5447</v>
      </c>
      <c r="P2405" s="2" t="s">
        <v>32</v>
      </c>
      <c r="Q2405" s="2" t="s">
        <v>33</v>
      </c>
      <c r="R2405" s="2" t="s">
        <v>5448</v>
      </c>
      <c r="S2405" s="1">
        <v>956.66480000000001</v>
      </c>
      <c r="T2405" s="1">
        <v>7</v>
      </c>
      <c r="U2405" s="1">
        <v>0.32</v>
      </c>
      <c r="V2405" s="5">
        <v>-225.0976</v>
      </c>
    </row>
    <row r="2406" spans="1:22" ht="15" thickBot="1" x14ac:dyDescent="0.35">
      <c r="A2406" s="4">
        <v>2405</v>
      </c>
      <c r="B2406" s="2" t="s">
        <v>5449</v>
      </c>
      <c r="C2406" s="1">
        <v>2014</v>
      </c>
      <c r="D2406" s="3">
        <v>41920</v>
      </c>
      <c r="E2406" s="3">
        <v>41924</v>
      </c>
      <c r="F2406" s="2" t="s">
        <v>50</v>
      </c>
      <c r="G2406" s="2" t="s">
        <v>1796</v>
      </c>
      <c r="H2406" s="2" t="s">
        <v>1797</v>
      </c>
      <c r="I2406" s="2" t="s">
        <v>26</v>
      </c>
      <c r="J2406" s="2" t="s">
        <v>27</v>
      </c>
      <c r="K2406" s="2" t="s">
        <v>42</v>
      </c>
      <c r="L2406" s="2" t="s">
        <v>43</v>
      </c>
      <c r="M2406" s="1">
        <v>90045</v>
      </c>
      <c r="N2406" s="2" t="s">
        <v>44</v>
      </c>
      <c r="O2406" s="2" t="s">
        <v>2704</v>
      </c>
      <c r="P2406" s="2" t="s">
        <v>71</v>
      </c>
      <c r="Q2406" s="2" t="s">
        <v>161</v>
      </c>
      <c r="R2406" s="2" t="s">
        <v>2705</v>
      </c>
      <c r="S2406" s="1">
        <v>1115.9100000000001</v>
      </c>
      <c r="T2406" s="1">
        <v>9</v>
      </c>
      <c r="U2406" s="1">
        <v>0</v>
      </c>
      <c r="V2406" s="5">
        <v>200.8638</v>
      </c>
    </row>
    <row r="2407" spans="1:22" ht="15" thickBot="1" x14ac:dyDescent="0.35">
      <c r="A2407" s="4">
        <v>2406</v>
      </c>
      <c r="B2407" s="2" t="s">
        <v>5449</v>
      </c>
      <c r="C2407" s="1">
        <v>2014</v>
      </c>
      <c r="D2407" s="3">
        <v>41920</v>
      </c>
      <c r="E2407" s="3">
        <v>41924</v>
      </c>
      <c r="F2407" s="2" t="s">
        <v>50</v>
      </c>
      <c r="G2407" s="2" t="s">
        <v>1796</v>
      </c>
      <c r="H2407" s="2" t="s">
        <v>1797</v>
      </c>
      <c r="I2407" s="2" t="s">
        <v>26</v>
      </c>
      <c r="J2407" s="2" t="s">
        <v>27</v>
      </c>
      <c r="K2407" s="2" t="s">
        <v>42</v>
      </c>
      <c r="L2407" s="2" t="s">
        <v>43</v>
      </c>
      <c r="M2407" s="1">
        <v>90045</v>
      </c>
      <c r="N2407" s="2" t="s">
        <v>44</v>
      </c>
      <c r="O2407" s="2" t="s">
        <v>1782</v>
      </c>
      <c r="P2407" s="2" t="s">
        <v>71</v>
      </c>
      <c r="Q2407" s="2" t="s">
        <v>72</v>
      </c>
      <c r="R2407" s="2" t="s">
        <v>1783</v>
      </c>
      <c r="S2407" s="1">
        <v>128.744</v>
      </c>
      <c r="T2407" s="1">
        <v>7</v>
      </c>
      <c r="U2407" s="1">
        <v>0.2</v>
      </c>
      <c r="V2407" s="5">
        <v>-28.967400000000001</v>
      </c>
    </row>
    <row r="2408" spans="1:22" ht="15" thickBot="1" x14ac:dyDescent="0.35">
      <c r="A2408" s="4">
        <v>2407</v>
      </c>
      <c r="B2408" s="2" t="s">
        <v>5449</v>
      </c>
      <c r="C2408" s="1">
        <v>2014</v>
      </c>
      <c r="D2408" s="3">
        <v>41920</v>
      </c>
      <c r="E2408" s="3">
        <v>41924</v>
      </c>
      <c r="F2408" s="2" t="s">
        <v>50</v>
      </c>
      <c r="G2408" s="2" t="s">
        <v>1796</v>
      </c>
      <c r="H2408" s="2" t="s">
        <v>1797</v>
      </c>
      <c r="I2408" s="2" t="s">
        <v>26</v>
      </c>
      <c r="J2408" s="2" t="s">
        <v>27</v>
      </c>
      <c r="K2408" s="2" t="s">
        <v>42</v>
      </c>
      <c r="L2408" s="2" t="s">
        <v>43</v>
      </c>
      <c r="M2408" s="1">
        <v>90045</v>
      </c>
      <c r="N2408" s="2" t="s">
        <v>44</v>
      </c>
      <c r="O2408" s="2" t="s">
        <v>1234</v>
      </c>
      <c r="P2408" s="2" t="s">
        <v>71</v>
      </c>
      <c r="Q2408" s="2" t="s">
        <v>72</v>
      </c>
      <c r="R2408" s="2" t="s">
        <v>1235</v>
      </c>
      <c r="S2408" s="1">
        <v>79.92</v>
      </c>
      <c r="T2408" s="1">
        <v>10</v>
      </c>
      <c r="U2408" s="1">
        <v>0.2</v>
      </c>
      <c r="V2408" s="5">
        <v>26.972999999999999</v>
      </c>
    </row>
    <row r="2409" spans="1:22" ht="15" thickBot="1" x14ac:dyDescent="0.35">
      <c r="A2409" s="4">
        <v>2408</v>
      </c>
      <c r="B2409" s="2" t="s">
        <v>5450</v>
      </c>
      <c r="C2409" s="1">
        <v>2014</v>
      </c>
      <c r="D2409" s="3">
        <v>41660</v>
      </c>
      <c r="E2409" s="3">
        <v>41665</v>
      </c>
      <c r="F2409" s="2" t="s">
        <v>50</v>
      </c>
      <c r="G2409" s="2" t="s">
        <v>5451</v>
      </c>
      <c r="H2409" s="2" t="s">
        <v>5452</v>
      </c>
      <c r="I2409" s="2" t="s">
        <v>26</v>
      </c>
      <c r="J2409" s="2" t="s">
        <v>27</v>
      </c>
      <c r="K2409" s="2" t="s">
        <v>127</v>
      </c>
      <c r="L2409" s="2" t="s">
        <v>43</v>
      </c>
      <c r="M2409" s="1">
        <v>94122</v>
      </c>
      <c r="N2409" s="2" t="s">
        <v>44</v>
      </c>
      <c r="O2409" s="2" t="s">
        <v>4640</v>
      </c>
      <c r="P2409" s="2" t="s">
        <v>46</v>
      </c>
      <c r="Q2409" s="2" t="s">
        <v>68</v>
      </c>
      <c r="R2409" s="2" t="s">
        <v>186</v>
      </c>
      <c r="S2409" s="1">
        <v>24.2</v>
      </c>
      <c r="T2409" s="1">
        <v>5</v>
      </c>
      <c r="U2409" s="1">
        <v>0</v>
      </c>
      <c r="V2409" s="5">
        <v>7.9859999999999998</v>
      </c>
    </row>
    <row r="2410" spans="1:22" ht="15" thickBot="1" x14ac:dyDescent="0.35">
      <c r="A2410" s="4">
        <v>2409</v>
      </c>
      <c r="B2410" s="2" t="s">
        <v>5450</v>
      </c>
      <c r="C2410" s="1">
        <v>2014</v>
      </c>
      <c r="D2410" s="3">
        <v>41660</v>
      </c>
      <c r="E2410" s="3">
        <v>41665</v>
      </c>
      <c r="F2410" s="2" t="s">
        <v>50</v>
      </c>
      <c r="G2410" s="2" t="s">
        <v>5451</v>
      </c>
      <c r="H2410" s="2" t="s">
        <v>5452</v>
      </c>
      <c r="I2410" s="2" t="s">
        <v>26</v>
      </c>
      <c r="J2410" s="2" t="s">
        <v>27</v>
      </c>
      <c r="K2410" s="2" t="s">
        <v>127</v>
      </c>
      <c r="L2410" s="2" t="s">
        <v>43</v>
      </c>
      <c r="M2410" s="1">
        <v>94122</v>
      </c>
      <c r="N2410" s="2" t="s">
        <v>44</v>
      </c>
      <c r="O2410" s="2" t="s">
        <v>5453</v>
      </c>
      <c r="P2410" s="2" t="s">
        <v>71</v>
      </c>
      <c r="Q2410" s="2" t="s">
        <v>72</v>
      </c>
      <c r="R2410" s="2" t="s">
        <v>5454</v>
      </c>
      <c r="S2410" s="1">
        <v>359.976</v>
      </c>
      <c r="T2410" s="1">
        <v>3</v>
      </c>
      <c r="U2410" s="1">
        <v>0.2</v>
      </c>
      <c r="V2410" s="5">
        <v>130.4913</v>
      </c>
    </row>
    <row r="2411" spans="1:22" ht="15" thickBot="1" x14ac:dyDescent="0.35">
      <c r="A2411" s="4">
        <v>2410</v>
      </c>
      <c r="B2411" s="2" t="s">
        <v>5455</v>
      </c>
      <c r="C2411" s="1">
        <v>2014</v>
      </c>
      <c r="D2411" s="3">
        <v>41722</v>
      </c>
      <c r="E2411" s="3">
        <v>41724</v>
      </c>
      <c r="F2411" s="2" t="s">
        <v>188</v>
      </c>
      <c r="G2411" s="2" t="s">
        <v>2789</v>
      </c>
      <c r="H2411" s="2" t="s">
        <v>2790</v>
      </c>
      <c r="I2411" s="2" t="s">
        <v>102</v>
      </c>
      <c r="J2411" s="2" t="s">
        <v>27</v>
      </c>
      <c r="K2411" s="2" t="s">
        <v>127</v>
      </c>
      <c r="L2411" s="2" t="s">
        <v>43</v>
      </c>
      <c r="M2411" s="1">
        <v>94122</v>
      </c>
      <c r="N2411" s="2" t="s">
        <v>44</v>
      </c>
      <c r="O2411" s="2" t="s">
        <v>4356</v>
      </c>
      <c r="P2411" s="2" t="s">
        <v>32</v>
      </c>
      <c r="Q2411" s="2" t="s">
        <v>65</v>
      </c>
      <c r="R2411" s="2" t="s">
        <v>4357</v>
      </c>
      <c r="S2411" s="1">
        <v>211.84</v>
      </c>
      <c r="T2411" s="1">
        <v>8</v>
      </c>
      <c r="U2411" s="1">
        <v>0</v>
      </c>
      <c r="V2411" s="5">
        <v>76.2624</v>
      </c>
    </row>
    <row r="2412" spans="1:22" ht="15" thickBot="1" x14ac:dyDescent="0.35">
      <c r="A2412" s="4">
        <v>2411</v>
      </c>
      <c r="B2412" s="2" t="s">
        <v>5456</v>
      </c>
      <c r="C2412" s="1">
        <v>2011</v>
      </c>
      <c r="D2412" s="3">
        <v>40756</v>
      </c>
      <c r="E2412" s="3">
        <v>40761</v>
      </c>
      <c r="F2412" s="2" t="s">
        <v>50</v>
      </c>
      <c r="G2412" s="2" t="s">
        <v>2954</v>
      </c>
      <c r="H2412" s="2" t="s">
        <v>2955</v>
      </c>
      <c r="I2412" s="2" t="s">
        <v>102</v>
      </c>
      <c r="J2412" s="2" t="s">
        <v>27</v>
      </c>
      <c r="K2412" s="2" t="s">
        <v>146</v>
      </c>
      <c r="L2412" s="2" t="s">
        <v>147</v>
      </c>
      <c r="M2412" s="1">
        <v>19120</v>
      </c>
      <c r="N2412" s="2" t="s">
        <v>148</v>
      </c>
      <c r="O2412" s="2" t="s">
        <v>4187</v>
      </c>
      <c r="P2412" s="2" t="s">
        <v>46</v>
      </c>
      <c r="Q2412" s="2" t="s">
        <v>269</v>
      </c>
      <c r="R2412" s="2" t="s">
        <v>4188</v>
      </c>
      <c r="S2412" s="1">
        <v>5.68</v>
      </c>
      <c r="T2412" s="1">
        <v>2</v>
      </c>
      <c r="U2412" s="1">
        <v>0.2</v>
      </c>
      <c r="V2412" s="5">
        <v>1.917</v>
      </c>
    </row>
    <row r="2413" spans="1:22" ht="15" thickBot="1" x14ac:dyDescent="0.35">
      <c r="A2413" s="4">
        <v>2412</v>
      </c>
      <c r="B2413" s="2" t="s">
        <v>5457</v>
      </c>
      <c r="C2413" s="1">
        <v>2012</v>
      </c>
      <c r="D2413" s="3">
        <v>41067</v>
      </c>
      <c r="E2413" s="3">
        <v>41069</v>
      </c>
      <c r="F2413" s="2" t="s">
        <v>23</v>
      </c>
      <c r="G2413" s="2" t="s">
        <v>5458</v>
      </c>
      <c r="H2413" s="2" t="s">
        <v>5459</v>
      </c>
      <c r="I2413" s="2" t="s">
        <v>41</v>
      </c>
      <c r="J2413" s="2" t="s">
        <v>27</v>
      </c>
      <c r="K2413" s="2" t="s">
        <v>42</v>
      </c>
      <c r="L2413" s="2" t="s">
        <v>43</v>
      </c>
      <c r="M2413" s="1">
        <v>90036</v>
      </c>
      <c r="N2413" s="2" t="s">
        <v>44</v>
      </c>
      <c r="O2413" s="2" t="s">
        <v>2427</v>
      </c>
      <c r="P2413" s="2" t="s">
        <v>46</v>
      </c>
      <c r="Q2413" s="2" t="s">
        <v>75</v>
      </c>
      <c r="R2413" s="2" t="s">
        <v>186</v>
      </c>
      <c r="S2413" s="1">
        <v>7.52</v>
      </c>
      <c r="T2413" s="1">
        <v>5</v>
      </c>
      <c r="U2413" s="1">
        <v>0.2</v>
      </c>
      <c r="V2413" s="5">
        <v>2.6320000000000001</v>
      </c>
    </row>
    <row r="2414" spans="1:22" ht="15" thickBot="1" x14ac:dyDescent="0.35">
      <c r="A2414" s="4">
        <v>2413</v>
      </c>
      <c r="B2414" s="2" t="s">
        <v>5460</v>
      </c>
      <c r="C2414" s="1">
        <v>2011</v>
      </c>
      <c r="D2414" s="3">
        <v>40859</v>
      </c>
      <c r="E2414" s="3">
        <v>40863</v>
      </c>
      <c r="F2414" s="2" t="s">
        <v>50</v>
      </c>
      <c r="G2414" s="2" t="s">
        <v>2896</v>
      </c>
      <c r="H2414" s="2" t="s">
        <v>2897</v>
      </c>
      <c r="I2414" s="2" t="s">
        <v>26</v>
      </c>
      <c r="J2414" s="2" t="s">
        <v>27</v>
      </c>
      <c r="K2414" s="2" t="s">
        <v>42</v>
      </c>
      <c r="L2414" s="2" t="s">
        <v>43</v>
      </c>
      <c r="M2414" s="1">
        <v>90045</v>
      </c>
      <c r="N2414" s="2" t="s">
        <v>44</v>
      </c>
      <c r="O2414" s="2" t="s">
        <v>1420</v>
      </c>
      <c r="P2414" s="2" t="s">
        <v>46</v>
      </c>
      <c r="Q2414" s="2" t="s">
        <v>90</v>
      </c>
      <c r="R2414" s="2" t="s">
        <v>1421</v>
      </c>
      <c r="S2414" s="1">
        <v>11.96</v>
      </c>
      <c r="T2414" s="1">
        <v>2</v>
      </c>
      <c r="U2414" s="1">
        <v>0</v>
      </c>
      <c r="V2414" s="5">
        <v>5.8604000000000003</v>
      </c>
    </row>
    <row r="2415" spans="1:22" ht="15" thickBot="1" x14ac:dyDescent="0.35">
      <c r="A2415" s="4">
        <v>2414</v>
      </c>
      <c r="B2415" s="2" t="s">
        <v>5460</v>
      </c>
      <c r="C2415" s="1">
        <v>2011</v>
      </c>
      <c r="D2415" s="3">
        <v>40859</v>
      </c>
      <c r="E2415" s="3">
        <v>40863</v>
      </c>
      <c r="F2415" s="2" t="s">
        <v>50</v>
      </c>
      <c r="G2415" s="2" t="s">
        <v>2896</v>
      </c>
      <c r="H2415" s="2" t="s">
        <v>2897</v>
      </c>
      <c r="I2415" s="2" t="s">
        <v>26</v>
      </c>
      <c r="J2415" s="2" t="s">
        <v>27</v>
      </c>
      <c r="K2415" s="2" t="s">
        <v>42</v>
      </c>
      <c r="L2415" s="2" t="s">
        <v>43</v>
      </c>
      <c r="M2415" s="1">
        <v>90045</v>
      </c>
      <c r="N2415" s="2" t="s">
        <v>44</v>
      </c>
      <c r="O2415" s="2" t="s">
        <v>2875</v>
      </c>
      <c r="P2415" s="2" t="s">
        <v>32</v>
      </c>
      <c r="Q2415" s="2" t="s">
        <v>56</v>
      </c>
      <c r="R2415" s="2" t="s">
        <v>2876</v>
      </c>
      <c r="S2415" s="1">
        <v>629.06399999999996</v>
      </c>
      <c r="T2415" s="1">
        <v>3</v>
      </c>
      <c r="U2415" s="1">
        <v>0.2</v>
      </c>
      <c r="V2415" s="5">
        <v>31.453199999999999</v>
      </c>
    </row>
    <row r="2416" spans="1:22" ht="15" thickBot="1" x14ac:dyDescent="0.35">
      <c r="A2416" s="4">
        <v>2415</v>
      </c>
      <c r="B2416" s="2" t="s">
        <v>5461</v>
      </c>
      <c r="C2416" s="1">
        <v>2013</v>
      </c>
      <c r="D2416" s="3">
        <v>41638</v>
      </c>
      <c r="E2416" s="3">
        <v>41642</v>
      </c>
      <c r="F2416" s="2" t="s">
        <v>50</v>
      </c>
      <c r="G2416" s="2" t="s">
        <v>1553</v>
      </c>
      <c r="H2416" s="2" t="s">
        <v>1554</v>
      </c>
      <c r="I2416" s="2" t="s">
        <v>26</v>
      </c>
      <c r="J2416" s="2" t="s">
        <v>27</v>
      </c>
      <c r="K2416" s="2" t="s">
        <v>2548</v>
      </c>
      <c r="L2416" s="2" t="s">
        <v>114</v>
      </c>
      <c r="M2416" s="1">
        <v>53209</v>
      </c>
      <c r="N2416" s="2" t="s">
        <v>105</v>
      </c>
      <c r="O2416" s="2" t="s">
        <v>5395</v>
      </c>
      <c r="P2416" s="2" t="s">
        <v>32</v>
      </c>
      <c r="Q2416" s="2" t="s">
        <v>36</v>
      </c>
      <c r="R2416" s="2" t="s">
        <v>5396</v>
      </c>
      <c r="S2416" s="1">
        <v>754.45</v>
      </c>
      <c r="T2416" s="1">
        <v>5</v>
      </c>
      <c r="U2416" s="1">
        <v>0</v>
      </c>
      <c r="V2416" s="5">
        <v>60.356000000000002</v>
      </c>
    </row>
    <row r="2417" spans="1:22" ht="15" thickBot="1" x14ac:dyDescent="0.35">
      <c r="A2417" s="4">
        <v>2416</v>
      </c>
      <c r="B2417" s="2" t="s">
        <v>5462</v>
      </c>
      <c r="C2417" s="1">
        <v>2012</v>
      </c>
      <c r="D2417" s="3">
        <v>41096</v>
      </c>
      <c r="E2417" s="3">
        <v>41101</v>
      </c>
      <c r="F2417" s="2" t="s">
        <v>50</v>
      </c>
      <c r="G2417" s="2" t="s">
        <v>3790</v>
      </c>
      <c r="H2417" s="2" t="s">
        <v>3791</v>
      </c>
      <c r="I2417" s="2" t="s">
        <v>102</v>
      </c>
      <c r="J2417" s="2" t="s">
        <v>27</v>
      </c>
      <c r="K2417" s="2" t="s">
        <v>5463</v>
      </c>
      <c r="L2417" s="2" t="s">
        <v>1245</v>
      </c>
      <c r="M2417" s="1">
        <v>1040</v>
      </c>
      <c r="N2417" s="2" t="s">
        <v>148</v>
      </c>
      <c r="O2417" s="2" t="s">
        <v>1615</v>
      </c>
      <c r="P2417" s="2" t="s">
        <v>32</v>
      </c>
      <c r="Q2417" s="2" t="s">
        <v>33</v>
      </c>
      <c r="R2417" s="2" t="s">
        <v>1616</v>
      </c>
      <c r="S2417" s="1">
        <v>301.95999999999998</v>
      </c>
      <c r="T2417" s="1">
        <v>2</v>
      </c>
      <c r="U2417" s="1">
        <v>0</v>
      </c>
      <c r="V2417" s="5">
        <v>60.392000000000003</v>
      </c>
    </row>
    <row r="2418" spans="1:22" ht="15" thickBot="1" x14ac:dyDescent="0.35">
      <c r="A2418" s="4">
        <v>2417</v>
      </c>
      <c r="B2418" s="2" t="s">
        <v>5464</v>
      </c>
      <c r="C2418" s="1">
        <v>2014</v>
      </c>
      <c r="D2418" s="3">
        <v>41925</v>
      </c>
      <c r="E2418" s="3">
        <v>41931</v>
      </c>
      <c r="F2418" s="2" t="s">
        <v>50</v>
      </c>
      <c r="G2418" s="2" t="s">
        <v>5465</v>
      </c>
      <c r="H2418" s="2" t="s">
        <v>5466</v>
      </c>
      <c r="I2418" s="2" t="s">
        <v>41</v>
      </c>
      <c r="J2418" s="2" t="s">
        <v>27</v>
      </c>
      <c r="K2418" s="2" t="s">
        <v>5467</v>
      </c>
      <c r="L2418" s="2" t="s">
        <v>668</v>
      </c>
      <c r="M2418" s="1">
        <v>87105</v>
      </c>
      <c r="N2418" s="2" t="s">
        <v>44</v>
      </c>
      <c r="O2418" s="2" t="s">
        <v>4812</v>
      </c>
      <c r="P2418" s="2" t="s">
        <v>71</v>
      </c>
      <c r="Q2418" s="2" t="s">
        <v>161</v>
      </c>
      <c r="R2418" s="2" t="s">
        <v>4813</v>
      </c>
      <c r="S2418" s="1">
        <v>595</v>
      </c>
      <c r="T2418" s="1">
        <v>5</v>
      </c>
      <c r="U2418" s="1">
        <v>0</v>
      </c>
      <c r="V2418" s="5">
        <v>95.2</v>
      </c>
    </row>
    <row r="2419" spans="1:22" ht="15" thickBot="1" x14ac:dyDescent="0.35">
      <c r="A2419" s="4">
        <v>2418</v>
      </c>
      <c r="B2419" s="2" t="s">
        <v>5464</v>
      </c>
      <c r="C2419" s="1">
        <v>2014</v>
      </c>
      <c r="D2419" s="3">
        <v>41925</v>
      </c>
      <c r="E2419" s="3">
        <v>41931</v>
      </c>
      <c r="F2419" s="2" t="s">
        <v>50</v>
      </c>
      <c r="G2419" s="2" t="s">
        <v>5465</v>
      </c>
      <c r="H2419" s="2" t="s">
        <v>5466</v>
      </c>
      <c r="I2419" s="2" t="s">
        <v>41</v>
      </c>
      <c r="J2419" s="2" t="s">
        <v>27</v>
      </c>
      <c r="K2419" s="2" t="s">
        <v>5467</v>
      </c>
      <c r="L2419" s="2" t="s">
        <v>668</v>
      </c>
      <c r="M2419" s="1">
        <v>87105</v>
      </c>
      <c r="N2419" s="2" t="s">
        <v>44</v>
      </c>
      <c r="O2419" s="2" t="s">
        <v>4801</v>
      </c>
      <c r="P2419" s="2" t="s">
        <v>46</v>
      </c>
      <c r="Q2419" s="2" t="s">
        <v>75</v>
      </c>
      <c r="R2419" s="2" t="s">
        <v>4802</v>
      </c>
      <c r="S2419" s="1">
        <v>79.872</v>
      </c>
      <c r="T2419" s="1">
        <v>3</v>
      </c>
      <c r="U2419" s="1">
        <v>0.2</v>
      </c>
      <c r="V2419" s="5">
        <v>29.952000000000002</v>
      </c>
    </row>
    <row r="2420" spans="1:22" ht="15" thickBot="1" x14ac:dyDescent="0.35">
      <c r="A2420" s="4">
        <v>2419</v>
      </c>
      <c r="B2420" s="2" t="s">
        <v>5468</v>
      </c>
      <c r="C2420" s="1">
        <v>2013</v>
      </c>
      <c r="D2420" s="3">
        <v>41416</v>
      </c>
      <c r="E2420" s="3">
        <v>41423</v>
      </c>
      <c r="F2420" s="2" t="s">
        <v>50</v>
      </c>
      <c r="G2420" s="2" t="s">
        <v>208</v>
      </c>
      <c r="H2420" s="2" t="s">
        <v>209</v>
      </c>
      <c r="I2420" s="2" t="s">
        <v>41</v>
      </c>
      <c r="J2420" s="2" t="s">
        <v>27</v>
      </c>
      <c r="K2420" s="2" t="s">
        <v>5469</v>
      </c>
      <c r="L2420" s="2" t="s">
        <v>1392</v>
      </c>
      <c r="M2420" s="1">
        <v>89431</v>
      </c>
      <c r="N2420" s="2" t="s">
        <v>44</v>
      </c>
      <c r="O2420" s="2" t="s">
        <v>5470</v>
      </c>
      <c r="P2420" s="2" t="s">
        <v>71</v>
      </c>
      <c r="Q2420" s="2" t="s">
        <v>682</v>
      </c>
      <c r="R2420" s="2" t="s">
        <v>5471</v>
      </c>
      <c r="S2420" s="1">
        <v>2396.4</v>
      </c>
      <c r="T2420" s="1">
        <v>10</v>
      </c>
      <c r="U2420" s="1">
        <v>0.2</v>
      </c>
      <c r="V2420" s="5">
        <v>179.73</v>
      </c>
    </row>
    <row r="2421" spans="1:22" ht="15" thickBot="1" x14ac:dyDescent="0.35">
      <c r="A2421" s="4">
        <v>2420</v>
      </c>
      <c r="B2421" s="2" t="s">
        <v>5472</v>
      </c>
      <c r="C2421" s="1">
        <v>2014</v>
      </c>
      <c r="D2421" s="3">
        <v>41953</v>
      </c>
      <c r="E2421" s="3">
        <v>41958</v>
      </c>
      <c r="F2421" s="2" t="s">
        <v>50</v>
      </c>
      <c r="G2421" s="2" t="s">
        <v>4924</v>
      </c>
      <c r="H2421" s="2" t="s">
        <v>4925</v>
      </c>
      <c r="I2421" s="2" t="s">
        <v>41</v>
      </c>
      <c r="J2421" s="2" t="s">
        <v>27</v>
      </c>
      <c r="K2421" s="2" t="s">
        <v>5473</v>
      </c>
      <c r="L2421" s="2" t="s">
        <v>43</v>
      </c>
      <c r="M2421" s="1">
        <v>92236</v>
      </c>
      <c r="N2421" s="2" t="s">
        <v>44</v>
      </c>
      <c r="O2421" s="2" t="s">
        <v>3784</v>
      </c>
      <c r="P2421" s="2" t="s">
        <v>46</v>
      </c>
      <c r="Q2421" s="2" t="s">
        <v>59</v>
      </c>
      <c r="R2421" s="2" t="s">
        <v>3785</v>
      </c>
      <c r="S2421" s="1">
        <v>63.56</v>
      </c>
      <c r="T2421" s="1">
        <v>2</v>
      </c>
      <c r="U2421" s="1">
        <v>0</v>
      </c>
      <c r="V2421" s="5">
        <v>3.1779999999999999</v>
      </c>
    </row>
    <row r="2422" spans="1:22" ht="15" thickBot="1" x14ac:dyDescent="0.35">
      <c r="A2422" s="4">
        <v>2421</v>
      </c>
      <c r="B2422" s="2" t="s">
        <v>5472</v>
      </c>
      <c r="C2422" s="1">
        <v>2014</v>
      </c>
      <c r="D2422" s="3">
        <v>41953</v>
      </c>
      <c r="E2422" s="3">
        <v>41958</v>
      </c>
      <c r="F2422" s="2" t="s">
        <v>50</v>
      </c>
      <c r="G2422" s="2" t="s">
        <v>4924</v>
      </c>
      <c r="H2422" s="2" t="s">
        <v>4925</v>
      </c>
      <c r="I2422" s="2" t="s">
        <v>41</v>
      </c>
      <c r="J2422" s="2" t="s">
        <v>27</v>
      </c>
      <c r="K2422" s="2" t="s">
        <v>5473</v>
      </c>
      <c r="L2422" s="2" t="s">
        <v>43</v>
      </c>
      <c r="M2422" s="1">
        <v>92236</v>
      </c>
      <c r="N2422" s="2" t="s">
        <v>44</v>
      </c>
      <c r="O2422" s="2" t="s">
        <v>5474</v>
      </c>
      <c r="P2422" s="2" t="s">
        <v>71</v>
      </c>
      <c r="Q2422" s="2" t="s">
        <v>161</v>
      </c>
      <c r="R2422" s="2" t="s">
        <v>5475</v>
      </c>
      <c r="S2422" s="1">
        <v>99.99</v>
      </c>
      <c r="T2422" s="1">
        <v>1</v>
      </c>
      <c r="U2422" s="1">
        <v>0</v>
      </c>
      <c r="V2422" s="5">
        <v>43.995600000000003</v>
      </c>
    </row>
    <row r="2423" spans="1:22" ht="15" thickBot="1" x14ac:dyDescent="0.35">
      <c r="A2423" s="4">
        <v>2422</v>
      </c>
      <c r="B2423" s="2" t="s">
        <v>5476</v>
      </c>
      <c r="C2423" s="1">
        <v>2013</v>
      </c>
      <c r="D2423" s="3">
        <v>41383</v>
      </c>
      <c r="E2423" s="3">
        <v>41388</v>
      </c>
      <c r="F2423" s="2" t="s">
        <v>50</v>
      </c>
      <c r="G2423" s="2" t="s">
        <v>5477</v>
      </c>
      <c r="H2423" s="2" t="s">
        <v>5478</v>
      </c>
      <c r="I2423" s="2" t="s">
        <v>102</v>
      </c>
      <c r="J2423" s="2" t="s">
        <v>27</v>
      </c>
      <c r="K2423" s="2" t="s">
        <v>5479</v>
      </c>
      <c r="L2423" s="2" t="s">
        <v>211</v>
      </c>
      <c r="M2423" s="1">
        <v>60126</v>
      </c>
      <c r="N2423" s="2" t="s">
        <v>105</v>
      </c>
      <c r="O2423" s="2" t="s">
        <v>379</v>
      </c>
      <c r="P2423" s="2" t="s">
        <v>46</v>
      </c>
      <c r="Q2423" s="2" t="s">
        <v>59</v>
      </c>
      <c r="R2423" s="2" t="s">
        <v>380</v>
      </c>
      <c r="S2423" s="1">
        <v>230.376</v>
      </c>
      <c r="T2423" s="1">
        <v>3</v>
      </c>
      <c r="U2423" s="1">
        <v>0.2</v>
      </c>
      <c r="V2423" s="5">
        <v>-48.954900000000002</v>
      </c>
    </row>
    <row r="2424" spans="1:22" ht="15" thickBot="1" x14ac:dyDescent="0.35">
      <c r="A2424" s="4">
        <v>2423</v>
      </c>
      <c r="B2424" s="2" t="s">
        <v>5476</v>
      </c>
      <c r="C2424" s="1">
        <v>2013</v>
      </c>
      <c r="D2424" s="3">
        <v>41383</v>
      </c>
      <c r="E2424" s="3">
        <v>41388</v>
      </c>
      <c r="F2424" s="2" t="s">
        <v>50</v>
      </c>
      <c r="G2424" s="2" t="s">
        <v>5477</v>
      </c>
      <c r="H2424" s="2" t="s">
        <v>5478</v>
      </c>
      <c r="I2424" s="2" t="s">
        <v>102</v>
      </c>
      <c r="J2424" s="2" t="s">
        <v>27</v>
      </c>
      <c r="K2424" s="2" t="s">
        <v>5479</v>
      </c>
      <c r="L2424" s="2" t="s">
        <v>211</v>
      </c>
      <c r="M2424" s="1">
        <v>60126</v>
      </c>
      <c r="N2424" s="2" t="s">
        <v>105</v>
      </c>
      <c r="O2424" s="2" t="s">
        <v>2601</v>
      </c>
      <c r="P2424" s="2" t="s">
        <v>46</v>
      </c>
      <c r="Q2424" s="2" t="s">
        <v>90</v>
      </c>
      <c r="R2424" s="2" t="s">
        <v>2602</v>
      </c>
      <c r="S2424" s="1">
        <v>9.6639999999999997</v>
      </c>
      <c r="T2424" s="1">
        <v>2</v>
      </c>
      <c r="U2424" s="1">
        <v>0.2</v>
      </c>
      <c r="V2424" s="5">
        <v>3.2616000000000001</v>
      </c>
    </row>
    <row r="2425" spans="1:22" ht="15" thickBot="1" x14ac:dyDescent="0.35">
      <c r="A2425" s="4">
        <v>2424</v>
      </c>
      <c r="B2425" s="2" t="s">
        <v>5480</v>
      </c>
      <c r="C2425" s="1">
        <v>2014</v>
      </c>
      <c r="D2425" s="3">
        <v>41999</v>
      </c>
      <c r="E2425" s="3">
        <v>42004</v>
      </c>
      <c r="F2425" s="2" t="s">
        <v>50</v>
      </c>
      <c r="G2425" s="2" t="s">
        <v>5316</v>
      </c>
      <c r="H2425" s="2" t="s">
        <v>5317</v>
      </c>
      <c r="I2425" s="2" t="s">
        <v>26</v>
      </c>
      <c r="J2425" s="2" t="s">
        <v>27</v>
      </c>
      <c r="K2425" s="2" t="s">
        <v>746</v>
      </c>
      <c r="L2425" s="2" t="s">
        <v>498</v>
      </c>
      <c r="M2425" s="1">
        <v>45014</v>
      </c>
      <c r="N2425" s="2" t="s">
        <v>148</v>
      </c>
      <c r="O2425" s="2" t="s">
        <v>2815</v>
      </c>
      <c r="P2425" s="2" t="s">
        <v>71</v>
      </c>
      <c r="Q2425" s="2" t="s">
        <v>161</v>
      </c>
      <c r="R2425" s="2" t="s">
        <v>2816</v>
      </c>
      <c r="S2425" s="1">
        <v>158.928</v>
      </c>
      <c r="T2425" s="1">
        <v>7</v>
      </c>
      <c r="U2425" s="1">
        <v>0.2</v>
      </c>
      <c r="V2425" s="5">
        <v>41.718600000000002</v>
      </c>
    </row>
    <row r="2426" spans="1:22" ht="15" thickBot="1" x14ac:dyDescent="0.35">
      <c r="A2426" s="4">
        <v>2425</v>
      </c>
      <c r="B2426" s="2" t="s">
        <v>5480</v>
      </c>
      <c r="C2426" s="1">
        <v>2014</v>
      </c>
      <c r="D2426" s="3">
        <v>41999</v>
      </c>
      <c r="E2426" s="3">
        <v>42004</v>
      </c>
      <c r="F2426" s="2" t="s">
        <v>50</v>
      </c>
      <c r="G2426" s="2" t="s">
        <v>5316</v>
      </c>
      <c r="H2426" s="2" t="s">
        <v>5317</v>
      </c>
      <c r="I2426" s="2" t="s">
        <v>26</v>
      </c>
      <c r="J2426" s="2" t="s">
        <v>27</v>
      </c>
      <c r="K2426" s="2" t="s">
        <v>746</v>
      </c>
      <c r="L2426" s="2" t="s">
        <v>498</v>
      </c>
      <c r="M2426" s="1">
        <v>45014</v>
      </c>
      <c r="N2426" s="2" t="s">
        <v>148</v>
      </c>
      <c r="O2426" s="2" t="s">
        <v>5373</v>
      </c>
      <c r="P2426" s="2" t="s">
        <v>46</v>
      </c>
      <c r="Q2426" s="2" t="s">
        <v>75</v>
      </c>
      <c r="R2426" s="2" t="s">
        <v>5374</v>
      </c>
      <c r="S2426" s="1">
        <v>13.023</v>
      </c>
      <c r="T2426" s="1">
        <v>1</v>
      </c>
      <c r="U2426" s="1">
        <v>0.7</v>
      </c>
      <c r="V2426" s="5">
        <v>-10.4184</v>
      </c>
    </row>
    <row r="2427" spans="1:22" ht="15" thickBot="1" x14ac:dyDescent="0.35">
      <c r="A2427" s="4">
        <v>2426</v>
      </c>
      <c r="B2427" s="2" t="s">
        <v>5480</v>
      </c>
      <c r="C2427" s="1">
        <v>2014</v>
      </c>
      <c r="D2427" s="3">
        <v>41999</v>
      </c>
      <c r="E2427" s="3">
        <v>42004</v>
      </c>
      <c r="F2427" s="2" t="s">
        <v>50</v>
      </c>
      <c r="G2427" s="2" t="s">
        <v>5316</v>
      </c>
      <c r="H2427" s="2" t="s">
        <v>5317</v>
      </c>
      <c r="I2427" s="2" t="s">
        <v>26</v>
      </c>
      <c r="J2427" s="2" t="s">
        <v>27</v>
      </c>
      <c r="K2427" s="2" t="s">
        <v>746</v>
      </c>
      <c r="L2427" s="2" t="s">
        <v>498</v>
      </c>
      <c r="M2427" s="1">
        <v>45014</v>
      </c>
      <c r="N2427" s="2" t="s">
        <v>148</v>
      </c>
      <c r="O2427" s="2" t="s">
        <v>5481</v>
      </c>
      <c r="P2427" s="2" t="s">
        <v>32</v>
      </c>
      <c r="Q2427" s="2" t="s">
        <v>56</v>
      </c>
      <c r="R2427" s="2" t="s">
        <v>5482</v>
      </c>
      <c r="S2427" s="1">
        <v>273.06</v>
      </c>
      <c r="T2427" s="1">
        <v>2</v>
      </c>
      <c r="U2427" s="1">
        <v>0.4</v>
      </c>
      <c r="V2427" s="5">
        <v>-104.673</v>
      </c>
    </row>
    <row r="2428" spans="1:22" ht="15" thickBot="1" x14ac:dyDescent="0.35">
      <c r="A2428" s="4">
        <v>2427</v>
      </c>
      <c r="B2428" s="2" t="s">
        <v>5480</v>
      </c>
      <c r="C2428" s="1">
        <v>2014</v>
      </c>
      <c r="D2428" s="3">
        <v>41999</v>
      </c>
      <c r="E2428" s="3">
        <v>42004</v>
      </c>
      <c r="F2428" s="2" t="s">
        <v>50</v>
      </c>
      <c r="G2428" s="2" t="s">
        <v>5316</v>
      </c>
      <c r="H2428" s="2" t="s">
        <v>5317</v>
      </c>
      <c r="I2428" s="2" t="s">
        <v>26</v>
      </c>
      <c r="J2428" s="2" t="s">
        <v>27</v>
      </c>
      <c r="K2428" s="2" t="s">
        <v>746</v>
      </c>
      <c r="L2428" s="2" t="s">
        <v>498</v>
      </c>
      <c r="M2428" s="1">
        <v>45014</v>
      </c>
      <c r="N2428" s="2" t="s">
        <v>148</v>
      </c>
      <c r="O2428" s="2" t="s">
        <v>4937</v>
      </c>
      <c r="P2428" s="2" t="s">
        <v>46</v>
      </c>
      <c r="Q2428" s="2" t="s">
        <v>269</v>
      </c>
      <c r="R2428" s="2" t="s">
        <v>186</v>
      </c>
      <c r="S2428" s="1">
        <v>39.311999999999998</v>
      </c>
      <c r="T2428" s="1">
        <v>13</v>
      </c>
      <c r="U2428" s="1">
        <v>0.2</v>
      </c>
      <c r="V2428" s="5">
        <v>12.776400000000001</v>
      </c>
    </row>
    <row r="2429" spans="1:22" ht="15" thickBot="1" x14ac:dyDescent="0.35">
      <c r="A2429" s="4">
        <v>2428</v>
      </c>
      <c r="B2429" s="2" t="s">
        <v>5483</v>
      </c>
      <c r="C2429" s="1">
        <v>2013</v>
      </c>
      <c r="D2429" s="3">
        <v>41437</v>
      </c>
      <c r="E2429" s="3">
        <v>41443</v>
      </c>
      <c r="F2429" s="2" t="s">
        <v>50</v>
      </c>
      <c r="G2429" s="2" t="s">
        <v>773</v>
      </c>
      <c r="H2429" s="2" t="s">
        <v>774</v>
      </c>
      <c r="I2429" s="2" t="s">
        <v>41</v>
      </c>
      <c r="J2429" s="2" t="s">
        <v>27</v>
      </c>
      <c r="K2429" s="2" t="s">
        <v>1127</v>
      </c>
      <c r="L2429" s="2" t="s">
        <v>104</v>
      </c>
      <c r="M2429" s="1">
        <v>76017</v>
      </c>
      <c r="N2429" s="2" t="s">
        <v>105</v>
      </c>
      <c r="O2429" s="2" t="s">
        <v>5484</v>
      </c>
      <c r="P2429" s="2" t="s">
        <v>46</v>
      </c>
      <c r="Q2429" s="2" t="s">
        <v>75</v>
      </c>
      <c r="R2429" s="2" t="s">
        <v>5485</v>
      </c>
      <c r="S2429" s="1">
        <v>1.3440000000000001</v>
      </c>
      <c r="T2429" s="1">
        <v>4</v>
      </c>
      <c r="U2429" s="1">
        <v>0.8</v>
      </c>
      <c r="V2429" s="5">
        <v>-2.1503999999999999</v>
      </c>
    </row>
    <row r="2430" spans="1:22" ht="15" thickBot="1" x14ac:dyDescent="0.35">
      <c r="A2430" s="4">
        <v>2429</v>
      </c>
      <c r="B2430" s="2" t="s">
        <v>5483</v>
      </c>
      <c r="C2430" s="1">
        <v>2013</v>
      </c>
      <c r="D2430" s="3">
        <v>41437</v>
      </c>
      <c r="E2430" s="3">
        <v>41443</v>
      </c>
      <c r="F2430" s="2" t="s">
        <v>50</v>
      </c>
      <c r="G2430" s="2" t="s">
        <v>773</v>
      </c>
      <c r="H2430" s="2" t="s">
        <v>774</v>
      </c>
      <c r="I2430" s="2" t="s">
        <v>41</v>
      </c>
      <c r="J2430" s="2" t="s">
        <v>27</v>
      </c>
      <c r="K2430" s="2" t="s">
        <v>1127</v>
      </c>
      <c r="L2430" s="2" t="s">
        <v>104</v>
      </c>
      <c r="M2430" s="1">
        <v>76017</v>
      </c>
      <c r="N2430" s="2" t="s">
        <v>105</v>
      </c>
      <c r="O2430" s="2" t="s">
        <v>5486</v>
      </c>
      <c r="P2430" s="2" t="s">
        <v>46</v>
      </c>
      <c r="Q2430" s="2" t="s">
        <v>75</v>
      </c>
      <c r="R2430" s="2" t="s">
        <v>5487</v>
      </c>
      <c r="S2430" s="1">
        <v>8.2720000000000002</v>
      </c>
      <c r="T2430" s="1">
        <v>4</v>
      </c>
      <c r="U2430" s="1">
        <v>0.8</v>
      </c>
      <c r="V2430" s="5">
        <v>-13.6488</v>
      </c>
    </row>
    <row r="2431" spans="1:22" ht="15" thickBot="1" x14ac:dyDescent="0.35">
      <c r="A2431" s="4">
        <v>2430</v>
      </c>
      <c r="B2431" s="2" t="s">
        <v>5483</v>
      </c>
      <c r="C2431" s="1">
        <v>2013</v>
      </c>
      <c r="D2431" s="3">
        <v>41437</v>
      </c>
      <c r="E2431" s="3">
        <v>41443</v>
      </c>
      <c r="F2431" s="2" t="s">
        <v>50</v>
      </c>
      <c r="G2431" s="2" t="s">
        <v>773</v>
      </c>
      <c r="H2431" s="2" t="s">
        <v>774</v>
      </c>
      <c r="I2431" s="2" t="s">
        <v>41</v>
      </c>
      <c r="J2431" s="2" t="s">
        <v>27</v>
      </c>
      <c r="K2431" s="2" t="s">
        <v>1127</v>
      </c>
      <c r="L2431" s="2" t="s">
        <v>104</v>
      </c>
      <c r="M2431" s="1">
        <v>76017</v>
      </c>
      <c r="N2431" s="2" t="s">
        <v>105</v>
      </c>
      <c r="O2431" s="2" t="s">
        <v>4270</v>
      </c>
      <c r="P2431" s="2" t="s">
        <v>32</v>
      </c>
      <c r="Q2431" s="2" t="s">
        <v>65</v>
      </c>
      <c r="R2431" s="2" t="s">
        <v>4271</v>
      </c>
      <c r="S2431" s="1">
        <v>12.544</v>
      </c>
      <c r="T2431" s="1">
        <v>7</v>
      </c>
      <c r="U2431" s="1">
        <v>0.6</v>
      </c>
      <c r="V2431" s="5">
        <v>-9.0944000000000003</v>
      </c>
    </row>
    <row r="2432" spans="1:22" ht="15" thickBot="1" x14ac:dyDescent="0.35">
      <c r="A2432" s="4">
        <v>2431</v>
      </c>
      <c r="B2432" s="2" t="s">
        <v>5488</v>
      </c>
      <c r="C2432" s="1">
        <v>2014</v>
      </c>
      <c r="D2432" s="3">
        <v>41773</v>
      </c>
      <c r="E2432" s="3">
        <v>41780</v>
      </c>
      <c r="F2432" s="2" t="s">
        <v>50</v>
      </c>
      <c r="G2432" s="2" t="s">
        <v>1508</v>
      </c>
      <c r="H2432" s="2" t="s">
        <v>1509</v>
      </c>
      <c r="I2432" s="2" t="s">
        <v>102</v>
      </c>
      <c r="J2432" s="2" t="s">
        <v>27</v>
      </c>
      <c r="K2432" s="2" t="s">
        <v>127</v>
      </c>
      <c r="L2432" s="2" t="s">
        <v>43</v>
      </c>
      <c r="M2432" s="1">
        <v>94110</v>
      </c>
      <c r="N2432" s="2" t="s">
        <v>44</v>
      </c>
      <c r="O2432" s="2" t="s">
        <v>45</v>
      </c>
      <c r="P2432" s="2" t="s">
        <v>46</v>
      </c>
      <c r="Q2432" s="2" t="s">
        <v>47</v>
      </c>
      <c r="R2432" s="2" t="s">
        <v>48</v>
      </c>
      <c r="S2432" s="1">
        <v>58.48</v>
      </c>
      <c r="T2432" s="1">
        <v>8</v>
      </c>
      <c r="U2432" s="1">
        <v>0</v>
      </c>
      <c r="V2432" s="5">
        <v>27.485600000000002</v>
      </c>
    </row>
    <row r="2433" spans="1:22" ht="15" thickBot="1" x14ac:dyDescent="0.35">
      <c r="A2433" s="4">
        <v>2432</v>
      </c>
      <c r="B2433" s="2" t="s">
        <v>5489</v>
      </c>
      <c r="C2433" s="1">
        <v>2014</v>
      </c>
      <c r="D2433" s="3">
        <v>42002</v>
      </c>
      <c r="E2433" s="3">
        <v>42007</v>
      </c>
      <c r="F2433" s="2" t="s">
        <v>50</v>
      </c>
      <c r="G2433" s="2" t="s">
        <v>3744</v>
      </c>
      <c r="H2433" s="2" t="s">
        <v>3745</v>
      </c>
      <c r="I2433" s="2" t="s">
        <v>41</v>
      </c>
      <c r="J2433" s="2" t="s">
        <v>27</v>
      </c>
      <c r="K2433" s="2" t="s">
        <v>95</v>
      </c>
      <c r="L2433" s="2" t="s">
        <v>96</v>
      </c>
      <c r="M2433" s="1">
        <v>98103</v>
      </c>
      <c r="N2433" s="2" t="s">
        <v>44</v>
      </c>
      <c r="O2433" s="2" t="s">
        <v>1362</v>
      </c>
      <c r="P2433" s="2" t="s">
        <v>32</v>
      </c>
      <c r="Q2433" s="2" t="s">
        <v>65</v>
      </c>
      <c r="R2433" s="2" t="s">
        <v>1363</v>
      </c>
      <c r="S2433" s="1">
        <v>7.4</v>
      </c>
      <c r="T2433" s="1">
        <v>2</v>
      </c>
      <c r="U2433" s="1">
        <v>0</v>
      </c>
      <c r="V2433" s="5">
        <v>3.0339999999999998</v>
      </c>
    </row>
    <row r="2434" spans="1:22" ht="15" thickBot="1" x14ac:dyDescent="0.35">
      <c r="A2434" s="4">
        <v>2433</v>
      </c>
      <c r="B2434" s="2" t="s">
        <v>5490</v>
      </c>
      <c r="C2434" s="1">
        <v>2011</v>
      </c>
      <c r="D2434" s="3">
        <v>40627</v>
      </c>
      <c r="E2434" s="3">
        <v>40634</v>
      </c>
      <c r="F2434" s="2" t="s">
        <v>50</v>
      </c>
      <c r="G2434" s="2" t="s">
        <v>5491</v>
      </c>
      <c r="H2434" s="2" t="s">
        <v>5492</v>
      </c>
      <c r="I2434" s="2" t="s">
        <v>26</v>
      </c>
      <c r="J2434" s="2" t="s">
        <v>27</v>
      </c>
      <c r="K2434" s="2" t="s">
        <v>266</v>
      </c>
      <c r="L2434" s="2" t="s">
        <v>267</v>
      </c>
      <c r="M2434" s="1">
        <v>10009</v>
      </c>
      <c r="N2434" s="2" t="s">
        <v>148</v>
      </c>
      <c r="O2434" s="2" t="s">
        <v>5493</v>
      </c>
      <c r="P2434" s="2" t="s">
        <v>32</v>
      </c>
      <c r="Q2434" s="2" t="s">
        <v>36</v>
      </c>
      <c r="R2434" s="2" t="s">
        <v>5494</v>
      </c>
      <c r="S2434" s="1">
        <v>366.786</v>
      </c>
      <c r="T2434" s="1">
        <v>7</v>
      </c>
      <c r="U2434" s="1">
        <v>0.1</v>
      </c>
      <c r="V2434" s="5">
        <v>65.206400000000002</v>
      </c>
    </row>
    <row r="2435" spans="1:22" ht="15" thickBot="1" x14ac:dyDescent="0.35">
      <c r="A2435" s="4">
        <v>2434</v>
      </c>
      <c r="B2435" s="2" t="s">
        <v>5495</v>
      </c>
      <c r="C2435" s="1">
        <v>2014</v>
      </c>
      <c r="D2435" s="3">
        <v>41788</v>
      </c>
      <c r="E2435" s="3">
        <v>41792</v>
      </c>
      <c r="F2435" s="2" t="s">
        <v>50</v>
      </c>
      <c r="G2435" s="2" t="s">
        <v>859</v>
      </c>
      <c r="H2435" s="2" t="s">
        <v>860</v>
      </c>
      <c r="I2435" s="2" t="s">
        <v>26</v>
      </c>
      <c r="J2435" s="2" t="s">
        <v>27</v>
      </c>
      <c r="K2435" s="2" t="s">
        <v>184</v>
      </c>
      <c r="L2435" s="2" t="s">
        <v>104</v>
      </c>
      <c r="M2435" s="1">
        <v>77070</v>
      </c>
      <c r="N2435" s="2" t="s">
        <v>105</v>
      </c>
      <c r="O2435" s="2" t="s">
        <v>5074</v>
      </c>
      <c r="P2435" s="2" t="s">
        <v>71</v>
      </c>
      <c r="Q2435" s="2" t="s">
        <v>72</v>
      </c>
      <c r="R2435" s="2" t="s">
        <v>5075</v>
      </c>
      <c r="S2435" s="1">
        <v>54.368000000000002</v>
      </c>
      <c r="T2435" s="1">
        <v>4</v>
      </c>
      <c r="U2435" s="1">
        <v>0.2</v>
      </c>
      <c r="V2435" s="5">
        <v>4.0776000000000003</v>
      </c>
    </row>
    <row r="2436" spans="1:22" ht="15" thickBot="1" x14ac:dyDescent="0.35">
      <c r="A2436" s="4">
        <v>2435</v>
      </c>
      <c r="B2436" s="2" t="s">
        <v>5496</v>
      </c>
      <c r="C2436" s="1">
        <v>2012</v>
      </c>
      <c r="D2436" s="3">
        <v>41227</v>
      </c>
      <c r="E2436" s="3">
        <v>41230</v>
      </c>
      <c r="F2436" s="2" t="s">
        <v>188</v>
      </c>
      <c r="G2436" s="2" t="s">
        <v>5287</v>
      </c>
      <c r="H2436" s="2" t="s">
        <v>5288</v>
      </c>
      <c r="I2436" s="2" t="s">
        <v>41</v>
      </c>
      <c r="J2436" s="2" t="s">
        <v>27</v>
      </c>
      <c r="K2436" s="2" t="s">
        <v>318</v>
      </c>
      <c r="L2436" s="2" t="s">
        <v>319</v>
      </c>
      <c r="M2436" s="1">
        <v>22153</v>
      </c>
      <c r="N2436" s="2" t="s">
        <v>30</v>
      </c>
      <c r="O2436" s="2" t="s">
        <v>2423</v>
      </c>
      <c r="P2436" s="2" t="s">
        <v>46</v>
      </c>
      <c r="Q2436" s="2" t="s">
        <v>173</v>
      </c>
      <c r="R2436" s="2" t="s">
        <v>2424</v>
      </c>
      <c r="S2436" s="1">
        <v>33.96</v>
      </c>
      <c r="T2436" s="1">
        <v>2</v>
      </c>
      <c r="U2436" s="1">
        <v>0</v>
      </c>
      <c r="V2436" s="5">
        <v>16.98</v>
      </c>
    </row>
    <row r="2437" spans="1:22" ht="15" thickBot="1" x14ac:dyDescent="0.35">
      <c r="A2437" s="4">
        <v>2436</v>
      </c>
      <c r="B2437" s="2" t="s">
        <v>5496</v>
      </c>
      <c r="C2437" s="1">
        <v>2012</v>
      </c>
      <c r="D2437" s="3">
        <v>41227</v>
      </c>
      <c r="E2437" s="3">
        <v>41230</v>
      </c>
      <c r="F2437" s="2" t="s">
        <v>188</v>
      </c>
      <c r="G2437" s="2" t="s">
        <v>5287</v>
      </c>
      <c r="H2437" s="2" t="s">
        <v>5288</v>
      </c>
      <c r="I2437" s="2" t="s">
        <v>41</v>
      </c>
      <c r="J2437" s="2" t="s">
        <v>27</v>
      </c>
      <c r="K2437" s="2" t="s">
        <v>318</v>
      </c>
      <c r="L2437" s="2" t="s">
        <v>319</v>
      </c>
      <c r="M2437" s="1">
        <v>22153</v>
      </c>
      <c r="N2437" s="2" t="s">
        <v>30</v>
      </c>
      <c r="O2437" s="2" t="s">
        <v>5497</v>
      </c>
      <c r="P2437" s="2" t="s">
        <v>46</v>
      </c>
      <c r="Q2437" s="2" t="s">
        <v>78</v>
      </c>
      <c r="R2437" s="2" t="s">
        <v>5498</v>
      </c>
      <c r="S2437" s="1">
        <v>826.11</v>
      </c>
      <c r="T2437" s="1">
        <v>3</v>
      </c>
      <c r="U2437" s="1">
        <v>0</v>
      </c>
      <c r="V2437" s="5">
        <v>322.18290000000002</v>
      </c>
    </row>
    <row r="2438" spans="1:22" ht="15" thickBot="1" x14ac:dyDescent="0.35">
      <c r="A2438" s="4">
        <v>2437</v>
      </c>
      <c r="B2438" s="2" t="s">
        <v>5499</v>
      </c>
      <c r="C2438" s="1">
        <v>2014</v>
      </c>
      <c r="D2438" s="3">
        <v>41824</v>
      </c>
      <c r="E2438" s="3">
        <v>41831</v>
      </c>
      <c r="F2438" s="2" t="s">
        <v>50</v>
      </c>
      <c r="G2438" s="2" t="s">
        <v>2052</v>
      </c>
      <c r="H2438" s="2" t="s">
        <v>2053</v>
      </c>
      <c r="I2438" s="2" t="s">
        <v>26</v>
      </c>
      <c r="J2438" s="2" t="s">
        <v>27</v>
      </c>
      <c r="K2438" s="2" t="s">
        <v>2851</v>
      </c>
      <c r="L2438" s="2" t="s">
        <v>668</v>
      </c>
      <c r="M2438" s="1">
        <v>87401</v>
      </c>
      <c r="N2438" s="2" t="s">
        <v>44</v>
      </c>
      <c r="O2438" s="2" t="s">
        <v>338</v>
      </c>
      <c r="P2438" s="2" t="s">
        <v>32</v>
      </c>
      <c r="Q2438" s="2" t="s">
        <v>65</v>
      </c>
      <c r="R2438" s="2" t="s">
        <v>339</v>
      </c>
      <c r="S2438" s="1">
        <v>545.85</v>
      </c>
      <c r="T2438" s="1">
        <v>9</v>
      </c>
      <c r="U2438" s="1">
        <v>0</v>
      </c>
      <c r="V2438" s="5">
        <v>114.6285</v>
      </c>
    </row>
    <row r="2439" spans="1:22" ht="15" thickBot="1" x14ac:dyDescent="0.35">
      <c r="A2439" s="4">
        <v>2438</v>
      </c>
      <c r="B2439" s="2" t="s">
        <v>5500</v>
      </c>
      <c r="C2439" s="1">
        <v>2011</v>
      </c>
      <c r="D2439" s="3">
        <v>40865</v>
      </c>
      <c r="E2439" s="3">
        <v>40867</v>
      </c>
      <c r="F2439" s="2" t="s">
        <v>23</v>
      </c>
      <c r="G2439" s="2" t="s">
        <v>5501</v>
      </c>
      <c r="H2439" s="2" t="s">
        <v>5502</v>
      </c>
      <c r="I2439" s="2" t="s">
        <v>26</v>
      </c>
      <c r="J2439" s="2" t="s">
        <v>27</v>
      </c>
      <c r="K2439" s="2" t="s">
        <v>1473</v>
      </c>
      <c r="L2439" s="2" t="s">
        <v>457</v>
      </c>
      <c r="M2439" s="1">
        <v>80027</v>
      </c>
      <c r="N2439" s="2" t="s">
        <v>44</v>
      </c>
      <c r="O2439" s="2" t="s">
        <v>5503</v>
      </c>
      <c r="P2439" s="2" t="s">
        <v>32</v>
      </c>
      <c r="Q2439" s="2" t="s">
        <v>56</v>
      </c>
      <c r="R2439" s="2" t="s">
        <v>5504</v>
      </c>
      <c r="S2439" s="1">
        <v>145.97999999999999</v>
      </c>
      <c r="T2439" s="1">
        <v>2</v>
      </c>
      <c r="U2439" s="1">
        <v>0.5</v>
      </c>
      <c r="V2439" s="5">
        <v>-99.266400000000004</v>
      </c>
    </row>
    <row r="2440" spans="1:22" ht="15" thickBot="1" x14ac:dyDescent="0.35">
      <c r="A2440" s="4">
        <v>2439</v>
      </c>
      <c r="B2440" s="2" t="s">
        <v>5500</v>
      </c>
      <c r="C2440" s="1">
        <v>2011</v>
      </c>
      <c r="D2440" s="3">
        <v>40865</v>
      </c>
      <c r="E2440" s="3">
        <v>40867</v>
      </c>
      <c r="F2440" s="2" t="s">
        <v>23</v>
      </c>
      <c r="G2440" s="2" t="s">
        <v>5501</v>
      </c>
      <c r="H2440" s="2" t="s">
        <v>5502</v>
      </c>
      <c r="I2440" s="2" t="s">
        <v>26</v>
      </c>
      <c r="J2440" s="2" t="s">
        <v>27</v>
      </c>
      <c r="K2440" s="2" t="s">
        <v>1473</v>
      </c>
      <c r="L2440" s="2" t="s">
        <v>457</v>
      </c>
      <c r="M2440" s="1">
        <v>80027</v>
      </c>
      <c r="N2440" s="2" t="s">
        <v>44</v>
      </c>
      <c r="O2440" s="2" t="s">
        <v>3359</v>
      </c>
      <c r="P2440" s="2" t="s">
        <v>46</v>
      </c>
      <c r="Q2440" s="2" t="s">
        <v>90</v>
      </c>
      <c r="R2440" s="2" t="s">
        <v>3360</v>
      </c>
      <c r="S2440" s="1">
        <v>35.808</v>
      </c>
      <c r="T2440" s="1">
        <v>4</v>
      </c>
      <c r="U2440" s="1">
        <v>0.2</v>
      </c>
      <c r="V2440" s="5">
        <v>12.5328</v>
      </c>
    </row>
    <row r="2441" spans="1:22" ht="15" thickBot="1" x14ac:dyDescent="0.35">
      <c r="A2441" s="4">
        <v>2440</v>
      </c>
      <c r="B2441" s="2" t="s">
        <v>5505</v>
      </c>
      <c r="C2441" s="1">
        <v>2014</v>
      </c>
      <c r="D2441" s="3">
        <v>41838</v>
      </c>
      <c r="E2441" s="3">
        <v>41843</v>
      </c>
      <c r="F2441" s="2" t="s">
        <v>50</v>
      </c>
      <c r="G2441" s="2" t="s">
        <v>4348</v>
      </c>
      <c r="H2441" s="2" t="s">
        <v>4349</v>
      </c>
      <c r="I2441" s="2" t="s">
        <v>26</v>
      </c>
      <c r="J2441" s="2" t="s">
        <v>27</v>
      </c>
      <c r="K2441" s="2" t="s">
        <v>900</v>
      </c>
      <c r="L2441" s="2" t="s">
        <v>54</v>
      </c>
      <c r="M2441" s="1">
        <v>33614</v>
      </c>
      <c r="N2441" s="2" t="s">
        <v>30</v>
      </c>
      <c r="O2441" s="2" t="s">
        <v>2447</v>
      </c>
      <c r="P2441" s="2" t="s">
        <v>32</v>
      </c>
      <c r="Q2441" s="2" t="s">
        <v>65</v>
      </c>
      <c r="R2441" s="2" t="s">
        <v>2448</v>
      </c>
      <c r="S2441" s="1">
        <v>7.9039999999999999</v>
      </c>
      <c r="T2441" s="1">
        <v>2</v>
      </c>
      <c r="U2441" s="1">
        <v>0.2</v>
      </c>
      <c r="V2441" s="5">
        <v>2.1736</v>
      </c>
    </row>
    <row r="2442" spans="1:22" ht="15" thickBot="1" x14ac:dyDescent="0.35">
      <c r="A2442" s="4">
        <v>2441</v>
      </c>
      <c r="B2442" s="2" t="s">
        <v>5506</v>
      </c>
      <c r="C2442" s="1">
        <v>2013</v>
      </c>
      <c r="D2442" s="3">
        <v>41417</v>
      </c>
      <c r="E2442" s="3">
        <v>41422</v>
      </c>
      <c r="F2442" s="2" t="s">
        <v>50</v>
      </c>
      <c r="G2442" s="2" t="s">
        <v>5077</v>
      </c>
      <c r="H2442" s="2" t="s">
        <v>5078</v>
      </c>
      <c r="I2442" s="2" t="s">
        <v>26</v>
      </c>
      <c r="J2442" s="2" t="s">
        <v>27</v>
      </c>
      <c r="K2442" s="2" t="s">
        <v>5507</v>
      </c>
      <c r="L2442" s="2" t="s">
        <v>788</v>
      </c>
      <c r="M2442" s="1">
        <v>7055</v>
      </c>
      <c r="N2442" s="2" t="s">
        <v>148</v>
      </c>
      <c r="O2442" s="2" t="s">
        <v>1204</v>
      </c>
      <c r="P2442" s="2" t="s">
        <v>71</v>
      </c>
      <c r="Q2442" s="2" t="s">
        <v>72</v>
      </c>
      <c r="R2442" s="2" t="s">
        <v>1205</v>
      </c>
      <c r="S2442" s="1">
        <v>345</v>
      </c>
      <c r="T2442" s="1">
        <v>5</v>
      </c>
      <c r="U2442" s="1">
        <v>0</v>
      </c>
      <c r="V2442" s="5">
        <v>86.25</v>
      </c>
    </row>
    <row r="2443" spans="1:22" ht="15" thickBot="1" x14ac:dyDescent="0.35">
      <c r="A2443" s="4">
        <v>2442</v>
      </c>
      <c r="B2443" s="2" t="s">
        <v>5506</v>
      </c>
      <c r="C2443" s="1">
        <v>2013</v>
      </c>
      <c r="D2443" s="3">
        <v>41417</v>
      </c>
      <c r="E2443" s="3">
        <v>41422</v>
      </c>
      <c r="F2443" s="2" t="s">
        <v>50</v>
      </c>
      <c r="G2443" s="2" t="s">
        <v>5077</v>
      </c>
      <c r="H2443" s="2" t="s">
        <v>5078</v>
      </c>
      <c r="I2443" s="2" t="s">
        <v>26</v>
      </c>
      <c r="J2443" s="2" t="s">
        <v>27</v>
      </c>
      <c r="K2443" s="2" t="s">
        <v>5507</v>
      </c>
      <c r="L2443" s="2" t="s">
        <v>788</v>
      </c>
      <c r="M2443" s="1">
        <v>7055</v>
      </c>
      <c r="N2443" s="2" t="s">
        <v>148</v>
      </c>
      <c r="O2443" s="2" t="s">
        <v>883</v>
      </c>
      <c r="P2443" s="2" t="s">
        <v>32</v>
      </c>
      <c r="Q2443" s="2" t="s">
        <v>56</v>
      </c>
      <c r="R2443" s="2" t="s">
        <v>884</v>
      </c>
      <c r="S2443" s="1">
        <v>174.286</v>
      </c>
      <c r="T2443" s="1">
        <v>2</v>
      </c>
      <c r="U2443" s="1">
        <v>0.3</v>
      </c>
      <c r="V2443" s="5">
        <v>-19.918399999999998</v>
      </c>
    </row>
    <row r="2444" spans="1:22" ht="15" thickBot="1" x14ac:dyDescent="0.35">
      <c r="A2444" s="4">
        <v>2443</v>
      </c>
      <c r="B2444" s="2" t="s">
        <v>5506</v>
      </c>
      <c r="C2444" s="1">
        <v>2013</v>
      </c>
      <c r="D2444" s="3">
        <v>41417</v>
      </c>
      <c r="E2444" s="3">
        <v>41422</v>
      </c>
      <c r="F2444" s="2" t="s">
        <v>50</v>
      </c>
      <c r="G2444" s="2" t="s">
        <v>5077</v>
      </c>
      <c r="H2444" s="2" t="s">
        <v>5078</v>
      </c>
      <c r="I2444" s="2" t="s">
        <v>26</v>
      </c>
      <c r="J2444" s="2" t="s">
        <v>27</v>
      </c>
      <c r="K2444" s="2" t="s">
        <v>5507</v>
      </c>
      <c r="L2444" s="2" t="s">
        <v>788</v>
      </c>
      <c r="M2444" s="1">
        <v>7055</v>
      </c>
      <c r="N2444" s="2" t="s">
        <v>148</v>
      </c>
      <c r="O2444" s="2" t="s">
        <v>816</v>
      </c>
      <c r="P2444" s="2" t="s">
        <v>46</v>
      </c>
      <c r="Q2444" s="2" t="s">
        <v>78</v>
      </c>
      <c r="R2444" s="2" t="s">
        <v>817</v>
      </c>
      <c r="S2444" s="1">
        <v>662.84</v>
      </c>
      <c r="T2444" s="1">
        <v>4</v>
      </c>
      <c r="U2444" s="1">
        <v>0</v>
      </c>
      <c r="V2444" s="5">
        <v>172.33840000000001</v>
      </c>
    </row>
    <row r="2445" spans="1:22" ht="15" thickBot="1" x14ac:dyDescent="0.35">
      <c r="A2445" s="4">
        <v>2444</v>
      </c>
      <c r="B2445" s="2" t="s">
        <v>5506</v>
      </c>
      <c r="C2445" s="1">
        <v>2013</v>
      </c>
      <c r="D2445" s="3">
        <v>41417</v>
      </c>
      <c r="E2445" s="3">
        <v>41422</v>
      </c>
      <c r="F2445" s="2" t="s">
        <v>50</v>
      </c>
      <c r="G2445" s="2" t="s">
        <v>5077</v>
      </c>
      <c r="H2445" s="2" t="s">
        <v>5078</v>
      </c>
      <c r="I2445" s="2" t="s">
        <v>26</v>
      </c>
      <c r="J2445" s="2" t="s">
        <v>27</v>
      </c>
      <c r="K2445" s="2" t="s">
        <v>5507</v>
      </c>
      <c r="L2445" s="2" t="s">
        <v>788</v>
      </c>
      <c r="M2445" s="1">
        <v>7055</v>
      </c>
      <c r="N2445" s="2" t="s">
        <v>148</v>
      </c>
      <c r="O2445" s="2" t="s">
        <v>1750</v>
      </c>
      <c r="P2445" s="2" t="s">
        <v>71</v>
      </c>
      <c r="Q2445" s="2" t="s">
        <v>161</v>
      </c>
      <c r="R2445" s="2" t="s">
        <v>1751</v>
      </c>
      <c r="S2445" s="1">
        <v>95.1</v>
      </c>
      <c r="T2445" s="1">
        <v>5</v>
      </c>
      <c r="U2445" s="1">
        <v>0</v>
      </c>
      <c r="V2445" s="5">
        <v>30.431999999999999</v>
      </c>
    </row>
    <row r="2446" spans="1:22" ht="15" thickBot="1" x14ac:dyDescent="0.35">
      <c r="A2446" s="4">
        <v>2445</v>
      </c>
      <c r="B2446" s="2" t="s">
        <v>5506</v>
      </c>
      <c r="C2446" s="1">
        <v>2013</v>
      </c>
      <c r="D2446" s="3">
        <v>41417</v>
      </c>
      <c r="E2446" s="3">
        <v>41422</v>
      </c>
      <c r="F2446" s="2" t="s">
        <v>50</v>
      </c>
      <c r="G2446" s="2" t="s">
        <v>5077</v>
      </c>
      <c r="H2446" s="2" t="s">
        <v>5078</v>
      </c>
      <c r="I2446" s="2" t="s">
        <v>26</v>
      </c>
      <c r="J2446" s="2" t="s">
        <v>27</v>
      </c>
      <c r="K2446" s="2" t="s">
        <v>5507</v>
      </c>
      <c r="L2446" s="2" t="s">
        <v>788</v>
      </c>
      <c r="M2446" s="1">
        <v>7055</v>
      </c>
      <c r="N2446" s="2" t="s">
        <v>148</v>
      </c>
      <c r="O2446" s="2" t="s">
        <v>5508</v>
      </c>
      <c r="P2446" s="2" t="s">
        <v>46</v>
      </c>
      <c r="Q2446" s="2" t="s">
        <v>173</v>
      </c>
      <c r="R2446" s="2" t="s">
        <v>5509</v>
      </c>
      <c r="S2446" s="1">
        <v>26.88</v>
      </c>
      <c r="T2446" s="1">
        <v>6</v>
      </c>
      <c r="U2446" s="1">
        <v>0</v>
      </c>
      <c r="V2446" s="5">
        <v>12.9024</v>
      </c>
    </row>
    <row r="2447" spans="1:22" ht="15" thickBot="1" x14ac:dyDescent="0.35">
      <c r="A2447" s="4">
        <v>2446</v>
      </c>
      <c r="B2447" s="2" t="s">
        <v>5506</v>
      </c>
      <c r="C2447" s="1">
        <v>2013</v>
      </c>
      <c r="D2447" s="3">
        <v>41417</v>
      </c>
      <c r="E2447" s="3">
        <v>41422</v>
      </c>
      <c r="F2447" s="2" t="s">
        <v>50</v>
      </c>
      <c r="G2447" s="2" t="s">
        <v>5077</v>
      </c>
      <c r="H2447" s="2" t="s">
        <v>5078</v>
      </c>
      <c r="I2447" s="2" t="s">
        <v>26</v>
      </c>
      <c r="J2447" s="2" t="s">
        <v>27</v>
      </c>
      <c r="K2447" s="2" t="s">
        <v>5507</v>
      </c>
      <c r="L2447" s="2" t="s">
        <v>788</v>
      </c>
      <c r="M2447" s="1">
        <v>7055</v>
      </c>
      <c r="N2447" s="2" t="s">
        <v>148</v>
      </c>
      <c r="O2447" s="2" t="s">
        <v>3748</v>
      </c>
      <c r="P2447" s="2" t="s">
        <v>71</v>
      </c>
      <c r="Q2447" s="2" t="s">
        <v>72</v>
      </c>
      <c r="R2447" s="2" t="s">
        <v>3749</v>
      </c>
      <c r="S2447" s="1">
        <v>257.98</v>
      </c>
      <c r="T2447" s="1">
        <v>2</v>
      </c>
      <c r="U2447" s="1">
        <v>0</v>
      </c>
      <c r="V2447" s="5">
        <v>74.8142</v>
      </c>
    </row>
    <row r="2448" spans="1:22" ht="15" thickBot="1" x14ac:dyDescent="0.35">
      <c r="A2448" s="4">
        <v>2447</v>
      </c>
      <c r="B2448" s="2" t="s">
        <v>5510</v>
      </c>
      <c r="C2448" s="1">
        <v>2012</v>
      </c>
      <c r="D2448" s="3">
        <v>41177</v>
      </c>
      <c r="E2448" s="3">
        <v>41183</v>
      </c>
      <c r="F2448" s="2" t="s">
        <v>50</v>
      </c>
      <c r="G2448" s="2" t="s">
        <v>4893</v>
      </c>
      <c r="H2448" s="2" t="s">
        <v>4894</v>
      </c>
      <c r="I2448" s="2" t="s">
        <v>26</v>
      </c>
      <c r="J2448" s="2" t="s">
        <v>27</v>
      </c>
      <c r="K2448" s="2" t="s">
        <v>42</v>
      </c>
      <c r="L2448" s="2" t="s">
        <v>43</v>
      </c>
      <c r="M2448" s="1">
        <v>90004</v>
      </c>
      <c r="N2448" s="2" t="s">
        <v>44</v>
      </c>
      <c r="O2448" s="2" t="s">
        <v>2956</v>
      </c>
      <c r="P2448" s="2" t="s">
        <v>46</v>
      </c>
      <c r="Q2448" s="2" t="s">
        <v>173</v>
      </c>
      <c r="R2448" s="2" t="s">
        <v>2957</v>
      </c>
      <c r="S2448" s="1">
        <v>17.48</v>
      </c>
      <c r="T2448" s="1">
        <v>2</v>
      </c>
      <c r="U2448" s="1">
        <v>0</v>
      </c>
      <c r="V2448" s="5">
        <v>8.2156000000000002</v>
      </c>
    </row>
    <row r="2449" spans="1:22" ht="15" thickBot="1" x14ac:dyDescent="0.35">
      <c r="A2449" s="4">
        <v>2448</v>
      </c>
      <c r="B2449" s="2" t="s">
        <v>5511</v>
      </c>
      <c r="C2449" s="1">
        <v>2013</v>
      </c>
      <c r="D2449" s="3">
        <v>41579</v>
      </c>
      <c r="E2449" s="3">
        <v>41585</v>
      </c>
      <c r="F2449" s="2" t="s">
        <v>50</v>
      </c>
      <c r="G2449" s="2" t="s">
        <v>1870</v>
      </c>
      <c r="H2449" s="2" t="s">
        <v>1871</v>
      </c>
      <c r="I2449" s="2" t="s">
        <v>26</v>
      </c>
      <c r="J2449" s="2" t="s">
        <v>27</v>
      </c>
      <c r="K2449" s="2" t="s">
        <v>146</v>
      </c>
      <c r="L2449" s="2" t="s">
        <v>147</v>
      </c>
      <c r="M2449" s="1">
        <v>19143</v>
      </c>
      <c r="N2449" s="2" t="s">
        <v>148</v>
      </c>
      <c r="O2449" s="2" t="s">
        <v>4619</v>
      </c>
      <c r="P2449" s="2" t="s">
        <v>32</v>
      </c>
      <c r="Q2449" s="2" t="s">
        <v>36</v>
      </c>
      <c r="R2449" s="2" t="s">
        <v>4620</v>
      </c>
      <c r="S2449" s="1">
        <v>492.83499999999998</v>
      </c>
      <c r="T2449" s="1">
        <v>5</v>
      </c>
      <c r="U2449" s="1">
        <v>0.3</v>
      </c>
      <c r="V2449" s="5">
        <v>-14.081</v>
      </c>
    </row>
    <row r="2450" spans="1:22" ht="15" thickBot="1" x14ac:dyDescent="0.35">
      <c r="A2450" s="4">
        <v>2449</v>
      </c>
      <c r="B2450" s="2" t="s">
        <v>5512</v>
      </c>
      <c r="C2450" s="1">
        <v>2012</v>
      </c>
      <c r="D2450" s="3">
        <v>41166</v>
      </c>
      <c r="E2450" s="3">
        <v>41169</v>
      </c>
      <c r="F2450" s="2" t="s">
        <v>23</v>
      </c>
      <c r="G2450" s="2" t="s">
        <v>1734</v>
      </c>
      <c r="H2450" s="2" t="s">
        <v>1735</v>
      </c>
      <c r="I2450" s="2" t="s">
        <v>26</v>
      </c>
      <c r="J2450" s="2" t="s">
        <v>27</v>
      </c>
      <c r="K2450" s="2" t="s">
        <v>5513</v>
      </c>
      <c r="L2450" s="2" t="s">
        <v>383</v>
      </c>
      <c r="M2450" s="1">
        <v>29406</v>
      </c>
      <c r="N2450" s="2" t="s">
        <v>30</v>
      </c>
      <c r="O2450" s="2" t="s">
        <v>1689</v>
      </c>
      <c r="P2450" s="2" t="s">
        <v>46</v>
      </c>
      <c r="Q2450" s="2" t="s">
        <v>59</v>
      </c>
      <c r="R2450" s="2" t="s">
        <v>1690</v>
      </c>
      <c r="S2450" s="1">
        <v>269.49</v>
      </c>
      <c r="T2450" s="1">
        <v>3</v>
      </c>
      <c r="U2450" s="1">
        <v>0</v>
      </c>
      <c r="V2450" s="5">
        <v>5.3898000000000001</v>
      </c>
    </row>
    <row r="2451" spans="1:22" ht="15" thickBot="1" x14ac:dyDescent="0.35">
      <c r="A2451" s="4">
        <v>2450</v>
      </c>
      <c r="B2451" s="2" t="s">
        <v>5514</v>
      </c>
      <c r="C2451" s="1">
        <v>2013</v>
      </c>
      <c r="D2451" s="3">
        <v>41584</v>
      </c>
      <c r="E2451" s="3">
        <v>41589</v>
      </c>
      <c r="F2451" s="2" t="s">
        <v>50</v>
      </c>
      <c r="G2451" s="2" t="s">
        <v>377</v>
      </c>
      <c r="H2451" s="2" t="s">
        <v>378</v>
      </c>
      <c r="I2451" s="2" t="s">
        <v>102</v>
      </c>
      <c r="J2451" s="2" t="s">
        <v>27</v>
      </c>
      <c r="K2451" s="2" t="s">
        <v>630</v>
      </c>
      <c r="L2451" s="2" t="s">
        <v>43</v>
      </c>
      <c r="M2451" s="1">
        <v>95123</v>
      </c>
      <c r="N2451" s="2" t="s">
        <v>44</v>
      </c>
      <c r="O2451" s="2" t="s">
        <v>5515</v>
      </c>
      <c r="P2451" s="2" t="s">
        <v>46</v>
      </c>
      <c r="Q2451" s="2" t="s">
        <v>75</v>
      </c>
      <c r="R2451" s="2" t="s">
        <v>5516</v>
      </c>
      <c r="S2451" s="1">
        <v>29.12</v>
      </c>
      <c r="T2451" s="1">
        <v>5</v>
      </c>
      <c r="U2451" s="1">
        <v>0.2</v>
      </c>
      <c r="V2451" s="5">
        <v>9.8279999999999994</v>
      </c>
    </row>
    <row r="2452" spans="1:22" ht="15" thickBot="1" x14ac:dyDescent="0.35">
      <c r="A2452" s="4">
        <v>2451</v>
      </c>
      <c r="B2452" s="2" t="s">
        <v>5517</v>
      </c>
      <c r="C2452" s="1">
        <v>2014</v>
      </c>
      <c r="D2452" s="3">
        <v>41716</v>
      </c>
      <c r="E2452" s="3">
        <v>41721</v>
      </c>
      <c r="F2452" s="2" t="s">
        <v>23</v>
      </c>
      <c r="G2452" s="2" t="s">
        <v>5194</v>
      </c>
      <c r="H2452" s="2" t="s">
        <v>5195</v>
      </c>
      <c r="I2452" s="2" t="s">
        <v>26</v>
      </c>
      <c r="J2452" s="2" t="s">
        <v>27</v>
      </c>
      <c r="K2452" s="2" t="s">
        <v>266</v>
      </c>
      <c r="L2452" s="2" t="s">
        <v>267</v>
      </c>
      <c r="M2452" s="1">
        <v>10011</v>
      </c>
      <c r="N2452" s="2" t="s">
        <v>148</v>
      </c>
      <c r="O2452" s="2" t="s">
        <v>5518</v>
      </c>
      <c r="P2452" s="2" t="s">
        <v>46</v>
      </c>
      <c r="Q2452" s="2" t="s">
        <v>47</v>
      </c>
      <c r="R2452" s="2" t="s">
        <v>5519</v>
      </c>
      <c r="S2452" s="1">
        <v>18.75</v>
      </c>
      <c r="T2452" s="1">
        <v>5</v>
      </c>
      <c r="U2452" s="1">
        <v>0</v>
      </c>
      <c r="V2452" s="5">
        <v>9</v>
      </c>
    </row>
    <row r="2453" spans="1:22" ht="15" thickBot="1" x14ac:dyDescent="0.35">
      <c r="A2453" s="4">
        <v>2452</v>
      </c>
      <c r="B2453" s="2" t="s">
        <v>5517</v>
      </c>
      <c r="C2453" s="1">
        <v>2014</v>
      </c>
      <c r="D2453" s="3">
        <v>41716</v>
      </c>
      <c r="E2453" s="3">
        <v>41721</v>
      </c>
      <c r="F2453" s="2" t="s">
        <v>23</v>
      </c>
      <c r="G2453" s="2" t="s">
        <v>5194</v>
      </c>
      <c r="H2453" s="2" t="s">
        <v>5195</v>
      </c>
      <c r="I2453" s="2" t="s">
        <v>26</v>
      </c>
      <c r="J2453" s="2" t="s">
        <v>27</v>
      </c>
      <c r="K2453" s="2" t="s">
        <v>266</v>
      </c>
      <c r="L2453" s="2" t="s">
        <v>267</v>
      </c>
      <c r="M2453" s="1">
        <v>10011</v>
      </c>
      <c r="N2453" s="2" t="s">
        <v>148</v>
      </c>
      <c r="O2453" s="2" t="s">
        <v>1642</v>
      </c>
      <c r="P2453" s="2" t="s">
        <v>71</v>
      </c>
      <c r="Q2453" s="2" t="s">
        <v>72</v>
      </c>
      <c r="R2453" s="2" t="s">
        <v>1643</v>
      </c>
      <c r="S2453" s="1">
        <v>119.7</v>
      </c>
      <c r="T2453" s="1">
        <v>6</v>
      </c>
      <c r="U2453" s="1">
        <v>0</v>
      </c>
      <c r="V2453" s="5">
        <v>31.122</v>
      </c>
    </row>
    <row r="2454" spans="1:22" ht="15" thickBot="1" x14ac:dyDescent="0.35">
      <c r="A2454" s="4">
        <v>2453</v>
      </c>
      <c r="B2454" s="2" t="s">
        <v>5517</v>
      </c>
      <c r="C2454" s="1">
        <v>2014</v>
      </c>
      <c r="D2454" s="3">
        <v>41716</v>
      </c>
      <c r="E2454" s="3">
        <v>41721</v>
      </c>
      <c r="F2454" s="2" t="s">
        <v>23</v>
      </c>
      <c r="G2454" s="2" t="s">
        <v>5194</v>
      </c>
      <c r="H2454" s="2" t="s">
        <v>5195</v>
      </c>
      <c r="I2454" s="2" t="s">
        <v>26</v>
      </c>
      <c r="J2454" s="2" t="s">
        <v>27</v>
      </c>
      <c r="K2454" s="2" t="s">
        <v>266</v>
      </c>
      <c r="L2454" s="2" t="s">
        <v>267</v>
      </c>
      <c r="M2454" s="1">
        <v>10011</v>
      </c>
      <c r="N2454" s="2" t="s">
        <v>148</v>
      </c>
      <c r="O2454" s="2" t="s">
        <v>2077</v>
      </c>
      <c r="P2454" s="2" t="s">
        <v>46</v>
      </c>
      <c r="Q2454" s="2" t="s">
        <v>75</v>
      </c>
      <c r="R2454" s="2" t="s">
        <v>2078</v>
      </c>
      <c r="S2454" s="1">
        <v>9.1440000000000001</v>
      </c>
      <c r="T2454" s="1">
        <v>3</v>
      </c>
      <c r="U2454" s="1">
        <v>0.2</v>
      </c>
      <c r="V2454" s="5">
        <v>3.0861000000000001</v>
      </c>
    </row>
    <row r="2455" spans="1:22" ht="15" thickBot="1" x14ac:dyDescent="0.35">
      <c r="A2455" s="4">
        <v>2454</v>
      </c>
      <c r="B2455" s="2" t="s">
        <v>5517</v>
      </c>
      <c r="C2455" s="1">
        <v>2014</v>
      </c>
      <c r="D2455" s="3">
        <v>41716</v>
      </c>
      <c r="E2455" s="3">
        <v>41721</v>
      </c>
      <c r="F2455" s="2" t="s">
        <v>23</v>
      </c>
      <c r="G2455" s="2" t="s">
        <v>5194</v>
      </c>
      <c r="H2455" s="2" t="s">
        <v>5195</v>
      </c>
      <c r="I2455" s="2" t="s">
        <v>26</v>
      </c>
      <c r="J2455" s="2" t="s">
        <v>27</v>
      </c>
      <c r="K2455" s="2" t="s">
        <v>266</v>
      </c>
      <c r="L2455" s="2" t="s">
        <v>267</v>
      </c>
      <c r="M2455" s="1">
        <v>10011</v>
      </c>
      <c r="N2455" s="2" t="s">
        <v>148</v>
      </c>
      <c r="O2455" s="2" t="s">
        <v>1750</v>
      </c>
      <c r="P2455" s="2" t="s">
        <v>71</v>
      </c>
      <c r="Q2455" s="2" t="s">
        <v>161</v>
      </c>
      <c r="R2455" s="2" t="s">
        <v>1751</v>
      </c>
      <c r="S2455" s="1">
        <v>57.06</v>
      </c>
      <c r="T2455" s="1">
        <v>3</v>
      </c>
      <c r="U2455" s="1">
        <v>0</v>
      </c>
      <c r="V2455" s="5">
        <v>18.2592</v>
      </c>
    </row>
    <row r="2456" spans="1:22" ht="15" thickBot="1" x14ac:dyDescent="0.35">
      <c r="A2456" s="4">
        <v>2455</v>
      </c>
      <c r="B2456" s="2" t="s">
        <v>5517</v>
      </c>
      <c r="C2456" s="1">
        <v>2014</v>
      </c>
      <c r="D2456" s="3">
        <v>41716</v>
      </c>
      <c r="E2456" s="3">
        <v>41721</v>
      </c>
      <c r="F2456" s="2" t="s">
        <v>23</v>
      </c>
      <c r="G2456" s="2" t="s">
        <v>5194</v>
      </c>
      <c r="H2456" s="2" t="s">
        <v>5195</v>
      </c>
      <c r="I2456" s="2" t="s">
        <v>26</v>
      </c>
      <c r="J2456" s="2" t="s">
        <v>27</v>
      </c>
      <c r="K2456" s="2" t="s">
        <v>266</v>
      </c>
      <c r="L2456" s="2" t="s">
        <v>267</v>
      </c>
      <c r="M2456" s="1">
        <v>10011</v>
      </c>
      <c r="N2456" s="2" t="s">
        <v>148</v>
      </c>
      <c r="O2456" s="2" t="s">
        <v>4156</v>
      </c>
      <c r="P2456" s="2" t="s">
        <v>71</v>
      </c>
      <c r="Q2456" s="2" t="s">
        <v>161</v>
      </c>
      <c r="R2456" s="2" t="s">
        <v>4157</v>
      </c>
      <c r="S2456" s="1">
        <v>71.599999999999994</v>
      </c>
      <c r="T2456" s="1">
        <v>8</v>
      </c>
      <c r="U2456" s="1">
        <v>0</v>
      </c>
      <c r="V2456" s="5">
        <v>13.603999999999999</v>
      </c>
    </row>
    <row r="2457" spans="1:22" ht="15" thickBot="1" x14ac:dyDescent="0.35">
      <c r="A2457" s="4">
        <v>2456</v>
      </c>
      <c r="B2457" s="2" t="s">
        <v>5517</v>
      </c>
      <c r="C2457" s="1">
        <v>2014</v>
      </c>
      <c r="D2457" s="3">
        <v>41716</v>
      </c>
      <c r="E2457" s="3">
        <v>41721</v>
      </c>
      <c r="F2457" s="2" t="s">
        <v>23</v>
      </c>
      <c r="G2457" s="2" t="s">
        <v>5194</v>
      </c>
      <c r="H2457" s="2" t="s">
        <v>5195</v>
      </c>
      <c r="I2457" s="2" t="s">
        <v>26</v>
      </c>
      <c r="J2457" s="2" t="s">
        <v>27</v>
      </c>
      <c r="K2457" s="2" t="s">
        <v>266</v>
      </c>
      <c r="L2457" s="2" t="s">
        <v>267</v>
      </c>
      <c r="M2457" s="1">
        <v>10011</v>
      </c>
      <c r="N2457" s="2" t="s">
        <v>148</v>
      </c>
      <c r="O2457" s="2" t="s">
        <v>4076</v>
      </c>
      <c r="P2457" s="2" t="s">
        <v>46</v>
      </c>
      <c r="Q2457" s="2" t="s">
        <v>59</v>
      </c>
      <c r="R2457" s="2" t="s">
        <v>4077</v>
      </c>
      <c r="S2457" s="1">
        <v>107.44</v>
      </c>
      <c r="T2457" s="1">
        <v>8</v>
      </c>
      <c r="U2457" s="1">
        <v>0</v>
      </c>
      <c r="V2457" s="5">
        <v>27.9344</v>
      </c>
    </row>
    <row r="2458" spans="1:22" ht="15" thickBot="1" x14ac:dyDescent="0.35">
      <c r="A2458" s="4">
        <v>2457</v>
      </c>
      <c r="B2458" s="2" t="s">
        <v>5517</v>
      </c>
      <c r="C2458" s="1">
        <v>2014</v>
      </c>
      <c r="D2458" s="3">
        <v>41716</v>
      </c>
      <c r="E2458" s="3">
        <v>41721</v>
      </c>
      <c r="F2458" s="2" t="s">
        <v>23</v>
      </c>
      <c r="G2458" s="2" t="s">
        <v>5194</v>
      </c>
      <c r="H2458" s="2" t="s">
        <v>5195</v>
      </c>
      <c r="I2458" s="2" t="s">
        <v>26</v>
      </c>
      <c r="J2458" s="2" t="s">
        <v>27</v>
      </c>
      <c r="K2458" s="2" t="s">
        <v>266</v>
      </c>
      <c r="L2458" s="2" t="s">
        <v>267</v>
      </c>
      <c r="M2458" s="1">
        <v>10011</v>
      </c>
      <c r="N2458" s="2" t="s">
        <v>148</v>
      </c>
      <c r="O2458" s="2" t="s">
        <v>2620</v>
      </c>
      <c r="P2458" s="2" t="s">
        <v>46</v>
      </c>
      <c r="Q2458" s="2" t="s">
        <v>47</v>
      </c>
      <c r="R2458" s="2" t="s">
        <v>2621</v>
      </c>
      <c r="S2458" s="1">
        <v>7.31</v>
      </c>
      <c r="T2458" s="1">
        <v>1</v>
      </c>
      <c r="U2458" s="1">
        <v>0</v>
      </c>
      <c r="V2458" s="5">
        <v>3.4357000000000002</v>
      </c>
    </row>
    <row r="2459" spans="1:22" ht="15" thickBot="1" x14ac:dyDescent="0.35">
      <c r="A2459" s="4">
        <v>2458</v>
      </c>
      <c r="B2459" s="2" t="s">
        <v>5517</v>
      </c>
      <c r="C2459" s="1">
        <v>2014</v>
      </c>
      <c r="D2459" s="3">
        <v>41716</v>
      </c>
      <c r="E2459" s="3">
        <v>41721</v>
      </c>
      <c r="F2459" s="2" t="s">
        <v>23</v>
      </c>
      <c r="G2459" s="2" t="s">
        <v>5194</v>
      </c>
      <c r="H2459" s="2" t="s">
        <v>5195</v>
      </c>
      <c r="I2459" s="2" t="s">
        <v>26</v>
      </c>
      <c r="J2459" s="2" t="s">
        <v>27</v>
      </c>
      <c r="K2459" s="2" t="s">
        <v>266</v>
      </c>
      <c r="L2459" s="2" t="s">
        <v>267</v>
      </c>
      <c r="M2459" s="1">
        <v>10011</v>
      </c>
      <c r="N2459" s="2" t="s">
        <v>148</v>
      </c>
      <c r="O2459" s="2" t="s">
        <v>179</v>
      </c>
      <c r="P2459" s="2" t="s">
        <v>46</v>
      </c>
      <c r="Q2459" s="2" t="s">
        <v>68</v>
      </c>
      <c r="R2459" s="2" t="s">
        <v>180</v>
      </c>
      <c r="S2459" s="1">
        <v>59.1</v>
      </c>
      <c r="T2459" s="1">
        <v>6</v>
      </c>
      <c r="U2459" s="1">
        <v>0</v>
      </c>
      <c r="V2459" s="5">
        <v>22.457999999999998</v>
      </c>
    </row>
    <row r="2460" spans="1:22" ht="15" thickBot="1" x14ac:dyDescent="0.35">
      <c r="A2460" s="4">
        <v>2459</v>
      </c>
      <c r="B2460" s="2" t="s">
        <v>5517</v>
      </c>
      <c r="C2460" s="1">
        <v>2014</v>
      </c>
      <c r="D2460" s="3">
        <v>41716</v>
      </c>
      <c r="E2460" s="3">
        <v>41721</v>
      </c>
      <c r="F2460" s="2" t="s">
        <v>23</v>
      </c>
      <c r="G2460" s="2" t="s">
        <v>5194</v>
      </c>
      <c r="H2460" s="2" t="s">
        <v>5195</v>
      </c>
      <c r="I2460" s="2" t="s">
        <v>26</v>
      </c>
      <c r="J2460" s="2" t="s">
        <v>27</v>
      </c>
      <c r="K2460" s="2" t="s">
        <v>266</v>
      </c>
      <c r="L2460" s="2" t="s">
        <v>267</v>
      </c>
      <c r="M2460" s="1">
        <v>10011</v>
      </c>
      <c r="N2460" s="2" t="s">
        <v>148</v>
      </c>
      <c r="O2460" s="2" t="s">
        <v>728</v>
      </c>
      <c r="P2460" s="2" t="s">
        <v>46</v>
      </c>
      <c r="Q2460" s="2" t="s">
        <v>59</v>
      </c>
      <c r="R2460" s="2" t="s">
        <v>729</v>
      </c>
      <c r="S2460" s="1">
        <v>46.53</v>
      </c>
      <c r="T2460" s="1">
        <v>3</v>
      </c>
      <c r="U2460" s="1">
        <v>0</v>
      </c>
      <c r="V2460" s="5">
        <v>12.097799999999999</v>
      </c>
    </row>
    <row r="2461" spans="1:22" ht="15" thickBot="1" x14ac:dyDescent="0.35">
      <c r="A2461" s="4">
        <v>2460</v>
      </c>
      <c r="B2461" s="2" t="s">
        <v>5520</v>
      </c>
      <c r="C2461" s="1">
        <v>2014</v>
      </c>
      <c r="D2461" s="3">
        <v>41867</v>
      </c>
      <c r="E2461" s="3">
        <v>41873</v>
      </c>
      <c r="F2461" s="2" t="s">
        <v>50</v>
      </c>
      <c r="G2461" s="2" t="s">
        <v>4261</v>
      </c>
      <c r="H2461" s="2" t="s">
        <v>4262</v>
      </c>
      <c r="I2461" s="2" t="s">
        <v>26</v>
      </c>
      <c r="J2461" s="2" t="s">
        <v>27</v>
      </c>
      <c r="K2461" s="2" t="s">
        <v>2126</v>
      </c>
      <c r="L2461" s="2" t="s">
        <v>788</v>
      </c>
      <c r="M2461" s="1">
        <v>7060</v>
      </c>
      <c r="N2461" s="2" t="s">
        <v>148</v>
      </c>
      <c r="O2461" s="2" t="s">
        <v>1607</v>
      </c>
      <c r="P2461" s="2" t="s">
        <v>46</v>
      </c>
      <c r="Q2461" s="2" t="s">
        <v>78</v>
      </c>
      <c r="R2461" s="2" t="s">
        <v>1608</v>
      </c>
      <c r="S2461" s="1">
        <v>97.84</v>
      </c>
      <c r="T2461" s="1">
        <v>2</v>
      </c>
      <c r="U2461" s="1">
        <v>0</v>
      </c>
      <c r="V2461" s="5">
        <v>25.438400000000001</v>
      </c>
    </row>
    <row r="2462" spans="1:22" ht="15" thickBot="1" x14ac:dyDescent="0.35">
      <c r="A2462" s="4">
        <v>2461</v>
      </c>
      <c r="B2462" s="2" t="s">
        <v>5521</v>
      </c>
      <c r="C2462" s="1">
        <v>2012</v>
      </c>
      <c r="D2462" s="3">
        <v>41101</v>
      </c>
      <c r="E2462" s="3">
        <v>41103</v>
      </c>
      <c r="F2462" s="2" t="s">
        <v>23</v>
      </c>
      <c r="G2462" s="2" t="s">
        <v>5522</v>
      </c>
      <c r="H2462" s="2" t="s">
        <v>5523</v>
      </c>
      <c r="I2462" s="2" t="s">
        <v>26</v>
      </c>
      <c r="J2462" s="2" t="s">
        <v>27</v>
      </c>
      <c r="K2462" s="2" t="s">
        <v>95</v>
      </c>
      <c r="L2462" s="2" t="s">
        <v>96</v>
      </c>
      <c r="M2462" s="1">
        <v>98115</v>
      </c>
      <c r="N2462" s="2" t="s">
        <v>44</v>
      </c>
      <c r="O2462" s="2" t="s">
        <v>3292</v>
      </c>
      <c r="P2462" s="2" t="s">
        <v>46</v>
      </c>
      <c r="Q2462" s="2" t="s">
        <v>90</v>
      </c>
      <c r="R2462" s="2" t="s">
        <v>3293</v>
      </c>
      <c r="S2462" s="1">
        <v>29.97</v>
      </c>
      <c r="T2462" s="1">
        <v>3</v>
      </c>
      <c r="U2462" s="1">
        <v>0</v>
      </c>
      <c r="V2462" s="5">
        <v>13.486499999999999</v>
      </c>
    </row>
    <row r="2463" spans="1:22" ht="15" thickBot="1" x14ac:dyDescent="0.35">
      <c r="A2463" s="4">
        <v>2462</v>
      </c>
      <c r="B2463" s="2" t="s">
        <v>5521</v>
      </c>
      <c r="C2463" s="1">
        <v>2012</v>
      </c>
      <c r="D2463" s="3">
        <v>41101</v>
      </c>
      <c r="E2463" s="3">
        <v>41103</v>
      </c>
      <c r="F2463" s="2" t="s">
        <v>23</v>
      </c>
      <c r="G2463" s="2" t="s">
        <v>5522</v>
      </c>
      <c r="H2463" s="2" t="s">
        <v>5523</v>
      </c>
      <c r="I2463" s="2" t="s">
        <v>26</v>
      </c>
      <c r="J2463" s="2" t="s">
        <v>27</v>
      </c>
      <c r="K2463" s="2" t="s">
        <v>95</v>
      </c>
      <c r="L2463" s="2" t="s">
        <v>96</v>
      </c>
      <c r="M2463" s="1">
        <v>98115</v>
      </c>
      <c r="N2463" s="2" t="s">
        <v>44</v>
      </c>
      <c r="O2463" s="2" t="s">
        <v>3127</v>
      </c>
      <c r="P2463" s="2" t="s">
        <v>46</v>
      </c>
      <c r="Q2463" s="2" t="s">
        <v>75</v>
      </c>
      <c r="R2463" s="2" t="s">
        <v>3128</v>
      </c>
      <c r="S2463" s="1">
        <v>98.352000000000004</v>
      </c>
      <c r="T2463" s="1">
        <v>3</v>
      </c>
      <c r="U2463" s="1">
        <v>0.2</v>
      </c>
      <c r="V2463" s="5">
        <v>34.423200000000001</v>
      </c>
    </row>
    <row r="2464" spans="1:22" ht="15" thickBot="1" x14ac:dyDescent="0.35">
      <c r="A2464" s="4">
        <v>2463</v>
      </c>
      <c r="B2464" s="2" t="s">
        <v>5524</v>
      </c>
      <c r="C2464" s="1">
        <v>2014</v>
      </c>
      <c r="D2464" s="3">
        <v>41977</v>
      </c>
      <c r="E2464" s="3">
        <v>41983</v>
      </c>
      <c r="F2464" s="2" t="s">
        <v>50</v>
      </c>
      <c r="G2464" s="2" t="s">
        <v>3611</v>
      </c>
      <c r="H2464" s="2" t="s">
        <v>3612</v>
      </c>
      <c r="I2464" s="2" t="s">
        <v>26</v>
      </c>
      <c r="J2464" s="2" t="s">
        <v>27</v>
      </c>
      <c r="K2464" s="2" t="s">
        <v>266</v>
      </c>
      <c r="L2464" s="2" t="s">
        <v>267</v>
      </c>
      <c r="M2464" s="1">
        <v>10009</v>
      </c>
      <c r="N2464" s="2" t="s">
        <v>148</v>
      </c>
      <c r="O2464" s="2" t="s">
        <v>1199</v>
      </c>
      <c r="P2464" s="2" t="s">
        <v>46</v>
      </c>
      <c r="Q2464" s="2" t="s">
        <v>75</v>
      </c>
      <c r="R2464" s="2" t="s">
        <v>1200</v>
      </c>
      <c r="S2464" s="1">
        <v>83.92</v>
      </c>
      <c r="T2464" s="1">
        <v>5</v>
      </c>
      <c r="U2464" s="1">
        <v>0.2</v>
      </c>
      <c r="V2464" s="5">
        <v>29.372</v>
      </c>
    </row>
    <row r="2465" spans="1:22" ht="15" thickBot="1" x14ac:dyDescent="0.35">
      <c r="A2465" s="4">
        <v>2464</v>
      </c>
      <c r="B2465" s="2" t="s">
        <v>5524</v>
      </c>
      <c r="C2465" s="1">
        <v>2014</v>
      </c>
      <c r="D2465" s="3">
        <v>41977</v>
      </c>
      <c r="E2465" s="3">
        <v>41983</v>
      </c>
      <c r="F2465" s="2" t="s">
        <v>50</v>
      </c>
      <c r="G2465" s="2" t="s">
        <v>3611</v>
      </c>
      <c r="H2465" s="2" t="s">
        <v>3612</v>
      </c>
      <c r="I2465" s="2" t="s">
        <v>26</v>
      </c>
      <c r="J2465" s="2" t="s">
        <v>27</v>
      </c>
      <c r="K2465" s="2" t="s">
        <v>266</v>
      </c>
      <c r="L2465" s="2" t="s">
        <v>267</v>
      </c>
      <c r="M2465" s="1">
        <v>10009</v>
      </c>
      <c r="N2465" s="2" t="s">
        <v>148</v>
      </c>
      <c r="O2465" s="2" t="s">
        <v>5388</v>
      </c>
      <c r="P2465" s="2" t="s">
        <v>46</v>
      </c>
      <c r="Q2465" s="2" t="s">
        <v>75</v>
      </c>
      <c r="R2465" s="2" t="s">
        <v>5389</v>
      </c>
      <c r="S2465" s="1">
        <v>14.624000000000001</v>
      </c>
      <c r="T2465" s="1">
        <v>2</v>
      </c>
      <c r="U2465" s="1">
        <v>0.2</v>
      </c>
      <c r="V2465" s="5">
        <v>5.1184000000000003</v>
      </c>
    </row>
    <row r="2466" spans="1:22" ht="15" thickBot="1" x14ac:dyDescent="0.35">
      <c r="A2466" s="4">
        <v>2465</v>
      </c>
      <c r="B2466" s="2" t="s">
        <v>5524</v>
      </c>
      <c r="C2466" s="1">
        <v>2014</v>
      </c>
      <c r="D2466" s="3">
        <v>41977</v>
      </c>
      <c r="E2466" s="3">
        <v>41983</v>
      </c>
      <c r="F2466" s="2" t="s">
        <v>50</v>
      </c>
      <c r="G2466" s="2" t="s">
        <v>3611</v>
      </c>
      <c r="H2466" s="2" t="s">
        <v>3612</v>
      </c>
      <c r="I2466" s="2" t="s">
        <v>26</v>
      </c>
      <c r="J2466" s="2" t="s">
        <v>27</v>
      </c>
      <c r="K2466" s="2" t="s">
        <v>266</v>
      </c>
      <c r="L2466" s="2" t="s">
        <v>267</v>
      </c>
      <c r="M2466" s="1">
        <v>10009</v>
      </c>
      <c r="N2466" s="2" t="s">
        <v>148</v>
      </c>
      <c r="O2466" s="2" t="s">
        <v>3208</v>
      </c>
      <c r="P2466" s="2" t="s">
        <v>71</v>
      </c>
      <c r="Q2466" s="2" t="s">
        <v>72</v>
      </c>
      <c r="R2466" s="2" t="s">
        <v>3209</v>
      </c>
      <c r="S2466" s="1">
        <v>136.99</v>
      </c>
      <c r="T2466" s="1">
        <v>1</v>
      </c>
      <c r="U2466" s="1">
        <v>0</v>
      </c>
      <c r="V2466" s="5">
        <v>36.987299999999998</v>
      </c>
    </row>
    <row r="2467" spans="1:22" ht="15" thickBot="1" x14ac:dyDescent="0.35">
      <c r="A2467" s="4">
        <v>2466</v>
      </c>
      <c r="B2467" s="2" t="s">
        <v>5524</v>
      </c>
      <c r="C2467" s="1">
        <v>2014</v>
      </c>
      <c r="D2467" s="3">
        <v>41977</v>
      </c>
      <c r="E2467" s="3">
        <v>41983</v>
      </c>
      <c r="F2467" s="2" t="s">
        <v>50</v>
      </c>
      <c r="G2467" s="2" t="s">
        <v>3611</v>
      </c>
      <c r="H2467" s="2" t="s">
        <v>3612</v>
      </c>
      <c r="I2467" s="2" t="s">
        <v>26</v>
      </c>
      <c r="J2467" s="2" t="s">
        <v>27</v>
      </c>
      <c r="K2467" s="2" t="s">
        <v>266</v>
      </c>
      <c r="L2467" s="2" t="s">
        <v>267</v>
      </c>
      <c r="M2467" s="1">
        <v>10009</v>
      </c>
      <c r="N2467" s="2" t="s">
        <v>148</v>
      </c>
      <c r="O2467" s="2" t="s">
        <v>1550</v>
      </c>
      <c r="P2467" s="2" t="s">
        <v>46</v>
      </c>
      <c r="Q2467" s="2" t="s">
        <v>47</v>
      </c>
      <c r="R2467" s="2" t="s">
        <v>1551</v>
      </c>
      <c r="S2467" s="1">
        <v>3.15</v>
      </c>
      <c r="T2467" s="1">
        <v>1</v>
      </c>
      <c r="U2467" s="1">
        <v>0</v>
      </c>
      <c r="V2467" s="5">
        <v>1.512</v>
      </c>
    </row>
    <row r="2468" spans="1:22" ht="15" thickBot="1" x14ac:dyDescent="0.35">
      <c r="A2468" s="4">
        <v>2467</v>
      </c>
      <c r="B2468" s="2" t="s">
        <v>5525</v>
      </c>
      <c r="C2468" s="1">
        <v>2014</v>
      </c>
      <c r="D2468" s="3">
        <v>41764</v>
      </c>
      <c r="E2468" s="3">
        <v>41768</v>
      </c>
      <c r="F2468" s="2" t="s">
        <v>50</v>
      </c>
      <c r="G2468" s="2" t="s">
        <v>1519</v>
      </c>
      <c r="H2468" s="2" t="s">
        <v>1520</v>
      </c>
      <c r="I2468" s="2" t="s">
        <v>26</v>
      </c>
      <c r="J2468" s="2" t="s">
        <v>27</v>
      </c>
      <c r="K2468" s="2" t="s">
        <v>5526</v>
      </c>
      <c r="L2468" s="2" t="s">
        <v>319</v>
      </c>
      <c r="M2468" s="1">
        <v>23602</v>
      </c>
      <c r="N2468" s="2" t="s">
        <v>30</v>
      </c>
      <c r="O2468" s="2" t="s">
        <v>5527</v>
      </c>
      <c r="P2468" s="2" t="s">
        <v>46</v>
      </c>
      <c r="Q2468" s="2" t="s">
        <v>90</v>
      </c>
      <c r="R2468" s="2" t="s">
        <v>5528</v>
      </c>
      <c r="S2468" s="1">
        <v>9.11</v>
      </c>
      <c r="T2468" s="1">
        <v>1</v>
      </c>
      <c r="U2468" s="1">
        <v>0</v>
      </c>
      <c r="V2468" s="5">
        <v>4.0994999999999999</v>
      </c>
    </row>
    <row r="2469" spans="1:22" ht="15" thickBot="1" x14ac:dyDescent="0.35">
      <c r="A2469" s="4">
        <v>2468</v>
      </c>
      <c r="B2469" s="2" t="s">
        <v>5525</v>
      </c>
      <c r="C2469" s="1">
        <v>2014</v>
      </c>
      <c r="D2469" s="3">
        <v>41764</v>
      </c>
      <c r="E2469" s="3">
        <v>41768</v>
      </c>
      <c r="F2469" s="2" t="s">
        <v>50</v>
      </c>
      <c r="G2469" s="2" t="s">
        <v>1519</v>
      </c>
      <c r="H2469" s="2" t="s">
        <v>1520</v>
      </c>
      <c r="I2469" s="2" t="s">
        <v>26</v>
      </c>
      <c r="J2469" s="2" t="s">
        <v>27</v>
      </c>
      <c r="K2469" s="2" t="s">
        <v>5526</v>
      </c>
      <c r="L2469" s="2" t="s">
        <v>319</v>
      </c>
      <c r="M2469" s="1">
        <v>23602</v>
      </c>
      <c r="N2469" s="2" t="s">
        <v>30</v>
      </c>
      <c r="O2469" s="2" t="s">
        <v>1516</v>
      </c>
      <c r="P2469" s="2" t="s">
        <v>46</v>
      </c>
      <c r="Q2469" s="2" t="s">
        <v>59</v>
      </c>
      <c r="R2469" s="2" t="s">
        <v>1517</v>
      </c>
      <c r="S2469" s="1">
        <v>571.44000000000005</v>
      </c>
      <c r="T2469" s="1">
        <v>4</v>
      </c>
      <c r="U2469" s="1">
        <v>0</v>
      </c>
      <c r="V2469" s="5">
        <v>165.7176</v>
      </c>
    </row>
    <row r="2470" spans="1:22" ht="15" thickBot="1" x14ac:dyDescent="0.35">
      <c r="A2470" s="4">
        <v>2469</v>
      </c>
      <c r="B2470" s="2" t="s">
        <v>5525</v>
      </c>
      <c r="C2470" s="1">
        <v>2014</v>
      </c>
      <c r="D2470" s="3">
        <v>41764</v>
      </c>
      <c r="E2470" s="3">
        <v>41768</v>
      </c>
      <c r="F2470" s="2" t="s">
        <v>50</v>
      </c>
      <c r="G2470" s="2" t="s">
        <v>1519</v>
      </c>
      <c r="H2470" s="2" t="s">
        <v>1520</v>
      </c>
      <c r="I2470" s="2" t="s">
        <v>26</v>
      </c>
      <c r="J2470" s="2" t="s">
        <v>27</v>
      </c>
      <c r="K2470" s="2" t="s">
        <v>5526</v>
      </c>
      <c r="L2470" s="2" t="s">
        <v>319</v>
      </c>
      <c r="M2470" s="1">
        <v>23602</v>
      </c>
      <c r="N2470" s="2" t="s">
        <v>30</v>
      </c>
      <c r="O2470" s="2" t="s">
        <v>5529</v>
      </c>
      <c r="P2470" s="2" t="s">
        <v>46</v>
      </c>
      <c r="Q2470" s="2" t="s">
        <v>90</v>
      </c>
      <c r="R2470" s="2" t="s">
        <v>5530</v>
      </c>
      <c r="S2470" s="1">
        <v>32.4</v>
      </c>
      <c r="T2470" s="1">
        <v>5</v>
      </c>
      <c r="U2470" s="1">
        <v>0</v>
      </c>
      <c r="V2470" s="5">
        <v>15.552</v>
      </c>
    </row>
    <row r="2471" spans="1:22" ht="15" thickBot="1" x14ac:dyDescent="0.35">
      <c r="A2471" s="4">
        <v>2470</v>
      </c>
      <c r="B2471" s="2" t="s">
        <v>5525</v>
      </c>
      <c r="C2471" s="1">
        <v>2014</v>
      </c>
      <c r="D2471" s="3">
        <v>41764</v>
      </c>
      <c r="E2471" s="3">
        <v>41768</v>
      </c>
      <c r="F2471" s="2" t="s">
        <v>50</v>
      </c>
      <c r="G2471" s="2" t="s">
        <v>1519</v>
      </c>
      <c r="H2471" s="2" t="s">
        <v>1520</v>
      </c>
      <c r="I2471" s="2" t="s">
        <v>26</v>
      </c>
      <c r="J2471" s="2" t="s">
        <v>27</v>
      </c>
      <c r="K2471" s="2" t="s">
        <v>5526</v>
      </c>
      <c r="L2471" s="2" t="s">
        <v>319</v>
      </c>
      <c r="M2471" s="1">
        <v>23602</v>
      </c>
      <c r="N2471" s="2" t="s">
        <v>30</v>
      </c>
      <c r="O2471" s="2" t="s">
        <v>4105</v>
      </c>
      <c r="P2471" s="2" t="s">
        <v>46</v>
      </c>
      <c r="Q2471" s="2" t="s">
        <v>59</v>
      </c>
      <c r="R2471" s="2" t="s">
        <v>4106</v>
      </c>
      <c r="S2471" s="1">
        <v>16.91</v>
      </c>
      <c r="T2471" s="1">
        <v>1</v>
      </c>
      <c r="U2471" s="1">
        <v>0</v>
      </c>
      <c r="V2471" s="5">
        <v>4.5656999999999996</v>
      </c>
    </row>
    <row r="2472" spans="1:22" ht="15" thickBot="1" x14ac:dyDescent="0.35">
      <c r="A2472" s="4">
        <v>2471</v>
      </c>
      <c r="B2472" s="2" t="s">
        <v>5531</v>
      </c>
      <c r="C2472" s="1">
        <v>2013</v>
      </c>
      <c r="D2472" s="3">
        <v>41296</v>
      </c>
      <c r="E2472" s="3">
        <v>41302</v>
      </c>
      <c r="F2472" s="2" t="s">
        <v>50</v>
      </c>
      <c r="G2472" s="2" t="s">
        <v>5532</v>
      </c>
      <c r="H2472" s="2" t="s">
        <v>5533</v>
      </c>
      <c r="I2472" s="2" t="s">
        <v>26</v>
      </c>
      <c r="J2472" s="2" t="s">
        <v>27</v>
      </c>
      <c r="K2472" s="2" t="s">
        <v>1706</v>
      </c>
      <c r="L2472" s="2" t="s">
        <v>88</v>
      </c>
      <c r="M2472" s="1">
        <v>28314</v>
      </c>
      <c r="N2472" s="2" t="s">
        <v>30</v>
      </c>
      <c r="O2472" s="2" t="s">
        <v>5534</v>
      </c>
      <c r="P2472" s="2" t="s">
        <v>32</v>
      </c>
      <c r="Q2472" s="2" t="s">
        <v>65</v>
      </c>
      <c r="R2472" s="2" t="s">
        <v>5535</v>
      </c>
      <c r="S2472" s="1">
        <v>14.272</v>
      </c>
      <c r="T2472" s="1">
        <v>8</v>
      </c>
      <c r="U2472" s="1">
        <v>0.2</v>
      </c>
      <c r="V2472" s="5">
        <v>4.2816000000000001</v>
      </c>
    </row>
    <row r="2473" spans="1:22" ht="15" thickBot="1" x14ac:dyDescent="0.35">
      <c r="A2473" s="4">
        <v>2472</v>
      </c>
      <c r="B2473" s="2" t="s">
        <v>5531</v>
      </c>
      <c r="C2473" s="1">
        <v>2013</v>
      </c>
      <c r="D2473" s="3">
        <v>41296</v>
      </c>
      <c r="E2473" s="3">
        <v>41302</v>
      </c>
      <c r="F2473" s="2" t="s">
        <v>50</v>
      </c>
      <c r="G2473" s="2" t="s">
        <v>5532</v>
      </c>
      <c r="H2473" s="2" t="s">
        <v>5533</v>
      </c>
      <c r="I2473" s="2" t="s">
        <v>26</v>
      </c>
      <c r="J2473" s="2" t="s">
        <v>27</v>
      </c>
      <c r="K2473" s="2" t="s">
        <v>1706</v>
      </c>
      <c r="L2473" s="2" t="s">
        <v>88</v>
      </c>
      <c r="M2473" s="1">
        <v>28314</v>
      </c>
      <c r="N2473" s="2" t="s">
        <v>30</v>
      </c>
      <c r="O2473" s="2" t="s">
        <v>5019</v>
      </c>
      <c r="P2473" s="2" t="s">
        <v>32</v>
      </c>
      <c r="Q2473" s="2" t="s">
        <v>33</v>
      </c>
      <c r="R2473" s="2" t="s">
        <v>5536</v>
      </c>
      <c r="S2473" s="1">
        <v>451.13600000000002</v>
      </c>
      <c r="T2473" s="1">
        <v>4</v>
      </c>
      <c r="U2473" s="1">
        <v>0.2</v>
      </c>
      <c r="V2473" s="5">
        <v>-67.670400000000001</v>
      </c>
    </row>
    <row r="2474" spans="1:22" ht="15" thickBot="1" x14ac:dyDescent="0.35">
      <c r="A2474" s="4">
        <v>2473</v>
      </c>
      <c r="B2474" s="2" t="s">
        <v>5531</v>
      </c>
      <c r="C2474" s="1">
        <v>2013</v>
      </c>
      <c r="D2474" s="3">
        <v>41296</v>
      </c>
      <c r="E2474" s="3">
        <v>41302</v>
      </c>
      <c r="F2474" s="2" t="s">
        <v>50</v>
      </c>
      <c r="G2474" s="2" t="s">
        <v>5532</v>
      </c>
      <c r="H2474" s="2" t="s">
        <v>5533</v>
      </c>
      <c r="I2474" s="2" t="s">
        <v>26</v>
      </c>
      <c r="J2474" s="2" t="s">
        <v>27</v>
      </c>
      <c r="K2474" s="2" t="s">
        <v>1706</v>
      </c>
      <c r="L2474" s="2" t="s">
        <v>88</v>
      </c>
      <c r="M2474" s="1">
        <v>28314</v>
      </c>
      <c r="N2474" s="2" t="s">
        <v>30</v>
      </c>
      <c r="O2474" s="2" t="s">
        <v>5131</v>
      </c>
      <c r="P2474" s="2" t="s">
        <v>46</v>
      </c>
      <c r="Q2474" s="2" t="s">
        <v>78</v>
      </c>
      <c r="R2474" s="2" t="s">
        <v>5132</v>
      </c>
      <c r="S2474" s="1">
        <v>64.864000000000004</v>
      </c>
      <c r="T2474" s="1">
        <v>4</v>
      </c>
      <c r="U2474" s="1">
        <v>0.2</v>
      </c>
      <c r="V2474" s="5">
        <v>6.4863999999999997</v>
      </c>
    </row>
    <row r="2475" spans="1:22" ht="15" thickBot="1" x14ac:dyDescent="0.35">
      <c r="A2475" s="4">
        <v>2474</v>
      </c>
      <c r="B2475" s="2" t="s">
        <v>5537</v>
      </c>
      <c r="C2475" s="1">
        <v>2013</v>
      </c>
      <c r="D2475" s="3">
        <v>41582</v>
      </c>
      <c r="E2475" s="3">
        <v>41585</v>
      </c>
      <c r="F2475" s="2" t="s">
        <v>188</v>
      </c>
      <c r="G2475" s="2" t="s">
        <v>3528</v>
      </c>
      <c r="H2475" s="2" t="s">
        <v>3529</v>
      </c>
      <c r="I2475" s="2" t="s">
        <v>26</v>
      </c>
      <c r="J2475" s="2" t="s">
        <v>27</v>
      </c>
      <c r="K2475" s="2" t="s">
        <v>42</v>
      </c>
      <c r="L2475" s="2" t="s">
        <v>43</v>
      </c>
      <c r="M2475" s="1">
        <v>90032</v>
      </c>
      <c r="N2475" s="2" t="s">
        <v>44</v>
      </c>
      <c r="O2475" s="2" t="s">
        <v>5538</v>
      </c>
      <c r="P2475" s="2" t="s">
        <v>32</v>
      </c>
      <c r="Q2475" s="2" t="s">
        <v>36</v>
      </c>
      <c r="R2475" s="2" t="s">
        <v>5539</v>
      </c>
      <c r="S2475" s="1">
        <v>217.584</v>
      </c>
      <c r="T2475" s="1">
        <v>2</v>
      </c>
      <c r="U2475" s="1">
        <v>0.2</v>
      </c>
      <c r="V2475" s="5">
        <v>-29.9178</v>
      </c>
    </row>
    <row r="2476" spans="1:22" ht="15" thickBot="1" x14ac:dyDescent="0.35">
      <c r="A2476" s="4">
        <v>2475</v>
      </c>
      <c r="B2476" s="2" t="s">
        <v>5537</v>
      </c>
      <c r="C2476" s="1">
        <v>2013</v>
      </c>
      <c r="D2476" s="3">
        <v>41582</v>
      </c>
      <c r="E2476" s="3">
        <v>41585</v>
      </c>
      <c r="F2476" s="2" t="s">
        <v>188</v>
      </c>
      <c r="G2476" s="2" t="s">
        <v>3528</v>
      </c>
      <c r="H2476" s="2" t="s">
        <v>3529</v>
      </c>
      <c r="I2476" s="2" t="s">
        <v>26</v>
      </c>
      <c r="J2476" s="2" t="s">
        <v>27</v>
      </c>
      <c r="K2476" s="2" t="s">
        <v>42</v>
      </c>
      <c r="L2476" s="2" t="s">
        <v>43</v>
      </c>
      <c r="M2476" s="1">
        <v>90032</v>
      </c>
      <c r="N2476" s="2" t="s">
        <v>44</v>
      </c>
      <c r="O2476" s="2" t="s">
        <v>5540</v>
      </c>
      <c r="P2476" s="2" t="s">
        <v>71</v>
      </c>
      <c r="Q2476" s="2" t="s">
        <v>161</v>
      </c>
      <c r="R2476" s="2" t="s">
        <v>5541</v>
      </c>
      <c r="S2476" s="1">
        <v>82.95</v>
      </c>
      <c r="T2476" s="1">
        <v>5</v>
      </c>
      <c r="U2476" s="1">
        <v>0</v>
      </c>
      <c r="V2476" s="5">
        <v>29.032499999999999</v>
      </c>
    </row>
    <row r="2477" spans="1:22" ht="15" thickBot="1" x14ac:dyDescent="0.35">
      <c r="A2477" s="4">
        <v>2476</v>
      </c>
      <c r="B2477" s="2" t="s">
        <v>5537</v>
      </c>
      <c r="C2477" s="1">
        <v>2013</v>
      </c>
      <c r="D2477" s="3">
        <v>41582</v>
      </c>
      <c r="E2477" s="3">
        <v>41585</v>
      </c>
      <c r="F2477" s="2" t="s">
        <v>188</v>
      </c>
      <c r="G2477" s="2" t="s">
        <v>3528</v>
      </c>
      <c r="H2477" s="2" t="s">
        <v>3529</v>
      </c>
      <c r="I2477" s="2" t="s">
        <v>26</v>
      </c>
      <c r="J2477" s="2" t="s">
        <v>27</v>
      </c>
      <c r="K2477" s="2" t="s">
        <v>42</v>
      </c>
      <c r="L2477" s="2" t="s">
        <v>43</v>
      </c>
      <c r="M2477" s="1">
        <v>90032</v>
      </c>
      <c r="N2477" s="2" t="s">
        <v>44</v>
      </c>
      <c r="O2477" s="2" t="s">
        <v>5542</v>
      </c>
      <c r="P2477" s="2" t="s">
        <v>46</v>
      </c>
      <c r="Q2477" s="2" t="s">
        <v>47</v>
      </c>
      <c r="R2477" s="2" t="s">
        <v>5543</v>
      </c>
      <c r="S2477" s="1">
        <v>87.71</v>
      </c>
      <c r="T2477" s="1">
        <v>7</v>
      </c>
      <c r="U2477" s="1">
        <v>0</v>
      </c>
      <c r="V2477" s="5">
        <v>41.223700000000001</v>
      </c>
    </row>
    <row r="2478" spans="1:22" ht="15" thickBot="1" x14ac:dyDescent="0.35">
      <c r="A2478" s="4">
        <v>2477</v>
      </c>
      <c r="B2478" s="2" t="s">
        <v>5537</v>
      </c>
      <c r="C2478" s="1">
        <v>2013</v>
      </c>
      <c r="D2478" s="3">
        <v>41582</v>
      </c>
      <c r="E2478" s="3">
        <v>41585</v>
      </c>
      <c r="F2478" s="2" t="s">
        <v>188</v>
      </c>
      <c r="G2478" s="2" t="s">
        <v>3528</v>
      </c>
      <c r="H2478" s="2" t="s">
        <v>3529</v>
      </c>
      <c r="I2478" s="2" t="s">
        <v>26</v>
      </c>
      <c r="J2478" s="2" t="s">
        <v>27</v>
      </c>
      <c r="K2478" s="2" t="s">
        <v>42</v>
      </c>
      <c r="L2478" s="2" t="s">
        <v>43</v>
      </c>
      <c r="M2478" s="1">
        <v>90032</v>
      </c>
      <c r="N2478" s="2" t="s">
        <v>44</v>
      </c>
      <c r="O2478" s="2" t="s">
        <v>5497</v>
      </c>
      <c r="P2478" s="2" t="s">
        <v>46</v>
      </c>
      <c r="Q2478" s="2" t="s">
        <v>78</v>
      </c>
      <c r="R2478" s="2" t="s">
        <v>5498</v>
      </c>
      <c r="S2478" s="1">
        <v>1101.48</v>
      </c>
      <c r="T2478" s="1">
        <v>4</v>
      </c>
      <c r="U2478" s="1">
        <v>0</v>
      </c>
      <c r="V2478" s="5">
        <v>429.5772</v>
      </c>
    </row>
    <row r="2479" spans="1:22" ht="15" thickBot="1" x14ac:dyDescent="0.35">
      <c r="A2479" s="4">
        <v>2478</v>
      </c>
      <c r="B2479" s="2" t="s">
        <v>5544</v>
      </c>
      <c r="C2479" s="1">
        <v>2014</v>
      </c>
      <c r="D2479" s="3">
        <v>41887</v>
      </c>
      <c r="E2479" s="3">
        <v>41891</v>
      </c>
      <c r="F2479" s="2" t="s">
        <v>23</v>
      </c>
      <c r="G2479" s="2" t="s">
        <v>5545</v>
      </c>
      <c r="H2479" s="2" t="s">
        <v>5546</v>
      </c>
      <c r="I2479" s="2" t="s">
        <v>41</v>
      </c>
      <c r="J2479" s="2" t="s">
        <v>27</v>
      </c>
      <c r="K2479" s="2" t="s">
        <v>42</v>
      </c>
      <c r="L2479" s="2" t="s">
        <v>43</v>
      </c>
      <c r="M2479" s="1">
        <v>90036</v>
      </c>
      <c r="N2479" s="2" t="s">
        <v>44</v>
      </c>
      <c r="O2479" s="2" t="s">
        <v>2318</v>
      </c>
      <c r="P2479" s="2" t="s">
        <v>32</v>
      </c>
      <c r="Q2479" s="2" t="s">
        <v>56</v>
      </c>
      <c r="R2479" s="2" t="s">
        <v>2319</v>
      </c>
      <c r="S2479" s="1">
        <v>1322.3520000000001</v>
      </c>
      <c r="T2479" s="1">
        <v>3</v>
      </c>
      <c r="U2479" s="1">
        <v>0.2</v>
      </c>
      <c r="V2479" s="5">
        <v>-99.176400000000001</v>
      </c>
    </row>
    <row r="2480" spans="1:22" ht="15" thickBot="1" x14ac:dyDescent="0.35">
      <c r="A2480" s="4">
        <v>2479</v>
      </c>
      <c r="B2480" s="2" t="s">
        <v>5547</v>
      </c>
      <c r="C2480" s="1">
        <v>2011</v>
      </c>
      <c r="D2480" s="3">
        <v>40799</v>
      </c>
      <c r="E2480" s="3">
        <v>40805</v>
      </c>
      <c r="F2480" s="2" t="s">
        <v>50</v>
      </c>
      <c r="G2480" s="2" t="s">
        <v>3535</v>
      </c>
      <c r="H2480" s="2" t="s">
        <v>3536</v>
      </c>
      <c r="I2480" s="2" t="s">
        <v>26</v>
      </c>
      <c r="J2480" s="2" t="s">
        <v>27</v>
      </c>
      <c r="K2480" s="2" t="s">
        <v>266</v>
      </c>
      <c r="L2480" s="2" t="s">
        <v>267</v>
      </c>
      <c r="M2480" s="1">
        <v>10011</v>
      </c>
      <c r="N2480" s="2" t="s">
        <v>148</v>
      </c>
      <c r="O2480" s="2" t="s">
        <v>67</v>
      </c>
      <c r="P2480" s="2" t="s">
        <v>46</v>
      </c>
      <c r="Q2480" s="2" t="s">
        <v>68</v>
      </c>
      <c r="R2480" s="2" t="s">
        <v>69</v>
      </c>
      <c r="S2480" s="1">
        <v>5.46</v>
      </c>
      <c r="T2480" s="1">
        <v>3</v>
      </c>
      <c r="U2480" s="1">
        <v>0</v>
      </c>
      <c r="V2480" s="5">
        <v>1.4742</v>
      </c>
    </row>
    <row r="2481" spans="1:22" ht="15" thickBot="1" x14ac:dyDescent="0.35">
      <c r="A2481" s="4">
        <v>2480</v>
      </c>
      <c r="B2481" s="2" t="s">
        <v>5548</v>
      </c>
      <c r="C2481" s="1">
        <v>2014</v>
      </c>
      <c r="D2481" s="3">
        <v>41810</v>
      </c>
      <c r="E2481" s="3">
        <v>41816</v>
      </c>
      <c r="F2481" s="2" t="s">
        <v>50</v>
      </c>
      <c r="G2481" s="2" t="s">
        <v>3161</v>
      </c>
      <c r="H2481" s="2" t="s">
        <v>3162</v>
      </c>
      <c r="I2481" s="2" t="s">
        <v>26</v>
      </c>
      <c r="J2481" s="2" t="s">
        <v>27</v>
      </c>
      <c r="K2481" s="2" t="s">
        <v>815</v>
      </c>
      <c r="L2481" s="2" t="s">
        <v>104</v>
      </c>
      <c r="M2481" s="1">
        <v>75220</v>
      </c>
      <c r="N2481" s="2" t="s">
        <v>105</v>
      </c>
      <c r="O2481" s="2" t="s">
        <v>5549</v>
      </c>
      <c r="P2481" s="2" t="s">
        <v>46</v>
      </c>
      <c r="Q2481" s="2" t="s">
        <v>578</v>
      </c>
      <c r="R2481" s="2" t="s">
        <v>5550</v>
      </c>
      <c r="S2481" s="1">
        <v>11.183999999999999</v>
      </c>
      <c r="T2481" s="1">
        <v>1</v>
      </c>
      <c r="U2481" s="1">
        <v>0.2</v>
      </c>
      <c r="V2481" s="5">
        <v>0.83879999999999999</v>
      </c>
    </row>
    <row r="2482" spans="1:22" ht="15" thickBot="1" x14ac:dyDescent="0.35">
      <c r="A2482" s="4">
        <v>2481</v>
      </c>
      <c r="B2482" s="2" t="s">
        <v>5548</v>
      </c>
      <c r="C2482" s="1">
        <v>2014</v>
      </c>
      <c r="D2482" s="3">
        <v>41810</v>
      </c>
      <c r="E2482" s="3">
        <v>41816</v>
      </c>
      <c r="F2482" s="2" t="s">
        <v>50</v>
      </c>
      <c r="G2482" s="2" t="s">
        <v>3161</v>
      </c>
      <c r="H2482" s="2" t="s">
        <v>3162</v>
      </c>
      <c r="I2482" s="2" t="s">
        <v>26</v>
      </c>
      <c r="J2482" s="2" t="s">
        <v>27</v>
      </c>
      <c r="K2482" s="2" t="s">
        <v>815</v>
      </c>
      <c r="L2482" s="2" t="s">
        <v>104</v>
      </c>
      <c r="M2482" s="1">
        <v>75220</v>
      </c>
      <c r="N2482" s="2" t="s">
        <v>105</v>
      </c>
      <c r="O2482" s="2" t="s">
        <v>379</v>
      </c>
      <c r="P2482" s="2" t="s">
        <v>46</v>
      </c>
      <c r="Q2482" s="2" t="s">
        <v>59</v>
      </c>
      <c r="R2482" s="2" t="s">
        <v>380</v>
      </c>
      <c r="S2482" s="1">
        <v>153.584</v>
      </c>
      <c r="T2482" s="1">
        <v>2</v>
      </c>
      <c r="U2482" s="1">
        <v>0.2</v>
      </c>
      <c r="V2482" s="5">
        <v>-32.636600000000001</v>
      </c>
    </row>
    <row r="2483" spans="1:22" ht="15" thickBot="1" x14ac:dyDescent="0.35">
      <c r="A2483" s="4">
        <v>2482</v>
      </c>
      <c r="B2483" s="2" t="s">
        <v>5551</v>
      </c>
      <c r="C2483" s="1">
        <v>2014</v>
      </c>
      <c r="D2483" s="3">
        <v>41998</v>
      </c>
      <c r="E2483" s="3">
        <v>42005</v>
      </c>
      <c r="F2483" s="2" t="s">
        <v>50</v>
      </c>
      <c r="G2483" s="2" t="s">
        <v>989</v>
      </c>
      <c r="H2483" s="2" t="s">
        <v>990</v>
      </c>
      <c r="I2483" s="2" t="s">
        <v>26</v>
      </c>
      <c r="J2483" s="2" t="s">
        <v>27</v>
      </c>
      <c r="K2483" s="2" t="s">
        <v>95</v>
      </c>
      <c r="L2483" s="2" t="s">
        <v>96</v>
      </c>
      <c r="M2483" s="1">
        <v>98105</v>
      </c>
      <c r="N2483" s="2" t="s">
        <v>44</v>
      </c>
      <c r="O2483" s="2" t="s">
        <v>2929</v>
      </c>
      <c r="P2483" s="2" t="s">
        <v>46</v>
      </c>
      <c r="Q2483" s="2" t="s">
        <v>59</v>
      </c>
      <c r="R2483" s="2" t="s">
        <v>2930</v>
      </c>
      <c r="S2483" s="1">
        <v>1003.62</v>
      </c>
      <c r="T2483" s="1">
        <v>6</v>
      </c>
      <c r="U2483" s="1">
        <v>0</v>
      </c>
      <c r="V2483" s="5">
        <v>0</v>
      </c>
    </row>
    <row r="2484" spans="1:22" ht="15" thickBot="1" x14ac:dyDescent="0.35">
      <c r="A2484" s="4">
        <v>2483</v>
      </c>
      <c r="B2484" s="2" t="s">
        <v>5552</v>
      </c>
      <c r="C2484" s="1">
        <v>2014</v>
      </c>
      <c r="D2484" s="3">
        <v>41880</v>
      </c>
      <c r="E2484" s="3">
        <v>41886</v>
      </c>
      <c r="F2484" s="2" t="s">
        <v>50</v>
      </c>
      <c r="G2484" s="2" t="s">
        <v>5337</v>
      </c>
      <c r="H2484" s="2" t="s">
        <v>5338</v>
      </c>
      <c r="I2484" s="2" t="s">
        <v>102</v>
      </c>
      <c r="J2484" s="2" t="s">
        <v>27</v>
      </c>
      <c r="K2484" s="2" t="s">
        <v>95</v>
      </c>
      <c r="L2484" s="2" t="s">
        <v>96</v>
      </c>
      <c r="M2484" s="1">
        <v>98105</v>
      </c>
      <c r="N2484" s="2" t="s">
        <v>44</v>
      </c>
      <c r="O2484" s="2" t="s">
        <v>5553</v>
      </c>
      <c r="P2484" s="2" t="s">
        <v>71</v>
      </c>
      <c r="Q2484" s="2" t="s">
        <v>72</v>
      </c>
      <c r="R2484" s="2" t="s">
        <v>5554</v>
      </c>
      <c r="S2484" s="1">
        <v>35.167999999999999</v>
      </c>
      <c r="T2484" s="1">
        <v>4</v>
      </c>
      <c r="U2484" s="1">
        <v>0.2</v>
      </c>
      <c r="V2484" s="5">
        <v>11.429600000000001</v>
      </c>
    </row>
    <row r="2485" spans="1:22" ht="15" thickBot="1" x14ac:dyDescent="0.35">
      <c r="A2485" s="4">
        <v>2484</v>
      </c>
      <c r="B2485" s="2" t="s">
        <v>5552</v>
      </c>
      <c r="C2485" s="1">
        <v>2014</v>
      </c>
      <c r="D2485" s="3">
        <v>41880</v>
      </c>
      <c r="E2485" s="3">
        <v>41886</v>
      </c>
      <c r="F2485" s="2" t="s">
        <v>50</v>
      </c>
      <c r="G2485" s="2" t="s">
        <v>5337</v>
      </c>
      <c r="H2485" s="2" t="s">
        <v>5338</v>
      </c>
      <c r="I2485" s="2" t="s">
        <v>102</v>
      </c>
      <c r="J2485" s="2" t="s">
        <v>27</v>
      </c>
      <c r="K2485" s="2" t="s">
        <v>95</v>
      </c>
      <c r="L2485" s="2" t="s">
        <v>96</v>
      </c>
      <c r="M2485" s="1">
        <v>98105</v>
      </c>
      <c r="N2485" s="2" t="s">
        <v>44</v>
      </c>
      <c r="O2485" s="2" t="s">
        <v>1353</v>
      </c>
      <c r="P2485" s="2" t="s">
        <v>32</v>
      </c>
      <c r="Q2485" s="2" t="s">
        <v>56</v>
      </c>
      <c r="R2485" s="2" t="s">
        <v>1354</v>
      </c>
      <c r="S2485" s="1">
        <v>1137.75</v>
      </c>
      <c r="T2485" s="1">
        <v>5</v>
      </c>
      <c r="U2485" s="1">
        <v>0</v>
      </c>
      <c r="V2485" s="5">
        <v>250.30500000000001</v>
      </c>
    </row>
    <row r="2486" spans="1:22" ht="15" thickBot="1" x14ac:dyDescent="0.35">
      <c r="A2486" s="4">
        <v>2485</v>
      </c>
      <c r="B2486" s="2" t="s">
        <v>5552</v>
      </c>
      <c r="C2486" s="1">
        <v>2014</v>
      </c>
      <c r="D2486" s="3">
        <v>41880</v>
      </c>
      <c r="E2486" s="3">
        <v>41886</v>
      </c>
      <c r="F2486" s="2" t="s">
        <v>50</v>
      </c>
      <c r="G2486" s="2" t="s">
        <v>5337</v>
      </c>
      <c r="H2486" s="2" t="s">
        <v>5338</v>
      </c>
      <c r="I2486" s="2" t="s">
        <v>102</v>
      </c>
      <c r="J2486" s="2" t="s">
        <v>27</v>
      </c>
      <c r="K2486" s="2" t="s">
        <v>95</v>
      </c>
      <c r="L2486" s="2" t="s">
        <v>96</v>
      </c>
      <c r="M2486" s="1">
        <v>98105</v>
      </c>
      <c r="N2486" s="2" t="s">
        <v>44</v>
      </c>
      <c r="O2486" s="2" t="s">
        <v>1724</v>
      </c>
      <c r="P2486" s="2" t="s">
        <v>46</v>
      </c>
      <c r="Q2486" s="2" t="s">
        <v>75</v>
      </c>
      <c r="R2486" s="2" t="s">
        <v>1725</v>
      </c>
      <c r="S2486" s="1">
        <v>99.68</v>
      </c>
      <c r="T2486" s="1">
        <v>5</v>
      </c>
      <c r="U2486" s="1">
        <v>0.2</v>
      </c>
      <c r="V2486" s="5">
        <v>32.396000000000001</v>
      </c>
    </row>
    <row r="2487" spans="1:22" ht="15" thickBot="1" x14ac:dyDescent="0.35">
      <c r="A2487" s="4">
        <v>2486</v>
      </c>
      <c r="B2487" s="2" t="s">
        <v>5552</v>
      </c>
      <c r="C2487" s="1">
        <v>2014</v>
      </c>
      <c r="D2487" s="3">
        <v>41880</v>
      </c>
      <c r="E2487" s="3">
        <v>41886</v>
      </c>
      <c r="F2487" s="2" t="s">
        <v>50</v>
      </c>
      <c r="G2487" s="2" t="s">
        <v>5337</v>
      </c>
      <c r="H2487" s="2" t="s">
        <v>5338</v>
      </c>
      <c r="I2487" s="2" t="s">
        <v>102</v>
      </c>
      <c r="J2487" s="2" t="s">
        <v>27</v>
      </c>
      <c r="K2487" s="2" t="s">
        <v>95</v>
      </c>
      <c r="L2487" s="2" t="s">
        <v>96</v>
      </c>
      <c r="M2487" s="1">
        <v>98105</v>
      </c>
      <c r="N2487" s="2" t="s">
        <v>44</v>
      </c>
      <c r="O2487" s="2" t="s">
        <v>1739</v>
      </c>
      <c r="P2487" s="2" t="s">
        <v>46</v>
      </c>
      <c r="Q2487" s="2" t="s">
        <v>68</v>
      </c>
      <c r="R2487" s="2" t="s">
        <v>1740</v>
      </c>
      <c r="S2487" s="1">
        <v>5.56</v>
      </c>
      <c r="T2487" s="1">
        <v>2</v>
      </c>
      <c r="U2487" s="1">
        <v>0</v>
      </c>
      <c r="V2487" s="5">
        <v>1.4456</v>
      </c>
    </row>
    <row r="2488" spans="1:22" ht="15" thickBot="1" x14ac:dyDescent="0.35">
      <c r="A2488" s="4">
        <v>2487</v>
      </c>
      <c r="B2488" s="2" t="s">
        <v>5555</v>
      </c>
      <c r="C2488" s="1">
        <v>2012</v>
      </c>
      <c r="D2488" s="3">
        <v>40910</v>
      </c>
      <c r="E2488" s="3">
        <v>40912</v>
      </c>
      <c r="F2488" s="2" t="s">
        <v>23</v>
      </c>
      <c r="G2488" s="2" t="s">
        <v>995</v>
      </c>
      <c r="H2488" s="2" t="s">
        <v>996</v>
      </c>
      <c r="I2488" s="2" t="s">
        <v>41</v>
      </c>
      <c r="J2488" s="2" t="s">
        <v>27</v>
      </c>
      <c r="K2488" s="2" t="s">
        <v>606</v>
      </c>
      <c r="L2488" s="2" t="s">
        <v>245</v>
      </c>
      <c r="M2488" s="1">
        <v>19711</v>
      </c>
      <c r="N2488" s="2" t="s">
        <v>148</v>
      </c>
      <c r="O2488" s="2" t="s">
        <v>5556</v>
      </c>
      <c r="P2488" s="2" t="s">
        <v>46</v>
      </c>
      <c r="Q2488" s="2" t="s">
        <v>59</v>
      </c>
      <c r="R2488" s="2" t="s">
        <v>5557</v>
      </c>
      <c r="S2488" s="1">
        <v>85.52</v>
      </c>
      <c r="T2488" s="1">
        <v>2</v>
      </c>
      <c r="U2488" s="1">
        <v>0</v>
      </c>
      <c r="V2488" s="5">
        <v>22.235199999999999</v>
      </c>
    </row>
    <row r="2489" spans="1:22" ht="15" thickBot="1" x14ac:dyDescent="0.35">
      <c r="A2489" s="4">
        <v>2488</v>
      </c>
      <c r="B2489" s="2" t="s">
        <v>5555</v>
      </c>
      <c r="C2489" s="1">
        <v>2012</v>
      </c>
      <c r="D2489" s="3">
        <v>40910</v>
      </c>
      <c r="E2489" s="3">
        <v>40912</v>
      </c>
      <c r="F2489" s="2" t="s">
        <v>23</v>
      </c>
      <c r="G2489" s="2" t="s">
        <v>995</v>
      </c>
      <c r="H2489" s="2" t="s">
        <v>996</v>
      </c>
      <c r="I2489" s="2" t="s">
        <v>41</v>
      </c>
      <c r="J2489" s="2" t="s">
        <v>27</v>
      </c>
      <c r="K2489" s="2" t="s">
        <v>606</v>
      </c>
      <c r="L2489" s="2" t="s">
        <v>245</v>
      </c>
      <c r="M2489" s="1">
        <v>19711</v>
      </c>
      <c r="N2489" s="2" t="s">
        <v>148</v>
      </c>
      <c r="O2489" s="2" t="s">
        <v>5558</v>
      </c>
      <c r="P2489" s="2" t="s">
        <v>46</v>
      </c>
      <c r="Q2489" s="2" t="s">
        <v>68</v>
      </c>
      <c r="R2489" s="2" t="s">
        <v>5559</v>
      </c>
      <c r="S2489" s="1">
        <v>9.84</v>
      </c>
      <c r="T2489" s="1">
        <v>3</v>
      </c>
      <c r="U2489" s="1">
        <v>0</v>
      </c>
      <c r="V2489" s="5">
        <v>2.6568000000000001</v>
      </c>
    </row>
    <row r="2490" spans="1:22" ht="15" thickBot="1" x14ac:dyDescent="0.35">
      <c r="A2490" s="4">
        <v>2489</v>
      </c>
      <c r="B2490" s="2" t="s">
        <v>5555</v>
      </c>
      <c r="C2490" s="1">
        <v>2012</v>
      </c>
      <c r="D2490" s="3">
        <v>40910</v>
      </c>
      <c r="E2490" s="3">
        <v>40912</v>
      </c>
      <c r="F2490" s="2" t="s">
        <v>23</v>
      </c>
      <c r="G2490" s="2" t="s">
        <v>995</v>
      </c>
      <c r="H2490" s="2" t="s">
        <v>996</v>
      </c>
      <c r="I2490" s="2" t="s">
        <v>41</v>
      </c>
      <c r="J2490" s="2" t="s">
        <v>27</v>
      </c>
      <c r="K2490" s="2" t="s">
        <v>606</v>
      </c>
      <c r="L2490" s="2" t="s">
        <v>245</v>
      </c>
      <c r="M2490" s="1">
        <v>19711</v>
      </c>
      <c r="N2490" s="2" t="s">
        <v>148</v>
      </c>
      <c r="O2490" s="2" t="s">
        <v>5225</v>
      </c>
      <c r="P2490" s="2" t="s">
        <v>46</v>
      </c>
      <c r="Q2490" s="2" t="s">
        <v>90</v>
      </c>
      <c r="R2490" s="2" t="s">
        <v>5226</v>
      </c>
      <c r="S2490" s="1">
        <v>20.04</v>
      </c>
      <c r="T2490" s="1">
        <v>3</v>
      </c>
      <c r="U2490" s="1">
        <v>0</v>
      </c>
      <c r="V2490" s="5">
        <v>9.6191999999999993</v>
      </c>
    </row>
    <row r="2491" spans="1:22" ht="15" thickBot="1" x14ac:dyDescent="0.35">
      <c r="A2491" s="4">
        <v>2490</v>
      </c>
      <c r="B2491" s="2" t="s">
        <v>5560</v>
      </c>
      <c r="C2491" s="1">
        <v>2012</v>
      </c>
      <c r="D2491" s="3">
        <v>41191</v>
      </c>
      <c r="E2491" s="3">
        <v>41195</v>
      </c>
      <c r="F2491" s="2" t="s">
        <v>23</v>
      </c>
      <c r="G2491" s="2" t="s">
        <v>5561</v>
      </c>
      <c r="H2491" s="2" t="s">
        <v>5562</v>
      </c>
      <c r="I2491" s="2" t="s">
        <v>26</v>
      </c>
      <c r="J2491" s="2" t="s">
        <v>27</v>
      </c>
      <c r="K2491" s="2" t="s">
        <v>266</v>
      </c>
      <c r="L2491" s="2" t="s">
        <v>267</v>
      </c>
      <c r="M2491" s="1">
        <v>10024</v>
      </c>
      <c r="N2491" s="2" t="s">
        <v>148</v>
      </c>
      <c r="O2491" s="2" t="s">
        <v>5563</v>
      </c>
      <c r="P2491" s="2" t="s">
        <v>71</v>
      </c>
      <c r="Q2491" s="2" t="s">
        <v>72</v>
      </c>
      <c r="R2491" s="2" t="s">
        <v>5564</v>
      </c>
      <c r="S2491" s="1">
        <v>631.96</v>
      </c>
      <c r="T2491" s="1">
        <v>4</v>
      </c>
      <c r="U2491" s="1">
        <v>0</v>
      </c>
      <c r="V2491" s="5">
        <v>303.3408</v>
      </c>
    </row>
    <row r="2492" spans="1:22" ht="15" thickBot="1" x14ac:dyDescent="0.35">
      <c r="A2492" s="4">
        <v>2491</v>
      </c>
      <c r="B2492" s="2" t="s">
        <v>5560</v>
      </c>
      <c r="C2492" s="1">
        <v>2012</v>
      </c>
      <c r="D2492" s="3">
        <v>41191</v>
      </c>
      <c r="E2492" s="3">
        <v>41195</v>
      </c>
      <c r="F2492" s="2" t="s">
        <v>23</v>
      </c>
      <c r="G2492" s="2" t="s">
        <v>5561</v>
      </c>
      <c r="H2492" s="2" t="s">
        <v>5562</v>
      </c>
      <c r="I2492" s="2" t="s">
        <v>26</v>
      </c>
      <c r="J2492" s="2" t="s">
        <v>27</v>
      </c>
      <c r="K2492" s="2" t="s">
        <v>266</v>
      </c>
      <c r="L2492" s="2" t="s">
        <v>267</v>
      </c>
      <c r="M2492" s="1">
        <v>10024</v>
      </c>
      <c r="N2492" s="2" t="s">
        <v>148</v>
      </c>
      <c r="O2492" s="2" t="s">
        <v>5565</v>
      </c>
      <c r="P2492" s="2" t="s">
        <v>46</v>
      </c>
      <c r="Q2492" s="2" t="s">
        <v>90</v>
      </c>
      <c r="R2492" s="2" t="s">
        <v>5566</v>
      </c>
      <c r="S2492" s="1">
        <v>23.92</v>
      </c>
      <c r="T2492" s="1">
        <v>4</v>
      </c>
      <c r="U2492" s="1">
        <v>0</v>
      </c>
      <c r="V2492" s="5">
        <v>10.763999999999999</v>
      </c>
    </row>
    <row r="2493" spans="1:22" ht="15" thickBot="1" x14ac:dyDescent="0.35">
      <c r="A2493" s="4">
        <v>2492</v>
      </c>
      <c r="B2493" s="2" t="s">
        <v>5567</v>
      </c>
      <c r="C2493" s="1">
        <v>2011</v>
      </c>
      <c r="D2493" s="3">
        <v>40890</v>
      </c>
      <c r="E2493" s="3">
        <v>40892</v>
      </c>
      <c r="F2493" s="2" t="s">
        <v>23</v>
      </c>
      <c r="G2493" s="2" t="s">
        <v>429</v>
      </c>
      <c r="H2493" s="2" t="s">
        <v>430</v>
      </c>
      <c r="I2493" s="2" t="s">
        <v>26</v>
      </c>
      <c r="J2493" s="2" t="s">
        <v>27</v>
      </c>
      <c r="K2493" s="2" t="s">
        <v>42</v>
      </c>
      <c r="L2493" s="2" t="s">
        <v>43</v>
      </c>
      <c r="M2493" s="1">
        <v>90049</v>
      </c>
      <c r="N2493" s="2" t="s">
        <v>44</v>
      </c>
      <c r="O2493" s="2" t="s">
        <v>4433</v>
      </c>
      <c r="P2493" s="2" t="s">
        <v>46</v>
      </c>
      <c r="Q2493" s="2" t="s">
        <v>90</v>
      </c>
      <c r="R2493" s="2" t="s">
        <v>4434</v>
      </c>
      <c r="S2493" s="1">
        <v>90.24</v>
      </c>
      <c r="T2493" s="1">
        <v>6</v>
      </c>
      <c r="U2493" s="1">
        <v>0</v>
      </c>
      <c r="V2493" s="5">
        <v>41.510399999999997</v>
      </c>
    </row>
    <row r="2494" spans="1:22" ht="15" thickBot="1" x14ac:dyDescent="0.35">
      <c r="A2494" s="4">
        <v>2493</v>
      </c>
      <c r="B2494" s="2" t="s">
        <v>5568</v>
      </c>
      <c r="C2494" s="1">
        <v>2011</v>
      </c>
      <c r="D2494" s="3">
        <v>40866</v>
      </c>
      <c r="E2494" s="3">
        <v>40870</v>
      </c>
      <c r="F2494" s="2" t="s">
        <v>50</v>
      </c>
      <c r="G2494" s="2" t="s">
        <v>5569</v>
      </c>
      <c r="H2494" s="2" t="s">
        <v>5570</v>
      </c>
      <c r="I2494" s="2" t="s">
        <v>26</v>
      </c>
      <c r="J2494" s="2" t="s">
        <v>27</v>
      </c>
      <c r="K2494" s="2" t="s">
        <v>5571</v>
      </c>
      <c r="L2494" s="2" t="s">
        <v>267</v>
      </c>
      <c r="M2494" s="1">
        <v>14701</v>
      </c>
      <c r="N2494" s="2" t="s">
        <v>148</v>
      </c>
      <c r="O2494" s="2" t="s">
        <v>4595</v>
      </c>
      <c r="P2494" s="2" t="s">
        <v>71</v>
      </c>
      <c r="Q2494" s="2" t="s">
        <v>72</v>
      </c>
      <c r="R2494" s="2" t="s">
        <v>4596</v>
      </c>
      <c r="S2494" s="1">
        <v>4548.8100000000004</v>
      </c>
      <c r="T2494" s="1">
        <v>7</v>
      </c>
      <c r="U2494" s="1">
        <v>0</v>
      </c>
      <c r="V2494" s="5">
        <v>1228.1786999999999</v>
      </c>
    </row>
    <row r="2495" spans="1:22" ht="15" thickBot="1" x14ac:dyDescent="0.35">
      <c r="A2495" s="4">
        <v>2494</v>
      </c>
      <c r="B2495" s="2" t="s">
        <v>5572</v>
      </c>
      <c r="C2495" s="1">
        <v>2013</v>
      </c>
      <c r="D2495" s="3">
        <v>41528</v>
      </c>
      <c r="E2495" s="3">
        <v>41532</v>
      </c>
      <c r="F2495" s="2" t="s">
        <v>23</v>
      </c>
      <c r="G2495" s="2" t="s">
        <v>3450</v>
      </c>
      <c r="H2495" s="2" t="s">
        <v>3451</v>
      </c>
      <c r="I2495" s="2" t="s">
        <v>26</v>
      </c>
      <c r="J2495" s="2" t="s">
        <v>27</v>
      </c>
      <c r="K2495" s="2" t="s">
        <v>184</v>
      </c>
      <c r="L2495" s="2" t="s">
        <v>104</v>
      </c>
      <c r="M2495" s="1">
        <v>77095</v>
      </c>
      <c r="N2495" s="2" t="s">
        <v>105</v>
      </c>
      <c r="O2495" s="2" t="s">
        <v>3273</v>
      </c>
      <c r="P2495" s="2" t="s">
        <v>32</v>
      </c>
      <c r="Q2495" s="2" t="s">
        <v>56</v>
      </c>
      <c r="R2495" s="2" t="s">
        <v>3274</v>
      </c>
      <c r="S2495" s="1">
        <v>300.93</v>
      </c>
      <c r="T2495" s="1">
        <v>5</v>
      </c>
      <c r="U2495" s="1">
        <v>0.3</v>
      </c>
      <c r="V2495" s="5">
        <v>-34.392000000000003</v>
      </c>
    </row>
    <row r="2496" spans="1:22" ht="15" thickBot="1" x14ac:dyDescent="0.35">
      <c r="A2496" s="4">
        <v>2495</v>
      </c>
      <c r="B2496" s="2" t="s">
        <v>5572</v>
      </c>
      <c r="C2496" s="1">
        <v>2013</v>
      </c>
      <c r="D2496" s="3">
        <v>41528</v>
      </c>
      <c r="E2496" s="3">
        <v>41532</v>
      </c>
      <c r="F2496" s="2" t="s">
        <v>23</v>
      </c>
      <c r="G2496" s="2" t="s">
        <v>3450</v>
      </c>
      <c r="H2496" s="2" t="s">
        <v>3451</v>
      </c>
      <c r="I2496" s="2" t="s">
        <v>26</v>
      </c>
      <c r="J2496" s="2" t="s">
        <v>27</v>
      </c>
      <c r="K2496" s="2" t="s">
        <v>184</v>
      </c>
      <c r="L2496" s="2" t="s">
        <v>104</v>
      </c>
      <c r="M2496" s="1">
        <v>77095</v>
      </c>
      <c r="N2496" s="2" t="s">
        <v>105</v>
      </c>
      <c r="O2496" s="2" t="s">
        <v>4599</v>
      </c>
      <c r="P2496" s="2" t="s">
        <v>71</v>
      </c>
      <c r="Q2496" s="2" t="s">
        <v>72</v>
      </c>
      <c r="R2496" s="2" t="s">
        <v>4600</v>
      </c>
      <c r="S2496" s="1">
        <v>719.96</v>
      </c>
      <c r="T2496" s="1">
        <v>5</v>
      </c>
      <c r="U2496" s="1">
        <v>0.2</v>
      </c>
      <c r="V2496" s="5">
        <v>53.997</v>
      </c>
    </row>
    <row r="2497" spans="1:22" ht="15" thickBot="1" x14ac:dyDescent="0.35">
      <c r="A2497" s="4">
        <v>2496</v>
      </c>
      <c r="B2497" s="2" t="s">
        <v>5573</v>
      </c>
      <c r="C2497" s="1">
        <v>2011</v>
      </c>
      <c r="D2497" s="3">
        <v>40710</v>
      </c>
      <c r="E2497" s="3">
        <v>40716</v>
      </c>
      <c r="F2497" s="2" t="s">
        <v>50</v>
      </c>
      <c r="G2497" s="2" t="s">
        <v>5574</v>
      </c>
      <c r="H2497" s="2" t="s">
        <v>5575</v>
      </c>
      <c r="I2497" s="2" t="s">
        <v>26</v>
      </c>
      <c r="J2497" s="2" t="s">
        <v>27</v>
      </c>
      <c r="K2497" s="2" t="s">
        <v>5576</v>
      </c>
      <c r="L2497" s="2" t="s">
        <v>254</v>
      </c>
      <c r="M2497" s="1">
        <v>46544</v>
      </c>
      <c r="N2497" s="2" t="s">
        <v>105</v>
      </c>
      <c r="O2497" s="2" t="s">
        <v>1585</v>
      </c>
      <c r="P2497" s="2" t="s">
        <v>32</v>
      </c>
      <c r="Q2497" s="2" t="s">
        <v>36</v>
      </c>
      <c r="R2497" s="2" t="s">
        <v>1586</v>
      </c>
      <c r="S2497" s="1">
        <v>647.84</v>
      </c>
      <c r="T2497" s="1">
        <v>8</v>
      </c>
      <c r="U2497" s="1">
        <v>0</v>
      </c>
      <c r="V2497" s="5">
        <v>32.392000000000003</v>
      </c>
    </row>
    <row r="2498" spans="1:22" ht="15" thickBot="1" x14ac:dyDescent="0.35">
      <c r="A2498" s="4">
        <v>2497</v>
      </c>
      <c r="B2498" s="2" t="s">
        <v>5577</v>
      </c>
      <c r="C2498" s="1">
        <v>2012</v>
      </c>
      <c r="D2498" s="3">
        <v>41178</v>
      </c>
      <c r="E2498" s="3">
        <v>41183</v>
      </c>
      <c r="F2498" s="2" t="s">
        <v>50</v>
      </c>
      <c r="G2498" s="2" t="s">
        <v>2921</v>
      </c>
      <c r="H2498" s="2" t="s">
        <v>2922</v>
      </c>
      <c r="I2498" s="2" t="s">
        <v>102</v>
      </c>
      <c r="J2498" s="2" t="s">
        <v>27</v>
      </c>
      <c r="K2498" s="2" t="s">
        <v>947</v>
      </c>
      <c r="L2498" s="2" t="s">
        <v>43</v>
      </c>
      <c r="M2498" s="1">
        <v>92037</v>
      </c>
      <c r="N2498" s="2" t="s">
        <v>44</v>
      </c>
      <c r="O2498" s="2" t="s">
        <v>368</v>
      </c>
      <c r="P2498" s="2" t="s">
        <v>46</v>
      </c>
      <c r="Q2498" s="2" t="s">
        <v>59</v>
      </c>
      <c r="R2498" s="2" t="s">
        <v>369</v>
      </c>
      <c r="S2498" s="1">
        <v>64.17</v>
      </c>
      <c r="T2498" s="1">
        <v>3</v>
      </c>
      <c r="U2498" s="1">
        <v>0</v>
      </c>
      <c r="V2498" s="5">
        <v>18.609300000000001</v>
      </c>
    </row>
    <row r="2499" spans="1:22" ht="15" thickBot="1" x14ac:dyDescent="0.35">
      <c r="A2499" s="4">
        <v>2498</v>
      </c>
      <c r="B2499" s="2" t="s">
        <v>5577</v>
      </c>
      <c r="C2499" s="1">
        <v>2012</v>
      </c>
      <c r="D2499" s="3">
        <v>41178</v>
      </c>
      <c r="E2499" s="3">
        <v>41183</v>
      </c>
      <c r="F2499" s="2" t="s">
        <v>50</v>
      </c>
      <c r="G2499" s="2" t="s">
        <v>2921</v>
      </c>
      <c r="H2499" s="2" t="s">
        <v>2922</v>
      </c>
      <c r="I2499" s="2" t="s">
        <v>102</v>
      </c>
      <c r="J2499" s="2" t="s">
        <v>27</v>
      </c>
      <c r="K2499" s="2" t="s">
        <v>947</v>
      </c>
      <c r="L2499" s="2" t="s">
        <v>43</v>
      </c>
      <c r="M2499" s="1">
        <v>92037</v>
      </c>
      <c r="N2499" s="2" t="s">
        <v>44</v>
      </c>
      <c r="O2499" s="2" t="s">
        <v>2467</v>
      </c>
      <c r="P2499" s="2" t="s">
        <v>46</v>
      </c>
      <c r="Q2499" s="2" t="s">
        <v>173</v>
      </c>
      <c r="R2499" s="2" t="s">
        <v>2468</v>
      </c>
      <c r="S2499" s="1">
        <v>124.46</v>
      </c>
      <c r="T2499" s="1">
        <v>2</v>
      </c>
      <c r="U2499" s="1">
        <v>0</v>
      </c>
      <c r="V2499" s="5">
        <v>58.496200000000002</v>
      </c>
    </row>
    <row r="2500" spans="1:22" ht="15" thickBot="1" x14ac:dyDescent="0.35">
      <c r="A2500" s="4">
        <v>2499</v>
      </c>
      <c r="B2500" s="2" t="s">
        <v>5578</v>
      </c>
      <c r="C2500" s="1">
        <v>2013</v>
      </c>
      <c r="D2500" s="3">
        <v>41414</v>
      </c>
      <c r="E2500" s="3">
        <v>41419</v>
      </c>
      <c r="F2500" s="2" t="s">
        <v>50</v>
      </c>
      <c r="G2500" s="2" t="s">
        <v>3183</v>
      </c>
      <c r="H2500" s="2" t="s">
        <v>3184</v>
      </c>
      <c r="I2500" s="2" t="s">
        <v>41</v>
      </c>
      <c r="J2500" s="2" t="s">
        <v>27</v>
      </c>
      <c r="K2500" s="2" t="s">
        <v>127</v>
      </c>
      <c r="L2500" s="2" t="s">
        <v>43</v>
      </c>
      <c r="M2500" s="1">
        <v>94109</v>
      </c>
      <c r="N2500" s="2" t="s">
        <v>44</v>
      </c>
      <c r="O2500" s="2" t="s">
        <v>4919</v>
      </c>
      <c r="P2500" s="2" t="s">
        <v>46</v>
      </c>
      <c r="Q2500" s="2" t="s">
        <v>75</v>
      </c>
      <c r="R2500" s="2" t="s">
        <v>4920</v>
      </c>
      <c r="S2500" s="1">
        <v>9.5839999999999996</v>
      </c>
      <c r="T2500" s="1">
        <v>1</v>
      </c>
      <c r="U2500" s="1">
        <v>0.2</v>
      </c>
      <c r="V2500" s="5">
        <v>3.3544</v>
      </c>
    </row>
    <row r="2501" spans="1:22" ht="15" thickBot="1" x14ac:dyDescent="0.35">
      <c r="A2501" s="4">
        <v>2500</v>
      </c>
      <c r="B2501" s="2" t="s">
        <v>5579</v>
      </c>
      <c r="C2501" s="1">
        <v>2014</v>
      </c>
      <c r="D2501" s="3">
        <v>41813</v>
      </c>
      <c r="E2501" s="3">
        <v>41814</v>
      </c>
      <c r="F2501" s="2" t="s">
        <v>188</v>
      </c>
      <c r="G2501" s="2" t="s">
        <v>3535</v>
      </c>
      <c r="H2501" s="2" t="s">
        <v>3536</v>
      </c>
      <c r="I2501" s="2" t="s">
        <v>26</v>
      </c>
      <c r="J2501" s="2" t="s">
        <v>27</v>
      </c>
      <c r="K2501" s="2" t="s">
        <v>1419</v>
      </c>
      <c r="L2501" s="2" t="s">
        <v>54</v>
      </c>
      <c r="M2501" s="1">
        <v>33178</v>
      </c>
      <c r="N2501" s="2" t="s">
        <v>30</v>
      </c>
      <c r="O2501" s="2" t="s">
        <v>5580</v>
      </c>
      <c r="P2501" s="2" t="s">
        <v>46</v>
      </c>
      <c r="Q2501" s="2" t="s">
        <v>173</v>
      </c>
      <c r="R2501" s="2" t="s">
        <v>5581</v>
      </c>
      <c r="S2501" s="1">
        <v>37.607999999999997</v>
      </c>
      <c r="T2501" s="1">
        <v>3</v>
      </c>
      <c r="U2501" s="1">
        <v>0.2</v>
      </c>
      <c r="V2501" s="5">
        <v>12.6927</v>
      </c>
    </row>
    <row r="2502" spans="1:22" ht="15" thickBot="1" x14ac:dyDescent="0.35">
      <c r="A2502" s="4">
        <v>2501</v>
      </c>
      <c r="B2502" s="2" t="s">
        <v>5582</v>
      </c>
      <c r="C2502" s="1">
        <v>2014</v>
      </c>
      <c r="D2502" s="3">
        <v>41808</v>
      </c>
      <c r="E2502" s="3">
        <v>41811</v>
      </c>
      <c r="F2502" s="2" t="s">
        <v>188</v>
      </c>
      <c r="G2502" s="2" t="s">
        <v>5583</v>
      </c>
      <c r="H2502" s="2" t="s">
        <v>5584</v>
      </c>
      <c r="I2502" s="2" t="s">
        <v>41</v>
      </c>
      <c r="J2502" s="2" t="s">
        <v>27</v>
      </c>
      <c r="K2502" s="2" t="s">
        <v>4289</v>
      </c>
      <c r="L2502" s="2" t="s">
        <v>211</v>
      </c>
      <c r="M2502" s="1">
        <v>60076</v>
      </c>
      <c r="N2502" s="2" t="s">
        <v>105</v>
      </c>
      <c r="O2502" s="2" t="s">
        <v>3239</v>
      </c>
      <c r="P2502" s="2" t="s">
        <v>46</v>
      </c>
      <c r="Q2502" s="2" t="s">
        <v>90</v>
      </c>
      <c r="R2502" s="2" t="s">
        <v>3240</v>
      </c>
      <c r="S2502" s="1">
        <v>12.224</v>
      </c>
      <c r="T2502" s="1">
        <v>2</v>
      </c>
      <c r="U2502" s="1">
        <v>0.2</v>
      </c>
      <c r="V2502" s="5">
        <v>4.4311999999999996</v>
      </c>
    </row>
    <row r="2503" spans="1:22" ht="15" thickBot="1" x14ac:dyDescent="0.35">
      <c r="A2503" s="4">
        <v>2502</v>
      </c>
      <c r="B2503" s="2" t="s">
        <v>5582</v>
      </c>
      <c r="C2503" s="1">
        <v>2014</v>
      </c>
      <c r="D2503" s="3">
        <v>41808</v>
      </c>
      <c r="E2503" s="3">
        <v>41811</v>
      </c>
      <c r="F2503" s="2" t="s">
        <v>188</v>
      </c>
      <c r="G2503" s="2" t="s">
        <v>5583</v>
      </c>
      <c r="H2503" s="2" t="s">
        <v>5584</v>
      </c>
      <c r="I2503" s="2" t="s">
        <v>41</v>
      </c>
      <c r="J2503" s="2" t="s">
        <v>27</v>
      </c>
      <c r="K2503" s="2" t="s">
        <v>4289</v>
      </c>
      <c r="L2503" s="2" t="s">
        <v>211</v>
      </c>
      <c r="M2503" s="1">
        <v>60076</v>
      </c>
      <c r="N2503" s="2" t="s">
        <v>105</v>
      </c>
      <c r="O2503" s="2" t="s">
        <v>2391</v>
      </c>
      <c r="P2503" s="2" t="s">
        <v>46</v>
      </c>
      <c r="Q2503" s="2" t="s">
        <v>75</v>
      </c>
      <c r="R2503" s="2" t="s">
        <v>2392</v>
      </c>
      <c r="S2503" s="1">
        <v>2.3039999999999998</v>
      </c>
      <c r="T2503" s="1">
        <v>4</v>
      </c>
      <c r="U2503" s="1">
        <v>0.8</v>
      </c>
      <c r="V2503" s="5">
        <v>-3.5712000000000002</v>
      </c>
    </row>
    <row r="2504" spans="1:22" ht="15" thickBot="1" x14ac:dyDescent="0.35">
      <c r="A2504" s="4">
        <v>2503</v>
      </c>
      <c r="B2504" s="2" t="s">
        <v>5582</v>
      </c>
      <c r="C2504" s="1">
        <v>2014</v>
      </c>
      <c r="D2504" s="3">
        <v>41808</v>
      </c>
      <c r="E2504" s="3">
        <v>41811</v>
      </c>
      <c r="F2504" s="2" t="s">
        <v>188</v>
      </c>
      <c r="G2504" s="2" t="s">
        <v>5583</v>
      </c>
      <c r="H2504" s="2" t="s">
        <v>5584</v>
      </c>
      <c r="I2504" s="2" t="s">
        <v>41</v>
      </c>
      <c r="J2504" s="2" t="s">
        <v>27</v>
      </c>
      <c r="K2504" s="2" t="s">
        <v>4289</v>
      </c>
      <c r="L2504" s="2" t="s">
        <v>211</v>
      </c>
      <c r="M2504" s="1">
        <v>60076</v>
      </c>
      <c r="N2504" s="2" t="s">
        <v>105</v>
      </c>
      <c r="O2504" s="2" t="s">
        <v>2614</v>
      </c>
      <c r="P2504" s="2" t="s">
        <v>46</v>
      </c>
      <c r="Q2504" s="2" t="s">
        <v>75</v>
      </c>
      <c r="R2504" s="2" t="s">
        <v>2615</v>
      </c>
      <c r="S2504" s="1">
        <v>9.36</v>
      </c>
      <c r="T2504" s="1">
        <v>4</v>
      </c>
      <c r="U2504" s="1">
        <v>0.8</v>
      </c>
      <c r="V2504" s="5">
        <v>-16.38</v>
      </c>
    </row>
    <row r="2505" spans="1:22" ht="15" thickBot="1" x14ac:dyDescent="0.35">
      <c r="A2505" s="4">
        <v>2504</v>
      </c>
      <c r="B2505" s="2" t="s">
        <v>5585</v>
      </c>
      <c r="C2505" s="1">
        <v>2013</v>
      </c>
      <c r="D2505" s="3">
        <v>41593</v>
      </c>
      <c r="E2505" s="3">
        <v>41598</v>
      </c>
      <c r="F2505" s="2" t="s">
        <v>50</v>
      </c>
      <c r="G2505" s="2" t="s">
        <v>5586</v>
      </c>
      <c r="H2505" s="2" t="s">
        <v>5587</v>
      </c>
      <c r="I2505" s="2" t="s">
        <v>26</v>
      </c>
      <c r="J2505" s="2" t="s">
        <v>27</v>
      </c>
      <c r="K2505" s="2" t="s">
        <v>127</v>
      </c>
      <c r="L2505" s="2" t="s">
        <v>43</v>
      </c>
      <c r="M2505" s="1">
        <v>94110</v>
      </c>
      <c r="N2505" s="2" t="s">
        <v>44</v>
      </c>
      <c r="O2505" s="2" t="s">
        <v>4976</v>
      </c>
      <c r="P2505" s="2" t="s">
        <v>46</v>
      </c>
      <c r="Q2505" s="2" t="s">
        <v>47</v>
      </c>
      <c r="R2505" s="2" t="s">
        <v>4977</v>
      </c>
      <c r="S2505" s="1">
        <v>7.38</v>
      </c>
      <c r="T2505" s="1">
        <v>2</v>
      </c>
      <c r="U2505" s="1">
        <v>0</v>
      </c>
      <c r="V2505" s="5">
        <v>3.4685999999999999</v>
      </c>
    </row>
    <row r="2506" spans="1:22" ht="15" thickBot="1" x14ac:dyDescent="0.35">
      <c r="A2506" s="4">
        <v>2505</v>
      </c>
      <c r="B2506" s="2" t="s">
        <v>5588</v>
      </c>
      <c r="C2506" s="1">
        <v>2011</v>
      </c>
      <c r="D2506" s="3">
        <v>40749</v>
      </c>
      <c r="E2506" s="3">
        <v>40751</v>
      </c>
      <c r="F2506" s="2" t="s">
        <v>23</v>
      </c>
      <c r="G2506" s="2" t="s">
        <v>916</v>
      </c>
      <c r="H2506" s="2" t="s">
        <v>917</v>
      </c>
      <c r="I2506" s="2" t="s">
        <v>26</v>
      </c>
      <c r="J2506" s="2" t="s">
        <v>27</v>
      </c>
      <c r="K2506" s="2" t="s">
        <v>127</v>
      </c>
      <c r="L2506" s="2" t="s">
        <v>43</v>
      </c>
      <c r="M2506" s="1">
        <v>94122</v>
      </c>
      <c r="N2506" s="2" t="s">
        <v>44</v>
      </c>
      <c r="O2506" s="2" t="s">
        <v>953</v>
      </c>
      <c r="P2506" s="2" t="s">
        <v>46</v>
      </c>
      <c r="Q2506" s="2" t="s">
        <v>59</v>
      </c>
      <c r="R2506" s="2" t="s">
        <v>954</v>
      </c>
      <c r="S2506" s="1">
        <v>53.72</v>
      </c>
      <c r="T2506" s="1">
        <v>4</v>
      </c>
      <c r="U2506" s="1">
        <v>0</v>
      </c>
      <c r="V2506" s="5">
        <v>15.041600000000001</v>
      </c>
    </row>
    <row r="2507" spans="1:22" ht="15" thickBot="1" x14ac:dyDescent="0.35">
      <c r="A2507" s="4">
        <v>2506</v>
      </c>
      <c r="B2507" s="2" t="s">
        <v>5588</v>
      </c>
      <c r="C2507" s="1">
        <v>2011</v>
      </c>
      <c r="D2507" s="3">
        <v>40749</v>
      </c>
      <c r="E2507" s="3">
        <v>40751</v>
      </c>
      <c r="F2507" s="2" t="s">
        <v>23</v>
      </c>
      <c r="G2507" s="2" t="s">
        <v>916</v>
      </c>
      <c r="H2507" s="2" t="s">
        <v>917</v>
      </c>
      <c r="I2507" s="2" t="s">
        <v>26</v>
      </c>
      <c r="J2507" s="2" t="s">
        <v>27</v>
      </c>
      <c r="K2507" s="2" t="s">
        <v>127</v>
      </c>
      <c r="L2507" s="2" t="s">
        <v>43</v>
      </c>
      <c r="M2507" s="1">
        <v>94122</v>
      </c>
      <c r="N2507" s="2" t="s">
        <v>44</v>
      </c>
      <c r="O2507" s="2" t="s">
        <v>5589</v>
      </c>
      <c r="P2507" s="2" t="s">
        <v>46</v>
      </c>
      <c r="Q2507" s="2" t="s">
        <v>578</v>
      </c>
      <c r="R2507" s="2" t="s">
        <v>5590</v>
      </c>
      <c r="S2507" s="1">
        <v>8187.65</v>
      </c>
      <c r="T2507" s="1">
        <v>5</v>
      </c>
      <c r="U2507" s="1">
        <v>0</v>
      </c>
      <c r="V2507" s="5">
        <v>327.50599999999997</v>
      </c>
    </row>
    <row r="2508" spans="1:22" ht="15" thickBot="1" x14ac:dyDescent="0.35">
      <c r="A2508" s="4">
        <v>2507</v>
      </c>
      <c r="B2508" s="2" t="s">
        <v>5588</v>
      </c>
      <c r="C2508" s="1">
        <v>2011</v>
      </c>
      <c r="D2508" s="3">
        <v>40749</v>
      </c>
      <c r="E2508" s="3">
        <v>40751</v>
      </c>
      <c r="F2508" s="2" t="s">
        <v>23</v>
      </c>
      <c r="G2508" s="2" t="s">
        <v>916</v>
      </c>
      <c r="H2508" s="2" t="s">
        <v>917</v>
      </c>
      <c r="I2508" s="2" t="s">
        <v>26</v>
      </c>
      <c r="J2508" s="2" t="s">
        <v>27</v>
      </c>
      <c r="K2508" s="2" t="s">
        <v>127</v>
      </c>
      <c r="L2508" s="2" t="s">
        <v>43</v>
      </c>
      <c r="M2508" s="1">
        <v>94122</v>
      </c>
      <c r="N2508" s="2" t="s">
        <v>44</v>
      </c>
      <c r="O2508" s="2" t="s">
        <v>922</v>
      </c>
      <c r="P2508" s="2" t="s">
        <v>32</v>
      </c>
      <c r="Q2508" s="2" t="s">
        <v>65</v>
      </c>
      <c r="R2508" s="2" t="s">
        <v>186</v>
      </c>
      <c r="S2508" s="1">
        <v>77.92</v>
      </c>
      <c r="T2508" s="1">
        <v>8</v>
      </c>
      <c r="U2508" s="1">
        <v>0</v>
      </c>
      <c r="V2508" s="5">
        <v>34.284799999999997</v>
      </c>
    </row>
    <row r="2509" spans="1:22" ht="15" thickBot="1" x14ac:dyDescent="0.35">
      <c r="A2509" s="4">
        <v>2508</v>
      </c>
      <c r="B2509" s="2" t="s">
        <v>5591</v>
      </c>
      <c r="C2509" s="1">
        <v>2012</v>
      </c>
      <c r="D2509" s="3">
        <v>41092</v>
      </c>
      <c r="E2509" s="3">
        <v>41092</v>
      </c>
      <c r="F2509" s="2" t="s">
        <v>1290</v>
      </c>
      <c r="G2509" s="2" t="s">
        <v>5081</v>
      </c>
      <c r="H2509" s="2" t="s">
        <v>5082</v>
      </c>
      <c r="I2509" s="2" t="s">
        <v>26</v>
      </c>
      <c r="J2509" s="2" t="s">
        <v>27</v>
      </c>
      <c r="K2509" s="2" t="s">
        <v>184</v>
      </c>
      <c r="L2509" s="2" t="s">
        <v>104</v>
      </c>
      <c r="M2509" s="1">
        <v>77070</v>
      </c>
      <c r="N2509" s="2" t="s">
        <v>105</v>
      </c>
      <c r="O2509" s="2" t="s">
        <v>5592</v>
      </c>
      <c r="P2509" s="2" t="s">
        <v>46</v>
      </c>
      <c r="Q2509" s="2" t="s">
        <v>78</v>
      </c>
      <c r="R2509" s="2" t="s">
        <v>5593</v>
      </c>
      <c r="S2509" s="1">
        <v>32.783999999999999</v>
      </c>
      <c r="T2509" s="1">
        <v>4</v>
      </c>
      <c r="U2509" s="1">
        <v>0.8</v>
      </c>
      <c r="V2509" s="5">
        <v>-85.238399999999999</v>
      </c>
    </row>
    <row r="2510" spans="1:22" ht="15" thickBot="1" x14ac:dyDescent="0.35">
      <c r="A2510" s="4">
        <v>2509</v>
      </c>
      <c r="B2510" s="2" t="s">
        <v>5594</v>
      </c>
      <c r="C2510" s="1">
        <v>2014</v>
      </c>
      <c r="D2510" s="3">
        <v>41701</v>
      </c>
      <c r="E2510" s="3">
        <v>41707</v>
      </c>
      <c r="F2510" s="2" t="s">
        <v>50</v>
      </c>
      <c r="G2510" s="2" t="s">
        <v>1719</v>
      </c>
      <c r="H2510" s="2" t="s">
        <v>1720</v>
      </c>
      <c r="I2510" s="2" t="s">
        <v>41</v>
      </c>
      <c r="J2510" s="2" t="s">
        <v>27</v>
      </c>
      <c r="K2510" s="2" t="s">
        <v>42</v>
      </c>
      <c r="L2510" s="2" t="s">
        <v>43</v>
      </c>
      <c r="M2510" s="1">
        <v>90045</v>
      </c>
      <c r="N2510" s="2" t="s">
        <v>44</v>
      </c>
      <c r="O2510" s="2" t="s">
        <v>5595</v>
      </c>
      <c r="P2510" s="2" t="s">
        <v>71</v>
      </c>
      <c r="Q2510" s="2" t="s">
        <v>72</v>
      </c>
      <c r="R2510" s="2" t="s">
        <v>5596</v>
      </c>
      <c r="S2510" s="1">
        <v>196.77600000000001</v>
      </c>
      <c r="T2510" s="1">
        <v>3</v>
      </c>
      <c r="U2510" s="1">
        <v>0.2</v>
      </c>
      <c r="V2510" s="5">
        <v>14.7582</v>
      </c>
    </row>
    <row r="2511" spans="1:22" ht="15" thickBot="1" x14ac:dyDescent="0.35">
      <c r="A2511" s="4">
        <v>2510</v>
      </c>
      <c r="B2511" s="2" t="s">
        <v>5594</v>
      </c>
      <c r="C2511" s="1">
        <v>2014</v>
      </c>
      <c r="D2511" s="3">
        <v>41701</v>
      </c>
      <c r="E2511" s="3">
        <v>41707</v>
      </c>
      <c r="F2511" s="2" t="s">
        <v>50</v>
      </c>
      <c r="G2511" s="2" t="s">
        <v>1719</v>
      </c>
      <c r="H2511" s="2" t="s">
        <v>1720</v>
      </c>
      <c r="I2511" s="2" t="s">
        <v>41</v>
      </c>
      <c r="J2511" s="2" t="s">
        <v>27</v>
      </c>
      <c r="K2511" s="2" t="s">
        <v>42</v>
      </c>
      <c r="L2511" s="2" t="s">
        <v>43</v>
      </c>
      <c r="M2511" s="1">
        <v>90045</v>
      </c>
      <c r="N2511" s="2" t="s">
        <v>44</v>
      </c>
      <c r="O2511" s="2" t="s">
        <v>3547</v>
      </c>
      <c r="P2511" s="2" t="s">
        <v>71</v>
      </c>
      <c r="Q2511" s="2" t="s">
        <v>161</v>
      </c>
      <c r="R2511" s="2" t="s">
        <v>3548</v>
      </c>
      <c r="S2511" s="1">
        <v>479.94</v>
      </c>
      <c r="T2511" s="1">
        <v>6</v>
      </c>
      <c r="U2511" s="1">
        <v>0</v>
      </c>
      <c r="V2511" s="5">
        <v>52.793399999999998</v>
      </c>
    </row>
    <row r="2512" spans="1:22" ht="15" thickBot="1" x14ac:dyDescent="0.35">
      <c r="A2512" s="4">
        <v>2511</v>
      </c>
      <c r="B2512" s="2" t="s">
        <v>5597</v>
      </c>
      <c r="C2512" s="1">
        <v>2013</v>
      </c>
      <c r="D2512" s="3">
        <v>41597</v>
      </c>
      <c r="E2512" s="3">
        <v>41602</v>
      </c>
      <c r="F2512" s="2" t="s">
        <v>50</v>
      </c>
      <c r="G2512" s="2" t="s">
        <v>5151</v>
      </c>
      <c r="H2512" s="2" t="s">
        <v>5152</v>
      </c>
      <c r="I2512" s="2" t="s">
        <v>102</v>
      </c>
      <c r="J2512" s="2" t="s">
        <v>27</v>
      </c>
      <c r="K2512" s="2" t="s">
        <v>4847</v>
      </c>
      <c r="L2512" s="2" t="s">
        <v>649</v>
      </c>
      <c r="M2512" s="1">
        <v>73120</v>
      </c>
      <c r="N2512" s="2" t="s">
        <v>105</v>
      </c>
      <c r="O2512" s="2" t="s">
        <v>5598</v>
      </c>
      <c r="P2512" s="2" t="s">
        <v>46</v>
      </c>
      <c r="Q2512" s="2" t="s">
        <v>59</v>
      </c>
      <c r="R2512" s="2" t="s">
        <v>5599</v>
      </c>
      <c r="S2512" s="1">
        <v>1117.92</v>
      </c>
      <c r="T2512" s="1">
        <v>4</v>
      </c>
      <c r="U2512" s="1">
        <v>0</v>
      </c>
      <c r="V2512" s="5">
        <v>55.896000000000001</v>
      </c>
    </row>
    <row r="2513" spans="1:22" ht="15" thickBot="1" x14ac:dyDescent="0.35">
      <c r="A2513" s="4">
        <v>2512</v>
      </c>
      <c r="B2513" s="2" t="s">
        <v>5600</v>
      </c>
      <c r="C2513" s="1">
        <v>2012</v>
      </c>
      <c r="D2513" s="3">
        <v>41017</v>
      </c>
      <c r="E2513" s="3">
        <v>41018</v>
      </c>
      <c r="F2513" s="2" t="s">
        <v>188</v>
      </c>
      <c r="G2513" s="2" t="s">
        <v>5350</v>
      </c>
      <c r="H2513" s="2" t="s">
        <v>5351</v>
      </c>
      <c r="I2513" s="2" t="s">
        <v>26</v>
      </c>
      <c r="J2513" s="2" t="s">
        <v>27</v>
      </c>
      <c r="K2513" s="2" t="s">
        <v>735</v>
      </c>
      <c r="L2513" s="2" t="s">
        <v>736</v>
      </c>
      <c r="M2513" s="1">
        <v>71203</v>
      </c>
      <c r="N2513" s="2" t="s">
        <v>30</v>
      </c>
      <c r="O2513" s="2" t="s">
        <v>3637</v>
      </c>
      <c r="P2513" s="2" t="s">
        <v>71</v>
      </c>
      <c r="Q2513" s="2" t="s">
        <v>161</v>
      </c>
      <c r="R2513" s="2" t="s">
        <v>3638</v>
      </c>
      <c r="S2513" s="1">
        <v>106.5</v>
      </c>
      <c r="T2513" s="1">
        <v>6</v>
      </c>
      <c r="U2513" s="1">
        <v>0</v>
      </c>
      <c r="V2513" s="5">
        <v>41.534999999999997</v>
      </c>
    </row>
    <row r="2514" spans="1:22" ht="15" thickBot="1" x14ac:dyDescent="0.35">
      <c r="A2514" s="4">
        <v>2513</v>
      </c>
      <c r="B2514" s="2" t="s">
        <v>5601</v>
      </c>
      <c r="C2514" s="1">
        <v>2014</v>
      </c>
      <c r="D2514" s="3">
        <v>41976</v>
      </c>
      <c r="E2514" s="3">
        <v>41980</v>
      </c>
      <c r="F2514" s="2" t="s">
        <v>50</v>
      </c>
      <c r="G2514" s="2" t="s">
        <v>5602</v>
      </c>
      <c r="H2514" s="2" t="s">
        <v>5603</v>
      </c>
      <c r="I2514" s="2" t="s">
        <v>102</v>
      </c>
      <c r="J2514" s="2" t="s">
        <v>27</v>
      </c>
      <c r="K2514" s="2" t="s">
        <v>900</v>
      </c>
      <c r="L2514" s="2" t="s">
        <v>54</v>
      </c>
      <c r="M2514" s="1">
        <v>33614</v>
      </c>
      <c r="N2514" s="2" t="s">
        <v>30</v>
      </c>
      <c r="O2514" s="2" t="s">
        <v>1829</v>
      </c>
      <c r="P2514" s="2" t="s">
        <v>46</v>
      </c>
      <c r="Q2514" s="2" t="s">
        <v>75</v>
      </c>
      <c r="R2514" s="2" t="s">
        <v>1830</v>
      </c>
      <c r="S2514" s="1">
        <v>45.66</v>
      </c>
      <c r="T2514" s="1">
        <v>5</v>
      </c>
      <c r="U2514" s="1">
        <v>0.7</v>
      </c>
      <c r="V2514" s="5">
        <v>-33.484000000000002</v>
      </c>
    </row>
    <row r="2515" spans="1:22" ht="15" thickBot="1" x14ac:dyDescent="0.35">
      <c r="A2515" s="4">
        <v>2514</v>
      </c>
      <c r="B2515" s="2" t="s">
        <v>5604</v>
      </c>
      <c r="C2515" s="1">
        <v>2013</v>
      </c>
      <c r="D2515" s="3">
        <v>41590</v>
      </c>
      <c r="E2515" s="3">
        <v>41596</v>
      </c>
      <c r="F2515" s="2" t="s">
        <v>50</v>
      </c>
      <c r="G2515" s="2" t="s">
        <v>1532</v>
      </c>
      <c r="H2515" s="2" t="s">
        <v>1533</v>
      </c>
      <c r="I2515" s="2" t="s">
        <v>41</v>
      </c>
      <c r="J2515" s="2" t="s">
        <v>27</v>
      </c>
      <c r="K2515" s="2" t="s">
        <v>303</v>
      </c>
      <c r="L2515" s="2" t="s">
        <v>211</v>
      </c>
      <c r="M2515" s="1">
        <v>60623</v>
      </c>
      <c r="N2515" s="2" t="s">
        <v>105</v>
      </c>
      <c r="O2515" s="2" t="s">
        <v>4167</v>
      </c>
      <c r="P2515" s="2" t="s">
        <v>71</v>
      </c>
      <c r="Q2515" s="2" t="s">
        <v>161</v>
      </c>
      <c r="R2515" s="2" t="s">
        <v>4168</v>
      </c>
      <c r="S2515" s="1">
        <v>95.968000000000004</v>
      </c>
      <c r="T2515" s="1">
        <v>4</v>
      </c>
      <c r="U2515" s="1">
        <v>0.2</v>
      </c>
      <c r="V2515" s="5">
        <v>1.1996</v>
      </c>
    </row>
    <row r="2516" spans="1:22" ht="15" thickBot="1" x14ac:dyDescent="0.35">
      <c r="A2516" s="4">
        <v>2515</v>
      </c>
      <c r="B2516" s="2" t="s">
        <v>5604</v>
      </c>
      <c r="C2516" s="1">
        <v>2013</v>
      </c>
      <c r="D2516" s="3">
        <v>41590</v>
      </c>
      <c r="E2516" s="3">
        <v>41596</v>
      </c>
      <c r="F2516" s="2" t="s">
        <v>50</v>
      </c>
      <c r="G2516" s="2" t="s">
        <v>1532</v>
      </c>
      <c r="H2516" s="2" t="s">
        <v>1533</v>
      </c>
      <c r="I2516" s="2" t="s">
        <v>41</v>
      </c>
      <c r="J2516" s="2" t="s">
        <v>27</v>
      </c>
      <c r="K2516" s="2" t="s">
        <v>303</v>
      </c>
      <c r="L2516" s="2" t="s">
        <v>211</v>
      </c>
      <c r="M2516" s="1">
        <v>60623</v>
      </c>
      <c r="N2516" s="2" t="s">
        <v>105</v>
      </c>
      <c r="O2516" s="2" t="s">
        <v>3411</v>
      </c>
      <c r="P2516" s="2" t="s">
        <v>32</v>
      </c>
      <c r="Q2516" s="2" t="s">
        <v>36</v>
      </c>
      <c r="R2516" s="2" t="s">
        <v>3412</v>
      </c>
      <c r="S2516" s="1">
        <v>47.991999999999997</v>
      </c>
      <c r="T2516" s="1">
        <v>2</v>
      </c>
      <c r="U2516" s="1">
        <v>0.3</v>
      </c>
      <c r="V2516" s="5">
        <v>-2.0568</v>
      </c>
    </row>
    <row r="2517" spans="1:22" ht="15" thickBot="1" x14ac:dyDescent="0.35">
      <c r="A2517" s="4">
        <v>2516</v>
      </c>
      <c r="B2517" s="2" t="s">
        <v>5605</v>
      </c>
      <c r="C2517" s="1">
        <v>2011</v>
      </c>
      <c r="D2517" s="3">
        <v>40791</v>
      </c>
      <c r="E2517" s="3">
        <v>40796</v>
      </c>
      <c r="F2517" s="2" t="s">
        <v>50</v>
      </c>
      <c r="G2517" s="2" t="s">
        <v>3486</v>
      </c>
      <c r="H2517" s="2" t="s">
        <v>3487</v>
      </c>
      <c r="I2517" s="2" t="s">
        <v>26</v>
      </c>
      <c r="J2517" s="2" t="s">
        <v>27</v>
      </c>
      <c r="K2517" s="2" t="s">
        <v>4618</v>
      </c>
      <c r="L2517" s="2" t="s">
        <v>498</v>
      </c>
      <c r="M2517" s="1">
        <v>43402</v>
      </c>
      <c r="N2517" s="2" t="s">
        <v>148</v>
      </c>
      <c r="O2517" s="2" t="s">
        <v>2117</v>
      </c>
      <c r="P2517" s="2" t="s">
        <v>46</v>
      </c>
      <c r="Q2517" s="2" t="s">
        <v>59</v>
      </c>
      <c r="R2517" s="2" t="s">
        <v>2118</v>
      </c>
      <c r="S2517" s="1">
        <v>264.32</v>
      </c>
      <c r="T2517" s="1">
        <v>2</v>
      </c>
      <c r="U2517" s="1">
        <v>0.2</v>
      </c>
      <c r="V2517" s="5">
        <v>19.824000000000002</v>
      </c>
    </row>
    <row r="2518" spans="1:22" ht="15" thickBot="1" x14ac:dyDescent="0.35">
      <c r="A2518" s="4">
        <v>2517</v>
      </c>
      <c r="B2518" s="2" t="s">
        <v>5606</v>
      </c>
      <c r="C2518" s="1">
        <v>2011</v>
      </c>
      <c r="D2518" s="3">
        <v>40862</v>
      </c>
      <c r="E2518" s="3">
        <v>40869</v>
      </c>
      <c r="F2518" s="2" t="s">
        <v>50</v>
      </c>
      <c r="G2518" s="2" t="s">
        <v>2378</v>
      </c>
      <c r="H2518" s="2" t="s">
        <v>2379</v>
      </c>
      <c r="I2518" s="2" t="s">
        <v>26</v>
      </c>
      <c r="J2518" s="2" t="s">
        <v>27</v>
      </c>
      <c r="K2518" s="2" t="s">
        <v>184</v>
      </c>
      <c r="L2518" s="2" t="s">
        <v>104</v>
      </c>
      <c r="M2518" s="1">
        <v>77095</v>
      </c>
      <c r="N2518" s="2" t="s">
        <v>105</v>
      </c>
      <c r="O2518" s="2" t="s">
        <v>3798</v>
      </c>
      <c r="P2518" s="2" t="s">
        <v>46</v>
      </c>
      <c r="Q2518" s="2" t="s">
        <v>173</v>
      </c>
      <c r="R2518" s="2" t="s">
        <v>3799</v>
      </c>
      <c r="S2518" s="1">
        <v>604.65599999999995</v>
      </c>
      <c r="T2518" s="1">
        <v>9</v>
      </c>
      <c r="U2518" s="1">
        <v>0.2</v>
      </c>
      <c r="V2518" s="5">
        <v>204.07140000000001</v>
      </c>
    </row>
    <row r="2519" spans="1:22" ht="15" thickBot="1" x14ac:dyDescent="0.35">
      <c r="A2519" s="4">
        <v>2518</v>
      </c>
      <c r="B2519" s="2" t="s">
        <v>5607</v>
      </c>
      <c r="C2519" s="1">
        <v>2014</v>
      </c>
      <c r="D2519" s="3">
        <v>41762</v>
      </c>
      <c r="E2519" s="3">
        <v>41767</v>
      </c>
      <c r="F2519" s="2" t="s">
        <v>50</v>
      </c>
      <c r="G2519" s="2" t="s">
        <v>556</v>
      </c>
      <c r="H2519" s="2" t="s">
        <v>557</v>
      </c>
      <c r="I2519" s="2" t="s">
        <v>41</v>
      </c>
      <c r="J2519" s="2" t="s">
        <v>27</v>
      </c>
      <c r="K2519" s="2" t="s">
        <v>787</v>
      </c>
      <c r="L2519" s="2" t="s">
        <v>788</v>
      </c>
      <c r="M2519" s="1">
        <v>7090</v>
      </c>
      <c r="N2519" s="2" t="s">
        <v>148</v>
      </c>
      <c r="O2519" s="2" t="s">
        <v>3069</v>
      </c>
      <c r="P2519" s="2" t="s">
        <v>32</v>
      </c>
      <c r="Q2519" s="2" t="s">
        <v>65</v>
      </c>
      <c r="R2519" s="2" t="s">
        <v>3070</v>
      </c>
      <c r="S2519" s="1">
        <v>129.93</v>
      </c>
      <c r="T2519" s="1">
        <v>3</v>
      </c>
      <c r="U2519" s="1">
        <v>0</v>
      </c>
      <c r="V2519" s="5">
        <v>12.993</v>
      </c>
    </row>
    <row r="2520" spans="1:22" ht="15" thickBot="1" x14ac:dyDescent="0.35">
      <c r="A2520" s="4">
        <v>2519</v>
      </c>
      <c r="B2520" s="2" t="s">
        <v>5608</v>
      </c>
      <c r="C2520" s="1">
        <v>2013</v>
      </c>
      <c r="D2520" s="3">
        <v>41563</v>
      </c>
      <c r="E2520" s="3">
        <v>41569</v>
      </c>
      <c r="F2520" s="2" t="s">
        <v>50</v>
      </c>
      <c r="G2520" s="2" t="s">
        <v>4391</v>
      </c>
      <c r="H2520" s="2" t="s">
        <v>4392</v>
      </c>
      <c r="I2520" s="2" t="s">
        <v>102</v>
      </c>
      <c r="J2520" s="2" t="s">
        <v>27</v>
      </c>
      <c r="K2520" s="2" t="s">
        <v>4847</v>
      </c>
      <c r="L2520" s="2" t="s">
        <v>649</v>
      </c>
      <c r="M2520" s="1">
        <v>73120</v>
      </c>
      <c r="N2520" s="2" t="s">
        <v>105</v>
      </c>
      <c r="O2520" s="2" t="s">
        <v>5609</v>
      </c>
      <c r="P2520" s="2" t="s">
        <v>46</v>
      </c>
      <c r="Q2520" s="2" t="s">
        <v>47</v>
      </c>
      <c r="R2520" s="2" t="s">
        <v>5610</v>
      </c>
      <c r="S2520" s="1">
        <v>20.16</v>
      </c>
      <c r="T2520" s="1">
        <v>7</v>
      </c>
      <c r="U2520" s="1">
        <v>0</v>
      </c>
      <c r="V2520" s="5">
        <v>9.8783999999999992</v>
      </c>
    </row>
    <row r="2521" spans="1:22" ht="15" thickBot="1" x14ac:dyDescent="0.35">
      <c r="A2521" s="4">
        <v>2520</v>
      </c>
      <c r="B2521" s="2" t="s">
        <v>5608</v>
      </c>
      <c r="C2521" s="1">
        <v>2013</v>
      </c>
      <c r="D2521" s="3">
        <v>41563</v>
      </c>
      <c r="E2521" s="3">
        <v>41569</v>
      </c>
      <c r="F2521" s="2" t="s">
        <v>50</v>
      </c>
      <c r="G2521" s="2" t="s">
        <v>4391</v>
      </c>
      <c r="H2521" s="2" t="s">
        <v>4392</v>
      </c>
      <c r="I2521" s="2" t="s">
        <v>102</v>
      </c>
      <c r="J2521" s="2" t="s">
        <v>27</v>
      </c>
      <c r="K2521" s="2" t="s">
        <v>4847</v>
      </c>
      <c r="L2521" s="2" t="s">
        <v>649</v>
      </c>
      <c r="M2521" s="1">
        <v>73120</v>
      </c>
      <c r="N2521" s="2" t="s">
        <v>105</v>
      </c>
      <c r="O2521" s="2" t="s">
        <v>2365</v>
      </c>
      <c r="P2521" s="2" t="s">
        <v>46</v>
      </c>
      <c r="Q2521" s="2" t="s">
        <v>47</v>
      </c>
      <c r="R2521" s="2" t="s">
        <v>2366</v>
      </c>
      <c r="S2521" s="1">
        <v>29.46</v>
      </c>
      <c r="T2521" s="1">
        <v>6</v>
      </c>
      <c r="U2521" s="1">
        <v>0</v>
      </c>
      <c r="V2521" s="5">
        <v>14.4354</v>
      </c>
    </row>
    <row r="2522" spans="1:22" ht="15" thickBot="1" x14ac:dyDescent="0.35">
      <c r="A2522" s="4">
        <v>2521</v>
      </c>
      <c r="B2522" s="2" t="s">
        <v>5608</v>
      </c>
      <c r="C2522" s="1">
        <v>2013</v>
      </c>
      <c r="D2522" s="3">
        <v>41563</v>
      </c>
      <c r="E2522" s="3">
        <v>41569</v>
      </c>
      <c r="F2522" s="2" t="s">
        <v>50</v>
      </c>
      <c r="G2522" s="2" t="s">
        <v>4391</v>
      </c>
      <c r="H2522" s="2" t="s">
        <v>4392</v>
      </c>
      <c r="I2522" s="2" t="s">
        <v>102</v>
      </c>
      <c r="J2522" s="2" t="s">
        <v>27</v>
      </c>
      <c r="K2522" s="2" t="s">
        <v>4847</v>
      </c>
      <c r="L2522" s="2" t="s">
        <v>649</v>
      </c>
      <c r="M2522" s="1">
        <v>73120</v>
      </c>
      <c r="N2522" s="2" t="s">
        <v>105</v>
      </c>
      <c r="O2522" s="2" t="s">
        <v>5611</v>
      </c>
      <c r="P2522" s="2" t="s">
        <v>46</v>
      </c>
      <c r="Q2522" s="2" t="s">
        <v>78</v>
      </c>
      <c r="R2522" s="2" t="s">
        <v>5612</v>
      </c>
      <c r="S2522" s="1">
        <v>868.59</v>
      </c>
      <c r="T2522" s="1">
        <v>3</v>
      </c>
      <c r="U2522" s="1">
        <v>0</v>
      </c>
      <c r="V2522" s="5">
        <v>251.89109999999999</v>
      </c>
    </row>
    <row r="2523" spans="1:22" ht="15" thickBot="1" x14ac:dyDescent="0.35">
      <c r="A2523" s="4">
        <v>2522</v>
      </c>
      <c r="B2523" s="2" t="s">
        <v>5608</v>
      </c>
      <c r="C2523" s="1">
        <v>2013</v>
      </c>
      <c r="D2523" s="3">
        <v>41563</v>
      </c>
      <c r="E2523" s="3">
        <v>41569</v>
      </c>
      <c r="F2523" s="2" t="s">
        <v>50</v>
      </c>
      <c r="G2523" s="2" t="s">
        <v>4391</v>
      </c>
      <c r="H2523" s="2" t="s">
        <v>4392</v>
      </c>
      <c r="I2523" s="2" t="s">
        <v>102</v>
      </c>
      <c r="J2523" s="2" t="s">
        <v>27</v>
      </c>
      <c r="K2523" s="2" t="s">
        <v>4847</v>
      </c>
      <c r="L2523" s="2" t="s">
        <v>649</v>
      </c>
      <c r="M2523" s="1">
        <v>73120</v>
      </c>
      <c r="N2523" s="2" t="s">
        <v>105</v>
      </c>
      <c r="O2523" s="2" t="s">
        <v>410</v>
      </c>
      <c r="P2523" s="2" t="s">
        <v>46</v>
      </c>
      <c r="Q2523" s="2" t="s">
        <v>90</v>
      </c>
      <c r="R2523" s="2" t="s">
        <v>411</v>
      </c>
      <c r="S2523" s="1">
        <v>12.96</v>
      </c>
      <c r="T2523" s="1">
        <v>2</v>
      </c>
      <c r="U2523" s="1">
        <v>0</v>
      </c>
      <c r="V2523" s="5">
        <v>6.2207999999999997</v>
      </c>
    </row>
    <row r="2524" spans="1:22" ht="15" thickBot="1" x14ac:dyDescent="0.35">
      <c r="A2524" s="4">
        <v>2523</v>
      </c>
      <c r="B2524" s="2" t="s">
        <v>5608</v>
      </c>
      <c r="C2524" s="1">
        <v>2013</v>
      </c>
      <c r="D2524" s="3">
        <v>41563</v>
      </c>
      <c r="E2524" s="3">
        <v>41569</v>
      </c>
      <c r="F2524" s="2" t="s">
        <v>50</v>
      </c>
      <c r="G2524" s="2" t="s">
        <v>4391</v>
      </c>
      <c r="H2524" s="2" t="s">
        <v>4392</v>
      </c>
      <c r="I2524" s="2" t="s">
        <v>102</v>
      </c>
      <c r="J2524" s="2" t="s">
        <v>27</v>
      </c>
      <c r="K2524" s="2" t="s">
        <v>4847</v>
      </c>
      <c r="L2524" s="2" t="s">
        <v>649</v>
      </c>
      <c r="M2524" s="1">
        <v>73120</v>
      </c>
      <c r="N2524" s="2" t="s">
        <v>105</v>
      </c>
      <c r="O2524" s="2" t="s">
        <v>3474</v>
      </c>
      <c r="P2524" s="2" t="s">
        <v>71</v>
      </c>
      <c r="Q2524" s="2" t="s">
        <v>72</v>
      </c>
      <c r="R2524" s="2" t="s">
        <v>3475</v>
      </c>
      <c r="S2524" s="1">
        <v>5.5</v>
      </c>
      <c r="T2524" s="1">
        <v>1</v>
      </c>
      <c r="U2524" s="1">
        <v>0</v>
      </c>
      <c r="V2524" s="5">
        <v>1.375</v>
      </c>
    </row>
    <row r="2525" spans="1:22" ht="15" thickBot="1" x14ac:dyDescent="0.35">
      <c r="A2525" s="4">
        <v>2524</v>
      </c>
      <c r="B2525" s="2" t="s">
        <v>5608</v>
      </c>
      <c r="C2525" s="1">
        <v>2013</v>
      </c>
      <c r="D2525" s="3">
        <v>41563</v>
      </c>
      <c r="E2525" s="3">
        <v>41569</v>
      </c>
      <c r="F2525" s="2" t="s">
        <v>50</v>
      </c>
      <c r="G2525" s="2" t="s">
        <v>4391</v>
      </c>
      <c r="H2525" s="2" t="s">
        <v>4392</v>
      </c>
      <c r="I2525" s="2" t="s">
        <v>102</v>
      </c>
      <c r="J2525" s="2" t="s">
        <v>27</v>
      </c>
      <c r="K2525" s="2" t="s">
        <v>4847</v>
      </c>
      <c r="L2525" s="2" t="s">
        <v>649</v>
      </c>
      <c r="M2525" s="1">
        <v>73120</v>
      </c>
      <c r="N2525" s="2" t="s">
        <v>105</v>
      </c>
      <c r="O2525" s="2" t="s">
        <v>3917</v>
      </c>
      <c r="P2525" s="2" t="s">
        <v>46</v>
      </c>
      <c r="Q2525" s="2" t="s">
        <v>75</v>
      </c>
      <c r="R2525" s="2" t="s">
        <v>3918</v>
      </c>
      <c r="S2525" s="1">
        <v>121.6</v>
      </c>
      <c r="T2525" s="1">
        <v>4</v>
      </c>
      <c r="U2525" s="1">
        <v>0</v>
      </c>
      <c r="V2525" s="5">
        <v>55.936</v>
      </c>
    </row>
    <row r="2526" spans="1:22" ht="15" thickBot="1" x14ac:dyDescent="0.35">
      <c r="A2526" s="4">
        <v>2525</v>
      </c>
      <c r="B2526" s="2" t="s">
        <v>5613</v>
      </c>
      <c r="C2526" s="1">
        <v>2012</v>
      </c>
      <c r="D2526" s="3">
        <v>41005</v>
      </c>
      <c r="E2526" s="3">
        <v>41009</v>
      </c>
      <c r="F2526" s="2" t="s">
        <v>50</v>
      </c>
      <c r="G2526" s="2" t="s">
        <v>5614</v>
      </c>
      <c r="H2526" s="2" t="s">
        <v>5615</v>
      </c>
      <c r="I2526" s="2" t="s">
        <v>26</v>
      </c>
      <c r="J2526" s="2" t="s">
        <v>27</v>
      </c>
      <c r="K2526" s="2" t="s">
        <v>184</v>
      </c>
      <c r="L2526" s="2" t="s">
        <v>104</v>
      </c>
      <c r="M2526" s="1">
        <v>77041</v>
      </c>
      <c r="N2526" s="2" t="s">
        <v>105</v>
      </c>
      <c r="O2526" s="2" t="s">
        <v>1987</v>
      </c>
      <c r="P2526" s="2" t="s">
        <v>46</v>
      </c>
      <c r="Q2526" s="2" t="s">
        <v>68</v>
      </c>
      <c r="R2526" s="2" t="s">
        <v>1988</v>
      </c>
      <c r="S2526" s="1">
        <v>42.048000000000002</v>
      </c>
      <c r="T2526" s="1">
        <v>9</v>
      </c>
      <c r="U2526" s="1">
        <v>0.2</v>
      </c>
      <c r="V2526" s="5">
        <v>5.2560000000000002</v>
      </c>
    </row>
    <row r="2527" spans="1:22" ht="15" thickBot="1" x14ac:dyDescent="0.35">
      <c r="A2527" s="4">
        <v>2526</v>
      </c>
      <c r="B2527" s="2" t="s">
        <v>5613</v>
      </c>
      <c r="C2527" s="1">
        <v>2012</v>
      </c>
      <c r="D2527" s="3">
        <v>41005</v>
      </c>
      <c r="E2527" s="3">
        <v>41009</v>
      </c>
      <c r="F2527" s="2" t="s">
        <v>50</v>
      </c>
      <c r="G2527" s="2" t="s">
        <v>5614</v>
      </c>
      <c r="H2527" s="2" t="s">
        <v>5615</v>
      </c>
      <c r="I2527" s="2" t="s">
        <v>26</v>
      </c>
      <c r="J2527" s="2" t="s">
        <v>27</v>
      </c>
      <c r="K2527" s="2" t="s">
        <v>184</v>
      </c>
      <c r="L2527" s="2" t="s">
        <v>104</v>
      </c>
      <c r="M2527" s="1">
        <v>77041</v>
      </c>
      <c r="N2527" s="2" t="s">
        <v>105</v>
      </c>
      <c r="O2527" s="2" t="s">
        <v>5616</v>
      </c>
      <c r="P2527" s="2" t="s">
        <v>71</v>
      </c>
      <c r="Q2527" s="2" t="s">
        <v>161</v>
      </c>
      <c r="R2527" s="2" t="s">
        <v>5617</v>
      </c>
      <c r="S2527" s="1">
        <v>25.488</v>
      </c>
      <c r="T2527" s="1">
        <v>2</v>
      </c>
      <c r="U2527" s="1">
        <v>0.2</v>
      </c>
      <c r="V2527" s="5">
        <v>4.4603999999999999</v>
      </c>
    </row>
    <row r="2528" spans="1:22" ht="15" thickBot="1" x14ac:dyDescent="0.35">
      <c r="A2528" s="4">
        <v>2527</v>
      </c>
      <c r="B2528" s="2" t="s">
        <v>5613</v>
      </c>
      <c r="C2528" s="1">
        <v>2012</v>
      </c>
      <c r="D2528" s="3">
        <v>41005</v>
      </c>
      <c r="E2528" s="3">
        <v>41009</v>
      </c>
      <c r="F2528" s="2" t="s">
        <v>50</v>
      </c>
      <c r="G2528" s="2" t="s">
        <v>5614</v>
      </c>
      <c r="H2528" s="2" t="s">
        <v>5615</v>
      </c>
      <c r="I2528" s="2" t="s">
        <v>26</v>
      </c>
      <c r="J2528" s="2" t="s">
        <v>27</v>
      </c>
      <c r="K2528" s="2" t="s">
        <v>184</v>
      </c>
      <c r="L2528" s="2" t="s">
        <v>104</v>
      </c>
      <c r="M2528" s="1">
        <v>77041</v>
      </c>
      <c r="N2528" s="2" t="s">
        <v>105</v>
      </c>
      <c r="O2528" s="2" t="s">
        <v>4035</v>
      </c>
      <c r="P2528" s="2" t="s">
        <v>46</v>
      </c>
      <c r="Q2528" s="2" t="s">
        <v>75</v>
      </c>
      <c r="R2528" s="2" t="s">
        <v>4036</v>
      </c>
      <c r="S2528" s="1">
        <v>6.9</v>
      </c>
      <c r="T2528" s="1">
        <v>3</v>
      </c>
      <c r="U2528" s="1">
        <v>0.8</v>
      </c>
      <c r="V2528" s="5">
        <v>-12.074999999999999</v>
      </c>
    </row>
    <row r="2529" spans="1:22" ht="15" thickBot="1" x14ac:dyDescent="0.35">
      <c r="A2529" s="4">
        <v>2528</v>
      </c>
      <c r="B2529" s="2" t="s">
        <v>5613</v>
      </c>
      <c r="C2529" s="1">
        <v>2012</v>
      </c>
      <c r="D2529" s="3">
        <v>41005</v>
      </c>
      <c r="E2529" s="3">
        <v>41009</v>
      </c>
      <c r="F2529" s="2" t="s">
        <v>50</v>
      </c>
      <c r="G2529" s="2" t="s">
        <v>5614</v>
      </c>
      <c r="H2529" s="2" t="s">
        <v>5615</v>
      </c>
      <c r="I2529" s="2" t="s">
        <v>26</v>
      </c>
      <c r="J2529" s="2" t="s">
        <v>27</v>
      </c>
      <c r="K2529" s="2" t="s">
        <v>184</v>
      </c>
      <c r="L2529" s="2" t="s">
        <v>104</v>
      </c>
      <c r="M2529" s="1">
        <v>77041</v>
      </c>
      <c r="N2529" s="2" t="s">
        <v>105</v>
      </c>
      <c r="O2529" s="2" t="s">
        <v>4944</v>
      </c>
      <c r="P2529" s="2" t="s">
        <v>46</v>
      </c>
      <c r="Q2529" s="2" t="s">
        <v>75</v>
      </c>
      <c r="R2529" s="2" t="s">
        <v>4945</v>
      </c>
      <c r="S2529" s="1">
        <v>9.6479999999999997</v>
      </c>
      <c r="T2529" s="1">
        <v>6</v>
      </c>
      <c r="U2529" s="1">
        <v>0.8</v>
      </c>
      <c r="V2529" s="5">
        <v>-16.884</v>
      </c>
    </row>
    <row r="2530" spans="1:22" ht="15" thickBot="1" x14ac:dyDescent="0.35">
      <c r="A2530" s="4">
        <v>2529</v>
      </c>
      <c r="B2530" s="2" t="s">
        <v>5613</v>
      </c>
      <c r="C2530" s="1">
        <v>2012</v>
      </c>
      <c r="D2530" s="3">
        <v>41005</v>
      </c>
      <c r="E2530" s="3">
        <v>41009</v>
      </c>
      <c r="F2530" s="2" t="s">
        <v>50</v>
      </c>
      <c r="G2530" s="2" t="s">
        <v>5614</v>
      </c>
      <c r="H2530" s="2" t="s">
        <v>5615</v>
      </c>
      <c r="I2530" s="2" t="s">
        <v>26</v>
      </c>
      <c r="J2530" s="2" t="s">
        <v>27</v>
      </c>
      <c r="K2530" s="2" t="s">
        <v>184</v>
      </c>
      <c r="L2530" s="2" t="s">
        <v>104</v>
      </c>
      <c r="M2530" s="1">
        <v>77041</v>
      </c>
      <c r="N2530" s="2" t="s">
        <v>105</v>
      </c>
      <c r="O2530" s="2" t="s">
        <v>4179</v>
      </c>
      <c r="P2530" s="2" t="s">
        <v>46</v>
      </c>
      <c r="Q2530" s="2" t="s">
        <v>90</v>
      </c>
      <c r="R2530" s="2" t="s">
        <v>4180</v>
      </c>
      <c r="S2530" s="1">
        <v>7.968</v>
      </c>
      <c r="T2530" s="1">
        <v>2</v>
      </c>
      <c r="U2530" s="1">
        <v>0.2</v>
      </c>
      <c r="V2530" s="5">
        <v>2.8883999999999999</v>
      </c>
    </row>
    <row r="2531" spans="1:22" ht="15" thickBot="1" x14ac:dyDescent="0.35">
      <c r="A2531" s="4">
        <v>2530</v>
      </c>
      <c r="B2531" s="2" t="s">
        <v>5618</v>
      </c>
      <c r="C2531" s="1">
        <v>2011</v>
      </c>
      <c r="D2531" s="3">
        <v>40840</v>
      </c>
      <c r="E2531" s="3">
        <v>40845</v>
      </c>
      <c r="F2531" s="2" t="s">
        <v>50</v>
      </c>
      <c r="G2531" s="2" t="s">
        <v>5602</v>
      </c>
      <c r="H2531" s="2" t="s">
        <v>5603</v>
      </c>
      <c r="I2531" s="2" t="s">
        <v>102</v>
      </c>
      <c r="J2531" s="2" t="s">
        <v>27</v>
      </c>
      <c r="K2531" s="2" t="s">
        <v>53</v>
      </c>
      <c r="L2531" s="2" t="s">
        <v>54</v>
      </c>
      <c r="M2531" s="1">
        <v>33311</v>
      </c>
      <c r="N2531" s="2" t="s">
        <v>30</v>
      </c>
      <c r="O2531" s="2" t="s">
        <v>2882</v>
      </c>
      <c r="P2531" s="2" t="s">
        <v>46</v>
      </c>
      <c r="Q2531" s="2" t="s">
        <v>90</v>
      </c>
      <c r="R2531" s="2" t="s">
        <v>2883</v>
      </c>
      <c r="S2531" s="1">
        <v>10.368</v>
      </c>
      <c r="T2531" s="1">
        <v>2</v>
      </c>
      <c r="U2531" s="1">
        <v>0.2</v>
      </c>
      <c r="V2531" s="5">
        <v>3.6288</v>
      </c>
    </row>
    <row r="2532" spans="1:22" ht="15" thickBot="1" x14ac:dyDescent="0.35">
      <c r="A2532" s="4">
        <v>2531</v>
      </c>
      <c r="B2532" s="2" t="s">
        <v>5619</v>
      </c>
      <c r="C2532" s="1">
        <v>2011</v>
      </c>
      <c r="D2532" s="3">
        <v>40772</v>
      </c>
      <c r="E2532" s="3">
        <v>40776</v>
      </c>
      <c r="F2532" s="2" t="s">
        <v>50</v>
      </c>
      <c r="G2532" s="2" t="s">
        <v>1183</v>
      </c>
      <c r="H2532" s="2" t="s">
        <v>1184</v>
      </c>
      <c r="I2532" s="2" t="s">
        <v>41</v>
      </c>
      <c r="J2532" s="2" t="s">
        <v>27</v>
      </c>
      <c r="K2532" s="2" t="s">
        <v>5141</v>
      </c>
      <c r="L2532" s="2" t="s">
        <v>1707</v>
      </c>
      <c r="M2532" s="1">
        <v>72209</v>
      </c>
      <c r="N2532" s="2" t="s">
        <v>30</v>
      </c>
      <c r="O2532" s="2" t="s">
        <v>4554</v>
      </c>
      <c r="P2532" s="2" t="s">
        <v>46</v>
      </c>
      <c r="Q2532" s="2" t="s">
        <v>90</v>
      </c>
      <c r="R2532" s="2" t="s">
        <v>4555</v>
      </c>
      <c r="S2532" s="1">
        <v>114.2</v>
      </c>
      <c r="T2532" s="1">
        <v>5</v>
      </c>
      <c r="U2532" s="1">
        <v>0</v>
      </c>
      <c r="V2532" s="5">
        <v>52.531999999999996</v>
      </c>
    </row>
    <row r="2533" spans="1:22" ht="15" thickBot="1" x14ac:dyDescent="0.35">
      <c r="A2533" s="4">
        <v>2532</v>
      </c>
      <c r="B2533" s="2" t="s">
        <v>5619</v>
      </c>
      <c r="C2533" s="1">
        <v>2011</v>
      </c>
      <c r="D2533" s="3">
        <v>40772</v>
      </c>
      <c r="E2533" s="3">
        <v>40776</v>
      </c>
      <c r="F2533" s="2" t="s">
        <v>50</v>
      </c>
      <c r="G2533" s="2" t="s">
        <v>1183</v>
      </c>
      <c r="H2533" s="2" t="s">
        <v>1184</v>
      </c>
      <c r="I2533" s="2" t="s">
        <v>41</v>
      </c>
      <c r="J2533" s="2" t="s">
        <v>27</v>
      </c>
      <c r="K2533" s="2" t="s">
        <v>5141</v>
      </c>
      <c r="L2533" s="2" t="s">
        <v>1707</v>
      </c>
      <c r="M2533" s="1">
        <v>72209</v>
      </c>
      <c r="N2533" s="2" t="s">
        <v>30</v>
      </c>
      <c r="O2533" s="2" t="s">
        <v>5620</v>
      </c>
      <c r="P2533" s="2" t="s">
        <v>46</v>
      </c>
      <c r="Q2533" s="2" t="s">
        <v>75</v>
      </c>
      <c r="R2533" s="2" t="s">
        <v>1219</v>
      </c>
      <c r="S2533" s="1">
        <v>17.96</v>
      </c>
      <c r="T2533" s="1">
        <v>4</v>
      </c>
      <c r="U2533" s="1">
        <v>0</v>
      </c>
      <c r="V2533" s="5">
        <v>8.2615999999999996</v>
      </c>
    </row>
    <row r="2534" spans="1:22" ht="15" thickBot="1" x14ac:dyDescent="0.35">
      <c r="A2534" s="4">
        <v>2533</v>
      </c>
      <c r="B2534" s="2" t="s">
        <v>5619</v>
      </c>
      <c r="C2534" s="1">
        <v>2011</v>
      </c>
      <c r="D2534" s="3">
        <v>40772</v>
      </c>
      <c r="E2534" s="3">
        <v>40776</v>
      </c>
      <c r="F2534" s="2" t="s">
        <v>50</v>
      </c>
      <c r="G2534" s="2" t="s">
        <v>1183</v>
      </c>
      <c r="H2534" s="2" t="s">
        <v>1184</v>
      </c>
      <c r="I2534" s="2" t="s">
        <v>41</v>
      </c>
      <c r="J2534" s="2" t="s">
        <v>27</v>
      </c>
      <c r="K2534" s="2" t="s">
        <v>5141</v>
      </c>
      <c r="L2534" s="2" t="s">
        <v>1707</v>
      </c>
      <c r="M2534" s="1">
        <v>72209</v>
      </c>
      <c r="N2534" s="2" t="s">
        <v>30</v>
      </c>
      <c r="O2534" s="2" t="s">
        <v>4332</v>
      </c>
      <c r="P2534" s="2" t="s">
        <v>46</v>
      </c>
      <c r="Q2534" s="2" t="s">
        <v>269</v>
      </c>
      <c r="R2534" s="2" t="s">
        <v>4333</v>
      </c>
      <c r="S2534" s="1">
        <v>12.67</v>
      </c>
      <c r="T2534" s="1">
        <v>7</v>
      </c>
      <c r="U2534" s="1">
        <v>0</v>
      </c>
      <c r="V2534" s="5">
        <v>4.5612000000000004</v>
      </c>
    </row>
    <row r="2535" spans="1:22" ht="15" thickBot="1" x14ac:dyDescent="0.35">
      <c r="A2535" s="4">
        <v>2534</v>
      </c>
      <c r="B2535" s="2" t="s">
        <v>5619</v>
      </c>
      <c r="C2535" s="1">
        <v>2011</v>
      </c>
      <c r="D2535" s="3">
        <v>40772</v>
      </c>
      <c r="E2535" s="3">
        <v>40776</v>
      </c>
      <c r="F2535" s="2" t="s">
        <v>50</v>
      </c>
      <c r="G2535" s="2" t="s">
        <v>1183</v>
      </c>
      <c r="H2535" s="2" t="s">
        <v>1184</v>
      </c>
      <c r="I2535" s="2" t="s">
        <v>41</v>
      </c>
      <c r="J2535" s="2" t="s">
        <v>27</v>
      </c>
      <c r="K2535" s="2" t="s">
        <v>5141</v>
      </c>
      <c r="L2535" s="2" t="s">
        <v>1707</v>
      </c>
      <c r="M2535" s="1">
        <v>72209</v>
      </c>
      <c r="N2535" s="2" t="s">
        <v>30</v>
      </c>
      <c r="O2535" s="2" t="s">
        <v>478</v>
      </c>
      <c r="P2535" s="2" t="s">
        <v>71</v>
      </c>
      <c r="Q2535" s="2" t="s">
        <v>161</v>
      </c>
      <c r="R2535" s="2" t="s">
        <v>479</v>
      </c>
      <c r="S2535" s="1">
        <v>339.96</v>
      </c>
      <c r="T2535" s="1">
        <v>4</v>
      </c>
      <c r="U2535" s="1">
        <v>0</v>
      </c>
      <c r="V2535" s="5">
        <v>122.3856</v>
      </c>
    </row>
    <row r="2536" spans="1:22" ht="15" thickBot="1" x14ac:dyDescent="0.35">
      <c r="A2536" s="4">
        <v>2535</v>
      </c>
      <c r="B2536" s="2" t="s">
        <v>5621</v>
      </c>
      <c r="C2536" s="1">
        <v>2014</v>
      </c>
      <c r="D2536" s="3">
        <v>41867</v>
      </c>
      <c r="E2536" s="3">
        <v>41870</v>
      </c>
      <c r="F2536" s="2" t="s">
        <v>23</v>
      </c>
      <c r="G2536" s="2" t="s">
        <v>3256</v>
      </c>
      <c r="H2536" s="2" t="s">
        <v>3257</v>
      </c>
      <c r="I2536" s="2" t="s">
        <v>41</v>
      </c>
      <c r="J2536" s="2" t="s">
        <v>27</v>
      </c>
      <c r="K2536" s="2" t="s">
        <v>146</v>
      </c>
      <c r="L2536" s="2" t="s">
        <v>147</v>
      </c>
      <c r="M2536" s="1">
        <v>19120</v>
      </c>
      <c r="N2536" s="2" t="s">
        <v>148</v>
      </c>
      <c r="O2536" s="2" t="s">
        <v>1769</v>
      </c>
      <c r="P2536" s="2" t="s">
        <v>46</v>
      </c>
      <c r="Q2536" s="2" t="s">
        <v>59</v>
      </c>
      <c r="R2536" s="2" t="s">
        <v>1770</v>
      </c>
      <c r="S2536" s="1">
        <v>1801.6320000000001</v>
      </c>
      <c r="T2536" s="1">
        <v>6</v>
      </c>
      <c r="U2536" s="1">
        <v>0.2</v>
      </c>
      <c r="V2536" s="5">
        <v>-337.80599999999998</v>
      </c>
    </row>
    <row r="2537" spans="1:22" ht="15" thickBot="1" x14ac:dyDescent="0.35">
      <c r="A2537" s="4">
        <v>2536</v>
      </c>
      <c r="B2537" s="2" t="s">
        <v>5622</v>
      </c>
      <c r="C2537" s="1">
        <v>2012</v>
      </c>
      <c r="D2537" s="3">
        <v>41158</v>
      </c>
      <c r="E2537" s="3">
        <v>41160</v>
      </c>
      <c r="F2537" s="2" t="s">
        <v>188</v>
      </c>
      <c r="G2537" s="2" t="s">
        <v>5623</v>
      </c>
      <c r="H2537" s="2" t="s">
        <v>5624</v>
      </c>
      <c r="I2537" s="2" t="s">
        <v>41</v>
      </c>
      <c r="J2537" s="2" t="s">
        <v>27</v>
      </c>
      <c r="K2537" s="2" t="s">
        <v>5625</v>
      </c>
      <c r="L2537" s="2" t="s">
        <v>43</v>
      </c>
      <c r="M2537" s="1">
        <v>92253</v>
      </c>
      <c r="N2537" s="2" t="s">
        <v>44</v>
      </c>
      <c r="O2537" s="2" t="s">
        <v>468</v>
      </c>
      <c r="P2537" s="2" t="s">
        <v>71</v>
      </c>
      <c r="Q2537" s="2" t="s">
        <v>161</v>
      </c>
      <c r="R2537" s="2" t="s">
        <v>469</v>
      </c>
      <c r="S2537" s="1">
        <v>46.32</v>
      </c>
      <c r="T2537" s="1">
        <v>4</v>
      </c>
      <c r="U2537" s="1">
        <v>0</v>
      </c>
      <c r="V2537" s="5">
        <v>18.064800000000002</v>
      </c>
    </row>
    <row r="2538" spans="1:22" ht="15" thickBot="1" x14ac:dyDescent="0.35">
      <c r="A2538" s="4">
        <v>2537</v>
      </c>
      <c r="B2538" s="2" t="s">
        <v>5626</v>
      </c>
      <c r="C2538" s="1">
        <v>2012</v>
      </c>
      <c r="D2538" s="3">
        <v>40935</v>
      </c>
      <c r="E2538" s="3">
        <v>40937</v>
      </c>
      <c r="F2538" s="2" t="s">
        <v>23</v>
      </c>
      <c r="G2538" s="2" t="s">
        <v>2304</v>
      </c>
      <c r="H2538" s="2" t="s">
        <v>2305</v>
      </c>
      <c r="I2538" s="2" t="s">
        <v>26</v>
      </c>
      <c r="J2538" s="2" t="s">
        <v>27</v>
      </c>
      <c r="K2538" s="2" t="s">
        <v>2180</v>
      </c>
      <c r="L2538" s="2" t="s">
        <v>498</v>
      </c>
      <c r="M2538" s="1">
        <v>44105</v>
      </c>
      <c r="N2538" s="2" t="s">
        <v>148</v>
      </c>
      <c r="O2538" s="2" t="s">
        <v>336</v>
      </c>
      <c r="P2538" s="2" t="s">
        <v>32</v>
      </c>
      <c r="Q2538" s="2" t="s">
        <v>36</v>
      </c>
      <c r="R2538" s="2" t="s">
        <v>337</v>
      </c>
      <c r="S2538" s="1">
        <v>181.98599999999999</v>
      </c>
      <c r="T2538" s="1">
        <v>2</v>
      </c>
      <c r="U2538" s="1">
        <v>0.3</v>
      </c>
      <c r="V2538" s="5">
        <v>-54.595799999999997</v>
      </c>
    </row>
    <row r="2539" spans="1:22" ht="15" thickBot="1" x14ac:dyDescent="0.35">
      <c r="A2539" s="4">
        <v>2538</v>
      </c>
      <c r="B2539" s="2" t="s">
        <v>5626</v>
      </c>
      <c r="C2539" s="1">
        <v>2012</v>
      </c>
      <c r="D2539" s="3">
        <v>40935</v>
      </c>
      <c r="E2539" s="3">
        <v>40937</v>
      </c>
      <c r="F2539" s="2" t="s">
        <v>23</v>
      </c>
      <c r="G2539" s="2" t="s">
        <v>2304</v>
      </c>
      <c r="H2539" s="2" t="s">
        <v>2305</v>
      </c>
      <c r="I2539" s="2" t="s">
        <v>26</v>
      </c>
      <c r="J2539" s="2" t="s">
        <v>27</v>
      </c>
      <c r="K2539" s="2" t="s">
        <v>2180</v>
      </c>
      <c r="L2539" s="2" t="s">
        <v>498</v>
      </c>
      <c r="M2539" s="1">
        <v>44105</v>
      </c>
      <c r="N2539" s="2" t="s">
        <v>148</v>
      </c>
      <c r="O2539" s="2" t="s">
        <v>4599</v>
      </c>
      <c r="P2539" s="2" t="s">
        <v>71</v>
      </c>
      <c r="Q2539" s="2" t="s">
        <v>72</v>
      </c>
      <c r="R2539" s="2" t="s">
        <v>4600</v>
      </c>
      <c r="S2539" s="1">
        <v>431.976</v>
      </c>
      <c r="T2539" s="1">
        <v>4</v>
      </c>
      <c r="U2539" s="1">
        <v>0.4</v>
      </c>
      <c r="V2539" s="5">
        <v>-100.7944</v>
      </c>
    </row>
    <row r="2540" spans="1:22" ht="15" thickBot="1" x14ac:dyDescent="0.35">
      <c r="A2540" s="4">
        <v>2539</v>
      </c>
      <c r="B2540" s="2" t="s">
        <v>5626</v>
      </c>
      <c r="C2540" s="1">
        <v>2012</v>
      </c>
      <c r="D2540" s="3">
        <v>40935</v>
      </c>
      <c r="E2540" s="3">
        <v>40937</v>
      </c>
      <c r="F2540" s="2" t="s">
        <v>23</v>
      </c>
      <c r="G2540" s="2" t="s">
        <v>2304</v>
      </c>
      <c r="H2540" s="2" t="s">
        <v>2305</v>
      </c>
      <c r="I2540" s="2" t="s">
        <v>26</v>
      </c>
      <c r="J2540" s="2" t="s">
        <v>27</v>
      </c>
      <c r="K2540" s="2" t="s">
        <v>2180</v>
      </c>
      <c r="L2540" s="2" t="s">
        <v>498</v>
      </c>
      <c r="M2540" s="1">
        <v>44105</v>
      </c>
      <c r="N2540" s="2" t="s">
        <v>148</v>
      </c>
      <c r="O2540" s="2" t="s">
        <v>5627</v>
      </c>
      <c r="P2540" s="2" t="s">
        <v>71</v>
      </c>
      <c r="Q2540" s="2" t="s">
        <v>72</v>
      </c>
      <c r="R2540" s="2" t="s">
        <v>5628</v>
      </c>
      <c r="S2540" s="1">
        <v>155.37</v>
      </c>
      <c r="T2540" s="1">
        <v>1</v>
      </c>
      <c r="U2540" s="1">
        <v>0.4</v>
      </c>
      <c r="V2540" s="5">
        <v>-36.253</v>
      </c>
    </row>
    <row r="2541" spans="1:22" ht="15" thickBot="1" x14ac:dyDescent="0.35">
      <c r="A2541" s="4">
        <v>2540</v>
      </c>
      <c r="B2541" s="2" t="s">
        <v>5629</v>
      </c>
      <c r="C2541" s="1">
        <v>2012</v>
      </c>
      <c r="D2541" s="3">
        <v>41106</v>
      </c>
      <c r="E2541" s="3">
        <v>41106</v>
      </c>
      <c r="F2541" s="2" t="s">
        <v>1290</v>
      </c>
      <c r="G2541" s="2" t="s">
        <v>5458</v>
      </c>
      <c r="H2541" s="2" t="s">
        <v>5459</v>
      </c>
      <c r="I2541" s="2" t="s">
        <v>41</v>
      </c>
      <c r="J2541" s="2" t="s">
        <v>27</v>
      </c>
      <c r="K2541" s="2" t="s">
        <v>127</v>
      </c>
      <c r="L2541" s="2" t="s">
        <v>43</v>
      </c>
      <c r="M2541" s="1">
        <v>94122</v>
      </c>
      <c r="N2541" s="2" t="s">
        <v>44</v>
      </c>
      <c r="O2541" s="2" t="s">
        <v>1195</v>
      </c>
      <c r="P2541" s="2" t="s">
        <v>32</v>
      </c>
      <c r="Q2541" s="2" t="s">
        <v>36</v>
      </c>
      <c r="R2541" s="2" t="s">
        <v>1196</v>
      </c>
      <c r="S2541" s="1">
        <v>1348.704</v>
      </c>
      <c r="T2541" s="1">
        <v>6</v>
      </c>
      <c r="U2541" s="1">
        <v>0.2</v>
      </c>
      <c r="V2541" s="5">
        <v>-219.1644</v>
      </c>
    </row>
    <row r="2542" spans="1:22" ht="15" thickBot="1" x14ac:dyDescent="0.35">
      <c r="A2542" s="4">
        <v>2541</v>
      </c>
      <c r="B2542" s="2" t="s">
        <v>5629</v>
      </c>
      <c r="C2542" s="1">
        <v>2012</v>
      </c>
      <c r="D2542" s="3">
        <v>41106</v>
      </c>
      <c r="E2542" s="3">
        <v>41106</v>
      </c>
      <c r="F2542" s="2" t="s">
        <v>1290</v>
      </c>
      <c r="G2542" s="2" t="s">
        <v>5458</v>
      </c>
      <c r="H2542" s="2" t="s">
        <v>5459</v>
      </c>
      <c r="I2542" s="2" t="s">
        <v>41</v>
      </c>
      <c r="J2542" s="2" t="s">
        <v>27</v>
      </c>
      <c r="K2542" s="2" t="s">
        <v>127</v>
      </c>
      <c r="L2542" s="2" t="s">
        <v>43</v>
      </c>
      <c r="M2542" s="1">
        <v>94122</v>
      </c>
      <c r="N2542" s="2" t="s">
        <v>44</v>
      </c>
      <c r="O2542" s="2" t="s">
        <v>1136</v>
      </c>
      <c r="P2542" s="2" t="s">
        <v>32</v>
      </c>
      <c r="Q2542" s="2" t="s">
        <v>36</v>
      </c>
      <c r="R2542" s="2" t="s">
        <v>1137</v>
      </c>
      <c r="S2542" s="1">
        <v>700.15200000000004</v>
      </c>
      <c r="T2542" s="1">
        <v>3</v>
      </c>
      <c r="U2542" s="1">
        <v>0.2</v>
      </c>
      <c r="V2542" s="5">
        <v>78.767099999999999</v>
      </c>
    </row>
    <row r="2543" spans="1:22" ht="15" thickBot="1" x14ac:dyDescent="0.35">
      <c r="A2543" s="4">
        <v>2542</v>
      </c>
      <c r="B2543" s="2" t="s">
        <v>5630</v>
      </c>
      <c r="C2543" s="1">
        <v>2013</v>
      </c>
      <c r="D2543" s="3">
        <v>41395</v>
      </c>
      <c r="E2543" s="3">
        <v>41399</v>
      </c>
      <c r="F2543" s="2" t="s">
        <v>50</v>
      </c>
      <c r="G2543" s="2" t="s">
        <v>5631</v>
      </c>
      <c r="H2543" s="2" t="s">
        <v>5632</v>
      </c>
      <c r="I2543" s="2" t="s">
        <v>41</v>
      </c>
      <c r="J2543" s="2" t="s">
        <v>27</v>
      </c>
      <c r="K2543" s="2" t="s">
        <v>622</v>
      </c>
      <c r="L2543" s="2" t="s">
        <v>310</v>
      </c>
      <c r="M2543" s="1">
        <v>85254</v>
      </c>
      <c r="N2543" s="2" t="s">
        <v>44</v>
      </c>
      <c r="O2543" s="2" t="s">
        <v>2184</v>
      </c>
      <c r="P2543" s="2" t="s">
        <v>32</v>
      </c>
      <c r="Q2543" s="2" t="s">
        <v>65</v>
      </c>
      <c r="R2543" s="2" t="s">
        <v>2185</v>
      </c>
      <c r="S2543" s="1">
        <v>111.88800000000001</v>
      </c>
      <c r="T2543" s="1">
        <v>7</v>
      </c>
      <c r="U2543" s="1">
        <v>0.2</v>
      </c>
      <c r="V2543" s="5">
        <v>22.377600000000001</v>
      </c>
    </row>
    <row r="2544" spans="1:22" ht="15" thickBot="1" x14ac:dyDescent="0.35">
      <c r="A2544" s="4">
        <v>2543</v>
      </c>
      <c r="B2544" s="2" t="s">
        <v>5633</v>
      </c>
      <c r="C2544" s="1">
        <v>2011</v>
      </c>
      <c r="D2544" s="3">
        <v>40812</v>
      </c>
      <c r="E2544" s="3">
        <v>40817</v>
      </c>
      <c r="F2544" s="2" t="s">
        <v>23</v>
      </c>
      <c r="G2544" s="2" t="s">
        <v>5634</v>
      </c>
      <c r="H2544" s="2" t="s">
        <v>5635</v>
      </c>
      <c r="I2544" s="2" t="s">
        <v>41</v>
      </c>
      <c r="J2544" s="2" t="s">
        <v>27</v>
      </c>
      <c r="K2544" s="2" t="s">
        <v>146</v>
      </c>
      <c r="L2544" s="2" t="s">
        <v>147</v>
      </c>
      <c r="M2544" s="1">
        <v>19134</v>
      </c>
      <c r="N2544" s="2" t="s">
        <v>148</v>
      </c>
      <c r="O2544" s="2" t="s">
        <v>3180</v>
      </c>
      <c r="P2544" s="2" t="s">
        <v>46</v>
      </c>
      <c r="Q2544" s="2" t="s">
        <v>78</v>
      </c>
      <c r="R2544" s="2" t="s">
        <v>3181</v>
      </c>
      <c r="S2544" s="1">
        <v>143.952</v>
      </c>
      <c r="T2544" s="1">
        <v>3</v>
      </c>
      <c r="U2544" s="1">
        <v>0.2</v>
      </c>
      <c r="V2544" s="5">
        <v>14.395200000000001</v>
      </c>
    </row>
    <row r="2545" spans="1:22" ht="15" thickBot="1" x14ac:dyDescent="0.35">
      <c r="A2545" s="4">
        <v>2544</v>
      </c>
      <c r="B2545" s="2" t="s">
        <v>5636</v>
      </c>
      <c r="C2545" s="1">
        <v>2013</v>
      </c>
      <c r="D2545" s="3">
        <v>41526</v>
      </c>
      <c r="E2545" s="3">
        <v>41532</v>
      </c>
      <c r="F2545" s="2" t="s">
        <v>50</v>
      </c>
      <c r="G2545" s="2" t="s">
        <v>3340</v>
      </c>
      <c r="H2545" s="2" t="s">
        <v>3341</v>
      </c>
      <c r="I2545" s="2" t="s">
        <v>102</v>
      </c>
      <c r="J2545" s="2" t="s">
        <v>27</v>
      </c>
      <c r="K2545" s="2" t="s">
        <v>5441</v>
      </c>
      <c r="L2545" s="2" t="s">
        <v>1245</v>
      </c>
      <c r="M2545" s="1">
        <v>2148</v>
      </c>
      <c r="N2545" s="2" t="s">
        <v>148</v>
      </c>
      <c r="O2545" s="2" t="s">
        <v>5637</v>
      </c>
      <c r="P2545" s="2" t="s">
        <v>32</v>
      </c>
      <c r="Q2545" s="2" t="s">
        <v>33</v>
      </c>
      <c r="R2545" s="2" t="s">
        <v>5638</v>
      </c>
      <c r="S2545" s="1">
        <v>173.94</v>
      </c>
      <c r="T2545" s="1">
        <v>3</v>
      </c>
      <c r="U2545" s="1">
        <v>0</v>
      </c>
      <c r="V2545" s="5">
        <v>13.9152</v>
      </c>
    </row>
    <row r="2546" spans="1:22" ht="15" thickBot="1" x14ac:dyDescent="0.35">
      <c r="A2546" s="4">
        <v>2545</v>
      </c>
      <c r="B2546" s="2" t="s">
        <v>5636</v>
      </c>
      <c r="C2546" s="1">
        <v>2013</v>
      </c>
      <c r="D2546" s="3">
        <v>41526</v>
      </c>
      <c r="E2546" s="3">
        <v>41532</v>
      </c>
      <c r="F2546" s="2" t="s">
        <v>50</v>
      </c>
      <c r="G2546" s="2" t="s">
        <v>3340</v>
      </c>
      <c r="H2546" s="2" t="s">
        <v>3341</v>
      </c>
      <c r="I2546" s="2" t="s">
        <v>102</v>
      </c>
      <c r="J2546" s="2" t="s">
        <v>27</v>
      </c>
      <c r="K2546" s="2" t="s">
        <v>5441</v>
      </c>
      <c r="L2546" s="2" t="s">
        <v>1245</v>
      </c>
      <c r="M2546" s="1">
        <v>2148</v>
      </c>
      <c r="N2546" s="2" t="s">
        <v>148</v>
      </c>
      <c r="O2546" s="2" t="s">
        <v>4976</v>
      </c>
      <c r="P2546" s="2" t="s">
        <v>46</v>
      </c>
      <c r="Q2546" s="2" t="s">
        <v>47</v>
      </c>
      <c r="R2546" s="2" t="s">
        <v>4977</v>
      </c>
      <c r="S2546" s="1">
        <v>14.76</v>
      </c>
      <c r="T2546" s="1">
        <v>4</v>
      </c>
      <c r="U2546" s="1">
        <v>0</v>
      </c>
      <c r="V2546" s="5">
        <v>6.9371999999999998</v>
      </c>
    </row>
    <row r="2547" spans="1:22" ht="15" thickBot="1" x14ac:dyDescent="0.35">
      <c r="A2547" s="4">
        <v>2546</v>
      </c>
      <c r="B2547" s="2" t="s">
        <v>5639</v>
      </c>
      <c r="C2547" s="1">
        <v>2014</v>
      </c>
      <c r="D2547" s="3">
        <v>41746</v>
      </c>
      <c r="E2547" s="3">
        <v>41750</v>
      </c>
      <c r="F2547" s="2" t="s">
        <v>50</v>
      </c>
      <c r="G2547" s="2" t="s">
        <v>332</v>
      </c>
      <c r="H2547" s="2" t="s">
        <v>333</v>
      </c>
      <c r="I2547" s="2" t="s">
        <v>26</v>
      </c>
      <c r="J2547" s="2" t="s">
        <v>27</v>
      </c>
      <c r="K2547" s="2" t="s">
        <v>630</v>
      </c>
      <c r="L2547" s="2" t="s">
        <v>43</v>
      </c>
      <c r="M2547" s="1">
        <v>95123</v>
      </c>
      <c r="N2547" s="2" t="s">
        <v>44</v>
      </c>
      <c r="O2547" s="2" t="s">
        <v>960</v>
      </c>
      <c r="P2547" s="2" t="s">
        <v>46</v>
      </c>
      <c r="Q2547" s="2" t="s">
        <v>59</v>
      </c>
      <c r="R2547" s="2" t="s">
        <v>961</v>
      </c>
      <c r="S2547" s="1">
        <v>205.92</v>
      </c>
      <c r="T2547" s="1">
        <v>4</v>
      </c>
      <c r="U2547" s="1">
        <v>0</v>
      </c>
      <c r="V2547" s="5">
        <v>2.0592000000000001</v>
      </c>
    </row>
    <row r="2548" spans="1:22" ht="15" thickBot="1" x14ac:dyDescent="0.35">
      <c r="A2548" s="4">
        <v>2547</v>
      </c>
      <c r="B2548" s="2" t="s">
        <v>5639</v>
      </c>
      <c r="C2548" s="1">
        <v>2014</v>
      </c>
      <c r="D2548" s="3">
        <v>41746</v>
      </c>
      <c r="E2548" s="3">
        <v>41750</v>
      </c>
      <c r="F2548" s="2" t="s">
        <v>50</v>
      </c>
      <c r="G2548" s="2" t="s">
        <v>332</v>
      </c>
      <c r="H2548" s="2" t="s">
        <v>333</v>
      </c>
      <c r="I2548" s="2" t="s">
        <v>26</v>
      </c>
      <c r="J2548" s="2" t="s">
        <v>27</v>
      </c>
      <c r="K2548" s="2" t="s">
        <v>630</v>
      </c>
      <c r="L2548" s="2" t="s">
        <v>43</v>
      </c>
      <c r="M2548" s="1">
        <v>95123</v>
      </c>
      <c r="N2548" s="2" t="s">
        <v>44</v>
      </c>
      <c r="O2548" s="2" t="s">
        <v>1669</v>
      </c>
      <c r="P2548" s="2" t="s">
        <v>32</v>
      </c>
      <c r="Q2548" s="2" t="s">
        <v>33</v>
      </c>
      <c r="R2548" s="2" t="s">
        <v>1670</v>
      </c>
      <c r="S2548" s="1">
        <v>102.833</v>
      </c>
      <c r="T2548" s="1">
        <v>1</v>
      </c>
      <c r="U2548" s="1">
        <v>0.15</v>
      </c>
      <c r="V2548" s="5">
        <v>-6.0490000000000004</v>
      </c>
    </row>
    <row r="2549" spans="1:22" ht="15" thickBot="1" x14ac:dyDescent="0.35">
      <c r="A2549" s="4">
        <v>2548</v>
      </c>
      <c r="B2549" s="2" t="s">
        <v>5640</v>
      </c>
      <c r="C2549" s="1">
        <v>2012</v>
      </c>
      <c r="D2549" s="3">
        <v>41137</v>
      </c>
      <c r="E2549" s="3">
        <v>41143</v>
      </c>
      <c r="F2549" s="2" t="s">
        <v>50</v>
      </c>
      <c r="G2549" s="2" t="s">
        <v>5569</v>
      </c>
      <c r="H2549" s="2" t="s">
        <v>5570</v>
      </c>
      <c r="I2549" s="2" t="s">
        <v>26</v>
      </c>
      <c r="J2549" s="2" t="s">
        <v>27</v>
      </c>
      <c r="K2549" s="2" t="s">
        <v>544</v>
      </c>
      <c r="L2549" s="2" t="s">
        <v>310</v>
      </c>
      <c r="M2549" s="1">
        <v>85023</v>
      </c>
      <c r="N2549" s="2" t="s">
        <v>44</v>
      </c>
      <c r="O2549" s="2" t="s">
        <v>3233</v>
      </c>
      <c r="P2549" s="2" t="s">
        <v>46</v>
      </c>
      <c r="Q2549" s="2" t="s">
        <v>68</v>
      </c>
      <c r="R2549" s="2" t="s">
        <v>3234</v>
      </c>
      <c r="S2549" s="1">
        <v>2.3039999999999998</v>
      </c>
      <c r="T2549" s="1">
        <v>1</v>
      </c>
      <c r="U2549" s="1">
        <v>0.2</v>
      </c>
      <c r="V2549" s="5">
        <v>0.25919999999999999</v>
      </c>
    </row>
    <row r="2550" spans="1:22" ht="15" thickBot="1" x14ac:dyDescent="0.35">
      <c r="A2550" s="4">
        <v>2549</v>
      </c>
      <c r="B2550" s="2" t="s">
        <v>5640</v>
      </c>
      <c r="C2550" s="1">
        <v>2012</v>
      </c>
      <c r="D2550" s="3">
        <v>41137</v>
      </c>
      <c r="E2550" s="3">
        <v>41143</v>
      </c>
      <c r="F2550" s="2" t="s">
        <v>50</v>
      </c>
      <c r="G2550" s="2" t="s">
        <v>5569</v>
      </c>
      <c r="H2550" s="2" t="s">
        <v>5570</v>
      </c>
      <c r="I2550" s="2" t="s">
        <v>26</v>
      </c>
      <c r="J2550" s="2" t="s">
        <v>27</v>
      </c>
      <c r="K2550" s="2" t="s">
        <v>544</v>
      </c>
      <c r="L2550" s="2" t="s">
        <v>310</v>
      </c>
      <c r="M2550" s="1">
        <v>85023</v>
      </c>
      <c r="N2550" s="2" t="s">
        <v>44</v>
      </c>
      <c r="O2550" s="2" t="s">
        <v>4589</v>
      </c>
      <c r="P2550" s="2" t="s">
        <v>71</v>
      </c>
      <c r="Q2550" s="2" t="s">
        <v>72</v>
      </c>
      <c r="R2550" s="2" t="s">
        <v>4590</v>
      </c>
      <c r="S2550" s="1">
        <v>1879.96</v>
      </c>
      <c r="T2550" s="1">
        <v>5</v>
      </c>
      <c r="U2550" s="1">
        <v>0.2</v>
      </c>
      <c r="V2550" s="5">
        <v>211.49549999999999</v>
      </c>
    </row>
    <row r="2551" spans="1:22" ht="15" thickBot="1" x14ac:dyDescent="0.35">
      <c r="A2551" s="4">
        <v>2550</v>
      </c>
      <c r="B2551" s="2" t="s">
        <v>5640</v>
      </c>
      <c r="C2551" s="1">
        <v>2012</v>
      </c>
      <c r="D2551" s="3">
        <v>41137</v>
      </c>
      <c r="E2551" s="3">
        <v>41143</v>
      </c>
      <c r="F2551" s="2" t="s">
        <v>50</v>
      </c>
      <c r="G2551" s="2" t="s">
        <v>5569</v>
      </c>
      <c r="H2551" s="2" t="s">
        <v>5570</v>
      </c>
      <c r="I2551" s="2" t="s">
        <v>26</v>
      </c>
      <c r="J2551" s="2" t="s">
        <v>27</v>
      </c>
      <c r="K2551" s="2" t="s">
        <v>544</v>
      </c>
      <c r="L2551" s="2" t="s">
        <v>310</v>
      </c>
      <c r="M2551" s="1">
        <v>85023</v>
      </c>
      <c r="N2551" s="2" t="s">
        <v>44</v>
      </c>
      <c r="O2551" s="2" t="s">
        <v>4749</v>
      </c>
      <c r="P2551" s="2" t="s">
        <v>46</v>
      </c>
      <c r="Q2551" s="2" t="s">
        <v>90</v>
      </c>
      <c r="R2551" s="2" t="s">
        <v>4750</v>
      </c>
      <c r="S2551" s="1">
        <v>313.024</v>
      </c>
      <c r="T2551" s="1">
        <v>8</v>
      </c>
      <c r="U2551" s="1">
        <v>0.2</v>
      </c>
      <c r="V2551" s="5">
        <v>105.6456</v>
      </c>
    </row>
    <row r="2552" spans="1:22" ht="15" thickBot="1" x14ac:dyDescent="0.35">
      <c r="A2552" s="4">
        <v>2551</v>
      </c>
      <c r="B2552" s="2" t="s">
        <v>5640</v>
      </c>
      <c r="C2552" s="1">
        <v>2012</v>
      </c>
      <c r="D2552" s="3">
        <v>41137</v>
      </c>
      <c r="E2552" s="3">
        <v>41143</v>
      </c>
      <c r="F2552" s="2" t="s">
        <v>50</v>
      </c>
      <c r="G2552" s="2" t="s">
        <v>5569</v>
      </c>
      <c r="H2552" s="2" t="s">
        <v>5570</v>
      </c>
      <c r="I2552" s="2" t="s">
        <v>26</v>
      </c>
      <c r="J2552" s="2" t="s">
        <v>27</v>
      </c>
      <c r="K2552" s="2" t="s">
        <v>544</v>
      </c>
      <c r="L2552" s="2" t="s">
        <v>310</v>
      </c>
      <c r="M2552" s="1">
        <v>85023</v>
      </c>
      <c r="N2552" s="2" t="s">
        <v>44</v>
      </c>
      <c r="O2552" s="2" t="s">
        <v>3200</v>
      </c>
      <c r="P2552" s="2" t="s">
        <v>46</v>
      </c>
      <c r="Q2552" s="2" t="s">
        <v>47</v>
      </c>
      <c r="R2552" s="2" t="s">
        <v>3201</v>
      </c>
      <c r="S2552" s="1">
        <v>5.04</v>
      </c>
      <c r="T2552" s="1">
        <v>2</v>
      </c>
      <c r="U2552" s="1">
        <v>0.2</v>
      </c>
      <c r="V2552" s="5">
        <v>1.764</v>
      </c>
    </row>
    <row r="2553" spans="1:22" ht="15" thickBot="1" x14ac:dyDescent="0.35">
      <c r="A2553" s="4">
        <v>2552</v>
      </c>
      <c r="B2553" s="2" t="s">
        <v>5641</v>
      </c>
      <c r="C2553" s="1">
        <v>2014</v>
      </c>
      <c r="D2553" s="3">
        <v>41963</v>
      </c>
      <c r="E2553" s="3">
        <v>41967</v>
      </c>
      <c r="F2553" s="2" t="s">
        <v>50</v>
      </c>
      <c r="G2553" s="2" t="s">
        <v>3827</v>
      </c>
      <c r="H2553" s="2" t="s">
        <v>3828</v>
      </c>
      <c r="I2553" s="2" t="s">
        <v>26</v>
      </c>
      <c r="J2553" s="2" t="s">
        <v>27</v>
      </c>
      <c r="K2553" s="2" t="s">
        <v>28</v>
      </c>
      <c r="L2553" s="2" t="s">
        <v>29</v>
      </c>
      <c r="M2553" s="1">
        <v>42420</v>
      </c>
      <c r="N2553" s="2" t="s">
        <v>30</v>
      </c>
      <c r="O2553" s="2" t="s">
        <v>5642</v>
      </c>
      <c r="P2553" s="2" t="s">
        <v>32</v>
      </c>
      <c r="Q2553" s="2" t="s">
        <v>65</v>
      </c>
      <c r="R2553" s="2" t="s">
        <v>5643</v>
      </c>
      <c r="S2553" s="1">
        <v>821.88</v>
      </c>
      <c r="T2553" s="1">
        <v>6</v>
      </c>
      <c r="U2553" s="1">
        <v>0</v>
      </c>
      <c r="V2553" s="5">
        <v>213.68879999999999</v>
      </c>
    </row>
    <row r="2554" spans="1:22" ht="15" thickBot="1" x14ac:dyDescent="0.35">
      <c r="A2554" s="4">
        <v>2553</v>
      </c>
      <c r="B2554" s="2" t="s">
        <v>5641</v>
      </c>
      <c r="C2554" s="1">
        <v>2014</v>
      </c>
      <c r="D2554" s="3">
        <v>41963</v>
      </c>
      <c r="E2554" s="3">
        <v>41967</v>
      </c>
      <c r="F2554" s="2" t="s">
        <v>50</v>
      </c>
      <c r="G2554" s="2" t="s">
        <v>3827</v>
      </c>
      <c r="H2554" s="2" t="s">
        <v>3828</v>
      </c>
      <c r="I2554" s="2" t="s">
        <v>26</v>
      </c>
      <c r="J2554" s="2" t="s">
        <v>27</v>
      </c>
      <c r="K2554" s="2" t="s">
        <v>28</v>
      </c>
      <c r="L2554" s="2" t="s">
        <v>29</v>
      </c>
      <c r="M2554" s="1">
        <v>42420</v>
      </c>
      <c r="N2554" s="2" t="s">
        <v>30</v>
      </c>
      <c r="O2554" s="2" t="s">
        <v>4158</v>
      </c>
      <c r="P2554" s="2" t="s">
        <v>46</v>
      </c>
      <c r="Q2554" s="2" t="s">
        <v>75</v>
      </c>
      <c r="R2554" s="2" t="s">
        <v>4159</v>
      </c>
      <c r="S2554" s="1">
        <v>21.96</v>
      </c>
      <c r="T2554" s="1">
        <v>2</v>
      </c>
      <c r="U2554" s="1">
        <v>0</v>
      </c>
      <c r="V2554" s="5">
        <v>10.760400000000001</v>
      </c>
    </row>
    <row r="2555" spans="1:22" ht="15" thickBot="1" x14ac:dyDescent="0.35">
      <c r="A2555" s="4">
        <v>2554</v>
      </c>
      <c r="B2555" s="2" t="s">
        <v>5644</v>
      </c>
      <c r="C2555" s="1">
        <v>2013</v>
      </c>
      <c r="D2555" s="3">
        <v>41532</v>
      </c>
      <c r="E2555" s="3">
        <v>41536</v>
      </c>
      <c r="F2555" s="2" t="s">
        <v>50</v>
      </c>
      <c r="G2555" s="2" t="s">
        <v>424</v>
      </c>
      <c r="H2555" s="2" t="s">
        <v>425</v>
      </c>
      <c r="I2555" s="2" t="s">
        <v>102</v>
      </c>
      <c r="J2555" s="2" t="s">
        <v>27</v>
      </c>
      <c r="K2555" s="2" t="s">
        <v>382</v>
      </c>
      <c r="L2555" s="2" t="s">
        <v>383</v>
      </c>
      <c r="M2555" s="1">
        <v>29203</v>
      </c>
      <c r="N2555" s="2" t="s">
        <v>30</v>
      </c>
      <c r="O2555" s="2" t="s">
        <v>3194</v>
      </c>
      <c r="P2555" s="2" t="s">
        <v>46</v>
      </c>
      <c r="Q2555" s="2" t="s">
        <v>90</v>
      </c>
      <c r="R2555" s="2" t="s">
        <v>3195</v>
      </c>
      <c r="S2555" s="1">
        <v>25.92</v>
      </c>
      <c r="T2555" s="1">
        <v>4</v>
      </c>
      <c r="U2555" s="1">
        <v>0</v>
      </c>
      <c r="V2555" s="5">
        <v>12.441599999999999</v>
      </c>
    </row>
    <row r="2556" spans="1:22" ht="15" thickBot="1" x14ac:dyDescent="0.35">
      <c r="A2556" s="4">
        <v>2555</v>
      </c>
      <c r="B2556" s="2" t="s">
        <v>5645</v>
      </c>
      <c r="C2556" s="1">
        <v>2013</v>
      </c>
      <c r="D2556" s="3">
        <v>41502</v>
      </c>
      <c r="E2556" s="3">
        <v>41507</v>
      </c>
      <c r="F2556" s="2" t="s">
        <v>50</v>
      </c>
      <c r="G2556" s="2" t="s">
        <v>4682</v>
      </c>
      <c r="H2556" s="2" t="s">
        <v>4683</v>
      </c>
      <c r="I2556" s="2" t="s">
        <v>26</v>
      </c>
      <c r="J2556" s="2" t="s">
        <v>27</v>
      </c>
      <c r="K2556" s="2" t="s">
        <v>5646</v>
      </c>
      <c r="L2556" s="2" t="s">
        <v>54</v>
      </c>
      <c r="M2556" s="1">
        <v>32303</v>
      </c>
      <c r="N2556" s="2" t="s">
        <v>30</v>
      </c>
      <c r="O2556" s="2" t="s">
        <v>5647</v>
      </c>
      <c r="P2556" s="2" t="s">
        <v>71</v>
      </c>
      <c r="Q2556" s="2" t="s">
        <v>72</v>
      </c>
      <c r="R2556" s="2" t="s">
        <v>5648</v>
      </c>
      <c r="S2556" s="1">
        <v>705.54399999999998</v>
      </c>
      <c r="T2556" s="1">
        <v>7</v>
      </c>
      <c r="U2556" s="1">
        <v>0.2</v>
      </c>
      <c r="V2556" s="5">
        <v>70.554400000000001</v>
      </c>
    </row>
    <row r="2557" spans="1:22" ht="15" thickBot="1" x14ac:dyDescent="0.35">
      <c r="A2557" s="4">
        <v>2556</v>
      </c>
      <c r="B2557" s="2" t="s">
        <v>5649</v>
      </c>
      <c r="C2557" s="1">
        <v>2012</v>
      </c>
      <c r="D2557" s="3">
        <v>41178</v>
      </c>
      <c r="E2557" s="3">
        <v>41182</v>
      </c>
      <c r="F2557" s="2" t="s">
        <v>50</v>
      </c>
      <c r="G2557" s="2" t="s">
        <v>536</v>
      </c>
      <c r="H2557" s="2" t="s">
        <v>537</v>
      </c>
      <c r="I2557" s="2" t="s">
        <v>26</v>
      </c>
      <c r="J2557" s="2" t="s">
        <v>27</v>
      </c>
      <c r="K2557" s="2" t="s">
        <v>266</v>
      </c>
      <c r="L2557" s="2" t="s">
        <v>267</v>
      </c>
      <c r="M2557" s="1">
        <v>10035</v>
      </c>
      <c r="N2557" s="2" t="s">
        <v>148</v>
      </c>
      <c r="O2557" s="2" t="s">
        <v>5650</v>
      </c>
      <c r="P2557" s="2" t="s">
        <v>71</v>
      </c>
      <c r="Q2557" s="2" t="s">
        <v>161</v>
      </c>
      <c r="R2557" s="2" t="s">
        <v>5651</v>
      </c>
      <c r="S2557" s="1">
        <v>50</v>
      </c>
      <c r="T2557" s="1">
        <v>2</v>
      </c>
      <c r="U2557" s="1">
        <v>0</v>
      </c>
      <c r="V2557" s="5">
        <v>12</v>
      </c>
    </row>
    <row r="2558" spans="1:22" ht="15" thickBot="1" x14ac:dyDescent="0.35">
      <c r="A2558" s="4">
        <v>2557</v>
      </c>
      <c r="B2558" s="2" t="s">
        <v>5652</v>
      </c>
      <c r="C2558" s="1">
        <v>2013</v>
      </c>
      <c r="D2558" s="3">
        <v>41556</v>
      </c>
      <c r="E2558" s="3">
        <v>41562</v>
      </c>
      <c r="F2558" s="2" t="s">
        <v>50</v>
      </c>
      <c r="G2558" s="2" t="s">
        <v>2546</v>
      </c>
      <c r="H2558" s="2" t="s">
        <v>2547</v>
      </c>
      <c r="I2558" s="2" t="s">
        <v>41</v>
      </c>
      <c r="J2558" s="2" t="s">
        <v>27</v>
      </c>
      <c r="K2558" s="2" t="s">
        <v>184</v>
      </c>
      <c r="L2558" s="2" t="s">
        <v>104</v>
      </c>
      <c r="M2558" s="1">
        <v>77070</v>
      </c>
      <c r="N2558" s="2" t="s">
        <v>105</v>
      </c>
      <c r="O2558" s="2" t="s">
        <v>5653</v>
      </c>
      <c r="P2558" s="2" t="s">
        <v>32</v>
      </c>
      <c r="Q2558" s="2" t="s">
        <v>65</v>
      </c>
      <c r="R2558" s="2" t="s">
        <v>5654</v>
      </c>
      <c r="S2558" s="1">
        <v>51.712000000000003</v>
      </c>
      <c r="T2558" s="1">
        <v>8</v>
      </c>
      <c r="U2558" s="1">
        <v>0.6</v>
      </c>
      <c r="V2558" s="5">
        <v>-32.32</v>
      </c>
    </row>
    <row r="2559" spans="1:22" ht="15" thickBot="1" x14ac:dyDescent="0.35">
      <c r="A2559" s="4">
        <v>2558</v>
      </c>
      <c r="B2559" s="2" t="s">
        <v>5655</v>
      </c>
      <c r="C2559" s="1">
        <v>2012</v>
      </c>
      <c r="D2559" s="3">
        <v>40992</v>
      </c>
      <c r="E2559" s="3">
        <v>40998</v>
      </c>
      <c r="F2559" s="2" t="s">
        <v>50</v>
      </c>
      <c r="G2559" s="2" t="s">
        <v>1131</v>
      </c>
      <c r="H2559" s="2" t="s">
        <v>1132</v>
      </c>
      <c r="I2559" s="2" t="s">
        <v>41</v>
      </c>
      <c r="J2559" s="2" t="s">
        <v>27</v>
      </c>
      <c r="K2559" s="2" t="s">
        <v>3405</v>
      </c>
      <c r="L2559" s="2" t="s">
        <v>54</v>
      </c>
      <c r="M2559" s="1">
        <v>33065</v>
      </c>
      <c r="N2559" s="2" t="s">
        <v>30</v>
      </c>
      <c r="O2559" s="2" t="s">
        <v>5295</v>
      </c>
      <c r="P2559" s="2" t="s">
        <v>46</v>
      </c>
      <c r="Q2559" s="2" t="s">
        <v>78</v>
      </c>
      <c r="R2559" s="2" t="s">
        <v>5296</v>
      </c>
      <c r="S2559" s="1">
        <v>6.992</v>
      </c>
      <c r="T2559" s="1">
        <v>2</v>
      </c>
      <c r="U2559" s="1">
        <v>0.2</v>
      </c>
      <c r="V2559" s="5">
        <v>0.52439999999999998</v>
      </c>
    </row>
    <row r="2560" spans="1:22" ht="15" thickBot="1" x14ac:dyDescent="0.35">
      <c r="A2560" s="4">
        <v>2559</v>
      </c>
      <c r="B2560" s="2" t="s">
        <v>5656</v>
      </c>
      <c r="C2560" s="1">
        <v>2012</v>
      </c>
      <c r="D2560" s="3">
        <v>41060</v>
      </c>
      <c r="E2560" s="3">
        <v>41064</v>
      </c>
      <c r="F2560" s="2" t="s">
        <v>50</v>
      </c>
      <c r="G2560" s="2" t="s">
        <v>5451</v>
      </c>
      <c r="H2560" s="2" t="s">
        <v>5452</v>
      </c>
      <c r="I2560" s="2" t="s">
        <v>26</v>
      </c>
      <c r="J2560" s="2" t="s">
        <v>27</v>
      </c>
      <c r="K2560" s="2" t="s">
        <v>154</v>
      </c>
      <c r="L2560" s="2" t="s">
        <v>121</v>
      </c>
      <c r="M2560" s="1">
        <v>84057</v>
      </c>
      <c r="N2560" s="2" t="s">
        <v>44</v>
      </c>
      <c r="O2560" s="2" t="s">
        <v>5657</v>
      </c>
      <c r="P2560" s="2" t="s">
        <v>32</v>
      </c>
      <c r="Q2560" s="2" t="s">
        <v>33</v>
      </c>
      <c r="R2560" s="2" t="s">
        <v>5658</v>
      </c>
      <c r="S2560" s="1">
        <v>1406.86</v>
      </c>
      <c r="T2560" s="1">
        <v>7</v>
      </c>
      <c r="U2560" s="1">
        <v>0</v>
      </c>
      <c r="V2560" s="5">
        <v>140.68600000000001</v>
      </c>
    </row>
    <row r="2561" spans="1:22" ht="15" thickBot="1" x14ac:dyDescent="0.35">
      <c r="A2561" s="4">
        <v>2560</v>
      </c>
      <c r="B2561" s="2" t="s">
        <v>5656</v>
      </c>
      <c r="C2561" s="1">
        <v>2012</v>
      </c>
      <c r="D2561" s="3">
        <v>41060</v>
      </c>
      <c r="E2561" s="3">
        <v>41064</v>
      </c>
      <c r="F2561" s="2" t="s">
        <v>50</v>
      </c>
      <c r="G2561" s="2" t="s">
        <v>5451</v>
      </c>
      <c r="H2561" s="2" t="s">
        <v>5452</v>
      </c>
      <c r="I2561" s="2" t="s">
        <v>26</v>
      </c>
      <c r="J2561" s="2" t="s">
        <v>27</v>
      </c>
      <c r="K2561" s="2" t="s">
        <v>154</v>
      </c>
      <c r="L2561" s="2" t="s">
        <v>121</v>
      </c>
      <c r="M2561" s="1">
        <v>84057</v>
      </c>
      <c r="N2561" s="2" t="s">
        <v>44</v>
      </c>
      <c r="O2561" s="2" t="s">
        <v>1440</v>
      </c>
      <c r="P2561" s="2" t="s">
        <v>46</v>
      </c>
      <c r="Q2561" s="2" t="s">
        <v>47</v>
      </c>
      <c r="R2561" s="2" t="s">
        <v>1441</v>
      </c>
      <c r="S2561" s="1">
        <v>15.75</v>
      </c>
      <c r="T2561" s="1">
        <v>5</v>
      </c>
      <c r="U2561" s="1">
        <v>0</v>
      </c>
      <c r="V2561" s="5">
        <v>7.56</v>
      </c>
    </row>
    <row r="2562" spans="1:22" ht="15" thickBot="1" x14ac:dyDescent="0.35">
      <c r="A2562" s="4">
        <v>2561</v>
      </c>
      <c r="B2562" s="2" t="s">
        <v>5656</v>
      </c>
      <c r="C2562" s="1">
        <v>2012</v>
      </c>
      <c r="D2562" s="3">
        <v>41060</v>
      </c>
      <c r="E2562" s="3">
        <v>41064</v>
      </c>
      <c r="F2562" s="2" t="s">
        <v>50</v>
      </c>
      <c r="G2562" s="2" t="s">
        <v>5451</v>
      </c>
      <c r="H2562" s="2" t="s">
        <v>5452</v>
      </c>
      <c r="I2562" s="2" t="s">
        <v>26</v>
      </c>
      <c r="J2562" s="2" t="s">
        <v>27</v>
      </c>
      <c r="K2562" s="2" t="s">
        <v>154</v>
      </c>
      <c r="L2562" s="2" t="s">
        <v>121</v>
      </c>
      <c r="M2562" s="1">
        <v>84057</v>
      </c>
      <c r="N2562" s="2" t="s">
        <v>44</v>
      </c>
      <c r="O2562" s="2" t="s">
        <v>2999</v>
      </c>
      <c r="P2562" s="2" t="s">
        <v>46</v>
      </c>
      <c r="Q2562" s="2" t="s">
        <v>59</v>
      </c>
      <c r="R2562" s="2" t="s">
        <v>3000</v>
      </c>
      <c r="S2562" s="1">
        <v>323.10000000000002</v>
      </c>
      <c r="T2562" s="1">
        <v>2</v>
      </c>
      <c r="U2562" s="1">
        <v>0</v>
      </c>
      <c r="V2562" s="5">
        <v>61.389000000000003</v>
      </c>
    </row>
    <row r="2563" spans="1:22" ht="15" thickBot="1" x14ac:dyDescent="0.35">
      <c r="A2563" s="4">
        <v>2562</v>
      </c>
      <c r="B2563" s="2" t="s">
        <v>5659</v>
      </c>
      <c r="C2563" s="1">
        <v>2012</v>
      </c>
      <c r="D2563" s="3">
        <v>41268</v>
      </c>
      <c r="E2563" s="3">
        <v>41274</v>
      </c>
      <c r="F2563" s="2" t="s">
        <v>50</v>
      </c>
      <c r="G2563" s="2" t="s">
        <v>799</v>
      </c>
      <c r="H2563" s="2" t="s">
        <v>800</v>
      </c>
      <c r="I2563" s="2" t="s">
        <v>26</v>
      </c>
      <c r="J2563" s="2" t="s">
        <v>27</v>
      </c>
      <c r="K2563" s="2" t="s">
        <v>5660</v>
      </c>
      <c r="L2563" s="2" t="s">
        <v>335</v>
      </c>
      <c r="M2563" s="1">
        <v>37211</v>
      </c>
      <c r="N2563" s="2" t="s">
        <v>30</v>
      </c>
      <c r="O2563" s="2" t="s">
        <v>4757</v>
      </c>
      <c r="P2563" s="2" t="s">
        <v>46</v>
      </c>
      <c r="Q2563" s="2" t="s">
        <v>47</v>
      </c>
      <c r="R2563" s="2" t="s">
        <v>4758</v>
      </c>
      <c r="S2563" s="1">
        <v>9.2159999999999993</v>
      </c>
      <c r="T2563" s="1">
        <v>4</v>
      </c>
      <c r="U2563" s="1">
        <v>0.2</v>
      </c>
      <c r="V2563" s="5">
        <v>3.3408000000000002</v>
      </c>
    </row>
    <row r="2564" spans="1:22" ht="15" thickBot="1" x14ac:dyDescent="0.35">
      <c r="A2564" s="4">
        <v>2563</v>
      </c>
      <c r="B2564" s="2" t="s">
        <v>5659</v>
      </c>
      <c r="C2564" s="1">
        <v>2012</v>
      </c>
      <c r="D2564" s="3">
        <v>41268</v>
      </c>
      <c r="E2564" s="3">
        <v>41274</v>
      </c>
      <c r="F2564" s="2" t="s">
        <v>50</v>
      </c>
      <c r="G2564" s="2" t="s">
        <v>799</v>
      </c>
      <c r="H2564" s="2" t="s">
        <v>800</v>
      </c>
      <c r="I2564" s="2" t="s">
        <v>26</v>
      </c>
      <c r="J2564" s="2" t="s">
        <v>27</v>
      </c>
      <c r="K2564" s="2" t="s">
        <v>5660</v>
      </c>
      <c r="L2564" s="2" t="s">
        <v>335</v>
      </c>
      <c r="M2564" s="1">
        <v>37211</v>
      </c>
      <c r="N2564" s="2" t="s">
        <v>30</v>
      </c>
      <c r="O2564" s="2" t="s">
        <v>5263</v>
      </c>
      <c r="P2564" s="2" t="s">
        <v>46</v>
      </c>
      <c r="Q2564" s="2" t="s">
        <v>90</v>
      </c>
      <c r="R2564" s="2" t="s">
        <v>5264</v>
      </c>
      <c r="S2564" s="1">
        <v>10.368</v>
      </c>
      <c r="T2564" s="1">
        <v>2</v>
      </c>
      <c r="U2564" s="1">
        <v>0.2</v>
      </c>
      <c r="V2564" s="5">
        <v>3.6288</v>
      </c>
    </row>
    <row r="2565" spans="1:22" ht="15" thickBot="1" x14ac:dyDescent="0.35">
      <c r="A2565" s="4">
        <v>2564</v>
      </c>
      <c r="B2565" s="2" t="s">
        <v>5661</v>
      </c>
      <c r="C2565" s="1">
        <v>2012</v>
      </c>
      <c r="D2565" s="3">
        <v>40985</v>
      </c>
      <c r="E2565" s="3">
        <v>40990</v>
      </c>
      <c r="F2565" s="2" t="s">
        <v>23</v>
      </c>
      <c r="G2565" s="2" t="s">
        <v>3389</v>
      </c>
      <c r="H2565" s="2" t="s">
        <v>3390</v>
      </c>
      <c r="I2565" s="2" t="s">
        <v>41</v>
      </c>
      <c r="J2565" s="2" t="s">
        <v>27</v>
      </c>
      <c r="K2565" s="2" t="s">
        <v>266</v>
      </c>
      <c r="L2565" s="2" t="s">
        <v>267</v>
      </c>
      <c r="M2565" s="1">
        <v>10009</v>
      </c>
      <c r="N2565" s="2" t="s">
        <v>148</v>
      </c>
      <c r="O2565" s="2" t="s">
        <v>5662</v>
      </c>
      <c r="P2565" s="2" t="s">
        <v>71</v>
      </c>
      <c r="Q2565" s="2" t="s">
        <v>161</v>
      </c>
      <c r="R2565" s="2" t="s">
        <v>5663</v>
      </c>
      <c r="S2565" s="1">
        <v>15.02</v>
      </c>
      <c r="T2565" s="1">
        <v>1</v>
      </c>
      <c r="U2565" s="1">
        <v>0</v>
      </c>
      <c r="V2565" s="5">
        <v>2.7035999999999998</v>
      </c>
    </row>
    <row r="2566" spans="1:22" ht="15" thickBot="1" x14ac:dyDescent="0.35">
      <c r="A2566" s="4">
        <v>2565</v>
      </c>
      <c r="B2566" s="2" t="s">
        <v>5661</v>
      </c>
      <c r="C2566" s="1">
        <v>2012</v>
      </c>
      <c r="D2566" s="3">
        <v>40985</v>
      </c>
      <c r="E2566" s="3">
        <v>40990</v>
      </c>
      <c r="F2566" s="2" t="s">
        <v>23</v>
      </c>
      <c r="G2566" s="2" t="s">
        <v>3389</v>
      </c>
      <c r="H2566" s="2" t="s">
        <v>3390</v>
      </c>
      <c r="I2566" s="2" t="s">
        <v>41</v>
      </c>
      <c r="J2566" s="2" t="s">
        <v>27</v>
      </c>
      <c r="K2566" s="2" t="s">
        <v>266</v>
      </c>
      <c r="L2566" s="2" t="s">
        <v>267</v>
      </c>
      <c r="M2566" s="1">
        <v>10009</v>
      </c>
      <c r="N2566" s="2" t="s">
        <v>148</v>
      </c>
      <c r="O2566" s="2" t="s">
        <v>4105</v>
      </c>
      <c r="P2566" s="2" t="s">
        <v>46</v>
      </c>
      <c r="Q2566" s="2" t="s">
        <v>59</v>
      </c>
      <c r="R2566" s="2" t="s">
        <v>4106</v>
      </c>
      <c r="S2566" s="1">
        <v>33.82</v>
      </c>
      <c r="T2566" s="1">
        <v>2</v>
      </c>
      <c r="U2566" s="1">
        <v>0</v>
      </c>
      <c r="V2566" s="5">
        <v>9.1313999999999993</v>
      </c>
    </row>
    <row r="2567" spans="1:22" ht="15" thickBot="1" x14ac:dyDescent="0.35">
      <c r="A2567" s="4">
        <v>2566</v>
      </c>
      <c r="B2567" s="2" t="s">
        <v>5664</v>
      </c>
      <c r="C2567" s="1">
        <v>2014</v>
      </c>
      <c r="D2567" s="3">
        <v>41995</v>
      </c>
      <c r="E2567" s="3">
        <v>41998</v>
      </c>
      <c r="F2567" s="2" t="s">
        <v>188</v>
      </c>
      <c r="G2567" s="2" t="s">
        <v>5665</v>
      </c>
      <c r="H2567" s="2" t="s">
        <v>5666</v>
      </c>
      <c r="I2567" s="2" t="s">
        <v>26</v>
      </c>
      <c r="J2567" s="2" t="s">
        <v>27</v>
      </c>
      <c r="K2567" s="2" t="s">
        <v>4618</v>
      </c>
      <c r="L2567" s="2" t="s">
        <v>29</v>
      </c>
      <c r="M2567" s="1">
        <v>42104</v>
      </c>
      <c r="N2567" s="2" t="s">
        <v>30</v>
      </c>
      <c r="O2567" s="2" t="s">
        <v>3637</v>
      </c>
      <c r="P2567" s="2" t="s">
        <v>71</v>
      </c>
      <c r="Q2567" s="2" t="s">
        <v>161</v>
      </c>
      <c r="R2567" s="2" t="s">
        <v>3638</v>
      </c>
      <c r="S2567" s="1">
        <v>71</v>
      </c>
      <c r="T2567" s="1">
        <v>4</v>
      </c>
      <c r="U2567" s="1">
        <v>0</v>
      </c>
      <c r="V2567" s="5">
        <v>27.69</v>
      </c>
    </row>
    <row r="2568" spans="1:22" ht="15" thickBot="1" x14ac:dyDescent="0.35">
      <c r="A2568" s="4">
        <v>2567</v>
      </c>
      <c r="B2568" s="2" t="s">
        <v>5667</v>
      </c>
      <c r="C2568" s="1">
        <v>2014</v>
      </c>
      <c r="D2568" s="3">
        <v>41945</v>
      </c>
      <c r="E2568" s="3">
        <v>41947</v>
      </c>
      <c r="F2568" s="2" t="s">
        <v>23</v>
      </c>
      <c r="G2568" s="2" t="s">
        <v>1939</v>
      </c>
      <c r="H2568" s="2" t="s">
        <v>1940</v>
      </c>
      <c r="I2568" s="2" t="s">
        <v>26</v>
      </c>
      <c r="J2568" s="2" t="s">
        <v>27</v>
      </c>
      <c r="K2568" s="2" t="s">
        <v>5668</v>
      </c>
      <c r="L2568" s="2" t="s">
        <v>96</v>
      </c>
      <c r="M2568" s="1">
        <v>98226</v>
      </c>
      <c r="N2568" s="2" t="s">
        <v>44</v>
      </c>
      <c r="O2568" s="2" t="s">
        <v>5669</v>
      </c>
      <c r="P2568" s="2" t="s">
        <v>46</v>
      </c>
      <c r="Q2568" s="2" t="s">
        <v>75</v>
      </c>
      <c r="R2568" s="2" t="s">
        <v>5670</v>
      </c>
      <c r="S2568" s="1">
        <v>25.12</v>
      </c>
      <c r="T2568" s="1">
        <v>5</v>
      </c>
      <c r="U2568" s="1">
        <v>0.2</v>
      </c>
      <c r="V2568" s="5">
        <v>7.85</v>
      </c>
    </row>
    <row r="2569" spans="1:22" ht="15" thickBot="1" x14ac:dyDescent="0.35">
      <c r="A2569" s="4">
        <v>2568</v>
      </c>
      <c r="B2569" s="2" t="s">
        <v>5667</v>
      </c>
      <c r="C2569" s="1">
        <v>2014</v>
      </c>
      <c r="D2569" s="3">
        <v>41945</v>
      </c>
      <c r="E2569" s="3">
        <v>41947</v>
      </c>
      <c r="F2569" s="2" t="s">
        <v>23</v>
      </c>
      <c r="G2569" s="2" t="s">
        <v>1939</v>
      </c>
      <c r="H2569" s="2" t="s">
        <v>1940</v>
      </c>
      <c r="I2569" s="2" t="s">
        <v>26</v>
      </c>
      <c r="J2569" s="2" t="s">
        <v>27</v>
      </c>
      <c r="K2569" s="2" t="s">
        <v>5668</v>
      </c>
      <c r="L2569" s="2" t="s">
        <v>96</v>
      </c>
      <c r="M2569" s="1">
        <v>98226</v>
      </c>
      <c r="N2569" s="2" t="s">
        <v>44</v>
      </c>
      <c r="O2569" s="2" t="s">
        <v>4949</v>
      </c>
      <c r="P2569" s="2" t="s">
        <v>32</v>
      </c>
      <c r="Q2569" s="2" t="s">
        <v>56</v>
      </c>
      <c r="R2569" s="2" t="s">
        <v>4950</v>
      </c>
      <c r="S2569" s="1">
        <v>2665.62</v>
      </c>
      <c r="T2569" s="1">
        <v>9</v>
      </c>
      <c r="U2569" s="1">
        <v>0</v>
      </c>
      <c r="V2569" s="5">
        <v>239.9058</v>
      </c>
    </row>
    <row r="2570" spans="1:22" ht="15" thickBot="1" x14ac:dyDescent="0.35">
      <c r="A2570" s="4">
        <v>2569</v>
      </c>
      <c r="B2570" s="2" t="s">
        <v>5671</v>
      </c>
      <c r="C2570" s="1">
        <v>2014</v>
      </c>
      <c r="D2570" s="3">
        <v>41890</v>
      </c>
      <c r="E2570" s="3">
        <v>41894</v>
      </c>
      <c r="F2570" s="2" t="s">
        <v>50</v>
      </c>
      <c r="G2570" s="2" t="s">
        <v>3427</v>
      </c>
      <c r="H2570" s="2" t="s">
        <v>3428</v>
      </c>
      <c r="I2570" s="2" t="s">
        <v>41</v>
      </c>
      <c r="J2570" s="2" t="s">
        <v>27</v>
      </c>
      <c r="K2570" s="2" t="s">
        <v>266</v>
      </c>
      <c r="L2570" s="2" t="s">
        <v>267</v>
      </c>
      <c r="M2570" s="1">
        <v>10011</v>
      </c>
      <c r="N2570" s="2" t="s">
        <v>148</v>
      </c>
      <c r="O2570" s="2" t="s">
        <v>223</v>
      </c>
      <c r="P2570" s="2" t="s">
        <v>46</v>
      </c>
      <c r="Q2570" s="2" t="s">
        <v>59</v>
      </c>
      <c r="R2570" s="2" t="s">
        <v>224</v>
      </c>
      <c r="S2570" s="1">
        <v>478.08</v>
      </c>
      <c r="T2570" s="1">
        <v>8</v>
      </c>
      <c r="U2570" s="1">
        <v>0</v>
      </c>
      <c r="V2570" s="5">
        <v>133.86240000000001</v>
      </c>
    </row>
    <row r="2571" spans="1:22" ht="15" thickBot="1" x14ac:dyDescent="0.35">
      <c r="A2571" s="4">
        <v>2570</v>
      </c>
      <c r="B2571" s="2" t="s">
        <v>5672</v>
      </c>
      <c r="C2571" s="1">
        <v>2014</v>
      </c>
      <c r="D2571" s="3">
        <v>42001</v>
      </c>
      <c r="E2571" s="3">
        <v>42001</v>
      </c>
      <c r="F2571" s="2" t="s">
        <v>1290</v>
      </c>
      <c r="G2571" s="2" t="s">
        <v>958</v>
      </c>
      <c r="H2571" s="2" t="s">
        <v>959</v>
      </c>
      <c r="I2571" s="2" t="s">
        <v>41</v>
      </c>
      <c r="J2571" s="2" t="s">
        <v>27</v>
      </c>
      <c r="K2571" s="2" t="s">
        <v>606</v>
      </c>
      <c r="L2571" s="2" t="s">
        <v>498</v>
      </c>
      <c r="M2571" s="1">
        <v>43055</v>
      </c>
      <c r="N2571" s="2" t="s">
        <v>148</v>
      </c>
      <c r="O2571" s="2" t="s">
        <v>3208</v>
      </c>
      <c r="P2571" s="2" t="s">
        <v>71</v>
      </c>
      <c r="Q2571" s="2" t="s">
        <v>72</v>
      </c>
      <c r="R2571" s="2" t="s">
        <v>3209</v>
      </c>
      <c r="S2571" s="1">
        <v>164.38800000000001</v>
      </c>
      <c r="T2571" s="1">
        <v>2</v>
      </c>
      <c r="U2571" s="1">
        <v>0.4</v>
      </c>
      <c r="V2571" s="5">
        <v>-35.617400000000004</v>
      </c>
    </row>
    <row r="2572" spans="1:22" ht="15" thickBot="1" x14ac:dyDescent="0.35">
      <c r="A2572" s="4">
        <v>2571</v>
      </c>
      <c r="B2572" s="2" t="s">
        <v>5672</v>
      </c>
      <c r="C2572" s="1">
        <v>2014</v>
      </c>
      <c r="D2572" s="3">
        <v>42001</v>
      </c>
      <c r="E2572" s="3">
        <v>42001</v>
      </c>
      <c r="F2572" s="2" t="s">
        <v>1290</v>
      </c>
      <c r="G2572" s="2" t="s">
        <v>958</v>
      </c>
      <c r="H2572" s="2" t="s">
        <v>959</v>
      </c>
      <c r="I2572" s="2" t="s">
        <v>41</v>
      </c>
      <c r="J2572" s="2" t="s">
        <v>27</v>
      </c>
      <c r="K2572" s="2" t="s">
        <v>606</v>
      </c>
      <c r="L2572" s="2" t="s">
        <v>498</v>
      </c>
      <c r="M2572" s="1">
        <v>43055</v>
      </c>
      <c r="N2572" s="2" t="s">
        <v>148</v>
      </c>
      <c r="O2572" s="2" t="s">
        <v>679</v>
      </c>
      <c r="P2572" s="2" t="s">
        <v>46</v>
      </c>
      <c r="Q2572" s="2" t="s">
        <v>68</v>
      </c>
      <c r="R2572" s="2" t="s">
        <v>680</v>
      </c>
      <c r="S2572" s="1">
        <v>13.247999999999999</v>
      </c>
      <c r="T2572" s="1">
        <v>4</v>
      </c>
      <c r="U2572" s="1">
        <v>0.2</v>
      </c>
      <c r="V2572" s="5">
        <v>3.6432000000000002</v>
      </c>
    </row>
    <row r="2573" spans="1:22" ht="15" thickBot="1" x14ac:dyDescent="0.35">
      <c r="A2573" s="4">
        <v>2572</v>
      </c>
      <c r="B2573" s="2" t="s">
        <v>5673</v>
      </c>
      <c r="C2573" s="1">
        <v>2014</v>
      </c>
      <c r="D2573" s="3">
        <v>41837</v>
      </c>
      <c r="E2573" s="3">
        <v>41842</v>
      </c>
      <c r="F2573" s="2" t="s">
        <v>50</v>
      </c>
      <c r="G2573" s="2" t="s">
        <v>785</v>
      </c>
      <c r="H2573" s="2" t="s">
        <v>786</v>
      </c>
      <c r="I2573" s="2" t="s">
        <v>102</v>
      </c>
      <c r="J2573" s="2" t="s">
        <v>27</v>
      </c>
      <c r="K2573" s="2" t="s">
        <v>5674</v>
      </c>
      <c r="L2573" s="2" t="s">
        <v>211</v>
      </c>
      <c r="M2573" s="1">
        <v>60098</v>
      </c>
      <c r="N2573" s="2" t="s">
        <v>105</v>
      </c>
      <c r="O2573" s="2" t="s">
        <v>3320</v>
      </c>
      <c r="P2573" s="2" t="s">
        <v>46</v>
      </c>
      <c r="Q2573" s="2" t="s">
        <v>68</v>
      </c>
      <c r="R2573" s="2" t="s">
        <v>3321</v>
      </c>
      <c r="S2573" s="1">
        <v>2.9119999999999999</v>
      </c>
      <c r="T2573" s="1">
        <v>2</v>
      </c>
      <c r="U2573" s="1">
        <v>0.2</v>
      </c>
      <c r="V2573" s="5">
        <v>0.91</v>
      </c>
    </row>
    <row r="2574" spans="1:22" ht="15" thickBot="1" x14ac:dyDescent="0.35">
      <c r="A2574" s="4">
        <v>2573</v>
      </c>
      <c r="B2574" s="2" t="s">
        <v>5675</v>
      </c>
      <c r="C2574" s="1">
        <v>2013</v>
      </c>
      <c r="D2574" s="3">
        <v>41499</v>
      </c>
      <c r="E2574" s="3">
        <v>41502</v>
      </c>
      <c r="F2574" s="2" t="s">
        <v>23</v>
      </c>
      <c r="G2574" s="2" t="s">
        <v>5676</v>
      </c>
      <c r="H2574" s="2" t="s">
        <v>5677</v>
      </c>
      <c r="I2574" s="2" t="s">
        <v>26</v>
      </c>
      <c r="J2574" s="2" t="s">
        <v>27</v>
      </c>
      <c r="K2574" s="2" t="s">
        <v>4214</v>
      </c>
      <c r="L2574" s="2" t="s">
        <v>104</v>
      </c>
      <c r="M2574" s="1">
        <v>75007</v>
      </c>
      <c r="N2574" s="2" t="s">
        <v>105</v>
      </c>
      <c r="O2574" s="2" t="s">
        <v>5250</v>
      </c>
      <c r="P2574" s="2" t="s">
        <v>71</v>
      </c>
      <c r="Q2574" s="2" t="s">
        <v>161</v>
      </c>
      <c r="R2574" s="2" t="s">
        <v>5251</v>
      </c>
      <c r="S2574" s="1">
        <v>1399.944</v>
      </c>
      <c r="T2574" s="1">
        <v>7</v>
      </c>
      <c r="U2574" s="1">
        <v>0.2</v>
      </c>
      <c r="V2574" s="5">
        <v>52.497900000000001</v>
      </c>
    </row>
    <row r="2575" spans="1:22" ht="15" thickBot="1" x14ac:dyDescent="0.35">
      <c r="A2575" s="4">
        <v>2574</v>
      </c>
      <c r="B2575" s="2" t="s">
        <v>5678</v>
      </c>
      <c r="C2575" s="1">
        <v>2014</v>
      </c>
      <c r="D2575" s="3">
        <v>41830</v>
      </c>
      <c r="E2575" s="3">
        <v>41835</v>
      </c>
      <c r="F2575" s="2" t="s">
        <v>50</v>
      </c>
      <c r="G2575" s="2" t="s">
        <v>5253</v>
      </c>
      <c r="H2575" s="2" t="s">
        <v>5254</v>
      </c>
      <c r="I2575" s="2" t="s">
        <v>102</v>
      </c>
      <c r="J2575" s="2" t="s">
        <v>27</v>
      </c>
      <c r="K2575" s="2" t="s">
        <v>4268</v>
      </c>
      <c r="L2575" s="2" t="s">
        <v>254</v>
      </c>
      <c r="M2575" s="1">
        <v>47905</v>
      </c>
      <c r="N2575" s="2" t="s">
        <v>105</v>
      </c>
      <c r="O2575" s="2" t="s">
        <v>3109</v>
      </c>
      <c r="P2575" s="2" t="s">
        <v>32</v>
      </c>
      <c r="Q2575" s="2" t="s">
        <v>65</v>
      </c>
      <c r="R2575" s="2" t="s">
        <v>3110</v>
      </c>
      <c r="S2575" s="1">
        <v>526.45000000000005</v>
      </c>
      <c r="T2575" s="1">
        <v>5</v>
      </c>
      <c r="U2575" s="1">
        <v>0</v>
      </c>
      <c r="V2575" s="5">
        <v>31.587</v>
      </c>
    </row>
    <row r="2576" spans="1:22" ht="15" thickBot="1" x14ac:dyDescent="0.35">
      <c r="A2576" s="4">
        <v>2575</v>
      </c>
      <c r="B2576" s="2" t="s">
        <v>5679</v>
      </c>
      <c r="C2576" s="1">
        <v>2011</v>
      </c>
      <c r="D2576" s="3">
        <v>40869</v>
      </c>
      <c r="E2576" s="3">
        <v>40874</v>
      </c>
      <c r="F2576" s="2" t="s">
        <v>50</v>
      </c>
      <c r="G2576" s="2" t="s">
        <v>215</v>
      </c>
      <c r="H2576" s="2" t="s">
        <v>216</v>
      </c>
      <c r="I2576" s="2" t="s">
        <v>41</v>
      </c>
      <c r="J2576" s="2" t="s">
        <v>27</v>
      </c>
      <c r="K2576" s="2" t="s">
        <v>497</v>
      </c>
      <c r="L2576" s="2" t="s">
        <v>1272</v>
      </c>
      <c r="M2576" s="1">
        <v>31907</v>
      </c>
      <c r="N2576" s="2" t="s">
        <v>30</v>
      </c>
      <c r="O2576" s="2" t="s">
        <v>3483</v>
      </c>
      <c r="P2576" s="2" t="s">
        <v>46</v>
      </c>
      <c r="Q2576" s="2" t="s">
        <v>173</v>
      </c>
      <c r="R2576" s="2" t="s">
        <v>3484</v>
      </c>
      <c r="S2576" s="1">
        <v>16.23</v>
      </c>
      <c r="T2576" s="1">
        <v>3</v>
      </c>
      <c r="U2576" s="1">
        <v>0</v>
      </c>
      <c r="V2576" s="5">
        <v>7.9527000000000001</v>
      </c>
    </row>
    <row r="2577" spans="1:22" ht="15" thickBot="1" x14ac:dyDescent="0.35">
      <c r="A2577" s="4">
        <v>2576</v>
      </c>
      <c r="B2577" s="2" t="s">
        <v>5679</v>
      </c>
      <c r="C2577" s="1">
        <v>2011</v>
      </c>
      <c r="D2577" s="3">
        <v>40869</v>
      </c>
      <c r="E2577" s="3">
        <v>40874</v>
      </c>
      <c r="F2577" s="2" t="s">
        <v>50</v>
      </c>
      <c r="G2577" s="2" t="s">
        <v>215</v>
      </c>
      <c r="H2577" s="2" t="s">
        <v>216</v>
      </c>
      <c r="I2577" s="2" t="s">
        <v>41</v>
      </c>
      <c r="J2577" s="2" t="s">
        <v>27</v>
      </c>
      <c r="K2577" s="2" t="s">
        <v>497</v>
      </c>
      <c r="L2577" s="2" t="s">
        <v>1272</v>
      </c>
      <c r="M2577" s="1">
        <v>31907</v>
      </c>
      <c r="N2577" s="2" t="s">
        <v>30</v>
      </c>
      <c r="O2577" s="2" t="s">
        <v>2596</v>
      </c>
      <c r="P2577" s="2" t="s">
        <v>46</v>
      </c>
      <c r="Q2577" s="2" t="s">
        <v>75</v>
      </c>
      <c r="R2577" s="2" t="s">
        <v>2597</v>
      </c>
      <c r="S2577" s="1">
        <v>319.89999999999998</v>
      </c>
      <c r="T2577" s="1">
        <v>5</v>
      </c>
      <c r="U2577" s="1">
        <v>0</v>
      </c>
      <c r="V2577" s="5">
        <v>156.751</v>
      </c>
    </row>
    <row r="2578" spans="1:22" ht="15" thickBot="1" x14ac:dyDescent="0.35">
      <c r="A2578" s="4">
        <v>2577</v>
      </c>
      <c r="B2578" s="2" t="s">
        <v>5679</v>
      </c>
      <c r="C2578" s="1">
        <v>2011</v>
      </c>
      <c r="D2578" s="3">
        <v>40869</v>
      </c>
      <c r="E2578" s="3">
        <v>40874</v>
      </c>
      <c r="F2578" s="2" t="s">
        <v>50</v>
      </c>
      <c r="G2578" s="2" t="s">
        <v>215</v>
      </c>
      <c r="H2578" s="2" t="s">
        <v>216</v>
      </c>
      <c r="I2578" s="2" t="s">
        <v>41</v>
      </c>
      <c r="J2578" s="2" t="s">
        <v>27</v>
      </c>
      <c r="K2578" s="2" t="s">
        <v>497</v>
      </c>
      <c r="L2578" s="2" t="s">
        <v>1272</v>
      </c>
      <c r="M2578" s="1">
        <v>31907</v>
      </c>
      <c r="N2578" s="2" t="s">
        <v>30</v>
      </c>
      <c r="O2578" s="2" t="s">
        <v>669</v>
      </c>
      <c r="P2578" s="2" t="s">
        <v>46</v>
      </c>
      <c r="Q2578" s="2" t="s">
        <v>173</v>
      </c>
      <c r="R2578" s="2" t="s">
        <v>186</v>
      </c>
      <c r="S2578" s="1">
        <v>11.36</v>
      </c>
      <c r="T2578" s="1">
        <v>2</v>
      </c>
      <c r="U2578" s="1">
        <v>0</v>
      </c>
      <c r="V2578" s="5">
        <v>5.3391999999999999</v>
      </c>
    </row>
    <row r="2579" spans="1:22" ht="15" thickBot="1" x14ac:dyDescent="0.35">
      <c r="A2579" s="4">
        <v>2578</v>
      </c>
      <c r="B2579" s="2" t="s">
        <v>5679</v>
      </c>
      <c r="C2579" s="1">
        <v>2011</v>
      </c>
      <c r="D2579" s="3">
        <v>40869</v>
      </c>
      <c r="E2579" s="3">
        <v>40874</v>
      </c>
      <c r="F2579" s="2" t="s">
        <v>50</v>
      </c>
      <c r="G2579" s="2" t="s">
        <v>215</v>
      </c>
      <c r="H2579" s="2" t="s">
        <v>216</v>
      </c>
      <c r="I2579" s="2" t="s">
        <v>41</v>
      </c>
      <c r="J2579" s="2" t="s">
        <v>27</v>
      </c>
      <c r="K2579" s="2" t="s">
        <v>497</v>
      </c>
      <c r="L2579" s="2" t="s">
        <v>1272</v>
      </c>
      <c r="M2579" s="1">
        <v>31907</v>
      </c>
      <c r="N2579" s="2" t="s">
        <v>30</v>
      </c>
      <c r="O2579" s="2" t="s">
        <v>5680</v>
      </c>
      <c r="P2579" s="2" t="s">
        <v>46</v>
      </c>
      <c r="Q2579" s="2" t="s">
        <v>78</v>
      </c>
      <c r="R2579" s="2" t="s">
        <v>5681</v>
      </c>
      <c r="S2579" s="1">
        <v>675.12</v>
      </c>
      <c r="T2579" s="1">
        <v>3</v>
      </c>
      <c r="U2579" s="1">
        <v>0</v>
      </c>
      <c r="V2579" s="5">
        <v>290.30160000000001</v>
      </c>
    </row>
    <row r="2580" spans="1:22" ht="15" thickBot="1" x14ac:dyDescent="0.35">
      <c r="A2580" s="4">
        <v>2579</v>
      </c>
      <c r="B2580" s="2" t="s">
        <v>5682</v>
      </c>
      <c r="C2580" s="1">
        <v>2011</v>
      </c>
      <c r="D2580" s="3">
        <v>40570</v>
      </c>
      <c r="E2580" s="3">
        <v>40575</v>
      </c>
      <c r="F2580" s="2" t="s">
        <v>50</v>
      </c>
      <c r="G2580" s="2" t="s">
        <v>1497</v>
      </c>
      <c r="H2580" s="2" t="s">
        <v>1498</v>
      </c>
      <c r="I2580" s="2" t="s">
        <v>102</v>
      </c>
      <c r="J2580" s="2" t="s">
        <v>27</v>
      </c>
      <c r="K2580" s="2" t="s">
        <v>2811</v>
      </c>
      <c r="L2580" s="2" t="s">
        <v>319</v>
      </c>
      <c r="M2580" s="1">
        <v>22304</v>
      </c>
      <c r="N2580" s="2" t="s">
        <v>30</v>
      </c>
      <c r="O2580" s="2" t="s">
        <v>5683</v>
      </c>
      <c r="P2580" s="2" t="s">
        <v>32</v>
      </c>
      <c r="Q2580" s="2" t="s">
        <v>65</v>
      </c>
      <c r="R2580" s="2" t="s">
        <v>5684</v>
      </c>
      <c r="S2580" s="1">
        <v>62.82</v>
      </c>
      <c r="T2580" s="1">
        <v>3</v>
      </c>
      <c r="U2580" s="1">
        <v>0</v>
      </c>
      <c r="V2580" s="5">
        <v>30.7818</v>
      </c>
    </row>
    <row r="2581" spans="1:22" ht="15" thickBot="1" x14ac:dyDescent="0.35">
      <c r="A2581" s="4">
        <v>2580</v>
      </c>
      <c r="B2581" s="2" t="s">
        <v>5682</v>
      </c>
      <c r="C2581" s="1">
        <v>2011</v>
      </c>
      <c r="D2581" s="3">
        <v>40570</v>
      </c>
      <c r="E2581" s="3">
        <v>40575</v>
      </c>
      <c r="F2581" s="2" t="s">
        <v>50</v>
      </c>
      <c r="G2581" s="2" t="s">
        <v>1497</v>
      </c>
      <c r="H2581" s="2" t="s">
        <v>1498</v>
      </c>
      <c r="I2581" s="2" t="s">
        <v>102</v>
      </c>
      <c r="J2581" s="2" t="s">
        <v>27</v>
      </c>
      <c r="K2581" s="2" t="s">
        <v>2811</v>
      </c>
      <c r="L2581" s="2" t="s">
        <v>319</v>
      </c>
      <c r="M2581" s="1">
        <v>22304</v>
      </c>
      <c r="N2581" s="2" t="s">
        <v>30</v>
      </c>
      <c r="O2581" s="2" t="s">
        <v>3324</v>
      </c>
      <c r="P2581" s="2" t="s">
        <v>46</v>
      </c>
      <c r="Q2581" s="2" t="s">
        <v>59</v>
      </c>
      <c r="R2581" s="2" t="s">
        <v>3325</v>
      </c>
      <c r="S2581" s="1">
        <v>489.92</v>
      </c>
      <c r="T2581" s="1">
        <v>8</v>
      </c>
      <c r="U2581" s="1">
        <v>0</v>
      </c>
      <c r="V2581" s="5">
        <v>0</v>
      </c>
    </row>
    <row r="2582" spans="1:22" ht="15" thickBot="1" x14ac:dyDescent="0.35">
      <c r="A2582" s="4">
        <v>2581</v>
      </c>
      <c r="B2582" s="2" t="s">
        <v>5682</v>
      </c>
      <c r="C2582" s="1">
        <v>2011</v>
      </c>
      <c r="D2582" s="3">
        <v>40570</v>
      </c>
      <c r="E2582" s="3">
        <v>40575</v>
      </c>
      <c r="F2582" s="2" t="s">
        <v>50</v>
      </c>
      <c r="G2582" s="2" t="s">
        <v>1497</v>
      </c>
      <c r="H2582" s="2" t="s">
        <v>1498</v>
      </c>
      <c r="I2582" s="2" t="s">
        <v>102</v>
      </c>
      <c r="J2582" s="2" t="s">
        <v>27</v>
      </c>
      <c r="K2582" s="2" t="s">
        <v>2811</v>
      </c>
      <c r="L2582" s="2" t="s">
        <v>319</v>
      </c>
      <c r="M2582" s="1">
        <v>22304</v>
      </c>
      <c r="N2582" s="2" t="s">
        <v>30</v>
      </c>
      <c r="O2582" s="2" t="s">
        <v>3632</v>
      </c>
      <c r="P2582" s="2" t="s">
        <v>46</v>
      </c>
      <c r="Q2582" s="2" t="s">
        <v>90</v>
      </c>
      <c r="R2582" s="2" t="s">
        <v>3633</v>
      </c>
      <c r="S2582" s="1">
        <v>19.440000000000001</v>
      </c>
      <c r="T2582" s="1">
        <v>3</v>
      </c>
      <c r="U2582" s="1">
        <v>0</v>
      </c>
      <c r="V2582" s="5">
        <v>9.3312000000000008</v>
      </c>
    </row>
    <row r="2583" spans="1:22" ht="15" thickBot="1" x14ac:dyDescent="0.35">
      <c r="A2583" s="4">
        <v>2582</v>
      </c>
      <c r="B2583" s="2" t="s">
        <v>5682</v>
      </c>
      <c r="C2583" s="1">
        <v>2011</v>
      </c>
      <c r="D2583" s="3">
        <v>40570</v>
      </c>
      <c r="E2583" s="3">
        <v>40575</v>
      </c>
      <c r="F2583" s="2" t="s">
        <v>50</v>
      </c>
      <c r="G2583" s="2" t="s">
        <v>1497</v>
      </c>
      <c r="H2583" s="2" t="s">
        <v>1498</v>
      </c>
      <c r="I2583" s="2" t="s">
        <v>102</v>
      </c>
      <c r="J2583" s="2" t="s">
        <v>27</v>
      </c>
      <c r="K2583" s="2" t="s">
        <v>2811</v>
      </c>
      <c r="L2583" s="2" t="s">
        <v>319</v>
      </c>
      <c r="M2583" s="1">
        <v>22304</v>
      </c>
      <c r="N2583" s="2" t="s">
        <v>30</v>
      </c>
      <c r="O2583" s="2" t="s">
        <v>5346</v>
      </c>
      <c r="P2583" s="2" t="s">
        <v>46</v>
      </c>
      <c r="Q2583" s="2" t="s">
        <v>90</v>
      </c>
      <c r="R2583" s="2" t="s">
        <v>5347</v>
      </c>
      <c r="S2583" s="1">
        <v>16.68</v>
      </c>
      <c r="T2583" s="1">
        <v>2</v>
      </c>
      <c r="U2583" s="1">
        <v>0</v>
      </c>
      <c r="V2583" s="5">
        <v>8.34</v>
      </c>
    </row>
    <row r="2584" spans="1:22" ht="15" thickBot="1" x14ac:dyDescent="0.35">
      <c r="A2584" s="4">
        <v>2583</v>
      </c>
      <c r="B2584" s="2" t="s">
        <v>5682</v>
      </c>
      <c r="C2584" s="1">
        <v>2011</v>
      </c>
      <c r="D2584" s="3">
        <v>40570</v>
      </c>
      <c r="E2584" s="3">
        <v>40575</v>
      </c>
      <c r="F2584" s="2" t="s">
        <v>50</v>
      </c>
      <c r="G2584" s="2" t="s">
        <v>1497</v>
      </c>
      <c r="H2584" s="2" t="s">
        <v>1498</v>
      </c>
      <c r="I2584" s="2" t="s">
        <v>102</v>
      </c>
      <c r="J2584" s="2" t="s">
        <v>27</v>
      </c>
      <c r="K2584" s="2" t="s">
        <v>2811</v>
      </c>
      <c r="L2584" s="2" t="s">
        <v>319</v>
      </c>
      <c r="M2584" s="1">
        <v>22304</v>
      </c>
      <c r="N2584" s="2" t="s">
        <v>30</v>
      </c>
      <c r="O2584" s="2" t="s">
        <v>5685</v>
      </c>
      <c r="P2584" s="2" t="s">
        <v>71</v>
      </c>
      <c r="Q2584" s="2" t="s">
        <v>72</v>
      </c>
      <c r="R2584" s="2" t="s">
        <v>5686</v>
      </c>
      <c r="S2584" s="1">
        <v>155.35</v>
      </c>
      <c r="T2584" s="1">
        <v>13</v>
      </c>
      <c r="U2584" s="1">
        <v>0</v>
      </c>
      <c r="V2584" s="5">
        <v>0</v>
      </c>
    </row>
    <row r="2585" spans="1:22" ht="15" thickBot="1" x14ac:dyDescent="0.35">
      <c r="A2585" s="4">
        <v>2584</v>
      </c>
      <c r="B2585" s="2" t="s">
        <v>5682</v>
      </c>
      <c r="C2585" s="1">
        <v>2011</v>
      </c>
      <c r="D2585" s="3">
        <v>40570</v>
      </c>
      <c r="E2585" s="3">
        <v>40575</v>
      </c>
      <c r="F2585" s="2" t="s">
        <v>50</v>
      </c>
      <c r="G2585" s="2" t="s">
        <v>1497</v>
      </c>
      <c r="H2585" s="2" t="s">
        <v>1498</v>
      </c>
      <c r="I2585" s="2" t="s">
        <v>102</v>
      </c>
      <c r="J2585" s="2" t="s">
        <v>27</v>
      </c>
      <c r="K2585" s="2" t="s">
        <v>2811</v>
      </c>
      <c r="L2585" s="2" t="s">
        <v>319</v>
      </c>
      <c r="M2585" s="1">
        <v>22304</v>
      </c>
      <c r="N2585" s="2" t="s">
        <v>30</v>
      </c>
      <c r="O2585" s="2" t="s">
        <v>5687</v>
      </c>
      <c r="P2585" s="2" t="s">
        <v>32</v>
      </c>
      <c r="Q2585" s="2" t="s">
        <v>65</v>
      </c>
      <c r="R2585" s="2" t="s">
        <v>5688</v>
      </c>
      <c r="S2585" s="1">
        <v>12.42</v>
      </c>
      <c r="T2585" s="1">
        <v>3</v>
      </c>
      <c r="U2585" s="1">
        <v>0</v>
      </c>
      <c r="V2585" s="5">
        <v>4.4711999999999996</v>
      </c>
    </row>
    <row r="2586" spans="1:22" ht="15" thickBot="1" x14ac:dyDescent="0.35">
      <c r="A2586" s="4">
        <v>2585</v>
      </c>
      <c r="B2586" s="2" t="s">
        <v>5682</v>
      </c>
      <c r="C2586" s="1">
        <v>2011</v>
      </c>
      <c r="D2586" s="3">
        <v>40570</v>
      </c>
      <c r="E2586" s="3">
        <v>40575</v>
      </c>
      <c r="F2586" s="2" t="s">
        <v>50</v>
      </c>
      <c r="G2586" s="2" t="s">
        <v>1497</v>
      </c>
      <c r="H2586" s="2" t="s">
        <v>1498</v>
      </c>
      <c r="I2586" s="2" t="s">
        <v>102</v>
      </c>
      <c r="J2586" s="2" t="s">
        <v>27</v>
      </c>
      <c r="K2586" s="2" t="s">
        <v>2811</v>
      </c>
      <c r="L2586" s="2" t="s">
        <v>319</v>
      </c>
      <c r="M2586" s="1">
        <v>22304</v>
      </c>
      <c r="N2586" s="2" t="s">
        <v>30</v>
      </c>
      <c r="O2586" s="2" t="s">
        <v>2086</v>
      </c>
      <c r="P2586" s="2" t="s">
        <v>71</v>
      </c>
      <c r="Q2586" s="2" t="s">
        <v>72</v>
      </c>
      <c r="R2586" s="2" t="s">
        <v>2087</v>
      </c>
      <c r="S2586" s="1">
        <v>187.98</v>
      </c>
      <c r="T2586" s="1">
        <v>2</v>
      </c>
      <c r="U2586" s="1">
        <v>0</v>
      </c>
      <c r="V2586" s="5">
        <v>52.634399999999999</v>
      </c>
    </row>
    <row r="2587" spans="1:22" ht="15" thickBot="1" x14ac:dyDescent="0.35">
      <c r="A2587" s="4">
        <v>2586</v>
      </c>
      <c r="B2587" s="2" t="s">
        <v>5689</v>
      </c>
      <c r="C2587" s="1">
        <v>2012</v>
      </c>
      <c r="D2587" s="3">
        <v>41216</v>
      </c>
      <c r="E2587" s="3">
        <v>41223</v>
      </c>
      <c r="F2587" s="2" t="s">
        <v>50</v>
      </c>
      <c r="G2587" s="2" t="s">
        <v>2420</v>
      </c>
      <c r="H2587" s="2" t="s">
        <v>2421</v>
      </c>
      <c r="I2587" s="2" t="s">
        <v>41</v>
      </c>
      <c r="J2587" s="2" t="s">
        <v>27</v>
      </c>
      <c r="K2587" s="2" t="s">
        <v>5690</v>
      </c>
      <c r="L2587" s="2" t="s">
        <v>104</v>
      </c>
      <c r="M2587" s="1">
        <v>76117</v>
      </c>
      <c r="N2587" s="2" t="s">
        <v>105</v>
      </c>
      <c r="O2587" s="2" t="s">
        <v>1262</v>
      </c>
      <c r="P2587" s="2" t="s">
        <v>46</v>
      </c>
      <c r="Q2587" s="2" t="s">
        <v>173</v>
      </c>
      <c r="R2587" s="2" t="s">
        <v>1263</v>
      </c>
      <c r="S2587" s="1">
        <v>6.6079999999999997</v>
      </c>
      <c r="T2587" s="1">
        <v>2</v>
      </c>
      <c r="U2587" s="1">
        <v>0.2</v>
      </c>
      <c r="V2587" s="5">
        <v>2.1476000000000002</v>
      </c>
    </row>
    <row r="2588" spans="1:22" ht="15" thickBot="1" x14ac:dyDescent="0.35">
      <c r="A2588" s="4">
        <v>2587</v>
      </c>
      <c r="B2588" s="2" t="s">
        <v>5691</v>
      </c>
      <c r="C2588" s="1">
        <v>2014</v>
      </c>
      <c r="D2588" s="3">
        <v>41821</v>
      </c>
      <c r="E2588" s="3">
        <v>41827</v>
      </c>
      <c r="F2588" s="2" t="s">
        <v>50</v>
      </c>
      <c r="G2588" s="2" t="s">
        <v>2230</v>
      </c>
      <c r="H2588" s="2" t="s">
        <v>2231</v>
      </c>
      <c r="I2588" s="2" t="s">
        <v>26</v>
      </c>
      <c r="J2588" s="2" t="s">
        <v>27</v>
      </c>
      <c r="K2588" s="2" t="s">
        <v>266</v>
      </c>
      <c r="L2588" s="2" t="s">
        <v>267</v>
      </c>
      <c r="M2588" s="1">
        <v>10024</v>
      </c>
      <c r="N2588" s="2" t="s">
        <v>148</v>
      </c>
      <c r="O2588" s="2" t="s">
        <v>3284</v>
      </c>
      <c r="P2588" s="2" t="s">
        <v>46</v>
      </c>
      <c r="Q2588" s="2" t="s">
        <v>59</v>
      </c>
      <c r="R2588" s="2" t="s">
        <v>3285</v>
      </c>
      <c r="S2588" s="1">
        <v>248.57</v>
      </c>
      <c r="T2588" s="1">
        <v>7</v>
      </c>
      <c r="U2588" s="1">
        <v>0</v>
      </c>
      <c r="V2588" s="5">
        <v>67.113900000000001</v>
      </c>
    </row>
    <row r="2589" spans="1:22" ht="15" thickBot="1" x14ac:dyDescent="0.35">
      <c r="A2589" s="4">
        <v>2588</v>
      </c>
      <c r="B2589" s="2" t="s">
        <v>5691</v>
      </c>
      <c r="C2589" s="1">
        <v>2014</v>
      </c>
      <c r="D2589" s="3">
        <v>41821</v>
      </c>
      <c r="E2589" s="3">
        <v>41827</v>
      </c>
      <c r="F2589" s="2" t="s">
        <v>50</v>
      </c>
      <c r="G2589" s="2" t="s">
        <v>2230</v>
      </c>
      <c r="H2589" s="2" t="s">
        <v>2231</v>
      </c>
      <c r="I2589" s="2" t="s">
        <v>26</v>
      </c>
      <c r="J2589" s="2" t="s">
        <v>27</v>
      </c>
      <c r="K2589" s="2" t="s">
        <v>266</v>
      </c>
      <c r="L2589" s="2" t="s">
        <v>267</v>
      </c>
      <c r="M2589" s="1">
        <v>10024</v>
      </c>
      <c r="N2589" s="2" t="s">
        <v>148</v>
      </c>
      <c r="O2589" s="2" t="s">
        <v>5692</v>
      </c>
      <c r="P2589" s="2" t="s">
        <v>32</v>
      </c>
      <c r="Q2589" s="2" t="s">
        <v>65</v>
      </c>
      <c r="R2589" s="2" t="s">
        <v>5693</v>
      </c>
      <c r="S2589" s="1">
        <v>22.23</v>
      </c>
      <c r="T2589" s="1">
        <v>1</v>
      </c>
      <c r="U2589" s="1">
        <v>0</v>
      </c>
      <c r="V2589" s="5">
        <v>9.7812000000000001</v>
      </c>
    </row>
    <row r="2590" spans="1:22" ht="15" thickBot="1" x14ac:dyDescent="0.35">
      <c r="A2590" s="4">
        <v>2589</v>
      </c>
      <c r="B2590" s="2" t="s">
        <v>5694</v>
      </c>
      <c r="C2590" s="1">
        <v>2013</v>
      </c>
      <c r="D2590" s="3">
        <v>41400</v>
      </c>
      <c r="E2590" s="3">
        <v>41404</v>
      </c>
      <c r="F2590" s="2" t="s">
        <v>50</v>
      </c>
      <c r="G2590" s="2" t="s">
        <v>5220</v>
      </c>
      <c r="H2590" s="2" t="s">
        <v>5221</v>
      </c>
      <c r="I2590" s="2" t="s">
        <v>102</v>
      </c>
      <c r="J2590" s="2" t="s">
        <v>27</v>
      </c>
      <c r="K2590" s="2" t="s">
        <v>42</v>
      </c>
      <c r="L2590" s="2" t="s">
        <v>43</v>
      </c>
      <c r="M2590" s="1">
        <v>90004</v>
      </c>
      <c r="N2590" s="2" t="s">
        <v>44</v>
      </c>
      <c r="O2590" s="2" t="s">
        <v>4803</v>
      </c>
      <c r="P2590" s="2" t="s">
        <v>46</v>
      </c>
      <c r="Q2590" s="2" t="s">
        <v>59</v>
      </c>
      <c r="R2590" s="2" t="s">
        <v>4804</v>
      </c>
      <c r="S2590" s="1">
        <v>5.98</v>
      </c>
      <c r="T2590" s="1">
        <v>1</v>
      </c>
      <c r="U2590" s="1">
        <v>0</v>
      </c>
      <c r="V2590" s="5">
        <v>1.0165999999999999</v>
      </c>
    </row>
    <row r="2591" spans="1:22" ht="15" thickBot="1" x14ac:dyDescent="0.35">
      <c r="A2591" s="4">
        <v>2590</v>
      </c>
      <c r="B2591" s="2" t="s">
        <v>5694</v>
      </c>
      <c r="C2591" s="1">
        <v>2013</v>
      </c>
      <c r="D2591" s="3">
        <v>41400</v>
      </c>
      <c r="E2591" s="3">
        <v>41404</v>
      </c>
      <c r="F2591" s="2" t="s">
        <v>50</v>
      </c>
      <c r="G2591" s="2" t="s">
        <v>5220</v>
      </c>
      <c r="H2591" s="2" t="s">
        <v>5221</v>
      </c>
      <c r="I2591" s="2" t="s">
        <v>102</v>
      </c>
      <c r="J2591" s="2" t="s">
        <v>27</v>
      </c>
      <c r="K2591" s="2" t="s">
        <v>42</v>
      </c>
      <c r="L2591" s="2" t="s">
        <v>43</v>
      </c>
      <c r="M2591" s="1">
        <v>90004</v>
      </c>
      <c r="N2591" s="2" t="s">
        <v>44</v>
      </c>
      <c r="O2591" s="2" t="s">
        <v>986</v>
      </c>
      <c r="P2591" s="2" t="s">
        <v>71</v>
      </c>
      <c r="Q2591" s="2" t="s">
        <v>72</v>
      </c>
      <c r="R2591" s="2" t="s">
        <v>987</v>
      </c>
      <c r="S2591" s="1">
        <v>246.16800000000001</v>
      </c>
      <c r="T2591" s="1">
        <v>3</v>
      </c>
      <c r="U2591" s="1">
        <v>0.2</v>
      </c>
      <c r="V2591" s="5">
        <v>21.5397</v>
      </c>
    </row>
    <row r="2592" spans="1:22" ht="15" thickBot="1" x14ac:dyDescent="0.35">
      <c r="A2592" s="4">
        <v>2591</v>
      </c>
      <c r="B2592" s="2" t="s">
        <v>5695</v>
      </c>
      <c r="C2592" s="1">
        <v>2013</v>
      </c>
      <c r="D2592" s="3">
        <v>41526</v>
      </c>
      <c r="E2592" s="3">
        <v>41532</v>
      </c>
      <c r="F2592" s="2" t="s">
        <v>50</v>
      </c>
      <c r="G2592" s="2" t="s">
        <v>2813</v>
      </c>
      <c r="H2592" s="2" t="s">
        <v>2814</v>
      </c>
      <c r="I2592" s="2" t="s">
        <v>26</v>
      </c>
      <c r="J2592" s="2" t="s">
        <v>27</v>
      </c>
      <c r="K2592" s="2" t="s">
        <v>5696</v>
      </c>
      <c r="L2592" s="2" t="s">
        <v>211</v>
      </c>
      <c r="M2592" s="1">
        <v>60090</v>
      </c>
      <c r="N2592" s="2" t="s">
        <v>105</v>
      </c>
      <c r="O2592" s="2" t="s">
        <v>5697</v>
      </c>
      <c r="P2592" s="2" t="s">
        <v>32</v>
      </c>
      <c r="Q2592" s="2" t="s">
        <v>65</v>
      </c>
      <c r="R2592" s="2" t="s">
        <v>5698</v>
      </c>
      <c r="S2592" s="1">
        <v>14.135999999999999</v>
      </c>
      <c r="T2592" s="1">
        <v>2</v>
      </c>
      <c r="U2592" s="1">
        <v>0.6</v>
      </c>
      <c r="V2592" s="5">
        <v>-7.7747999999999999</v>
      </c>
    </row>
    <row r="2593" spans="1:22" ht="15" thickBot="1" x14ac:dyDescent="0.35">
      <c r="A2593" s="4">
        <v>2592</v>
      </c>
      <c r="B2593" s="2" t="s">
        <v>5695</v>
      </c>
      <c r="C2593" s="1">
        <v>2013</v>
      </c>
      <c r="D2593" s="3">
        <v>41526</v>
      </c>
      <c r="E2593" s="3">
        <v>41532</v>
      </c>
      <c r="F2593" s="2" t="s">
        <v>50</v>
      </c>
      <c r="G2593" s="2" t="s">
        <v>2813</v>
      </c>
      <c r="H2593" s="2" t="s">
        <v>2814</v>
      </c>
      <c r="I2593" s="2" t="s">
        <v>26</v>
      </c>
      <c r="J2593" s="2" t="s">
        <v>27</v>
      </c>
      <c r="K2593" s="2" t="s">
        <v>5696</v>
      </c>
      <c r="L2593" s="2" t="s">
        <v>211</v>
      </c>
      <c r="M2593" s="1">
        <v>60090</v>
      </c>
      <c r="N2593" s="2" t="s">
        <v>105</v>
      </c>
      <c r="O2593" s="2" t="s">
        <v>5699</v>
      </c>
      <c r="P2593" s="2" t="s">
        <v>32</v>
      </c>
      <c r="Q2593" s="2" t="s">
        <v>56</v>
      </c>
      <c r="R2593" s="2" t="s">
        <v>5700</v>
      </c>
      <c r="S2593" s="1">
        <v>601.47</v>
      </c>
      <c r="T2593" s="1">
        <v>3</v>
      </c>
      <c r="U2593" s="1">
        <v>0.5</v>
      </c>
      <c r="V2593" s="5">
        <v>-300.73500000000001</v>
      </c>
    </row>
    <row r="2594" spans="1:22" ht="15" thickBot="1" x14ac:dyDescent="0.35">
      <c r="A2594" s="4">
        <v>2593</v>
      </c>
      <c r="B2594" s="2" t="s">
        <v>5701</v>
      </c>
      <c r="C2594" s="1">
        <v>2014</v>
      </c>
      <c r="D2594" s="3">
        <v>41968</v>
      </c>
      <c r="E2594" s="3">
        <v>41970</v>
      </c>
      <c r="F2594" s="2" t="s">
        <v>23</v>
      </c>
      <c r="G2594" s="2" t="s">
        <v>2293</v>
      </c>
      <c r="H2594" s="2" t="s">
        <v>2294</v>
      </c>
      <c r="I2594" s="2" t="s">
        <v>41</v>
      </c>
      <c r="J2594" s="2" t="s">
        <v>27</v>
      </c>
      <c r="K2594" s="2" t="s">
        <v>5702</v>
      </c>
      <c r="L2594" s="2" t="s">
        <v>383</v>
      </c>
      <c r="M2594" s="1">
        <v>29483</v>
      </c>
      <c r="N2594" s="2" t="s">
        <v>30</v>
      </c>
      <c r="O2594" s="2" t="s">
        <v>5056</v>
      </c>
      <c r="P2594" s="2" t="s">
        <v>71</v>
      </c>
      <c r="Q2594" s="2" t="s">
        <v>72</v>
      </c>
      <c r="R2594" s="2" t="s">
        <v>5057</v>
      </c>
      <c r="S2594" s="1">
        <v>79.099999999999994</v>
      </c>
      <c r="T2594" s="1">
        <v>2</v>
      </c>
      <c r="U2594" s="1">
        <v>0</v>
      </c>
      <c r="V2594" s="5">
        <v>39.549999999999997</v>
      </c>
    </row>
    <row r="2595" spans="1:22" ht="15" thickBot="1" x14ac:dyDescent="0.35">
      <c r="A2595" s="4">
        <v>2594</v>
      </c>
      <c r="B2595" s="2" t="s">
        <v>5701</v>
      </c>
      <c r="C2595" s="1">
        <v>2014</v>
      </c>
      <c r="D2595" s="3">
        <v>41968</v>
      </c>
      <c r="E2595" s="3">
        <v>41970</v>
      </c>
      <c r="F2595" s="2" t="s">
        <v>23</v>
      </c>
      <c r="G2595" s="2" t="s">
        <v>2293</v>
      </c>
      <c r="H2595" s="2" t="s">
        <v>2294</v>
      </c>
      <c r="I2595" s="2" t="s">
        <v>41</v>
      </c>
      <c r="J2595" s="2" t="s">
        <v>27</v>
      </c>
      <c r="K2595" s="2" t="s">
        <v>5702</v>
      </c>
      <c r="L2595" s="2" t="s">
        <v>383</v>
      </c>
      <c r="M2595" s="1">
        <v>29483</v>
      </c>
      <c r="N2595" s="2" t="s">
        <v>30</v>
      </c>
      <c r="O2595" s="2" t="s">
        <v>3127</v>
      </c>
      <c r="P2595" s="2" t="s">
        <v>46</v>
      </c>
      <c r="Q2595" s="2" t="s">
        <v>75</v>
      </c>
      <c r="R2595" s="2" t="s">
        <v>3128</v>
      </c>
      <c r="S2595" s="1">
        <v>327.84</v>
      </c>
      <c r="T2595" s="1">
        <v>8</v>
      </c>
      <c r="U2595" s="1">
        <v>0</v>
      </c>
      <c r="V2595" s="5">
        <v>157.36320000000001</v>
      </c>
    </row>
    <row r="2596" spans="1:22" ht="15" thickBot="1" x14ac:dyDescent="0.35">
      <c r="A2596" s="4">
        <v>2595</v>
      </c>
      <c r="B2596" s="2" t="s">
        <v>5703</v>
      </c>
      <c r="C2596" s="1">
        <v>2014</v>
      </c>
      <c r="D2596" s="3">
        <v>41773</v>
      </c>
      <c r="E2596" s="3">
        <v>41777</v>
      </c>
      <c r="F2596" s="2" t="s">
        <v>50</v>
      </c>
      <c r="G2596" s="2" t="s">
        <v>2605</v>
      </c>
      <c r="H2596" s="2" t="s">
        <v>2606</v>
      </c>
      <c r="I2596" s="2" t="s">
        <v>41</v>
      </c>
      <c r="J2596" s="2" t="s">
        <v>27</v>
      </c>
      <c r="K2596" s="2" t="s">
        <v>497</v>
      </c>
      <c r="L2596" s="2" t="s">
        <v>254</v>
      </c>
      <c r="M2596" s="1">
        <v>47201</v>
      </c>
      <c r="N2596" s="2" t="s">
        <v>105</v>
      </c>
      <c r="O2596" s="2" t="s">
        <v>955</v>
      </c>
      <c r="P2596" s="2" t="s">
        <v>46</v>
      </c>
      <c r="Q2596" s="2" t="s">
        <v>173</v>
      </c>
      <c r="R2596" s="2" t="s">
        <v>956</v>
      </c>
      <c r="S2596" s="1">
        <v>180.96</v>
      </c>
      <c r="T2596" s="1">
        <v>2</v>
      </c>
      <c r="U2596" s="1">
        <v>0</v>
      </c>
      <c r="V2596" s="5">
        <v>81.432000000000002</v>
      </c>
    </row>
    <row r="2597" spans="1:22" ht="15" thickBot="1" x14ac:dyDescent="0.35">
      <c r="A2597" s="4">
        <v>2596</v>
      </c>
      <c r="B2597" s="2" t="s">
        <v>5703</v>
      </c>
      <c r="C2597" s="1">
        <v>2014</v>
      </c>
      <c r="D2597" s="3">
        <v>41773</v>
      </c>
      <c r="E2597" s="3">
        <v>41777</v>
      </c>
      <c r="F2597" s="2" t="s">
        <v>50</v>
      </c>
      <c r="G2597" s="2" t="s">
        <v>2605</v>
      </c>
      <c r="H2597" s="2" t="s">
        <v>2606</v>
      </c>
      <c r="I2597" s="2" t="s">
        <v>41</v>
      </c>
      <c r="J2597" s="2" t="s">
        <v>27</v>
      </c>
      <c r="K2597" s="2" t="s">
        <v>497</v>
      </c>
      <c r="L2597" s="2" t="s">
        <v>254</v>
      </c>
      <c r="M2597" s="1">
        <v>47201</v>
      </c>
      <c r="N2597" s="2" t="s">
        <v>105</v>
      </c>
      <c r="O2597" s="2" t="s">
        <v>2209</v>
      </c>
      <c r="P2597" s="2" t="s">
        <v>46</v>
      </c>
      <c r="Q2597" s="2" t="s">
        <v>75</v>
      </c>
      <c r="R2597" s="2" t="s">
        <v>2210</v>
      </c>
      <c r="S2597" s="1">
        <v>914.97</v>
      </c>
      <c r="T2597" s="1">
        <v>3</v>
      </c>
      <c r="U2597" s="1">
        <v>0</v>
      </c>
      <c r="V2597" s="5">
        <v>411.73649999999998</v>
      </c>
    </row>
    <row r="2598" spans="1:22" ht="15" thickBot="1" x14ac:dyDescent="0.35">
      <c r="A2598" s="4">
        <v>2597</v>
      </c>
      <c r="B2598" s="2" t="s">
        <v>5703</v>
      </c>
      <c r="C2598" s="1">
        <v>2014</v>
      </c>
      <c r="D2598" s="3">
        <v>41773</v>
      </c>
      <c r="E2598" s="3">
        <v>41777</v>
      </c>
      <c r="F2598" s="2" t="s">
        <v>50</v>
      </c>
      <c r="G2598" s="2" t="s">
        <v>2605</v>
      </c>
      <c r="H2598" s="2" t="s">
        <v>2606</v>
      </c>
      <c r="I2598" s="2" t="s">
        <v>41</v>
      </c>
      <c r="J2598" s="2" t="s">
        <v>27</v>
      </c>
      <c r="K2598" s="2" t="s">
        <v>497</v>
      </c>
      <c r="L2598" s="2" t="s">
        <v>254</v>
      </c>
      <c r="M2598" s="1">
        <v>47201</v>
      </c>
      <c r="N2598" s="2" t="s">
        <v>105</v>
      </c>
      <c r="O2598" s="2" t="s">
        <v>3782</v>
      </c>
      <c r="P2598" s="2" t="s">
        <v>71</v>
      </c>
      <c r="Q2598" s="2" t="s">
        <v>72</v>
      </c>
      <c r="R2598" s="2" t="s">
        <v>5704</v>
      </c>
      <c r="S2598" s="1">
        <v>587.97</v>
      </c>
      <c r="T2598" s="1">
        <v>3</v>
      </c>
      <c r="U2598" s="1">
        <v>0</v>
      </c>
      <c r="V2598" s="5">
        <v>158.75190000000001</v>
      </c>
    </row>
    <row r="2599" spans="1:22" ht="15" thickBot="1" x14ac:dyDescent="0.35">
      <c r="A2599" s="4">
        <v>2598</v>
      </c>
      <c r="B2599" s="2" t="s">
        <v>5703</v>
      </c>
      <c r="C2599" s="1">
        <v>2014</v>
      </c>
      <c r="D2599" s="3">
        <v>41773</v>
      </c>
      <c r="E2599" s="3">
        <v>41777</v>
      </c>
      <c r="F2599" s="2" t="s">
        <v>50</v>
      </c>
      <c r="G2599" s="2" t="s">
        <v>2605</v>
      </c>
      <c r="H2599" s="2" t="s">
        <v>2606</v>
      </c>
      <c r="I2599" s="2" t="s">
        <v>41</v>
      </c>
      <c r="J2599" s="2" t="s">
        <v>27</v>
      </c>
      <c r="K2599" s="2" t="s">
        <v>497</v>
      </c>
      <c r="L2599" s="2" t="s">
        <v>254</v>
      </c>
      <c r="M2599" s="1">
        <v>47201</v>
      </c>
      <c r="N2599" s="2" t="s">
        <v>105</v>
      </c>
      <c r="O2599" s="2" t="s">
        <v>5000</v>
      </c>
      <c r="P2599" s="2" t="s">
        <v>46</v>
      </c>
      <c r="Q2599" s="2" t="s">
        <v>59</v>
      </c>
      <c r="R2599" s="2" t="s">
        <v>5001</v>
      </c>
      <c r="S2599" s="1">
        <v>530.34</v>
      </c>
      <c r="T2599" s="1">
        <v>2</v>
      </c>
      <c r="U2599" s="1">
        <v>0</v>
      </c>
      <c r="V2599" s="5">
        <v>95.461200000000005</v>
      </c>
    </row>
    <row r="2600" spans="1:22" ht="15" thickBot="1" x14ac:dyDescent="0.35">
      <c r="A2600" s="4">
        <v>2599</v>
      </c>
      <c r="B2600" s="2" t="s">
        <v>5703</v>
      </c>
      <c r="C2600" s="1">
        <v>2014</v>
      </c>
      <c r="D2600" s="3">
        <v>41773</v>
      </c>
      <c r="E2600" s="3">
        <v>41777</v>
      </c>
      <c r="F2600" s="2" t="s">
        <v>50</v>
      </c>
      <c r="G2600" s="2" t="s">
        <v>2605</v>
      </c>
      <c r="H2600" s="2" t="s">
        <v>2606</v>
      </c>
      <c r="I2600" s="2" t="s">
        <v>41</v>
      </c>
      <c r="J2600" s="2" t="s">
        <v>27</v>
      </c>
      <c r="K2600" s="2" t="s">
        <v>497</v>
      </c>
      <c r="L2600" s="2" t="s">
        <v>254</v>
      </c>
      <c r="M2600" s="1">
        <v>47201</v>
      </c>
      <c r="N2600" s="2" t="s">
        <v>105</v>
      </c>
      <c r="O2600" s="2" t="s">
        <v>5705</v>
      </c>
      <c r="P2600" s="2" t="s">
        <v>46</v>
      </c>
      <c r="Q2600" s="2" t="s">
        <v>90</v>
      </c>
      <c r="R2600" s="2" t="s">
        <v>5706</v>
      </c>
      <c r="S2600" s="1">
        <v>14.94</v>
      </c>
      <c r="T2600" s="1">
        <v>3</v>
      </c>
      <c r="U2600" s="1">
        <v>0</v>
      </c>
      <c r="V2600" s="5">
        <v>7.3205999999999998</v>
      </c>
    </row>
    <row r="2601" spans="1:22" ht="15" thickBot="1" x14ac:dyDescent="0.35">
      <c r="A2601" s="4">
        <v>2600</v>
      </c>
      <c r="B2601" s="2" t="s">
        <v>5707</v>
      </c>
      <c r="C2601" s="1">
        <v>2014</v>
      </c>
      <c r="D2601" s="3">
        <v>41753</v>
      </c>
      <c r="E2601" s="3">
        <v>41759</v>
      </c>
      <c r="F2601" s="2" t="s">
        <v>50</v>
      </c>
      <c r="G2601" s="2" t="s">
        <v>744</v>
      </c>
      <c r="H2601" s="2" t="s">
        <v>745</v>
      </c>
      <c r="I2601" s="2" t="s">
        <v>26</v>
      </c>
      <c r="J2601" s="2" t="s">
        <v>27</v>
      </c>
      <c r="K2601" s="2" t="s">
        <v>266</v>
      </c>
      <c r="L2601" s="2" t="s">
        <v>267</v>
      </c>
      <c r="M2601" s="1">
        <v>10024</v>
      </c>
      <c r="N2601" s="2" t="s">
        <v>148</v>
      </c>
      <c r="O2601" s="2" t="s">
        <v>5354</v>
      </c>
      <c r="P2601" s="2" t="s">
        <v>46</v>
      </c>
      <c r="Q2601" s="2" t="s">
        <v>78</v>
      </c>
      <c r="R2601" s="2" t="s">
        <v>5355</v>
      </c>
      <c r="S2601" s="1">
        <v>121.94</v>
      </c>
      <c r="T2601" s="1">
        <v>2</v>
      </c>
      <c r="U2601" s="1">
        <v>0</v>
      </c>
      <c r="V2601" s="5">
        <v>35.3626</v>
      </c>
    </row>
    <row r="2602" spans="1:22" ht="15" thickBot="1" x14ac:dyDescent="0.35">
      <c r="A2602" s="4">
        <v>2601</v>
      </c>
      <c r="B2602" s="2" t="s">
        <v>5707</v>
      </c>
      <c r="C2602" s="1">
        <v>2014</v>
      </c>
      <c r="D2602" s="3">
        <v>41753</v>
      </c>
      <c r="E2602" s="3">
        <v>41759</v>
      </c>
      <c r="F2602" s="2" t="s">
        <v>50</v>
      </c>
      <c r="G2602" s="2" t="s">
        <v>744</v>
      </c>
      <c r="H2602" s="2" t="s">
        <v>745</v>
      </c>
      <c r="I2602" s="2" t="s">
        <v>26</v>
      </c>
      <c r="J2602" s="2" t="s">
        <v>27</v>
      </c>
      <c r="K2602" s="2" t="s">
        <v>266</v>
      </c>
      <c r="L2602" s="2" t="s">
        <v>267</v>
      </c>
      <c r="M2602" s="1">
        <v>10024</v>
      </c>
      <c r="N2602" s="2" t="s">
        <v>148</v>
      </c>
      <c r="O2602" s="2" t="s">
        <v>1405</v>
      </c>
      <c r="P2602" s="2" t="s">
        <v>46</v>
      </c>
      <c r="Q2602" s="2" t="s">
        <v>578</v>
      </c>
      <c r="R2602" s="2" t="s">
        <v>1406</v>
      </c>
      <c r="S2602" s="1">
        <v>122.71</v>
      </c>
      <c r="T2602" s="1">
        <v>7</v>
      </c>
      <c r="U2602" s="1">
        <v>0</v>
      </c>
      <c r="V2602" s="5">
        <v>36.813000000000002</v>
      </c>
    </row>
    <row r="2603" spans="1:22" ht="15" thickBot="1" x14ac:dyDescent="0.35">
      <c r="A2603" s="4">
        <v>2602</v>
      </c>
      <c r="B2603" s="2" t="s">
        <v>5708</v>
      </c>
      <c r="C2603" s="1">
        <v>2013</v>
      </c>
      <c r="D2603" s="3">
        <v>41430</v>
      </c>
      <c r="E2603" s="3">
        <v>41430</v>
      </c>
      <c r="F2603" s="2" t="s">
        <v>1290</v>
      </c>
      <c r="G2603" s="2" t="s">
        <v>5709</v>
      </c>
      <c r="H2603" s="2" t="s">
        <v>5710</v>
      </c>
      <c r="I2603" s="2" t="s">
        <v>26</v>
      </c>
      <c r="J2603" s="2" t="s">
        <v>27</v>
      </c>
      <c r="K2603" s="2" t="s">
        <v>266</v>
      </c>
      <c r="L2603" s="2" t="s">
        <v>267</v>
      </c>
      <c r="M2603" s="1">
        <v>10035</v>
      </c>
      <c r="N2603" s="2" t="s">
        <v>148</v>
      </c>
      <c r="O2603" s="2" t="s">
        <v>3185</v>
      </c>
      <c r="P2603" s="2" t="s">
        <v>46</v>
      </c>
      <c r="Q2603" s="2" t="s">
        <v>90</v>
      </c>
      <c r="R2603" s="2" t="s">
        <v>186</v>
      </c>
      <c r="S2603" s="1">
        <v>14.94</v>
      </c>
      <c r="T2603" s="1">
        <v>3</v>
      </c>
      <c r="U2603" s="1">
        <v>0</v>
      </c>
      <c r="V2603" s="5">
        <v>7.0217999999999998</v>
      </c>
    </row>
    <row r="2604" spans="1:22" ht="15" thickBot="1" x14ac:dyDescent="0.35">
      <c r="A2604" s="4">
        <v>2603</v>
      </c>
      <c r="B2604" s="2" t="s">
        <v>5708</v>
      </c>
      <c r="C2604" s="1">
        <v>2013</v>
      </c>
      <c r="D2604" s="3">
        <v>41430</v>
      </c>
      <c r="E2604" s="3">
        <v>41430</v>
      </c>
      <c r="F2604" s="2" t="s">
        <v>1290</v>
      </c>
      <c r="G2604" s="2" t="s">
        <v>5709</v>
      </c>
      <c r="H2604" s="2" t="s">
        <v>5710</v>
      </c>
      <c r="I2604" s="2" t="s">
        <v>26</v>
      </c>
      <c r="J2604" s="2" t="s">
        <v>27</v>
      </c>
      <c r="K2604" s="2" t="s">
        <v>266</v>
      </c>
      <c r="L2604" s="2" t="s">
        <v>267</v>
      </c>
      <c r="M2604" s="1">
        <v>10035</v>
      </c>
      <c r="N2604" s="2" t="s">
        <v>148</v>
      </c>
      <c r="O2604" s="2" t="s">
        <v>5711</v>
      </c>
      <c r="P2604" s="2" t="s">
        <v>71</v>
      </c>
      <c r="Q2604" s="2" t="s">
        <v>682</v>
      </c>
      <c r="R2604" s="2" t="s">
        <v>5712</v>
      </c>
      <c r="S2604" s="1">
        <v>1349.85</v>
      </c>
      <c r="T2604" s="1">
        <v>3</v>
      </c>
      <c r="U2604" s="1">
        <v>0</v>
      </c>
      <c r="V2604" s="5">
        <v>364.45949999999999</v>
      </c>
    </row>
    <row r="2605" spans="1:22" ht="15" thickBot="1" x14ac:dyDescent="0.35">
      <c r="A2605" s="4">
        <v>2604</v>
      </c>
      <c r="B2605" s="2" t="s">
        <v>5708</v>
      </c>
      <c r="C2605" s="1">
        <v>2013</v>
      </c>
      <c r="D2605" s="3">
        <v>41430</v>
      </c>
      <c r="E2605" s="3">
        <v>41430</v>
      </c>
      <c r="F2605" s="2" t="s">
        <v>1290</v>
      </c>
      <c r="G2605" s="2" t="s">
        <v>5709</v>
      </c>
      <c r="H2605" s="2" t="s">
        <v>5710</v>
      </c>
      <c r="I2605" s="2" t="s">
        <v>26</v>
      </c>
      <c r="J2605" s="2" t="s">
        <v>27</v>
      </c>
      <c r="K2605" s="2" t="s">
        <v>266</v>
      </c>
      <c r="L2605" s="2" t="s">
        <v>267</v>
      </c>
      <c r="M2605" s="1">
        <v>10035</v>
      </c>
      <c r="N2605" s="2" t="s">
        <v>148</v>
      </c>
      <c r="O2605" s="2" t="s">
        <v>4209</v>
      </c>
      <c r="P2605" s="2" t="s">
        <v>32</v>
      </c>
      <c r="Q2605" s="2" t="s">
        <v>33</v>
      </c>
      <c r="R2605" s="2" t="s">
        <v>4210</v>
      </c>
      <c r="S2605" s="1">
        <v>136.78399999999999</v>
      </c>
      <c r="T2605" s="1">
        <v>1</v>
      </c>
      <c r="U2605" s="1">
        <v>0.2</v>
      </c>
      <c r="V2605" s="5">
        <v>5.1294000000000004</v>
      </c>
    </row>
    <row r="2606" spans="1:22" ht="15" thickBot="1" x14ac:dyDescent="0.35">
      <c r="A2606" s="4">
        <v>2605</v>
      </c>
      <c r="B2606" s="2" t="s">
        <v>5708</v>
      </c>
      <c r="C2606" s="1">
        <v>2013</v>
      </c>
      <c r="D2606" s="3">
        <v>41430</v>
      </c>
      <c r="E2606" s="3">
        <v>41430</v>
      </c>
      <c r="F2606" s="2" t="s">
        <v>1290</v>
      </c>
      <c r="G2606" s="2" t="s">
        <v>5709</v>
      </c>
      <c r="H2606" s="2" t="s">
        <v>5710</v>
      </c>
      <c r="I2606" s="2" t="s">
        <v>26</v>
      </c>
      <c r="J2606" s="2" t="s">
        <v>27</v>
      </c>
      <c r="K2606" s="2" t="s">
        <v>266</v>
      </c>
      <c r="L2606" s="2" t="s">
        <v>267</v>
      </c>
      <c r="M2606" s="1">
        <v>10035</v>
      </c>
      <c r="N2606" s="2" t="s">
        <v>148</v>
      </c>
      <c r="O2606" s="2" t="s">
        <v>2629</v>
      </c>
      <c r="P2606" s="2" t="s">
        <v>32</v>
      </c>
      <c r="Q2606" s="2" t="s">
        <v>65</v>
      </c>
      <c r="R2606" s="2" t="s">
        <v>2630</v>
      </c>
      <c r="S2606" s="1">
        <v>61.12</v>
      </c>
      <c r="T2606" s="1">
        <v>4</v>
      </c>
      <c r="U2606" s="1">
        <v>0</v>
      </c>
      <c r="V2606" s="5">
        <v>20.780799999999999</v>
      </c>
    </row>
    <row r="2607" spans="1:22" ht="15" thickBot="1" x14ac:dyDescent="0.35">
      <c r="A2607" s="4">
        <v>2606</v>
      </c>
      <c r="B2607" s="2" t="s">
        <v>5713</v>
      </c>
      <c r="C2607" s="1">
        <v>2011</v>
      </c>
      <c r="D2607" s="3">
        <v>40893</v>
      </c>
      <c r="E2607" s="3">
        <v>40898</v>
      </c>
      <c r="F2607" s="2" t="s">
        <v>50</v>
      </c>
      <c r="G2607" s="2" t="s">
        <v>5714</v>
      </c>
      <c r="H2607" s="2" t="s">
        <v>5715</v>
      </c>
      <c r="I2607" s="2" t="s">
        <v>41</v>
      </c>
      <c r="J2607" s="2" t="s">
        <v>27</v>
      </c>
      <c r="K2607" s="2" t="s">
        <v>1521</v>
      </c>
      <c r="L2607" s="2" t="s">
        <v>54</v>
      </c>
      <c r="M2607" s="1">
        <v>32216</v>
      </c>
      <c r="N2607" s="2" t="s">
        <v>30</v>
      </c>
      <c r="O2607" s="2" t="s">
        <v>4233</v>
      </c>
      <c r="P2607" s="2" t="s">
        <v>46</v>
      </c>
      <c r="Q2607" s="2" t="s">
        <v>75</v>
      </c>
      <c r="R2607" s="2" t="s">
        <v>4234</v>
      </c>
      <c r="S2607" s="1">
        <v>1.167</v>
      </c>
      <c r="T2607" s="1">
        <v>1</v>
      </c>
      <c r="U2607" s="1">
        <v>0.7</v>
      </c>
      <c r="V2607" s="5">
        <v>-0.85580000000000001</v>
      </c>
    </row>
    <row r="2608" spans="1:22" ht="15" thickBot="1" x14ac:dyDescent="0.35">
      <c r="A2608" s="4">
        <v>2607</v>
      </c>
      <c r="B2608" s="2" t="s">
        <v>5716</v>
      </c>
      <c r="C2608" s="1">
        <v>2013</v>
      </c>
      <c r="D2608" s="3">
        <v>41338</v>
      </c>
      <c r="E2608" s="3">
        <v>41344</v>
      </c>
      <c r="F2608" s="2" t="s">
        <v>50</v>
      </c>
      <c r="G2608" s="2" t="s">
        <v>3763</v>
      </c>
      <c r="H2608" s="2" t="s">
        <v>3764</v>
      </c>
      <c r="I2608" s="2" t="s">
        <v>102</v>
      </c>
      <c r="J2608" s="2" t="s">
        <v>27</v>
      </c>
      <c r="K2608" s="2" t="s">
        <v>947</v>
      </c>
      <c r="L2608" s="2" t="s">
        <v>43</v>
      </c>
      <c r="M2608" s="1">
        <v>92024</v>
      </c>
      <c r="N2608" s="2" t="s">
        <v>44</v>
      </c>
      <c r="O2608" s="2" t="s">
        <v>5717</v>
      </c>
      <c r="P2608" s="2" t="s">
        <v>46</v>
      </c>
      <c r="Q2608" s="2" t="s">
        <v>68</v>
      </c>
      <c r="R2608" s="2" t="s">
        <v>5718</v>
      </c>
      <c r="S2608" s="1">
        <v>16.989999999999998</v>
      </c>
      <c r="T2608" s="1">
        <v>1</v>
      </c>
      <c r="U2608" s="1">
        <v>0</v>
      </c>
      <c r="V2608" s="5">
        <v>4.9271000000000003</v>
      </c>
    </row>
    <row r="2609" spans="1:22" ht="15" thickBot="1" x14ac:dyDescent="0.35">
      <c r="A2609" s="4">
        <v>2608</v>
      </c>
      <c r="B2609" s="2" t="s">
        <v>5719</v>
      </c>
      <c r="C2609" s="1">
        <v>2011</v>
      </c>
      <c r="D2609" s="3">
        <v>40872</v>
      </c>
      <c r="E2609" s="3">
        <v>40877</v>
      </c>
      <c r="F2609" s="2" t="s">
        <v>50</v>
      </c>
      <c r="G2609" s="2" t="s">
        <v>4924</v>
      </c>
      <c r="H2609" s="2" t="s">
        <v>4925</v>
      </c>
      <c r="I2609" s="2" t="s">
        <v>41</v>
      </c>
      <c r="J2609" s="2" t="s">
        <v>27</v>
      </c>
      <c r="K2609" s="2" t="s">
        <v>1127</v>
      </c>
      <c r="L2609" s="2" t="s">
        <v>104</v>
      </c>
      <c r="M2609" s="1">
        <v>76017</v>
      </c>
      <c r="N2609" s="2" t="s">
        <v>105</v>
      </c>
      <c r="O2609" s="2" t="s">
        <v>5720</v>
      </c>
      <c r="P2609" s="2" t="s">
        <v>71</v>
      </c>
      <c r="Q2609" s="2" t="s">
        <v>161</v>
      </c>
      <c r="R2609" s="2" t="s">
        <v>5721</v>
      </c>
      <c r="S2609" s="1">
        <v>24.672000000000001</v>
      </c>
      <c r="T2609" s="1">
        <v>3</v>
      </c>
      <c r="U2609" s="1">
        <v>0.2</v>
      </c>
      <c r="V2609" s="5">
        <v>0</v>
      </c>
    </row>
    <row r="2610" spans="1:22" ht="15" thickBot="1" x14ac:dyDescent="0.35">
      <c r="A2610" s="4">
        <v>2609</v>
      </c>
      <c r="B2610" s="2" t="s">
        <v>5719</v>
      </c>
      <c r="C2610" s="1">
        <v>2011</v>
      </c>
      <c r="D2610" s="3">
        <v>40872</v>
      </c>
      <c r="E2610" s="3">
        <v>40877</v>
      </c>
      <c r="F2610" s="2" t="s">
        <v>50</v>
      </c>
      <c r="G2610" s="2" t="s">
        <v>4924</v>
      </c>
      <c r="H2610" s="2" t="s">
        <v>4925</v>
      </c>
      <c r="I2610" s="2" t="s">
        <v>41</v>
      </c>
      <c r="J2610" s="2" t="s">
        <v>27</v>
      </c>
      <c r="K2610" s="2" t="s">
        <v>1127</v>
      </c>
      <c r="L2610" s="2" t="s">
        <v>104</v>
      </c>
      <c r="M2610" s="1">
        <v>76017</v>
      </c>
      <c r="N2610" s="2" t="s">
        <v>105</v>
      </c>
      <c r="O2610" s="2" t="s">
        <v>1550</v>
      </c>
      <c r="P2610" s="2" t="s">
        <v>46</v>
      </c>
      <c r="Q2610" s="2" t="s">
        <v>47</v>
      </c>
      <c r="R2610" s="2" t="s">
        <v>1551</v>
      </c>
      <c r="S2610" s="1">
        <v>2.52</v>
      </c>
      <c r="T2610" s="1">
        <v>1</v>
      </c>
      <c r="U2610" s="1">
        <v>0.2</v>
      </c>
      <c r="V2610" s="5">
        <v>0.88200000000000001</v>
      </c>
    </row>
    <row r="2611" spans="1:22" ht="15" thickBot="1" x14ac:dyDescent="0.35">
      <c r="A2611" s="4">
        <v>2610</v>
      </c>
      <c r="B2611" s="2" t="s">
        <v>5719</v>
      </c>
      <c r="C2611" s="1">
        <v>2011</v>
      </c>
      <c r="D2611" s="3">
        <v>40872</v>
      </c>
      <c r="E2611" s="3">
        <v>40877</v>
      </c>
      <c r="F2611" s="2" t="s">
        <v>50</v>
      </c>
      <c r="G2611" s="2" t="s">
        <v>4924</v>
      </c>
      <c r="H2611" s="2" t="s">
        <v>4925</v>
      </c>
      <c r="I2611" s="2" t="s">
        <v>41</v>
      </c>
      <c r="J2611" s="2" t="s">
        <v>27</v>
      </c>
      <c r="K2611" s="2" t="s">
        <v>1127</v>
      </c>
      <c r="L2611" s="2" t="s">
        <v>104</v>
      </c>
      <c r="M2611" s="1">
        <v>76017</v>
      </c>
      <c r="N2611" s="2" t="s">
        <v>105</v>
      </c>
      <c r="O2611" s="2" t="s">
        <v>55</v>
      </c>
      <c r="P2611" s="2" t="s">
        <v>32</v>
      </c>
      <c r="Q2611" s="2" t="s">
        <v>56</v>
      </c>
      <c r="R2611" s="2" t="s">
        <v>57</v>
      </c>
      <c r="S2611" s="1">
        <v>1218.7349999999999</v>
      </c>
      <c r="T2611" s="1">
        <v>5</v>
      </c>
      <c r="U2611" s="1">
        <v>0.3</v>
      </c>
      <c r="V2611" s="5">
        <v>-121.87350000000001</v>
      </c>
    </row>
    <row r="2612" spans="1:22" ht="15" thickBot="1" x14ac:dyDescent="0.35">
      <c r="A2612" s="4">
        <v>2611</v>
      </c>
      <c r="B2612" s="2" t="s">
        <v>5719</v>
      </c>
      <c r="C2612" s="1">
        <v>2011</v>
      </c>
      <c r="D2612" s="3">
        <v>40872</v>
      </c>
      <c r="E2612" s="3">
        <v>40877</v>
      </c>
      <c r="F2612" s="2" t="s">
        <v>50</v>
      </c>
      <c r="G2612" s="2" t="s">
        <v>4924</v>
      </c>
      <c r="H2612" s="2" t="s">
        <v>4925</v>
      </c>
      <c r="I2612" s="2" t="s">
        <v>41</v>
      </c>
      <c r="J2612" s="2" t="s">
        <v>27</v>
      </c>
      <c r="K2612" s="2" t="s">
        <v>1127</v>
      </c>
      <c r="L2612" s="2" t="s">
        <v>104</v>
      </c>
      <c r="M2612" s="1">
        <v>76017</v>
      </c>
      <c r="N2612" s="2" t="s">
        <v>105</v>
      </c>
      <c r="O2612" s="2" t="s">
        <v>4976</v>
      </c>
      <c r="P2612" s="2" t="s">
        <v>46</v>
      </c>
      <c r="Q2612" s="2" t="s">
        <v>47</v>
      </c>
      <c r="R2612" s="2" t="s">
        <v>4977</v>
      </c>
      <c r="S2612" s="1">
        <v>5.9039999999999999</v>
      </c>
      <c r="T2612" s="1">
        <v>2</v>
      </c>
      <c r="U2612" s="1">
        <v>0.2</v>
      </c>
      <c r="V2612" s="5">
        <v>1.9925999999999999</v>
      </c>
    </row>
    <row r="2613" spans="1:22" ht="15" thickBot="1" x14ac:dyDescent="0.35">
      <c r="A2613" s="4">
        <v>2612</v>
      </c>
      <c r="B2613" s="2" t="s">
        <v>5719</v>
      </c>
      <c r="C2613" s="1">
        <v>2011</v>
      </c>
      <c r="D2613" s="3">
        <v>40872</v>
      </c>
      <c r="E2613" s="3">
        <v>40877</v>
      </c>
      <c r="F2613" s="2" t="s">
        <v>50</v>
      </c>
      <c r="G2613" s="2" t="s">
        <v>4924</v>
      </c>
      <c r="H2613" s="2" t="s">
        <v>4925</v>
      </c>
      <c r="I2613" s="2" t="s">
        <v>41</v>
      </c>
      <c r="J2613" s="2" t="s">
        <v>27</v>
      </c>
      <c r="K2613" s="2" t="s">
        <v>1127</v>
      </c>
      <c r="L2613" s="2" t="s">
        <v>104</v>
      </c>
      <c r="M2613" s="1">
        <v>76017</v>
      </c>
      <c r="N2613" s="2" t="s">
        <v>105</v>
      </c>
      <c r="O2613" s="2" t="s">
        <v>3065</v>
      </c>
      <c r="P2613" s="2" t="s">
        <v>46</v>
      </c>
      <c r="Q2613" s="2" t="s">
        <v>90</v>
      </c>
      <c r="R2613" s="2" t="s">
        <v>3066</v>
      </c>
      <c r="S2613" s="1">
        <v>15.696</v>
      </c>
      <c r="T2613" s="1">
        <v>3</v>
      </c>
      <c r="U2613" s="1">
        <v>0.2</v>
      </c>
      <c r="V2613" s="5">
        <v>5.1012000000000004</v>
      </c>
    </row>
    <row r="2614" spans="1:22" ht="15" thickBot="1" x14ac:dyDescent="0.35">
      <c r="A2614" s="4">
        <v>2613</v>
      </c>
      <c r="B2614" s="2" t="s">
        <v>5719</v>
      </c>
      <c r="C2614" s="1">
        <v>2011</v>
      </c>
      <c r="D2614" s="3">
        <v>40872</v>
      </c>
      <c r="E2614" s="3">
        <v>40877</v>
      </c>
      <c r="F2614" s="2" t="s">
        <v>50</v>
      </c>
      <c r="G2614" s="2" t="s">
        <v>4924</v>
      </c>
      <c r="H2614" s="2" t="s">
        <v>4925</v>
      </c>
      <c r="I2614" s="2" t="s">
        <v>41</v>
      </c>
      <c r="J2614" s="2" t="s">
        <v>27</v>
      </c>
      <c r="K2614" s="2" t="s">
        <v>1127</v>
      </c>
      <c r="L2614" s="2" t="s">
        <v>104</v>
      </c>
      <c r="M2614" s="1">
        <v>76017</v>
      </c>
      <c r="N2614" s="2" t="s">
        <v>105</v>
      </c>
      <c r="O2614" s="2" t="s">
        <v>2069</v>
      </c>
      <c r="P2614" s="2" t="s">
        <v>32</v>
      </c>
      <c r="Q2614" s="2" t="s">
        <v>65</v>
      </c>
      <c r="R2614" s="2" t="s">
        <v>2070</v>
      </c>
      <c r="S2614" s="1">
        <v>6.0960000000000001</v>
      </c>
      <c r="T2614" s="1">
        <v>3</v>
      </c>
      <c r="U2614" s="1">
        <v>0.6</v>
      </c>
      <c r="V2614" s="5">
        <v>-3.9624000000000001</v>
      </c>
    </row>
    <row r="2615" spans="1:22" ht="15" thickBot="1" x14ac:dyDescent="0.35">
      <c r="A2615" s="4">
        <v>2614</v>
      </c>
      <c r="B2615" s="2" t="s">
        <v>5722</v>
      </c>
      <c r="C2615" s="1">
        <v>2013</v>
      </c>
      <c r="D2615" s="3">
        <v>41393</v>
      </c>
      <c r="E2615" s="3">
        <v>41400</v>
      </c>
      <c r="F2615" s="2" t="s">
        <v>50</v>
      </c>
      <c r="G2615" s="2" t="s">
        <v>5723</v>
      </c>
      <c r="H2615" s="2" t="s">
        <v>5724</v>
      </c>
      <c r="I2615" s="2" t="s">
        <v>41</v>
      </c>
      <c r="J2615" s="2" t="s">
        <v>27</v>
      </c>
      <c r="K2615" s="2" t="s">
        <v>42</v>
      </c>
      <c r="L2615" s="2" t="s">
        <v>43</v>
      </c>
      <c r="M2615" s="1">
        <v>90045</v>
      </c>
      <c r="N2615" s="2" t="s">
        <v>44</v>
      </c>
      <c r="O2615" s="2" t="s">
        <v>3102</v>
      </c>
      <c r="P2615" s="2" t="s">
        <v>32</v>
      </c>
      <c r="Q2615" s="2" t="s">
        <v>36</v>
      </c>
      <c r="R2615" s="2" t="s">
        <v>3103</v>
      </c>
      <c r="S2615" s="1">
        <v>41.567999999999998</v>
      </c>
      <c r="T2615" s="1">
        <v>2</v>
      </c>
      <c r="U2615" s="1">
        <v>0.2</v>
      </c>
      <c r="V2615" s="5">
        <v>2.5979999999999999</v>
      </c>
    </row>
    <row r="2616" spans="1:22" ht="15" thickBot="1" x14ac:dyDescent="0.35">
      <c r="A2616" s="4">
        <v>2615</v>
      </c>
      <c r="B2616" s="2" t="s">
        <v>5725</v>
      </c>
      <c r="C2616" s="1">
        <v>2011</v>
      </c>
      <c r="D2616" s="3">
        <v>40659</v>
      </c>
      <c r="E2616" s="3">
        <v>40666</v>
      </c>
      <c r="F2616" s="2" t="s">
        <v>50</v>
      </c>
      <c r="G2616" s="2" t="s">
        <v>5726</v>
      </c>
      <c r="H2616" s="2" t="s">
        <v>5727</v>
      </c>
      <c r="I2616" s="2" t="s">
        <v>41</v>
      </c>
      <c r="J2616" s="2" t="s">
        <v>27</v>
      </c>
      <c r="K2616" s="2" t="s">
        <v>42</v>
      </c>
      <c r="L2616" s="2" t="s">
        <v>43</v>
      </c>
      <c r="M2616" s="1">
        <v>90049</v>
      </c>
      <c r="N2616" s="2" t="s">
        <v>44</v>
      </c>
      <c r="O2616" s="2" t="s">
        <v>1461</v>
      </c>
      <c r="P2616" s="2" t="s">
        <v>32</v>
      </c>
      <c r="Q2616" s="2" t="s">
        <v>36</v>
      </c>
      <c r="R2616" s="2" t="s">
        <v>1462</v>
      </c>
      <c r="S2616" s="1">
        <v>230.28</v>
      </c>
      <c r="T2616" s="1">
        <v>3</v>
      </c>
      <c r="U2616" s="1">
        <v>0.2</v>
      </c>
      <c r="V2616" s="5">
        <v>23.027999999999999</v>
      </c>
    </row>
    <row r="2617" spans="1:22" ht="15" thickBot="1" x14ac:dyDescent="0.35">
      <c r="A2617" s="4">
        <v>2616</v>
      </c>
      <c r="B2617" s="2" t="s">
        <v>5725</v>
      </c>
      <c r="C2617" s="1">
        <v>2011</v>
      </c>
      <c r="D2617" s="3">
        <v>40659</v>
      </c>
      <c r="E2617" s="3">
        <v>40666</v>
      </c>
      <c r="F2617" s="2" t="s">
        <v>50</v>
      </c>
      <c r="G2617" s="2" t="s">
        <v>5726</v>
      </c>
      <c r="H2617" s="2" t="s">
        <v>5727</v>
      </c>
      <c r="I2617" s="2" t="s">
        <v>41</v>
      </c>
      <c r="J2617" s="2" t="s">
        <v>27</v>
      </c>
      <c r="K2617" s="2" t="s">
        <v>42</v>
      </c>
      <c r="L2617" s="2" t="s">
        <v>43</v>
      </c>
      <c r="M2617" s="1">
        <v>90049</v>
      </c>
      <c r="N2617" s="2" t="s">
        <v>44</v>
      </c>
      <c r="O2617" s="2" t="s">
        <v>177</v>
      </c>
      <c r="P2617" s="2" t="s">
        <v>46</v>
      </c>
      <c r="Q2617" s="2" t="s">
        <v>75</v>
      </c>
      <c r="R2617" s="2" t="s">
        <v>178</v>
      </c>
      <c r="S2617" s="1">
        <v>18.288</v>
      </c>
      <c r="T2617" s="1">
        <v>6</v>
      </c>
      <c r="U2617" s="1">
        <v>0.2</v>
      </c>
      <c r="V2617" s="5">
        <v>5.7149999999999999</v>
      </c>
    </row>
    <row r="2618" spans="1:22" ht="15" thickBot="1" x14ac:dyDescent="0.35">
      <c r="A2618" s="4">
        <v>2617</v>
      </c>
      <c r="B2618" s="2" t="s">
        <v>5728</v>
      </c>
      <c r="C2618" s="1">
        <v>2014</v>
      </c>
      <c r="D2618" s="3">
        <v>41731</v>
      </c>
      <c r="E2618" s="3">
        <v>41735</v>
      </c>
      <c r="F2618" s="2" t="s">
        <v>50</v>
      </c>
      <c r="G2618" s="2" t="s">
        <v>2757</v>
      </c>
      <c r="H2618" s="2" t="s">
        <v>2758</v>
      </c>
      <c r="I2618" s="2" t="s">
        <v>26</v>
      </c>
      <c r="J2618" s="2" t="s">
        <v>27</v>
      </c>
      <c r="K2618" s="2" t="s">
        <v>127</v>
      </c>
      <c r="L2618" s="2" t="s">
        <v>43</v>
      </c>
      <c r="M2618" s="1">
        <v>94110</v>
      </c>
      <c r="N2618" s="2" t="s">
        <v>44</v>
      </c>
      <c r="O2618" s="2" t="s">
        <v>5729</v>
      </c>
      <c r="P2618" s="2" t="s">
        <v>46</v>
      </c>
      <c r="Q2618" s="2" t="s">
        <v>47</v>
      </c>
      <c r="R2618" s="2" t="s">
        <v>5730</v>
      </c>
      <c r="S2618" s="1">
        <v>5.78</v>
      </c>
      <c r="T2618" s="1">
        <v>2</v>
      </c>
      <c r="U2618" s="1">
        <v>0</v>
      </c>
      <c r="V2618" s="5">
        <v>2.7166000000000001</v>
      </c>
    </row>
    <row r="2619" spans="1:22" ht="15" thickBot="1" x14ac:dyDescent="0.35">
      <c r="A2619" s="4">
        <v>2618</v>
      </c>
      <c r="B2619" s="2" t="s">
        <v>5728</v>
      </c>
      <c r="C2619" s="1">
        <v>2014</v>
      </c>
      <c r="D2619" s="3">
        <v>41731</v>
      </c>
      <c r="E2619" s="3">
        <v>41735</v>
      </c>
      <c r="F2619" s="2" t="s">
        <v>50</v>
      </c>
      <c r="G2619" s="2" t="s">
        <v>2757</v>
      </c>
      <c r="H2619" s="2" t="s">
        <v>2758</v>
      </c>
      <c r="I2619" s="2" t="s">
        <v>26</v>
      </c>
      <c r="J2619" s="2" t="s">
        <v>27</v>
      </c>
      <c r="K2619" s="2" t="s">
        <v>127</v>
      </c>
      <c r="L2619" s="2" t="s">
        <v>43</v>
      </c>
      <c r="M2619" s="1">
        <v>94110</v>
      </c>
      <c r="N2619" s="2" t="s">
        <v>44</v>
      </c>
      <c r="O2619" s="2" t="s">
        <v>2614</v>
      </c>
      <c r="P2619" s="2" t="s">
        <v>46</v>
      </c>
      <c r="Q2619" s="2" t="s">
        <v>75</v>
      </c>
      <c r="R2619" s="2" t="s">
        <v>2615</v>
      </c>
      <c r="S2619" s="1">
        <v>121.68</v>
      </c>
      <c r="T2619" s="1">
        <v>13</v>
      </c>
      <c r="U2619" s="1">
        <v>0.2</v>
      </c>
      <c r="V2619" s="5">
        <v>38.024999999999999</v>
      </c>
    </row>
    <row r="2620" spans="1:22" ht="15" thickBot="1" x14ac:dyDescent="0.35">
      <c r="A2620" s="4">
        <v>2619</v>
      </c>
      <c r="B2620" s="2" t="s">
        <v>5731</v>
      </c>
      <c r="C2620" s="1">
        <v>2014</v>
      </c>
      <c r="D2620" s="3">
        <v>41996</v>
      </c>
      <c r="E2620" s="3">
        <v>42000</v>
      </c>
      <c r="F2620" s="2" t="s">
        <v>50</v>
      </c>
      <c r="G2620" s="2" t="s">
        <v>4086</v>
      </c>
      <c r="H2620" s="2" t="s">
        <v>4087</v>
      </c>
      <c r="I2620" s="2" t="s">
        <v>41</v>
      </c>
      <c r="J2620" s="2" t="s">
        <v>27</v>
      </c>
      <c r="K2620" s="2" t="s">
        <v>667</v>
      </c>
      <c r="L2620" s="2" t="s">
        <v>668</v>
      </c>
      <c r="M2620" s="1">
        <v>88220</v>
      </c>
      <c r="N2620" s="2" t="s">
        <v>44</v>
      </c>
      <c r="O2620" s="2" t="s">
        <v>1505</v>
      </c>
      <c r="P2620" s="2" t="s">
        <v>46</v>
      </c>
      <c r="Q2620" s="2" t="s">
        <v>68</v>
      </c>
      <c r="R2620" s="2" t="s">
        <v>1506</v>
      </c>
      <c r="S2620" s="1">
        <v>4.17</v>
      </c>
      <c r="T2620" s="1">
        <v>3</v>
      </c>
      <c r="U2620" s="1">
        <v>0</v>
      </c>
      <c r="V2620" s="5">
        <v>1.0842000000000001</v>
      </c>
    </row>
    <row r="2621" spans="1:22" ht="15" thickBot="1" x14ac:dyDescent="0.35">
      <c r="A2621" s="4">
        <v>2620</v>
      </c>
      <c r="B2621" s="2" t="s">
        <v>5731</v>
      </c>
      <c r="C2621" s="1">
        <v>2014</v>
      </c>
      <c r="D2621" s="3">
        <v>41996</v>
      </c>
      <c r="E2621" s="3">
        <v>42000</v>
      </c>
      <c r="F2621" s="2" t="s">
        <v>50</v>
      </c>
      <c r="G2621" s="2" t="s">
        <v>4086</v>
      </c>
      <c r="H2621" s="2" t="s">
        <v>4087</v>
      </c>
      <c r="I2621" s="2" t="s">
        <v>41</v>
      </c>
      <c r="J2621" s="2" t="s">
        <v>27</v>
      </c>
      <c r="K2621" s="2" t="s">
        <v>667</v>
      </c>
      <c r="L2621" s="2" t="s">
        <v>668</v>
      </c>
      <c r="M2621" s="1">
        <v>88220</v>
      </c>
      <c r="N2621" s="2" t="s">
        <v>44</v>
      </c>
      <c r="O2621" s="2" t="s">
        <v>4021</v>
      </c>
      <c r="P2621" s="2" t="s">
        <v>71</v>
      </c>
      <c r="Q2621" s="2" t="s">
        <v>72</v>
      </c>
      <c r="R2621" s="2" t="s">
        <v>4022</v>
      </c>
      <c r="S2621" s="1">
        <v>67.040000000000006</v>
      </c>
      <c r="T2621" s="1">
        <v>4</v>
      </c>
      <c r="U2621" s="1">
        <v>0.2</v>
      </c>
      <c r="V2621" s="5">
        <v>6.7039999999999997</v>
      </c>
    </row>
    <row r="2622" spans="1:22" ht="15" thickBot="1" x14ac:dyDescent="0.35">
      <c r="A2622" s="4">
        <v>2621</v>
      </c>
      <c r="B2622" s="2" t="s">
        <v>5731</v>
      </c>
      <c r="C2622" s="1">
        <v>2014</v>
      </c>
      <c r="D2622" s="3">
        <v>41996</v>
      </c>
      <c r="E2622" s="3">
        <v>42000</v>
      </c>
      <c r="F2622" s="2" t="s">
        <v>50</v>
      </c>
      <c r="G2622" s="2" t="s">
        <v>4086</v>
      </c>
      <c r="H2622" s="2" t="s">
        <v>4087</v>
      </c>
      <c r="I2622" s="2" t="s">
        <v>41</v>
      </c>
      <c r="J2622" s="2" t="s">
        <v>27</v>
      </c>
      <c r="K2622" s="2" t="s">
        <v>667</v>
      </c>
      <c r="L2622" s="2" t="s">
        <v>668</v>
      </c>
      <c r="M2622" s="1">
        <v>88220</v>
      </c>
      <c r="N2622" s="2" t="s">
        <v>44</v>
      </c>
      <c r="O2622" s="2" t="s">
        <v>1039</v>
      </c>
      <c r="P2622" s="2" t="s">
        <v>46</v>
      </c>
      <c r="Q2622" s="2" t="s">
        <v>59</v>
      </c>
      <c r="R2622" s="2" t="s">
        <v>1040</v>
      </c>
      <c r="S2622" s="1">
        <v>37.32</v>
      </c>
      <c r="T2622" s="1">
        <v>3</v>
      </c>
      <c r="U2622" s="1">
        <v>0</v>
      </c>
      <c r="V2622" s="5">
        <v>10.4496</v>
      </c>
    </row>
    <row r="2623" spans="1:22" ht="15" thickBot="1" x14ac:dyDescent="0.35">
      <c r="A2623" s="4">
        <v>2622</v>
      </c>
      <c r="B2623" s="2" t="s">
        <v>5731</v>
      </c>
      <c r="C2623" s="1">
        <v>2014</v>
      </c>
      <c r="D2623" s="3">
        <v>41996</v>
      </c>
      <c r="E2623" s="3">
        <v>42000</v>
      </c>
      <c r="F2623" s="2" t="s">
        <v>50</v>
      </c>
      <c r="G2623" s="2" t="s">
        <v>4086</v>
      </c>
      <c r="H2623" s="2" t="s">
        <v>4087</v>
      </c>
      <c r="I2623" s="2" t="s">
        <v>41</v>
      </c>
      <c r="J2623" s="2" t="s">
        <v>27</v>
      </c>
      <c r="K2623" s="2" t="s">
        <v>667</v>
      </c>
      <c r="L2623" s="2" t="s">
        <v>668</v>
      </c>
      <c r="M2623" s="1">
        <v>88220</v>
      </c>
      <c r="N2623" s="2" t="s">
        <v>44</v>
      </c>
      <c r="O2623" s="2" t="s">
        <v>3624</v>
      </c>
      <c r="P2623" s="2" t="s">
        <v>46</v>
      </c>
      <c r="Q2623" s="2" t="s">
        <v>47</v>
      </c>
      <c r="R2623" s="2" t="s">
        <v>3625</v>
      </c>
      <c r="S2623" s="1">
        <v>18.45</v>
      </c>
      <c r="T2623" s="1">
        <v>5</v>
      </c>
      <c r="U2623" s="1">
        <v>0</v>
      </c>
      <c r="V2623" s="5">
        <v>8.6715</v>
      </c>
    </row>
    <row r="2624" spans="1:22" ht="15" thickBot="1" x14ac:dyDescent="0.35">
      <c r="A2624" s="4">
        <v>2623</v>
      </c>
      <c r="B2624" s="2" t="s">
        <v>5732</v>
      </c>
      <c r="C2624" s="1">
        <v>2011</v>
      </c>
      <c r="D2624" s="3">
        <v>40880</v>
      </c>
      <c r="E2624" s="3">
        <v>40883</v>
      </c>
      <c r="F2624" s="2" t="s">
        <v>23</v>
      </c>
      <c r="G2624" s="2" t="s">
        <v>5733</v>
      </c>
      <c r="H2624" s="2" t="s">
        <v>5734</v>
      </c>
      <c r="I2624" s="2" t="s">
        <v>41</v>
      </c>
      <c r="J2624" s="2" t="s">
        <v>27</v>
      </c>
      <c r="K2624" s="2" t="s">
        <v>5083</v>
      </c>
      <c r="L2624" s="2" t="s">
        <v>596</v>
      </c>
      <c r="M2624" s="1">
        <v>63116</v>
      </c>
      <c r="N2624" s="2" t="s">
        <v>105</v>
      </c>
      <c r="O2624" s="2" t="s">
        <v>4785</v>
      </c>
      <c r="P2624" s="2" t="s">
        <v>46</v>
      </c>
      <c r="Q2624" s="2" t="s">
        <v>90</v>
      </c>
      <c r="R2624" s="2" t="s">
        <v>4786</v>
      </c>
      <c r="S2624" s="1">
        <v>25.92</v>
      </c>
      <c r="T2624" s="1">
        <v>4</v>
      </c>
      <c r="U2624" s="1">
        <v>0</v>
      </c>
      <c r="V2624" s="5">
        <v>12.441599999999999</v>
      </c>
    </row>
    <row r="2625" spans="1:22" ht="15" thickBot="1" x14ac:dyDescent="0.35">
      <c r="A2625" s="4">
        <v>2624</v>
      </c>
      <c r="B2625" s="2" t="s">
        <v>5735</v>
      </c>
      <c r="C2625" s="1">
        <v>2014</v>
      </c>
      <c r="D2625" s="3">
        <v>41935</v>
      </c>
      <c r="E2625" s="3">
        <v>41937</v>
      </c>
      <c r="F2625" s="2" t="s">
        <v>188</v>
      </c>
      <c r="G2625" s="2" t="s">
        <v>5736</v>
      </c>
      <c r="H2625" s="2" t="s">
        <v>5737</v>
      </c>
      <c r="I2625" s="2" t="s">
        <v>102</v>
      </c>
      <c r="J2625" s="2" t="s">
        <v>27</v>
      </c>
      <c r="K2625" s="2" t="s">
        <v>266</v>
      </c>
      <c r="L2625" s="2" t="s">
        <v>267</v>
      </c>
      <c r="M2625" s="1">
        <v>10024</v>
      </c>
      <c r="N2625" s="2" t="s">
        <v>148</v>
      </c>
      <c r="O2625" s="2" t="s">
        <v>5738</v>
      </c>
      <c r="P2625" s="2" t="s">
        <v>71</v>
      </c>
      <c r="Q2625" s="2" t="s">
        <v>1216</v>
      </c>
      <c r="R2625" s="2" t="s">
        <v>5739</v>
      </c>
      <c r="S2625" s="1">
        <v>11199.968000000001</v>
      </c>
      <c r="T2625" s="1">
        <v>4</v>
      </c>
      <c r="U2625" s="1">
        <v>0.2</v>
      </c>
      <c r="V2625" s="5">
        <v>3919.9888000000001</v>
      </c>
    </row>
    <row r="2626" spans="1:22" ht="15" thickBot="1" x14ac:dyDescent="0.35">
      <c r="A2626" s="4">
        <v>2625</v>
      </c>
      <c r="B2626" s="2" t="s">
        <v>5735</v>
      </c>
      <c r="C2626" s="1">
        <v>2014</v>
      </c>
      <c r="D2626" s="3">
        <v>41935</v>
      </c>
      <c r="E2626" s="3">
        <v>41937</v>
      </c>
      <c r="F2626" s="2" t="s">
        <v>188</v>
      </c>
      <c r="G2626" s="2" t="s">
        <v>5736</v>
      </c>
      <c r="H2626" s="2" t="s">
        <v>5737</v>
      </c>
      <c r="I2626" s="2" t="s">
        <v>102</v>
      </c>
      <c r="J2626" s="2" t="s">
        <v>27</v>
      </c>
      <c r="K2626" s="2" t="s">
        <v>266</v>
      </c>
      <c r="L2626" s="2" t="s">
        <v>267</v>
      </c>
      <c r="M2626" s="1">
        <v>10024</v>
      </c>
      <c r="N2626" s="2" t="s">
        <v>148</v>
      </c>
      <c r="O2626" s="2" t="s">
        <v>2791</v>
      </c>
      <c r="P2626" s="2" t="s">
        <v>71</v>
      </c>
      <c r="Q2626" s="2" t="s">
        <v>72</v>
      </c>
      <c r="R2626" s="2" t="s">
        <v>2792</v>
      </c>
      <c r="S2626" s="1">
        <v>2399.6</v>
      </c>
      <c r="T2626" s="1">
        <v>8</v>
      </c>
      <c r="U2626" s="1">
        <v>0</v>
      </c>
      <c r="V2626" s="5">
        <v>647.89200000000005</v>
      </c>
    </row>
    <row r="2627" spans="1:22" ht="15" thickBot="1" x14ac:dyDescent="0.35">
      <c r="A2627" s="4">
        <v>2626</v>
      </c>
      <c r="B2627" s="2" t="s">
        <v>5735</v>
      </c>
      <c r="C2627" s="1">
        <v>2014</v>
      </c>
      <c r="D2627" s="3">
        <v>41935</v>
      </c>
      <c r="E2627" s="3">
        <v>41937</v>
      </c>
      <c r="F2627" s="2" t="s">
        <v>188</v>
      </c>
      <c r="G2627" s="2" t="s">
        <v>5736</v>
      </c>
      <c r="H2627" s="2" t="s">
        <v>5737</v>
      </c>
      <c r="I2627" s="2" t="s">
        <v>102</v>
      </c>
      <c r="J2627" s="2" t="s">
        <v>27</v>
      </c>
      <c r="K2627" s="2" t="s">
        <v>266</v>
      </c>
      <c r="L2627" s="2" t="s">
        <v>267</v>
      </c>
      <c r="M2627" s="1">
        <v>10024</v>
      </c>
      <c r="N2627" s="2" t="s">
        <v>148</v>
      </c>
      <c r="O2627" s="2" t="s">
        <v>526</v>
      </c>
      <c r="P2627" s="2" t="s">
        <v>46</v>
      </c>
      <c r="Q2627" s="2" t="s">
        <v>173</v>
      </c>
      <c r="R2627" s="2" t="s">
        <v>527</v>
      </c>
      <c r="S2627" s="1">
        <v>63.9</v>
      </c>
      <c r="T2627" s="1">
        <v>5</v>
      </c>
      <c r="U2627" s="1">
        <v>0</v>
      </c>
      <c r="V2627" s="5">
        <v>28.754999999999999</v>
      </c>
    </row>
    <row r="2628" spans="1:22" ht="15" thickBot="1" x14ac:dyDescent="0.35">
      <c r="A2628" s="4">
        <v>2627</v>
      </c>
      <c r="B2628" s="2" t="s">
        <v>5735</v>
      </c>
      <c r="C2628" s="1">
        <v>2014</v>
      </c>
      <c r="D2628" s="3">
        <v>41935</v>
      </c>
      <c r="E2628" s="3">
        <v>41937</v>
      </c>
      <c r="F2628" s="2" t="s">
        <v>188</v>
      </c>
      <c r="G2628" s="2" t="s">
        <v>5736</v>
      </c>
      <c r="H2628" s="2" t="s">
        <v>5737</v>
      </c>
      <c r="I2628" s="2" t="s">
        <v>102</v>
      </c>
      <c r="J2628" s="2" t="s">
        <v>27</v>
      </c>
      <c r="K2628" s="2" t="s">
        <v>266</v>
      </c>
      <c r="L2628" s="2" t="s">
        <v>267</v>
      </c>
      <c r="M2628" s="1">
        <v>10024</v>
      </c>
      <c r="N2628" s="2" t="s">
        <v>148</v>
      </c>
      <c r="O2628" s="2" t="s">
        <v>1977</v>
      </c>
      <c r="P2628" s="2" t="s">
        <v>71</v>
      </c>
      <c r="Q2628" s="2" t="s">
        <v>72</v>
      </c>
      <c r="R2628" s="2" t="s">
        <v>1978</v>
      </c>
      <c r="S2628" s="1">
        <v>52.99</v>
      </c>
      <c r="T2628" s="1">
        <v>1</v>
      </c>
      <c r="U2628" s="1">
        <v>0</v>
      </c>
      <c r="V2628" s="5">
        <v>0.52990000000000004</v>
      </c>
    </row>
    <row r="2629" spans="1:22" ht="15" thickBot="1" x14ac:dyDescent="0.35">
      <c r="A2629" s="4">
        <v>2628</v>
      </c>
      <c r="B2629" s="2" t="s">
        <v>5740</v>
      </c>
      <c r="C2629" s="1">
        <v>2014</v>
      </c>
      <c r="D2629" s="3">
        <v>41957</v>
      </c>
      <c r="E2629" s="3">
        <v>41959</v>
      </c>
      <c r="F2629" s="2" t="s">
        <v>188</v>
      </c>
      <c r="G2629" s="2" t="s">
        <v>979</v>
      </c>
      <c r="H2629" s="2" t="s">
        <v>980</v>
      </c>
      <c r="I2629" s="2" t="s">
        <v>41</v>
      </c>
      <c r="J2629" s="2" t="s">
        <v>27</v>
      </c>
      <c r="K2629" s="2" t="s">
        <v>318</v>
      </c>
      <c r="L2629" s="2" t="s">
        <v>498</v>
      </c>
      <c r="M2629" s="1">
        <v>45503</v>
      </c>
      <c r="N2629" s="2" t="s">
        <v>148</v>
      </c>
      <c r="O2629" s="2" t="s">
        <v>1750</v>
      </c>
      <c r="P2629" s="2" t="s">
        <v>71</v>
      </c>
      <c r="Q2629" s="2" t="s">
        <v>161</v>
      </c>
      <c r="R2629" s="2" t="s">
        <v>1751</v>
      </c>
      <c r="S2629" s="1">
        <v>60.863999999999997</v>
      </c>
      <c r="T2629" s="1">
        <v>4</v>
      </c>
      <c r="U2629" s="1">
        <v>0.2</v>
      </c>
      <c r="V2629" s="5">
        <v>9.1295999999999999</v>
      </c>
    </row>
    <row r="2630" spans="1:22" ht="15" thickBot="1" x14ac:dyDescent="0.35">
      <c r="A2630" s="4">
        <v>2629</v>
      </c>
      <c r="B2630" s="2" t="s">
        <v>5740</v>
      </c>
      <c r="C2630" s="1">
        <v>2014</v>
      </c>
      <c r="D2630" s="3">
        <v>41957</v>
      </c>
      <c r="E2630" s="3">
        <v>41959</v>
      </c>
      <c r="F2630" s="2" t="s">
        <v>188</v>
      </c>
      <c r="G2630" s="2" t="s">
        <v>979</v>
      </c>
      <c r="H2630" s="2" t="s">
        <v>980</v>
      </c>
      <c r="I2630" s="2" t="s">
        <v>41</v>
      </c>
      <c r="J2630" s="2" t="s">
        <v>27</v>
      </c>
      <c r="K2630" s="2" t="s">
        <v>318</v>
      </c>
      <c r="L2630" s="2" t="s">
        <v>498</v>
      </c>
      <c r="M2630" s="1">
        <v>45503</v>
      </c>
      <c r="N2630" s="2" t="s">
        <v>148</v>
      </c>
      <c r="O2630" s="2" t="s">
        <v>5741</v>
      </c>
      <c r="P2630" s="2" t="s">
        <v>71</v>
      </c>
      <c r="Q2630" s="2" t="s">
        <v>682</v>
      </c>
      <c r="R2630" s="2" t="s">
        <v>5742</v>
      </c>
      <c r="S2630" s="1">
        <v>652.995</v>
      </c>
      <c r="T2630" s="1">
        <v>7</v>
      </c>
      <c r="U2630" s="1">
        <v>0.7</v>
      </c>
      <c r="V2630" s="5">
        <v>-935.95950000000005</v>
      </c>
    </row>
    <row r="2631" spans="1:22" ht="15" thickBot="1" x14ac:dyDescent="0.35">
      <c r="A2631" s="4">
        <v>2630</v>
      </c>
      <c r="B2631" s="2" t="s">
        <v>5740</v>
      </c>
      <c r="C2631" s="1">
        <v>2014</v>
      </c>
      <c r="D2631" s="3">
        <v>41957</v>
      </c>
      <c r="E2631" s="3">
        <v>41959</v>
      </c>
      <c r="F2631" s="2" t="s">
        <v>188</v>
      </c>
      <c r="G2631" s="2" t="s">
        <v>979</v>
      </c>
      <c r="H2631" s="2" t="s">
        <v>980</v>
      </c>
      <c r="I2631" s="2" t="s">
        <v>41</v>
      </c>
      <c r="J2631" s="2" t="s">
        <v>27</v>
      </c>
      <c r="K2631" s="2" t="s">
        <v>318</v>
      </c>
      <c r="L2631" s="2" t="s">
        <v>498</v>
      </c>
      <c r="M2631" s="1">
        <v>45503</v>
      </c>
      <c r="N2631" s="2" t="s">
        <v>148</v>
      </c>
      <c r="O2631" s="2" t="s">
        <v>5743</v>
      </c>
      <c r="P2631" s="2" t="s">
        <v>46</v>
      </c>
      <c r="Q2631" s="2" t="s">
        <v>75</v>
      </c>
      <c r="R2631" s="2" t="s">
        <v>5744</v>
      </c>
      <c r="S2631" s="1">
        <v>11.22</v>
      </c>
      <c r="T2631" s="1">
        <v>10</v>
      </c>
      <c r="U2631" s="1">
        <v>0.7</v>
      </c>
      <c r="V2631" s="5">
        <v>-7.48</v>
      </c>
    </row>
    <row r="2632" spans="1:22" ht="15" thickBot="1" x14ac:dyDescent="0.35">
      <c r="A2632" s="4">
        <v>2631</v>
      </c>
      <c r="B2632" s="2" t="s">
        <v>5745</v>
      </c>
      <c r="C2632" s="1">
        <v>2012</v>
      </c>
      <c r="D2632" s="3">
        <v>41162</v>
      </c>
      <c r="E2632" s="3">
        <v>41167</v>
      </c>
      <c r="F2632" s="2" t="s">
        <v>50</v>
      </c>
      <c r="G2632" s="2" t="s">
        <v>4126</v>
      </c>
      <c r="H2632" s="2" t="s">
        <v>4127</v>
      </c>
      <c r="I2632" s="2" t="s">
        <v>26</v>
      </c>
      <c r="J2632" s="2" t="s">
        <v>27</v>
      </c>
      <c r="K2632" s="2" t="s">
        <v>4548</v>
      </c>
      <c r="L2632" s="2" t="s">
        <v>649</v>
      </c>
      <c r="M2632" s="1">
        <v>74133</v>
      </c>
      <c r="N2632" s="2" t="s">
        <v>105</v>
      </c>
      <c r="O2632" s="2" t="s">
        <v>4942</v>
      </c>
      <c r="P2632" s="2" t="s">
        <v>46</v>
      </c>
      <c r="Q2632" s="2" t="s">
        <v>90</v>
      </c>
      <c r="R2632" s="2" t="s">
        <v>4943</v>
      </c>
      <c r="S2632" s="1">
        <v>14.94</v>
      </c>
      <c r="T2632" s="1">
        <v>3</v>
      </c>
      <c r="U2632" s="1">
        <v>0</v>
      </c>
      <c r="V2632" s="5">
        <v>7.0217999999999998</v>
      </c>
    </row>
    <row r="2633" spans="1:22" ht="15" thickBot="1" x14ac:dyDescent="0.35">
      <c r="A2633" s="4">
        <v>2632</v>
      </c>
      <c r="B2633" s="2" t="s">
        <v>5746</v>
      </c>
      <c r="C2633" s="1">
        <v>2014</v>
      </c>
      <c r="D2633" s="3">
        <v>41775</v>
      </c>
      <c r="E2633" s="3">
        <v>41780</v>
      </c>
      <c r="F2633" s="2" t="s">
        <v>50</v>
      </c>
      <c r="G2633" s="2" t="s">
        <v>5747</v>
      </c>
      <c r="H2633" s="2" t="s">
        <v>5748</v>
      </c>
      <c r="I2633" s="2" t="s">
        <v>26</v>
      </c>
      <c r="J2633" s="2" t="s">
        <v>27</v>
      </c>
      <c r="K2633" s="2" t="s">
        <v>95</v>
      </c>
      <c r="L2633" s="2" t="s">
        <v>96</v>
      </c>
      <c r="M2633" s="1">
        <v>98103</v>
      </c>
      <c r="N2633" s="2" t="s">
        <v>44</v>
      </c>
      <c r="O2633" s="2" t="s">
        <v>3462</v>
      </c>
      <c r="P2633" s="2" t="s">
        <v>32</v>
      </c>
      <c r="Q2633" s="2" t="s">
        <v>65</v>
      </c>
      <c r="R2633" s="2" t="s">
        <v>3463</v>
      </c>
      <c r="S2633" s="1">
        <v>39.96</v>
      </c>
      <c r="T2633" s="1">
        <v>2</v>
      </c>
      <c r="U2633" s="1">
        <v>0</v>
      </c>
      <c r="V2633" s="5">
        <v>17.1828</v>
      </c>
    </row>
    <row r="2634" spans="1:22" ht="15" thickBot="1" x14ac:dyDescent="0.35">
      <c r="A2634" s="4">
        <v>2633</v>
      </c>
      <c r="B2634" s="2" t="s">
        <v>5746</v>
      </c>
      <c r="C2634" s="1">
        <v>2014</v>
      </c>
      <c r="D2634" s="3">
        <v>41775</v>
      </c>
      <c r="E2634" s="3">
        <v>41780</v>
      </c>
      <c r="F2634" s="2" t="s">
        <v>50</v>
      </c>
      <c r="G2634" s="2" t="s">
        <v>5747</v>
      </c>
      <c r="H2634" s="2" t="s">
        <v>5748</v>
      </c>
      <c r="I2634" s="2" t="s">
        <v>26</v>
      </c>
      <c r="J2634" s="2" t="s">
        <v>27</v>
      </c>
      <c r="K2634" s="2" t="s">
        <v>95</v>
      </c>
      <c r="L2634" s="2" t="s">
        <v>96</v>
      </c>
      <c r="M2634" s="1">
        <v>98103</v>
      </c>
      <c r="N2634" s="2" t="s">
        <v>44</v>
      </c>
      <c r="O2634" s="2" t="s">
        <v>5749</v>
      </c>
      <c r="P2634" s="2" t="s">
        <v>32</v>
      </c>
      <c r="Q2634" s="2" t="s">
        <v>36</v>
      </c>
      <c r="R2634" s="2" t="s">
        <v>5750</v>
      </c>
      <c r="S2634" s="1">
        <v>42.624000000000002</v>
      </c>
      <c r="T2634" s="1">
        <v>2</v>
      </c>
      <c r="U2634" s="1">
        <v>0.2</v>
      </c>
      <c r="V2634" s="5">
        <v>4.2624000000000004</v>
      </c>
    </row>
    <row r="2635" spans="1:22" ht="15" thickBot="1" x14ac:dyDescent="0.35">
      <c r="A2635" s="4">
        <v>2634</v>
      </c>
      <c r="B2635" s="2" t="s">
        <v>5746</v>
      </c>
      <c r="C2635" s="1">
        <v>2014</v>
      </c>
      <c r="D2635" s="3">
        <v>41775</v>
      </c>
      <c r="E2635" s="3">
        <v>41780</v>
      </c>
      <c r="F2635" s="2" t="s">
        <v>50</v>
      </c>
      <c r="G2635" s="2" t="s">
        <v>5747</v>
      </c>
      <c r="H2635" s="2" t="s">
        <v>5748</v>
      </c>
      <c r="I2635" s="2" t="s">
        <v>26</v>
      </c>
      <c r="J2635" s="2" t="s">
        <v>27</v>
      </c>
      <c r="K2635" s="2" t="s">
        <v>95</v>
      </c>
      <c r="L2635" s="2" t="s">
        <v>96</v>
      </c>
      <c r="M2635" s="1">
        <v>98103</v>
      </c>
      <c r="N2635" s="2" t="s">
        <v>44</v>
      </c>
      <c r="O2635" s="2" t="s">
        <v>686</v>
      </c>
      <c r="P2635" s="2" t="s">
        <v>32</v>
      </c>
      <c r="Q2635" s="2" t="s">
        <v>36</v>
      </c>
      <c r="R2635" s="2" t="s">
        <v>687</v>
      </c>
      <c r="S2635" s="1">
        <v>220.96</v>
      </c>
      <c r="T2635" s="1">
        <v>1</v>
      </c>
      <c r="U2635" s="1">
        <v>0.2</v>
      </c>
      <c r="V2635" s="5">
        <v>24.858000000000001</v>
      </c>
    </row>
    <row r="2636" spans="1:22" ht="15" thickBot="1" x14ac:dyDescent="0.35">
      <c r="A2636" s="4">
        <v>2635</v>
      </c>
      <c r="B2636" s="2" t="s">
        <v>5751</v>
      </c>
      <c r="C2636" s="1">
        <v>2012</v>
      </c>
      <c r="D2636" s="3">
        <v>41095</v>
      </c>
      <c r="E2636" s="3">
        <v>41100</v>
      </c>
      <c r="F2636" s="2" t="s">
        <v>23</v>
      </c>
      <c r="G2636" s="2" t="s">
        <v>4611</v>
      </c>
      <c r="H2636" s="2" t="s">
        <v>4612</v>
      </c>
      <c r="I2636" s="2" t="s">
        <v>41</v>
      </c>
      <c r="J2636" s="2" t="s">
        <v>27</v>
      </c>
      <c r="K2636" s="2" t="s">
        <v>1706</v>
      </c>
      <c r="L2636" s="2" t="s">
        <v>88</v>
      </c>
      <c r="M2636" s="1">
        <v>28314</v>
      </c>
      <c r="N2636" s="2" t="s">
        <v>30</v>
      </c>
      <c r="O2636" s="2" t="s">
        <v>5752</v>
      </c>
      <c r="P2636" s="2" t="s">
        <v>32</v>
      </c>
      <c r="Q2636" s="2" t="s">
        <v>65</v>
      </c>
      <c r="R2636" s="2" t="s">
        <v>5753</v>
      </c>
      <c r="S2636" s="1">
        <v>4.9279999999999999</v>
      </c>
      <c r="T2636" s="1">
        <v>2</v>
      </c>
      <c r="U2636" s="1">
        <v>0.2</v>
      </c>
      <c r="V2636" s="5">
        <v>0.73919999999999997</v>
      </c>
    </row>
    <row r="2637" spans="1:22" ht="15" thickBot="1" x14ac:dyDescent="0.35">
      <c r="A2637" s="4">
        <v>2636</v>
      </c>
      <c r="B2637" s="2" t="s">
        <v>5751</v>
      </c>
      <c r="C2637" s="1">
        <v>2012</v>
      </c>
      <c r="D2637" s="3">
        <v>41095</v>
      </c>
      <c r="E2637" s="3">
        <v>41100</v>
      </c>
      <c r="F2637" s="2" t="s">
        <v>23</v>
      </c>
      <c r="G2637" s="2" t="s">
        <v>4611</v>
      </c>
      <c r="H2637" s="2" t="s">
        <v>4612</v>
      </c>
      <c r="I2637" s="2" t="s">
        <v>41</v>
      </c>
      <c r="J2637" s="2" t="s">
        <v>27</v>
      </c>
      <c r="K2637" s="2" t="s">
        <v>1706</v>
      </c>
      <c r="L2637" s="2" t="s">
        <v>88</v>
      </c>
      <c r="M2637" s="1">
        <v>28314</v>
      </c>
      <c r="N2637" s="2" t="s">
        <v>30</v>
      </c>
      <c r="O2637" s="2" t="s">
        <v>2106</v>
      </c>
      <c r="P2637" s="2" t="s">
        <v>46</v>
      </c>
      <c r="Q2637" s="2" t="s">
        <v>75</v>
      </c>
      <c r="R2637" s="2" t="s">
        <v>2107</v>
      </c>
      <c r="S2637" s="1">
        <v>7.23</v>
      </c>
      <c r="T2637" s="1">
        <v>5</v>
      </c>
      <c r="U2637" s="1">
        <v>0.7</v>
      </c>
      <c r="V2637" s="5">
        <v>-5.7839999999999998</v>
      </c>
    </row>
    <row r="2638" spans="1:22" ht="15" thickBot="1" x14ac:dyDescent="0.35">
      <c r="A2638" s="4">
        <v>2637</v>
      </c>
      <c r="B2638" s="2" t="s">
        <v>5754</v>
      </c>
      <c r="C2638" s="1">
        <v>2012</v>
      </c>
      <c r="D2638" s="3">
        <v>41136</v>
      </c>
      <c r="E2638" s="3">
        <v>41140</v>
      </c>
      <c r="F2638" s="2" t="s">
        <v>50</v>
      </c>
      <c r="G2638" s="2" t="s">
        <v>5755</v>
      </c>
      <c r="H2638" s="2" t="s">
        <v>5756</v>
      </c>
      <c r="I2638" s="2" t="s">
        <v>41</v>
      </c>
      <c r="J2638" s="2" t="s">
        <v>27</v>
      </c>
      <c r="K2638" s="2" t="s">
        <v>42</v>
      </c>
      <c r="L2638" s="2" t="s">
        <v>43</v>
      </c>
      <c r="M2638" s="1">
        <v>90045</v>
      </c>
      <c r="N2638" s="2" t="s">
        <v>44</v>
      </c>
      <c r="O2638" s="2" t="s">
        <v>2999</v>
      </c>
      <c r="P2638" s="2" t="s">
        <v>46</v>
      </c>
      <c r="Q2638" s="2" t="s">
        <v>59</v>
      </c>
      <c r="R2638" s="2" t="s">
        <v>3000</v>
      </c>
      <c r="S2638" s="1">
        <v>323.10000000000002</v>
      </c>
      <c r="T2638" s="1">
        <v>2</v>
      </c>
      <c r="U2638" s="1">
        <v>0</v>
      </c>
      <c r="V2638" s="5">
        <v>61.389000000000003</v>
      </c>
    </row>
    <row r="2639" spans="1:22" ht="15" thickBot="1" x14ac:dyDescent="0.35">
      <c r="A2639" s="4">
        <v>2638</v>
      </c>
      <c r="B2639" s="2" t="s">
        <v>5757</v>
      </c>
      <c r="C2639" s="1">
        <v>2014</v>
      </c>
      <c r="D2639" s="3">
        <v>41803</v>
      </c>
      <c r="E2639" s="3">
        <v>41809</v>
      </c>
      <c r="F2639" s="2" t="s">
        <v>50</v>
      </c>
      <c r="G2639" s="2" t="s">
        <v>5758</v>
      </c>
      <c r="H2639" s="2" t="s">
        <v>5759</v>
      </c>
      <c r="I2639" s="2" t="s">
        <v>26</v>
      </c>
      <c r="J2639" s="2" t="s">
        <v>27</v>
      </c>
      <c r="K2639" s="2" t="s">
        <v>266</v>
      </c>
      <c r="L2639" s="2" t="s">
        <v>267</v>
      </c>
      <c r="M2639" s="1">
        <v>10035</v>
      </c>
      <c r="N2639" s="2" t="s">
        <v>148</v>
      </c>
      <c r="O2639" s="2" t="s">
        <v>5760</v>
      </c>
      <c r="P2639" s="2" t="s">
        <v>46</v>
      </c>
      <c r="Q2639" s="2" t="s">
        <v>90</v>
      </c>
      <c r="R2639" s="2" t="s">
        <v>5761</v>
      </c>
      <c r="S2639" s="1">
        <v>19.04</v>
      </c>
      <c r="T2639" s="1">
        <v>4</v>
      </c>
      <c r="U2639" s="1">
        <v>0</v>
      </c>
      <c r="V2639" s="5">
        <v>9.3295999999999992</v>
      </c>
    </row>
    <row r="2640" spans="1:22" ht="15" thickBot="1" x14ac:dyDescent="0.35">
      <c r="A2640" s="4">
        <v>2639</v>
      </c>
      <c r="B2640" s="2" t="s">
        <v>5757</v>
      </c>
      <c r="C2640" s="1">
        <v>2014</v>
      </c>
      <c r="D2640" s="3">
        <v>41803</v>
      </c>
      <c r="E2640" s="3">
        <v>41809</v>
      </c>
      <c r="F2640" s="2" t="s">
        <v>50</v>
      </c>
      <c r="G2640" s="2" t="s">
        <v>5758</v>
      </c>
      <c r="H2640" s="2" t="s">
        <v>5759</v>
      </c>
      <c r="I2640" s="2" t="s">
        <v>26</v>
      </c>
      <c r="J2640" s="2" t="s">
        <v>27</v>
      </c>
      <c r="K2640" s="2" t="s">
        <v>266</v>
      </c>
      <c r="L2640" s="2" t="s">
        <v>267</v>
      </c>
      <c r="M2640" s="1">
        <v>10035</v>
      </c>
      <c r="N2640" s="2" t="s">
        <v>148</v>
      </c>
      <c r="O2640" s="2" t="s">
        <v>2018</v>
      </c>
      <c r="P2640" s="2" t="s">
        <v>46</v>
      </c>
      <c r="Q2640" s="2" t="s">
        <v>75</v>
      </c>
      <c r="R2640" s="2" t="s">
        <v>2019</v>
      </c>
      <c r="S2640" s="1">
        <v>13.128</v>
      </c>
      <c r="T2640" s="1">
        <v>3</v>
      </c>
      <c r="U2640" s="1">
        <v>0.2</v>
      </c>
      <c r="V2640" s="5">
        <v>4.2666000000000004</v>
      </c>
    </row>
    <row r="2641" spans="1:22" ht="15" thickBot="1" x14ac:dyDescent="0.35">
      <c r="A2641" s="4">
        <v>2640</v>
      </c>
      <c r="B2641" s="2" t="s">
        <v>5757</v>
      </c>
      <c r="C2641" s="1">
        <v>2014</v>
      </c>
      <c r="D2641" s="3">
        <v>41803</v>
      </c>
      <c r="E2641" s="3">
        <v>41809</v>
      </c>
      <c r="F2641" s="2" t="s">
        <v>50</v>
      </c>
      <c r="G2641" s="2" t="s">
        <v>5758</v>
      </c>
      <c r="H2641" s="2" t="s">
        <v>5759</v>
      </c>
      <c r="I2641" s="2" t="s">
        <v>26</v>
      </c>
      <c r="J2641" s="2" t="s">
        <v>27</v>
      </c>
      <c r="K2641" s="2" t="s">
        <v>266</v>
      </c>
      <c r="L2641" s="2" t="s">
        <v>267</v>
      </c>
      <c r="M2641" s="1">
        <v>10035</v>
      </c>
      <c r="N2641" s="2" t="s">
        <v>148</v>
      </c>
      <c r="O2641" s="2" t="s">
        <v>5762</v>
      </c>
      <c r="P2641" s="2" t="s">
        <v>46</v>
      </c>
      <c r="Q2641" s="2" t="s">
        <v>68</v>
      </c>
      <c r="R2641" s="2" t="s">
        <v>5763</v>
      </c>
      <c r="S2641" s="1">
        <v>64.14</v>
      </c>
      <c r="T2641" s="1">
        <v>3</v>
      </c>
      <c r="U2641" s="1">
        <v>0</v>
      </c>
      <c r="V2641" s="5">
        <v>16.676400000000001</v>
      </c>
    </row>
    <row r="2642" spans="1:22" ht="15" thickBot="1" x14ac:dyDescent="0.35">
      <c r="A2642" s="4">
        <v>2641</v>
      </c>
      <c r="B2642" s="2" t="s">
        <v>5757</v>
      </c>
      <c r="C2642" s="1">
        <v>2014</v>
      </c>
      <c r="D2642" s="3">
        <v>41803</v>
      </c>
      <c r="E2642" s="3">
        <v>41809</v>
      </c>
      <c r="F2642" s="2" t="s">
        <v>50</v>
      </c>
      <c r="G2642" s="2" t="s">
        <v>5758</v>
      </c>
      <c r="H2642" s="2" t="s">
        <v>5759</v>
      </c>
      <c r="I2642" s="2" t="s">
        <v>26</v>
      </c>
      <c r="J2642" s="2" t="s">
        <v>27</v>
      </c>
      <c r="K2642" s="2" t="s">
        <v>266</v>
      </c>
      <c r="L2642" s="2" t="s">
        <v>267</v>
      </c>
      <c r="M2642" s="1">
        <v>10035</v>
      </c>
      <c r="N2642" s="2" t="s">
        <v>148</v>
      </c>
      <c r="O2642" s="2" t="s">
        <v>1807</v>
      </c>
      <c r="P2642" s="2" t="s">
        <v>32</v>
      </c>
      <c r="Q2642" s="2" t="s">
        <v>36</v>
      </c>
      <c r="R2642" s="2" t="s">
        <v>1808</v>
      </c>
      <c r="S2642" s="1">
        <v>858.24</v>
      </c>
      <c r="T2642" s="1">
        <v>4</v>
      </c>
      <c r="U2642" s="1">
        <v>0.1</v>
      </c>
      <c r="V2642" s="5">
        <v>143.04</v>
      </c>
    </row>
    <row r="2643" spans="1:22" ht="15" thickBot="1" x14ac:dyDescent="0.35">
      <c r="A2643" s="4">
        <v>2642</v>
      </c>
      <c r="B2643" s="2" t="s">
        <v>5764</v>
      </c>
      <c r="C2643" s="1">
        <v>2012</v>
      </c>
      <c r="D2643" s="3">
        <v>40959</v>
      </c>
      <c r="E2643" s="3">
        <v>40964</v>
      </c>
      <c r="F2643" s="2" t="s">
        <v>50</v>
      </c>
      <c r="G2643" s="2" t="s">
        <v>1851</v>
      </c>
      <c r="H2643" s="2" t="s">
        <v>1852</v>
      </c>
      <c r="I2643" s="2" t="s">
        <v>26</v>
      </c>
      <c r="J2643" s="2" t="s">
        <v>27</v>
      </c>
      <c r="K2643" s="2" t="s">
        <v>5765</v>
      </c>
      <c r="L2643" s="2" t="s">
        <v>1707</v>
      </c>
      <c r="M2643" s="1">
        <v>71901</v>
      </c>
      <c r="N2643" s="2" t="s">
        <v>30</v>
      </c>
      <c r="O2643" s="2" t="s">
        <v>2738</v>
      </c>
      <c r="P2643" s="2" t="s">
        <v>71</v>
      </c>
      <c r="Q2643" s="2" t="s">
        <v>161</v>
      </c>
      <c r="R2643" s="2" t="s">
        <v>2739</v>
      </c>
      <c r="S2643" s="1">
        <v>29.99</v>
      </c>
      <c r="T2643" s="1">
        <v>1</v>
      </c>
      <c r="U2643" s="1">
        <v>0</v>
      </c>
      <c r="V2643" s="5">
        <v>2.9990000000000001</v>
      </c>
    </row>
    <row r="2644" spans="1:22" ht="15" thickBot="1" x14ac:dyDescent="0.35">
      <c r="A2644" s="4">
        <v>2643</v>
      </c>
      <c r="B2644" s="2" t="s">
        <v>5766</v>
      </c>
      <c r="C2644" s="1">
        <v>2013</v>
      </c>
      <c r="D2644" s="3">
        <v>41638</v>
      </c>
      <c r="E2644" s="3">
        <v>41639</v>
      </c>
      <c r="F2644" s="2" t="s">
        <v>188</v>
      </c>
      <c r="G2644" s="2" t="s">
        <v>4955</v>
      </c>
      <c r="H2644" s="2" t="s">
        <v>4956</v>
      </c>
      <c r="I2644" s="2" t="s">
        <v>26</v>
      </c>
      <c r="J2644" s="2" t="s">
        <v>27</v>
      </c>
      <c r="K2644" s="2" t="s">
        <v>456</v>
      </c>
      <c r="L2644" s="2" t="s">
        <v>211</v>
      </c>
      <c r="M2644" s="1">
        <v>60505</v>
      </c>
      <c r="N2644" s="2" t="s">
        <v>105</v>
      </c>
      <c r="O2644" s="2" t="s">
        <v>3793</v>
      </c>
      <c r="P2644" s="2" t="s">
        <v>46</v>
      </c>
      <c r="Q2644" s="2" t="s">
        <v>90</v>
      </c>
      <c r="R2644" s="2" t="s">
        <v>3794</v>
      </c>
      <c r="S2644" s="1">
        <v>186.048</v>
      </c>
      <c r="T2644" s="1">
        <v>6</v>
      </c>
      <c r="U2644" s="1">
        <v>0.2</v>
      </c>
      <c r="V2644" s="5">
        <v>67.442400000000006</v>
      </c>
    </row>
    <row r="2645" spans="1:22" ht="15" thickBot="1" x14ac:dyDescent="0.35">
      <c r="A2645" s="4">
        <v>2644</v>
      </c>
      <c r="B2645" s="2" t="s">
        <v>5767</v>
      </c>
      <c r="C2645" s="1">
        <v>2013</v>
      </c>
      <c r="D2645" s="3">
        <v>41382</v>
      </c>
      <c r="E2645" s="3">
        <v>41386</v>
      </c>
      <c r="F2645" s="2" t="s">
        <v>23</v>
      </c>
      <c r="G2645" s="2" t="s">
        <v>3436</v>
      </c>
      <c r="H2645" s="2" t="s">
        <v>3437</v>
      </c>
      <c r="I2645" s="2" t="s">
        <v>102</v>
      </c>
      <c r="J2645" s="2" t="s">
        <v>27</v>
      </c>
      <c r="K2645" s="2" t="s">
        <v>4588</v>
      </c>
      <c r="L2645" s="2" t="s">
        <v>88</v>
      </c>
      <c r="M2645" s="1">
        <v>27604</v>
      </c>
      <c r="N2645" s="2" t="s">
        <v>30</v>
      </c>
      <c r="O2645" s="2" t="s">
        <v>2020</v>
      </c>
      <c r="P2645" s="2" t="s">
        <v>71</v>
      </c>
      <c r="Q2645" s="2" t="s">
        <v>72</v>
      </c>
      <c r="R2645" s="2" t="s">
        <v>2021</v>
      </c>
      <c r="S2645" s="1">
        <v>36.792000000000002</v>
      </c>
      <c r="T2645" s="1">
        <v>1</v>
      </c>
      <c r="U2645" s="1">
        <v>0.2</v>
      </c>
      <c r="V2645" s="5">
        <v>4.1391</v>
      </c>
    </row>
    <row r="2646" spans="1:22" ht="15" thickBot="1" x14ac:dyDescent="0.35">
      <c r="A2646" s="4">
        <v>2645</v>
      </c>
      <c r="B2646" s="2" t="s">
        <v>5767</v>
      </c>
      <c r="C2646" s="1">
        <v>2013</v>
      </c>
      <c r="D2646" s="3">
        <v>41382</v>
      </c>
      <c r="E2646" s="3">
        <v>41386</v>
      </c>
      <c r="F2646" s="2" t="s">
        <v>23</v>
      </c>
      <c r="G2646" s="2" t="s">
        <v>3436</v>
      </c>
      <c r="H2646" s="2" t="s">
        <v>3437</v>
      </c>
      <c r="I2646" s="2" t="s">
        <v>102</v>
      </c>
      <c r="J2646" s="2" t="s">
        <v>27</v>
      </c>
      <c r="K2646" s="2" t="s">
        <v>4588</v>
      </c>
      <c r="L2646" s="2" t="s">
        <v>88</v>
      </c>
      <c r="M2646" s="1">
        <v>27604</v>
      </c>
      <c r="N2646" s="2" t="s">
        <v>30</v>
      </c>
      <c r="O2646" s="2" t="s">
        <v>1555</v>
      </c>
      <c r="P2646" s="2" t="s">
        <v>32</v>
      </c>
      <c r="Q2646" s="2" t="s">
        <v>65</v>
      </c>
      <c r="R2646" s="2" t="s">
        <v>1556</v>
      </c>
      <c r="S2646" s="1">
        <v>18.623999999999999</v>
      </c>
      <c r="T2646" s="1">
        <v>8</v>
      </c>
      <c r="U2646" s="1">
        <v>0.2</v>
      </c>
      <c r="V2646" s="5">
        <v>6.2855999999999996</v>
      </c>
    </row>
    <row r="2647" spans="1:22" ht="15" thickBot="1" x14ac:dyDescent="0.35">
      <c r="A2647" s="4">
        <v>2646</v>
      </c>
      <c r="B2647" s="2" t="s">
        <v>5768</v>
      </c>
      <c r="C2647" s="1">
        <v>2011</v>
      </c>
      <c r="D2647" s="3">
        <v>40793</v>
      </c>
      <c r="E2647" s="3">
        <v>40798</v>
      </c>
      <c r="F2647" s="2" t="s">
        <v>23</v>
      </c>
      <c r="G2647" s="2" t="s">
        <v>4047</v>
      </c>
      <c r="H2647" s="2" t="s">
        <v>4048</v>
      </c>
      <c r="I2647" s="2" t="s">
        <v>26</v>
      </c>
      <c r="J2647" s="2" t="s">
        <v>27</v>
      </c>
      <c r="K2647" s="2" t="s">
        <v>4548</v>
      </c>
      <c r="L2647" s="2" t="s">
        <v>649</v>
      </c>
      <c r="M2647" s="1">
        <v>74133</v>
      </c>
      <c r="N2647" s="2" t="s">
        <v>105</v>
      </c>
      <c r="O2647" s="2" t="s">
        <v>3956</v>
      </c>
      <c r="P2647" s="2" t="s">
        <v>32</v>
      </c>
      <c r="Q2647" s="2" t="s">
        <v>65</v>
      </c>
      <c r="R2647" s="2" t="s">
        <v>5769</v>
      </c>
      <c r="S2647" s="1">
        <v>57.69</v>
      </c>
      <c r="T2647" s="1">
        <v>3</v>
      </c>
      <c r="U2647" s="1">
        <v>0</v>
      </c>
      <c r="V2647" s="5">
        <v>23.652899999999999</v>
      </c>
    </row>
    <row r="2648" spans="1:22" ht="15" thickBot="1" x14ac:dyDescent="0.35">
      <c r="A2648" s="4">
        <v>2647</v>
      </c>
      <c r="B2648" s="2" t="s">
        <v>5768</v>
      </c>
      <c r="C2648" s="1">
        <v>2011</v>
      </c>
      <c r="D2648" s="3">
        <v>40793</v>
      </c>
      <c r="E2648" s="3">
        <v>40798</v>
      </c>
      <c r="F2648" s="2" t="s">
        <v>23</v>
      </c>
      <c r="G2648" s="2" t="s">
        <v>4047</v>
      </c>
      <c r="H2648" s="2" t="s">
        <v>4048</v>
      </c>
      <c r="I2648" s="2" t="s">
        <v>26</v>
      </c>
      <c r="J2648" s="2" t="s">
        <v>27</v>
      </c>
      <c r="K2648" s="2" t="s">
        <v>4548</v>
      </c>
      <c r="L2648" s="2" t="s">
        <v>649</v>
      </c>
      <c r="M2648" s="1">
        <v>74133</v>
      </c>
      <c r="N2648" s="2" t="s">
        <v>105</v>
      </c>
      <c r="O2648" s="2" t="s">
        <v>5770</v>
      </c>
      <c r="P2648" s="2" t="s">
        <v>46</v>
      </c>
      <c r="Q2648" s="2" t="s">
        <v>75</v>
      </c>
      <c r="R2648" s="2" t="s">
        <v>5771</v>
      </c>
      <c r="S2648" s="1">
        <v>42.81</v>
      </c>
      <c r="T2648" s="1">
        <v>3</v>
      </c>
      <c r="U2648" s="1">
        <v>0</v>
      </c>
      <c r="V2648" s="5">
        <v>20.120699999999999</v>
      </c>
    </row>
    <row r="2649" spans="1:22" ht="15" thickBot="1" x14ac:dyDescent="0.35">
      <c r="A2649" s="4">
        <v>2648</v>
      </c>
      <c r="B2649" s="2" t="s">
        <v>5768</v>
      </c>
      <c r="C2649" s="1">
        <v>2011</v>
      </c>
      <c r="D2649" s="3">
        <v>40793</v>
      </c>
      <c r="E2649" s="3">
        <v>40798</v>
      </c>
      <c r="F2649" s="2" t="s">
        <v>23</v>
      </c>
      <c r="G2649" s="2" t="s">
        <v>4047</v>
      </c>
      <c r="H2649" s="2" t="s">
        <v>4048</v>
      </c>
      <c r="I2649" s="2" t="s">
        <v>26</v>
      </c>
      <c r="J2649" s="2" t="s">
        <v>27</v>
      </c>
      <c r="K2649" s="2" t="s">
        <v>4548</v>
      </c>
      <c r="L2649" s="2" t="s">
        <v>649</v>
      </c>
      <c r="M2649" s="1">
        <v>74133</v>
      </c>
      <c r="N2649" s="2" t="s">
        <v>105</v>
      </c>
      <c r="O2649" s="2" t="s">
        <v>5772</v>
      </c>
      <c r="P2649" s="2" t="s">
        <v>46</v>
      </c>
      <c r="Q2649" s="2" t="s">
        <v>90</v>
      </c>
      <c r="R2649" s="2" t="s">
        <v>5773</v>
      </c>
      <c r="S2649" s="1">
        <v>12.96</v>
      </c>
      <c r="T2649" s="1">
        <v>2</v>
      </c>
      <c r="U2649" s="1">
        <v>0</v>
      </c>
      <c r="V2649" s="5">
        <v>6.2207999999999997</v>
      </c>
    </row>
    <row r="2650" spans="1:22" ht="15" thickBot="1" x14ac:dyDescent="0.35">
      <c r="A2650" s="4">
        <v>2649</v>
      </c>
      <c r="B2650" s="2" t="s">
        <v>5768</v>
      </c>
      <c r="C2650" s="1">
        <v>2011</v>
      </c>
      <c r="D2650" s="3">
        <v>40793</v>
      </c>
      <c r="E2650" s="3">
        <v>40798</v>
      </c>
      <c r="F2650" s="2" t="s">
        <v>23</v>
      </c>
      <c r="G2650" s="2" t="s">
        <v>4047</v>
      </c>
      <c r="H2650" s="2" t="s">
        <v>4048</v>
      </c>
      <c r="I2650" s="2" t="s">
        <v>26</v>
      </c>
      <c r="J2650" s="2" t="s">
        <v>27</v>
      </c>
      <c r="K2650" s="2" t="s">
        <v>4548</v>
      </c>
      <c r="L2650" s="2" t="s">
        <v>649</v>
      </c>
      <c r="M2650" s="1">
        <v>74133</v>
      </c>
      <c r="N2650" s="2" t="s">
        <v>105</v>
      </c>
      <c r="O2650" s="2" t="s">
        <v>5642</v>
      </c>
      <c r="P2650" s="2" t="s">
        <v>32</v>
      </c>
      <c r="Q2650" s="2" t="s">
        <v>65</v>
      </c>
      <c r="R2650" s="2" t="s">
        <v>5643</v>
      </c>
      <c r="S2650" s="1">
        <v>821.88</v>
      </c>
      <c r="T2650" s="1">
        <v>6</v>
      </c>
      <c r="U2650" s="1">
        <v>0</v>
      </c>
      <c r="V2650" s="5">
        <v>213.68879999999999</v>
      </c>
    </row>
    <row r="2651" spans="1:22" ht="15" thickBot="1" x14ac:dyDescent="0.35">
      <c r="A2651" s="4">
        <v>2650</v>
      </c>
      <c r="B2651" s="2" t="s">
        <v>5768</v>
      </c>
      <c r="C2651" s="1">
        <v>2011</v>
      </c>
      <c r="D2651" s="3">
        <v>40793</v>
      </c>
      <c r="E2651" s="3">
        <v>40798</v>
      </c>
      <c r="F2651" s="2" t="s">
        <v>23</v>
      </c>
      <c r="G2651" s="2" t="s">
        <v>4047</v>
      </c>
      <c r="H2651" s="2" t="s">
        <v>4048</v>
      </c>
      <c r="I2651" s="2" t="s">
        <v>26</v>
      </c>
      <c r="J2651" s="2" t="s">
        <v>27</v>
      </c>
      <c r="K2651" s="2" t="s">
        <v>4548</v>
      </c>
      <c r="L2651" s="2" t="s">
        <v>649</v>
      </c>
      <c r="M2651" s="1">
        <v>74133</v>
      </c>
      <c r="N2651" s="2" t="s">
        <v>105</v>
      </c>
      <c r="O2651" s="2" t="s">
        <v>613</v>
      </c>
      <c r="P2651" s="2" t="s">
        <v>71</v>
      </c>
      <c r="Q2651" s="2" t="s">
        <v>72</v>
      </c>
      <c r="R2651" s="2" t="s">
        <v>614</v>
      </c>
      <c r="S2651" s="1">
        <v>104.85</v>
      </c>
      <c r="T2651" s="1">
        <v>3</v>
      </c>
      <c r="U2651" s="1">
        <v>0</v>
      </c>
      <c r="V2651" s="5">
        <v>28.3095</v>
      </c>
    </row>
    <row r="2652" spans="1:22" ht="15" thickBot="1" x14ac:dyDescent="0.35">
      <c r="A2652" s="4">
        <v>2651</v>
      </c>
      <c r="B2652" s="2" t="s">
        <v>5774</v>
      </c>
      <c r="C2652" s="1">
        <v>2013</v>
      </c>
      <c r="D2652" s="3">
        <v>41544</v>
      </c>
      <c r="E2652" s="3">
        <v>41549</v>
      </c>
      <c r="F2652" s="2" t="s">
        <v>50</v>
      </c>
      <c r="G2652" s="2" t="s">
        <v>584</v>
      </c>
      <c r="H2652" s="2" t="s">
        <v>585</v>
      </c>
      <c r="I2652" s="2" t="s">
        <v>41</v>
      </c>
      <c r="J2652" s="2" t="s">
        <v>27</v>
      </c>
      <c r="K2652" s="2" t="s">
        <v>1179</v>
      </c>
      <c r="L2652" s="2" t="s">
        <v>43</v>
      </c>
      <c r="M2652" s="1">
        <v>92345</v>
      </c>
      <c r="N2652" s="2" t="s">
        <v>44</v>
      </c>
      <c r="O2652" s="2" t="s">
        <v>3491</v>
      </c>
      <c r="P2652" s="2" t="s">
        <v>32</v>
      </c>
      <c r="Q2652" s="2" t="s">
        <v>33</v>
      </c>
      <c r="R2652" s="2" t="s">
        <v>3492</v>
      </c>
      <c r="S2652" s="1">
        <v>424.95749999999998</v>
      </c>
      <c r="T2652" s="1">
        <v>5</v>
      </c>
      <c r="U2652" s="1">
        <v>0.15</v>
      </c>
      <c r="V2652" s="5">
        <v>19.998000000000001</v>
      </c>
    </row>
    <row r="2653" spans="1:22" ht="15" thickBot="1" x14ac:dyDescent="0.35">
      <c r="A2653" s="4">
        <v>2652</v>
      </c>
      <c r="B2653" s="2" t="s">
        <v>5775</v>
      </c>
      <c r="C2653" s="1">
        <v>2014</v>
      </c>
      <c r="D2653" s="3">
        <v>41900</v>
      </c>
      <c r="E2653" s="3">
        <v>41904</v>
      </c>
      <c r="F2653" s="2" t="s">
        <v>23</v>
      </c>
      <c r="G2653" s="2" t="s">
        <v>1108</v>
      </c>
      <c r="H2653" s="2" t="s">
        <v>1109</v>
      </c>
      <c r="I2653" s="2" t="s">
        <v>41</v>
      </c>
      <c r="J2653" s="2" t="s">
        <v>27</v>
      </c>
      <c r="K2653" s="2" t="s">
        <v>3771</v>
      </c>
      <c r="L2653" s="2" t="s">
        <v>121</v>
      </c>
      <c r="M2653" s="1">
        <v>84604</v>
      </c>
      <c r="N2653" s="2" t="s">
        <v>44</v>
      </c>
      <c r="O2653" s="2" t="s">
        <v>5620</v>
      </c>
      <c r="P2653" s="2" t="s">
        <v>46</v>
      </c>
      <c r="Q2653" s="2" t="s">
        <v>75</v>
      </c>
      <c r="R2653" s="2" t="s">
        <v>1219</v>
      </c>
      <c r="S2653" s="1">
        <v>10.776</v>
      </c>
      <c r="T2653" s="1">
        <v>3</v>
      </c>
      <c r="U2653" s="1">
        <v>0.2</v>
      </c>
      <c r="V2653" s="5">
        <v>3.5022000000000002</v>
      </c>
    </row>
    <row r="2654" spans="1:22" ht="15" thickBot="1" x14ac:dyDescent="0.35">
      <c r="A2654" s="4">
        <v>2653</v>
      </c>
      <c r="B2654" s="2" t="s">
        <v>5775</v>
      </c>
      <c r="C2654" s="1">
        <v>2014</v>
      </c>
      <c r="D2654" s="3">
        <v>41900</v>
      </c>
      <c r="E2654" s="3">
        <v>41904</v>
      </c>
      <c r="F2654" s="2" t="s">
        <v>23</v>
      </c>
      <c r="G2654" s="2" t="s">
        <v>1108</v>
      </c>
      <c r="H2654" s="2" t="s">
        <v>1109</v>
      </c>
      <c r="I2654" s="2" t="s">
        <v>41</v>
      </c>
      <c r="J2654" s="2" t="s">
        <v>27</v>
      </c>
      <c r="K2654" s="2" t="s">
        <v>3771</v>
      </c>
      <c r="L2654" s="2" t="s">
        <v>121</v>
      </c>
      <c r="M2654" s="1">
        <v>84604</v>
      </c>
      <c r="N2654" s="2" t="s">
        <v>44</v>
      </c>
      <c r="O2654" s="2" t="s">
        <v>2709</v>
      </c>
      <c r="P2654" s="2" t="s">
        <v>46</v>
      </c>
      <c r="Q2654" s="2" t="s">
        <v>75</v>
      </c>
      <c r="R2654" s="2" t="s">
        <v>2710</v>
      </c>
      <c r="S2654" s="1">
        <v>11.784000000000001</v>
      </c>
      <c r="T2654" s="1">
        <v>3</v>
      </c>
      <c r="U2654" s="1">
        <v>0.2</v>
      </c>
      <c r="V2654" s="5">
        <v>4.2717000000000001</v>
      </c>
    </row>
    <row r="2655" spans="1:22" ht="15" thickBot="1" x14ac:dyDescent="0.35">
      <c r="A2655" s="4">
        <v>2654</v>
      </c>
      <c r="B2655" s="2" t="s">
        <v>5775</v>
      </c>
      <c r="C2655" s="1">
        <v>2014</v>
      </c>
      <c r="D2655" s="3">
        <v>41900</v>
      </c>
      <c r="E2655" s="3">
        <v>41904</v>
      </c>
      <c r="F2655" s="2" t="s">
        <v>23</v>
      </c>
      <c r="G2655" s="2" t="s">
        <v>1108</v>
      </c>
      <c r="H2655" s="2" t="s">
        <v>1109</v>
      </c>
      <c r="I2655" s="2" t="s">
        <v>41</v>
      </c>
      <c r="J2655" s="2" t="s">
        <v>27</v>
      </c>
      <c r="K2655" s="2" t="s">
        <v>3771</v>
      </c>
      <c r="L2655" s="2" t="s">
        <v>121</v>
      </c>
      <c r="M2655" s="1">
        <v>84604</v>
      </c>
      <c r="N2655" s="2" t="s">
        <v>44</v>
      </c>
      <c r="O2655" s="2" t="s">
        <v>5776</v>
      </c>
      <c r="P2655" s="2" t="s">
        <v>46</v>
      </c>
      <c r="Q2655" s="2" t="s">
        <v>90</v>
      </c>
      <c r="R2655" s="2" t="s">
        <v>5777</v>
      </c>
      <c r="S2655" s="1">
        <v>164.88</v>
      </c>
      <c r="T2655" s="1">
        <v>3</v>
      </c>
      <c r="U2655" s="1">
        <v>0</v>
      </c>
      <c r="V2655" s="5">
        <v>80.791200000000003</v>
      </c>
    </row>
    <row r="2656" spans="1:22" ht="15" thickBot="1" x14ac:dyDescent="0.35">
      <c r="A2656" s="4">
        <v>2655</v>
      </c>
      <c r="B2656" s="2" t="s">
        <v>5775</v>
      </c>
      <c r="C2656" s="1">
        <v>2014</v>
      </c>
      <c r="D2656" s="3">
        <v>41900</v>
      </c>
      <c r="E2656" s="3">
        <v>41904</v>
      </c>
      <c r="F2656" s="2" t="s">
        <v>23</v>
      </c>
      <c r="G2656" s="2" t="s">
        <v>1108</v>
      </c>
      <c r="H2656" s="2" t="s">
        <v>1109</v>
      </c>
      <c r="I2656" s="2" t="s">
        <v>41</v>
      </c>
      <c r="J2656" s="2" t="s">
        <v>27</v>
      </c>
      <c r="K2656" s="2" t="s">
        <v>3771</v>
      </c>
      <c r="L2656" s="2" t="s">
        <v>121</v>
      </c>
      <c r="M2656" s="1">
        <v>84604</v>
      </c>
      <c r="N2656" s="2" t="s">
        <v>44</v>
      </c>
      <c r="O2656" s="2" t="s">
        <v>5778</v>
      </c>
      <c r="P2656" s="2" t="s">
        <v>32</v>
      </c>
      <c r="Q2656" s="2" t="s">
        <v>33</v>
      </c>
      <c r="R2656" s="2" t="s">
        <v>5779</v>
      </c>
      <c r="S2656" s="1">
        <v>1292.94</v>
      </c>
      <c r="T2656" s="1">
        <v>3</v>
      </c>
      <c r="U2656" s="1">
        <v>0</v>
      </c>
      <c r="V2656" s="5">
        <v>77.576400000000007</v>
      </c>
    </row>
    <row r="2657" spans="1:22" ht="15" thickBot="1" x14ac:dyDescent="0.35">
      <c r="A2657" s="4">
        <v>2656</v>
      </c>
      <c r="B2657" s="2" t="s">
        <v>5775</v>
      </c>
      <c r="C2657" s="1">
        <v>2014</v>
      </c>
      <c r="D2657" s="3">
        <v>41900</v>
      </c>
      <c r="E2657" s="3">
        <v>41904</v>
      </c>
      <c r="F2657" s="2" t="s">
        <v>23</v>
      </c>
      <c r="G2657" s="2" t="s">
        <v>1108</v>
      </c>
      <c r="H2657" s="2" t="s">
        <v>1109</v>
      </c>
      <c r="I2657" s="2" t="s">
        <v>41</v>
      </c>
      <c r="J2657" s="2" t="s">
        <v>27</v>
      </c>
      <c r="K2657" s="2" t="s">
        <v>3771</v>
      </c>
      <c r="L2657" s="2" t="s">
        <v>121</v>
      </c>
      <c r="M2657" s="1">
        <v>84604</v>
      </c>
      <c r="N2657" s="2" t="s">
        <v>44</v>
      </c>
      <c r="O2657" s="2" t="s">
        <v>5780</v>
      </c>
      <c r="P2657" s="2" t="s">
        <v>46</v>
      </c>
      <c r="Q2657" s="2" t="s">
        <v>75</v>
      </c>
      <c r="R2657" s="2" t="s">
        <v>5781</v>
      </c>
      <c r="S2657" s="1">
        <v>25.584</v>
      </c>
      <c r="T2657" s="1">
        <v>2</v>
      </c>
      <c r="U2657" s="1">
        <v>0.2</v>
      </c>
      <c r="V2657" s="5">
        <v>8.9543999999999997</v>
      </c>
    </row>
    <row r="2658" spans="1:22" ht="15" thickBot="1" x14ac:dyDescent="0.35">
      <c r="A2658" s="4">
        <v>2657</v>
      </c>
      <c r="B2658" s="2" t="s">
        <v>5775</v>
      </c>
      <c r="C2658" s="1">
        <v>2014</v>
      </c>
      <c r="D2658" s="3">
        <v>41900</v>
      </c>
      <c r="E2658" s="3">
        <v>41904</v>
      </c>
      <c r="F2658" s="2" t="s">
        <v>23</v>
      </c>
      <c r="G2658" s="2" t="s">
        <v>1108</v>
      </c>
      <c r="H2658" s="2" t="s">
        <v>1109</v>
      </c>
      <c r="I2658" s="2" t="s">
        <v>41</v>
      </c>
      <c r="J2658" s="2" t="s">
        <v>27</v>
      </c>
      <c r="K2658" s="2" t="s">
        <v>3771</v>
      </c>
      <c r="L2658" s="2" t="s">
        <v>121</v>
      </c>
      <c r="M2658" s="1">
        <v>84604</v>
      </c>
      <c r="N2658" s="2" t="s">
        <v>44</v>
      </c>
      <c r="O2658" s="2" t="s">
        <v>2064</v>
      </c>
      <c r="P2658" s="2" t="s">
        <v>46</v>
      </c>
      <c r="Q2658" s="2" t="s">
        <v>59</v>
      </c>
      <c r="R2658" s="2" t="s">
        <v>2065</v>
      </c>
      <c r="S2658" s="1">
        <v>261.74</v>
      </c>
      <c r="T2658" s="1">
        <v>2</v>
      </c>
      <c r="U2658" s="1">
        <v>0</v>
      </c>
      <c r="V2658" s="5">
        <v>65.435000000000002</v>
      </c>
    </row>
    <row r="2659" spans="1:22" ht="15" thickBot="1" x14ac:dyDescent="0.35">
      <c r="A2659" s="4">
        <v>2658</v>
      </c>
      <c r="B2659" s="2" t="s">
        <v>5775</v>
      </c>
      <c r="C2659" s="1">
        <v>2014</v>
      </c>
      <c r="D2659" s="3">
        <v>41900</v>
      </c>
      <c r="E2659" s="3">
        <v>41904</v>
      </c>
      <c r="F2659" s="2" t="s">
        <v>23</v>
      </c>
      <c r="G2659" s="2" t="s">
        <v>1108</v>
      </c>
      <c r="H2659" s="2" t="s">
        <v>1109</v>
      </c>
      <c r="I2659" s="2" t="s">
        <v>41</v>
      </c>
      <c r="J2659" s="2" t="s">
        <v>27</v>
      </c>
      <c r="K2659" s="2" t="s">
        <v>3771</v>
      </c>
      <c r="L2659" s="2" t="s">
        <v>121</v>
      </c>
      <c r="M2659" s="1">
        <v>84604</v>
      </c>
      <c r="N2659" s="2" t="s">
        <v>44</v>
      </c>
      <c r="O2659" s="2" t="s">
        <v>3060</v>
      </c>
      <c r="P2659" s="2" t="s">
        <v>46</v>
      </c>
      <c r="Q2659" s="2" t="s">
        <v>47</v>
      </c>
      <c r="R2659" s="2" t="s">
        <v>3061</v>
      </c>
      <c r="S2659" s="1">
        <v>14.4</v>
      </c>
      <c r="T2659" s="1">
        <v>5</v>
      </c>
      <c r="U2659" s="1">
        <v>0</v>
      </c>
      <c r="V2659" s="5">
        <v>7.056</v>
      </c>
    </row>
    <row r="2660" spans="1:22" ht="15" thickBot="1" x14ac:dyDescent="0.35">
      <c r="A2660" s="4">
        <v>2659</v>
      </c>
      <c r="B2660" s="2" t="s">
        <v>5782</v>
      </c>
      <c r="C2660" s="1">
        <v>2013</v>
      </c>
      <c r="D2660" s="3">
        <v>41503</v>
      </c>
      <c r="E2660" s="3">
        <v>41507</v>
      </c>
      <c r="F2660" s="2" t="s">
        <v>50</v>
      </c>
      <c r="G2660" s="2" t="s">
        <v>111</v>
      </c>
      <c r="H2660" s="2" t="s">
        <v>112</v>
      </c>
      <c r="I2660" s="2" t="s">
        <v>26</v>
      </c>
      <c r="J2660" s="2" t="s">
        <v>27</v>
      </c>
      <c r="K2660" s="2" t="s">
        <v>127</v>
      </c>
      <c r="L2660" s="2" t="s">
        <v>43</v>
      </c>
      <c r="M2660" s="1">
        <v>94110</v>
      </c>
      <c r="N2660" s="2" t="s">
        <v>44</v>
      </c>
      <c r="O2660" s="2" t="s">
        <v>588</v>
      </c>
      <c r="P2660" s="2" t="s">
        <v>46</v>
      </c>
      <c r="Q2660" s="2" t="s">
        <v>173</v>
      </c>
      <c r="R2660" s="2" t="s">
        <v>589</v>
      </c>
      <c r="S2660" s="1">
        <v>10.86</v>
      </c>
      <c r="T2660" s="1">
        <v>3</v>
      </c>
      <c r="U2660" s="1">
        <v>0</v>
      </c>
      <c r="V2660" s="5">
        <v>5.1041999999999996</v>
      </c>
    </row>
    <row r="2661" spans="1:22" ht="15" thickBot="1" x14ac:dyDescent="0.35">
      <c r="A2661" s="4">
        <v>2660</v>
      </c>
      <c r="B2661" s="2" t="s">
        <v>5783</v>
      </c>
      <c r="C2661" s="1">
        <v>2012</v>
      </c>
      <c r="D2661" s="3">
        <v>41267</v>
      </c>
      <c r="E2661" s="3">
        <v>41271</v>
      </c>
      <c r="F2661" s="2" t="s">
        <v>50</v>
      </c>
      <c r="G2661" s="2" t="s">
        <v>3389</v>
      </c>
      <c r="H2661" s="2" t="s">
        <v>3390</v>
      </c>
      <c r="I2661" s="2" t="s">
        <v>41</v>
      </c>
      <c r="J2661" s="2" t="s">
        <v>27</v>
      </c>
      <c r="K2661" s="2" t="s">
        <v>309</v>
      </c>
      <c r="L2661" s="2" t="s">
        <v>310</v>
      </c>
      <c r="M2661" s="1">
        <v>85234</v>
      </c>
      <c r="N2661" s="2" t="s">
        <v>44</v>
      </c>
      <c r="O2661" s="2" t="s">
        <v>686</v>
      </c>
      <c r="P2661" s="2" t="s">
        <v>32</v>
      </c>
      <c r="Q2661" s="2" t="s">
        <v>36</v>
      </c>
      <c r="R2661" s="2" t="s">
        <v>687</v>
      </c>
      <c r="S2661" s="1">
        <v>883.84</v>
      </c>
      <c r="T2661" s="1">
        <v>4</v>
      </c>
      <c r="U2661" s="1">
        <v>0.2</v>
      </c>
      <c r="V2661" s="5">
        <v>99.432000000000002</v>
      </c>
    </row>
    <row r="2662" spans="1:22" ht="15" thickBot="1" x14ac:dyDescent="0.35">
      <c r="A2662" s="4">
        <v>2661</v>
      </c>
      <c r="B2662" s="2" t="s">
        <v>5784</v>
      </c>
      <c r="C2662" s="1">
        <v>2014</v>
      </c>
      <c r="D2662" s="3">
        <v>41972</v>
      </c>
      <c r="E2662" s="3">
        <v>41976</v>
      </c>
      <c r="F2662" s="2" t="s">
        <v>50</v>
      </c>
      <c r="G2662" s="2" t="s">
        <v>3107</v>
      </c>
      <c r="H2662" s="2" t="s">
        <v>3108</v>
      </c>
      <c r="I2662" s="2" t="s">
        <v>41</v>
      </c>
      <c r="J2662" s="2" t="s">
        <v>27</v>
      </c>
      <c r="K2662" s="2" t="s">
        <v>266</v>
      </c>
      <c r="L2662" s="2" t="s">
        <v>267</v>
      </c>
      <c r="M2662" s="1">
        <v>10035</v>
      </c>
      <c r="N2662" s="2" t="s">
        <v>148</v>
      </c>
      <c r="O2662" s="2" t="s">
        <v>5785</v>
      </c>
      <c r="P2662" s="2" t="s">
        <v>71</v>
      </c>
      <c r="Q2662" s="2" t="s">
        <v>72</v>
      </c>
      <c r="R2662" s="2" t="s">
        <v>5786</v>
      </c>
      <c r="S2662" s="1">
        <v>1979.89</v>
      </c>
      <c r="T2662" s="1">
        <v>11</v>
      </c>
      <c r="U2662" s="1">
        <v>0</v>
      </c>
      <c r="V2662" s="5">
        <v>494.97250000000003</v>
      </c>
    </row>
    <row r="2663" spans="1:22" ht="15" thickBot="1" x14ac:dyDescent="0.35">
      <c r="A2663" s="4">
        <v>2662</v>
      </c>
      <c r="B2663" s="2" t="s">
        <v>5784</v>
      </c>
      <c r="C2663" s="1">
        <v>2014</v>
      </c>
      <c r="D2663" s="3">
        <v>41972</v>
      </c>
      <c r="E2663" s="3">
        <v>41976</v>
      </c>
      <c r="F2663" s="2" t="s">
        <v>50</v>
      </c>
      <c r="G2663" s="2" t="s">
        <v>3107</v>
      </c>
      <c r="H2663" s="2" t="s">
        <v>3108</v>
      </c>
      <c r="I2663" s="2" t="s">
        <v>41</v>
      </c>
      <c r="J2663" s="2" t="s">
        <v>27</v>
      </c>
      <c r="K2663" s="2" t="s">
        <v>266</v>
      </c>
      <c r="L2663" s="2" t="s">
        <v>267</v>
      </c>
      <c r="M2663" s="1">
        <v>10035</v>
      </c>
      <c r="N2663" s="2" t="s">
        <v>148</v>
      </c>
      <c r="O2663" s="2" t="s">
        <v>3453</v>
      </c>
      <c r="P2663" s="2" t="s">
        <v>46</v>
      </c>
      <c r="Q2663" s="2" t="s">
        <v>173</v>
      </c>
      <c r="R2663" s="2" t="s">
        <v>3454</v>
      </c>
      <c r="S2663" s="1">
        <v>79.959999999999994</v>
      </c>
      <c r="T2663" s="1">
        <v>2</v>
      </c>
      <c r="U2663" s="1">
        <v>0</v>
      </c>
      <c r="V2663" s="5">
        <v>35.981999999999999</v>
      </c>
    </row>
    <row r="2664" spans="1:22" ht="15" thickBot="1" x14ac:dyDescent="0.35">
      <c r="A2664" s="4">
        <v>2663</v>
      </c>
      <c r="B2664" s="2" t="s">
        <v>5787</v>
      </c>
      <c r="C2664" s="1">
        <v>2014</v>
      </c>
      <c r="D2664" s="3">
        <v>41744</v>
      </c>
      <c r="E2664" s="3">
        <v>41745</v>
      </c>
      <c r="F2664" s="2" t="s">
        <v>188</v>
      </c>
      <c r="G2664" s="2" t="s">
        <v>5788</v>
      </c>
      <c r="H2664" s="2" t="s">
        <v>5789</v>
      </c>
      <c r="I2664" s="2" t="s">
        <v>102</v>
      </c>
      <c r="J2664" s="2" t="s">
        <v>27</v>
      </c>
      <c r="K2664" s="2" t="s">
        <v>318</v>
      </c>
      <c r="L2664" s="2" t="s">
        <v>596</v>
      </c>
      <c r="M2664" s="1">
        <v>65807</v>
      </c>
      <c r="N2664" s="2" t="s">
        <v>105</v>
      </c>
      <c r="O2664" s="2" t="s">
        <v>971</v>
      </c>
      <c r="P2664" s="2" t="s">
        <v>46</v>
      </c>
      <c r="Q2664" s="2" t="s">
        <v>75</v>
      </c>
      <c r="R2664" s="2" t="s">
        <v>972</v>
      </c>
      <c r="S2664" s="1">
        <v>8.76</v>
      </c>
      <c r="T2664" s="1">
        <v>2</v>
      </c>
      <c r="U2664" s="1">
        <v>0</v>
      </c>
      <c r="V2664" s="5">
        <v>4.2047999999999996</v>
      </c>
    </row>
    <row r="2665" spans="1:22" ht="15" thickBot="1" x14ac:dyDescent="0.35">
      <c r="A2665" s="4">
        <v>2664</v>
      </c>
      <c r="B2665" s="2" t="s">
        <v>5790</v>
      </c>
      <c r="C2665" s="1">
        <v>2013</v>
      </c>
      <c r="D2665" s="3">
        <v>41396</v>
      </c>
      <c r="E2665" s="3">
        <v>41399</v>
      </c>
      <c r="F2665" s="2" t="s">
        <v>188</v>
      </c>
      <c r="G2665" s="2" t="s">
        <v>4372</v>
      </c>
      <c r="H2665" s="2" t="s">
        <v>4373</v>
      </c>
      <c r="I2665" s="2" t="s">
        <v>26</v>
      </c>
      <c r="J2665" s="2" t="s">
        <v>27</v>
      </c>
      <c r="K2665" s="2" t="s">
        <v>334</v>
      </c>
      <c r="L2665" s="2" t="s">
        <v>335</v>
      </c>
      <c r="M2665" s="1">
        <v>38109</v>
      </c>
      <c r="N2665" s="2" t="s">
        <v>30</v>
      </c>
      <c r="O2665" s="2" t="s">
        <v>2492</v>
      </c>
      <c r="P2665" s="2" t="s">
        <v>46</v>
      </c>
      <c r="Q2665" s="2" t="s">
        <v>47</v>
      </c>
      <c r="R2665" s="2" t="s">
        <v>2493</v>
      </c>
      <c r="S2665" s="1">
        <v>3.984</v>
      </c>
      <c r="T2665" s="1">
        <v>1</v>
      </c>
      <c r="U2665" s="1">
        <v>0.2</v>
      </c>
      <c r="V2665" s="5">
        <v>1.2948</v>
      </c>
    </row>
    <row r="2666" spans="1:22" ht="15" thickBot="1" x14ac:dyDescent="0.35">
      <c r="A2666" s="4">
        <v>2665</v>
      </c>
      <c r="B2666" s="2" t="s">
        <v>5790</v>
      </c>
      <c r="C2666" s="1">
        <v>2013</v>
      </c>
      <c r="D2666" s="3">
        <v>41396</v>
      </c>
      <c r="E2666" s="3">
        <v>41399</v>
      </c>
      <c r="F2666" s="2" t="s">
        <v>188</v>
      </c>
      <c r="G2666" s="2" t="s">
        <v>4372</v>
      </c>
      <c r="H2666" s="2" t="s">
        <v>4373</v>
      </c>
      <c r="I2666" s="2" t="s">
        <v>26</v>
      </c>
      <c r="J2666" s="2" t="s">
        <v>27</v>
      </c>
      <c r="K2666" s="2" t="s">
        <v>334</v>
      </c>
      <c r="L2666" s="2" t="s">
        <v>335</v>
      </c>
      <c r="M2666" s="1">
        <v>38109</v>
      </c>
      <c r="N2666" s="2" t="s">
        <v>30</v>
      </c>
      <c r="O2666" s="2" t="s">
        <v>539</v>
      </c>
      <c r="P2666" s="2" t="s">
        <v>32</v>
      </c>
      <c r="Q2666" s="2" t="s">
        <v>56</v>
      </c>
      <c r="R2666" s="2" t="s">
        <v>540</v>
      </c>
      <c r="S2666" s="1">
        <v>370.62</v>
      </c>
      <c r="T2666" s="1">
        <v>3</v>
      </c>
      <c r="U2666" s="1">
        <v>0.4</v>
      </c>
      <c r="V2666" s="5">
        <v>-142.071</v>
      </c>
    </row>
    <row r="2667" spans="1:22" ht="15" thickBot="1" x14ac:dyDescent="0.35">
      <c r="A2667" s="4">
        <v>2666</v>
      </c>
      <c r="B2667" s="2" t="s">
        <v>5790</v>
      </c>
      <c r="C2667" s="1">
        <v>2013</v>
      </c>
      <c r="D2667" s="3">
        <v>41396</v>
      </c>
      <c r="E2667" s="3">
        <v>41399</v>
      </c>
      <c r="F2667" s="2" t="s">
        <v>188</v>
      </c>
      <c r="G2667" s="2" t="s">
        <v>4372</v>
      </c>
      <c r="H2667" s="2" t="s">
        <v>4373</v>
      </c>
      <c r="I2667" s="2" t="s">
        <v>26</v>
      </c>
      <c r="J2667" s="2" t="s">
        <v>27</v>
      </c>
      <c r="K2667" s="2" t="s">
        <v>334</v>
      </c>
      <c r="L2667" s="2" t="s">
        <v>335</v>
      </c>
      <c r="M2667" s="1">
        <v>38109</v>
      </c>
      <c r="N2667" s="2" t="s">
        <v>30</v>
      </c>
      <c r="O2667" s="2" t="s">
        <v>4819</v>
      </c>
      <c r="P2667" s="2" t="s">
        <v>46</v>
      </c>
      <c r="Q2667" s="2" t="s">
        <v>75</v>
      </c>
      <c r="R2667" s="2" t="s">
        <v>4820</v>
      </c>
      <c r="S2667" s="1">
        <v>2.742</v>
      </c>
      <c r="T2667" s="1">
        <v>2</v>
      </c>
      <c r="U2667" s="1">
        <v>0.7</v>
      </c>
      <c r="V2667" s="5">
        <v>-2.0108000000000001</v>
      </c>
    </row>
    <row r="2668" spans="1:22" ht="15" thickBot="1" x14ac:dyDescent="0.35">
      <c r="A2668" s="4">
        <v>2667</v>
      </c>
      <c r="B2668" s="2" t="s">
        <v>5791</v>
      </c>
      <c r="C2668" s="1">
        <v>2013</v>
      </c>
      <c r="D2668" s="3">
        <v>41549</v>
      </c>
      <c r="E2668" s="3">
        <v>41549</v>
      </c>
      <c r="F2668" s="2" t="s">
        <v>1290</v>
      </c>
      <c r="G2668" s="2" t="s">
        <v>5792</v>
      </c>
      <c r="H2668" s="2" t="s">
        <v>5793</v>
      </c>
      <c r="I2668" s="2" t="s">
        <v>26</v>
      </c>
      <c r="J2668" s="2" t="s">
        <v>27</v>
      </c>
      <c r="K2668" s="2" t="s">
        <v>1614</v>
      </c>
      <c r="L2668" s="2" t="s">
        <v>104</v>
      </c>
      <c r="M2668" s="1">
        <v>79109</v>
      </c>
      <c r="N2668" s="2" t="s">
        <v>105</v>
      </c>
      <c r="O2668" s="2" t="s">
        <v>907</v>
      </c>
      <c r="P2668" s="2" t="s">
        <v>71</v>
      </c>
      <c r="Q2668" s="2" t="s">
        <v>161</v>
      </c>
      <c r="R2668" s="2" t="s">
        <v>1784</v>
      </c>
      <c r="S2668" s="1">
        <v>79.512</v>
      </c>
      <c r="T2668" s="1">
        <v>3</v>
      </c>
      <c r="U2668" s="1">
        <v>0.2</v>
      </c>
      <c r="V2668" s="5">
        <v>20.8719</v>
      </c>
    </row>
    <row r="2669" spans="1:22" ht="15" thickBot="1" x14ac:dyDescent="0.35">
      <c r="A2669" s="4">
        <v>2668</v>
      </c>
      <c r="B2669" s="2" t="s">
        <v>5791</v>
      </c>
      <c r="C2669" s="1">
        <v>2013</v>
      </c>
      <c r="D2669" s="3">
        <v>41549</v>
      </c>
      <c r="E2669" s="3">
        <v>41549</v>
      </c>
      <c r="F2669" s="2" t="s">
        <v>1290</v>
      </c>
      <c r="G2669" s="2" t="s">
        <v>5792</v>
      </c>
      <c r="H2669" s="2" t="s">
        <v>5793</v>
      </c>
      <c r="I2669" s="2" t="s">
        <v>26</v>
      </c>
      <c r="J2669" s="2" t="s">
        <v>27</v>
      </c>
      <c r="K2669" s="2" t="s">
        <v>1614</v>
      </c>
      <c r="L2669" s="2" t="s">
        <v>104</v>
      </c>
      <c r="M2669" s="1">
        <v>79109</v>
      </c>
      <c r="N2669" s="2" t="s">
        <v>105</v>
      </c>
      <c r="O2669" s="2" t="s">
        <v>1054</v>
      </c>
      <c r="P2669" s="2" t="s">
        <v>46</v>
      </c>
      <c r="Q2669" s="2" t="s">
        <v>90</v>
      </c>
      <c r="R2669" s="2" t="s">
        <v>186</v>
      </c>
      <c r="S2669" s="1">
        <v>28.352</v>
      </c>
      <c r="T2669" s="1">
        <v>1</v>
      </c>
      <c r="U2669" s="1">
        <v>0.2</v>
      </c>
      <c r="V2669" s="5">
        <v>9.5687999999999995</v>
      </c>
    </row>
    <row r="2670" spans="1:22" ht="15" thickBot="1" x14ac:dyDescent="0.35">
      <c r="A2670" s="4">
        <v>2669</v>
      </c>
      <c r="B2670" s="2" t="s">
        <v>5794</v>
      </c>
      <c r="C2670" s="1">
        <v>2012</v>
      </c>
      <c r="D2670" s="3">
        <v>41146</v>
      </c>
      <c r="E2670" s="3">
        <v>41151</v>
      </c>
      <c r="F2670" s="2" t="s">
        <v>50</v>
      </c>
      <c r="G2670" s="2" t="s">
        <v>5795</v>
      </c>
      <c r="H2670" s="2" t="s">
        <v>5796</v>
      </c>
      <c r="I2670" s="2" t="s">
        <v>102</v>
      </c>
      <c r="J2670" s="2" t="s">
        <v>27</v>
      </c>
      <c r="K2670" s="2" t="s">
        <v>42</v>
      </c>
      <c r="L2670" s="2" t="s">
        <v>43</v>
      </c>
      <c r="M2670" s="1">
        <v>90045</v>
      </c>
      <c r="N2670" s="2" t="s">
        <v>44</v>
      </c>
      <c r="O2670" s="2" t="s">
        <v>149</v>
      </c>
      <c r="P2670" s="2" t="s">
        <v>32</v>
      </c>
      <c r="Q2670" s="2" t="s">
        <v>36</v>
      </c>
      <c r="R2670" s="2" t="s">
        <v>150</v>
      </c>
      <c r="S2670" s="1">
        <v>40.783999999999999</v>
      </c>
      <c r="T2670" s="1">
        <v>1</v>
      </c>
      <c r="U2670" s="1">
        <v>0.2</v>
      </c>
      <c r="V2670" s="5">
        <v>4.5881999999999996</v>
      </c>
    </row>
    <row r="2671" spans="1:22" ht="15" thickBot="1" x14ac:dyDescent="0.35">
      <c r="A2671" s="4">
        <v>2670</v>
      </c>
      <c r="B2671" s="2" t="s">
        <v>5794</v>
      </c>
      <c r="C2671" s="1">
        <v>2012</v>
      </c>
      <c r="D2671" s="3">
        <v>41146</v>
      </c>
      <c r="E2671" s="3">
        <v>41151</v>
      </c>
      <c r="F2671" s="2" t="s">
        <v>50</v>
      </c>
      <c r="G2671" s="2" t="s">
        <v>5795</v>
      </c>
      <c r="H2671" s="2" t="s">
        <v>5796</v>
      </c>
      <c r="I2671" s="2" t="s">
        <v>102</v>
      </c>
      <c r="J2671" s="2" t="s">
        <v>27</v>
      </c>
      <c r="K2671" s="2" t="s">
        <v>42</v>
      </c>
      <c r="L2671" s="2" t="s">
        <v>43</v>
      </c>
      <c r="M2671" s="1">
        <v>90045</v>
      </c>
      <c r="N2671" s="2" t="s">
        <v>44</v>
      </c>
      <c r="O2671" s="2" t="s">
        <v>5191</v>
      </c>
      <c r="P2671" s="2" t="s">
        <v>46</v>
      </c>
      <c r="Q2671" s="2" t="s">
        <v>78</v>
      </c>
      <c r="R2671" s="2" t="s">
        <v>5192</v>
      </c>
      <c r="S2671" s="1">
        <v>105.96</v>
      </c>
      <c r="T2671" s="1">
        <v>4</v>
      </c>
      <c r="U2671" s="1">
        <v>0</v>
      </c>
      <c r="V2671" s="5">
        <v>29.668800000000001</v>
      </c>
    </row>
    <row r="2672" spans="1:22" ht="15" thickBot="1" x14ac:dyDescent="0.35">
      <c r="A2672" s="4">
        <v>2671</v>
      </c>
      <c r="B2672" s="2" t="s">
        <v>5797</v>
      </c>
      <c r="C2672" s="1">
        <v>2011</v>
      </c>
      <c r="D2672" s="3">
        <v>40795</v>
      </c>
      <c r="E2672" s="3">
        <v>40798</v>
      </c>
      <c r="F2672" s="2" t="s">
        <v>23</v>
      </c>
      <c r="G2672" s="2" t="s">
        <v>5798</v>
      </c>
      <c r="H2672" s="2" t="s">
        <v>5799</v>
      </c>
      <c r="I2672" s="2" t="s">
        <v>41</v>
      </c>
      <c r="J2672" s="2" t="s">
        <v>27</v>
      </c>
      <c r="K2672" s="2" t="s">
        <v>1244</v>
      </c>
      <c r="L2672" s="2" t="s">
        <v>1245</v>
      </c>
      <c r="M2672" s="1">
        <v>1852</v>
      </c>
      <c r="N2672" s="2" t="s">
        <v>148</v>
      </c>
      <c r="O2672" s="2" t="s">
        <v>699</v>
      </c>
      <c r="P2672" s="2" t="s">
        <v>46</v>
      </c>
      <c r="Q2672" s="2" t="s">
        <v>90</v>
      </c>
      <c r="R2672" s="2" t="s">
        <v>700</v>
      </c>
      <c r="S2672" s="1">
        <v>166.44</v>
      </c>
      <c r="T2672" s="1">
        <v>3</v>
      </c>
      <c r="U2672" s="1">
        <v>0</v>
      </c>
      <c r="V2672" s="5">
        <v>79.891199999999998</v>
      </c>
    </row>
    <row r="2673" spans="1:22" ht="15" thickBot="1" x14ac:dyDescent="0.35">
      <c r="A2673" s="4">
        <v>2672</v>
      </c>
      <c r="B2673" s="2" t="s">
        <v>5797</v>
      </c>
      <c r="C2673" s="1">
        <v>2011</v>
      </c>
      <c r="D2673" s="3">
        <v>40795</v>
      </c>
      <c r="E2673" s="3">
        <v>40798</v>
      </c>
      <c r="F2673" s="2" t="s">
        <v>23</v>
      </c>
      <c r="G2673" s="2" t="s">
        <v>5798</v>
      </c>
      <c r="H2673" s="2" t="s">
        <v>5799</v>
      </c>
      <c r="I2673" s="2" t="s">
        <v>41</v>
      </c>
      <c r="J2673" s="2" t="s">
        <v>27</v>
      </c>
      <c r="K2673" s="2" t="s">
        <v>1244</v>
      </c>
      <c r="L2673" s="2" t="s">
        <v>1245</v>
      </c>
      <c r="M2673" s="1">
        <v>1852</v>
      </c>
      <c r="N2673" s="2" t="s">
        <v>148</v>
      </c>
      <c r="O2673" s="2" t="s">
        <v>5800</v>
      </c>
      <c r="P2673" s="2" t="s">
        <v>32</v>
      </c>
      <c r="Q2673" s="2" t="s">
        <v>36</v>
      </c>
      <c r="R2673" s="2" t="s">
        <v>5801</v>
      </c>
      <c r="S2673" s="1">
        <v>785.88</v>
      </c>
      <c r="T2673" s="1">
        <v>6</v>
      </c>
      <c r="U2673" s="1">
        <v>0</v>
      </c>
      <c r="V2673" s="5">
        <v>212.1876</v>
      </c>
    </row>
    <row r="2674" spans="1:22" ht="15" thickBot="1" x14ac:dyDescent="0.35">
      <c r="A2674" s="4">
        <v>2673</v>
      </c>
      <c r="B2674" s="2" t="s">
        <v>5797</v>
      </c>
      <c r="C2674" s="1">
        <v>2011</v>
      </c>
      <c r="D2674" s="3">
        <v>40795</v>
      </c>
      <c r="E2674" s="3">
        <v>40798</v>
      </c>
      <c r="F2674" s="2" t="s">
        <v>23</v>
      </c>
      <c r="G2674" s="2" t="s">
        <v>5798</v>
      </c>
      <c r="H2674" s="2" t="s">
        <v>5799</v>
      </c>
      <c r="I2674" s="2" t="s">
        <v>41</v>
      </c>
      <c r="J2674" s="2" t="s">
        <v>27</v>
      </c>
      <c r="K2674" s="2" t="s">
        <v>1244</v>
      </c>
      <c r="L2674" s="2" t="s">
        <v>1245</v>
      </c>
      <c r="M2674" s="1">
        <v>1852</v>
      </c>
      <c r="N2674" s="2" t="s">
        <v>148</v>
      </c>
      <c r="O2674" s="2" t="s">
        <v>5802</v>
      </c>
      <c r="P2674" s="2" t="s">
        <v>46</v>
      </c>
      <c r="Q2674" s="2" t="s">
        <v>90</v>
      </c>
      <c r="R2674" s="2" t="s">
        <v>5803</v>
      </c>
      <c r="S2674" s="1">
        <v>26.2</v>
      </c>
      <c r="T2674" s="1">
        <v>2</v>
      </c>
      <c r="U2674" s="1">
        <v>0</v>
      </c>
      <c r="V2674" s="5">
        <v>12.837999999999999</v>
      </c>
    </row>
    <row r="2675" spans="1:22" ht="15" thickBot="1" x14ac:dyDescent="0.35">
      <c r="A2675" s="4">
        <v>2674</v>
      </c>
      <c r="B2675" s="2" t="s">
        <v>5797</v>
      </c>
      <c r="C2675" s="1">
        <v>2011</v>
      </c>
      <c r="D2675" s="3">
        <v>40795</v>
      </c>
      <c r="E2675" s="3">
        <v>40798</v>
      </c>
      <c r="F2675" s="2" t="s">
        <v>23</v>
      </c>
      <c r="G2675" s="2" t="s">
        <v>5798</v>
      </c>
      <c r="H2675" s="2" t="s">
        <v>5799</v>
      </c>
      <c r="I2675" s="2" t="s">
        <v>41</v>
      </c>
      <c r="J2675" s="2" t="s">
        <v>27</v>
      </c>
      <c r="K2675" s="2" t="s">
        <v>1244</v>
      </c>
      <c r="L2675" s="2" t="s">
        <v>1245</v>
      </c>
      <c r="M2675" s="1">
        <v>1852</v>
      </c>
      <c r="N2675" s="2" t="s">
        <v>148</v>
      </c>
      <c r="O2675" s="2" t="s">
        <v>5000</v>
      </c>
      <c r="P2675" s="2" t="s">
        <v>46</v>
      </c>
      <c r="Q2675" s="2" t="s">
        <v>59</v>
      </c>
      <c r="R2675" s="2" t="s">
        <v>5001</v>
      </c>
      <c r="S2675" s="1">
        <v>1325.85</v>
      </c>
      <c r="T2675" s="1">
        <v>5</v>
      </c>
      <c r="U2675" s="1">
        <v>0</v>
      </c>
      <c r="V2675" s="5">
        <v>238.65299999999999</v>
      </c>
    </row>
    <row r="2676" spans="1:22" ht="15" thickBot="1" x14ac:dyDescent="0.35">
      <c r="A2676" s="4">
        <v>2675</v>
      </c>
      <c r="B2676" s="2" t="s">
        <v>5804</v>
      </c>
      <c r="C2676" s="1">
        <v>2014</v>
      </c>
      <c r="D2676" s="3">
        <v>41977</v>
      </c>
      <c r="E2676" s="3">
        <v>41977</v>
      </c>
      <c r="F2676" s="2" t="s">
        <v>1290</v>
      </c>
      <c r="G2676" s="2" t="s">
        <v>5805</v>
      </c>
      <c r="H2676" s="2" t="s">
        <v>5806</v>
      </c>
      <c r="I2676" s="2" t="s">
        <v>26</v>
      </c>
      <c r="J2676" s="2" t="s">
        <v>27</v>
      </c>
      <c r="K2676" s="2" t="s">
        <v>947</v>
      </c>
      <c r="L2676" s="2" t="s">
        <v>43</v>
      </c>
      <c r="M2676" s="1">
        <v>92024</v>
      </c>
      <c r="N2676" s="2" t="s">
        <v>44</v>
      </c>
      <c r="O2676" s="2" t="s">
        <v>1730</v>
      </c>
      <c r="P2676" s="2" t="s">
        <v>46</v>
      </c>
      <c r="Q2676" s="2" t="s">
        <v>90</v>
      </c>
      <c r="R2676" s="2" t="s">
        <v>5006</v>
      </c>
      <c r="S2676" s="1">
        <v>166.44</v>
      </c>
      <c r="T2676" s="1">
        <v>3</v>
      </c>
      <c r="U2676" s="1">
        <v>0</v>
      </c>
      <c r="V2676" s="5">
        <v>79.891199999999998</v>
      </c>
    </row>
    <row r="2677" spans="1:22" ht="15" thickBot="1" x14ac:dyDescent="0.35">
      <c r="A2677" s="4">
        <v>2676</v>
      </c>
      <c r="B2677" s="2" t="s">
        <v>5807</v>
      </c>
      <c r="C2677" s="1">
        <v>2014</v>
      </c>
      <c r="D2677" s="3">
        <v>41971</v>
      </c>
      <c r="E2677" s="3">
        <v>41976</v>
      </c>
      <c r="F2677" s="2" t="s">
        <v>50</v>
      </c>
      <c r="G2677" s="2" t="s">
        <v>1211</v>
      </c>
      <c r="H2677" s="2" t="s">
        <v>1212</v>
      </c>
      <c r="I2677" s="2" t="s">
        <v>26</v>
      </c>
      <c r="J2677" s="2" t="s">
        <v>27</v>
      </c>
      <c r="K2677" s="2" t="s">
        <v>2486</v>
      </c>
      <c r="L2677" s="2" t="s">
        <v>88</v>
      </c>
      <c r="M2677" s="1">
        <v>28806</v>
      </c>
      <c r="N2677" s="2" t="s">
        <v>30</v>
      </c>
      <c r="O2677" s="2" t="s">
        <v>3530</v>
      </c>
      <c r="P2677" s="2" t="s">
        <v>46</v>
      </c>
      <c r="Q2677" s="2" t="s">
        <v>68</v>
      </c>
      <c r="R2677" s="2" t="s">
        <v>3531</v>
      </c>
      <c r="S2677" s="1">
        <v>8.76</v>
      </c>
      <c r="T2677" s="1">
        <v>5</v>
      </c>
      <c r="U2677" s="1">
        <v>0.2</v>
      </c>
      <c r="V2677" s="5">
        <v>0.76649999999999996</v>
      </c>
    </row>
    <row r="2678" spans="1:22" ht="15" thickBot="1" x14ac:dyDescent="0.35">
      <c r="A2678" s="4">
        <v>2677</v>
      </c>
      <c r="B2678" s="2" t="s">
        <v>5807</v>
      </c>
      <c r="C2678" s="1">
        <v>2014</v>
      </c>
      <c r="D2678" s="3">
        <v>41971</v>
      </c>
      <c r="E2678" s="3">
        <v>41976</v>
      </c>
      <c r="F2678" s="2" t="s">
        <v>50</v>
      </c>
      <c r="G2678" s="2" t="s">
        <v>1211</v>
      </c>
      <c r="H2678" s="2" t="s">
        <v>1212</v>
      </c>
      <c r="I2678" s="2" t="s">
        <v>26</v>
      </c>
      <c r="J2678" s="2" t="s">
        <v>27</v>
      </c>
      <c r="K2678" s="2" t="s">
        <v>2486</v>
      </c>
      <c r="L2678" s="2" t="s">
        <v>88</v>
      </c>
      <c r="M2678" s="1">
        <v>28806</v>
      </c>
      <c r="N2678" s="2" t="s">
        <v>30</v>
      </c>
      <c r="O2678" s="2" t="s">
        <v>5366</v>
      </c>
      <c r="P2678" s="2" t="s">
        <v>46</v>
      </c>
      <c r="Q2678" s="2" t="s">
        <v>78</v>
      </c>
      <c r="R2678" s="2" t="s">
        <v>5367</v>
      </c>
      <c r="S2678" s="1">
        <v>43.584000000000003</v>
      </c>
      <c r="T2678" s="1">
        <v>1</v>
      </c>
      <c r="U2678" s="1">
        <v>0.2</v>
      </c>
      <c r="V2678" s="5">
        <v>4.3583999999999996</v>
      </c>
    </row>
    <row r="2679" spans="1:22" ht="15" thickBot="1" x14ac:dyDescent="0.35">
      <c r="A2679" s="4">
        <v>2678</v>
      </c>
      <c r="B2679" s="2" t="s">
        <v>5808</v>
      </c>
      <c r="C2679" s="1">
        <v>2011</v>
      </c>
      <c r="D2679" s="3">
        <v>40715</v>
      </c>
      <c r="E2679" s="3">
        <v>40715</v>
      </c>
      <c r="F2679" s="2" t="s">
        <v>1290</v>
      </c>
      <c r="G2679" s="2" t="s">
        <v>5809</v>
      </c>
      <c r="H2679" s="2" t="s">
        <v>5810</v>
      </c>
      <c r="I2679" s="2" t="s">
        <v>26</v>
      </c>
      <c r="J2679" s="2" t="s">
        <v>27</v>
      </c>
      <c r="K2679" s="2" t="s">
        <v>3595</v>
      </c>
      <c r="L2679" s="2" t="s">
        <v>457</v>
      </c>
      <c r="M2679" s="1">
        <v>81001</v>
      </c>
      <c r="N2679" s="2" t="s">
        <v>44</v>
      </c>
      <c r="O2679" s="2" t="s">
        <v>4315</v>
      </c>
      <c r="P2679" s="2" t="s">
        <v>46</v>
      </c>
      <c r="Q2679" s="2" t="s">
        <v>75</v>
      </c>
      <c r="R2679" s="2" t="s">
        <v>4316</v>
      </c>
      <c r="S2679" s="1">
        <v>11.087999999999999</v>
      </c>
      <c r="T2679" s="1">
        <v>7</v>
      </c>
      <c r="U2679" s="1">
        <v>0.7</v>
      </c>
      <c r="V2679" s="5">
        <v>-8.1311999999999998</v>
      </c>
    </row>
    <row r="2680" spans="1:22" ht="15" thickBot="1" x14ac:dyDescent="0.35">
      <c r="A2680" s="4">
        <v>2679</v>
      </c>
      <c r="B2680" s="2" t="s">
        <v>5808</v>
      </c>
      <c r="C2680" s="1">
        <v>2011</v>
      </c>
      <c r="D2680" s="3">
        <v>40715</v>
      </c>
      <c r="E2680" s="3">
        <v>40715</v>
      </c>
      <c r="F2680" s="2" t="s">
        <v>1290</v>
      </c>
      <c r="G2680" s="2" t="s">
        <v>5809</v>
      </c>
      <c r="H2680" s="2" t="s">
        <v>5810</v>
      </c>
      <c r="I2680" s="2" t="s">
        <v>26</v>
      </c>
      <c r="J2680" s="2" t="s">
        <v>27</v>
      </c>
      <c r="K2680" s="2" t="s">
        <v>3595</v>
      </c>
      <c r="L2680" s="2" t="s">
        <v>457</v>
      </c>
      <c r="M2680" s="1">
        <v>81001</v>
      </c>
      <c r="N2680" s="2" t="s">
        <v>44</v>
      </c>
      <c r="O2680" s="2" t="s">
        <v>2872</v>
      </c>
      <c r="P2680" s="2" t="s">
        <v>46</v>
      </c>
      <c r="Q2680" s="2" t="s">
        <v>75</v>
      </c>
      <c r="R2680" s="2" t="s">
        <v>2873</v>
      </c>
      <c r="S2680" s="1">
        <v>25.164000000000001</v>
      </c>
      <c r="T2680" s="1">
        <v>2</v>
      </c>
      <c r="U2680" s="1">
        <v>0.7</v>
      </c>
      <c r="V2680" s="5">
        <v>-16.776</v>
      </c>
    </row>
    <row r="2681" spans="1:22" ht="15" thickBot="1" x14ac:dyDescent="0.35">
      <c r="A2681" s="4">
        <v>2680</v>
      </c>
      <c r="B2681" s="2" t="s">
        <v>5811</v>
      </c>
      <c r="C2681" s="1">
        <v>2014</v>
      </c>
      <c r="D2681" s="3">
        <v>41661</v>
      </c>
      <c r="E2681" s="3">
        <v>41667</v>
      </c>
      <c r="F2681" s="2" t="s">
        <v>50</v>
      </c>
      <c r="G2681" s="2" t="s">
        <v>3503</v>
      </c>
      <c r="H2681" s="2" t="s">
        <v>3504</v>
      </c>
      <c r="I2681" s="2" t="s">
        <v>102</v>
      </c>
      <c r="J2681" s="2" t="s">
        <v>27</v>
      </c>
      <c r="K2681" s="2" t="s">
        <v>328</v>
      </c>
      <c r="L2681" s="2" t="s">
        <v>238</v>
      </c>
      <c r="M2681" s="1">
        <v>49201</v>
      </c>
      <c r="N2681" s="2" t="s">
        <v>105</v>
      </c>
      <c r="O2681" s="2" t="s">
        <v>2391</v>
      </c>
      <c r="P2681" s="2" t="s">
        <v>46</v>
      </c>
      <c r="Q2681" s="2" t="s">
        <v>75</v>
      </c>
      <c r="R2681" s="2" t="s">
        <v>2392</v>
      </c>
      <c r="S2681" s="1">
        <v>14.4</v>
      </c>
      <c r="T2681" s="1">
        <v>5</v>
      </c>
      <c r="U2681" s="1">
        <v>0</v>
      </c>
      <c r="V2681" s="5">
        <v>7.056</v>
      </c>
    </row>
    <row r="2682" spans="1:22" ht="15" thickBot="1" x14ac:dyDescent="0.35">
      <c r="A2682" s="4">
        <v>2681</v>
      </c>
      <c r="B2682" s="2" t="s">
        <v>5811</v>
      </c>
      <c r="C2682" s="1">
        <v>2014</v>
      </c>
      <c r="D2682" s="3">
        <v>41661</v>
      </c>
      <c r="E2682" s="3">
        <v>41667</v>
      </c>
      <c r="F2682" s="2" t="s">
        <v>50</v>
      </c>
      <c r="G2682" s="2" t="s">
        <v>3503</v>
      </c>
      <c r="H2682" s="2" t="s">
        <v>3504</v>
      </c>
      <c r="I2682" s="2" t="s">
        <v>102</v>
      </c>
      <c r="J2682" s="2" t="s">
        <v>27</v>
      </c>
      <c r="K2682" s="2" t="s">
        <v>328</v>
      </c>
      <c r="L2682" s="2" t="s">
        <v>238</v>
      </c>
      <c r="M2682" s="1">
        <v>49201</v>
      </c>
      <c r="N2682" s="2" t="s">
        <v>105</v>
      </c>
      <c r="O2682" s="2" t="s">
        <v>2704</v>
      </c>
      <c r="P2682" s="2" t="s">
        <v>71</v>
      </c>
      <c r="Q2682" s="2" t="s">
        <v>161</v>
      </c>
      <c r="R2682" s="2" t="s">
        <v>2705</v>
      </c>
      <c r="S2682" s="1">
        <v>619.95000000000005</v>
      </c>
      <c r="T2682" s="1">
        <v>5</v>
      </c>
      <c r="U2682" s="1">
        <v>0</v>
      </c>
      <c r="V2682" s="5">
        <v>111.59099999999999</v>
      </c>
    </row>
    <row r="2683" spans="1:22" ht="15" thickBot="1" x14ac:dyDescent="0.35">
      <c r="A2683" s="4">
        <v>2682</v>
      </c>
      <c r="B2683" s="2" t="s">
        <v>5811</v>
      </c>
      <c r="C2683" s="1">
        <v>2014</v>
      </c>
      <c r="D2683" s="3">
        <v>41661</v>
      </c>
      <c r="E2683" s="3">
        <v>41667</v>
      </c>
      <c r="F2683" s="2" t="s">
        <v>50</v>
      </c>
      <c r="G2683" s="2" t="s">
        <v>3503</v>
      </c>
      <c r="H2683" s="2" t="s">
        <v>3504</v>
      </c>
      <c r="I2683" s="2" t="s">
        <v>102</v>
      </c>
      <c r="J2683" s="2" t="s">
        <v>27</v>
      </c>
      <c r="K2683" s="2" t="s">
        <v>328</v>
      </c>
      <c r="L2683" s="2" t="s">
        <v>238</v>
      </c>
      <c r="M2683" s="1">
        <v>49201</v>
      </c>
      <c r="N2683" s="2" t="s">
        <v>105</v>
      </c>
      <c r="O2683" s="2" t="s">
        <v>5812</v>
      </c>
      <c r="P2683" s="2" t="s">
        <v>46</v>
      </c>
      <c r="Q2683" s="2" t="s">
        <v>75</v>
      </c>
      <c r="R2683" s="2" t="s">
        <v>5813</v>
      </c>
      <c r="S2683" s="1">
        <v>89.52</v>
      </c>
      <c r="T2683" s="1">
        <v>4</v>
      </c>
      <c r="U2683" s="1">
        <v>0</v>
      </c>
      <c r="V2683" s="5">
        <v>42.074399999999997</v>
      </c>
    </row>
    <row r="2684" spans="1:22" ht="15" thickBot="1" x14ac:dyDescent="0.35">
      <c r="A2684" s="4">
        <v>2683</v>
      </c>
      <c r="B2684" s="2" t="s">
        <v>5811</v>
      </c>
      <c r="C2684" s="1">
        <v>2014</v>
      </c>
      <c r="D2684" s="3">
        <v>41661</v>
      </c>
      <c r="E2684" s="3">
        <v>41667</v>
      </c>
      <c r="F2684" s="2" t="s">
        <v>50</v>
      </c>
      <c r="G2684" s="2" t="s">
        <v>3503</v>
      </c>
      <c r="H2684" s="2" t="s">
        <v>3504</v>
      </c>
      <c r="I2684" s="2" t="s">
        <v>102</v>
      </c>
      <c r="J2684" s="2" t="s">
        <v>27</v>
      </c>
      <c r="K2684" s="2" t="s">
        <v>328</v>
      </c>
      <c r="L2684" s="2" t="s">
        <v>238</v>
      </c>
      <c r="M2684" s="1">
        <v>49201</v>
      </c>
      <c r="N2684" s="2" t="s">
        <v>105</v>
      </c>
      <c r="O2684" s="2" t="s">
        <v>5814</v>
      </c>
      <c r="P2684" s="2" t="s">
        <v>71</v>
      </c>
      <c r="Q2684" s="2" t="s">
        <v>682</v>
      </c>
      <c r="R2684" s="2" t="s">
        <v>5815</v>
      </c>
      <c r="S2684" s="1">
        <v>350.97300000000001</v>
      </c>
      <c r="T2684" s="1">
        <v>3</v>
      </c>
      <c r="U2684" s="1">
        <v>0.1</v>
      </c>
      <c r="V2684" s="5">
        <v>152.0883</v>
      </c>
    </row>
    <row r="2685" spans="1:22" ht="15" thickBot="1" x14ac:dyDescent="0.35">
      <c r="A2685" s="4">
        <v>2684</v>
      </c>
      <c r="B2685" s="2" t="s">
        <v>5811</v>
      </c>
      <c r="C2685" s="1">
        <v>2014</v>
      </c>
      <c r="D2685" s="3">
        <v>41661</v>
      </c>
      <c r="E2685" s="3">
        <v>41667</v>
      </c>
      <c r="F2685" s="2" t="s">
        <v>50</v>
      </c>
      <c r="G2685" s="2" t="s">
        <v>3503</v>
      </c>
      <c r="H2685" s="2" t="s">
        <v>3504</v>
      </c>
      <c r="I2685" s="2" t="s">
        <v>102</v>
      </c>
      <c r="J2685" s="2" t="s">
        <v>27</v>
      </c>
      <c r="K2685" s="2" t="s">
        <v>328</v>
      </c>
      <c r="L2685" s="2" t="s">
        <v>238</v>
      </c>
      <c r="M2685" s="1">
        <v>49201</v>
      </c>
      <c r="N2685" s="2" t="s">
        <v>105</v>
      </c>
      <c r="O2685" s="2" t="s">
        <v>5816</v>
      </c>
      <c r="P2685" s="2" t="s">
        <v>71</v>
      </c>
      <c r="Q2685" s="2" t="s">
        <v>72</v>
      </c>
      <c r="R2685" s="2" t="s">
        <v>5817</v>
      </c>
      <c r="S2685" s="1">
        <v>164.99</v>
      </c>
      <c r="T2685" s="1">
        <v>1</v>
      </c>
      <c r="U2685" s="1">
        <v>0</v>
      </c>
      <c r="V2685" s="5">
        <v>49.497</v>
      </c>
    </row>
    <row r="2686" spans="1:22" ht="15" thickBot="1" x14ac:dyDescent="0.35">
      <c r="A2686" s="4">
        <v>2685</v>
      </c>
      <c r="B2686" s="2" t="s">
        <v>5818</v>
      </c>
      <c r="C2686" s="1">
        <v>2014</v>
      </c>
      <c r="D2686" s="3">
        <v>41820</v>
      </c>
      <c r="E2686" s="3">
        <v>41827</v>
      </c>
      <c r="F2686" s="2" t="s">
        <v>50</v>
      </c>
      <c r="G2686" s="2" t="s">
        <v>4911</v>
      </c>
      <c r="H2686" s="2" t="s">
        <v>4912</v>
      </c>
      <c r="I2686" s="2" t="s">
        <v>26</v>
      </c>
      <c r="J2686" s="2" t="s">
        <v>27</v>
      </c>
      <c r="K2686" s="2" t="s">
        <v>42</v>
      </c>
      <c r="L2686" s="2" t="s">
        <v>43</v>
      </c>
      <c r="M2686" s="1">
        <v>90004</v>
      </c>
      <c r="N2686" s="2" t="s">
        <v>44</v>
      </c>
      <c r="O2686" s="2" t="s">
        <v>5373</v>
      </c>
      <c r="P2686" s="2" t="s">
        <v>46</v>
      </c>
      <c r="Q2686" s="2" t="s">
        <v>75</v>
      </c>
      <c r="R2686" s="2" t="s">
        <v>5374</v>
      </c>
      <c r="S2686" s="1">
        <v>312.55200000000002</v>
      </c>
      <c r="T2686" s="1">
        <v>9</v>
      </c>
      <c r="U2686" s="1">
        <v>0.2</v>
      </c>
      <c r="V2686" s="5">
        <v>101.57940000000001</v>
      </c>
    </row>
    <row r="2687" spans="1:22" ht="15" thickBot="1" x14ac:dyDescent="0.35">
      <c r="A2687" s="4">
        <v>2686</v>
      </c>
      <c r="B2687" s="2" t="s">
        <v>5819</v>
      </c>
      <c r="C2687" s="1">
        <v>2013</v>
      </c>
      <c r="D2687" s="3">
        <v>41524</v>
      </c>
      <c r="E2687" s="3">
        <v>41529</v>
      </c>
      <c r="F2687" s="2" t="s">
        <v>50</v>
      </c>
      <c r="G2687" s="2" t="s">
        <v>407</v>
      </c>
      <c r="H2687" s="2" t="s">
        <v>408</v>
      </c>
      <c r="I2687" s="2" t="s">
        <v>26</v>
      </c>
      <c r="J2687" s="2" t="s">
        <v>27</v>
      </c>
      <c r="K2687" s="2" t="s">
        <v>3970</v>
      </c>
      <c r="L2687" s="2" t="s">
        <v>88</v>
      </c>
      <c r="M2687" s="1">
        <v>27360</v>
      </c>
      <c r="N2687" s="2" t="s">
        <v>30</v>
      </c>
      <c r="O2687" s="2" t="s">
        <v>3453</v>
      </c>
      <c r="P2687" s="2" t="s">
        <v>46</v>
      </c>
      <c r="Q2687" s="2" t="s">
        <v>173</v>
      </c>
      <c r="R2687" s="2" t="s">
        <v>3454</v>
      </c>
      <c r="S2687" s="1">
        <v>95.951999999999998</v>
      </c>
      <c r="T2687" s="1">
        <v>3</v>
      </c>
      <c r="U2687" s="1">
        <v>0.2</v>
      </c>
      <c r="V2687" s="5">
        <v>29.984999999999999</v>
      </c>
    </row>
    <row r="2688" spans="1:22" ht="15" thickBot="1" x14ac:dyDescent="0.35">
      <c r="A2688" s="4">
        <v>2687</v>
      </c>
      <c r="B2688" s="2" t="s">
        <v>5819</v>
      </c>
      <c r="C2688" s="1">
        <v>2013</v>
      </c>
      <c r="D2688" s="3">
        <v>41524</v>
      </c>
      <c r="E2688" s="3">
        <v>41529</v>
      </c>
      <c r="F2688" s="2" t="s">
        <v>50</v>
      </c>
      <c r="G2688" s="2" t="s">
        <v>407</v>
      </c>
      <c r="H2688" s="2" t="s">
        <v>408</v>
      </c>
      <c r="I2688" s="2" t="s">
        <v>26</v>
      </c>
      <c r="J2688" s="2" t="s">
        <v>27</v>
      </c>
      <c r="K2688" s="2" t="s">
        <v>3970</v>
      </c>
      <c r="L2688" s="2" t="s">
        <v>88</v>
      </c>
      <c r="M2688" s="1">
        <v>27360</v>
      </c>
      <c r="N2688" s="2" t="s">
        <v>30</v>
      </c>
      <c r="O2688" s="2" t="s">
        <v>3424</v>
      </c>
      <c r="P2688" s="2" t="s">
        <v>46</v>
      </c>
      <c r="Q2688" s="2" t="s">
        <v>75</v>
      </c>
      <c r="R2688" s="2" t="s">
        <v>3425</v>
      </c>
      <c r="S2688" s="1">
        <v>3.2040000000000002</v>
      </c>
      <c r="T2688" s="1">
        <v>2</v>
      </c>
      <c r="U2688" s="1">
        <v>0.7</v>
      </c>
      <c r="V2688" s="5">
        <v>-2.4563999999999999</v>
      </c>
    </row>
    <row r="2689" spans="1:22" ht="15" thickBot="1" x14ac:dyDescent="0.35">
      <c r="A2689" s="4">
        <v>2688</v>
      </c>
      <c r="B2689" s="2" t="s">
        <v>5820</v>
      </c>
      <c r="C2689" s="1">
        <v>2013</v>
      </c>
      <c r="D2689" s="3">
        <v>41491</v>
      </c>
      <c r="E2689" s="3">
        <v>41492</v>
      </c>
      <c r="F2689" s="2" t="s">
        <v>188</v>
      </c>
      <c r="G2689" s="2" t="s">
        <v>2230</v>
      </c>
      <c r="H2689" s="2" t="s">
        <v>2231</v>
      </c>
      <c r="I2689" s="2" t="s">
        <v>26</v>
      </c>
      <c r="J2689" s="2" t="s">
        <v>27</v>
      </c>
      <c r="K2689" s="2" t="s">
        <v>1385</v>
      </c>
      <c r="L2689" s="2" t="s">
        <v>211</v>
      </c>
      <c r="M2689" s="1">
        <v>61604</v>
      </c>
      <c r="N2689" s="2" t="s">
        <v>105</v>
      </c>
      <c r="O2689" s="2" t="s">
        <v>5821</v>
      </c>
      <c r="P2689" s="2" t="s">
        <v>46</v>
      </c>
      <c r="Q2689" s="2" t="s">
        <v>75</v>
      </c>
      <c r="R2689" s="2" t="s">
        <v>5822</v>
      </c>
      <c r="S2689" s="1">
        <v>3.98</v>
      </c>
      <c r="T2689" s="1">
        <v>5</v>
      </c>
      <c r="U2689" s="1">
        <v>0.8</v>
      </c>
      <c r="V2689" s="5">
        <v>-6.5670000000000002</v>
      </c>
    </row>
    <row r="2690" spans="1:22" ht="15" thickBot="1" x14ac:dyDescent="0.35">
      <c r="A2690" s="4">
        <v>2689</v>
      </c>
      <c r="B2690" s="2" t="s">
        <v>5823</v>
      </c>
      <c r="C2690" s="1">
        <v>2012</v>
      </c>
      <c r="D2690" s="3">
        <v>41225</v>
      </c>
      <c r="E2690" s="3">
        <v>41227</v>
      </c>
      <c r="F2690" s="2" t="s">
        <v>188</v>
      </c>
      <c r="G2690" s="2" t="s">
        <v>2394</v>
      </c>
      <c r="H2690" s="2" t="s">
        <v>2395</v>
      </c>
      <c r="I2690" s="2" t="s">
        <v>41</v>
      </c>
      <c r="J2690" s="2" t="s">
        <v>27</v>
      </c>
      <c r="K2690" s="2" t="s">
        <v>42</v>
      </c>
      <c r="L2690" s="2" t="s">
        <v>43</v>
      </c>
      <c r="M2690" s="1">
        <v>90032</v>
      </c>
      <c r="N2690" s="2" t="s">
        <v>44</v>
      </c>
      <c r="O2690" s="2" t="s">
        <v>5824</v>
      </c>
      <c r="P2690" s="2" t="s">
        <v>46</v>
      </c>
      <c r="Q2690" s="2" t="s">
        <v>90</v>
      </c>
      <c r="R2690" s="2" t="s">
        <v>5825</v>
      </c>
      <c r="S2690" s="1">
        <v>15.7</v>
      </c>
      <c r="T2690" s="1">
        <v>5</v>
      </c>
      <c r="U2690" s="1">
        <v>0</v>
      </c>
      <c r="V2690" s="5">
        <v>7.0650000000000004</v>
      </c>
    </row>
    <row r="2691" spans="1:22" ht="15" thickBot="1" x14ac:dyDescent="0.35">
      <c r="A2691" s="4">
        <v>2690</v>
      </c>
      <c r="B2691" s="2" t="s">
        <v>5826</v>
      </c>
      <c r="C2691" s="1">
        <v>2011</v>
      </c>
      <c r="D2691" s="3">
        <v>40724</v>
      </c>
      <c r="E2691" s="3">
        <v>40726</v>
      </c>
      <c r="F2691" s="2" t="s">
        <v>188</v>
      </c>
      <c r="G2691" s="2" t="s">
        <v>1329</v>
      </c>
      <c r="H2691" s="2" t="s">
        <v>1330</v>
      </c>
      <c r="I2691" s="2" t="s">
        <v>26</v>
      </c>
      <c r="J2691" s="2" t="s">
        <v>27</v>
      </c>
      <c r="K2691" s="2" t="s">
        <v>303</v>
      </c>
      <c r="L2691" s="2" t="s">
        <v>211</v>
      </c>
      <c r="M2691" s="1">
        <v>60653</v>
      </c>
      <c r="N2691" s="2" t="s">
        <v>105</v>
      </c>
      <c r="O2691" s="2" t="s">
        <v>4810</v>
      </c>
      <c r="P2691" s="2" t="s">
        <v>46</v>
      </c>
      <c r="Q2691" s="2" t="s">
        <v>68</v>
      </c>
      <c r="R2691" s="2" t="s">
        <v>4811</v>
      </c>
      <c r="S2691" s="1">
        <v>5.2480000000000002</v>
      </c>
      <c r="T2691" s="1">
        <v>4</v>
      </c>
      <c r="U2691" s="1">
        <v>0.2</v>
      </c>
      <c r="V2691" s="5">
        <v>1.64</v>
      </c>
    </row>
    <row r="2692" spans="1:22" ht="15" thickBot="1" x14ac:dyDescent="0.35">
      <c r="A2692" s="4">
        <v>2691</v>
      </c>
      <c r="B2692" s="2" t="s">
        <v>5827</v>
      </c>
      <c r="C2692" s="1">
        <v>2014</v>
      </c>
      <c r="D2692" s="3">
        <v>41978</v>
      </c>
      <c r="E2692" s="3">
        <v>41982</v>
      </c>
      <c r="F2692" s="2" t="s">
        <v>50</v>
      </c>
      <c r="G2692" s="2" t="s">
        <v>3150</v>
      </c>
      <c r="H2692" s="2" t="s">
        <v>3151</v>
      </c>
      <c r="I2692" s="2" t="s">
        <v>26</v>
      </c>
      <c r="J2692" s="2" t="s">
        <v>27</v>
      </c>
      <c r="K2692" s="2" t="s">
        <v>146</v>
      </c>
      <c r="L2692" s="2" t="s">
        <v>147</v>
      </c>
      <c r="M2692" s="1">
        <v>19134</v>
      </c>
      <c r="N2692" s="2" t="s">
        <v>148</v>
      </c>
      <c r="O2692" s="2" t="s">
        <v>3877</v>
      </c>
      <c r="P2692" s="2" t="s">
        <v>46</v>
      </c>
      <c r="Q2692" s="2" t="s">
        <v>75</v>
      </c>
      <c r="R2692" s="2" t="s">
        <v>1214</v>
      </c>
      <c r="S2692" s="1">
        <v>5.3460000000000001</v>
      </c>
      <c r="T2692" s="1">
        <v>3</v>
      </c>
      <c r="U2692" s="1">
        <v>0.7</v>
      </c>
      <c r="V2692" s="5">
        <v>-4.4550000000000001</v>
      </c>
    </row>
    <row r="2693" spans="1:22" ht="15" thickBot="1" x14ac:dyDescent="0.35">
      <c r="A2693" s="4">
        <v>2692</v>
      </c>
      <c r="B2693" s="2" t="s">
        <v>5828</v>
      </c>
      <c r="C2693" s="1">
        <v>2013</v>
      </c>
      <c r="D2693" s="3">
        <v>41515</v>
      </c>
      <c r="E2693" s="3">
        <v>41520</v>
      </c>
      <c r="F2693" s="2" t="s">
        <v>50</v>
      </c>
      <c r="G2693" s="2" t="s">
        <v>695</v>
      </c>
      <c r="H2693" s="2" t="s">
        <v>696</v>
      </c>
      <c r="I2693" s="2" t="s">
        <v>26</v>
      </c>
      <c r="J2693" s="2" t="s">
        <v>27</v>
      </c>
      <c r="K2693" s="2" t="s">
        <v>5829</v>
      </c>
      <c r="L2693" s="2" t="s">
        <v>457</v>
      </c>
      <c r="M2693" s="1">
        <v>80112</v>
      </c>
      <c r="N2693" s="2" t="s">
        <v>44</v>
      </c>
      <c r="O2693" s="2" t="s">
        <v>5830</v>
      </c>
      <c r="P2693" s="2" t="s">
        <v>46</v>
      </c>
      <c r="Q2693" s="2" t="s">
        <v>90</v>
      </c>
      <c r="R2693" s="2" t="s">
        <v>5831</v>
      </c>
      <c r="S2693" s="1">
        <v>15.48</v>
      </c>
      <c r="T2693" s="1">
        <v>3</v>
      </c>
      <c r="U2693" s="1">
        <v>0.2</v>
      </c>
      <c r="V2693" s="5">
        <v>5.6115000000000004</v>
      </c>
    </row>
    <row r="2694" spans="1:22" ht="15" thickBot="1" x14ac:dyDescent="0.35">
      <c r="A2694" s="4">
        <v>2693</v>
      </c>
      <c r="B2694" s="2" t="s">
        <v>5828</v>
      </c>
      <c r="C2694" s="1">
        <v>2013</v>
      </c>
      <c r="D2694" s="3">
        <v>41515</v>
      </c>
      <c r="E2694" s="3">
        <v>41520</v>
      </c>
      <c r="F2694" s="2" t="s">
        <v>50</v>
      </c>
      <c r="G2694" s="2" t="s">
        <v>695</v>
      </c>
      <c r="H2694" s="2" t="s">
        <v>696</v>
      </c>
      <c r="I2694" s="2" t="s">
        <v>26</v>
      </c>
      <c r="J2694" s="2" t="s">
        <v>27</v>
      </c>
      <c r="K2694" s="2" t="s">
        <v>5829</v>
      </c>
      <c r="L2694" s="2" t="s">
        <v>457</v>
      </c>
      <c r="M2694" s="1">
        <v>80112</v>
      </c>
      <c r="N2694" s="2" t="s">
        <v>44</v>
      </c>
      <c r="O2694" s="2" t="s">
        <v>5832</v>
      </c>
      <c r="P2694" s="2" t="s">
        <v>71</v>
      </c>
      <c r="Q2694" s="2" t="s">
        <v>72</v>
      </c>
      <c r="R2694" s="2" t="s">
        <v>5833</v>
      </c>
      <c r="S2694" s="1">
        <v>108.57599999999999</v>
      </c>
      <c r="T2694" s="1">
        <v>3</v>
      </c>
      <c r="U2694" s="1">
        <v>0.2</v>
      </c>
      <c r="V2694" s="5">
        <v>8.1432000000000002</v>
      </c>
    </row>
    <row r="2695" spans="1:22" ht="15" thickBot="1" x14ac:dyDescent="0.35">
      <c r="A2695" s="4">
        <v>2694</v>
      </c>
      <c r="B2695" s="2" t="s">
        <v>5834</v>
      </c>
      <c r="C2695" s="1">
        <v>2013</v>
      </c>
      <c r="D2695" s="3">
        <v>41296</v>
      </c>
      <c r="E2695" s="3">
        <v>41302</v>
      </c>
      <c r="F2695" s="2" t="s">
        <v>50</v>
      </c>
      <c r="G2695" s="2" t="s">
        <v>2431</v>
      </c>
      <c r="H2695" s="2" t="s">
        <v>2432</v>
      </c>
      <c r="I2695" s="2" t="s">
        <v>41</v>
      </c>
      <c r="J2695" s="2" t="s">
        <v>27</v>
      </c>
      <c r="K2695" s="2" t="s">
        <v>95</v>
      </c>
      <c r="L2695" s="2" t="s">
        <v>96</v>
      </c>
      <c r="M2695" s="1">
        <v>98115</v>
      </c>
      <c r="N2695" s="2" t="s">
        <v>44</v>
      </c>
      <c r="O2695" s="2" t="s">
        <v>1954</v>
      </c>
      <c r="P2695" s="2" t="s">
        <v>32</v>
      </c>
      <c r="Q2695" s="2" t="s">
        <v>65</v>
      </c>
      <c r="R2695" s="2" t="s">
        <v>1955</v>
      </c>
      <c r="S2695" s="1">
        <v>109.9</v>
      </c>
      <c r="T2695" s="1">
        <v>5</v>
      </c>
      <c r="U2695" s="1">
        <v>0</v>
      </c>
      <c r="V2695" s="5">
        <v>37.366</v>
      </c>
    </row>
    <row r="2696" spans="1:22" ht="15" thickBot="1" x14ac:dyDescent="0.35">
      <c r="A2696" s="4">
        <v>2695</v>
      </c>
      <c r="B2696" s="2" t="s">
        <v>5835</v>
      </c>
      <c r="C2696" s="1">
        <v>2011</v>
      </c>
      <c r="D2696" s="3">
        <v>40831</v>
      </c>
      <c r="E2696" s="3">
        <v>40836</v>
      </c>
      <c r="F2696" s="2" t="s">
        <v>50</v>
      </c>
      <c r="G2696" s="2" t="s">
        <v>2450</v>
      </c>
      <c r="H2696" s="2" t="s">
        <v>2451</v>
      </c>
      <c r="I2696" s="2" t="s">
        <v>26</v>
      </c>
      <c r="J2696" s="2" t="s">
        <v>27</v>
      </c>
      <c r="K2696" s="2" t="s">
        <v>2330</v>
      </c>
      <c r="L2696" s="2" t="s">
        <v>54</v>
      </c>
      <c r="M2696" s="1">
        <v>33012</v>
      </c>
      <c r="N2696" s="2" t="s">
        <v>30</v>
      </c>
      <c r="O2696" s="2" t="s">
        <v>3956</v>
      </c>
      <c r="P2696" s="2" t="s">
        <v>32</v>
      </c>
      <c r="Q2696" s="2" t="s">
        <v>65</v>
      </c>
      <c r="R2696" s="2" t="s">
        <v>5769</v>
      </c>
      <c r="S2696" s="1">
        <v>15.384</v>
      </c>
      <c r="T2696" s="1">
        <v>1</v>
      </c>
      <c r="U2696" s="1">
        <v>0.2</v>
      </c>
      <c r="V2696" s="5">
        <v>4.0382999999999996</v>
      </c>
    </row>
    <row r="2697" spans="1:22" ht="15" thickBot="1" x14ac:dyDescent="0.35">
      <c r="A2697" s="4">
        <v>2696</v>
      </c>
      <c r="B2697" s="2" t="s">
        <v>5836</v>
      </c>
      <c r="C2697" s="1">
        <v>2013</v>
      </c>
      <c r="D2697" s="3">
        <v>41312</v>
      </c>
      <c r="E2697" s="3">
        <v>41314</v>
      </c>
      <c r="F2697" s="2" t="s">
        <v>188</v>
      </c>
      <c r="G2697" s="2" t="s">
        <v>5837</v>
      </c>
      <c r="H2697" s="2" t="s">
        <v>5838</v>
      </c>
      <c r="I2697" s="2" t="s">
        <v>26</v>
      </c>
      <c r="J2697" s="2" t="s">
        <v>27</v>
      </c>
      <c r="K2697" s="2" t="s">
        <v>2470</v>
      </c>
      <c r="L2697" s="2" t="s">
        <v>498</v>
      </c>
      <c r="M2697" s="1">
        <v>43130</v>
      </c>
      <c r="N2697" s="2" t="s">
        <v>148</v>
      </c>
      <c r="O2697" s="2" t="s">
        <v>1639</v>
      </c>
      <c r="P2697" s="2" t="s">
        <v>46</v>
      </c>
      <c r="Q2697" s="2" t="s">
        <v>90</v>
      </c>
      <c r="R2697" s="2" t="s">
        <v>1640</v>
      </c>
      <c r="S2697" s="1">
        <v>30.352</v>
      </c>
      <c r="T2697" s="1">
        <v>2</v>
      </c>
      <c r="U2697" s="1">
        <v>0.2</v>
      </c>
      <c r="V2697" s="5">
        <v>10.623200000000001</v>
      </c>
    </row>
    <row r="2698" spans="1:22" ht="15" thickBot="1" x14ac:dyDescent="0.35">
      <c r="A2698" s="4">
        <v>2697</v>
      </c>
      <c r="B2698" s="2" t="s">
        <v>5839</v>
      </c>
      <c r="C2698" s="1">
        <v>2011</v>
      </c>
      <c r="D2698" s="3">
        <v>40620</v>
      </c>
      <c r="E2698" s="3">
        <v>40625</v>
      </c>
      <c r="F2698" s="2" t="s">
        <v>50</v>
      </c>
      <c r="G2698" s="2" t="s">
        <v>5253</v>
      </c>
      <c r="H2698" s="2" t="s">
        <v>5254</v>
      </c>
      <c r="I2698" s="2" t="s">
        <v>102</v>
      </c>
      <c r="J2698" s="2" t="s">
        <v>27</v>
      </c>
      <c r="K2698" s="2" t="s">
        <v>1521</v>
      </c>
      <c r="L2698" s="2" t="s">
        <v>54</v>
      </c>
      <c r="M2698" s="1">
        <v>32216</v>
      </c>
      <c r="N2698" s="2" t="s">
        <v>30</v>
      </c>
      <c r="O2698" s="2" t="s">
        <v>5840</v>
      </c>
      <c r="P2698" s="2" t="s">
        <v>71</v>
      </c>
      <c r="Q2698" s="2" t="s">
        <v>682</v>
      </c>
      <c r="R2698" s="2" t="s">
        <v>5841</v>
      </c>
      <c r="S2698" s="1">
        <v>821.3</v>
      </c>
      <c r="T2698" s="1">
        <v>4</v>
      </c>
      <c r="U2698" s="1">
        <v>0.5</v>
      </c>
      <c r="V2698" s="5">
        <v>-16.425999999999998</v>
      </c>
    </row>
    <row r="2699" spans="1:22" ht="15" thickBot="1" x14ac:dyDescent="0.35">
      <c r="A2699" s="4">
        <v>2698</v>
      </c>
      <c r="B2699" s="2" t="s">
        <v>5839</v>
      </c>
      <c r="C2699" s="1">
        <v>2011</v>
      </c>
      <c r="D2699" s="3">
        <v>40620</v>
      </c>
      <c r="E2699" s="3">
        <v>40625</v>
      </c>
      <c r="F2699" s="2" t="s">
        <v>50</v>
      </c>
      <c r="G2699" s="2" t="s">
        <v>5253</v>
      </c>
      <c r="H2699" s="2" t="s">
        <v>5254</v>
      </c>
      <c r="I2699" s="2" t="s">
        <v>102</v>
      </c>
      <c r="J2699" s="2" t="s">
        <v>27</v>
      </c>
      <c r="K2699" s="2" t="s">
        <v>1521</v>
      </c>
      <c r="L2699" s="2" t="s">
        <v>54</v>
      </c>
      <c r="M2699" s="1">
        <v>32216</v>
      </c>
      <c r="N2699" s="2" t="s">
        <v>30</v>
      </c>
      <c r="O2699" s="2" t="s">
        <v>5842</v>
      </c>
      <c r="P2699" s="2" t="s">
        <v>71</v>
      </c>
      <c r="Q2699" s="2" t="s">
        <v>682</v>
      </c>
      <c r="R2699" s="2" t="s">
        <v>5843</v>
      </c>
      <c r="S2699" s="1">
        <v>22638.48</v>
      </c>
      <c r="T2699" s="1">
        <v>6</v>
      </c>
      <c r="U2699" s="1">
        <v>0.5</v>
      </c>
      <c r="V2699" s="5">
        <v>-1811.0784000000001</v>
      </c>
    </row>
    <row r="2700" spans="1:22" ht="15" thickBot="1" x14ac:dyDescent="0.35">
      <c r="A2700" s="4">
        <v>2699</v>
      </c>
      <c r="B2700" s="2" t="s">
        <v>5839</v>
      </c>
      <c r="C2700" s="1">
        <v>2011</v>
      </c>
      <c r="D2700" s="3">
        <v>40620</v>
      </c>
      <c r="E2700" s="3">
        <v>40625</v>
      </c>
      <c r="F2700" s="2" t="s">
        <v>50</v>
      </c>
      <c r="G2700" s="2" t="s">
        <v>5253</v>
      </c>
      <c r="H2700" s="2" t="s">
        <v>5254</v>
      </c>
      <c r="I2700" s="2" t="s">
        <v>102</v>
      </c>
      <c r="J2700" s="2" t="s">
        <v>27</v>
      </c>
      <c r="K2700" s="2" t="s">
        <v>1521</v>
      </c>
      <c r="L2700" s="2" t="s">
        <v>54</v>
      </c>
      <c r="M2700" s="1">
        <v>32216</v>
      </c>
      <c r="N2700" s="2" t="s">
        <v>30</v>
      </c>
      <c r="O2700" s="2" t="s">
        <v>567</v>
      </c>
      <c r="P2700" s="2" t="s">
        <v>46</v>
      </c>
      <c r="Q2700" s="2" t="s">
        <v>90</v>
      </c>
      <c r="R2700" s="2" t="s">
        <v>568</v>
      </c>
      <c r="S2700" s="1">
        <v>21.376000000000001</v>
      </c>
      <c r="T2700" s="1">
        <v>4</v>
      </c>
      <c r="U2700" s="1">
        <v>0.2</v>
      </c>
      <c r="V2700" s="5">
        <v>7.4816000000000003</v>
      </c>
    </row>
    <row r="2701" spans="1:22" ht="15" thickBot="1" x14ac:dyDescent="0.35">
      <c r="A2701" s="4">
        <v>2700</v>
      </c>
      <c r="B2701" s="2" t="s">
        <v>5839</v>
      </c>
      <c r="C2701" s="1">
        <v>2011</v>
      </c>
      <c r="D2701" s="3">
        <v>40620</v>
      </c>
      <c r="E2701" s="3">
        <v>40625</v>
      </c>
      <c r="F2701" s="2" t="s">
        <v>50</v>
      </c>
      <c r="G2701" s="2" t="s">
        <v>5253</v>
      </c>
      <c r="H2701" s="2" t="s">
        <v>5254</v>
      </c>
      <c r="I2701" s="2" t="s">
        <v>102</v>
      </c>
      <c r="J2701" s="2" t="s">
        <v>27</v>
      </c>
      <c r="K2701" s="2" t="s">
        <v>1521</v>
      </c>
      <c r="L2701" s="2" t="s">
        <v>54</v>
      </c>
      <c r="M2701" s="1">
        <v>32216</v>
      </c>
      <c r="N2701" s="2" t="s">
        <v>30</v>
      </c>
      <c r="O2701" s="2" t="s">
        <v>5844</v>
      </c>
      <c r="P2701" s="2" t="s">
        <v>46</v>
      </c>
      <c r="Q2701" s="2" t="s">
        <v>68</v>
      </c>
      <c r="R2701" s="2" t="s">
        <v>5845</v>
      </c>
      <c r="S2701" s="1">
        <v>8.016</v>
      </c>
      <c r="T2701" s="1">
        <v>3</v>
      </c>
      <c r="U2701" s="1">
        <v>0.2</v>
      </c>
      <c r="V2701" s="5">
        <v>1.002</v>
      </c>
    </row>
    <row r="2702" spans="1:22" ht="15" thickBot="1" x14ac:dyDescent="0.35">
      <c r="A2702" s="4">
        <v>2701</v>
      </c>
      <c r="B2702" s="2" t="s">
        <v>5839</v>
      </c>
      <c r="C2702" s="1">
        <v>2011</v>
      </c>
      <c r="D2702" s="3">
        <v>40620</v>
      </c>
      <c r="E2702" s="3">
        <v>40625</v>
      </c>
      <c r="F2702" s="2" t="s">
        <v>50</v>
      </c>
      <c r="G2702" s="2" t="s">
        <v>5253</v>
      </c>
      <c r="H2702" s="2" t="s">
        <v>5254</v>
      </c>
      <c r="I2702" s="2" t="s">
        <v>102</v>
      </c>
      <c r="J2702" s="2" t="s">
        <v>27</v>
      </c>
      <c r="K2702" s="2" t="s">
        <v>1521</v>
      </c>
      <c r="L2702" s="2" t="s">
        <v>54</v>
      </c>
      <c r="M2702" s="1">
        <v>32216</v>
      </c>
      <c r="N2702" s="2" t="s">
        <v>30</v>
      </c>
      <c r="O2702" s="2" t="s">
        <v>3956</v>
      </c>
      <c r="P2702" s="2" t="s">
        <v>32</v>
      </c>
      <c r="Q2702" s="2" t="s">
        <v>65</v>
      </c>
      <c r="R2702" s="2" t="s">
        <v>5769</v>
      </c>
      <c r="S2702" s="1">
        <v>30.768000000000001</v>
      </c>
      <c r="T2702" s="1">
        <v>2</v>
      </c>
      <c r="U2702" s="1">
        <v>0.2</v>
      </c>
      <c r="V2702" s="5">
        <v>8.0765999999999991</v>
      </c>
    </row>
    <row r="2703" spans="1:22" ht="15" thickBot="1" x14ac:dyDescent="0.35">
      <c r="A2703" s="4">
        <v>2702</v>
      </c>
      <c r="B2703" s="2" t="s">
        <v>5839</v>
      </c>
      <c r="C2703" s="1">
        <v>2011</v>
      </c>
      <c r="D2703" s="3">
        <v>40620</v>
      </c>
      <c r="E2703" s="3">
        <v>40625</v>
      </c>
      <c r="F2703" s="2" t="s">
        <v>50</v>
      </c>
      <c r="G2703" s="2" t="s">
        <v>5253</v>
      </c>
      <c r="H2703" s="2" t="s">
        <v>5254</v>
      </c>
      <c r="I2703" s="2" t="s">
        <v>102</v>
      </c>
      <c r="J2703" s="2" t="s">
        <v>27</v>
      </c>
      <c r="K2703" s="2" t="s">
        <v>1521</v>
      </c>
      <c r="L2703" s="2" t="s">
        <v>54</v>
      </c>
      <c r="M2703" s="1">
        <v>32216</v>
      </c>
      <c r="N2703" s="2" t="s">
        <v>30</v>
      </c>
      <c r="O2703" s="2" t="s">
        <v>2136</v>
      </c>
      <c r="P2703" s="2" t="s">
        <v>46</v>
      </c>
      <c r="Q2703" s="2" t="s">
        <v>269</v>
      </c>
      <c r="R2703" s="2" t="s">
        <v>186</v>
      </c>
      <c r="S2703" s="1">
        <v>18.936</v>
      </c>
      <c r="T2703" s="1">
        <v>3</v>
      </c>
      <c r="U2703" s="1">
        <v>0.2</v>
      </c>
      <c r="V2703" s="5">
        <v>5.9175000000000004</v>
      </c>
    </row>
    <row r="2704" spans="1:22" ht="15" thickBot="1" x14ac:dyDescent="0.35">
      <c r="A2704" s="4">
        <v>2703</v>
      </c>
      <c r="B2704" s="2" t="s">
        <v>5839</v>
      </c>
      <c r="C2704" s="1">
        <v>2011</v>
      </c>
      <c r="D2704" s="3">
        <v>40620</v>
      </c>
      <c r="E2704" s="3">
        <v>40625</v>
      </c>
      <c r="F2704" s="2" t="s">
        <v>50</v>
      </c>
      <c r="G2704" s="2" t="s">
        <v>5253</v>
      </c>
      <c r="H2704" s="2" t="s">
        <v>5254</v>
      </c>
      <c r="I2704" s="2" t="s">
        <v>102</v>
      </c>
      <c r="J2704" s="2" t="s">
        <v>27</v>
      </c>
      <c r="K2704" s="2" t="s">
        <v>1521</v>
      </c>
      <c r="L2704" s="2" t="s">
        <v>54</v>
      </c>
      <c r="M2704" s="1">
        <v>32216</v>
      </c>
      <c r="N2704" s="2" t="s">
        <v>30</v>
      </c>
      <c r="O2704" s="2" t="s">
        <v>4622</v>
      </c>
      <c r="P2704" s="2" t="s">
        <v>32</v>
      </c>
      <c r="Q2704" s="2" t="s">
        <v>65</v>
      </c>
      <c r="R2704" s="2" t="s">
        <v>4623</v>
      </c>
      <c r="S2704" s="1">
        <v>122.352</v>
      </c>
      <c r="T2704" s="1">
        <v>3</v>
      </c>
      <c r="U2704" s="1">
        <v>0.2</v>
      </c>
      <c r="V2704" s="5">
        <v>15.294</v>
      </c>
    </row>
    <row r="2705" spans="1:22" ht="15" thickBot="1" x14ac:dyDescent="0.35">
      <c r="A2705" s="4">
        <v>2704</v>
      </c>
      <c r="B2705" s="2" t="s">
        <v>5846</v>
      </c>
      <c r="C2705" s="1">
        <v>2011</v>
      </c>
      <c r="D2705" s="3">
        <v>40687</v>
      </c>
      <c r="E2705" s="3">
        <v>40693</v>
      </c>
      <c r="F2705" s="2" t="s">
        <v>50</v>
      </c>
      <c r="G2705" s="2" t="s">
        <v>2178</v>
      </c>
      <c r="H2705" s="2" t="s">
        <v>2179</v>
      </c>
      <c r="I2705" s="2" t="s">
        <v>26</v>
      </c>
      <c r="J2705" s="2" t="s">
        <v>27</v>
      </c>
      <c r="K2705" s="2" t="s">
        <v>4492</v>
      </c>
      <c r="L2705" s="2" t="s">
        <v>2735</v>
      </c>
      <c r="M2705" s="1">
        <v>21215</v>
      </c>
      <c r="N2705" s="2" t="s">
        <v>148</v>
      </c>
      <c r="O2705" s="2" t="s">
        <v>5847</v>
      </c>
      <c r="P2705" s="2" t="s">
        <v>46</v>
      </c>
      <c r="Q2705" s="2" t="s">
        <v>90</v>
      </c>
      <c r="R2705" s="2" t="s">
        <v>5848</v>
      </c>
      <c r="S2705" s="1">
        <v>116.28</v>
      </c>
      <c r="T2705" s="1">
        <v>3</v>
      </c>
      <c r="U2705" s="1">
        <v>0</v>
      </c>
      <c r="V2705" s="5">
        <v>56.977200000000003</v>
      </c>
    </row>
    <row r="2706" spans="1:22" ht="15" thickBot="1" x14ac:dyDescent="0.35">
      <c r="A2706" s="4">
        <v>2705</v>
      </c>
      <c r="B2706" s="2" t="s">
        <v>5849</v>
      </c>
      <c r="C2706" s="1">
        <v>2014</v>
      </c>
      <c r="D2706" s="3">
        <v>41832</v>
      </c>
      <c r="E2706" s="3">
        <v>41834</v>
      </c>
      <c r="F2706" s="2" t="s">
        <v>23</v>
      </c>
      <c r="G2706" s="2" t="s">
        <v>4830</v>
      </c>
      <c r="H2706" s="2" t="s">
        <v>4831</v>
      </c>
      <c r="I2706" s="2" t="s">
        <v>26</v>
      </c>
      <c r="J2706" s="2" t="s">
        <v>27</v>
      </c>
      <c r="K2706" s="2" t="s">
        <v>266</v>
      </c>
      <c r="L2706" s="2" t="s">
        <v>267</v>
      </c>
      <c r="M2706" s="1">
        <v>10009</v>
      </c>
      <c r="N2706" s="2" t="s">
        <v>148</v>
      </c>
      <c r="O2706" s="2" t="s">
        <v>753</v>
      </c>
      <c r="P2706" s="2" t="s">
        <v>71</v>
      </c>
      <c r="Q2706" s="2" t="s">
        <v>161</v>
      </c>
      <c r="R2706" s="2" t="s">
        <v>754</v>
      </c>
      <c r="S2706" s="1">
        <v>132.6</v>
      </c>
      <c r="T2706" s="1">
        <v>6</v>
      </c>
      <c r="U2706" s="1">
        <v>0</v>
      </c>
      <c r="V2706" s="5">
        <v>17.238</v>
      </c>
    </row>
    <row r="2707" spans="1:22" ht="15" thickBot="1" x14ac:dyDescent="0.35">
      <c r="A2707" s="4">
        <v>2706</v>
      </c>
      <c r="B2707" s="2" t="s">
        <v>5850</v>
      </c>
      <c r="C2707" s="1">
        <v>2014</v>
      </c>
      <c r="D2707" s="3">
        <v>41807</v>
      </c>
      <c r="E2707" s="3">
        <v>41812</v>
      </c>
      <c r="F2707" s="2" t="s">
        <v>50</v>
      </c>
      <c r="G2707" s="2" t="s">
        <v>3676</v>
      </c>
      <c r="H2707" s="2" t="s">
        <v>3677</v>
      </c>
      <c r="I2707" s="2" t="s">
        <v>102</v>
      </c>
      <c r="J2707" s="2" t="s">
        <v>27</v>
      </c>
      <c r="K2707" s="2" t="s">
        <v>667</v>
      </c>
      <c r="L2707" s="2" t="s">
        <v>668</v>
      </c>
      <c r="M2707" s="1">
        <v>88220</v>
      </c>
      <c r="N2707" s="2" t="s">
        <v>44</v>
      </c>
      <c r="O2707" s="2" t="s">
        <v>4217</v>
      </c>
      <c r="P2707" s="2" t="s">
        <v>46</v>
      </c>
      <c r="Q2707" s="2" t="s">
        <v>578</v>
      </c>
      <c r="R2707" s="2" t="s">
        <v>4218</v>
      </c>
      <c r="S2707" s="1">
        <v>16.68</v>
      </c>
      <c r="T2707" s="1">
        <v>2</v>
      </c>
      <c r="U2707" s="1">
        <v>0</v>
      </c>
      <c r="V2707" s="5">
        <v>4.3368000000000002</v>
      </c>
    </row>
    <row r="2708" spans="1:22" ht="15" thickBot="1" x14ac:dyDescent="0.35">
      <c r="A2708" s="4">
        <v>2707</v>
      </c>
      <c r="B2708" s="2" t="s">
        <v>5850</v>
      </c>
      <c r="C2708" s="1">
        <v>2014</v>
      </c>
      <c r="D2708" s="3">
        <v>41807</v>
      </c>
      <c r="E2708" s="3">
        <v>41812</v>
      </c>
      <c r="F2708" s="2" t="s">
        <v>50</v>
      </c>
      <c r="G2708" s="2" t="s">
        <v>3676</v>
      </c>
      <c r="H2708" s="2" t="s">
        <v>3677</v>
      </c>
      <c r="I2708" s="2" t="s">
        <v>102</v>
      </c>
      <c r="J2708" s="2" t="s">
        <v>27</v>
      </c>
      <c r="K2708" s="2" t="s">
        <v>667</v>
      </c>
      <c r="L2708" s="2" t="s">
        <v>668</v>
      </c>
      <c r="M2708" s="1">
        <v>88220</v>
      </c>
      <c r="N2708" s="2" t="s">
        <v>44</v>
      </c>
      <c r="O2708" s="2" t="s">
        <v>5851</v>
      </c>
      <c r="P2708" s="2" t="s">
        <v>46</v>
      </c>
      <c r="Q2708" s="2" t="s">
        <v>90</v>
      </c>
      <c r="R2708" s="2" t="s">
        <v>5852</v>
      </c>
      <c r="S2708" s="1">
        <v>19.440000000000001</v>
      </c>
      <c r="T2708" s="1">
        <v>3</v>
      </c>
      <c r="U2708" s="1">
        <v>0</v>
      </c>
      <c r="V2708" s="5">
        <v>9.3312000000000008</v>
      </c>
    </row>
    <row r="2709" spans="1:22" ht="15" thickBot="1" x14ac:dyDescent="0.35">
      <c r="A2709" s="4">
        <v>2708</v>
      </c>
      <c r="B2709" s="2" t="s">
        <v>5850</v>
      </c>
      <c r="C2709" s="1">
        <v>2014</v>
      </c>
      <c r="D2709" s="3">
        <v>41807</v>
      </c>
      <c r="E2709" s="3">
        <v>41812</v>
      </c>
      <c r="F2709" s="2" t="s">
        <v>50</v>
      </c>
      <c r="G2709" s="2" t="s">
        <v>3676</v>
      </c>
      <c r="H2709" s="2" t="s">
        <v>3677</v>
      </c>
      <c r="I2709" s="2" t="s">
        <v>102</v>
      </c>
      <c r="J2709" s="2" t="s">
        <v>27</v>
      </c>
      <c r="K2709" s="2" t="s">
        <v>667</v>
      </c>
      <c r="L2709" s="2" t="s">
        <v>668</v>
      </c>
      <c r="M2709" s="1">
        <v>88220</v>
      </c>
      <c r="N2709" s="2" t="s">
        <v>44</v>
      </c>
      <c r="O2709" s="2" t="s">
        <v>5853</v>
      </c>
      <c r="P2709" s="2" t="s">
        <v>46</v>
      </c>
      <c r="Q2709" s="2" t="s">
        <v>90</v>
      </c>
      <c r="R2709" s="2" t="s">
        <v>5854</v>
      </c>
      <c r="S2709" s="1">
        <v>192.16</v>
      </c>
      <c r="T2709" s="1">
        <v>4</v>
      </c>
      <c r="U2709" s="1">
        <v>0</v>
      </c>
      <c r="V2709" s="5">
        <v>92.236800000000002</v>
      </c>
    </row>
    <row r="2710" spans="1:22" ht="15" thickBot="1" x14ac:dyDescent="0.35">
      <c r="A2710" s="4">
        <v>2709</v>
      </c>
      <c r="B2710" s="2" t="s">
        <v>5855</v>
      </c>
      <c r="C2710" s="1">
        <v>2012</v>
      </c>
      <c r="D2710" s="3">
        <v>40938</v>
      </c>
      <c r="E2710" s="3">
        <v>40945</v>
      </c>
      <c r="F2710" s="2" t="s">
        <v>50</v>
      </c>
      <c r="G2710" s="2" t="s">
        <v>1957</v>
      </c>
      <c r="H2710" s="2" t="s">
        <v>1958</v>
      </c>
      <c r="I2710" s="2" t="s">
        <v>26</v>
      </c>
      <c r="J2710" s="2" t="s">
        <v>27</v>
      </c>
      <c r="K2710" s="2" t="s">
        <v>42</v>
      </c>
      <c r="L2710" s="2" t="s">
        <v>43</v>
      </c>
      <c r="M2710" s="1">
        <v>90049</v>
      </c>
      <c r="N2710" s="2" t="s">
        <v>44</v>
      </c>
      <c r="O2710" s="2" t="s">
        <v>5856</v>
      </c>
      <c r="P2710" s="2" t="s">
        <v>32</v>
      </c>
      <c r="Q2710" s="2" t="s">
        <v>65</v>
      </c>
      <c r="R2710" s="2" t="s">
        <v>5857</v>
      </c>
      <c r="S2710" s="1">
        <v>227.36</v>
      </c>
      <c r="T2710" s="1">
        <v>7</v>
      </c>
      <c r="U2710" s="1">
        <v>0</v>
      </c>
      <c r="V2710" s="5">
        <v>81.849599999999995</v>
      </c>
    </row>
    <row r="2711" spans="1:22" ht="15" thickBot="1" x14ac:dyDescent="0.35">
      <c r="A2711" s="4">
        <v>2710</v>
      </c>
      <c r="B2711" s="2" t="s">
        <v>5855</v>
      </c>
      <c r="C2711" s="1">
        <v>2012</v>
      </c>
      <c r="D2711" s="3">
        <v>40938</v>
      </c>
      <c r="E2711" s="3">
        <v>40945</v>
      </c>
      <c r="F2711" s="2" t="s">
        <v>50</v>
      </c>
      <c r="G2711" s="2" t="s">
        <v>1957</v>
      </c>
      <c r="H2711" s="2" t="s">
        <v>1958</v>
      </c>
      <c r="I2711" s="2" t="s">
        <v>26</v>
      </c>
      <c r="J2711" s="2" t="s">
        <v>27</v>
      </c>
      <c r="K2711" s="2" t="s">
        <v>42</v>
      </c>
      <c r="L2711" s="2" t="s">
        <v>43</v>
      </c>
      <c r="M2711" s="1">
        <v>90049</v>
      </c>
      <c r="N2711" s="2" t="s">
        <v>44</v>
      </c>
      <c r="O2711" s="2" t="s">
        <v>4603</v>
      </c>
      <c r="P2711" s="2" t="s">
        <v>71</v>
      </c>
      <c r="Q2711" s="2" t="s">
        <v>682</v>
      </c>
      <c r="R2711" s="2" t="s">
        <v>4604</v>
      </c>
      <c r="S2711" s="1">
        <v>1919.9760000000001</v>
      </c>
      <c r="T2711" s="1">
        <v>3</v>
      </c>
      <c r="U2711" s="1">
        <v>0.2</v>
      </c>
      <c r="V2711" s="5">
        <v>215.9973</v>
      </c>
    </row>
    <row r="2712" spans="1:22" ht="15" thickBot="1" x14ac:dyDescent="0.35">
      <c r="A2712" s="4">
        <v>2711</v>
      </c>
      <c r="B2712" s="2" t="s">
        <v>5858</v>
      </c>
      <c r="C2712" s="1">
        <v>2012</v>
      </c>
      <c r="D2712" s="3">
        <v>41254</v>
      </c>
      <c r="E2712" s="3">
        <v>41258</v>
      </c>
      <c r="F2712" s="2" t="s">
        <v>50</v>
      </c>
      <c r="G2712" s="2" t="s">
        <v>4056</v>
      </c>
      <c r="H2712" s="2" t="s">
        <v>4057</v>
      </c>
      <c r="I2712" s="2" t="s">
        <v>26</v>
      </c>
      <c r="J2712" s="2" t="s">
        <v>27</v>
      </c>
      <c r="K2712" s="2" t="s">
        <v>1521</v>
      </c>
      <c r="L2712" s="2" t="s">
        <v>54</v>
      </c>
      <c r="M2712" s="1">
        <v>32216</v>
      </c>
      <c r="N2712" s="2" t="s">
        <v>30</v>
      </c>
      <c r="O2712" s="2" t="s">
        <v>1596</v>
      </c>
      <c r="P2712" s="2" t="s">
        <v>46</v>
      </c>
      <c r="Q2712" s="2" t="s">
        <v>75</v>
      </c>
      <c r="R2712" s="2" t="s">
        <v>1597</v>
      </c>
      <c r="S2712" s="1">
        <v>12.827999999999999</v>
      </c>
      <c r="T2712" s="1">
        <v>2</v>
      </c>
      <c r="U2712" s="1">
        <v>0.7</v>
      </c>
      <c r="V2712" s="5">
        <v>-8.9795999999999996</v>
      </c>
    </row>
    <row r="2713" spans="1:22" ht="15" thickBot="1" x14ac:dyDescent="0.35">
      <c r="A2713" s="4">
        <v>2712</v>
      </c>
      <c r="B2713" s="2" t="s">
        <v>5859</v>
      </c>
      <c r="C2713" s="1">
        <v>2014</v>
      </c>
      <c r="D2713" s="3">
        <v>41922</v>
      </c>
      <c r="E2713" s="3">
        <v>41924</v>
      </c>
      <c r="F2713" s="2" t="s">
        <v>188</v>
      </c>
      <c r="G2713" s="2" t="s">
        <v>3665</v>
      </c>
      <c r="H2713" s="2" t="s">
        <v>3666</v>
      </c>
      <c r="I2713" s="2" t="s">
        <v>41</v>
      </c>
      <c r="J2713" s="2" t="s">
        <v>27</v>
      </c>
      <c r="K2713" s="2" t="s">
        <v>1119</v>
      </c>
      <c r="L2713" s="2" t="s">
        <v>498</v>
      </c>
      <c r="M2713" s="1">
        <v>44107</v>
      </c>
      <c r="N2713" s="2" t="s">
        <v>148</v>
      </c>
      <c r="O2713" s="2" t="s">
        <v>2389</v>
      </c>
      <c r="P2713" s="2" t="s">
        <v>32</v>
      </c>
      <c r="Q2713" s="2" t="s">
        <v>65</v>
      </c>
      <c r="R2713" s="2" t="s">
        <v>2390</v>
      </c>
      <c r="S2713" s="1">
        <v>45.887999999999998</v>
      </c>
      <c r="T2713" s="1">
        <v>4</v>
      </c>
      <c r="U2713" s="1">
        <v>0.2</v>
      </c>
      <c r="V2713" s="5">
        <v>9.1776</v>
      </c>
    </row>
    <row r="2714" spans="1:22" ht="15" thickBot="1" x14ac:dyDescent="0.35">
      <c r="A2714" s="4">
        <v>2713</v>
      </c>
      <c r="B2714" s="2" t="s">
        <v>5860</v>
      </c>
      <c r="C2714" s="1">
        <v>2014</v>
      </c>
      <c r="D2714" s="3">
        <v>41850</v>
      </c>
      <c r="E2714" s="3">
        <v>41853</v>
      </c>
      <c r="F2714" s="2" t="s">
        <v>23</v>
      </c>
      <c r="G2714" s="2" t="s">
        <v>2520</v>
      </c>
      <c r="H2714" s="2" t="s">
        <v>2521</v>
      </c>
      <c r="I2714" s="2" t="s">
        <v>26</v>
      </c>
      <c r="J2714" s="2" t="s">
        <v>27</v>
      </c>
      <c r="K2714" s="2" t="s">
        <v>276</v>
      </c>
      <c r="L2714" s="2" t="s">
        <v>267</v>
      </c>
      <c r="M2714" s="1">
        <v>12180</v>
      </c>
      <c r="N2714" s="2" t="s">
        <v>148</v>
      </c>
      <c r="O2714" s="2" t="s">
        <v>688</v>
      </c>
      <c r="P2714" s="2" t="s">
        <v>46</v>
      </c>
      <c r="Q2714" s="2" t="s">
        <v>68</v>
      </c>
      <c r="R2714" s="2" t="s">
        <v>689</v>
      </c>
      <c r="S2714" s="1">
        <v>60.12</v>
      </c>
      <c r="T2714" s="1">
        <v>9</v>
      </c>
      <c r="U2714" s="1">
        <v>0</v>
      </c>
      <c r="V2714" s="5">
        <v>22.244399999999999</v>
      </c>
    </row>
    <row r="2715" spans="1:22" ht="15" thickBot="1" x14ac:dyDescent="0.35">
      <c r="A2715" s="4">
        <v>2714</v>
      </c>
      <c r="B2715" s="2" t="s">
        <v>5861</v>
      </c>
      <c r="C2715" s="1">
        <v>2011</v>
      </c>
      <c r="D2715" s="3">
        <v>40658</v>
      </c>
      <c r="E2715" s="3">
        <v>40662</v>
      </c>
      <c r="F2715" s="2" t="s">
        <v>50</v>
      </c>
      <c r="G2715" s="2" t="s">
        <v>564</v>
      </c>
      <c r="H2715" s="2" t="s">
        <v>565</v>
      </c>
      <c r="I2715" s="2" t="s">
        <v>26</v>
      </c>
      <c r="J2715" s="2" t="s">
        <v>27</v>
      </c>
      <c r="K2715" s="2" t="s">
        <v>521</v>
      </c>
      <c r="L2715" s="2" t="s">
        <v>88</v>
      </c>
      <c r="M2715" s="1">
        <v>28403</v>
      </c>
      <c r="N2715" s="2" t="s">
        <v>30</v>
      </c>
      <c r="O2715" s="2" t="s">
        <v>2817</v>
      </c>
      <c r="P2715" s="2" t="s">
        <v>71</v>
      </c>
      <c r="Q2715" s="2" t="s">
        <v>72</v>
      </c>
      <c r="R2715" s="2" t="s">
        <v>5862</v>
      </c>
      <c r="S2715" s="1">
        <v>302.37599999999998</v>
      </c>
      <c r="T2715" s="1">
        <v>3</v>
      </c>
      <c r="U2715" s="1">
        <v>0.2</v>
      </c>
      <c r="V2715" s="5">
        <v>37.796999999999997</v>
      </c>
    </row>
    <row r="2716" spans="1:22" ht="15" thickBot="1" x14ac:dyDescent="0.35">
      <c r="A2716" s="4">
        <v>2715</v>
      </c>
      <c r="B2716" s="2" t="s">
        <v>5863</v>
      </c>
      <c r="C2716" s="1">
        <v>2012</v>
      </c>
      <c r="D2716" s="3">
        <v>41244</v>
      </c>
      <c r="E2716" s="3">
        <v>41249</v>
      </c>
      <c r="F2716" s="2" t="s">
        <v>50</v>
      </c>
      <c r="G2716" s="2" t="s">
        <v>3837</v>
      </c>
      <c r="H2716" s="2" t="s">
        <v>3838</v>
      </c>
      <c r="I2716" s="2" t="s">
        <v>102</v>
      </c>
      <c r="J2716" s="2" t="s">
        <v>27</v>
      </c>
      <c r="K2716" s="2" t="s">
        <v>95</v>
      </c>
      <c r="L2716" s="2" t="s">
        <v>96</v>
      </c>
      <c r="M2716" s="1">
        <v>98105</v>
      </c>
      <c r="N2716" s="2" t="s">
        <v>44</v>
      </c>
      <c r="O2716" s="2" t="s">
        <v>4223</v>
      </c>
      <c r="P2716" s="2" t="s">
        <v>46</v>
      </c>
      <c r="Q2716" s="2" t="s">
        <v>68</v>
      </c>
      <c r="R2716" s="2" t="s">
        <v>4224</v>
      </c>
      <c r="S2716" s="1">
        <v>13.9</v>
      </c>
      <c r="T2716" s="1">
        <v>5</v>
      </c>
      <c r="U2716" s="1">
        <v>0</v>
      </c>
      <c r="V2716" s="5">
        <v>5.56</v>
      </c>
    </row>
    <row r="2717" spans="1:22" ht="15" thickBot="1" x14ac:dyDescent="0.35">
      <c r="A2717" s="4">
        <v>2716</v>
      </c>
      <c r="B2717" s="2" t="s">
        <v>5864</v>
      </c>
      <c r="C2717" s="1">
        <v>2011</v>
      </c>
      <c r="D2717" s="3">
        <v>40881</v>
      </c>
      <c r="E2717" s="3">
        <v>40885</v>
      </c>
      <c r="F2717" s="2" t="s">
        <v>50</v>
      </c>
      <c r="G2717" s="2" t="s">
        <v>3665</v>
      </c>
      <c r="H2717" s="2" t="s">
        <v>3666</v>
      </c>
      <c r="I2717" s="2" t="s">
        <v>41</v>
      </c>
      <c r="J2717" s="2" t="s">
        <v>27</v>
      </c>
      <c r="K2717" s="2" t="s">
        <v>266</v>
      </c>
      <c r="L2717" s="2" t="s">
        <v>267</v>
      </c>
      <c r="M2717" s="1">
        <v>10024</v>
      </c>
      <c r="N2717" s="2" t="s">
        <v>148</v>
      </c>
      <c r="O2717" s="2" t="s">
        <v>5865</v>
      </c>
      <c r="P2717" s="2" t="s">
        <v>71</v>
      </c>
      <c r="Q2717" s="2" t="s">
        <v>72</v>
      </c>
      <c r="R2717" s="2" t="s">
        <v>5866</v>
      </c>
      <c r="S2717" s="1">
        <v>129.97999999999999</v>
      </c>
      <c r="T2717" s="1">
        <v>2</v>
      </c>
      <c r="U2717" s="1">
        <v>0</v>
      </c>
      <c r="V2717" s="5">
        <v>62.3904</v>
      </c>
    </row>
    <row r="2718" spans="1:22" ht="15" thickBot="1" x14ac:dyDescent="0.35">
      <c r="A2718" s="4">
        <v>2717</v>
      </c>
      <c r="B2718" s="2" t="s">
        <v>5867</v>
      </c>
      <c r="C2718" s="1">
        <v>2014</v>
      </c>
      <c r="D2718" s="3">
        <v>41878</v>
      </c>
      <c r="E2718" s="3">
        <v>41884</v>
      </c>
      <c r="F2718" s="2" t="s">
        <v>50</v>
      </c>
      <c r="G2718" s="2" t="s">
        <v>5868</v>
      </c>
      <c r="H2718" s="2" t="s">
        <v>5869</v>
      </c>
      <c r="I2718" s="2" t="s">
        <v>102</v>
      </c>
      <c r="J2718" s="2" t="s">
        <v>27</v>
      </c>
      <c r="K2718" s="2" t="s">
        <v>497</v>
      </c>
      <c r="L2718" s="2" t="s">
        <v>1272</v>
      </c>
      <c r="M2718" s="1">
        <v>31907</v>
      </c>
      <c r="N2718" s="2" t="s">
        <v>30</v>
      </c>
      <c r="O2718" s="2" t="s">
        <v>1414</v>
      </c>
      <c r="P2718" s="2" t="s">
        <v>71</v>
      </c>
      <c r="Q2718" s="2" t="s">
        <v>161</v>
      </c>
      <c r="R2718" s="2" t="s">
        <v>1415</v>
      </c>
      <c r="S2718" s="1">
        <v>71.98</v>
      </c>
      <c r="T2718" s="1">
        <v>2</v>
      </c>
      <c r="U2718" s="1">
        <v>0</v>
      </c>
      <c r="V2718" s="5">
        <v>15.1158</v>
      </c>
    </row>
    <row r="2719" spans="1:22" ht="15" thickBot="1" x14ac:dyDescent="0.35">
      <c r="A2719" s="4">
        <v>2718</v>
      </c>
      <c r="B2719" s="2" t="s">
        <v>5870</v>
      </c>
      <c r="C2719" s="1">
        <v>2011</v>
      </c>
      <c r="D2719" s="3">
        <v>40793</v>
      </c>
      <c r="E2719" s="3">
        <v>40799</v>
      </c>
      <c r="F2719" s="2" t="s">
        <v>50</v>
      </c>
      <c r="G2719" s="2" t="s">
        <v>5176</v>
      </c>
      <c r="H2719" s="2" t="s">
        <v>5177</v>
      </c>
      <c r="I2719" s="2" t="s">
        <v>26</v>
      </c>
      <c r="J2719" s="2" t="s">
        <v>27</v>
      </c>
      <c r="K2719" s="2" t="s">
        <v>266</v>
      </c>
      <c r="L2719" s="2" t="s">
        <v>267</v>
      </c>
      <c r="M2719" s="1">
        <v>10024</v>
      </c>
      <c r="N2719" s="2" t="s">
        <v>148</v>
      </c>
      <c r="O2719" s="2" t="s">
        <v>5871</v>
      </c>
      <c r="P2719" s="2" t="s">
        <v>71</v>
      </c>
      <c r="Q2719" s="2" t="s">
        <v>72</v>
      </c>
      <c r="R2719" s="2" t="s">
        <v>5872</v>
      </c>
      <c r="S2719" s="1">
        <v>377.97</v>
      </c>
      <c r="T2719" s="1">
        <v>3</v>
      </c>
      <c r="U2719" s="1">
        <v>0</v>
      </c>
      <c r="V2719" s="5">
        <v>109.6113</v>
      </c>
    </row>
    <row r="2720" spans="1:22" ht="15" thickBot="1" x14ac:dyDescent="0.35">
      <c r="A2720" s="4">
        <v>2719</v>
      </c>
      <c r="B2720" s="2" t="s">
        <v>5873</v>
      </c>
      <c r="C2720" s="1">
        <v>2014</v>
      </c>
      <c r="D2720" s="3">
        <v>41995</v>
      </c>
      <c r="E2720" s="3">
        <v>42001</v>
      </c>
      <c r="F2720" s="2" t="s">
        <v>50</v>
      </c>
      <c r="G2720" s="2" t="s">
        <v>2813</v>
      </c>
      <c r="H2720" s="2" t="s">
        <v>2814</v>
      </c>
      <c r="I2720" s="2" t="s">
        <v>26</v>
      </c>
      <c r="J2720" s="2" t="s">
        <v>27</v>
      </c>
      <c r="K2720" s="2" t="s">
        <v>1711</v>
      </c>
      <c r="L2720" s="2" t="s">
        <v>43</v>
      </c>
      <c r="M2720" s="1">
        <v>92627</v>
      </c>
      <c r="N2720" s="2" t="s">
        <v>44</v>
      </c>
      <c r="O2720" s="2" t="s">
        <v>3219</v>
      </c>
      <c r="P2720" s="2" t="s">
        <v>46</v>
      </c>
      <c r="Q2720" s="2" t="s">
        <v>59</v>
      </c>
      <c r="R2720" s="2" t="s">
        <v>3220</v>
      </c>
      <c r="S2720" s="1">
        <v>124.36</v>
      </c>
      <c r="T2720" s="1">
        <v>2</v>
      </c>
      <c r="U2720" s="1">
        <v>0</v>
      </c>
      <c r="V2720" s="5">
        <v>33.577199999999998</v>
      </c>
    </row>
    <row r="2721" spans="1:22" ht="15" thickBot="1" x14ac:dyDescent="0.35">
      <c r="A2721" s="4">
        <v>2720</v>
      </c>
      <c r="B2721" s="2" t="s">
        <v>5874</v>
      </c>
      <c r="C2721" s="1">
        <v>2011</v>
      </c>
      <c r="D2721" s="3">
        <v>40883</v>
      </c>
      <c r="E2721" s="3">
        <v>40885</v>
      </c>
      <c r="F2721" s="2" t="s">
        <v>23</v>
      </c>
      <c r="G2721" s="2" t="s">
        <v>1417</v>
      </c>
      <c r="H2721" s="2" t="s">
        <v>1418</v>
      </c>
      <c r="I2721" s="2" t="s">
        <v>26</v>
      </c>
      <c r="J2721" s="2" t="s">
        <v>27</v>
      </c>
      <c r="K2721" s="2" t="s">
        <v>184</v>
      </c>
      <c r="L2721" s="2" t="s">
        <v>104</v>
      </c>
      <c r="M2721" s="1">
        <v>77095</v>
      </c>
      <c r="N2721" s="2" t="s">
        <v>105</v>
      </c>
      <c r="O2721" s="2" t="s">
        <v>2184</v>
      </c>
      <c r="P2721" s="2" t="s">
        <v>32</v>
      </c>
      <c r="Q2721" s="2" t="s">
        <v>65</v>
      </c>
      <c r="R2721" s="2" t="s">
        <v>2185</v>
      </c>
      <c r="S2721" s="1">
        <v>23.975999999999999</v>
      </c>
      <c r="T2721" s="1">
        <v>3</v>
      </c>
      <c r="U2721" s="1">
        <v>0.6</v>
      </c>
      <c r="V2721" s="5">
        <v>-14.3856</v>
      </c>
    </row>
    <row r="2722" spans="1:22" ht="15" thickBot="1" x14ac:dyDescent="0.35">
      <c r="A2722" s="4">
        <v>2721</v>
      </c>
      <c r="B2722" s="2" t="s">
        <v>5875</v>
      </c>
      <c r="C2722" s="1">
        <v>2011</v>
      </c>
      <c r="D2722" s="3">
        <v>40851</v>
      </c>
      <c r="E2722" s="3">
        <v>40855</v>
      </c>
      <c r="F2722" s="2" t="s">
        <v>23</v>
      </c>
      <c r="G2722" s="2" t="s">
        <v>226</v>
      </c>
      <c r="H2722" s="2" t="s">
        <v>227</v>
      </c>
      <c r="I2722" s="2" t="s">
        <v>41</v>
      </c>
      <c r="J2722" s="2" t="s">
        <v>27</v>
      </c>
      <c r="K2722" s="2" t="s">
        <v>2273</v>
      </c>
      <c r="L2722" s="2" t="s">
        <v>88</v>
      </c>
      <c r="M2722" s="1">
        <v>27511</v>
      </c>
      <c r="N2722" s="2" t="s">
        <v>30</v>
      </c>
      <c r="O2722" s="2" t="s">
        <v>867</v>
      </c>
      <c r="P2722" s="2" t="s">
        <v>46</v>
      </c>
      <c r="Q2722" s="2" t="s">
        <v>269</v>
      </c>
      <c r="R2722" s="2" t="s">
        <v>868</v>
      </c>
      <c r="S2722" s="1">
        <v>8.3759999999999994</v>
      </c>
      <c r="T2722" s="1">
        <v>3</v>
      </c>
      <c r="U2722" s="1">
        <v>0.2</v>
      </c>
      <c r="V2722" s="5">
        <v>2.7222</v>
      </c>
    </row>
    <row r="2723" spans="1:22" ht="15" thickBot="1" x14ac:dyDescent="0.35">
      <c r="A2723" s="4">
        <v>2722</v>
      </c>
      <c r="B2723" s="2" t="s">
        <v>5875</v>
      </c>
      <c r="C2723" s="1">
        <v>2011</v>
      </c>
      <c r="D2723" s="3">
        <v>40851</v>
      </c>
      <c r="E2723" s="3">
        <v>40855</v>
      </c>
      <c r="F2723" s="2" t="s">
        <v>23</v>
      </c>
      <c r="G2723" s="2" t="s">
        <v>226</v>
      </c>
      <c r="H2723" s="2" t="s">
        <v>227</v>
      </c>
      <c r="I2723" s="2" t="s">
        <v>41</v>
      </c>
      <c r="J2723" s="2" t="s">
        <v>27</v>
      </c>
      <c r="K2723" s="2" t="s">
        <v>2273</v>
      </c>
      <c r="L2723" s="2" t="s">
        <v>88</v>
      </c>
      <c r="M2723" s="1">
        <v>27511</v>
      </c>
      <c r="N2723" s="2" t="s">
        <v>30</v>
      </c>
      <c r="O2723" s="2" t="s">
        <v>3650</v>
      </c>
      <c r="P2723" s="2" t="s">
        <v>46</v>
      </c>
      <c r="Q2723" s="2" t="s">
        <v>78</v>
      </c>
      <c r="R2723" s="2" t="s">
        <v>3651</v>
      </c>
      <c r="S2723" s="1">
        <v>58.24</v>
      </c>
      <c r="T2723" s="1">
        <v>5</v>
      </c>
      <c r="U2723" s="1">
        <v>0.2</v>
      </c>
      <c r="V2723" s="5">
        <v>5.0960000000000001</v>
      </c>
    </row>
    <row r="2724" spans="1:22" ht="15" thickBot="1" x14ac:dyDescent="0.35">
      <c r="A2724" s="4">
        <v>2723</v>
      </c>
      <c r="B2724" s="2" t="s">
        <v>5876</v>
      </c>
      <c r="C2724" s="1">
        <v>2013</v>
      </c>
      <c r="D2724" s="3">
        <v>41379</v>
      </c>
      <c r="E2724" s="3">
        <v>41384</v>
      </c>
      <c r="F2724" s="2" t="s">
        <v>23</v>
      </c>
      <c r="G2724" s="2" t="s">
        <v>4047</v>
      </c>
      <c r="H2724" s="2" t="s">
        <v>4048</v>
      </c>
      <c r="I2724" s="2" t="s">
        <v>26</v>
      </c>
      <c r="J2724" s="2" t="s">
        <v>27</v>
      </c>
      <c r="K2724" s="2" t="s">
        <v>2811</v>
      </c>
      <c r="L2724" s="2" t="s">
        <v>319</v>
      </c>
      <c r="M2724" s="1">
        <v>22304</v>
      </c>
      <c r="N2724" s="2" t="s">
        <v>30</v>
      </c>
      <c r="O2724" s="2" t="s">
        <v>2808</v>
      </c>
      <c r="P2724" s="2" t="s">
        <v>46</v>
      </c>
      <c r="Q2724" s="2" t="s">
        <v>59</v>
      </c>
      <c r="R2724" s="2" t="s">
        <v>2809</v>
      </c>
      <c r="S2724" s="1">
        <v>81.2</v>
      </c>
      <c r="T2724" s="1">
        <v>5</v>
      </c>
      <c r="U2724" s="1">
        <v>0</v>
      </c>
      <c r="V2724" s="5">
        <v>12.18</v>
      </c>
    </row>
    <row r="2725" spans="1:22" ht="15" thickBot="1" x14ac:dyDescent="0.35">
      <c r="A2725" s="4">
        <v>2724</v>
      </c>
      <c r="B2725" s="2" t="s">
        <v>5877</v>
      </c>
      <c r="C2725" s="1">
        <v>2011</v>
      </c>
      <c r="D2725" s="3">
        <v>40820</v>
      </c>
      <c r="E2725" s="3">
        <v>40824</v>
      </c>
      <c r="F2725" s="2" t="s">
        <v>50</v>
      </c>
      <c r="G2725" s="2" t="s">
        <v>5878</v>
      </c>
      <c r="H2725" s="2" t="s">
        <v>5879</v>
      </c>
      <c r="I2725" s="2" t="s">
        <v>26</v>
      </c>
      <c r="J2725" s="2" t="s">
        <v>27</v>
      </c>
      <c r="K2725" s="2" t="s">
        <v>2105</v>
      </c>
      <c r="L2725" s="2" t="s">
        <v>43</v>
      </c>
      <c r="M2725" s="1">
        <v>94591</v>
      </c>
      <c r="N2725" s="2" t="s">
        <v>44</v>
      </c>
      <c r="O2725" s="2" t="s">
        <v>1072</v>
      </c>
      <c r="P2725" s="2" t="s">
        <v>46</v>
      </c>
      <c r="Q2725" s="2" t="s">
        <v>47</v>
      </c>
      <c r="R2725" s="2" t="s">
        <v>1073</v>
      </c>
      <c r="S2725" s="1">
        <v>14.45</v>
      </c>
      <c r="T2725" s="1">
        <v>5</v>
      </c>
      <c r="U2725" s="1">
        <v>0</v>
      </c>
      <c r="V2725" s="5">
        <v>6.7915000000000001</v>
      </c>
    </row>
    <row r="2726" spans="1:22" ht="15" thickBot="1" x14ac:dyDescent="0.35">
      <c r="A2726" s="4">
        <v>2725</v>
      </c>
      <c r="B2726" s="2" t="s">
        <v>5877</v>
      </c>
      <c r="C2726" s="1">
        <v>2011</v>
      </c>
      <c r="D2726" s="3">
        <v>40820</v>
      </c>
      <c r="E2726" s="3">
        <v>40824</v>
      </c>
      <c r="F2726" s="2" t="s">
        <v>50</v>
      </c>
      <c r="G2726" s="2" t="s">
        <v>5878</v>
      </c>
      <c r="H2726" s="2" t="s">
        <v>5879</v>
      </c>
      <c r="I2726" s="2" t="s">
        <v>26</v>
      </c>
      <c r="J2726" s="2" t="s">
        <v>27</v>
      </c>
      <c r="K2726" s="2" t="s">
        <v>2105</v>
      </c>
      <c r="L2726" s="2" t="s">
        <v>43</v>
      </c>
      <c r="M2726" s="1">
        <v>94591</v>
      </c>
      <c r="N2726" s="2" t="s">
        <v>44</v>
      </c>
      <c r="O2726" s="2" t="s">
        <v>3834</v>
      </c>
      <c r="P2726" s="2" t="s">
        <v>46</v>
      </c>
      <c r="Q2726" s="2" t="s">
        <v>75</v>
      </c>
      <c r="R2726" s="2" t="s">
        <v>3835</v>
      </c>
      <c r="S2726" s="1">
        <v>95.647999999999996</v>
      </c>
      <c r="T2726" s="1">
        <v>2</v>
      </c>
      <c r="U2726" s="1">
        <v>0.2</v>
      </c>
      <c r="V2726" s="5">
        <v>31.085599999999999</v>
      </c>
    </row>
    <row r="2727" spans="1:22" ht="15" thickBot="1" x14ac:dyDescent="0.35">
      <c r="A2727" s="4">
        <v>2726</v>
      </c>
      <c r="B2727" s="2" t="s">
        <v>5880</v>
      </c>
      <c r="C2727" s="1">
        <v>2014</v>
      </c>
      <c r="D2727" s="3">
        <v>41951</v>
      </c>
      <c r="E2727" s="3">
        <v>41957</v>
      </c>
      <c r="F2727" s="2" t="s">
        <v>50</v>
      </c>
      <c r="G2727" s="2" t="s">
        <v>1827</v>
      </c>
      <c r="H2727" s="2" t="s">
        <v>1828</v>
      </c>
      <c r="I2727" s="2" t="s">
        <v>26</v>
      </c>
      <c r="J2727" s="2" t="s">
        <v>27</v>
      </c>
      <c r="K2727" s="2" t="s">
        <v>146</v>
      </c>
      <c r="L2727" s="2" t="s">
        <v>147</v>
      </c>
      <c r="M2727" s="1">
        <v>19120</v>
      </c>
      <c r="N2727" s="2" t="s">
        <v>148</v>
      </c>
      <c r="O2727" s="2" t="s">
        <v>4848</v>
      </c>
      <c r="P2727" s="2" t="s">
        <v>71</v>
      </c>
      <c r="Q2727" s="2" t="s">
        <v>72</v>
      </c>
      <c r="R2727" s="2" t="s">
        <v>4849</v>
      </c>
      <c r="S2727" s="1">
        <v>359.97</v>
      </c>
      <c r="T2727" s="1">
        <v>5</v>
      </c>
      <c r="U2727" s="1">
        <v>0.4</v>
      </c>
      <c r="V2727" s="5">
        <v>-71.994</v>
      </c>
    </row>
    <row r="2728" spans="1:22" ht="15" thickBot="1" x14ac:dyDescent="0.35">
      <c r="A2728" s="4">
        <v>2727</v>
      </c>
      <c r="B2728" s="2" t="s">
        <v>5880</v>
      </c>
      <c r="C2728" s="1">
        <v>2014</v>
      </c>
      <c r="D2728" s="3">
        <v>41951</v>
      </c>
      <c r="E2728" s="3">
        <v>41957</v>
      </c>
      <c r="F2728" s="2" t="s">
        <v>50</v>
      </c>
      <c r="G2728" s="2" t="s">
        <v>1827</v>
      </c>
      <c r="H2728" s="2" t="s">
        <v>1828</v>
      </c>
      <c r="I2728" s="2" t="s">
        <v>26</v>
      </c>
      <c r="J2728" s="2" t="s">
        <v>27</v>
      </c>
      <c r="K2728" s="2" t="s">
        <v>146</v>
      </c>
      <c r="L2728" s="2" t="s">
        <v>147</v>
      </c>
      <c r="M2728" s="1">
        <v>19120</v>
      </c>
      <c r="N2728" s="2" t="s">
        <v>148</v>
      </c>
      <c r="O2728" s="2" t="s">
        <v>5503</v>
      </c>
      <c r="P2728" s="2" t="s">
        <v>32</v>
      </c>
      <c r="Q2728" s="2" t="s">
        <v>56</v>
      </c>
      <c r="R2728" s="2" t="s">
        <v>5504</v>
      </c>
      <c r="S2728" s="1">
        <v>350.35199999999998</v>
      </c>
      <c r="T2728" s="1">
        <v>4</v>
      </c>
      <c r="U2728" s="1">
        <v>0.4</v>
      </c>
      <c r="V2728" s="5">
        <v>-140.14080000000001</v>
      </c>
    </row>
    <row r="2729" spans="1:22" ht="15" thickBot="1" x14ac:dyDescent="0.35">
      <c r="A2729" s="4">
        <v>2728</v>
      </c>
      <c r="B2729" s="2" t="s">
        <v>5881</v>
      </c>
      <c r="C2729" s="1">
        <v>2014</v>
      </c>
      <c r="D2729" s="3">
        <v>41996</v>
      </c>
      <c r="E2729" s="3">
        <v>41998</v>
      </c>
      <c r="F2729" s="2" t="s">
        <v>188</v>
      </c>
      <c r="G2729" s="2" t="s">
        <v>744</v>
      </c>
      <c r="H2729" s="2" t="s">
        <v>745</v>
      </c>
      <c r="I2729" s="2" t="s">
        <v>26</v>
      </c>
      <c r="J2729" s="2" t="s">
        <v>27</v>
      </c>
      <c r="K2729" s="2" t="s">
        <v>2835</v>
      </c>
      <c r="L2729" s="2" t="s">
        <v>498</v>
      </c>
      <c r="M2729" s="1">
        <v>43615</v>
      </c>
      <c r="N2729" s="2" t="s">
        <v>148</v>
      </c>
      <c r="O2729" s="2" t="s">
        <v>2018</v>
      </c>
      <c r="P2729" s="2" t="s">
        <v>46</v>
      </c>
      <c r="Q2729" s="2" t="s">
        <v>75</v>
      </c>
      <c r="R2729" s="2" t="s">
        <v>2019</v>
      </c>
      <c r="S2729" s="1">
        <v>1.641</v>
      </c>
      <c r="T2729" s="1">
        <v>1</v>
      </c>
      <c r="U2729" s="1">
        <v>0.7</v>
      </c>
      <c r="V2729" s="5">
        <v>-1.3128</v>
      </c>
    </row>
    <row r="2730" spans="1:22" ht="15" thickBot="1" x14ac:dyDescent="0.35">
      <c r="A2730" s="4">
        <v>2729</v>
      </c>
      <c r="B2730" s="2" t="s">
        <v>5881</v>
      </c>
      <c r="C2730" s="1">
        <v>2014</v>
      </c>
      <c r="D2730" s="3">
        <v>41996</v>
      </c>
      <c r="E2730" s="3">
        <v>41998</v>
      </c>
      <c r="F2730" s="2" t="s">
        <v>188</v>
      </c>
      <c r="G2730" s="2" t="s">
        <v>744</v>
      </c>
      <c r="H2730" s="2" t="s">
        <v>745</v>
      </c>
      <c r="I2730" s="2" t="s">
        <v>26</v>
      </c>
      <c r="J2730" s="2" t="s">
        <v>27</v>
      </c>
      <c r="K2730" s="2" t="s">
        <v>2835</v>
      </c>
      <c r="L2730" s="2" t="s">
        <v>498</v>
      </c>
      <c r="M2730" s="1">
        <v>43615</v>
      </c>
      <c r="N2730" s="2" t="s">
        <v>148</v>
      </c>
      <c r="O2730" s="2" t="s">
        <v>5453</v>
      </c>
      <c r="P2730" s="2" t="s">
        <v>71</v>
      </c>
      <c r="Q2730" s="2" t="s">
        <v>72</v>
      </c>
      <c r="R2730" s="2" t="s">
        <v>5454</v>
      </c>
      <c r="S2730" s="1">
        <v>629.95799999999997</v>
      </c>
      <c r="T2730" s="1">
        <v>7</v>
      </c>
      <c r="U2730" s="1">
        <v>0.4</v>
      </c>
      <c r="V2730" s="5">
        <v>94.493700000000004</v>
      </c>
    </row>
    <row r="2731" spans="1:22" ht="15" thickBot="1" x14ac:dyDescent="0.35">
      <c r="A2731" s="4">
        <v>2730</v>
      </c>
      <c r="B2731" s="2" t="s">
        <v>5882</v>
      </c>
      <c r="C2731" s="1">
        <v>2014</v>
      </c>
      <c r="D2731" s="3">
        <v>41684</v>
      </c>
      <c r="E2731" s="3">
        <v>41690</v>
      </c>
      <c r="F2731" s="2" t="s">
        <v>50</v>
      </c>
      <c r="G2731" s="2" t="s">
        <v>5883</v>
      </c>
      <c r="H2731" s="2" t="s">
        <v>5884</v>
      </c>
      <c r="I2731" s="2" t="s">
        <v>26</v>
      </c>
      <c r="J2731" s="2" t="s">
        <v>27</v>
      </c>
      <c r="K2731" s="2" t="s">
        <v>95</v>
      </c>
      <c r="L2731" s="2" t="s">
        <v>96</v>
      </c>
      <c r="M2731" s="1">
        <v>98105</v>
      </c>
      <c r="N2731" s="2" t="s">
        <v>44</v>
      </c>
      <c r="O2731" s="2" t="s">
        <v>640</v>
      </c>
      <c r="P2731" s="2" t="s">
        <v>46</v>
      </c>
      <c r="Q2731" s="2" t="s">
        <v>68</v>
      </c>
      <c r="R2731" s="2" t="s">
        <v>641</v>
      </c>
      <c r="S2731" s="1">
        <v>6.63</v>
      </c>
      <c r="T2731" s="1">
        <v>3</v>
      </c>
      <c r="U2731" s="1">
        <v>0</v>
      </c>
      <c r="V2731" s="5">
        <v>1.7901</v>
      </c>
    </row>
    <row r="2732" spans="1:22" ht="15" thickBot="1" x14ac:dyDescent="0.35">
      <c r="A2732" s="4">
        <v>2731</v>
      </c>
      <c r="B2732" s="2" t="s">
        <v>5882</v>
      </c>
      <c r="C2732" s="1">
        <v>2014</v>
      </c>
      <c r="D2732" s="3">
        <v>41684</v>
      </c>
      <c r="E2732" s="3">
        <v>41690</v>
      </c>
      <c r="F2732" s="2" t="s">
        <v>50</v>
      </c>
      <c r="G2732" s="2" t="s">
        <v>5883</v>
      </c>
      <c r="H2732" s="2" t="s">
        <v>5884</v>
      </c>
      <c r="I2732" s="2" t="s">
        <v>26</v>
      </c>
      <c r="J2732" s="2" t="s">
        <v>27</v>
      </c>
      <c r="K2732" s="2" t="s">
        <v>95</v>
      </c>
      <c r="L2732" s="2" t="s">
        <v>96</v>
      </c>
      <c r="M2732" s="1">
        <v>98105</v>
      </c>
      <c r="N2732" s="2" t="s">
        <v>44</v>
      </c>
      <c r="O2732" s="2" t="s">
        <v>2543</v>
      </c>
      <c r="P2732" s="2" t="s">
        <v>71</v>
      </c>
      <c r="Q2732" s="2" t="s">
        <v>161</v>
      </c>
      <c r="R2732" s="2" t="s">
        <v>2544</v>
      </c>
      <c r="S2732" s="1">
        <v>799.96</v>
      </c>
      <c r="T2732" s="1">
        <v>4</v>
      </c>
      <c r="U2732" s="1">
        <v>0</v>
      </c>
      <c r="V2732" s="5">
        <v>343.9828</v>
      </c>
    </row>
    <row r="2733" spans="1:22" ht="15" thickBot="1" x14ac:dyDescent="0.35">
      <c r="A2733" s="4">
        <v>2732</v>
      </c>
      <c r="B2733" s="2" t="s">
        <v>5882</v>
      </c>
      <c r="C2733" s="1">
        <v>2014</v>
      </c>
      <c r="D2733" s="3">
        <v>41684</v>
      </c>
      <c r="E2733" s="3">
        <v>41690</v>
      </c>
      <c r="F2733" s="2" t="s">
        <v>50</v>
      </c>
      <c r="G2733" s="2" t="s">
        <v>5883</v>
      </c>
      <c r="H2733" s="2" t="s">
        <v>5884</v>
      </c>
      <c r="I2733" s="2" t="s">
        <v>26</v>
      </c>
      <c r="J2733" s="2" t="s">
        <v>27</v>
      </c>
      <c r="K2733" s="2" t="s">
        <v>95</v>
      </c>
      <c r="L2733" s="2" t="s">
        <v>96</v>
      </c>
      <c r="M2733" s="1">
        <v>98105</v>
      </c>
      <c r="N2733" s="2" t="s">
        <v>44</v>
      </c>
      <c r="O2733" s="2" t="s">
        <v>905</v>
      </c>
      <c r="P2733" s="2" t="s">
        <v>32</v>
      </c>
      <c r="Q2733" s="2" t="s">
        <v>65</v>
      </c>
      <c r="R2733" s="2" t="s">
        <v>906</v>
      </c>
      <c r="S2733" s="1">
        <v>107.53</v>
      </c>
      <c r="T2733" s="1">
        <v>1</v>
      </c>
      <c r="U2733" s="1">
        <v>0</v>
      </c>
      <c r="V2733" s="5">
        <v>21.506</v>
      </c>
    </row>
    <row r="2734" spans="1:22" ht="15" thickBot="1" x14ac:dyDescent="0.35">
      <c r="A2734" s="4">
        <v>2733</v>
      </c>
      <c r="B2734" s="2" t="s">
        <v>5885</v>
      </c>
      <c r="C2734" s="1">
        <v>2011</v>
      </c>
      <c r="D2734" s="3">
        <v>40726</v>
      </c>
      <c r="E2734" s="3">
        <v>40730</v>
      </c>
      <c r="F2734" s="2" t="s">
        <v>50</v>
      </c>
      <c r="G2734" s="2" t="s">
        <v>156</v>
      </c>
      <c r="H2734" s="2" t="s">
        <v>157</v>
      </c>
      <c r="I2734" s="2" t="s">
        <v>26</v>
      </c>
      <c r="J2734" s="2" t="s">
        <v>27</v>
      </c>
      <c r="K2734" s="2" t="s">
        <v>2126</v>
      </c>
      <c r="L2734" s="2" t="s">
        <v>788</v>
      </c>
      <c r="M2734" s="1">
        <v>7060</v>
      </c>
      <c r="N2734" s="2" t="s">
        <v>148</v>
      </c>
      <c r="O2734" s="2" t="s">
        <v>2669</v>
      </c>
      <c r="P2734" s="2" t="s">
        <v>71</v>
      </c>
      <c r="Q2734" s="2" t="s">
        <v>72</v>
      </c>
      <c r="R2734" s="2" t="s">
        <v>2670</v>
      </c>
      <c r="S2734" s="1">
        <v>73.98</v>
      </c>
      <c r="T2734" s="1">
        <v>2</v>
      </c>
      <c r="U2734" s="1">
        <v>0</v>
      </c>
      <c r="V2734" s="5">
        <v>19.974599999999999</v>
      </c>
    </row>
    <row r="2735" spans="1:22" ht="15" thickBot="1" x14ac:dyDescent="0.35">
      <c r="A2735" s="4">
        <v>2734</v>
      </c>
      <c r="B2735" s="2" t="s">
        <v>5885</v>
      </c>
      <c r="C2735" s="1">
        <v>2011</v>
      </c>
      <c r="D2735" s="3">
        <v>40726</v>
      </c>
      <c r="E2735" s="3">
        <v>40730</v>
      </c>
      <c r="F2735" s="2" t="s">
        <v>50</v>
      </c>
      <c r="G2735" s="2" t="s">
        <v>156</v>
      </c>
      <c r="H2735" s="2" t="s">
        <v>157</v>
      </c>
      <c r="I2735" s="2" t="s">
        <v>26</v>
      </c>
      <c r="J2735" s="2" t="s">
        <v>27</v>
      </c>
      <c r="K2735" s="2" t="s">
        <v>2126</v>
      </c>
      <c r="L2735" s="2" t="s">
        <v>788</v>
      </c>
      <c r="M2735" s="1">
        <v>7060</v>
      </c>
      <c r="N2735" s="2" t="s">
        <v>148</v>
      </c>
      <c r="O2735" s="2" t="s">
        <v>3118</v>
      </c>
      <c r="P2735" s="2" t="s">
        <v>46</v>
      </c>
      <c r="Q2735" s="2" t="s">
        <v>68</v>
      </c>
      <c r="R2735" s="2" t="s">
        <v>3119</v>
      </c>
      <c r="S2735" s="1">
        <v>5.58</v>
      </c>
      <c r="T2735" s="1">
        <v>1</v>
      </c>
      <c r="U2735" s="1">
        <v>0</v>
      </c>
      <c r="V2735" s="5">
        <v>2.1762000000000001</v>
      </c>
    </row>
    <row r="2736" spans="1:22" ht="15" thickBot="1" x14ac:dyDescent="0.35">
      <c r="A2736" s="4">
        <v>2735</v>
      </c>
      <c r="B2736" s="2" t="s">
        <v>5886</v>
      </c>
      <c r="C2736" s="1">
        <v>2012</v>
      </c>
      <c r="D2736" s="3">
        <v>40960</v>
      </c>
      <c r="E2736" s="3">
        <v>40962</v>
      </c>
      <c r="F2736" s="2" t="s">
        <v>23</v>
      </c>
      <c r="G2736" s="2" t="s">
        <v>4798</v>
      </c>
      <c r="H2736" s="2" t="s">
        <v>4799</v>
      </c>
      <c r="I2736" s="2" t="s">
        <v>26</v>
      </c>
      <c r="J2736" s="2" t="s">
        <v>27</v>
      </c>
      <c r="K2736" s="2" t="s">
        <v>5887</v>
      </c>
      <c r="L2736" s="2" t="s">
        <v>668</v>
      </c>
      <c r="M2736" s="1">
        <v>88001</v>
      </c>
      <c r="N2736" s="2" t="s">
        <v>44</v>
      </c>
      <c r="O2736" s="2" t="s">
        <v>185</v>
      </c>
      <c r="P2736" s="2" t="s">
        <v>46</v>
      </c>
      <c r="Q2736" s="2" t="s">
        <v>90</v>
      </c>
      <c r="R2736" s="2" t="s">
        <v>186</v>
      </c>
      <c r="S2736" s="1">
        <v>49.12</v>
      </c>
      <c r="T2736" s="1">
        <v>4</v>
      </c>
      <c r="U2736" s="1">
        <v>0</v>
      </c>
      <c r="V2736" s="5">
        <v>23.086400000000001</v>
      </c>
    </row>
    <row r="2737" spans="1:22" ht="15" thickBot="1" x14ac:dyDescent="0.35">
      <c r="A2737" s="4">
        <v>2736</v>
      </c>
      <c r="B2737" s="2" t="s">
        <v>5888</v>
      </c>
      <c r="C2737" s="1">
        <v>2012</v>
      </c>
      <c r="D2737" s="3">
        <v>41226</v>
      </c>
      <c r="E2737" s="3">
        <v>41232</v>
      </c>
      <c r="F2737" s="2" t="s">
        <v>50</v>
      </c>
      <c r="G2737" s="2" t="s">
        <v>916</v>
      </c>
      <c r="H2737" s="2" t="s">
        <v>917</v>
      </c>
      <c r="I2737" s="2" t="s">
        <v>26</v>
      </c>
      <c r="J2737" s="2" t="s">
        <v>27</v>
      </c>
      <c r="K2737" s="2" t="s">
        <v>606</v>
      </c>
      <c r="L2737" s="2" t="s">
        <v>245</v>
      </c>
      <c r="M2737" s="1">
        <v>19711</v>
      </c>
      <c r="N2737" s="2" t="s">
        <v>148</v>
      </c>
      <c r="O2737" s="2" t="s">
        <v>5889</v>
      </c>
      <c r="P2737" s="2" t="s">
        <v>71</v>
      </c>
      <c r="Q2737" s="2" t="s">
        <v>72</v>
      </c>
      <c r="R2737" s="2" t="s">
        <v>5890</v>
      </c>
      <c r="S2737" s="1">
        <v>377.97</v>
      </c>
      <c r="T2737" s="1">
        <v>3</v>
      </c>
      <c r="U2737" s="1">
        <v>0</v>
      </c>
      <c r="V2737" s="5">
        <v>94.492500000000007</v>
      </c>
    </row>
    <row r="2738" spans="1:22" ht="15" thickBot="1" x14ac:dyDescent="0.35">
      <c r="A2738" s="4">
        <v>2737</v>
      </c>
      <c r="B2738" s="2" t="s">
        <v>5888</v>
      </c>
      <c r="C2738" s="1">
        <v>2012</v>
      </c>
      <c r="D2738" s="3">
        <v>41226</v>
      </c>
      <c r="E2738" s="3">
        <v>41232</v>
      </c>
      <c r="F2738" s="2" t="s">
        <v>50</v>
      </c>
      <c r="G2738" s="2" t="s">
        <v>916</v>
      </c>
      <c r="H2738" s="2" t="s">
        <v>917</v>
      </c>
      <c r="I2738" s="2" t="s">
        <v>26</v>
      </c>
      <c r="J2738" s="2" t="s">
        <v>27</v>
      </c>
      <c r="K2738" s="2" t="s">
        <v>606</v>
      </c>
      <c r="L2738" s="2" t="s">
        <v>245</v>
      </c>
      <c r="M2738" s="1">
        <v>19711</v>
      </c>
      <c r="N2738" s="2" t="s">
        <v>148</v>
      </c>
      <c r="O2738" s="2" t="s">
        <v>2601</v>
      </c>
      <c r="P2738" s="2" t="s">
        <v>46</v>
      </c>
      <c r="Q2738" s="2" t="s">
        <v>90</v>
      </c>
      <c r="R2738" s="2" t="s">
        <v>2602</v>
      </c>
      <c r="S2738" s="1">
        <v>42.28</v>
      </c>
      <c r="T2738" s="1">
        <v>7</v>
      </c>
      <c r="U2738" s="1">
        <v>0</v>
      </c>
      <c r="V2738" s="5">
        <v>19.871600000000001</v>
      </c>
    </row>
    <row r="2739" spans="1:22" ht="15" thickBot="1" x14ac:dyDescent="0.35">
      <c r="A2739" s="4">
        <v>2738</v>
      </c>
      <c r="B2739" s="2" t="s">
        <v>5888</v>
      </c>
      <c r="C2739" s="1">
        <v>2012</v>
      </c>
      <c r="D2739" s="3">
        <v>41226</v>
      </c>
      <c r="E2739" s="3">
        <v>41232</v>
      </c>
      <c r="F2739" s="2" t="s">
        <v>50</v>
      </c>
      <c r="G2739" s="2" t="s">
        <v>916</v>
      </c>
      <c r="H2739" s="2" t="s">
        <v>917</v>
      </c>
      <c r="I2739" s="2" t="s">
        <v>26</v>
      </c>
      <c r="J2739" s="2" t="s">
        <v>27</v>
      </c>
      <c r="K2739" s="2" t="s">
        <v>606</v>
      </c>
      <c r="L2739" s="2" t="s">
        <v>245</v>
      </c>
      <c r="M2739" s="1">
        <v>19711</v>
      </c>
      <c r="N2739" s="2" t="s">
        <v>148</v>
      </c>
      <c r="O2739" s="2" t="s">
        <v>3491</v>
      </c>
      <c r="P2739" s="2" t="s">
        <v>32</v>
      </c>
      <c r="Q2739" s="2" t="s">
        <v>33</v>
      </c>
      <c r="R2739" s="2" t="s">
        <v>3492</v>
      </c>
      <c r="S2739" s="1">
        <v>299.97000000000003</v>
      </c>
      <c r="T2739" s="1">
        <v>3</v>
      </c>
      <c r="U2739" s="1">
        <v>0</v>
      </c>
      <c r="V2739" s="5">
        <v>56.994300000000003</v>
      </c>
    </row>
    <row r="2740" spans="1:22" ht="15" thickBot="1" x14ac:dyDescent="0.35">
      <c r="A2740" s="4">
        <v>2739</v>
      </c>
      <c r="B2740" s="2" t="s">
        <v>5888</v>
      </c>
      <c r="C2740" s="1">
        <v>2012</v>
      </c>
      <c r="D2740" s="3">
        <v>41226</v>
      </c>
      <c r="E2740" s="3">
        <v>41232</v>
      </c>
      <c r="F2740" s="2" t="s">
        <v>50</v>
      </c>
      <c r="G2740" s="2" t="s">
        <v>916</v>
      </c>
      <c r="H2740" s="2" t="s">
        <v>917</v>
      </c>
      <c r="I2740" s="2" t="s">
        <v>26</v>
      </c>
      <c r="J2740" s="2" t="s">
        <v>27</v>
      </c>
      <c r="K2740" s="2" t="s">
        <v>606</v>
      </c>
      <c r="L2740" s="2" t="s">
        <v>245</v>
      </c>
      <c r="M2740" s="1">
        <v>19711</v>
      </c>
      <c r="N2740" s="2" t="s">
        <v>148</v>
      </c>
      <c r="O2740" s="2" t="s">
        <v>3203</v>
      </c>
      <c r="P2740" s="2" t="s">
        <v>71</v>
      </c>
      <c r="Q2740" s="2" t="s">
        <v>72</v>
      </c>
      <c r="R2740" s="2" t="s">
        <v>3204</v>
      </c>
      <c r="S2740" s="1">
        <v>89.98</v>
      </c>
      <c r="T2740" s="1">
        <v>2</v>
      </c>
      <c r="U2740" s="1">
        <v>0</v>
      </c>
      <c r="V2740" s="5">
        <v>43.190399999999997</v>
      </c>
    </row>
    <row r="2741" spans="1:22" ht="15" thickBot="1" x14ac:dyDescent="0.35">
      <c r="A2741" s="4">
        <v>2740</v>
      </c>
      <c r="B2741" s="2" t="s">
        <v>5891</v>
      </c>
      <c r="C2741" s="1">
        <v>2014</v>
      </c>
      <c r="D2741" s="3">
        <v>41746</v>
      </c>
      <c r="E2741" s="3">
        <v>41748</v>
      </c>
      <c r="F2741" s="2" t="s">
        <v>188</v>
      </c>
      <c r="G2741" s="2" t="s">
        <v>4136</v>
      </c>
      <c r="H2741" s="2" t="s">
        <v>4137</v>
      </c>
      <c r="I2741" s="2" t="s">
        <v>41</v>
      </c>
      <c r="J2741" s="2" t="s">
        <v>27</v>
      </c>
      <c r="K2741" s="2" t="s">
        <v>5892</v>
      </c>
      <c r="L2741" s="2" t="s">
        <v>358</v>
      </c>
      <c r="M2741" s="1">
        <v>35244</v>
      </c>
      <c r="N2741" s="2" t="s">
        <v>30</v>
      </c>
      <c r="O2741" s="2" t="s">
        <v>5893</v>
      </c>
      <c r="P2741" s="2" t="s">
        <v>46</v>
      </c>
      <c r="Q2741" s="2" t="s">
        <v>578</v>
      </c>
      <c r="R2741" s="2" t="s">
        <v>5894</v>
      </c>
      <c r="S2741" s="1">
        <v>477.24</v>
      </c>
      <c r="T2741" s="1">
        <v>4</v>
      </c>
      <c r="U2741" s="1">
        <v>0</v>
      </c>
      <c r="V2741" s="5">
        <v>9.5448000000000004</v>
      </c>
    </row>
    <row r="2742" spans="1:22" ht="15" thickBot="1" x14ac:dyDescent="0.35">
      <c r="A2742" s="4">
        <v>2741</v>
      </c>
      <c r="B2742" s="2" t="s">
        <v>5891</v>
      </c>
      <c r="C2742" s="1">
        <v>2014</v>
      </c>
      <c r="D2742" s="3">
        <v>41746</v>
      </c>
      <c r="E2742" s="3">
        <v>41748</v>
      </c>
      <c r="F2742" s="2" t="s">
        <v>188</v>
      </c>
      <c r="G2742" s="2" t="s">
        <v>4136</v>
      </c>
      <c r="H2742" s="2" t="s">
        <v>4137</v>
      </c>
      <c r="I2742" s="2" t="s">
        <v>41</v>
      </c>
      <c r="J2742" s="2" t="s">
        <v>27</v>
      </c>
      <c r="K2742" s="2" t="s">
        <v>5892</v>
      </c>
      <c r="L2742" s="2" t="s">
        <v>358</v>
      </c>
      <c r="M2742" s="1">
        <v>35244</v>
      </c>
      <c r="N2742" s="2" t="s">
        <v>30</v>
      </c>
      <c r="O2742" s="2" t="s">
        <v>5895</v>
      </c>
      <c r="P2742" s="2" t="s">
        <v>71</v>
      </c>
      <c r="Q2742" s="2" t="s">
        <v>161</v>
      </c>
      <c r="R2742" s="2" t="s">
        <v>5896</v>
      </c>
      <c r="S2742" s="1">
        <v>25.98</v>
      </c>
      <c r="T2742" s="1">
        <v>2</v>
      </c>
      <c r="U2742" s="1">
        <v>0</v>
      </c>
      <c r="V2742" s="5">
        <v>1.5588</v>
      </c>
    </row>
    <row r="2743" spans="1:22" ht="15" thickBot="1" x14ac:dyDescent="0.35">
      <c r="A2743" s="4">
        <v>2742</v>
      </c>
      <c r="B2743" s="2" t="s">
        <v>5897</v>
      </c>
      <c r="C2743" s="1">
        <v>2013</v>
      </c>
      <c r="D2743" s="3">
        <v>41330</v>
      </c>
      <c r="E2743" s="3">
        <v>41332</v>
      </c>
      <c r="F2743" s="2" t="s">
        <v>23</v>
      </c>
      <c r="G2743" s="2" t="s">
        <v>1969</v>
      </c>
      <c r="H2743" s="2" t="s">
        <v>1970</v>
      </c>
      <c r="I2743" s="2" t="s">
        <v>26</v>
      </c>
      <c r="J2743" s="2" t="s">
        <v>27</v>
      </c>
      <c r="K2743" s="2" t="s">
        <v>606</v>
      </c>
      <c r="L2743" s="2" t="s">
        <v>498</v>
      </c>
      <c r="M2743" s="1">
        <v>43055</v>
      </c>
      <c r="N2743" s="2" t="s">
        <v>148</v>
      </c>
      <c r="O2743" s="2" t="s">
        <v>4131</v>
      </c>
      <c r="P2743" s="2" t="s">
        <v>46</v>
      </c>
      <c r="Q2743" s="2" t="s">
        <v>173</v>
      </c>
      <c r="R2743" s="2" t="s">
        <v>186</v>
      </c>
      <c r="S2743" s="1">
        <v>46.72</v>
      </c>
      <c r="T2743" s="1">
        <v>5</v>
      </c>
      <c r="U2743" s="1">
        <v>0.2</v>
      </c>
      <c r="V2743" s="5">
        <v>17.52</v>
      </c>
    </row>
    <row r="2744" spans="1:22" ht="15" thickBot="1" x14ac:dyDescent="0.35">
      <c r="A2744" s="4">
        <v>2743</v>
      </c>
      <c r="B2744" s="2" t="s">
        <v>5898</v>
      </c>
      <c r="C2744" s="1">
        <v>2011</v>
      </c>
      <c r="D2744" s="3">
        <v>40851</v>
      </c>
      <c r="E2744" s="3">
        <v>40855</v>
      </c>
      <c r="F2744" s="2" t="s">
        <v>50</v>
      </c>
      <c r="G2744" s="2" t="s">
        <v>5899</v>
      </c>
      <c r="H2744" s="2" t="s">
        <v>5900</v>
      </c>
      <c r="I2744" s="2" t="s">
        <v>26</v>
      </c>
      <c r="J2744" s="2" t="s">
        <v>27</v>
      </c>
      <c r="K2744" s="2" t="s">
        <v>947</v>
      </c>
      <c r="L2744" s="2" t="s">
        <v>43</v>
      </c>
      <c r="M2744" s="1">
        <v>92037</v>
      </c>
      <c r="N2744" s="2" t="s">
        <v>44</v>
      </c>
      <c r="O2744" s="2" t="s">
        <v>5697</v>
      </c>
      <c r="P2744" s="2" t="s">
        <v>32</v>
      </c>
      <c r="Q2744" s="2" t="s">
        <v>65</v>
      </c>
      <c r="R2744" s="2" t="s">
        <v>5698</v>
      </c>
      <c r="S2744" s="1">
        <v>35.340000000000003</v>
      </c>
      <c r="T2744" s="1">
        <v>2</v>
      </c>
      <c r="U2744" s="1">
        <v>0</v>
      </c>
      <c r="V2744" s="5">
        <v>13.4292</v>
      </c>
    </row>
    <row r="2745" spans="1:22" ht="15" thickBot="1" x14ac:dyDescent="0.35">
      <c r="A2745" s="4">
        <v>2744</v>
      </c>
      <c r="B2745" s="2" t="s">
        <v>5901</v>
      </c>
      <c r="C2745" s="1">
        <v>2012</v>
      </c>
      <c r="D2745" s="3">
        <v>41080</v>
      </c>
      <c r="E2745" s="3">
        <v>41085</v>
      </c>
      <c r="F2745" s="2" t="s">
        <v>23</v>
      </c>
      <c r="G2745" s="2" t="s">
        <v>355</v>
      </c>
      <c r="H2745" s="2" t="s">
        <v>356</v>
      </c>
      <c r="I2745" s="2" t="s">
        <v>41</v>
      </c>
      <c r="J2745" s="2" t="s">
        <v>27</v>
      </c>
      <c r="K2745" s="2" t="s">
        <v>127</v>
      </c>
      <c r="L2745" s="2" t="s">
        <v>43</v>
      </c>
      <c r="M2745" s="1">
        <v>94122</v>
      </c>
      <c r="N2745" s="2" t="s">
        <v>44</v>
      </c>
      <c r="O2745" s="2" t="s">
        <v>2307</v>
      </c>
      <c r="P2745" s="2" t="s">
        <v>32</v>
      </c>
      <c r="Q2745" s="2" t="s">
        <v>65</v>
      </c>
      <c r="R2745" s="2" t="s">
        <v>2308</v>
      </c>
      <c r="S2745" s="1">
        <v>257.64</v>
      </c>
      <c r="T2745" s="1">
        <v>6</v>
      </c>
      <c r="U2745" s="1">
        <v>0</v>
      </c>
      <c r="V2745" s="5">
        <v>100.4796</v>
      </c>
    </row>
    <row r="2746" spans="1:22" ht="15" thickBot="1" x14ac:dyDescent="0.35">
      <c r="A2746" s="4">
        <v>2745</v>
      </c>
      <c r="B2746" s="2" t="s">
        <v>5901</v>
      </c>
      <c r="C2746" s="1">
        <v>2012</v>
      </c>
      <c r="D2746" s="3">
        <v>41080</v>
      </c>
      <c r="E2746" s="3">
        <v>41085</v>
      </c>
      <c r="F2746" s="2" t="s">
        <v>23</v>
      </c>
      <c r="G2746" s="2" t="s">
        <v>355</v>
      </c>
      <c r="H2746" s="2" t="s">
        <v>356</v>
      </c>
      <c r="I2746" s="2" t="s">
        <v>41</v>
      </c>
      <c r="J2746" s="2" t="s">
        <v>27</v>
      </c>
      <c r="K2746" s="2" t="s">
        <v>127</v>
      </c>
      <c r="L2746" s="2" t="s">
        <v>43</v>
      </c>
      <c r="M2746" s="1">
        <v>94122</v>
      </c>
      <c r="N2746" s="2" t="s">
        <v>44</v>
      </c>
      <c r="O2746" s="2" t="s">
        <v>313</v>
      </c>
      <c r="P2746" s="2" t="s">
        <v>71</v>
      </c>
      <c r="Q2746" s="2" t="s">
        <v>72</v>
      </c>
      <c r="R2746" s="2" t="s">
        <v>314</v>
      </c>
      <c r="S2746" s="1">
        <v>125.976</v>
      </c>
      <c r="T2746" s="1">
        <v>3</v>
      </c>
      <c r="U2746" s="1">
        <v>0.2</v>
      </c>
      <c r="V2746" s="5">
        <v>47.241</v>
      </c>
    </row>
    <row r="2747" spans="1:22" ht="15" thickBot="1" x14ac:dyDescent="0.35">
      <c r="A2747" s="4">
        <v>2746</v>
      </c>
      <c r="B2747" s="2" t="s">
        <v>5902</v>
      </c>
      <c r="C2747" s="1">
        <v>2014</v>
      </c>
      <c r="D2747" s="3">
        <v>41859</v>
      </c>
      <c r="E2747" s="3">
        <v>41863</v>
      </c>
      <c r="F2747" s="2" t="s">
        <v>23</v>
      </c>
      <c r="G2747" s="2" t="s">
        <v>2080</v>
      </c>
      <c r="H2747" s="2" t="s">
        <v>2081</v>
      </c>
      <c r="I2747" s="2" t="s">
        <v>26</v>
      </c>
      <c r="J2747" s="2" t="s">
        <v>27</v>
      </c>
      <c r="K2747" s="2" t="s">
        <v>1521</v>
      </c>
      <c r="L2747" s="2" t="s">
        <v>88</v>
      </c>
      <c r="M2747" s="1">
        <v>28540</v>
      </c>
      <c r="N2747" s="2" t="s">
        <v>30</v>
      </c>
      <c r="O2747" s="2" t="s">
        <v>1594</v>
      </c>
      <c r="P2747" s="2" t="s">
        <v>71</v>
      </c>
      <c r="Q2747" s="2" t="s">
        <v>161</v>
      </c>
      <c r="R2747" s="2" t="s">
        <v>1595</v>
      </c>
      <c r="S2747" s="1">
        <v>79.992000000000004</v>
      </c>
      <c r="T2747" s="1">
        <v>1</v>
      </c>
      <c r="U2747" s="1">
        <v>0.2</v>
      </c>
      <c r="V2747" s="5">
        <v>21.997800000000002</v>
      </c>
    </row>
    <row r="2748" spans="1:22" ht="15" thickBot="1" x14ac:dyDescent="0.35">
      <c r="A2748" s="4">
        <v>2747</v>
      </c>
      <c r="B2748" s="2" t="s">
        <v>5903</v>
      </c>
      <c r="C2748" s="1">
        <v>2011</v>
      </c>
      <c r="D2748" s="3">
        <v>40675</v>
      </c>
      <c r="E2748" s="3">
        <v>40680</v>
      </c>
      <c r="F2748" s="2" t="s">
        <v>50</v>
      </c>
      <c r="G2748" s="2" t="s">
        <v>3450</v>
      </c>
      <c r="H2748" s="2" t="s">
        <v>3451</v>
      </c>
      <c r="I2748" s="2" t="s">
        <v>26</v>
      </c>
      <c r="J2748" s="2" t="s">
        <v>27</v>
      </c>
      <c r="K2748" s="2" t="s">
        <v>612</v>
      </c>
      <c r="L2748" s="2" t="s">
        <v>1245</v>
      </c>
      <c r="M2748" s="1">
        <v>2038</v>
      </c>
      <c r="N2748" s="2" t="s">
        <v>148</v>
      </c>
      <c r="O2748" s="2" t="s">
        <v>2346</v>
      </c>
      <c r="P2748" s="2" t="s">
        <v>32</v>
      </c>
      <c r="Q2748" s="2" t="s">
        <v>56</v>
      </c>
      <c r="R2748" s="2" t="s">
        <v>2347</v>
      </c>
      <c r="S2748" s="1">
        <v>700.05600000000004</v>
      </c>
      <c r="T2748" s="1">
        <v>3</v>
      </c>
      <c r="U2748" s="1">
        <v>0.3</v>
      </c>
      <c r="V2748" s="5">
        <v>-130.0104</v>
      </c>
    </row>
    <row r="2749" spans="1:22" ht="15" thickBot="1" x14ac:dyDescent="0.35">
      <c r="A2749" s="4">
        <v>2748</v>
      </c>
      <c r="B2749" s="2" t="s">
        <v>5904</v>
      </c>
      <c r="C2749" s="1">
        <v>2012</v>
      </c>
      <c r="D2749" s="3">
        <v>41235</v>
      </c>
      <c r="E2749" s="3">
        <v>41239</v>
      </c>
      <c r="F2749" s="2" t="s">
        <v>50</v>
      </c>
      <c r="G2749" s="2" t="s">
        <v>3340</v>
      </c>
      <c r="H2749" s="2" t="s">
        <v>3341</v>
      </c>
      <c r="I2749" s="2" t="s">
        <v>102</v>
      </c>
      <c r="J2749" s="2" t="s">
        <v>27</v>
      </c>
      <c r="K2749" s="2" t="s">
        <v>5905</v>
      </c>
      <c r="L2749" s="2" t="s">
        <v>104</v>
      </c>
      <c r="M2749" s="1">
        <v>75034</v>
      </c>
      <c r="N2749" s="2" t="s">
        <v>105</v>
      </c>
      <c r="O2749" s="2" t="s">
        <v>5906</v>
      </c>
      <c r="P2749" s="2" t="s">
        <v>71</v>
      </c>
      <c r="Q2749" s="2" t="s">
        <v>161</v>
      </c>
      <c r="R2749" s="2" t="s">
        <v>5907</v>
      </c>
      <c r="S2749" s="1">
        <v>27.167999999999999</v>
      </c>
      <c r="T2749" s="1">
        <v>4</v>
      </c>
      <c r="U2749" s="1">
        <v>0.2</v>
      </c>
      <c r="V2749" s="5">
        <v>-1.3584000000000001</v>
      </c>
    </row>
    <row r="2750" spans="1:22" ht="15" thickBot="1" x14ac:dyDescent="0.35">
      <c r="A2750" s="4">
        <v>2749</v>
      </c>
      <c r="B2750" s="2" t="s">
        <v>5908</v>
      </c>
      <c r="C2750" s="1">
        <v>2012</v>
      </c>
      <c r="D2750" s="3">
        <v>41247</v>
      </c>
      <c r="E2750" s="3">
        <v>41251</v>
      </c>
      <c r="F2750" s="2" t="s">
        <v>50</v>
      </c>
      <c r="G2750" s="2" t="s">
        <v>5909</v>
      </c>
      <c r="H2750" s="2" t="s">
        <v>5910</v>
      </c>
      <c r="I2750" s="2" t="s">
        <v>26</v>
      </c>
      <c r="J2750" s="2" t="s">
        <v>27</v>
      </c>
      <c r="K2750" s="2" t="s">
        <v>5646</v>
      </c>
      <c r="L2750" s="2" t="s">
        <v>54</v>
      </c>
      <c r="M2750" s="1">
        <v>32303</v>
      </c>
      <c r="N2750" s="2" t="s">
        <v>30</v>
      </c>
      <c r="O2750" s="2" t="s">
        <v>5388</v>
      </c>
      <c r="P2750" s="2" t="s">
        <v>46</v>
      </c>
      <c r="Q2750" s="2" t="s">
        <v>75</v>
      </c>
      <c r="R2750" s="2" t="s">
        <v>5389</v>
      </c>
      <c r="S2750" s="1">
        <v>8.2260000000000009</v>
      </c>
      <c r="T2750" s="1">
        <v>3</v>
      </c>
      <c r="U2750" s="1">
        <v>0.7</v>
      </c>
      <c r="V2750" s="5">
        <v>-6.0324</v>
      </c>
    </row>
    <row r="2751" spans="1:22" ht="15" thickBot="1" x14ac:dyDescent="0.35">
      <c r="A2751" s="4">
        <v>2750</v>
      </c>
      <c r="B2751" s="2" t="s">
        <v>5911</v>
      </c>
      <c r="C2751" s="1">
        <v>2011</v>
      </c>
      <c r="D2751" s="3">
        <v>40702</v>
      </c>
      <c r="E2751" s="3">
        <v>40708</v>
      </c>
      <c r="F2751" s="2" t="s">
        <v>50</v>
      </c>
      <c r="G2751" s="2" t="s">
        <v>1952</v>
      </c>
      <c r="H2751" s="2" t="s">
        <v>1953</v>
      </c>
      <c r="I2751" s="2" t="s">
        <v>26</v>
      </c>
      <c r="J2751" s="2" t="s">
        <v>27</v>
      </c>
      <c r="K2751" s="2" t="s">
        <v>95</v>
      </c>
      <c r="L2751" s="2" t="s">
        <v>96</v>
      </c>
      <c r="M2751" s="1">
        <v>98115</v>
      </c>
      <c r="N2751" s="2" t="s">
        <v>44</v>
      </c>
      <c r="O2751" s="2" t="s">
        <v>5912</v>
      </c>
      <c r="P2751" s="2" t="s">
        <v>32</v>
      </c>
      <c r="Q2751" s="2" t="s">
        <v>36</v>
      </c>
      <c r="R2751" s="2" t="s">
        <v>5913</v>
      </c>
      <c r="S2751" s="1">
        <v>585.55200000000002</v>
      </c>
      <c r="T2751" s="1">
        <v>3</v>
      </c>
      <c r="U2751" s="1">
        <v>0.2</v>
      </c>
      <c r="V2751" s="5">
        <v>73.194000000000003</v>
      </c>
    </row>
    <row r="2752" spans="1:22" ht="15" thickBot="1" x14ac:dyDescent="0.35">
      <c r="A2752" s="4">
        <v>2751</v>
      </c>
      <c r="B2752" s="2" t="s">
        <v>5914</v>
      </c>
      <c r="C2752" s="1">
        <v>2011</v>
      </c>
      <c r="D2752" s="3">
        <v>40763</v>
      </c>
      <c r="E2752" s="3">
        <v>40766</v>
      </c>
      <c r="F2752" s="2" t="s">
        <v>23</v>
      </c>
      <c r="G2752" s="2" t="s">
        <v>5451</v>
      </c>
      <c r="H2752" s="2" t="s">
        <v>5452</v>
      </c>
      <c r="I2752" s="2" t="s">
        <v>26</v>
      </c>
      <c r="J2752" s="2" t="s">
        <v>27</v>
      </c>
      <c r="K2752" s="2" t="s">
        <v>5915</v>
      </c>
      <c r="L2752" s="2" t="s">
        <v>43</v>
      </c>
      <c r="M2752" s="1">
        <v>95687</v>
      </c>
      <c r="N2752" s="2" t="s">
        <v>44</v>
      </c>
      <c r="O2752" s="2" t="s">
        <v>5916</v>
      </c>
      <c r="P2752" s="2" t="s">
        <v>46</v>
      </c>
      <c r="Q2752" s="2" t="s">
        <v>59</v>
      </c>
      <c r="R2752" s="2" t="s">
        <v>5917</v>
      </c>
      <c r="S2752" s="1">
        <v>423.28</v>
      </c>
      <c r="T2752" s="1">
        <v>11</v>
      </c>
      <c r="U2752" s="1">
        <v>0</v>
      </c>
      <c r="V2752" s="5">
        <v>110.0528</v>
      </c>
    </row>
    <row r="2753" spans="1:22" ht="15" thickBot="1" x14ac:dyDescent="0.35">
      <c r="A2753" s="4">
        <v>2752</v>
      </c>
      <c r="B2753" s="2" t="s">
        <v>5918</v>
      </c>
      <c r="C2753" s="1">
        <v>2011</v>
      </c>
      <c r="D2753" s="3">
        <v>40689</v>
      </c>
      <c r="E2753" s="3">
        <v>40693</v>
      </c>
      <c r="F2753" s="2" t="s">
        <v>50</v>
      </c>
      <c r="G2753" s="2" t="s">
        <v>4372</v>
      </c>
      <c r="H2753" s="2" t="s">
        <v>4373</v>
      </c>
      <c r="I2753" s="2" t="s">
        <v>26</v>
      </c>
      <c r="J2753" s="2" t="s">
        <v>27</v>
      </c>
      <c r="K2753" s="2" t="s">
        <v>42</v>
      </c>
      <c r="L2753" s="2" t="s">
        <v>43</v>
      </c>
      <c r="M2753" s="1">
        <v>90008</v>
      </c>
      <c r="N2753" s="2" t="s">
        <v>44</v>
      </c>
      <c r="O2753" s="2" t="s">
        <v>4619</v>
      </c>
      <c r="P2753" s="2" t="s">
        <v>32</v>
      </c>
      <c r="Q2753" s="2" t="s">
        <v>36</v>
      </c>
      <c r="R2753" s="2" t="s">
        <v>4620</v>
      </c>
      <c r="S2753" s="1">
        <v>225.29599999999999</v>
      </c>
      <c r="T2753" s="1">
        <v>2</v>
      </c>
      <c r="U2753" s="1">
        <v>0.2</v>
      </c>
      <c r="V2753" s="5">
        <v>22.529599999999999</v>
      </c>
    </row>
    <row r="2754" spans="1:22" ht="15" thickBot="1" x14ac:dyDescent="0.35">
      <c r="A2754" s="4">
        <v>2753</v>
      </c>
      <c r="B2754" s="2" t="s">
        <v>5919</v>
      </c>
      <c r="C2754" s="1">
        <v>2012</v>
      </c>
      <c r="D2754" s="3">
        <v>41016</v>
      </c>
      <c r="E2754" s="3">
        <v>41020</v>
      </c>
      <c r="F2754" s="2" t="s">
        <v>50</v>
      </c>
      <c r="G2754" s="2" t="s">
        <v>5920</v>
      </c>
      <c r="H2754" s="2" t="s">
        <v>5921</v>
      </c>
      <c r="I2754" s="2" t="s">
        <v>26</v>
      </c>
      <c r="J2754" s="2" t="s">
        <v>27</v>
      </c>
      <c r="K2754" s="2" t="s">
        <v>127</v>
      </c>
      <c r="L2754" s="2" t="s">
        <v>43</v>
      </c>
      <c r="M2754" s="1">
        <v>94122</v>
      </c>
      <c r="N2754" s="2" t="s">
        <v>44</v>
      </c>
      <c r="O2754" s="2" t="s">
        <v>4223</v>
      </c>
      <c r="P2754" s="2" t="s">
        <v>46</v>
      </c>
      <c r="Q2754" s="2" t="s">
        <v>68</v>
      </c>
      <c r="R2754" s="2" t="s">
        <v>4224</v>
      </c>
      <c r="S2754" s="1">
        <v>5.56</v>
      </c>
      <c r="T2754" s="1">
        <v>2</v>
      </c>
      <c r="U2754" s="1">
        <v>0</v>
      </c>
      <c r="V2754" s="5">
        <v>2.2240000000000002</v>
      </c>
    </row>
    <row r="2755" spans="1:22" ht="15" thickBot="1" x14ac:dyDescent="0.35">
      <c r="A2755" s="4">
        <v>2754</v>
      </c>
      <c r="B2755" s="2" t="s">
        <v>5919</v>
      </c>
      <c r="C2755" s="1">
        <v>2012</v>
      </c>
      <c r="D2755" s="3">
        <v>41016</v>
      </c>
      <c r="E2755" s="3">
        <v>41020</v>
      </c>
      <c r="F2755" s="2" t="s">
        <v>50</v>
      </c>
      <c r="G2755" s="2" t="s">
        <v>5920</v>
      </c>
      <c r="H2755" s="2" t="s">
        <v>5921</v>
      </c>
      <c r="I2755" s="2" t="s">
        <v>26</v>
      </c>
      <c r="J2755" s="2" t="s">
        <v>27</v>
      </c>
      <c r="K2755" s="2" t="s">
        <v>127</v>
      </c>
      <c r="L2755" s="2" t="s">
        <v>43</v>
      </c>
      <c r="M2755" s="1">
        <v>94122</v>
      </c>
      <c r="N2755" s="2" t="s">
        <v>44</v>
      </c>
      <c r="O2755" s="2" t="s">
        <v>2425</v>
      </c>
      <c r="P2755" s="2" t="s">
        <v>71</v>
      </c>
      <c r="Q2755" s="2" t="s">
        <v>161</v>
      </c>
      <c r="R2755" s="2" t="s">
        <v>2426</v>
      </c>
      <c r="S2755" s="1">
        <v>323.37</v>
      </c>
      <c r="T2755" s="1">
        <v>3</v>
      </c>
      <c r="U2755" s="1">
        <v>0</v>
      </c>
      <c r="V2755" s="5">
        <v>129.34800000000001</v>
      </c>
    </row>
    <row r="2756" spans="1:22" ht="15" thickBot="1" x14ac:dyDescent="0.35">
      <c r="A2756" s="4">
        <v>2755</v>
      </c>
      <c r="B2756" s="2" t="s">
        <v>5919</v>
      </c>
      <c r="C2756" s="1">
        <v>2012</v>
      </c>
      <c r="D2756" s="3">
        <v>41016</v>
      </c>
      <c r="E2756" s="3">
        <v>41020</v>
      </c>
      <c r="F2756" s="2" t="s">
        <v>50</v>
      </c>
      <c r="G2756" s="2" t="s">
        <v>5920</v>
      </c>
      <c r="H2756" s="2" t="s">
        <v>5921</v>
      </c>
      <c r="I2756" s="2" t="s">
        <v>26</v>
      </c>
      <c r="J2756" s="2" t="s">
        <v>27</v>
      </c>
      <c r="K2756" s="2" t="s">
        <v>127</v>
      </c>
      <c r="L2756" s="2" t="s">
        <v>43</v>
      </c>
      <c r="M2756" s="1">
        <v>94122</v>
      </c>
      <c r="N2756" s="2" t="s">
        <v>44</v>
      </c>
      <c r="O2756" s="2" t="s">
        <v>3782</v>
      </c>
      <c r="P2756" s="2" t="s">
        <v>71</v>
      </c>
      <c r="Q2756" s="2" t="s">
        <v>72</v>
      </c>
      <c r="R2756" s="2" t="s">
        <v>5704</v>
      </c>
      <c r="S2756" s="1">
        <v>783.96</v>
      </c>
      <c r="T2756" s="1">
        <v>5</v>
      </c>
      <c r="U2756" s="1">
        <v>0.2</v>
      </c>
      <c r="V2756" s="5">
        <v>68.596500000000006</v>
      </c>
    </row>
    <row r="2757" spans="1:22" ht="15" thickBot="1" x14ac:dyDescent="0.35">
      <c r="A2757" s="4">
        <v>2756</v>
      </c>
      <c r="B2757" s="2" t="s">
        <v>5919</v>
      </c>
      <c r="C2757" s="1">
        <v>2012</v>
      </c>
      <c r="D2757" s="3">
        <v>41016</v>
      </c>
      <c r="E2757" s="3">
        <v>41020</v>
      </c>
      <c r="F2757" s="2" t="s">
        <v>50</v>
      </c>
      <c r="G2757" s="2" t="s">
        <v>5920</v>
      </c>
      <c r="H2757" s="2" t="s">
        <v>5921</v>
      </c>
      <c r="I2757" s="2" t="s">
        <v>26</v>
      </c>
      <c r="J2757" s="2" t="s">
        <v>27</v>
      </c>
      <c r="K2757" s="2" t="s">
        <v>127</v>
      </c>
      <c r="L2757" s="2" t="s">
        <v>43</v>
      </c>
      <c r="M2757" s="1">
        <v>94122</v>
      </c>
      <c r="N2757" s="2" t="s">
        <v>44</v>
      </c>
      <c r="O2757" s="2" t="s">
        <v>5611</v>
      </c>
      <c r="P2757" s="2" t="s">
        <v>46</v>
      </c>
      <c r="Q2757" s="2" t="s">
        <v>78</v>
      </c>
      <c r="R2757" s="2" t="s">
        <v>5612</v>
      </c>
      <c r="S2757" s="1">
        <v>1447.65</v>
      </c>
      <c r="T2757" s="1">
        <v>5</v>
      </c>
      <c r="U2757" s="1">
        <v>0</v>
      </c>
      <c r="V2757" s="5">
        <v>419.81849999999997</v>
      </c>
    </row>
    <row r="2758" spans="1:22" ht="15" thickBot="1" x14ac:dyDescent="0.35">
      <c r="A2758" s="4">
        <v>2757</v>
      </c>
      <c r="B2758" s="2" t="s">
        <v>5919</v>
      </c>
      <c r="C2758" s="1">
        <v>2012</v>
      </c>
      <c r="D2758" s="3">
        <v>41016</v>
      </c>
      <c r="E2758" s="3">
        <v>41020</v>
      </c>
      <c r="F2758" s="2" t="s">
        <v>50</v>
      </c>
      <c r="G2758" s="2" t="s">
        <v>5920</v>
      </c>
      <c r="H2758" s="2" t="s">
        <v>5921</v>
      </c>
      <c r="I2758" s="2" t="s">
        <v>26</v>
      </c>
      <c r="J2758" s="2" t="s">
        <v>27</v>
      </c>
      <c r="K2758" s="2" t="s">
        <v>127</v>
      </c>
      <c r="L2758" s="2" t="s">
        <v>43</v>
      </c>
      <c r="M2758" s="1">
        <v>94122</v>
      </c>
      <c r="N2758" s="2" t="s">
        <v>44</v>
      </c>
      <c r="O2758" s="2" t="s">
        <v>5436</v>
      </c>
      <c r="P2758" s="2" t="s">
        <v>46</v>
      </c>
      <c r="Q2758" s="2" t="s">
        <v>90</v>
      </c>
      <c r="R2758" s="2" t="s">
        <v>5437</v>
      </c>
      <c r="S2758" s="1">
        <v>11.96</v>
      </c>
      <c r="T2758" s="1">
        <v>2</v>
      </c>
      <c r="U2758" s="1">
        <v>0</v>
      </c>
      <c r="V2758" s="5">
        <v>5.8604000000000003</v>
      </c>
    </row>
    <row r="2759" spans="1:22" ht="15" thickBot="1" x14ac:dyDescent="0.35">
      <c r="A2759" s="4">
        <v>2758</v>
      </c>
      <c r="B2759" s="2" t="s">
        <v>5922</v>
      </c>
      <c r="C2759" s="1">
        <v>2013</v>
      </c>
      <c r="D2759" s="3">
        <v>41437</v>
      </c>
      <c r="E2759" s="3">
        <v>41439</v>
      </c>
      <c r="F2759" s="2" t="s">
        <v>23</v>
      </c>
      <c r="G2759" s="2" t="s">
        <v>2490</v>
      </c>
      <c r="H2759" s="2" t="s">
        <v>2491</v>
      </c>
      <c r="I2759" s="2" t="s">
        <v>26</v>
      </c>
      <c r="J2759" s="2" t="s">
        <v>27</v>
      </c>
      <c r="K2759" s="2" t="s">
        <v>266</v>
      </c>
      <c r="L2759" s="2" t="s">
        <v>267</v>
      </c>
      <c r="M2759" s="1">
        <v>10035</v>
      </c>
      <c r="N2759" s="2" t="s">
        <v>148</v>
      </c>
      <c r="O2759" s="2" t="s">
        <v>2564</v>
      </c>
      <c r="P2759" s="2" t="s">
        <v>71</v>
      </c>
      <c r="Q2759" s="2" t="s">
        <v>161</v>
      </c>
      <c r="R2759" s="2" t="s">
        <v>2565</v>
      </c>
      <c r="S2759" s="1">
        <v>239.97</v>
      </c>
      <c r="T2759" s="1">
        <v>3</v>
      </c>
      <c r="U2759" s="1">
        <v>0</v>
      </c>
      <c r="V2759" s="5">
        <v>71.991</v>
      </c>
    </row>
    <row r="2760" spans="1:22" ht="15" thickBot="1" x14ac:dyDescent="0.35">
      <c r="A2760" s="4">
        <v>2759</v>
      </c>
      <c r="B2760" s="2" t="s">
        <v>5923</v>
      </c>
      <c r="C2760" s="1">
        <v>2013</v>
      </c>
      <c r="D2760" s="3">
        <v>41345</v>
      </c>
      <c r="E2760" s="3">
        <v>41349</v>
      </c>
      <c r="F2760" s="2" t="s">
        <v>50</v>
      </c>
      <c r="G2760" s="2" t="s">
        <v>5924</v>
      </c>
      <c r="H2760" s="2" t="s">
        <v>5925</v>
      </c>
      <c r="I2760" s="2" t="s">
        <v>102</v>
      </c>
      <c r="J2760" s="2" t="s">
        <v>27</v>
      </c>
      <c r="K2760" s="2" t="s">
        <v>497</v>
      </c>
      <c r="L2760" s="2" t="s">
        <v>1272</v>
      </c>
      <c r="M2760" s="1">
        <v>31907</v>
      </c>
      <c r="N2760" s="2" t="s">
        <v>30</v>
      </c>
      <c r="O2760" s="2" t="s">
        <v>3956</v>
      </c>
      <c r="P2760" s="2" t="s">
        <v>32</v>
      </c>
      <c r="Q2760" s="2" t="s">
        <v>65</v>
      </c>
      <c r="R2760" s="2" t="s">
        <v>5769</v>
      </c>
      <c r="S2760" s="1">
        <v>76.92</v>
      </c>
      <c r="T2760" s="1">
        <v>4</v>
      </c>
      <c r="U2760" s="1">
        <v>0</v>
      </c>
      <c r="V2760" s="5">
        <v>31.537199999999999</v>
      </c>
    </row>
    <row r="2761" spans="1:22" ht="15" thickBot="1" x14ac:dyDescent="0.35">
      <c r="A2761" s="4">
        <v>2760</v>
      </c>
      <c r="B2761" s="2" t="s">
        <v>5923</v>
      </c>
      <c r="C2761" s="1">
        <v>2013</v>
      </c>
      <c r="D2761" s="3">
        <v>41345</v>
      </c>
      <c r="E2761" s="3">
        <v>41349</v>
      </c>
      <c r="F2761" s="2" t="s">
        <v>50</v>
      </c>
      <c r="G2761" s="2" t="s">
        <v>5924</v>
      </c>
      <c r="H2761" s="2" t="s">
        <v>5925</v>
      </c>
      <c r="I2761" s="2" t="s">
        <v>102</v>
      </c>
      <c r="J2761" s="2" t="s">
        <v>27</v>
      </c>
      <c r="K2761" s="2" t="s">
        <v>497</v>
      </c>
      <c r="L2761" s="2" t="s">
        <v>1272</v>
      </c>
      <c r="M2761" s="1">
        <v>31907</v>
      </c>
      <c r="N2761" s="2" t="s">
        <v>30</v>
      </c>
      <c r="O2761" s="2" t="s">
        <v>3031</v>
      </c>
      <c r="P2761" s="2" t="s">
        <v>46</v>
      </c>
      <c r="Q2761" s="2" t="s">
        <v>59</v>
      </c>
      <c r="R2761" s="2" t="s">
        <v>3032</v>
      </c>
      <c r="S2761" s="1">
        <v>481.32</v>
      </c>
      <c r="T2761" s="1">
        <v>4</v>
      </c>
      <c r="U2761" s="1">
        <v>0</v>
      </c>
      <c r="V2761" s="5">
        <v>125.14319999999999</v>
      </c>
    </row>
    <row r="2762" spans="1:22" ht="15" thickBot="1" x14ac:dyDescent="0.35">
      <c r="A2762" s="4">
        <v>2761</v>
      </c>
      <c r="B2762" s="2" t="s">
        <v>5926</v>
      </c>
      <c r="C2762" s="1">
        <v>2011</v>
      </c>
      <c r="D2762" s="3">
        <v>40689</v>
      </c>
      <c r="E2762" s="3">
        <v>40692</v>
      </c>
      <c r="F2762" s="2" t="s">
        <v>188</v>
      </c>
      <c r="G2762" s="2" t="s">
        <v>5927</v>
      </c>
      <c r="H2762" s="2" t="s">
        <v>5928</v>
      </c>
      <c r="I2762" s="2" t="s">
        <v>102</v>
      </c>
      <c r="J2762" s="2" t="s">
        <v>27</v>
      </c>
      <c r="K2762" s="2" t="s">
        <v>3649</v>
      </c>
      <c r="L2762" s="2" t="s">
        <v>121</v>
      </c>
      <c r="M2762" s="1">
        <v>84107</v>
      </c>
      <c r="N2762" s="2" t="s">
        <v>44</v>
      </c>
      <c r="O2762" s="2" t="s">
        <v>1438</v>
      </c>
      <c r="P2762" s="2" t="s">
        <v>46</v>
      </c>
      <c r="Q2762" s="2" t="s">
        <v>90</v>
      </c>
      <c r="R2762" s="2" t="s">
        <v>1439</v>
      </c>
      <c r="S2762" s="1">
        <v>48.4</v>
      </c>
      <c r="T2762" s="1">
        <v>5</v>
      </c>
      <c r="U2762" s="1">
        <v>0</v>
      </c>
      <c r="V2762" s="5">
        <v>23.231999999999999</v>
      </c>
    </row>
    <row r="2763" spans="1:22" ht="15" thickBot="1" x14ac:dyDescent="0.35">
      <c r="A2763" s="4">
        <v>2762</v>
      </c>
      <c r="B2763" s="2" t="s">
        <v>5929</v>
      </c>
      <c r="C2763" s="1">
        <v>2014</v>
      </c>
      <c r="D2763" s="3">
        <v>41925</v>
      </c>
      <c r="E2763" s="3">
        <v>41927</v>
      </c>
      <c r="F2763" s="2" t="s">
        <v>188</v>
      </c>
      <c r="G2763" s="2" t="s">
        <v>638</v>
      </c>
      <c r="H2763" s="2" t="s">
        <v>639</v>
      </c>
      <c r="I2763" s="2" t="s">
        <v>102</v>
      </c>
      <c r="J2763" s="2" t="s">
        <v>27</v>
      </c>
      <c r="K2763" s="2" t="s">
        <v>127</v>
      </c>
      <c r="L2763" s="2" t="s">
        <v>43</v>
      </c>
      <c r="M2763" s="1">
        <v>94110</v>
      </c>
      <c r="N2763" s="2" t="s">
        <v>44</v>
      </c>
      <c r="O2763" s="2" t="s">
        <v>5930</v>
      </c>
      <c r="P2763" s="2" t="s">
        <v>71</v>
      </c>
      <c r="Q2763" s="2" t="s">
        <v>161</v>
      </c>
      <c r="R2763" s="2" t="s">
        <v>5931</v>
      </c>
      <c r="S2763" s="1">
        <v>0.99</v>
      </c>
      <c r="T2763" s="1">
        <v>1</v>
      </c>
      <c r="U2763" s="1">
        <v>0</v>
      </c>
      <c r="V2763" s="5">
        <v>0.43559999999999999</v>
      </c>
    </row>
    <row r="2764" spans="1:22" ht="15" thickBot="1" x14ac:dyDescent="0.35">
      <c r="A2764" s="4">
        <v>2763</v>
      </c>
      <c r="B2764" s="2" t="s">
        <v>5929</v>
      </c>
      <c r="C2764" s="1">
        <v>2014</v>
      </c>
      <c r="D2764" s="3">
        <v>41925</v>
      </c>
      <c r="E2764" s="3">
        <v>41927</v>
      </c>
      <c r="F2764" s="2" t="s">
        <v>188</v>
      </c>
      <c r="G2764" s="2" t="s">
        <v>638</v>
      </c>
      <c r="H2764" s="2" t="s">
        <v>639</v>
      </c>
      <c r="I2764" s="2" t="s">
        <v>102</v>
      </c>
      <c r="J2764" s="2" t="s">
        <v>27</v>
      </c>
      <c r="K2764" s="2" t="s">
        <v>127</v>
      </c>
      <c r="L2764" s="2" t="s">
        <v>43</v>
      </c>
      <c r="M2764" s="1">
        <v>94110</v>
      </c>
      <c r="N2764" s="2" t="s">
        <v>44</v>
      </c>
      <c r="O2764" s="2" t="s">
        <v>3862</v>
      </c>
      <c r="P2764" s="2" t="s">
        <v>46</v>
      </c>
      <c r="Q2764" s="2" t="s">
        <v>75</v>
      </c>
      <c r="R2764" s="2" t="s">
        <v>3863</v>
      </c>
      <c r="S2764" s="1">
        <v>101.84</v>
      </c>
      <c r="T2764" s="1">
        <v>5</v>
      </c>
      <c r="U2764" s="1">
        <v>0.2</v>
      </c>
      <c r="V2764" s="5">
        <v>36.917000000000002</v>
      </c>
    </row>
    <row r="2765" spans="1:22" ht="15" thickBot="1" x14ac:dyDescent="0.35">
      <c r="A2765" s="4">
        <v>2764</v>
      </c>
      <c r="B2765" s="2" t="s">
        <v>5932</v>
      </c>
      <c r="C2765" s="1">
        <v>2014</v>
      </c>
      <c r="D2765" s="3">
        <v>41813</v>
      </c>
      <c r="E2765" s="3">
        <v>41819</v>
      </c>
      <c r="F2765" s="2" t="s">
        <v>50</v>
      </c>
      <c r="G2765" s="2" t="s">
        <v>4051</v>
      </c>
      <c r="H2765" s="2" t="s">
        <v>4052</v>
      </c>
      <c r="I2765" s="2" t="s">
        <v>102</v>
      </c>
      <c r="J2765" s="2" t="s">
        <v>27</v>
      </c>
      <c r="K2765" s="2" t="s">
        <v>146</v>
      </c>
      <c r="L2765" s="2" t="s">
        <v>147</v>
      </c>
      <c r="M2765" s="1">
        <v>19140</v>
      </c>
      <c r="N2765" s="2" t="s">
        <v>148</v>
      </c>
      <c r="O2765" s="2" t="s">
        <v>5933</v>
      </c>
      <c r="P2765" s="2" t="s">
        <v>46</v>
      </c>
      <c r="Q2765" s="2" t="s">
        <v>75</v>
      </c>
      <c r="R2765" s="2" t="s">
        <v>5934</v>
      </c>
      <c r="S2765" s="1">
        <v>10.332000000000001</v>
      </c>
      <c r="T2765" s="1">
        <v>3</v>
      </c>
      <c r="U2765" s="1">
        <v>0.7</v>
      </c>
      <c r="V2765" s="5">
        <v>-7.5768000000000004</v>
      </c>
    </row>
    <row r="2766" spans="1:22" ht="15" thickBot="1" x14ac:dyDescent="0.35">
      <c r="A2766" s="4">
        <v>2765</v>
      </c>
      <c r="B2766" s="2" t="s">
        <v>5932</v>
      </c>
      <c r="C2766" s="1">
        <v>2014</v>
      </c>
      <c r="D2766" s="3">
        <v>41813</v>
      </c>
      <c r="E2766" s="3">
        <v>41819</v>
      </c>
      <c r="F2766" s="2" t="s">
        <v>50</v>
      </c>
      <c r="G2766" s="2" t="s">
        <v>4051</v>
      </c>
      <c r="H2766" s="2" t="s">
        <v>4052</v>
      </c>
      <c r="I2766" s="2" t="s">
        <v>102</v>
      </c>
      <c r="J2766" s="2" t="s">
        <v>27</v>
      </c>
      <c r="K2766" s="2" t="s">
        <v>146</v>
      </c>
      <c r="L2766" s="2" t="s">
        <v>147</v>
      </c>
      <c r="M2766" s="1">
        <v>19140</v>
      </c>
      <c r="N2766" s="2" t="s">
        <v>148</v>
      </c>
      <c r="O2766" s="2" t="s">
        <v>1386</v>
      </c>
      <c r="P2766" s="2" t="s">
        <v>46</v>
      </c>
      <c r="Q2766" s="2" t="s">
        <v>75</v>
      </c>
      <c r="R2766" s="2" t="s">
        <v>1387</v>
      </c>
      <c r="S2766" s="1">
        <v>31.155000000000001</v>
      </c>
      <c r="T2766" s="1">
        <v>5</v>
      </c>
      <c r="U2766" s="1">
        <v>0.7</v>
      </c>
      <c r="V2766" s="5">
        <v>-23.8855</v>
      </c>
    </row>
    <row r="2767" spans="1:22" ht="15" thickBot="1" x14ac:dyDescent="0.35">
      <c r="A2767" s="4">
        <v>2766</v>
      </c>
      <c r="B2767" s="2" t="s">
        <v>5932</v>
      </c>
      <c r="C2767" s="1">
        <v>2014</v>
      </c>
      <c r="D2767" s="3">
        <v>41813</v>
      </c>
      <c r="E2767" s="3">
        <v>41819</v>
      </c>
      <c r="F2767" s="2" t="s">
        <v>50</v>
      </c>
      <c r="G2767" s="2" t="s">
        <v>4051</v>
      </c>
      <c r="H2767" s="2" t="s">
        <v>4052</v>
      </c>
      <c r="I2767" s="2" t="s">
        <v>102</v>
      </c>
      <c r="J2767" s="2" t="s">
        <v>27</v>
      </c>
      <c r="K2767" s="2" t="s">
        <v>146</v>
      </c>
      <c r="L2767" s="2" t="s">
        <v>147</v>
      </c>
      <c r="M2767" s="1">
        <v>19140</v>
      </c>
      <c r="N2767" s="2" t="s">
        <v>148</v>
      </c>
      <c r="O2767" s="2" t="s">
        <v>5935</v>
      </c>
      <c r="P2767" s="2" t="s">
        <v>46</v>
      </c>
      <c r="Q2767" s="2" t="s">
        <v>59</v>
      </c>
      <c r="R2767" s="2" t="s">
        <v>5936</v>
      </c>
      <c r="S2767" s="1">
        <v>8.9280000000000008</v>
      </c>
      <c r="T2767" s="1">
        <v>2</v>
      </c>
      <c r="U2767" s="1">
        <v>0.2</v>
      </c>
      <c r="V2767" s="5">
        <v>0.66959999999999997</v>
      </c>
    </row>
    <row r="2768" spans="1:22" ht="15" thickBot="1" x14ac:dyDescent="0.35">
      <c r="A2768" s="4">
        <v>2767</v>
      </c>
      <c r="B2768" s="2" t="s">
        <v>5937</v>
      </c>
      <c r="C2768" s="1">
        <v>2014</v>
      </c>
      <c r="D2768" s="3">
        <v>41655</v>
      </c>
      <c r="E2768" s="3">
        <v>41658</v>
      </c>
      <c r="F2768" s="2" t="s">
        <v>188</v>
      </c>
      <c r="G2768" s="2" t="s">
        <v>2940</v>
      </c>
      <c r="H2768" s="2" t="s">
        <v>2941</v>
      </c>
      <c r="I2768" s="2" t="s">
        <v>26</v>
      </c>
      <c r="J2768" s="2" t="s">
        <v>27</v>
      </c>
      <c r="K2768" s="2" t="s">
        <v>146</v>
      </c>
      <c r="L2768" s="2" t="s">
        <v>147</v>
      </c>
      <c r="M2768" s="1">
        <v>19134</v>
      </c>
      <c r="N2768" s="2" t="s">
        <v>148</v>
      </c>
      <c r="O2768" s="2" t="s">
        <v>5938</v>
      </c>
      <c r="P2768" s="2" t="s">
        <v>46</v>
      </c>
      <c r="Q2768" s="2" t="s">
        <v>78</v>
      </c>
      <c r="R2768" s="2" t="s">
        <v>5939</v>
      </c>
      <c r="S2768" s="1">
        <v>34.384</v>
      </c>
      <c r="T2768" s="1">
        <v>1</v>
      </c>
      <c r="U2768" s="1">
        <v>0.2</v>
      </c>
      <c r="V2768" s="5">
        <v>3.8681999999999999</v>
      </c>
    </row>
    <row r="2769" spans="1:22" ht="15" thickBot="1" x14ac:dyDescent="0.35">
      <c r="A2769" s="4">
        <v>2768</v>
      </c>
      <c r="B2769" s="2" t="s">
        <v>5937</v>
      </c>
      <c r="C2769" s="1">
        <v>2014</v>
      </c>
      <c r="D2769" s="3">
        <v>41655</v>
      </c>
      <c r="E2769" s="3">
        <v>41658</v>
      </c>
      <c r="F2769" s="2" t="s">
        <v>188</v>
      </c>
      <c r="G2769" s="2" t="s">
        <v>2940</v>
      </c>
      <c r="H2769" s="2" t="s">
        <v>2941</v>
      </c>
      <c r="I2769" s="2" t="s">
        <v>26</v>
      </c>
      <c r="J2769" s="2" t="s">
        <v>27</v>
      </c>
      <c r="K2769" s="2" t="s">
        <v>146</v>
      </c>
      <c r="L2769" s="2" t="s">
        <v>147</v>
      </c>
      <c r="M2769" s="1">
        <v>19134</v>
      </c>
      <c r="N2769" s="2" t="s">
        <v>148</v>
      </c>
      <c r="O2769" s="2" t="s">
        <v>937</v>
      </c>
      <c r="P2769" s="2" t="s">
        <v>46</v>
      </c>
      <c r="Q2769" s="2" t="s">
        <v>78</v>
      </c>
      <c r="R2769" s="2" t="s">
        <v>938</v>
      </c>
      <c r="S2769" s="1">
        <v>1924.16</v>
      </c>
      <c r="T2769" s="1">
        <v>8</v>
      </c>
      <c r="U2769" s="1">
        <v>0.2</v>
      </c>
      <c r="V2769" s="5">
        <v>312.67599999999999</v>
      </c>
    </row>
    <row r="2770" spans="1:22" ht="15" thickBot="1" x14ac:dyDescent="0.35">
      <c r="A2770" s="4">
        <v>2769</v>
      </c>
      <c r="B2770" s="2" t="s">
        <v>5940</v>
      </c>
      <c r="C2770" s="1">
        <v>2012</v>
      </c>
      <c r="D2770" s="3">
        <v>41001</v>
      </c>
      <c r="E2770" s="3">
        <v>41006</v>
      </c>
      <c r="F2770" s="2" t="s">
        <v>50</v>
      </c>
      <c r="G2770" s="2" t="s">
        <v>5941</v>
      </c>
      <c r="H2770" s="2" t="s">
        <v>5942</v>
      </c>
      <c r="I2770" s="2" t="s">
        <v>26</v>
      </c>
      <c r="J2770" s="2" t="s">
        <v>27</v>
      </c>
      <c r="K2770" s="2" t="s">
        <v>815</v>
      </c>
      <c r="L2770" s="2" t="s">
        <v>104</v>
      </c>
      <c r="M2770" s="1">
        <v>75220</v>
      </c>
      <c r="N2770" s="2" t="s">
        <v>105</v>
      </c>
      <c r="O2770" s="2" t="s">
        <v>5943</v>
      </c>
      <c r="P2770" s="2" t="s">
        <v>46</v>
      </c>
      <c r="Q2770" s="2" t="s">
        <v>78</v>
      </c>
      <c r="R2770" s="2" t="s">
        <v>5944</v>
      </c>
      <c r="S2770" s="1">
        <v>32.192</v>
      </c>
      <c r="T2770" s="1">
        <v>2</v>
      </c>
      <c r="U2770" s="1">
        <v>0.8</v>
      </c>
      <c r="V2770" s="5">
        <v>-80.48</v>
      </c>
    </row>
    <row r="2771" spans="1:22" ht="15" thickBot="1" x14ac:dyDescent="0.35">
      <c r="A2771" s="4">
        <v>2770</v>
      </c>
      <c r="B2771" s="2" t="s">
        <v>5940</v>
      </c>
      <c r="C2771" s="1">
        <v>2012</v>
      </c>
      <c r="D2771" s="3">
        <v>41001</v>
      </c>
      <c r="E2771" s="3">
        <v>41006</v>
      </c>
      <c r="F2771" s="2" t="s">
        <v>50</v>
      </c>
      <c r="G2771" s="2" t="s">
        <v>5941</v>
      </c>
      <c r="H2771" s="2" t="s">
        <v>5942</v>
      </c>
      <c r="I2771" s="2" t="s">
        <v>26</v>
      </c>
      <c r="J2771" s="2" t="s">
        <v>27</v>
      </c>
      <c r="K2771" s="2" t="s">
        <v>815</v>
      </c>
      <c r="L2771" s="2" t="s">
        <v>104</v>
      </c>
      <c r="M2771" s="1">
        <v>75220</v>
      </c>
      <c r="N2771" s="2" t="s">
        <v>105</v>
      </c>
      <c r="O2771" s="2" t="s">
        <v>4156</v>
      </c>
      <c r="P2771" s="2" t="s">
        <v>71</v>
      </c>
      <c r="Q2771" s="2" t="s">
        <v>161</v>
      </c>
      <c r="R2771" s="2" t="s">
        <v>4157</v>
      </c>
      <c r="S2771" s="1">
        <v>50.12</v>
      </c>
      <c r="T2771" s="1">
        <v>7</v>
      </c>
      <c r="U2771" s="1">
        <v>0.2</v>
      </c>
      <c r="V2771" s="5">
        <v>-0.62649999999999995</v>
      </c>
    </row>
    <row r="2772" spans="1:22" ht="15" thickBot="1" x14ac:dyDescent="0.35">
      <c r="A2772" s="4">
        <v>2771</v>
      </c>
      <c r="B2772" s="2" t="s">
        <v>5940</v>
      </c>
      <c r="C2772" s="1">
        <v>2012</v>
      </c>
      <c r="D2772" s="3">
        <v>41001</v>
      </c>
      <c r="E2772" s="3">
        <v>41006</v>
      </c>
      <c r="F2772" s="2" t="s">
        <v>50</v>
      </c>
      <c r="G2772" s="2" t="s">
        <v>5941</v>
      </c>
      <c r="H2772" s="2" t="s">
        <v>5942</v>
      </c>
      <c r="I2772" s="2" t="s">
        <v>26</v>
      </c>
      <c r="J2772" s="2" t="s">
        <v>27</v>
      </c>
      <c r="K2772" s="2" t="s">
        <v>815</v>
      </c>
      <c r="L2772" s="2" t="s">
        <v>104</v>
      </c>
      <c r="M2772" s="1">
        <v>75220</v>
      </c>
      <c r="N2772" s="2" t="s">
        <v>105</v>
      </c>
      <c r="O2772" s="2" t="s">
        <v>4962</v>
      </c>
      <c r="P2772" s="2" t="s">
        <v>71</v>
      </c>
      <c r="Q2772" s="2" t="s">
        <v>161</v>
      </c>
      <c r="R2772" s="2" t="s">
        <v>4963</v>
      </c>
      <c r="S2772" s="1">
        <v>47.975999999999999</v>
      </c>
      <c r="T2772" s="1">
        <v>3</v>
      </c>
      <c r="U2772" s="1">
        <v>0.2</v>
      </c>
      <c r="V2772" s="5">
        <v>1.7990999999999999</v>
      </c>
    </row>
    <row r="2773" spans="1:22" ht="15" thickBot="1" x14ac:dyDescent="0.35">
      <c r="A2773" s="4">
        <v>2772</v>
      </c>
      <c r="B2773" s="2" t="s">
        <v>5945</v>
      </c>
      <c r="C2773" s="1">
        <v>2013</v>
      </c>
      <c r="D2773" s="3">
        <v>41521</v>
      </c>
      <c r="E2773" s="3">
        <v>41528</v>
      </c>
      <c r="F2773" s="2" t="s">
        <v>50</v>
      </c>
      <c r="G2773" s="2" t="s">
        <v>3072</v>
      </c>
      <c r="H2773" s="2" t="s">
        <v>3073</v>
      </c>
      <c r="I2773" s="2" t="s">
        <v>26</v>
      </c>
      <c r="J2773" s="2" t="s">
        <v>27</v>
      </c>
      <c r="K2773" s="2" t="s">
        <v>5946</v>
      </c>
      <c r="L2773" s="2" t="s">
        <v>114</v>
      </c>
      <c r="M2773" s="1">
        <v>53186</v>
      </c>
      <c r="N2773" s="2" t="s">
        <v>105</v>
      </c>
      <c r="O2773" s="2" t="s">
        <v>1482</v>
      </c>
      <c r="P2773" s="2" t="s">
        <v>46</v>
      </c>
      <c r="Q2773" s="2" t="s">
        <v>59</v>
      </c>
      <c r="R2773" s="2" t="s">
        <v>1483</v>
      </c>
      <c r="S2773" s="1">
        <v>54.5</v>
      </c>
      <c r="T2773" s="1">
        <v>5</v>
      </c>
      <c r="U2773" s="1">
        <v>0</v>
      </c>
      <c r="V2773" s="5">
        <v>14.17</v>
      </c>
    </row>
    <row r="2774" spans="1:22" ht="15" thickBot="1" x14ac:dyDescent="0.35">
      <c r="A2774" s="4">
        <v>2773</v>
      </c>
      <c r="B2774" s="2" t="s">
        <v>5947</v>
      </c>
      <c r="C2774" s="1">
        <v>2014</v>
      </c>
      <c r="D2774" s="3">
        <v>41984</v>
      </c>
      <c r="E2774" s="3">
        <v>41986</v>
      </c>
      <c r="F2774" s="2" t="s">
        <v>188</v>
      </c>
      <c r="G2774" s="2" t="s">
        <v>4558</v>
      </c>
      <c r="H2774" s="2" t="s">
        <v>4559</v>
      </c>
      <c r="I2774" s="2" t="s">
        <v>26</v>
      </c>
      <c r="J2774" s="2" t="s">
        <v>27</v>
      </c>
      <c r="K2774" s="2" t="s">
        <v>53</v>
      </c>
      <c r="L2774" s="2" t="s">
        <v>54</v>
      </c>
      <c r="M2774" s="1">
        <v>33311</v>
      </c>
      <c r="N2774" s="2" t="s">
        <v>30</v>
      </c>
      <c r="O2774" s="2" t="s">
        <v>2887</v>
      </c>
      <c r="P2774" s="2" t="s">
        <v>32</v>
      </c>
      <c r="Q2774" s="2" t="s">
        <v>65</v>
      </c>
      <c r="R2774" s="2" t="s">
        <v>186</v>
      </c>
      <c r="S2774" s="1">
        <v>19.103999999999999</v>
      </c>
      <c r="T2774" s="1">
        <v>3</v>
      </c>
      <c r="U2774" s="1">
        <v>0.2</v>
      </c>
      <c r="V2774" s="5">
        <v>5.7312000000000003</v>
      </c>
    </row>
    <row r="2775" spans="1:22" ht="15" thickBot="1" x14ac:dyDescent="0.35">
      <c r="A2775" s="4">
        <v>2774</v>
      </c>
      <c r="B2775" s="2" t="s">
        <v>5948</v>
      </c>
      <c r="C2775" s="1">
        <v>2013</v>
      </c>
      <c r="D2775" s="3">
        <v>41601</v>
      </c>
      <c r="E2775" s="3">
        <v>41605</v>
      </c>
      <c r="F2775" s="2" t="s">
        <v>50</v>
      </c>
      <c r="G2775" s="2" t="s">
        <v>2983</v>
      </c>
      <c r="H2775" s="2" t="s">
        <v>2984</v>
      </c>
      <c r="I2775" s="2" t="s">
        <v>26</v>
      </c>
      <c r="J2775" s="2" t="s">
        <v>27</v>
      </c>
      <c r="K2775" s="2" t="s">
        <v>880</v>
      </c>
      <c r="L2775" s="2" t="s">
        <v>238</v>
      </c>
      <c r="M2775" s="1">
        <v>48205</v>
      </c>
      <c r="N2775" s="2" t="s">
        <v>105</v>
      </c>
      <c r="O2775" s="2" t="s">
        <v>414</v>
      </c>
      <c r="P2775" s="2" t="s">
        <v>46</v>
      </c>
      <c r="Q2775" s="2" t="s">
        <v>75</v>
      </c>
      <c r="R2775" s="2" t="s">
        <v>415</v>
      </c>
      <c r="S2775" s="1">
        <v>49.44</v>
      </c>
      <c r="T2775" s="1">
        <v>3</v>
      </c>
      <c r="U2775" s="1">
        <v>0</v>
      </c>
      <c r="V2775" s="5">
        <v>24.2256</v>
      </c>
    </row>
    <row r="2776" spans="1:22" ht="15" thickBot="1" x14ac:dyDescent="0.35">
      <c r="A2776" s="4">
        <v>2775</v>
      </c>
      <c r="B2776" s="2" t="s">
        <v>5949</v>
      </c>
      <c r="C2776" s="1">
        <v>2014</v>
      </c>
      <c r="D2776" s="3">
        <v>41955</v>
      </c>
      <c r="E2776" s="3">
        <v>41962</v>
      </c>
      <c r="F2776" s="2" t="s">
        <v>50</v>
      </c>
      <c r="G2776" s="2" t="s">
        <v>4479</v>
      </c>
      <c r="H2776" s="2" t="s">
        <v>4480</v>
      </c>
      <c r="I2776" s="2" t="s">
        <v>102</v>
      </c>
      <c r="J2776" s="2" t="s">
        <v>27</v>
      </c>
      <c r="K2776" s="2" t="s">
        <v>318</v>
      </c>
      <c r="L2776" s="2" t="s">
        <v>498</v>
      </c>
      <c r="M2776" s="1">
        <v>45503</v>
      </c>
      <c r="N2776" s="2" t="s">
        <v>148</v>
      </c>
      <c r="O2776" s="2" t="s">
        <v>1929</v>
      </c>
      <c r="P2776" s="2" t="s">
        <v>46</v>
      </c>
      <c r="Q2776" s="2" t="s">
        <v>90</v>
      </c>
      <c r="R2776" s="2" t="s">
        <v>1930</v>
      </c>
      <c r="S2776" s="1">
        <v>10.368</v>
      </c>
      <c r="T2776" s="1">
        <v>2</v>
      </c>
      <c r="U2776" s="1">
        <v>0.2</v>
      </c>
      <c r="V2776" s="5">
        <v>3.6288</v>
      </c>
    </row>
    <row r="2777" spans="1:22" ht="15" thickBot="1" x14ac:dyDescent="0.35">
      <c r="A2777" s="4">
        <v>2776</v>
      </c>
      <c r="B2777" s="2" t="s">
        <v>5950</v>
      </c>
      <c r="C2777" s="1">
        <v>2013</v>
      </c>
      <c r="D2777" s="3">
        <v>41569</v>
      </c>
      <c r="E2777" s="3">
        <v>41573</v>
      </c>
      <c r="F2777" s="2" t="s">
        <v>50</v>
      </c>
      <c r="G2777" s="2" t="s">
        <v>332</v>
      </c>
      <c r="H2777" s="2" t="s">
        <v>333</v>
      </c>
      <c r="I2777" s="2" t="s">
        <v>26</v>
      </c>
      <c r="J2777" s="2" t="s">
        <v>27</v>
      </c>
      <c r="K2777" s="2" t="s">
        <v>947</v>
      </c>
      <c r="L2777" s="2" t="s">
        <v>43</v>
      </c>
      <c r="M2777" s="1">
        <v>92037</v>
      </c>
      <c r="N2777" s="2" t="s">
        <v>44</v>
      </c>
      <c r="O2777" s="2" t="s">
        <v>960</v>
      </c>
      <c r="P2777" s="2" t="s">
        <v>46</v>
      </c>
      <c r="Q2777" s="2" t="s">
        <v>59</v>
      </c>
      <c r="R2777" s="2" t="s">
        <v>961</v>
      </c>
      <c r="S2777" s="1">
        <v>154.44</v>
      </c>
      <c r="T2777" s="1">
        <v>3</v>
      </c>
      <c r="U2777" s="1">
        <v>0</v>
      </c>
      <c r="V2777" s="5">
        <v>1.5444</v>
      </c>
    </row>
    <row r="2778" spans="1:22" ht="15" thickBot="1" x14ac:dyDescent="0.35">
      <c r="A2778" s="4">
        <v>2777</v>
      </c>
      <c r="B2778" s="2" t="s">
        <v>5951</v>
      </c>
      <c r="C2778" s="1">
        <v>2012</v>
      </c>
      <c r="D2778" s="3">
        <v>41264</v>
      </c>
      <c r="E2778" s="3">
        <v>41268</v>
      </c>
      <c r="F2778" s="2" t="s">
        <v>50</v>
      </c>
      <c r="G2778" s="2" t="s">
        <v>434</v>
      </c>
      <c r="H2778" s="2" t="s">
        <v>435</v>
      </c>
      <c r="I2778" s="2" t="s">
        <v>41</v>
      </c>
      <c r="J2778" s="2" t="s">
        <v>27</v>
      </c>
      <c r="K2778" s="2" t="s">
        <v>1081</v>
      </c>
      <c r="L2778" s="2" t="s">
        <v>457</v>
      </c>
      <c r="M2778" s="1">
        <v>80906</v>
      </c>
      <c r="N2778" s="2" t="s">
        <v>44</v>
      </c>
      <c r="O2778" s="2" t="s">
        <v>3619</v>
      </c>
      <c r="P2778" s="2" t="s">
        <v>46</v>
      </c>
      <c r="Q2778" s="2" t="s">
        <v>78</v>
      </c>
      <c r="R2778" s="2" t="s">
        <v>3620</v>
      </c>
      <c r="S2778" s="1">
        <v>60.984000000000002</v>
      </c>
      <c r="T2778" s="1">
        <v>7</v>
      </c>
      <c r="U2778" s="1">
        <v>0.2</v>
      </c>
      <c r="V2778" s="5">
        <v>4.5738000000000003</v>
      </c>
    </row>
    <row r="2779" spans="1:22" ht="15" thickBot="1" x14ac:dyDescent="0.35">
      <c r="A2779" s="4">
        <v>2778</v>
      </c>
      <c r="B2779" s="2" t="s">
        <v>5952</v>
      </c>
      <c r="C2779" s="1">
        <v>2012</v>
      </c>
      <c r="D2779" s="3">
        <v>41107</v>
      </c>
      <c r="E2779" s="3">
        <v>41109</v>
      </c>
      <c r="F2779" s="2" t="s">
        <v>23</v>
      </c>
      <c r="G2779" s="2" t="s">
        <v>2825</v>
      </c>
      <c r="H2779" s="2" t="s">
        <v>2826</v>
      </c>
      <c r="I2779" s="2" t="s">
        <v>26</v>
      </c>
      <c r="J2779" s="2" t="s">
        <v>27</v>
      </c>
      <c r="K2779" s="2" t="s">
        <v>5953</v>
      </c>
      <c r="L2779" s="2" t="s">
        <v>43</v>
      </c>
      <c r="M2779" s="1">
        <v>93309</v>
      </c>
      <c r="N2779" s="2" t="s">
        <v>44</v>
      </c>
      <c r="O2779" s="2" t="s">
        <v>4476</v>
      </c>
      <c r="P2779" s="2" t="s">
        <v>32</v>
      </c>
      <c r="Q2779" s="2" t="s">
        <v>33</v>
      </c>
      <c r="R2779" s="2" t="s">
        <v>4477</v>
      </c>
      <c r="S2779" s="1">
        <v>195.46600000000001</v>
      </c>
      <c r="T2779" s="1">
        <v>2</v>
      </c>
      <c r="U2779" s="1">
        <v>0.15</v>
      </c>
      <c r="V2779" s="5">
        <v>-13.797599999999999</v>
      </c>
    </row>
    <row r="2780" spans="1:22" ht="15" thickBot="1" x14ac:dyDescent="0.35">
      <c r="A2780" s="4">
        <v>2779</v>
      </c>
      <c r="B2780" s="2" t="s">
        <v>5954</v>
      </c>
      <c r="C2780" s="1">
        <v>2014</v>
      </c>
      <c r="D2780" s="3">
        <v>41760</v>
      </c>
      <c r="E2780" s="3">
        <v>41765</v>
      </c>
      <c r="F2780" s="2" t="s">
        <v>50</v>
      </c>
      <c r="G2780" s="2" t="s">
        <v>1396</v>
      </c>
      <c r="H2780" s="2" t="s">
        <v>1397</v>
      </c>
      <c r="I2780" s="2" t="s">
        <v>41</v>
      </c>
      <c r="J2780" s="2" t="s">
        <v>27</v>
      </c>
      <c r="K2780" s="2" t="s">
        <v>5955</v>
      </c>
      <c r="L2780" s="2" t="s">
        <v>54</v>
      </c>
      <c r="M2780" s="1">
        <v>33068</v>
      </c>
      <c r="N2780" s="2" t="s">
        <v>30</v>
      </c>
      <c r="O2780" s="2" t="s">
        <v>1362</v>
      </c>
      <c r="P2780" s="2" t="s">
        <v>32</v>
      </c>
      <c r="Q2780" s="2" t="s">
        <v>65</v>
      </c>
      <c r="R2780" s="2" t="s">
        <v>1363</v>
      </c>
      <c r="S2780" s="1">
        <v>23.68</v>
      </c>
      <c r="T2780" s="1">
        <v>8</v>
      </c>
      <c r="U2780" s="1">
        <v>0.2</v>
      </c>
      <c r="V2780" s="5">
        <v>6.2160000000000002</v>
      </c>
    </row>
    <row r="2781" spans="1:22" ht="15" thickBot="1" x14ac:dyDescent="0.35">
      <c r="A2781" s="4">
        <v>2780</v>
      </c>
      <c r="B2781" s="2" t="s">
        <v>5954</v>
      </c>
      <c r="C2781" s="1">
        <v>2014</v>
      </c>
      <c r="D2781" s="3">
        <v>41760</v>
      </c>
      <c r="E2781" s="3">
        <v>41765</v>
      </c>
      <c r="F2781" s="2" t="s">
        <v>50</v>
      </c>
      <c r="G2781" s="2" t="s">
        <v>1396</v>
      </c>
      <c r="H2781" s="2" t="s">
        <v>1397</v>
      </c>
      <c r="I2781" s="2" t="s">
        <v>41</v>
      </c>
      <c r="J2781" s="2" t="s">
        <v>27</v>
      </c>
      <c r="K2781" s="2" t="s">
        <v>5955</v>
      </c>
      <c r="L2781" s="2" t="s">
        <v>54</v>
      </c>
      <c r="M2781" s="1">
        <v>33068</v>
      </c>
      <c r="N2781" s="2" t="s">
        <v>30</v>
      </c>
      <c r="O2781" s="2" t="s">
        <v>5956</v>
      </c>
      <c r="P2781" s="2" t="s">
        <v>71</v>
      </c>
      <c r="Q2781" s="2" t="s">
        <v>161</v>
      </c>
      <c r="R2781" s="2" t="s">
        <v>5957</v>
      </c>
      <c r="S2781" s="1">
        <v>2.3759999999999999</v>
      </c>
      <c r="T2781" s="1">
        <v>3</v>
      </c>
      <c r="U2781" s="1">
        <v>0.2</v>
      </c>
      <c r="V2781" s="5">
        <v>0.74250000000000005</v>
      </c>
    </row>
    <row r="2782" spans="1:22" ht="15" thickBot="1" x14ac:dyDescent="0.35">
      <c r="A2782" s="4">
        <v>2781</v>
      </c>
      <c r="B2782" s="2" t="s">
        <v>5958</v>
      </c>
      <c r="C2782" s="1">
        <v>2014</v>
      </c>
      <c r="D2782" s="3">
        <v>41766</v>
      </c>
      <c r="E2782" s="3">
        <v>41768</v>
      </c>
      <c r="F2782" s="2" t="s">
        <v>188</v>
      </c>
      <c r="G2782" s="2" t="s">
        <v>5805</v>
      </c>
      <c r="H2782" s="2" t="s">
        <v>5806</v>
      </c>
      <c r="I2782" s="2" t="s">
        <v>26</v>
      </c>
      <c r="J2782" s="2" t="s">
        <v>27</v>
      </c>
      <c r="K2782" s="2" t="s">
        <v>266</v>
      </c>
      <c r="L2782" s="2" t="s">
        <v>267</v>
      </c>
      <c r="M2782" s="1">
        <v>10035</v>
      </c>
      <c r="N2782" s="2" t="s">
        <v>148</v>
      </c>
      <c r="O2782" s="2" t="s">
        <v>850</v>
      </c>
      <c r="P2782" s="2" t="s">
        <v>46</v>
      </c>
      <c r="Q2782" s="2" t="s">
        <v>47</v>
      </c>
      <c r="R2782" s="2" t="s">
        <v>851</v>
      </c>
      <c r="S2782" s="1">
        <v>59.2</v>
      </c>
      <c r="T2782" s="1">
        <v>4</v>
      </c>
      <c r="U2782" s="1">
        <v>0</v>
      </c>
      <c r="V2782" s="5">
        <v>29.6</v>
      </c>
    </row>
    <row r="2783" spans="1:22" ht="15" thickBot="1" x14ac:dyDescent="0.35">
      <c r="A2783" s="4">
        <v>2782</v>
      </c>
      <c r="B2783" s="2" t="s">
        <v>5959</v>
      </c>
      <c r="C2783" s="1">
        <v>2014</v>
      </c>
      <c r="D2783" s="3">
        <v>41964</v>
      </c>
      <c r="E2783" s="3">
        <v>41971</v>
      </c>
      <c r="F2783" s="2" t="s">
        <v>50</v>
      </c>
      <c r="G2783" s="2" t="s">
        <v>5792</v>
      </c>
      <c r="H2783" s="2" t="s">
        <v>5793</v>
      </c>
      <c r="I2783" s="2" t="s">
        <v>26</v>
      </c>
      <c r="J2783" s="2" t="s">
        <v>27</v>
      </c>
      <c r="K2783" s="2" t="s">
        <v>932</v>
      </c>
      <c r="L2783" s="2" t="s">
        <v>229</v>
      </c>
      <c r="M2783" s="1">
        <v>55044</v>
      </c>
      <c r="N2783" s="2" t="s">
        <v>105</v>
      </c>
      <c r="O2783" s="2" t="s">
        <v>881</v>
      </c>
      <c r="P2783" s="2" t="s">
        <v>46</v>
      </c>
      <c r="Q2783" s="2" t="s">
        <v>68</v>
      </c>
      <c r="R2783" s="2" t="s">
        <v>882</v>
      </c>
      <c r="S2783" s="1">
        <v>22</v>
      </c>
      <c r="T2783" s="1">
        <v>10</v>
      </c>
      <c r="U2783" s="1">
        <v>0</v>
      </c>
      <c r="V2783" s="5">
        <v>9.68</v>
      </c>
    </row>
    <row r="2784" spans="1:22" ht="15" thickBot="1" x14ac:dyDescent="0.35">
      <c r="A2784" s="4">
        <v>2783</v>
      </c>
      <c r="B2784" s="2" t="s">
        <v>5960</v>
      </c>
      <c r="C2784" s="1">
        <v>2013</v>
      </c>
      <c r="D2784" s="3">
        <v>41590</v>
      </c>
      <c r="E2784" s="3">
        <v>41595</v>
      </c>
      <c r="F2784" s="2" t="s">
        <v>50</v>
      </c>
      <c r="G2784" s="2" t="s">
        <v>3673</v>
      </c>
      <c r="H2784" s="2" t="s">
        <v>3674</v>
      </c>
      <c r="I2784" s="2" t="s">
        <v>26</v>
      </c>
      <c r="J2784" s="2" t="s">
        <v>27</v>
      </c>
      <c r="K2784" s="2" t="s">
        <v>880</v>
      </c>
      <c r="L2784" s="2" t="s">
        <v>238</v>
      </c>
      <c r="M2784" s="1">
        <v>48234</v>
      </c>
      <c r="N2784" s="2" t="s">
        <v>105</v>
      </c>
      <c r="O2784" s="2" t="s">
        <v>3748</v>
      </c>
      <c r="P2784" s="2" t="s">
        <v>71</v>
      </c>
      <c r="Q2784" s="2" t="s">
        <v>72</v>
      </c>
      <c r="R2784" s="2" t="s">
        <v>3749</v>
      </c>
      <c r="S2784" s="1">
        <v>257.98</v>
      </c>
      <c r="T2784" s="1">
        <v>2</v>
      </c>
      <c r="U2784" s="1">
        <v>0</v>
      </c>
      <c r="V2784" s="5">
        <v>74.8142</v>
      </c>
    </row>
    <row r="2785" spans="1:22" ht="15" thickBot="1" x14ac:dyDescent="0.35">
      <c r="A2785" s="4">
        <v>2784</v>
      </c>
      <c r="B2785" s="2" t="s">
        <v>5961</v>
      </c>
      <c r="C2785" s="1">
        <v>2013</v>
      </c>
      <c r="D2785" s="3">
        <v>41584</v>
      </c>
      <c r="E2785" s="3">
        <v>41589</v>
      </c>
      <c r="F2785" s="2" t="s">
        <v>50</v>
      </c>
      <c r="G2785" s="2" t="s">
        <v>1338</v>
      </c>
      <c r="H2785" s="2" t="s">
        <v>1339</v>
      </c>
      <c r="I2785" s="2" t="s">
        <v>41</v>
      </c>
      <c r="J2785" s="2" t="s">
        <v>27</v>
      </c>
      <c r="K2785" s="2" t="s">
        <v>146</v>
      </c>
      <c r="L2785" s="2" t="s">
        <v>147</v>
      </c>
      <c r="M2785" s="1">
        <v>19134</v>
      </c>
      <c r="N2785" s="2" t="s">
        <v>148</v>
      </c>
      <c r="O2785" s="2" t="s">
        <v>5962</v>
      </c>
      <c r="P2785" s="2" t="s">
        <v>71</v>
      </c>
      <c r="Q2785" s="2" t="s">
        <v>72</v>
      </c>
      <c r="R2785" s="2" t="s">
        <v>5963</v>
      </c>
      <c r="S2785" s="1">
        <v>23.988</v>
      </c>
      <c r="T2785" s="1">
        <v>2</v>
      </c>
      <c r="U2785" s="1">
        <v>0.4</v>
      </c>
      <c r="V2785" s="5">
        <v>-15.992000000000001</v>
      </c>
    </row>
    <row r="2786" spans="1:22" ht="15" thickBot="1" x14ac:dyDescent="0.35">
      <c r="A2786" s="4">
        <v>2785</v>
      </c>
      <c r="B2786" s="2" t="s">
        <v>5964</v>
      </c>
      <c r="C2786" s="1">
        <v>2013</v>
      </c>
      <c r="D2786" s="3">
        <v>41557</v>
      </c>
      <c r="E2786" s="3">
        <v>41563</v>
      </c>
      <c r="F2786" s="2" t="s">
        <v>50</v>
      </c>
      <c r="G2786" s="2" t="s">
        <v>1477</v>
      </c>
      <c r="H2786" s="2" t="s">
        <v>1478</v>
      </c>
      <c r="I2786" s="2" t="s">
        <v>41</v>
      </c>
      <c r="J2786" s="2" t="s">
        <v>27</v>
      </c>
      <c r="K2786" s="2" t="s">
        <v>276</v>
      </c>
      <c r="L2786" s="2" t="s">
        <v>498</v>
      </c>
      <c r="M2786" s="1">
        <v>45373</v>
      </c>
      <c r="N2786" s="2" t="s">
        <v>148</v>
      </c>
      <c r="O2786" s="2" t="s">
        <v>4549</v>
      </c>
      <c r="P2786" s="2" t="s">
        <v>71</v>
      </c>
      <c r="Q2786" s="2" t="s">
        <v>72</v>
      </c>
      <c r="R2786" s="2" t="s">
        <v>4550</v>
      </c>
      <c r="S2786" s="1">
        <v>23.975999999999999</v>
      </c>
      <c r="T2786" s="1">
        <v>4</v>
      </c>
      <c r="U2786" s="1">
        <v>0.4</v>
      </c>
      <c r="V2786" s="5">
        <v>-15.5844</v>
      </c>
    </row>
    <row r="2787" spans="1:22" ht="15" thickBot="1" x14ac:dyDescent="0.35">
      <c r="A2787" s="4">
        <v>2786</v>
      </c>
      <c r="B2787" s="2" t="s">
        <v>5965</v>
      </c>
      <c r="C2787" s="1">
        <v>2012</v>
      </c>
      <c r="D2787" s="3">
        <v>41173</v>
      </c>
      <c r="E2787" s="3">
        <v>41175</v>
      </c>
      <c r="F2787" s="2" t="s">
        <v>188</v>
      </c>
      <c r="G2787" s="2" t="s">
        <v>4391</v>
      </c>
      <c r="H2787" s="2" t="s">
        <v>4392</v>
      </c>
      <c r="I2787" s="2" t="s">
        <v>102</v>
      </c>
      <c r="J2787" s="2" t="s">
        <v>27</v>
      </c>
      <c r="K2787" s="2" t="s">
        <v>42</v>
      </c>
      <c r="L2787" s="2" t="s">
        <v>43</v>
      </c>
      <c r="M2787" s="1">
        <v>90036</v>
      </c>
      <c r="N2787" s="2" t="s">
        <v>44</v>
      </c>
      <c r="O2787" s="2" t="s">
        <v>1931</v>
      </c>
      <c r="P2787" s="2" t="s">
        <v>32</v>
      </c>
      <c r="Q2787" s="2" t="s">
        <v>36</v>
      </c>
      <c r="R2787" s="2" t="s">
        <v>1932</v>
      </c>
      <c r="S2787" s="1">
        <v>601.53599999999994</v>
      </c>
      <c r="T2787" s="1">
        <v>4</v>
      </c>
      <c r="U2787" s="1">
        <v>0.2</v>
      </c>
      <c r="V2787" s="5">
        <v>0</v>
      </c>
    </row>
    <row r="2788" spans="1:22" ht="15" thickBot="1" x14ac:dyDescent="0.35">
      <c r="A2788" s="4">
        <v>2787</v>
      </c>
      <c r="B2788" s="2" t="s">
        <v>5965</v>
      </c>
      <c r="C2788" s="1">
        <v>2012</v>
      </c>
      <c r="D2788" s="3">
        <v>41173</v>
      </c>
      <c r="E2788" s="3">
        <v>41175</v>
      </c>
      <c r="F2788" s="2" t="s">
        <v>188</v>
      </c>
      <c r="G2788" s="2" t="s">
        <v>4391</v>
      </c>
      <c r="H2788" s="2" t="s">
        <v>4392</v>
      </c>
      <c r="I2788" s="2" t="s">
        <v>102</v>
      </c>
      <c r="J2788" s="2" t="s">
        <v>27</v>
      </c>
      <c r="K2788" s="2" t="s">
        <v>42</v>
      </c>
      <c r="L2788" s="2" t="s">
        <v>43</v>
      </c>
      <c r="M2788" s="1">
        <v>90036</v>
      </c>
      <c r="N2788" s="2" t="s">
        <v>44</v>
      </c>
      <c r="O2788" s="2" t="s">
        <v>5966</v>
      </c>
      <c r="P2788" s="2" t="s">
        <v>46</v>
      </c>
      <c r="Q2788" s="2" t="s">
        <v>269</v>
      </c>
      <c r="R2788" s="2" t="s">
        <v>5967</v>
      </c>
      <c r="S2788" s="1">
        <v>7.9</v>
      </c>
      <c r="T2788" s="1">
        <v>2</v>
      </c>
      <c r="U2788" s="1">
        <v>0</v>
      </c>
      <c r="V2788" s="5">
        <v>2.528</v>
      </c>
    </row>
    <row r="2789" spans="1:22" ht="15" thickBot="1" x14ac:dyDescent="0.35">
      <c r="A2789" s="4">
        <v>2788</v>
      </c>
      <c r="B2789" s="2" t="s">
        <v>5968</v>
      </c>
      <c r="C2789" s="1">
        <v>2011</v>
      </c>
      <c r="D2789" s="3">
        <v>40879</v>
      </c>
      <c r="E2789" s="3">
        <v>40883</v>
      </c>
      <c r="F2789" s="2" t="s">
        <v>50</v>
      </c>
      <c r="G2789" s="2" t="s">
        <v>4733</v>
      </c>
      <c r="H2789" s="2" t="s">
        <v>4734</v>
      </c>
      <c r="I2789" s="2" t="s">
        <v>41</v>
      </c>
      <c r="J2789" s="2" t="s">
        <v>27</v>
      </c>
      <c r="K2789" s="2" t="s">
        <v>5969</v>
      </c>
      <c r="L2789" s="2" t="s">
        <v>104</v>
      </c>
      <c r="M2789" s="1">
        <v>78415</v>
      </c>
      <c r="N2789" s="2" t="s">
        <v>105</v>
      </c>
      <c r="O2789" s="2" t="s">
        <v>1146</v>
      </c>
      <c r="P2789" s="2" t="s">
        <v>32</v>
      </c>
      <c r="Q2789" s="2" t="s">
        <v>65</v>
      </c>
      <c r="R2789" s="2" t="s">
        <v>1147</v>
      </c>
      <c r="S2789" s="1">
        <v>58.36</v>
      </c>
      <c r="T2789" s="1">
        <v>5</v>
      </c>
      <c r="U2789" s="1">
        <v>0.6</v>
      </c>
      <c r="V2789" s="5">
        <v>-24.803000000000001</v>
      </c>
    </row>
    <row r="2790" spans="1:22" ht="15" thickBot="1" x14ac:dyDescent="0.35">
      <c r="A2790" s="4">
        <v>2789</v>
      </c>
      <c r="B2790" s="2" t="s">
        <v>5968</v>
      </c>
      <c r="C2790" s="1">
        <v>2011</v>
      </c>
      <c r="D2790" s="3">
        <v>40879</v>
      </c>
      <c r="E2790" s="3">
        <v>40883</v>
      </c>
      <c r="F2790" s="2" t="s">
        <v>50</v>
      </c>
      <c r="G2790" s="2" t="s">
        <v>4733</v>
      </c>
      <c r="H2790" s="2" t="s">
        <v>4734</v>
      </c>
      <c r="I2790" s="2" t="s">
        <v>41</v>
      </c>
      <c r="J2790" s="2" t="s">
        <v>27</v>
      </c>
      <c r="K2790" s="2" t="s">
        <v>5969</v>
      </c>
      <c r="L2790" s="2" t="s">
        <v>104</v>
      </c>
      <c r="M2790" s="1">
        <v>78415</v>
      </c>
      <c r="N2790" s="2" t="s">
        <v>105</v>
      </c>
      <c r="O2790" s="2" t="s">
        <v>586</v>
      </c>
      <c r="P2790" s="2" t="s">
        <v>46</v>
      </c>
      <c r="Q2790" s="2" t="s">
        <v>68</v>
      </c>
      <c r="R2790" s="2" t="s">
        <v>587</v>
      </c>
      <c r="S2790" s="1">
        <v>16.463999999999999</v>
      </c>
      <c r="T2790" s="1">
        <v>7</v>
      </c>
      <c r="U2790" s="1">
        <v>0.2</v>
      </c>
      <c r="V2790" s="5">
        <v>1.4406000000000001</v>
      </c>
    </row>
    <row r="2791" spans="1:22" ht="15" thickBot="1" x14ac:dyDescent="0.35">
      <c r="A2791" s="4">
        <v>2790</v>
      </c>
      <c r="B2791" s="2" t="s">
        <v>5968</v>
      </c>
      <c r="C2791" s="1">
        <v>2011</v>
      </c>
      <c r="D2791" s="3">
        <v>40879</v>
      </c>
      <c r="E2791" s="3">
        <v>40883</v>
      </c>
      <c r="F2791" s="2" t="s">
        <v>50</v>
      </c>
      <c r="G2791" s="2" t="s">
        <v>4733</v>
      </c>
      <c r="H2791" s="2" t="s">
        <v>4734</v>
      </c>
      <c r="I2791" s="2" t="s">
        <v>41</v>
      </c>
      <c r="J2791" s="2" t="s">
        <v>27</v>
      </c>
      <c r="K2791" s="2" t="s">
        <v>5969</v>
      </c>
      <c r="L2791" s="2" t="s">
        <v>104</v>
      </c>
      <c r="M2791" s="1">
        <v>78415</v>
      </c>
      <c r="N2791" s="2" t="s">
        <v>105</v>
      </c>
      <c r="O2791" s="2" t="s">
        <v>2184</v>
      </c>
      <c r="P2791" s="2" t="s">
        <v>32</v>
      </c>
      <c r="Q2791" s="2" t="s">
        <v>65</v>
      </c>
      <c r="R2791" s="2" t="s">
        <v>2185</v>
      </c>
      <c r="S2791" s="1">
        <v>39.96</v>
      </c>
      <c r="T2791" s="1">
        <v>5</v>
      </c>
      <c r="U2791" s="1">
        <v>0.6</v>
      </c>
      <c r="V2791" s="5">
        <v>-23.975999999999999</v>
      </c>
    </row>
    <row r="2792" spans="1:22" ht="15" thickBot="1" x14ac:dyDescent="0.35">
      <c r="A2792" s="4">
        <v>2791</v>
      </c>
      <c r="B2792" s="2" t="s">
        <v>5970</v>
      </c>
      <c r="C2792" s="1">
        <v>2011</v>
      </c>
      <c r="D2792" s="3">
        <v>40807</v>
      </c>
      <c r="E2792" s="3">
        <v>40808</v>
      </c>
      <c r="F2792" s="2" t="s">
        <v>188</v>
      </c>
      <c r="G2792" s="2" t="s">
        <v>2605</v>
      </c>
      <c r="H2792" s="2" t="s">
        <v>2606</v>
      </c>
      <c r="I2792" s="2" t="s">
        <v>41</v>
      </c>
      <c r="J2792" s="2" t="s">
        <v>27</v>
      </c>
      <c r="K2792" s="2" t="s">
        <v>2530</v>
      </c>
      <c r="L2792" s="2" t="s">
        <v>138</v>
      </c>
      <c r="M2792" s="1">
        <v>68104</v>
      </c>
      <c r="N2792" s="2" t="s">
        <v>105</v>
      </c>
      <c r="O2792" s="2" t="s">
        <v>437</v>
      </c>
      <c r="P2792" s="2" t="s">
        <v>46</v>
      </c>
      <c r="Q2792" s="2" t="s">
        <v>78</v>
      </c>
      <c r="R2792" s="2" t="s">
        <v>438</v>
      </c>
      <c r="S2792" s="1">
        <v>25.96</v>
      </c>
      <c r="T2792" s="1">
        <v>2</v>
      </c>
      <c r="U2792" s="1">
        <v>0</v>
      </c>
      <c r="V2792" s="5">
        <v>7.5284000000000004</v>
      </c>
    </row>
    <row r="2793" spans="1:22" ht="15" thickBot="1" x14ac:dyDescent="0.35">
      <c r="A2793" s="4">
        <v>2792</v>
      </c>
      <c r="B2793" s="2" t="s">
        <v>5970</v>
      </c>
      <c r="C2793" s="1">
        <v>2011</v>
      </c>
      <c r="D2793" s="3">
        <v>40807</v>
      </c>
      <c r="E2793" s="3">
        <v>40808</v>
      </c>
      <c r="F2793" s="2" t="s">
        <v>188</v>
      </c>
      <c r="G2793" s="2" t="s">
        <v>2605</v>
      </c>
      <c r="H2793" s="2" t="s">
        <v>2606</v>
      </c>
      <c r="I2793" s="2" t="s">
        <v>41</v>
      </c>
      <c r="J2793" s="2" t="s">
        <v>27</v>
      </c>
      <c r="K2793" s="2" t="s">
        <v>2530</v>
      </c>
      <c r="L2793" s="2" t="s">
        <v>138</v>
      </c>
      <c r="M2793" s="1">
        <v>68104</v>
      </c>
      <c r="N2793" s="2" t="s">
        <v>105</v>
      </c>
      <c r="O2793" s="2" t="s">
        <v>4821</v>
      </c>
      <c r="P2793" s="2" t="s">
        <v>46</v>
      </c>
      <c r="Q2793" s="2" t="s">
        <v>78</v>
      </c>
      <c r="R2793" s="2" t="s">
        <v>4822</v>
      </c>
      <c r="S2793" s="1">
        <v>36.270000000000003</v>
      </c>
      <c r="T2793" s="1">
        <v>3</v>
      </c>
      <c r="U2793" s="1">
        <v>0</v>
      </c>
      <c r="V2793" s="5">
        <v>10.881</v>
      </c>
    </row>
    <row r="2794" spans="1:22" ht="15" thickBot="1" x14ac:dyDescent="0.35">
      <c r="A2794" s="4">
        <v>2793</v>
      </c>
      <c r="B2794" s="2" t="s">
        <v>5970</v>
      </c>
      <c r="C2794" s="1">
        <v>2011</v>
      </c>
      <c r="D2794" s="3">
        <v>40807</v>
      </c>
      <c r="E2794" s="3">
        <v>40808</v>
      </c>
      <c r="F2794" s="2" t="s">
        <v>188</v>
      </c>
      <c r="G2794" s="2" t="s">
        <v>2605</v>
      </c>
      <c r="H2794" s="2" t="s">
        <v>2606</v>
      </c>
      <c r="I2794" s="2" t="s">
        <v>41</v>
      </c>
      <c r="J2794" s="2" t="s">
        <v>27</v>
      </c>
      <c r="K2794" s="2" t="s">
        <v>2530</v>
      </c>
      <c r="L2794" s="2" t="s">
        <v>138</v>
      </c>
      <c r="M2794" s="1">
        <v>68104</v>
      </c>
      <c r="N2794" s="2" t="s">
        <v>105</v>
      </c>
      <c r="O2794" s="2" t="s">
        <v>3194</v>
      </c>
      <c r="P2794" s="2" t="s">
        <v>46</v>
      </c>
      <c r="Q2794" s="2" t="s">
        <v>90</v>
      </c>
      <c r="R2794" s="2" t="s">
        <v>3195</v>
      </c>
      <c r="S2794" s="1">
        <v>6.48</v>
      </c>
      <c r="T2794" s="1">
        <v>1</v>
      </c>
      <c r="U2794" s="1">
        <v>0</v>
      </c>
      <c r="V2794" s="5">
        <v>3.1103999999999998</v>
      </c>
    </row>
    <row r="2795" spans="1:22" ht="15" thickBot="1" x14ac:dyDescent="0.35">
      <c r="A2795" s="4">
        <v>2794</v>
      </c>
      <c r="B2795" s="2" t="s">
        <v>5971</v>
      </c>
      <c r="C2795" s="1">
        <v>2011</v>
      </c>
      <c r="D2795" s="3">
        <v>40645</v>
      </c>
      <c r="E2795" s="3">
        <v>40650</v>
      </c>
      <c r="F2795" s="2" t="s">
        <v>50</v>
      </c>
      <c r="G2795" s="2" t="s">
        <v>5714</v>
      </c>
      <c r="H2795" s="2" t="s">
        <v>5715</v>
      </c>
      <c r="I2795" s="2" t="s">
        <v>41</v>
      </c>
      <c r="J2795" s="2" t="s">
        <v>27</v>
      </c>
      <c r="K2795" s="2" t="s">
        <v>5972</v>
      </c>
      <c r="L2795" s="2" t="s">
        <v>43</v>
      </c>
      <c r="M2795" s="1">
        <v>90278</v>
      </c>
      <c r="N2795" s="2" t="s">
        <v>44</v>
      </c>
      <c r="O2795" s="2" t="s">
        <v>2584</v>
      </c>
      <c r="P2795" s="2" t="s">
        <v>71</v>
      </c>
      <c r="Q2795" s="2" t="s">
        <v>72</v>
      </c>
      <c r="R2795" s="2" t="s">
        <v>2585</v>
      </c>
      <c r="S2795" s="1">
        <v>1075.088</v>
      </c>
      <c r="T2795" s="1">
        <v>14</v>
      </c>
      <c r="U2795" s="1">
        <v>0.2</v>
      </c>
      <c r="V2795" s="5">
        <v>94.0702</v>
      </c>
    </row>
    <row r="2796" spans="1:22" ht="15" thickBot="1" x14ac:dyDescent="0.35">
      <c r="A2796" s="4">
        <v>2795</v>
      </c>
      <c r="B2796" s="2" t="s">
        <v>5971</v>
      </c>
      <c r="C2796" s="1">
        <v>2011</v>
      </c>
      <c r="D2796" s="3">
        <v>40645</v>
      </c>
      <c r="E2796" s="3">
        <v>40650</v>
      </c>
      <c r="F2796" s="2" t="s">
        <v>50</v>
      </c>
      <c r="G2796" s="2" t="s">
        <v>5714</v>
      </c>
      <c r="H2796" s="2" t="s">
        <v>5715</v>
      </c>
      <c r="I2796" s="2" t="s">
        <v>41</v>
      </c>
      <c r="J2796" s="2" t="s">
        <v>27</v>
      </c>
      <c r="K2796" s="2" t="s">
        <v>5972</v>
      </c>
      <c r="L2796" s="2" t="s">
        <v>43</v>
      </c>
      <c r="M2796" s="1">
        <v>90278</v>
      </c>
      <c r="N2796" s="2" t="s">
        <v>44</v>
      </c>
      <c r="O2796" s="2" t="s">
        <v>3208</v>
      </c>
      <c r="P2796" s="2" t="s">
        <v>71</v>
      </c>
      <c r="Q2796" s="2" t="s">
        <v>72</v>
      </c>
      <c r="R2796" s="2" t="s">
        <v>3209</v>
      </c>
      <c r="S2796" s="1">
        <v>438.36799999999999</v>
      </c>
      <c r="T2796" s="1">
        <v>4</v>
      </c>
      <c r="U2796" s="1">
        <v>0.2</v>
      </c>
      <c r="V2796" s="5">
        <v>38.357199999999999</v>
      </c>
    </row>
    <row r="2797" spans="1:22" ht="15" thickBot="1" x14ac:dyDescent="0.35">
      <c r="A2797" s="4">
        <v>2796</v>
      </c>
      <c r="B2797" s="2" t="s">
        <v>5971</v>
      </c>
      <c r="C2797" s="1">
        <v>2011</v>
      </c>
      <c r="D2797" s="3">
        <v>40645</v>
      </c>
      <c r="E2797" s="3">
        <v>40650</v>
      </c>
      <c r="F2797" s="2" t="s">
        <v>50</v>
      </c>
      <c r="G2797" s="2" t="s">
        <v>5714</v>
      </c>
      <c r="H2797" s="2" t="s">
        <v>5715</v>
      </c>
      <c r="I2797" s="2" t="s">
        <v>41</v>
      </c>
      <c r="J2797" s="2" t="s">
        <v>27</v>
      </c>
      <c r="K2797" s="2" t="s">
        <v>5972</v>
      </c>
      <c r="L2797" s="2" t="s">
        <v>43</v>
      </c>
      <c r="M2797" s="1">
        <v>90278</v>
      </c>
      <c r="N2797" s="2" t="s">
        <v>44</v>
      </c>
      <c r="O2797" s="2" t="s">
        <v>1966</v>
      </c>
      <c r="P2797" s="2" t="s">
        <v>46</v>
      </c>
      <c r="Q2797" s="2" t="s">
        <v>75</v>
      </c>
      <c r="R2797" s="2" t="s">
        <v>1967</v>
      </c>
      <c r="S2797" s="1">
        <v>18.088000000000001</v>
      </c>
      <c r="T2797" s="1">
        <v>7</v>
      </c>
      <c r="U2797" s="1">
        <v>0.2</v>
      </c>
      <c r="V2797" s="5">
        <v>6.5568999999999997</v>
      </c>
    </row>
    <row r="2798" spans="1:22" ht="15" thickBot="1" x14ac:dyDescent="0.35">
      <c r="A2798" s="4">
        <v>2797</v>
      </c>
      <c r="B2798" s="2" t="s">
        <v>5971</v>
      </c>
      <c r="C2798" s="1">
        <v>2011</v>
      </c>
      <c r="D2798" s="3">
        <v>40645</v>
      </c>
      <c r="E2798" s="3">
        <v>40650</v>
      </c>
      <c r="F2798" s="2" t="s">
        <v>50</v>
      </c>
      <c r="G2798" s="2" t="s">
        <v>5714</v>
      </c>
      <c r="H2798" s="2" t="s">
        <v>5715</v>
      </c>
      <c r="I2798" s="2" t="s">
        <v>41</v>
      </c>
      <c r="J2798" s="2" t="s">
        <v>27</v>
      </c>
      <c r="K2798" s="2" t="s">
        <v>5972</v>
      </c>
      <c r="L2798" s="2" t="s">
        <v>43</v>
      </c>
      <c r="M2798" s="1">
        <v>90278</v>
      </c>
      <c r="N2798" s="2" t="s">
        <v>44</v>
      </c>
      <c r="O2798" s="2" t="s">
        <v>1669</v>
      </c>
      <c r="P2798" s="2" t="s">
        <v>32</v>
      </c>
      <c r="Q2798" s="2" t="s">
        <v>33</v>
      </c>
      <c r="R2798" s="2" t="s">
        <v>1670</v>
      </c>
      <c r="S2798" s="1">
        <v>308.49900000000002</v>
      </c>
      <c r="T2798" s="1">
        <v>3</v>
      </c>
      <c r="U2798" s="1">
        <v>0.15</v>
      </c>
      <c r="V2798" s="5">
        <v>-18.146999999999998</v>
      </c>
    </row>
    <row r="2799" spans="1:22" ht="15" thickBot="1" x14ac:dyDescent="0.35">
      <c r="A2799" s="4">
        <v>2798</v>
      </c>
      <c r="B2799" s="2" t="s">
        <v>5973</v>
      </c>
      <c r="C2799" s="1">
        <v>2014</v>
      </c>
      <c r="D2799" s="3">
        <v>41933</v>
      </c>
      <c r="E2799" s="3">
        <v>41940</v>
      </c>
      <c r="F2799" s="2" t="s">
        <v>50</v>
      </c>
      <c r="G2799" s="2" t="s">
        <v>4112</v>
      </c>
      <c r="H2799" s="2" t="s">
        <v>4113</v>
      </c>
      <c r="I2799" s="2" t="s">
        <v>26</v>
      </c>
      <c r="J2799" s="2" t="s">
        <v>27</v>
      </c>
      <c r="K2799" s="2" t="s">
        <v>5141</v>
      </c>
      <c r="L2799" s="2" t="s">
        <v>1707</v>
      </c>
      <c r="M2799" s="1">
        <v>72209</v>
      </c>
      <c r="N2799" s="2" t="s">
        <v>30</v>
      </c>
      <c r="O2799" s="2" t="s">
        <v>4864</v>
      </c>
      <c r="P2799" s="2" t="s">
        <v>46</v>
      </c>
      <c r="Q2799" s="2" t="s">
        <v>68</v>
      </c>
      <c r="R2799" s="2" t="s">
        <v>4865</v>
      </c>
      <c r="S2799" s="1">
        <v>13.36</v>
      </c>
      <c r="T2799" s="1">
        <v>4</v>
      </c>
      <c r="U2799" s="1">
        <v>0</v>
      </c>
      <c r="V2799" s="5">
        <v>4.1416000000000004</v>
      </c>
    </row>
    <row r="2800" spans="1:22" ht="15" thickBot="1" x14ac:dyDescent="0.35">
      <c r="A2800" s="4">
        <v>2799</v>
      </c>
      <c r="B2800" s="2" t="s">
        <v>5973</v>
      </c>
      <c r="C2800" s="1">
        <v>2014</v>
      </c>
      <c r="D2800" s="3">
        <v>41933</v>
      </c>
      <c r="E2800" s="3">
        <v>41940</v>
      </c>
      <c r="F2800" s="2" t="s">
        <v>50</v>
      </c>
      <c r="G2800" s="2" t="s">
        <v>4112</v>
      </c>
      <c r="H2800" s="2" t="s">
        <v>4113</v>
      </c>
      <c r="I2800" s="2" t="s">
        <v>26</v>
      </c>
      <c r="J2800" s="2" t="s">
        <v>27</v>
      </c>
      <c r="K2800" s="2" t="s">
        <v>5141</v>
      </c>
      <c r="L2800" s="2" t="s">
        <v>1707</v>
      </c>
      <c r="M2800" s="1">
        <v>72209</v>
      </c>
      <c r="N2800" s="2" t="s">
        <v>30</v>
      </c>
      <c r="O2800" s="2" t="s">
        <v>2650</v>
      </c>
      <c r="P2800" s="2" t="s">
        <v>46</v>
      </c>
      <c r="Q2800" s="2" t="s">
        <v>90</v>
      </c>
      <c r="R2800" s="2" t="s">
        <v>2651</v>
      </c>
      <c r="S2800" s="1">
        <v>39.96</v>
      </c>
      <c r="T2800" s="1">
        <v>2</v>
      </c>
      <c r="U2800" s="1">
        <v>0</v>
      </c>
      <c r="V2800" s="5">
        <v>18.781199999999998</v>
      </c>
    </row>
    <row r="2801" spans="1:22" ht="15" thickBot="1" x14ac:dyDescent="0.35">
      <c r="A2801" s="4">
        <v>2800</v>
      </c>
      <c r="B2801" s="2" t="s">
        <v>5973</v>
      </c>
      <c r="C2801" s="1">
        <v>2014</v>
      </c>
      <c r="D2801" s="3">
        <v>41933</v>
      </c>
      <c r="E2801" s="3">
        <v>41940</v>
      </c>
      <c r="F2801" s="2" t="s">
        <v>50</v>
      </c>
      <c r="G2801" s="2" t="s">
        <v>4112</v>
      </c>
      <c r="H2801" s="2" t="s">
        <v>4113</v>
      </c>
      <c r="I2801" s="2" t="s">
        <v>26</v>
      </c>
      <c r="J2801" s="2" t="s">
        <v>27</v>
      </c>
      <c r="K2801" s="2" t="s">
        <v>5141</v>
      </c>
      <c r="L2801" s="2" t="s">
        <v>1707</v>
      </c>
      <c r="M2801" s="1">
        <v>72209</v>
      </c>
      <c r="N2801" s="2" t="s">
        <v>30</v>
      </c>
      <c r="O2801" s="2" t="s">
        <v>2750</v>
      </c>
      <c r="P2801" s="2" t="s">
        <v>46</v>
      </c>
      <c r="Q2801" s="2" t="s">
        <v>75</v>
      </c>
      <c r="R2801" s="2" t="s">
        <v>2751</v>
      </c>
      <c r="S2801" s="1">
        <v>145.85</v>
      </c>
      <c r="T2801" s="1">
        <v>5</v>
      </c>
      <c r="U2801" s="1">
        <v>0</v>
      </c>
      <c r="V2801" s="5">
        <v>70.007999999999996</v>
      </c>
    </row>
    <row r="2802" spans="1:22" ht="15" thickBot="1" x14ac:dyDescent="0.35">
      <c r="A2802" s="4">
        <v>2801</v>
      </c>
      <c r="B2802" s="2" t="s">
        <v>5974</v>
      </c>
      <c r="C2802" s="1">
        <v>2013</v>
      </c>
      <c r="D2802" s="3">
        <v>41573</v>
      </c>
      <c r="E2802" s="3">
        <v>41576</v>
      </c>
      <c r="F2802" s="2" t="s">
        <v>188</v>
      </c>
      <c r="G2802" s="2" t="s">
        <v>2725</v>
      </c>
      <c r="H2802" s="2" t="s">
        <v>2726</v>
      </c>
      <c r="I2802" s="2" t="s">
        <v>41</v>
      </c>
      <c r="J2802" s="2" t="s">
        <v>27</v>
      </c>
      <c r="K2802" s="2" t="s">
        <v>1419</v>
      </c>
      <c r="L2802" s="2" t="s">
        <v>54</v>
      </c>
      <c r="M2802" s="1">
        <v>33180</v>
      </c>
      <c r="N2802" s="2" t="s">
        <v>30</v>
      </c>
      <c r="O2802" s="2" t="s">
        <v>1818</v>
      </c>
      <c r="P2802" s="2" t="s">
        <v>71</v>
      </c>
      <c r="Q2802" s="2" t="s">
        <v>72</v>
      </c>
      <c r="R2802" s="2" t="s">
        <v>1819</v>
      </c>
      <c r="S2802" s="1">
        <v>783.96</v>
      </c>
      <c r="T2802" s="1">
        <v>5</v>
      </c>
      <c r="U2802" s="1">
        <v>0.2</v>
      </c>
      <c r="V2802" s="5">
        <v>78.396000000000001</v>
      </c>
    </row>
    <row r="2803" spans="1:22" ht="15" thickBot="1" x14ac:dyDescent="0.35">
      <c r="A2803" s="4">
        <v>2802</v>
      </c>
      <c r="B2803" s="2" t="s">
        <v>5975</v>
      </c>
      <c r="C2803" s="1">
        <v>2012</v>
      </c>
      <c r="D2803" s="3">
        <v>41214</v>
      </c>
      <c r="E2803" s="3">
        <v>41217</v>
      </c>
      <c r="F2803" s="2" t="s">
        <v>188</v>
      </c>
      <c r="G2803" s="2" t="s">
        <v>2626</v>
      </c>
      <c r="H2803" s="2" t="s">
        <v>2627</v>
      </c>
      <c r="I2803" s="2" t="s">
        <v>26</v>
      </c>
      <c r="J2803" s="2" t="s">
        <v>27</v>
      </c>
      <c r="K2803" s="2" t="s">
        <v>1976</v>
      </c>
      <c r="L2803" s="2" t="s">
        <v>420</v>
      </c>
      <c r="M2803" s="1">
        <v>97301</v>
      </c>
      <c r="N2803" s="2" t="s">
        <v>44</v>
      </c>
      <c r="O2803" s="2" t="s">
        <v>179</v>
      </c>
      <c r="P2803" s="2" t="s">
        <v>46</v>
      </c>
      <c r="Q2803" s="2" t="s">
        <v>68</v>
      </c>
      <c r="R2803" s="2" t="s">
        <v>180</v>
      </c>
      <c r="S2803" s="1">
        <v>7.88</v>
      </c>
      <c r="T2803" s="1">
        <v>1</v>
      </c>
      <c r="U2803" s="1">
        <v>0.2</v>
      </c>
      <c r="V2803" s="5">
        <v>1.7729999999999999</v>
      </c>
    </row>
    <row r="2804" spans="1:22" ht="15" thickBot="1" x14ac:dyDescent="0.35">
      <c r="A2804" s="4">
        <v>2803</v>
      </c>
      <c r="B2804" s="2" t="s">
        <v>5976</v>
      </c>
      <c r="C2804" s="1">
        <v>2014</v>
      </c>
      <c r="D2804" s="3">
        <v>41947</v>
      </c>
      <c r="E2804" s="3">
        <v>41952</v>
      </c>
      <c r="F2804" s="2" t="s">
        <v>50</v>
      </c>
      <c r="G2804" s="2" t="s">
        <v>5977</v>
      </c>
      <c r="H2804" s="2" t="s">
        <v>5978</v>
      </c>
      <c r="I2804" s="2" t="s">
        <v>26</v>
      </c>
      <c r="J2804" s="2" t="s">
        <v>27</v>
      </c>
      <c r="K2804" s="2" t="s">
        <v>5887</v>
      </c>
      <c r="L2804" s="2" t="s">
        <v>668</v>
      </c>
      <c r="M2804" s="1">
        <v>88001</v>
      </c>
      <c r="N2804" s="2" t="s">
        <v>44</v>
      </c>
      <c r="O2804" s="2" t="s">
        <v>426</v>
      </c>
      <c r="P2804" s="2" t="s">
        <v>32</v>
      </c>
      <c r="Q2804" s="2" t="s">
        <v>65</v>
      </c>
      <c r="R2804" s="2" t="s">
        <v>427</v>
      </c>
      <c r="S2804" s="1">
        <v>41.37</v>
      </c>
      <c r="T2804" s="1">
        <v>3</v>
      </c>
      <c r="U2804" s="1">
        <v>0</v>
      </c>
      <c r="V2804" s="5">
        <v>17.375399999999999</v>
      </c>
    </row>
    <row r="2805" spans="1:22" ht="15" thickBot="1" x14ac:dyDescent="0.35">
      <c r="A2805" s="4">
        <v>2804</v>
      </c>
      <c r="B2805" s="2" t="s">
        <v>5979</v>
      </c>
      <c r="C2805" s="1">
        <v>2012</v>
      </c>
      <c r="D2805" s="3">
        <v>41041</v>
      </c>
      <c r="E2805" s="3">
        <v>41045</v>
      </c>
      <c r="F2805" s="2" t="s">
        <v>50</v>
      </c>
      <c r="G2805" s="2" t="s">
        <v>3968</v>
      </c>
      <c r="H2805" s="2" t="s">
        <v>3969</v>
      </c>
      <c r="I2805" s="2" t="s">
        <v>26</v>
      </c>
      <c r="J2805" s="2" t="s">
        <v>27</v>
      </c>
      <c r="K2805" s="2" t="s">
        <v>127</v>
      </c>
      <c r="L2805" s="2" t="s">
        <v>43</v>
      </c>
      <c r="M2805" s="1">
        <v>94122</v>
      </c>
      <c r="N2805" s="2" t="s">
        <v>44</v>
      </c>
      <c r="O2805" s="2" t="s">
        <v>4461</v>
      </c>
      <c r="P2805" s="2" t="s">
        <v>46</v>
      </c>
      <c r="Q2805" s="2" t="s">
        <v>90</v>
      </c>
      <c r="R2805" s="2" t="s">
        <v>4462</v>
      </c>
      <c r="S2805" s="1">
        <v>12.84</v>
      </c>
      <c r="T2805" s="1">
        <v>3</v>
      </c>
      <c r="U2805" s="1">
        <v>0</v>
      </c>
      <c r="V2805" s="5">
        <v>5.7779999999999996</v>
      </c>
    </row>
    <row r="2806" spans="1:22" ht="15" thickBot="1" x14ac:dyDescent="0.35">
      <c r="A2806" s="4">
        <v>2805</v>
      </c>
      <c r="B2806" s="2" t="s">
        <v>5979</v>
      </c>
      <c r="C2806" s="1">
        <v>2012</v>
      </c>
      <c r="D2806" s="3">
        <v>41041</v>
      </c>
      <c r="E2806" s="3">
        <v>41045</v>
      </c>
      <c r="F2806" s="2" t="s">
        <v>50</v>
      </c>
      <c r="G2806" s="2" t="s">
        <v>3968</v>
      </c>
      <c r="H2806" s="2" t="s">
        <v>3969</v>
      </c>
      <c r="I2806" s="2" t="s">
        <v>26</v>
      </c>
      <c r="J2806" s="2" t="s">
        <v>27</v>
      </c>
      <c r="K2806" s="2" t="s">
        <v>127</v>
      </c>
      <c r="L2806" s="2" t="s">
        <v>43</v>
      </c>
      <c r="M2806" s="1">
        <v>94122</v>
      </c>
      <c r="N2806" s="2" t="s">
        <v>44</v>
      </c>
      <c r="O2806" s="2" t="s">
        <v>5980</v>
      </c>
      <c r="P2806" s="2" t="s">
        <v>46</v>
      </c>
      <c r="Q2806" s="2" t="s">
        <v>90</v>
      </c>
      <c r="R2806" s="2" t="s">
        <v>5981</v>
      </c>
      <c r="S2806" s="1">
        <v>25.68</v>
      </c>
      <c r="T2806" s="1">
        <v>6</v>
      </c>
      <c r="U2806" s="1">
        <v>0</v>
      </c>
      <c r="V2806" s="5">
        <v>11.555999999999999</v>
      </c>
    </row>
    <row r="2807" spans="1:22" ht="15" thickBot="1" x14ac:dyDescent="0.35">
      <c r="A2807" s="4">
        <v>2806</v>
      </c>
      <c r="B2807" s="2" t="s">
        <v>5982</v>
      </c>
      <c r="C2807" s="1">
        <v>2012</v>
      </c>
      <c r="D2807" s="3">
        <v>41159</v>
      </c>
      <c r="E2807" s="3">
        <v>41163</v>
      </c>
      <c r="F2807" s="2" t="s">
        <v>50</v>
      </c>
      <c r="G2807" s="2" t="s">
        <v>1957</v>
      </c>
      <c r="H2807" s="2" t="s">
        <v>1958</v>
      </c>
      <c r="I2807" s="2" t="s">
        <v>26</v>
      </c>
      <c r="J2807" s="2" t="s">
        <v>27</v>
      </c>
      <c r="K2807" s="2" t="s">
        <v>4172</v>
      </c>
      <c r="L2807" s="2" t="s">
        <v>104</v>
      </c>
      <c r="M2807" s="1">
        <v>79907</v>
      </c>
      <c r="N2807" s="2" t="s">
        <v>105</v>
      </c>
      <c r="O2807" s="2" t="s">
        <v>5165</v>
      </c>
      <c r="P2807" s="2" t="s">
        <v>32</v>
      </c>
      <c r="Q2807" s="2" t="s">
        <v>36</v>
      </c>
      <c r="R2807" s="2" t="s">
        <v>5166</v>
      </c>
      <c r="S2807" s="1">
        <v>47.515999999999998</v>
      </c>
      <c r="T2807" s="1">
        <v>2</v>
      </c>
      <c r="U2807" s="1">
        <v>0.3</v>
      </c>
      <c r="V2807" s="5">
        <v>-2.0364</v>
      </c>
    </row>
    <row r="2808" spans="1:22" ht="15" thickBot="1" x14ac:dyDescent="0.35">
      <c r="A2808" s="4">
        <v>2807</v>
      </c>
      <c r="B2808" s="2" t="s">
        <v>5983</v>
      </c>
      <c r="C2808" s="1">
        <v>2012</v>
      </c>
      <c r="D2808" s="3">
        <v>41115</v>
      </c>
      <c r="E2808" s="3">
        <v>41117</v>
      </c>
      <c r="F2808" s="2" t="s">
        <v>23</v>
      </c>
      <c r="G2808" s="2" t="s">
        <v>5984</v>
      </c>
      <c r="H2808" s="2" t="s">
        <v>5985</v>
      </c>
      <c r="I2808" s="2" t="s">
        <v>26</v>
      </c>
      <c r="J2808" s="2" t="s">
        <v>27</v>
      </c>
      <c r="K2808" s="2" t="s">
        <v>95</v>
      </c>
      <c r="L2808" s="2" t="s">
        <v>96</v>
      </c>
      <c r="M2808" s="1">
        <v>98115</v>
      </c>
      <c r="N2808" s="2" t="s">
        <v>44</v>
      </c>
      <c r="O2808" s="2" t="s">
        <v>4866</v>
      </c>
      <c r="P2808" s="2" t="s">
        <v>46</v>
      </c>
      <c r="Q2808" s="2" t="s">
        <v>269</v>
      </c>
      <c r="R2808" s="2" t="s">
        <v>4867</v>
      </c>
      <c r="S2808" s="1">
        <v>9.42</v>
      </c>
      <c r="T2808" s="1">
        <v>2</v>
      </c>
      <c r="U2808" s="1">
        <v>0</v>
      </c>
      <c r="V2808" s="5">
        <v>0.47099999999999997</v>
      </c>
    </row>
    <row r="2809" spans="1:22" ht="15" thickBot="1" x14ac:dyDescent="0.35">
      <c r="A2809" s="4">
        <v>2808</v>
      </c>
      <c r="B2809" s="2" t="s">
        <v>5983</v>
      </c>
      <c r="C2809" s="1">
        <v>2012</v>
      </c>
      <c r="D2809" s="3">
        <v>41115</v>
      </c>
      <c r="E2809" s="3">
        <v>41117</v>
      </c>
      <c r="F2809" s="2" t="s">
        <v>23</v>
      </c>
      <c r="G2809" s="2" t="s">
        <v>5984</v>
      </c>
      <c r="H2809" s="2" t="s">
        <v>5985</v>
      </c>
      <c r="I2809" s="2" t="s">
        <v>26</v>
      </c>
      <c r="J2809" s="2" t="s">
        <v>27</v>
      </c>
      <c r="K2809" s="2" t="s">
        <v>95</v>
      </c>
      <c r="L2809" s="2" t="s">
        <v>96</v>
      </c>
      <c r="M2809" s="1">
        <v>98115</v>
      </c>
      <c r="N2809" s="2" t="s">
        <v>44</v>
      </c>
      <c r="O2809" s="2" t="s">
        <v>5986</v>
      </c>
      <c r="P2809" s="2" t="s">
        <v>46</v>
      </c>
      <c r="Q2809" s="2" t="s">
        <v>90</v>
      </c>
      <c r="R2809" s="2" t="s">
        <v>5987</v>
      </c>
      <c r="S2809" s="1">
        <v>12.96</v>
      </c>
      <c r="T2809" s="1">
        <v>2</v>
      </c>
      <c r="U2809" s="1">
        <v>0</v>
      </c>
      <c r="V2809" s="5">
        <v>6.2207999999999997</v>
      </c>
    </row>
    <row r="2810" spans="1:22" ht="15" thickBot="1" x14ac:dyDescent="0.35">
      <c r="A2810" s="4">
        <v>2809</v>
      </c>
      <c r="B2810" s="2" t="s">
        <v>5983</v>
      </c>
      <c r="C2810" s="1">
        <v>2012</v>
      </c>
      <c r="D2810" s="3">
        <v>41115</v>
      </c>
      <c r="E2810" s="3">
        <v>41117</v>
      </c>
      <c r="F2810" s="2" t="s">
        <v>23</v>
      </c>
      <c r="G2810" s="2" t="s">
        <v>5984</v>
      </c>
      <c r="H2810" s="2" t="s">
        <v>5985</v>
      </c>
      <c r="I2810" s="2" t="s">
        <v>26</v>
      </c>
      <c r="J2810" s="2" t="s">
        <v>27</v>
      </c>
      <c r="K2810" s="2" t="s">
        <v>95</v>
      </c>
      <c r="L2810" s="2" t="s">
        <v>96</v>
      </c>
      <c r="M2810" s="1">
        <v>98115</v>
      </c>
      <c r="N2810" s="2" t="s">
        <v>44</v>
      </c>
      <c r="O2810" s="2" t="s">
        <v>5019</v>
      </c>
      <c r="P2810" s="2" t="s">
        <v>32</v>
      </c>
      <c r="Q2810" s="2" t="s">
        <v>33</v>
      </c>
      <c r="R2810" s="2" t="s">
        <v>5536</v>
      </c>
      <c r="S2810" s="1">
        <v>704.9</v>
      </c>
      <c r="T2810" s="1">
        <v>5</v>
      </c>
      <c r="U2810" s="1">
        <v>0</v>
      </c>
      <c r="V2810" s="5">
        <v>56.392000000000003</v>
      </c>
    </row>
    <row r="2811" spans="1:22" ht="15" thickBot="1" x14ac:dyDescent="0.35">
      <c r="A2811" s="4">
        <v>2810</v>
      </c>
      <c r="B2811" s="2" t="s">
        <v>5983</v>
      </c>
      <c r="C2811" s="1">
        <v>2012</v>
      </c>
      <c r="D2811" s="3">
        <v>41115</v>
      </c>
      <c r="E2811" s="3">
        <v>41117</v>
      </c>
      <c r="F2811" s="2" t="s">
        <v>23</v>
      </c>
      <c r="G2811" s="2" t="s">
        <v>5984</v>
      </c>
      <c r="H2811" s="2" t="s">
        <v>5985</v>
      </c>
      <c r="I2811" s="2" t="s">
        <v>26</v>
      </c>
      <c r="J2811" s="2" t="s">
        <v>27</v>
      </c>
      <c r="K2811" s="2" t="s">
        <v>95</v>
      </c>
      <c r="L2811" s="2" t="s">
        <v>96</v>
      </c>
      <c r="M2811" s="1">
        <v>98115</v>
      </c>
      <c r="N2811" s="2" t="s">
        <v>44</v>
      </c>
      <c r="O2811" s="2" t="s">
        <v>4519</v>
      </c>
      <c r="P2811" s="2" t="s">
        <v>32</v>
      </c>
      <c r="Q2811" s="2" t="s">
        <v>36</v>
      </c>
      <c r="R2811" s="2" t="s">
        <v>4520</v>
      </c>
      <c r="S2811" s="1">
        <v>561.56799999999998</v>
      </c>
      <c r="T2811" s="1">
        <v>2</v>
      </c>
      <c r="U2811" s="1">
        <v>0.2</v>
      </c>
      <c r="V2811" s="5">
        <v>28.078399999999998</v>
      </c>
    </row>
    <row r="2812" spans="1:22" ht="15" thickBot="1" x14ac:dyDescent="0.35">
      <c r="A2812" s="4">
        <v>2811</v>
      </c>
      <c r="B2812" s="2" t="s">
        <v>5988</v>
      </c>
      <c r="C2812" s="1">
        <v>2012</v>
      </c>
      <c r="D2812" s="3">
        <v>41229</v>
      </c>
      <c r="E2812" s="3">
        <v>41231</v>
      </c>
      <c r="F2812" s="2" t="s">
        <v>23</v>
      </c>
      <c r="G2812" s="2" t="s">
        <v>4082</v>
      </c>
      <c r="H2812" s="2" t="s">
        <v>4083</v>
      </c>
      <c r="I2812" s="2" t="s">
        <v>102</v>
      </c>
      <c r="J2812" s="2" t="s">
        <v>27</v>
      </c>
      <c r="K2812" s="2" t="s">
        <v>2548</v>
      </c>
      <c r="L2812" s="2" t="s">
        <v>114</v>
      </c>
      <c r="M2812" s="1">
        <v>53209</v>
      </c>
      <c r="N2812" s="2" t="s">
        <v>105</v>
      </c>
      <c r="O2812" s="2" t="s">
        <v>1450</v>
      </c>
      <c r="P2812" s="2" t="s">
        <v>46</v>
      </c>
      <c r="Q2812" s="2" t="s">
        <v>90</v>
      </c>
      <c r="R2812" s="2" t="s">
        <v>1451</v>
      </c>
      <c r="S2812" s="1">
        <v>179.82</v>
      </c>
      <c r="T2812" s="1">
        <v>9</v>
      </c>
      <c r="U2812" s="1">
        <v>0</v>
      </c>
      <c r="V2812" s="5">
        <v>84.5154</v>
      </c>
    </row>
    <row r="2813" spans="1:22" ht="15" thickBot="1" x14ac:dyDescent="0.35">
      <c r="A2813" s="4">
        <v>2812</v>
      </c>
      <c r="B2813" s="2" t="s">
        <v>5988</v>
      </c>
      <c r="C2813" s="1">
        <v>2012</v>
      </c>
      <c r="D2813" s="3">
        <v>41229</v>
      </c>
      <c r="E2813" s="3">
        <v>41231</v>
      </c>
      <c r="F2813" s="2" t="s">
        <v>23</v>
      </c>
      <c r="G2813" s="2" t="s">
        <v>4082</v>
      </c>
      <c r="H2813" s="2" t="s">
        <v>4083</v>
      </c>
      <c r="I2813" s="2" t="s">
        <v>102</v>
      </c>
      <c r="J2813" s="2" t="s">
        <v>27</v>
      </c>
      <c r="K2813" s="2" t="s">
        <v>2548</v>
      </c>
      <c r="L2813" s="2" t="s">
        <v>114</v>
      </c>
      <c r="M2813" s="1">
        <v>53209</v>
      </c>
      <c r="N2813" s="2" t="s">
        <v>105</v>
      </c>
      <c r="O2813" s="2" t="s">
        <v>5989</v>
      </c>
      <c r="P2813" s="2" t="s">
        <v>32</v>
      </c>
      <c r="Q2813" s="2" t="s">
        <v>65</v>
      </c>
      <c r="R2813" s="2" t="s">
        <v>5990</v>
      </c>
      <c r="S2813" s="1">
        <v>185.58</v>
      </c>
      <c r="T2813" s="1">
        <v>6</v>
      </c>
      <c r="U2813" s="1">
        <v>0</v>
      </c>
      <c r="V2813" s="5">
        <v>76.087800000000001</v>
      </c>
    </row>
    <row r="2814" spans="1:22" ht="15" thickBot="1" x14ac:dyDescent="0.35">
      <c r="A2814" s="4">
        <v>2813</v>
      </c>
      <c r="B2814" s="2" t="s">
        <v>5988</v>
      </c>
      <c r="C2814" s="1">
        <v>2012</v>
      </c>
      <c r="D2814" s="3">
        <v>41229</v>
      </c>
      <c r="E2814" s="3">
        <v>41231</v>
      </c>
      <c r="F2814" s="2" t="s">
        <v>23</v>
      </c>
      <c r="G2814" s="2" t="s">
        <v>4082</v>
      </c>
      <c r="H2814" s="2" t="s">
        <v>4083</v>
      </c>
      <c r="I2814" s="2" t="s">
        <v>102</v>
      </c>
      <c r="J2814" s="2" t="s">
        <v>27</v>
      </c>
      <c r="K2814" s="2" t="s">
        <v>2548</v>
      </c>
      <c r="L2814" s="2" t="s">
        <v>114</v>
      </c>
      <c r="M2814" s="1">
        <v>53209</v>
      </c>
      <c r="N2814" s="2" t="s">
        <v>105</v>
      </c>
      <c r="O2814" s="2" t="s">
        <v>2803</v>
      </c>
      <c r="P2814" s="2" t="s">
        <v>32</v>
      </c>
      <c r="Q2814" s="2" t="s">
        <v>56</v>
      </c>
      <c r="R2814" s="2" t="s">
        <v>2804</v>
      </c>
      <c r="S2814" s="1">
        <v>214.11</v>
      </c>
      <c r="T2814" s="1">
        <v>3</v>
      </c>
      <c r="U2814" s="1">
        <v>0</v>
      </c>
      <c r="V2814" s="5">
        <v>36.398699999999998</v>
      </c>
    </row>
    <row r="2815" spans="1:22" ht="15" thickBot="1" x14ac:dyDescent="0.35">
      <c r="A2815" s="4">
        <v>2814</v>
      </c>
      <c r="B2815" s="2" t="s">
        <v>5988</v>
      </c>
      <c r="C2815" s="1">
        <v>2012</v>
      </c>
      <c r="D2815" s="3">
        <v>41229</v>
      </c>
      <c r="E2815" s="3">
        <v>41231</v>
      </c>
      <c r="F2815" s="2" t="s">
        <v>23</v>
      </c>
      <c r="G2815" s="2" t="s">
        <v>4082</v>
      </c>
      <c r="H2815" s="2" t="s">
        <v>4083</v>
      </c>
      <c r="I2815" s="2" t="s">
        <v>102</v>
      </c>
      <c r="J2815" s="2" t="s">
        <v>27</v>
      </c>
      <c r="K2815" s="2" t="s">
        <v>2548</v>
      </c>
      <c r="L2815" s="2" t="s">
        <v>114</v>
      </c>
      <c r="M2815" s="1">
        <v>53209</v>
      </c>
      <c r="N2815" s="2" t="s">
        <v>105</v>
      </c>
      <c r="O2815" s="2" t="s">
        <v>5250</v>
      </c>
      <c r="P2815" s="2" t="s">
        <v>71</v>
      </c>
      <c r="Q2815" s="2" t="s">
        <v>161</v>
      </c>
      <c r="R2815" s="2" t="s">
        <v>5251</v>
      </c>
      <c r="S2815" s="1">
        <v>999.96</v>
      </c>
      <c r="T2815" s="1">
        <v>4</v>
      </c>
      <c r="U2815" s="1">
        <v>0</v>
      </c>
      <c r="V2815" s="5">
        <v>229.99080000000001</v>
      </c>
    </row>
    <row r="2816" spans="1:22" ht="15" thickBot="1" x14ac:dyDescent="0.35">
      <c r="A2816" s="4">
        <v>2815</v>
      </c>
      <c r="B2816" s="2" t="s">
        <v>5988</v>
      </c>
      <c r="C2816" s="1">
        <v>2012</v>
      </c>
      <c r="D2816" s="3">
        <v>41229</v>
      </c>
      <c r="E2816" s="3">
        <v>41231</v>
      </c>
      <c r="F2816" s="2" t="s">
        <v>23</v>
      </c>
      <c r="G2816" s="2" t="s">
        <v>4082</v>
      </c>
      <c r="H2816" s="2" t="s">
        <v>4083</v>
      </c>
      <c r="I2816" s="2" t="s">
        <v>102</v>
      </c>
      <c r="J2816" s="2" t="s">
        <v>27</v>
      </c>
      <c r="K2816" s="2" t="s">
        <v>2548</v>
      </c>
      <c r="L2816" s="2" t="s">
        <v>114</v>
      </c>
      <c r="M2816" s="1">
        <v>53209</v>
      </c>
      <c r="N2816" s="2" t="s">
        <v>105</v>
      </c>
      <c r="O2816" s="2" t="s">
        <v>2186</v>
      </c>
      <c r="P2816" s="2" t="s">
        <v>32</v>
      </c>
      <c r="Q2816" s="2" t="s">
        <v>56</v>
      </c>
      <c r="R2816" s="2" t="s">
        <v>2187</v>
      </c>
      <c r="S2816" s="1">
        <v>653.54999999999995</v>
      </c>
      <c r="T2816" s="1">
        <v>3</v>
      </c>
      <c r="U2816" s="1">
        <v>0</v>
      </c>
      <c r="V2816" s="5">
        <v>111.1035</v>
      </c>
    </row>
    <row r="2817" spans="1:22" ht="15" thickBot="1" x14ac:dyDescent="0.35">
      <c r="A2817" s="4">
        <v>2816</v>
      </c>
      <c r="B2817" s="2" t="s">
        <v>5991</v>
      </c>
      <c r="C2817" s="1">
        <v>2012</v>
      </c>
      <c r="D2817" s="3">
        <v>41153</v>
      </c>
      <c r="E2817" s="3">
        <v>41160</v>
      </c>
      <c r="F2817" s="2" t="s">
        <v>50</v>
      </c>
      <c r="G2817" s="2" t="s">
        <v>5992</v>
      </c>
      <c r="H2817" s="2" t="s">
        <v>5993</v>
      </c>
      <c r="I2817" s="2" t="s">
        <v>102</v>
      </c>
      <c r="J2817" s="2" t="s">
        <v>27</v>
      </c>
      <c r="K2817" s="2" t="s">
        <v>612</v>
      </c>
      <c r="L2817" s="2" t="s">
        <v>1245</v>
      </c>
      <c r="M2817" s="1">
        <v>2038</v>
      </c>
      <c r="N2817" s="2" t="s">
        <v>148</v>
      </c>
      <c r="O2817" s="2" t="s">
        <v>2773</v>
      </c>
      <c r="P2817" s="2" t="s">
        <v>46</v>
      </c>
      <c r="Q2817" s="2" t="s">
        <v>75</v>
      </c>
      <c r="R2817" s="2" t="s">
        <v>2774</v>
      </c>
      <c r="S2817" s="1">
        <v>114.6</v>
      </c>
      <c r="T2817" s="1">
        <v>5</v>
      </c>
      <c r="U2817" s="1">
        <v>0</v>
      </c>
      <c r="V2817" s="5">
        <v>51.57</v>
      </c>
    </row>
    <row r="2818" spans="1:22" ht="15" thickBot="1" x14ac:dyDescent="0.35">
      <c r="A2818" s="4">
        <v>2817</v>
      </c>
      <c r="B2818" s="2" t="s">
        <v>5991</v>
      </c>
      <c r="C2818" s="1">
        <v>2012</v>
      </c>
      <c r="D2818" s="3">
        <v>41153</v>
      </c>
      <c r="E2818" s="3">
        <v>41160</v>
      </c>
      <c r="F2818" s="2" t="s">
        <v>50</v>
      </c>
      <c r="G2818" s="2" t="s">
        <v>5992</v>
      </c>
      <c r="H2818" s="2" t="s">
        <v>5993</v>
      </c>
      <c r="I2818" s="2" t="s">
        <v>102</v>
      </c>
      <c r="J2818" s="2" t="s">
        <v>27</v>
      </c>
      <c r="K2818" s="2" t="s">
        <v>612</v>
      </c>
      <c r="L2818" s="2" t="s">
        <v>1245</v>
      </c>
      <c r="M2818" s="1">
        <v>2038</v>
      </c>
      <c r="N2818" s="2" t="s">
        <v>148</v>
      </c>
      <c r="O2818" s="2" t="s">
        <v>701</v>
      </c>
      <c r="P2818" s="2" t="s">
        <v>32</v>
      </c>
      <c r="Q2818" s="2" t="s">
        <v>36</v>
      </c>
      <c r="R2818" s="2" t="s">
        <v>702</v>
      </c>
      <c r="S2818" s="1">
        <v>60.74</v>
      </c>
      <c r="T2818" s="1">
        <v>1</v>
      </c>
      <c r="U2818" s="1">
        <v>0</v>
      </c>
      <c r="V2818" s="5">
        <v>15.185</v>
      </c>
    </row>
    <row r="2819" spans="1:22" ht="15" thickBot="1" x14ac:dyDescent="0.35">
      <c r="A2819" s="4">
        <v>2818</v>
      </c>
      <c r="B2819" s="2" t="s">
        <v>5991</v>
      </c>
      <c r="C2819" s="1">
        <v>2012</v>
      </c>
      <c r="D2819" s="3">
        <v>41153</v>
      </c>
      <c r="E2819" s="3">
        <v>41160</v>
      </c>
      <c r="F2819" s="2" t="s">
        <v>50</v>
      </c>
      <c r="G2819" s="2" t="s">
        <v>5992</v>
      </c>
      <c r="H2819" s="2" t="s">
        <v>5993</v>
      </c>
      <c r="I2819" s="2" t="s">
        <v>102</v>
      </c>
      <c r="J2819" s="2" t="s">
        <v>27</v>
      </c>
      <c r="K2819" s="2" t="s">
        <v>612</v>
      </c>
      <c r="L2819" s="2" t="s">
        <v>1245</v>
      </c>
      <c r="M2819" s="1">
        <v>2038</v>
      </c>
      <c r="N2819" s="2" t="s">
        <v>148</v>
      </c>
      <c r="O2819" s="2" t="s">
        <v>5270</v>
      </c>
      <c r="P2819" s="2" t="s">
        <v>32</v>
      </c>
      <c r="Q2819" s="2" t="s">
        <v>65</v>
      </c>
      <c r="R2819" s="2" t="s">
        <v>5271</v>
      </c>
      <c r="S2819" s="1">
        <v>124.36</v>
      </c>
      <c r="T2819" s="1">
        <v>2</v>
      </c>
      <c r="U2819" s="1">
        <v>0</v>
      </c>
      <c r="V2819" s="5">
        <v>27.359200000000001</v>
      </c>
    </row>
    <row r="2820" spans="1:22" ht="15" thickBot="1" x14ac:dyDescent="0.35">
      <c r="A2820" s="4">
        <v>2819</v>
      </c>
      <c r="B2820" s="2" t="s">
        <v>5991</v>
      </c>
      <c r="C2820" s="1">
        <v>2012</v>
      </c>
      <c r="D2820" s="3">
        <v>41153</v>
      </c>
      <c r="E2820" s="3">
        <v>41160</v>
      </c>
      <c r="F2820" s="2" t="s">
        <v>50</v>
      </c>
      <c r="G2820" s="2" t="s">
        <v>5992</v>
      </c>
      <c r="H2820" s="2" t="s">
        <v>5993</v>
      </c>
      <c r="I2820" s="2" t="s">
        <v>102</v>
      </c>
      <c r="J2820" s="2" t="s">
        <v>27</v>
      </c>
      <c r="K2820" s="2" t="s">
        <v>612</v>
      </c>
      <c r="L2820" s="2" t="s">
        <v>1245</v>
      </c>
      <c r="M2820" s="1">
        <v>2038</v>
      </c>
      <c r="N2820" s="2" t="s">
        <v>148</v>
      </c>
      <c r="O2820" s="2" t="s">
        <v>1015</v>
      </c>
      <c r="P2820" s="2" t="s">
        <v>46</v>
      </c>
      <c r="Q2820" s="2" t="s">
        <v>59</v>
      </c>
      <c r="R2820" s="2" t="s">
        <v>1016</v>
      </c>
      <c r="S2820" s="1">
        <v>1088.76</v>
      </c>
      <c r="T2820" s="1">
        <v>6</v>
      </c>
      <c r="U2820" s="1">
        <v>0</v>
      </c>
      <c r="V2820" s="5">
        <v>315.74040000000002</v>
      </c>
    </row>
    <row r="2821" spans="1:22" ht="15" thickBot="1" x14ac:dyDescent="0.35">
      <c r="A2821" s="4">
        <v>2820</v>
      </c>
      <c r="B2821" s="2" t="s">
        <v>5994</v>
      </c>
      <c r="C2821" s="1">
        <v>2013</v>
      </c>
      <c r="D2821" s="3">
        <v>41400</v>
      </c>
      <c r="E2821" s="3">
        <v>41403</v>
      </c>
      <c r="F2821" s="2" t="s">
        <v>188</v>
      </c>
      <c r="G2821" s="2" t="s">
        <v>5995</v>
      </c>
      <c r="H2821" s="2" t="s">
        <v>5996</v>
      </c>
      <c r="I2821" s="2" t="s">
        <v>26</v>
      </c>
      <c r="J2821" s="2" t="s">
        <v>27</v>
      </c>
      <c r="K2821" s="2" t="s">
        <v>3252</v>
      </c>
      <c r="L2821" s="2" t="s">
        <v>43</v>
      </c>
      <c r="M2821" s="1">
        <v>92024</v>
      </c>
      <c r="N2821" s="2" t="s">
        <v>44</v>
      </c>
      <c r="O2821" s="2" t="s">
        <v>5484</v>
      </c>
      <c r="P2821" s="2" t="s">
        <v>46</v>
      </c>
      <c r="Q2821" s="2" t="s">
        <v>75</v>
      </c>
      <c r="R2821" s="2" t="s">
        <v>5485</v>
      </c>
      <c r="S2821" s="1">
        <v>6.72</v>
      </c>
      <c r="T2821" s="1">
        <v>5</v>
      </c>
      <c r="U2821" s="1">
        <v>0.2</v>
      </c>
      <c r="V2821" s="5">
        <v>2.3519999999999999</v>
      </c>
    </row>
    <row r="2822" spans="1:22" ht="15" thickBot="1" x14ac:dyDescent="0.35">
      <c r="A2822" s="4">
        <v>2821</v>
      </c>
      <c r="B2822" s="2" t="s">
        <v>5994</v>
      </c>
      <c r="C2822" s="1">
        <v>2013</v>
      </c>
      <c r="D2822" s="3">
        <v>41400</v>
      </c>
      <c r="E2822" s="3">
        <v>41403</v>
      </c>
      <c r="F2822" s="2" t="s">
        <v>188</v>
      </c>
      <c r="G2822" s="2" t="s">
        <v>5995</v>
      </c>
      <c r="H2822" s="2" t="s">
        <v>5996</v>
      </c>
      <c r="I2822" s="2" t="s">
        <v>26</v>
      </c>
      <c r="J2822" s="2" t="s">
        <v>27</v>
      </c>
      <c r="K2822" s="2" t="s">
        <v>3252</v>
      </c>
      <c r="L2822" s="2" t="s">
        <v>43</v>
      </c>
      <c r="M2822" s="1">
        <v>92024</v>
      </c>
      <c r="N2822" s="2" t="s">
        <v>44</v>
      </c>
      <c r="O2822" s="2" t="s">
        <v>883</v>
      </c>
      <c r="P2822" s="2" t="s">
        <v>32</v>
      </c>
      <c r="Q2822" s="2" t="s">
        <v>56</v>
      </c>
      <c r="R2822" s="2" t="s">
        <v>884</v>
      </c>
      <c r="S2822" s="1">
        <v>298.77600000000001</v>
      </c>
      <c r="T2822" s="1">
        <v>3</v>
      </c>
      <c r="U2822" s="1">
        <v>0.2</v>
      </c>
      <c r="V2822" s="5">
        <v>7.4694000000000003</v>
      </c>
    </row>
    <row r="2823" spans="1:22" ht="15" thickBot="1" x14ac:dyDescent="0.35">
      <c r="A2823" s="4">
        <v>2822</v>
      </c>
      <c r="B2823" s="2" t="s">
        <v>5997</v>
      </c>
      <c r="C2823" s="1">
        <v>2014</v>
      </c>
      <c r="D2823" s="3">
        <v>41640</v>
      </c>
      <c r="E2823" s="3">
        <v>41645</v>
      </c>
      <c r="F2823" s="2" t="s">
        <v>50</v>
      </c>
      <c r="G2823" s="2" t="s">
        <v>3147</v>
      </c>
      <c r="H2823" s="2" t="s">
        <v>3148</v>
      </c>
      <c r="I2823" s="2" t="s">
        <v>26</v>
      </c>
      <c r="J2823" s="2" t="s">
        <v>27</v>
      </c>
      <c r="K2823" s="2" t="s">
        <v>1883</v>
      </c>
      <c r="L2823" s="2" t="s">
        <v>43</v>
      </c>
      <c r="M2823" s="1">
        <v>92804</v>
      </c>
      <c r="N2823" s="2" t="s">
        <v>44</v>
      </c>
      <c r="O2823" s="2" t="s">
        <v>861</v>
      </c>
      <c r="P2823" s="2" t="s">
        <v>71</v>
      </c>
      <c r="Q2823" s="2" t="s">
        <v>72</v>
      </c>
      <c r="R2823" s="2" t="s">
        <v>862</v>
      </c>
      <c r="S2823" s="1">
        <v>302.37599999999998</v>
      </c>
      <c r="T2823" s="1">
        <v>3</v>
      </c>
      <c r="U2823" s="1">
        <v>0.2</v>
      </c>
      <c r="V2823" s="5">
        <v>22.6782</v>
      </c>
    </row>
    <row r="2824" spans="1:22" ht="15" thickBot="1" x14ac:dyDescent="0.35">
      <c r="A2824" s="4">
        <v>2823</v>
      </c>
      <c r="B2824" s="2" t="s">
        <v>5998</v>
      </c>
      <c r="C2824" s="1">
        <v>2014</v>
      </c>
      <c r="D2824" s="3">
        <v>41901</v>
      </c>
      <c r="E2824" s="3">
        <v>41903</v>
      </c>
      <c r="F2824" s="2" t="s">
        <v>188</v>
      </c>
      <c r="G2824" s="2" t="s">
        <v>3535</v>
      </c>
      <c r="H2824" s="2" t="s">
        <v>3536</v>
      </c>
      <c r="I2824" s="2" t="s">
        <v>26</v>
      </c>
      <c r="J2824" s="2" t="s">
        <v>27</v>
      </c>
      <c r="K2824" s="2" t="s">
        <v>1127</v>
      </c>
      <c r="L2824" s="2" t="s">
        <v>104</v>
      </c>
      <c r="M2824" s="1">
        <v>76017</v>
      </c>
      <c r="N2824" s="2" t="s">
        <v>105</v>
      </c>
      <c r="O2824" s="2" t="s">
        <v>1232</v>
      </c>
      <c r="P2824" s="2" t="s">
        <v>46</v>
      </c>
      <c r="Q2824" s="2" t="s">
        <v>68</v>
      </c>
      <c r="R2824" s="2" t="s">
        <v>1233</v>
      </c>
      <c r="S2824" s="1">
        <v>8.9280000000000008</v>
      </c>
      <c r="T2824" s="1">
        <v>2</v>
      </c>
      <c r="U2824" s="1">
        <v>0.2</v>
      </c>
      <c r="V2824" s="5">
        <v>0.55800000000000005</v>
      </c>
    </row>
    <row r="2825" spans="1:22" ht="15" thickBot="1" x14ac:dyDescent="0.35">
      <c r="A2825" s="4">
        <v>2824</v>
      </c>
      <c r="B2825" s="2" t="s">
        <v>5998</v>
      </c>
      <c r="C2825" s="1">
        <v>2014</v>
      </c>
      <c r="D2825" s="3">
        <v>41901</v>
      </c>
      <c r="E2825" s="3">
        <v>41903</v>
      </c>
      <c r="F2825" s="2" t="s">
        <v>188</v>
      </c>
      <c r="G2825" s="2" t="s">
        <v>3535</v>
      </c>
      <c r="H2825" s="2" t="s">
        <v>3536</v>
      </c>
      <c r="I2825" s="2" t="s">
        <v>26</v>
      </c>
      <c r="J2825" s="2" t="s">
        <v>27</v>
      </c>
      <c r="K2825" s="2" t="s">
        <v>1127</v>
      </c>
      <c r="L2825" s="2" t="s">
        <v>104</v>
      </c>
      <c r="M2825" s="1">
        <v>76017</v>
      </c>
      <c r="N2825" s="2" t="s">
        <v>105</v>
      </c>
      <c r="O2825" s="2" t="s">
        <v>4248</v>
      </c>
      <c r="P2825" s="2" t="s">
        <v>46</v>
      </c>
      <c r="Q2825" s="2" t="s">
        <v>59</v>
      </c>
      <c r="R2825" s="2" t="s">
        <v>4249</v>
      </c>
      <c r="S2825" s="1">
        <v>47.584000000000003</v>
      </c>
      <c r="T2825" s="1">
        <v>2</v>
      </c>
      <c r="U2825" s="1">
        <v>0.2</v>
      </c>
      <c r="V2825" s="5">
        <v>-2.9740000000000002</v>
      </c>
    </row>
    <row r="2826" spans="1:22" ht="15" thickBot="1" x14ac:dyDescent="0.35">
      <c r="A2826" s="4">
        <v>2825</v>
      </c>
      <c r="B2826" s="2" t="s">
        <v>5999</v>
      </c>
      <c r="C2826" s="1">
        <v>2011</v>
      </c>
      <c r="D2826" s="3">
        <v>40811</v>
      </c>
      <c r="E2826" s="3">
        <v>40816</v>
      </c>
      <c r="F2826" s="2" t="s">
        <v>50</v>
      </c>
      <c r="G2826" s="2" t="s">
        <v>1665</v>
      </c>
      <c r="H2826" s="2" t="s">
        <v>1666</v>
      </c>
      <c r="I2826" s="2" t="s">
        <v>102</v>
      </c>
      <c r="J2826" s="2" t="s">
        <v>27</v>
      </c>
      <c r="K2826" s="2" t="s">
        <v>184</v>
      </c>
      <c r="L2826" s="2" t="s">
        <v>104</v>
      </c>
      <c r="M2826" s="1">
        <v>77041</v>
      </c>
      <c r="N2826" s="2" t="s">
        <v>105</v>
      </c>
      <c r="O2826" s="2" t="s">
        <v>6000</v>
      </c>
      <c r="P2826" s="2" t="s">
        <v>46</v>
      </c>
      <c r="Q2826" s="2" t="s">
        <v>90</v>
      </c>
      <c r="R2826" s="2" t="s">
        <v>6001</v>
      </c>
      <c r="S2826" s="1">
        <v>33.792000000000002</v>
      </c>
      <c r="T2826" s="1">
        <v>8</v>
      </c>
      <c r="U2826" s="1">
        <v>0.2</v>
      </c>
      <c r="V2826" s="5">
        <v>10.56</v>
      </c>
    </row>
    <row r="2827" spans="1:22" ht="15" thickBot="1" x14ac:dyDescent="0.35">
      <c r="A2827" s="4">
        <v>2826</v>
      </c>
      <c r="B2827" s="2" t="s">
        <v>5999</v>
      </c>
      <c r="C2827" s="1">
        <v>2011</v>
      </c>
      <c r="D2827" s="3">
        <v>40811</v>
      </c>
      <c r="E2827" s="3">
        <v>40816</v>
      </c>
      <c r="F2827" s="2" t="s">
        <v>50</v>
      </c>
      <c r="G2827" s="2" t="s">
        <v>1665</v>
      </c>
      <c r="H2827" s="2" t="s">
        <v>1666</v>
      </c>
      <c r="I2827" s="2" t="s">
        <v>102</v>
      </c>
      <c r="J2827" s="2" t="s">
        <v>27</v>
      </c>
      <c r="K2827" s="2" t="s">
        <v>184</v>
      </c>
      <c r="L2827" s="2" t="s">
        <v>104</v>
      </c>
      <c r="M2827" s="1">
        <v>77041</v>
      </c>
      <c r="N2827" s="2" t="s">
        <v>105</v>
      </c>
      <c r="O2827" s="2" t="s">
        <v>2281</v>
      </c>
      <c r="P2827" s="2" t="s">
        <v>32</v>
      </c>
      <c r="Q2827" s="2" t="s">
        <v>33</v>
      </c>
      <c r="R2827" s="2" t="s">
        <v>2282</v>
      </c>
      <c r="S2827" s="1">
        <v>300.53280000000001</v>
      </c>
      <c r="T2827" s="1">
        <v>2</v>
      </c>
      <c r="U2827" s="1">
        <v>0.32</v>
      </c>
      <c r="V2827" s="5">
        <v>-97.231200000000001</v>
      </c>
    </row>
    <row r="2828" spans="1:22" ht="15" thickBot="1" x14ac:dyDescent="0.35">
      <c r="A2828" s="4">
        <v>2827</v>
      </c>
      <c r="B2828" s="2" t="s">
        <v>5999</v>
      </c>
      <c r="C2828" s="1">
        <v>2011</v>
      </c>
      <c r="D2828" s="3">
        <v>40811</v>
      </c>
      <c r="E2828" s="3">
        <v>40816</v>
      </c>
      <c r="F2828" s="2" t="s">
        <v>50</v>
      </c>
      <c r="G2828" s="2" t="s">
        <v>1665</v>
      </c>
      <c r="H2828" s="2" t="s">
        <v>1666</v>
      </c>
      <c r="I2828" s="2" t="s">
        <v>102</v>
      </c>
      <c r="J2828" s="2" t="s">
        <v>27</v>
      </c>
      <c r="K2828" s="2" t="s">
        <v>184</v>
      </c>
      <c r="L2828" s="2" t="s">
        <v>104</v>
      </c>
      <c r="M2828" s="1">
        <v>77041</v>
      </c>
      <c r="N2828" s="2" t="s">
        <v>105</v>
      </c>
      <c r="O2828" s="2" t="s">
        <v>5216</v>
      </c>
      <c r="P2828" s="2" t="s">
        <v>46</v>
      </c>
      <c r="Q2828" s="2" t="s">
        <v>75</v>
      </c>
      <c r="R2828" s="2" t="s">
        <v>5217</v>
      </c>
      <c r="S2828" s="1">
        <v>2.7240000000000002</v>
      </c>
      <c r="T2828" s="1">
        <v>2</v>
      </c>
      <c r="U2828" s="1">
        <v>0.8</v>
      </c>
      <c r="V2828" s="5">
        <v>-4.3583999999999996</v>
      </c>
    </row>
    <row r="2829" spans="1:22" ht="15" thickBot="1" x14ac:dyDescent="0.35">
      <c r="A2829" s="4">
        <v>2828</v>
      </c>
      <c r="B2829" s="2" t="s">
        <v>5999</v>
      </c>
      <c r="C2829" s="1">
        <v>2011</v>
      </c>
      <c r="D2829" s="3">
        <v>40811</v>
      </c>
      <c r="E2829" s="3">
        <v>40816</v>
      </c>
      <c r="F2829" s="2" t="s">
        <v>50</v>
      </c>
      <c r="G2829" s="2" t="s">
        <v>1665</v>
      </c>
      <c r="H2829" s="2" t="s">
        <v>1666</v>
      </c>
      <c r="I2829" s="2" t="s">
        <v>102</v>
      </c>
      <c r="J2829" s="2" t="s">
        <v>27</v>
      </c>
      <c r="K2829" s="2" t="s">
        <v>184</v>
      </c>
      <c r="L2829" s="2" t="s">
        <v>104</v>
      </c>
      <c r="M2829" s="1">
        <v>77041</v>
      </c>
      <c r="N2829" s="2" t="s">
        <v>105</v>
      </c>
      <c r="O2829" s="2" t="s">
        <v>172</v>
      </c>
      <c r="P2829" s="2" t="s">
        <v>46</v>
      </c>
      <c r="Q2829" s="2" t="s">
        <v>173</v>
      </c>
      <c r="R2829" s="2" t="s">
        <v>174</v>
      </c>
      <c r="S2829" s="1">
        <v>3.2639999999999998</v>
      </c>
      <c r="T2829" s="1">
        <v>2</v>
      </c>
      <c r="U2829" s="1">
        <v>0.2</v>
      </c>
      <c r="V2829" s="5">
        <v>1.1015999999999999</v>
      </c>
    </row>
    <row r="2830" spans="1:22" ht="15" thickBot="1" x14ac:dyDescent="0.35">
      <c r="A2830" s="4">
        <v>2829</v>
      </c>
      <c r="B2830" s="2" t="s">
        <v>6002</v>
      </c>
      <c r="C2830" s="1">
        <v>2013</v>
      </c>
      <c r="D2830" s="3">
        <v>41388</v>
      </c>
      <c r="E2830" s="3">
        <v>41391</v>
      </c>
      <c r="F2830" s="2" t="s">
        <v>188</v>
      </c>
      <c r="G2830" s="2" t="s">
        <v>671</v>
      </c>
      <c r="H2830" s="2" t="s">
        <v>672</v>
      </c>
      <c r="I2830" s="2" t="s">
        <v>26</v>
      </c>
      <c r="J2830" s="2" t="s">
        <v>27</v>
      </c>
      <c r="K2830" s="2" t="s">
        <v>2470</v>
      </c>
      <c r="L2830" s="2" t="s">
        <v>498</v>
      </c>
      <c r="M2830" s="1">
        <v>43130</v>
      </c>
      <c r="N2830" s="2" t="s">
        <v>148</v>
      </c>
      <c r="O2830" s="2" t="s">
        <v>6003</v>
      </c>
      <c r="P2830" s="2" t="s">
        <v>46</v>
      </c>
      <c r="Q2830" s="2" t="s">
        <v>90</v>
      </c>
      <c r="R2830" s="2" t="s">
        <v>6004</v>
      </c>
      <c r="S2830" s="1">
        <v>108.336</v>
      </c>
      <c r="T2830" s="1">
        <v>6</v>
      </c>
      <c r="U2830" s="1">
        <v>0.2</v>
      </c>
      <c r="V2830" s="5">
        <v>37.9176</v>
      </c>
    </row>
    <row r="2831" spans="1:22" ht="15" thickBot="1" x14ac:dyDescent="0.35">
      <c r="A2831" s="4">
        <v>2830</v>
      </c>
      <c r="B2831" s="2" t="s">
        <v>6002</v>
      </c>
      <c r="C2831" s="1">
        <v>2013</v>
      </c>
      <c r="D2831" s="3">
        <v>41388</v>
      </c>
      <c r="E2831" s="3">
        <v>41391</v>
      </c>
      <c r="F2831" s="2" t="s">
        <v>188</v>
      </c>
      <c r="G2831" s="2" t="s">
        <v>671</v>
      </c>
      <c r="H2831" s="2" t="s">
        <v>672</v>
      </c>
      <c r="I2831" s="2" t="s">
        <v>26</v>
      </c>
      <c r="J2831" s="2" t="s">
        <v>27</v>
      </c>
      <c r="K2831" s="2" t="s">
        <v>2470</v>
      </c>
      <c r="L2831" s="2" t="s">
        <v>498</v>
      </c>
      <c r="M2831" s="1">
        <v>43130</v>
      </c>
      <c r="N2831" s="2" t="s">
        <v>148</v>
      </c>
      <c r="O2831" s="2" t="s">
        <v>58</v>
      </c>
      <c r="P2831" s="2" t="s">
        <v>46</v>
      </c>
      <c r="Q2831" s="2" t="s">
        <v>59</v>
      </c>
      <c r="R2831" s="2" t="s">
        <v>60</v>
      </c>
      <c r="S2831" s="1">
        <v>55.92</v>
      </c>
      <c r="T2831" s="1">
        <v>5</v>
      </c>
      <c r="U2831" s="1">
        <v>0.2</v>
      </c>
      <c r="V2831" s="5">
        <v>6.2910000000000004</v>
      </c>
    </row>
    <row r="2832" spans="1:22" ht="15" thickBot="1" x14ac:dyDescent="0.35">
      <c r="A2832" s="4">
        <v>2831</v>
      </c>
      <c r="B2832" s="2" t="s">
        <v>6002</v>
      </c>
      <c r="C2832" s="1">
        <v>2013</v>
      </c>
      <c r="D2832" s="3">
        <v>41388</v>
      </c>
      <c r="E2832" s="3">
        <v>41391</v>
      </c>
      <c r="F2832" s="2" t="s">
        <v>188</v>
      </c>
      <c r="G2832" s="2" t="s">
        <v>671</v>
      </c>
      <c r="H2832" s="2" t="s">
        <v>672</v>
      </c>
      <c r="I2832" s="2" t="s">
        <v>26</v>
      </c>
      <c r="J2832" s="2" t="s">
        <v>27</v>
      </c>
      <c r="K2832" s="2" t="s">
        <v>2470</v>
      </c>
      <c r="L2832" s="2" t="s">
        <v>498</v>
      </c>
      <c r="M2832" s="1">
        <v>43130</v>
      </c>
      <c r="N2832" s="2" t="s">
        <v>148</v>
      </c>
      <c r="O2832" s="2" t="s">
        <v>6005</v>
      </c>
      <c r="P2832" s="2" t="s">
        <v>46</v>
      </c>
      <c r="Q2832" s="2" t="s">
        <v>90</v>
      </c>
      <c r="R2832" s="2" t="s">
        <v>6006</v>
      </c>
      <c r="S2832" s="1">
        <v>78.304000000000002</v>
      </c>
      <c r="T2832" s="1">
        <v>2</v>
      </c>
      <c r="U2832" s="1">
        <v>0.2</v>
      </c>
      <c r="V2832" s="5">
        <v>29.364000000000001</v>
      </c>
    </row>
    <row r="2833" spans="1:22" ht="15" thickBot="1" x14ac:dyDescent="0.35">
      <c r="A2833" s="4">
        <v>2832</v>
      </c>
      <c r="B2833" s="2" t="s">
        <v>6007</v>
      </c>
      <c r="C2833" s="1">
        <v>2011</v>
      </c>
      <c r="D2833" s="3">
        <v>40848</v>
      </c>
      <c r="E2833" s="3">
        <v>40852</v>
      </c>
      <c r="F2833" s="2" t="s">
        <v>50</v>
      </c>
      <c r="G2833" s="2" t="s">
        <v>3731</v>
      </c>
      <c r="H2833" s="2" t="s">
        <v>3732</v>
      </c>
      <c r="I2833" s="2" t="s">
        <v>26</v>
      </c>
      <c r="J2833" s="2" t="s">
        <v>27</v>
      </c>
      <c r="K2833" s="2" t="s">
        <v>419</v>
      </c>
      <c r="L2833" s="2" t="s">
        <v>420</v>
      </c>
      <c r="M2833" s="1">
        <v>97206</v>
      </c>
      <c r="N2833" s="2" t="s">
        <v>44</v>
      </c>
      <c r="O2833" s="2" t="s">
        <v>6008</v>
      </c>
      <c r="P2833" s="2" t="s">
        <v>46</v>
      </c>
      <c r="Q2833" s="2" t="s">
        <v>59</v>
      </c>
      <c r="R2833" s="2" t="s">
        <v>6009</v>
      </c>
      <c r="S2833" s="1">
        <v>443.92</v>
      </c>
      <c r="T2833" s="1">
        <v>5</v>
      </c>
      <c r="U2833" s="1">
        <v>0.2</v>
      </c>
      <c r="V2833" s="5">
        <v>-94.332999999999998</v>
      </c>
    </row>
    <row r="2834" spans="1:22" ht="15" thickBot="1" x14ac:dyDescent="0.35">
      <c r="A2834" s="4">
        <v>2833</v>
      </c>
      <c r="B2834" s="2" t="s">
        <v>6007</v>
      </c>
      <c r="C2834" s="1">
        <v>2011</v>
      </c>
      <c r="D2834" s="3">
        <v>40848</v>
      </c>
      <c r="E2834" s="3">
        <v>40852</v>
      </c>
      <c r="F2834" s="2" t="s">
        <v>50</v>
      </c>
      <c r="G2834" s="2" t="s">
        <v>3731</v>
      </c>
      <c r="H2834" s="2" t="s">
        <v>3732</v>
      </c>
      <c r="I2834" s="2" t="s">
        <v>26</v>
      </c>
      <c r="J2834" s="2" t="s">
        <v>27</v>
      </c>
      <c r="K2834" s="2" t="s">
        <v>419</v>
      </c>
      <c r="L2834" s="2" t="s">
        <v>420</v>
      </c>
      <c r="M2834" s="1">
        <v>97206</v>
      </c>
      <c r="N2834" s="2" t="s">
        <v>44</v>
      </c>
      <c r="O2834" s="2" t="s">
        <v>5865</v>
      </c>
      <c r="P2834" s="2" t="s">
        <v>71</v>
      </c>
      <c r="Q2834" s="2" t="s">
        <v>72</v>
      </c>
      <c r="R2834" s="2" t="s">
        <v>5866</v>
      </c>
      <c r="S2834" s="1">
        <v>155.976</v>
      </c>
      <c r="T2834" s="1">
        <v>3</v>
      </c>
      <c r="U2834" s="1">
        <v>0.2</v>
      </c>
      <c r="V2834" s="5">
        <v>54.5916</v>
      </c>
    </row>
    <row r="2835" spans="1:22" ht="15" thickBot="1" x14ac:dyDescent="0.35">
      <c r="A2835" s="4">
        <v>2834</v>
      </c>
      <c r="B2835" s="2" t="s">
        <v>6010</v>
      </c>
      <c r="C2835" s="1">
        <v>2014</v>
      </c>
      <c r="D2835" s="3">
        <v>41666</v>
      </c>
      <c r="E2835" s="3">
        <v>41671</v>
      </c>
      <c r="F2835" s="2" t="s">
        <v>23</v>
      </c>
      <c r="G2835" s="2" t="s">
        <v>6011</v>
      </c>
      <c r="H2835" s="2" t="s">
        <v>6012</v>
      </c>
      <c r="I2835" s="2" t="s">
        <v>41</v>
      </c>
      <c r="J2835" s="2" t="s">
        <v>27</v>
      </c>
      <c r="K2835" s="2" t="s">
        <v>5892</v>
      </c>
      <c r="L2835" s="2" t="s">
        <v>358</v>
      </c>
      <c r="M2835" s="1">
        <v>35244</v>
      </c>
      <c r="N2835" s="2" t="s">
        <v>30</v>
      </c>
      <c r="O2835" s="2" t="s">
        <v>640</v>
      </c>
      <c r="P2835" s="2" t="s">
        <v>46</v>
      </c>
      <c r="Q2835" s="2" t="s">
        <v>68</v>
      </c>
      <c r="R2835" s="2" t="s">
        <v>641</v>
      </c>
      <c r="S2835" s="1">
        <v>15.47</v>
      </c>
      <c r="T2835" s="1">
        <v>7</v>
      </c>
      <c r="U2835" s="1">
        <v>0</v>
      </c>
      <c r="V2835" s="5">
        <v>4.1768999999999998</v>
      </c>
    </row>
    <row r="2836" spans="1:22" ht="15" thickBot="1" x14ac:dyDescent="0.35">
      <c r="A2836" s="4">
        <v>2835</v>
      </c>
      <c r="B2836" s="2" t="s">
        <v>6010</v>
      </c>
      <c r="C2836" s="1">
        <v>2014</v>
      </c>
      <c r="D2836" s="3">
        <v>41666</v>
      </c>
      <c r="E2836" s="3">
        <v>41671</v>
      </c>
      <c r="F2836" s="2" t="s">
        <v>23</v>
      </c>
      <c r="G2836" s="2" t="s">
        <v>6011</v>
      </c>
      <c r="H2836" s="2" t="s">
        <v>6012</v>
      </c>
      <c r="I2836" s="2" t="s">
        <v>41</v>
      </c>
      <c r="J2836" s="2" t="s">
        <v>27</v>
      </c>
      <c r="K2836" s="2" t="s">
        <v>5892</v>
      </c>
      <c r="L2836" s="2" t="s">
        <v>358</v>
      </c>
      <c r="M2836" s="1">
        <v>35244</v>
      </c>
      <c r="N2836" s="2" t="s">
        <v>30</v>
      </c>
      <c r="O2836" s="2" t="s">
        <v>748</v>
      </c>
      <c r="P2836" s="2" t="s">
        <v>46</v>
      </c>
      <c r="Q2836" s="2" t="s">
        <v>75</v>
      </c>
      <c r="R2836" s="2" t="s">
        <v>749</v>
      </c>
      <c r="S2836" s="1">
        <v>7.16</v>
      </c>
      <c r="T2836" s="1">
        <v>2</v>
      </c>
      <c r="U2836" s="1">
        <v>0</v>
      </c>
      <c r="V2836" s="5">
        <v>3.4367999999999999</v>
      </c>
    </row>
    <row r="2837" spans="1:22" ht="15" thickBot="1" x14ac:dyDescent="0.35">
      <c r="A2837" s="4">
        <v>2836</v>
      </c>
      <c r="B2837" s="2" t="s">
        <v>6013</v>
      </c>
      <c r="C2837" s="1">
        <v>2014</v>
      </c>
      <c r="D2837" s="3">
        <v>41955</v>
      </c>
      <c r="E2837" s="3">
        <v>41960</v>
      </c>
      <c r="F2837" s="2" t="s">
        <v>50</v>
      </c>
      <c r="G2837" s="2" t="s">
        <v>2626</v>
      </c>
      <c r="H2837" s="2" t="s">
        <v>2627</v>
      </c>
      <c r="I2837" s="2" t="s">
        <v>26</v>
      </c>
      <c r="J2837" s="2" t="s">
        <v>27</v>
      </c>
      <c r="K2837" s="2" t="s">
        <v>42</v>
      </c>
      <c r="L2837" s="2" t="s">
        <v>43</v>
      </c>
      <c r="M2837" s="1">
        <v>90036</v>
      </c>
      <c r="N2837" s="2" t="s">
        <v>44</v>
      </c>
      <c r="O2837" s="2" t="s">
        <v>3619</v>
      </c>
      <c r="P2837" s="2" t="s">
        <v>46</v>
      </c>
      <c r="Q2837" s="2" t="s">
        <v>78</v>
      </c>
      <c r="R2837" s="2" t="s">
        <v>3620</v>
      </c>
      <c r="S2837" s="1">
        <v>10.89</v>
      </c>
      <c r="T2837" s="1">
        <v>1</v>
      </c>
      <c r="U2837" s="1">
        <v>0</v>
      </c>
      <c r="V2837" s="5">
        <v>2.8313999999999999</v>
      </c>
    </row>
    <row r="2838" spans="1:22" ht="15" thickBot="1" x14ac:dyDescent="0.35">
      <c r="A2838" s="4">
        <v>2837</v>
      </c>
      <c r="B2838" s="2" t="s">
        <v>6013</v>
      </c>
      <c r="C2838" s="1">
        <v>2014</v>
      </c>
      <c r="D2838" s="3">
        <v>41955</v>
      </c>
      <c r="E2838" s="3">
        <v>41960</v>
      </c>
      <c r="F2838" s="2" t="s">
        <v>50</v>
      </c>
      <c r="G2838" s="2" t="s">
        <v>2626</v>
      </c>
      <c r="H2838" s="2" t="s">
        <v>2627</v>
      </c>
      <c r="I2838" s="2" t="s">
        <v>26</v>
      </c>
      <c r="J2838" s="2" t="s">
        <v>27</v>
      </c>
      <c r="K2838" s="2" t="s">
        <v>42</v>
      </c>
      <c r="L2838" s="2" t="s">
        <v>43</v>
      </c>
      <c r="M2838" s="1">
        <v>90036</v>
      </c>
      <c r="N2838" s="2" t="s">
        <v>44</v>
      </c>
      <c r="O2838" s="2" t="s">
        <v>6014</v>
      </c>
      <c r="P2838" s="2" t="s">
        <v>46</v>
      </c>
      <c r="Q2838" s="2" t="s">
        <v>90</v>
      </c>
      <c r="R2838" s="2" t="s">
        <v>6015</v>
      </c>
      <c r="S2838" s="1">
        <v>19.440000000000001</v>
      </c>
      <c r="T2838" s="1">
        <v>3</v>
      </c>
      <c r="U2838" s="1">
        <v>0</v>
      </c>
      <c r="V2838" s="5">
        <v>9.3312000000000008</v>
      </c>
    </row>
    <row r="2839" spans="1:22" ht="15" thickBot="1" x14ac:dyDescent="0.35">
      <c r="A2839" s="4">
        <v>2838</v>
      </c>
      <c r="B2839" s="2" t="s">
        <v>6013</v>
      </c>
      <c r="C2839" s="1">
        <v>2014</v>
      </c>
      <c r="D2839" s="3">
        <v>41955</v>
      </c>
      <c r="E2839" s="3">
        <v>41960</v>
      </c>
      <c r="F2839" s="2" t="s">
        <v>50</v>
      </c>
      <c r="G2839" s="2" t="s">
        <v>2626</v>
      </c>
      <c r="H2839" s="2" t="s">
        <v>2627</v>
      </c>
      <c r="I2839" s="2" t="s">
        <v>26</v>
      </c>
      <c r="J2839" s="2" t="s">
        <v>27</v>
      </c>
      <c r="K2839" s="2" t="s">
        <v>42</v>
      </c>
      <c r="L2839" s="2" t="s">
        <v>43</v>
      </c>
      <c r="M2839" s="1">
        <v>90036</v>
      </c>
      <c r="N2839" s="2" t="s">
        <v>44</v>
      </c>
      <c r="O2839" s="2" t="s">
        <v>3917</v>
      </c>
      <c r="P2839" s="2" t="s">
        <v>46</v>
      </c>
      <c r="Q2839" s="2" t="s">
        <v>75</v>
      </c>
      <c r="R2839" s="2" t="s">
        <v>3918</v>
      </c>
      <c r="S2839" s="1">
        <v>121.6</v>
      </c>
      <c r="T2839" s="1">
        <v>5</v>
      </c>
      <c r="U2839" s="1">
        <v>0.2</v>
      </c>
      <c r="V2839" s="5">
        <v>39.520000000000003</v>
      </c>
    </row>
    <row r="2840" spans="1:22" ht="15" thickBot="1" x14ac:dyDescent="0.35">
      <c r="A2840" s="4">
        <v>2839</v>
      </c>
      <c r="B2840" s="2" t="s">
        <v>6016</v>
      </c>
      <c r="C2840" s="1">
        <v>2013</v>
      </c>
      <c r="D2840" s="3">
        <v>41435</v>
      </c>
      <c r="E2840" s="3">
        <v>41438</v>
      </c>
      <c r="F2840" s="2" t="s">
        <v>188</v>
      </c>
      <c r="G2840" s="2" t="s">
        <v>5805</v>
      </c>
      <c r="H2840" s="2" t="s">
        <v>5806</v>
      </c>
      <c r="I2840" s="2" t="s">
        <v>26</v>
      </c>
      <c r="J2840" s="2" t="s">
        <v>27</v>
      </c>
      <c r="K2840" s="2" t="s">
        <v>5646</v>
      </c>
      <c r="L2840" s="2" t="s">
        <v>54</v>
      </c>
      <c r="M2840" s="1">
        <v>32303</v>
      </c>
      <c r="N2840" s="2" t="s">
        <v>30</v>
      </c>
      <c r="O2840" s="2" t="s">
        <v>3705</v>
      </c>
      <c r="P2840" s="2" t="s">
        <v>71</v>
      </c>
      <c r="Q2840" s="2" t="s">
        <v>682</v>
      </c>
      <c r="R2840" s="2" t="s">
        <v>3706</v>
      </c>
      <c r="S2840" s="1">
        <v>695.7</v>
      </c>
      <c r="T2840" s="1">
        <v>2</v>
      </c>
      <c r="U2840" s="1">
        <v>0.5</v>
      </c>
      <c r="V2840" s="5">
        <v>-27.827999999999999</v>
      </c>
    </row>
    <row r="2841" spans="1:22" ht="15" thickBot="1" x14ac:dyDescent="0.35">
      <c r="A2841" s="4">
        <v>2840</v>
      </c>
      <c r="B2841" s="2" t="s">
        <v>6017</v>
      </c>
      <c r="C2841" s="1">
        <v>2012</v>
      </c>
      <c r="D2841" s="3">
        <v>41155</v>
      </c>
      <c r="E2841" s="3">
        <v>41160</v>
      </c>
      <c r="F2841" s="2" t="s">
        <v>23</v>
      </c>
      <c r="G2841" s="2" t="s">
        <v>704</v>
      </c>
      <c r="H2841" s="2" t="s">
        <v>705</v>
      </c>
      <c r="I2841" s="2" t="s">
        <v>41</v>
      </c>
      <c r="J2841" s="2" t="s">
        <v>27</v>
      </c>
      <c r="K2841" s="2" t="s">
        <v>266</v>
      </c>
      <c r="L2841" s="2" t="s">
        <v>267</v>
      </c>
      <c r="M2841" s="1">
        <v>10009</v>
      </c>
      <c r="N2841" s="2" t="s">
        <v>148</v>
      </c>
      <c r="O2841" s="2" t="s">
        <v>3031</v>
      </c>
      <c r="P2841" s="2" t="s">
        <v>46</v>
      </c>
      <c r="Q2841" s="2" t="s">
        <v>59</v>
      </c>
      <c r="R2841" s="2" t="s">
        <v>3032</v>
      </c>
      <c r="S2841" s="1">
        <v>120.33</v>
      </c>
      <c r="T2841" s="1">
        <v>1</v>
      </c>
      <c r="U2841" s="1">
        <v>0</v>
      </c>
      <c r="V2841" s="5">
        <v>31.285799999999998</v>
      </c>
    </row>
    <row r="2842" spans="1:22" ht="15" thickBot="1" x14ac:dyDescent="0.35">
      <c r="A2842" s="4">
        <v>2841</v>
      </c>
      <c r="B2842" s="2" t="s">
        <v>6018</v>
      </c>
      <c r="C2842" s="1">
        <v>2011</v>
      </c>
      <c r="D2842" s="3">
        <v>40616</v>
      </c>
      <c r="E2842" s="3">
        <v>40621</v>
      </c>
      <c r="F2842" s="2" t="s">
        <v>50</v>
      </c>
      <c r="G2842" s="2" t="s">
        <v>2310</v>
      </c>
      <c r="H2842" s="2" t="s">
        <v>2311</v>
      </c>
      <c r="I2842" s="2" t="s">
        <v>102</v>
      </c>
      <c r="J2842" s="2" t="s">
        <v>27</v>
      </c>
      <c r="K2842" s="2" t="s">
        <v>4874</v>
      </c>
      <c r="L2842" s="2" t="s">
        <v>319</v>
      </c>
      <c r="M2842" s="1">
        <v>23320</v>
      </c>
      <c r="N2842" s="2" t="s">
        <v>30</v>
      </c>
      <c r="O2842" s="2" t="s">
        <v>1793</v>
      </c>
      <c r="P2842" s="2" t="s">
        <v>32</v>
      </c>
      <c r="Q2842" s="2" t="s">
        <v>36</v>
      </c>
      <c r="R2842" s="2" t="s">
        <v>1794</v>
      </c>
      <c r="S2842" s="1">
        <v>1139.92</v>
      </c>
      <c r="T2842" s="1">
        <v>4</v>
      </c>
      <c r="U2842" s="1">
        <v>0</v>
      </c>
      <c r="V2842" s="5">
        <v>284.98</v>
      </c>
    </row>
    <row r="2843" spans="1:22" ht="15" thickBot="1" x14ac:dyDescent="0.35">
      <c r="A2843" s="4">
        <v>2842</v>
      </c>
      <c r="B2843" s="2" t="s">
        <v>6019</v>
      </c>
      <c r="C2843" s="1">
        <v>2014</v>
      </c>
      <c r="D2843" s="3">
        <v>41883</v>
      </c>
      <c r="E2843" s="3">
        <v>41887</v>
      </c>
      <c r="F2843" s="2" t="s">
        <v>23</v>
      </c>
      <c r="G2843" s="2" t="s">
        <v>1815</v>
      </c>
      <c r="H2843" s="2" t="s">
        <v>1816</v>
      </c>
      <c r="I2843" s="2" t="s">
        <v>26</v>
      </c>
      <c r="J2843" s="2" t="s">
        <v>27</v>
      </c>
      <c r="K2843" s="2" t="s">
        <v>1706</v>
      </c>
      <c r="L2843" s="2" t="s">
        <v>88</v>
      </c>
      <c r="M2843" s="1">
        <v>28314</v>
      </c>
      <c r="N2843" s="2" t="s">
        <v>30</v>
      </c>
      <c r="O2843" s="2" t="s">
        <v>3275</v>
      </c>
      <c r="P2843" s="2" t="s">
        <v>46</v>
      </c>
      <c r="Q2843" s="2" t="s">
        <v>90</v>
      </c>
      <c r="R2843" s="2" t="s">
        <v>3276</v>
      </c>
      <c r="S2843" s="1">
        <v>229.54400000000001</v>
      </c>
      <c r="T2843" s="1">
        <v>7</v>
      </c>
      <c r="U2843" s="1">
        <v>0.2</v>
      </c>
      <c r="V2843" s="5">
        <v>83.209699999999998</v>
      </c>
    </row>
    <row r="2844" spans="1:22" ht="15" thickBot="1" x14ac:dyDescent="0.35">
      <c r="A2844" s="4">
        <v>2843</v>
      </c>
      <c r="B2844" s="2" t="s">
        <v>6020</v>
      </c>
      <c r="C2844" s="1">
        <v>2014</v>
      </c>
      <c r="D2844" s="3">
        <v>41722</v>
      </c>
      <c r="E2844" s="3">
        <v>41726</v>
      </c>
      <c r="F2844" s="2" t="s">
        <v>50</v>
      </c>
      <c r="G2844" s="2" t="s">
        <v>6021</v>
      </c>
      <c r="H2844" s="2" t="s">
        <v>6022</v>
      </c>
      <c r="I2844" s="2" t="s">
        <v>26</v>
      </c>
      <c r="J2844" s="2" t="s">
        <v>27</v>
      </c>
      <c r="K2844" s="2" t="s">
        <v>1681</v>
      </c>
      <c r="L2844" s="2" t="s">
        <v>104</v>
      </c>
      <c r="M2844" s="1">
        <v>77340</v>
      </c>
      <c r="N2844" s="2" t="s">
        <v>105</v>
      </c>
      <c r="O2844" s="2" t="s">
        <v>1689</v>
      </c>
      <c r="P2844" s="2" t="s">
        <v>46</v>
      </c>
      <c r="Q2844" s="2" t="s">
        <v>59</v>
      </c>
      <c r="R2844" s="2" t="s">
        <v>1690</v>
      </c>
      <c r="S2844" s="1">
        <v>143.72800000000001</v>
      </c>
      <c r="T2844" s="1">
        <v>2</v>
      </c>
      <c r="U2844" s="1">
        <v>0.2</v>
      </c>
      <c r="V2844" s="5">
        <v>-32.338799999999999</v>
      </c>
    </row>
    <row r="2845" spans="1:22" ht="15" thickBot="1" x14ac:dyDescent="0.35">
      <c r="A2845" s="4">
        <v>2844</v>
      </c>
      <c r="B2845" s="2" t="s">
        <v>6023</v>
      </c>
      <c r="C2845" s="1">
        <v>2014</v>
      </c>
      <c r="D2845" s="3">
        <v>41778</v>
      </c>
      <c r="E2845" s="3">
        <v>41782</v>
      </c>
      <c r="F2845" s="2" t="s">
        <v>50</v>
      </c>
      <c r="G2845" s="2" t="s">
        <v>62</v>
      </c>
      <c r="H2845" s="2" t="s">
        <v>63</v>
      </c>
      <c r="I2845" s="2" t="s">
        <v>26</v>
      </c>
      <c r="J2845" s="2" t="s">
        <v>27</v>
      </c>
      <c r="K2845" s="2" t="s">
        <v>146</v>
      </c>
      <c r="L2845" s="2" t="s">
        <v>147</v>
      </c>
      <c r="M2845" s="1">
        <v>19140</v>
      </c>
      <c r="N2845" s="2" t="s">
        <v>148</v>
      </c>
      <c r="O2845" s="2" t="s">
        <v>5662</v>
      </c>
      <c r="P2845" s="2" t="s">
        <v>71</v>
      </c>
      <c r="Q2845" s="2" t="s">
        <v>161</v>
      </c>
      <c r="R2845" s="2" t="s">
        <v>5663</v>
      </c>
      <c r="S2845" s="1">
        <v>36.048000000000002</v>
      </c>
      <c r="T2845" s="1">
        <v>3</v>
      </c>
      <c r="U2845" s="1">
        <v>0.2</v>
      </c>
      <c r="V2845" s="5">
        <v>-0.9012</v>
      </c>
    </row>
    <row r="2846" spans="1:22" ht="15" thickBot="1" x14ac:dyDescent="0.35">
      <c r="A2846" s="4">
        <v>2845</v>
      </c>
      <c r="B2846" s="2" t="s">
        <v>6024</v>
      </c>
      <c r="C2846" s="1">
        <v>2013</v>
      </c>
      <c r="D2846" s="3">
        <v>41636</v>
      </c>
      <c r="E2846" s="3">
        <v>41640</v>
      </c>
      <c r="F2846" s="2" t="s">
        <v>50</v>
      </c>
      <c r="G2846" s="2" t="s">
        <v>3456</v>
      </c>
      <c r="H2846" s="2" t="s">
        <v>3457</v>
      </c>
      <c r="I2846" s="2" t="s">
        <v>41</v>
      </c>
      <c r="J2846" s="2" t="s">
        <v>27</v>
      </c>
      <c r="K2846" s="2" t="s">
        <v>5674</v>
      </c>
      <c r="L2846" s="2" t="s">
        <v>211</v>
      </c>
      <c r="M2846" s="1">
        <v>60098</v>
      </c>
      <c r="N2846" s="2" t="s">
        <v>105</v>
      </c>
      <c r="O2846" s="2" t="s">
        <v>2060</v>
      </c>
      <c r="P2846" s="2" t="s">
        <v>32</v>
      </c>
      <c r="Q2846" s="2" t="s">
        <v>36</v>
      </c>
      <c r="R2846" s="2" t="s">
        <v>2061</v>
      </c>
      <c r="S2846" s="1">
        <v>845.48800000000006</v>
      </c>
      <c r="T2846" s="1">
        <v>8</v>
      </c>
      <c r="U2846" s="1">
        <v>0.3</v>
      </c>
      <c r="V2846" s="5">
        <v>-12.0784</v>
      </c>
    </row>
    <row r="2847" spans="1:22" ht="15" thickBot="1" x14ac:dyDescent="0.35">
      <c r="A2847" s="4">
        <v>2846</v>
      </c>
      <c r="B2847" s="2" t="s">
        <v>6025</v>
      </c>
      <c r="C2847" s="1">
        <v>2014</v>
      </c>
      <c r="D2847" s="3">
        <v>41961</v>
      </c>
      <c r="E2847" s="3">
        <v>41964</v>
      </c>
      <c r="F2847" s="2" t="s">
        <v>188</v>
      </c>
      <c r="G2847" s="2" t="s">
        <v>1655</v>
      </c>
      <c r="H2847" s="2" t="s">
        <v>1656</v>
      </c>
      <c r="I2847" s="2" t="s">
        <v>26</v>
      </c>
      <c r="J2847" s="2" t="s">
        <v>27</v>
      </c>
      <c r="K2847" s="2" t="s">
        <v>4096</v>
      </c>
      <c r="L2847" s="2" t="s">
        <v>1245</v>
      </c>
      <c r="M2847" s="1">
        <v>2149</v>
      </c>
      <c r="N2847" s="2" t="s">
        <v>148</v>
      </c>
      <c r="O2847" s="2" t="s">
        <v>875</v>
      </c>
      <c r="P2847" s="2" t="s">
        <v>46</v>
      </c>
      <c r="Q2847" s="2" t="s">
        <v>68</v>
      </c>
      <c r="R2847" s="2" t="s">
        <v>876</v>
      </c>
      <c r="S2847" s="1">
        <v>50.94</v>
      </c>
      <c r="T2847" s="1">
        <v>3</v>
      </c>
      <c r="U2847" s="1">
        <v>0</v>
      </c>
      <c r="V2847" s="5">
        <v>14.263199999999999</v>
      </c>
    </row>
    <row r="2848" spans="1:22" ht="15" thickBot="1" x14ac:dyDescent="0.35">
      <c r="A2848" s="4">
        <v>2847</v>
      </c>
      <c r="B2848" s="2" t="s">
        <v>6026</v>
      </c>
      <c r="C2848" s="1">
        <v>2014</v>
      </c>
      <c r="D2848" s="3">
        <v>41893</v>
      </c>
      <c r="E2848" s="3">
        <v>41898</v>
      </c>
      <c r="F2848" s="2" t="s">
        <v>50</v>
      </c>
      <c r="G2848" s="2" t="s">
        <v>3155</v>
      </c>
      <c r="H2848" s="2" t="s">
        <v>3156</v>
      </c>
      <c r="I2848" s="2" t="s">
        <v>102</v>
      </c>
      <c r="J2848" s="2" t="s">
        <v>27</v>
      </c>
      <c r="K2848" s="2" t="s">
        <v>303</v>
      </c>
      <c r="L2848" s="2" t="s">
        <v>211</v>
      </c>
      <c r="M2848" s="1">
        <v>60653</v>
      </c>
      <c r="N2848" s="2" t="s">
        <v>105</v>
      </c>
      <c r="O2848" s="2" t="s">
        <v>1742</v>
      </c>
      <c r="P2848" s="2" t="s">
        <v>46</v>
      </c>
      <c r="Q2848" s="2" t="s">
        <v>75</v>
      </c>
      <c r="R2848" s="2" t="s">
        <v>1743</v>
      </c>
      <c r="S2848" s="1">
        <v>762.59400000000005</v>
      </c>
      <c r="T2848" s="1">
        <v>3</v>
      </c>
      <c r="U2848" s="1">
        <v>0.8</v>
      </c>
      <c r="V2848" s="5">
        <v>-1143.8910000000001</v>
      </c>
    </row>
    <row r="2849" spans="1:22" ht="15" thickBot="1" x14ac:dyDescent="0.35">
      <c r="A2849" s="4">
        <v>2848</v>
      </c>
      <c r="B2849" s="2" t="s">
        <v>6027</v>
      </c>
      <c r="C2849" s="1">
        <v>2014</v>
      </c>
      <c r="D2849" s="3">
        <v>41738</v>
      </c>
      <c r="E2849" s="3">
        <v>41745</v>
      </c>
      <c r="F2849" s="2" t="s">
        <v>50</v>
      </c>
      <c r="G2849" s="2" t="s">
        <v>6028</v>
      </c>
      <c r="H2849" s="2" t="s">
        <v>6029</v>
      </c>
      <c r="I2849" s="2" t="s">
        <v>41</v>
      </c>
      <c r="J2849" s="2" t="s">
        <v>27</v>
      </c>
      <c r="K2849" s="2" t="s">
        <v>3261</v>
      </c>
      <c r="L2849" s="2" t="s">
        <v>1272</v>
      </c>
      <c r="M2849" s="1">
        <v>30076</v>
      </c>
      <c r="N2849" s="2" t="s">
        <v>30</v>
      </c>
      <c r="O2849" s="2" t="s">
        <v>6030</v>
      </c>
      <c r="P2849" s="2" t="s">
        <v>32</v>
      </c>
      <c r="Q2849" s="2" t="s">
        <v>65</v>
      </c>
      <c r="R2849" s="2" t="s">
        <v>6031</v>
      </c>
      <c r="S2849" s="1">
        <v>56.28</v>
      </c>
      <c r="T2849" s="1">
        <v>6</v>
      </c>
      <c r="U2849" s="1">
        <v>0</v>
      </c>
      <c r="V2849" s="5">
        <v>15.7584</v>
      </c>
    </row>
    <row r="2850" spans="1:22" ht="15" thickBot="1" x14ac:dyDescent="0.35">
      <c r="A2850" s="4">
        <v>2849</v>
      </c>
      <c r="B2850" s="2" t="s">
        <v>6027</v>
      </c>
      <c r="C2850" s="1">
        <v>2014</v>
      </c>
      <c r="D2850" s="3">
        <v>41738</v>
      </c>
      <c r="E2850" s="3">
        <v>41745</v>
      </c>
      <c r="F2850" s="2" t="s">
        <v>50</v>
      </c>
      <c r="G2850" s="2" t="s">
        <v>6028</v>
      </c>
      <c r="H2850" s="2" t="s">
        <v>6029</v>
      </c>
      <c r="I2850" s="2" t="s">
        <v>41</v>
      </c>
      <c r="J2850" s="2" t="s">
        <v>27</v>
      </c>
      <c r="K2850" s="2" t="s">
        <v>3261</v>
      </c>
      <c r="L2850" s="2" t="s">
        <v>1272</v>
      </c>
      <c r="M2850" s="1">
        <v>30076</v>
      </c>
      <c r="N2850" s="2" t="s">
        <v>30</v>
      </c>
      <c r="O2850" s="2" t="s">
        <v>4718</v>
      </c>
      <c r="P2850" s="2" t="s">
        <v>46</v>
      </c>
      <c r="Q2850" s="2" t="s">
        <v>75</v>
      </c>
      <c r="R2850" s="2" t="s">
        <v>4719</v>
      </c>
      <c r="S2850" s="1">
        <v>2690.97</v>
      </c>
      <c r="T2850" s="1">
        <v>3</v>
      </c>
      <c r="U2850" s="1">
        <v>0</v>
      </c>
      <c r="V2850" s="5">
        <v>1264.7559000000001</v>
      </c>
    </row>
    <row r="2851" spans="1:22" ht="15" thickBot="1" x14ac:dyDescent="0.35">
      <c r="A2851" s="4">
        <v>2850</v>
      </c>
      <c r="B2851" s="2" t="s">
        <v>6032</v>
      </c>
      <c r="C2851" s="1">
        <v>2013</v>
      </c>
      <c r="D2851" s="3">
        <v>41607</v>
      </c>
      <c r="E2851" s="3">
        <v>41612</v>
      </c>
      <c r="F2851" s="2" t="s">
        <v>50</v>
      </c>
      <c r="G2851" s="2" t="s">
        <v>2672</v>
      </c>
      <c r="H2851" s="2" t="s">
        <v>2673</v>
      </c>
      <c r="I2851" s="2" t="s">
        <v>41</v>
      </c>
      <c r="J2851" s="2" t="s">
        <v>27</v>
      </c>
      <c r="K2851" s="2" t="s">
        <v>2289</v>
      </c>
      <c r="L2851" s="2" t="s">
        <v>54</v>
      </c>
      <c r="M2851" s="1">
        <v>32137</v>
      </c>
      <c r="N2851" s="2" t="s">
        <v>30</v>
      </c>
      <c r="O2851" s="2" t="s">
        <v>3362</v>
      </c>
      <c r="P2851" s="2" t="s">
        <v>46</v>
      </c>
      <c r="Q2851" s="2" t="s">
        <v>75</v>
      </c>
      <c r="R2851" s="2" t="s">
        <v>3363</v>
      </c>
      <c r="S2851" s="1">
        <v>7.4340000000000002</v>
      </c>
      <c r="T2851" s="1">
        <v>6</v>
      </c>
      <c r="U2851" s="1">
        <v>0.7</v>
      </c>
      <c r="V2851" s="5">
        <v>-5.6993999999999998</v>
      </c>
    </row>
    <row r="2852" spans="1:22" ht="15" thickBot="1" x14ac:dyDescent="0.35">
      <c r="A2852" s="4">
        <v>2851</v>
      </c>
      <c r="B2852" s="2" t="s">
        <v>6033</v>
      </c>
      <c r="C2852" s="1">
        <v>2013</v>
      </c>
      <c r="D2852" s="3">
        <v>41428</v>
      </c>
      <c r="E2852" s="3">
        <v>41431</v>
      </c>
      <c r="F2852" s="2" t="s">
        <v>188</v>
      </c>
      <c r="G2852" s="2" t="s">
        <v>2861</v>
      </c>
      <c r="H2852" s="2" t="s">
        <v>2862</v>
      </c>
      <c r="I2852" s="2" t="s">
        <v>41</v>
      </c>
      <c r="J2852" s="2" t="s">
        <v>27</v>
      </c>
      <c r="K2852" s="2" t="s">
        <v>146</v>
      </c>
      <c r="L2852" s="2" t="s">
        <v>147</v>
      </c>
      <c r="M2852" s="1">
        <v>19120</v>
      </c>
      <c r="N2852" s="2" t="s">
        <v>148</v>
      </c>
      <c r="O2852" s="2" t="s">
        <v>1774</v>
      </c>
      <c r="P2852" s="2" t="s">
        <v>46</v>
      </c>
      <c r="Q2852" s="2" t="s">
        <v>59</v>
      </c>
      <c r="R2852" s="2" t="s">
        <v>1775</v>
      </c>
      <c r="S2852" s="1">
        <v>64.784000000000006</v>
      </c>
      <c r="T2852" s="1">
        <v>1</v>
      </c>
      <c r="U2852" s="1">
        <v>0.2</v>
      </c>
      <c r="V2852" s="5">
        <v>-12.956799999999999</v>
      </c>
    </row>
    <row r="2853" spans="1:22" ht="15" thickBot="1" x14ac:dyDescent="0.35">
      <c r="A2853" s="4">
        <v>2852</v>
      </c>
      <c r="B2853" s="2" t="s">
        <v>6034</v>
      </c>
      <c r="C2853" s="1">
        <v>2014</v>
      </c>
      <c r="D2853" s="3">
        <v>41991</v>
      </c>
      <c r="E2853" s="3">
        <v>41996</v>
      </c>
      <c r="F2853" s="2" t="s">
        <v>50</v>
      </c>
      <c r="G2853" s="2" t="s">
        <v>6035</v>
      </c>
      <c r="H2853" s="2" t="s">
        <v>6036</v>
      </c>
      <c r="I2853" s="2" t="s">
        <v>102</v>
      </c>
      <c r="J2853" s="2" t="s">
        <v>27</v>
      </c>
      <c r="K2853" s="2" t="s">
        <v>497</v>
      </c>
      <c r="L2853" s="2" t="s">
        <v>254</v>
      </c>
      <c r="M2853" s="1">
        <v>47201</v>
      </c>
      <c r="N2853" s="2" t="s">
        <v>105</v>
      </c>
      <c r="O2853" s="2" t="s">
        <v>2846</v>
      </c>
      <c r="P2853" s="2" t="s">
        <v>46</v>
      </c>
      <c r="Q2853" s="2" t="s">
        <v>90</v>
      </c>
      <c r="R2853" s="2" t="s">
        <v>2847</v>
      </c>
      <c r="S2853" s="1">
        <v>28.16</v>
      </c>
      <c r="T2853" s="1">
        <v>4</v>
      </c>
      <c r="U2853" s="1">
        <v>0</v>
      </c>
      <c r="V2853" s="5">
        <v>13.235200000000001</v>
      </c>
    </row>
    <row r="2854" spans="1:22" ht="15" thickBot="1" x14ac:dyDescent="0.35">
      <c r="A2854" s="4">
        <v>2853</v>
      </c>
      <c r="B2854" s="2" t="s">
        <v>6037</v>
      </c>
      <c r="C2854" s="1">
        <v>2013</v>
      </c>
      <c r="D2854" s="3">
        <v>41353</v>
      </c>
      <c r="E2854" s="3">
        <v>41355</v>
      </c>
      <c r="F2854" s="2" t="s">
        <v>23</v>
      </c>
      <c r="G2854" s="2" t="s">
        <v>5316</v>
      </c>
      <c r="H2854" s="2" t="s">
        <v>5317</v>
      </c>
      <c r="I2854" s="2" t="s">
        <v>26</v>
      </c>
      <c r="J2854" s="2" t="s">
        <v>27</v>
      </c>
      <c r="K2854" s="2" t="s">
        <v>2343</v>
      </c>
      <c r="L2854" s="2" t="s">
        <v>267</v>
      </c>
      <c r="M2854" s="1">
        <v>11572</v>
      </c>
      <c r="N2854" s="2" t="s">
        <v>148</v>
      </c>
      <c r="O2854" s="2" t="s">
        <v>6038</v>
      </c>
      <c r="P2854" s="2" t="s">
        <v>32</v>
      </c>
      <c r="Q2854" s="2" t="s">
        <v>65</v>
      </c>
      <c r="R2854" s="2" t="s">
        <v>6039</v>
      </c>
      <c r="S2854" s="1">
        <v>14.98</v>
      </c>
      <c r="T2854" s="1">
        <v>1</v>
      </c>
      <c r="U2854" s="1">
        <v>0</v>
      </c>
      <c r="V2854" s="5">
        <v>6.8907999999999996</v>
      </c>
    </row>
    <row r="2855" spans="1:22" ht="15" thickBot="1" x14ac:dyDescent="0.35">
      <c r="A2855" s="4">
        <v>2854</v>
      </c>
      <c r="B2855" s="2" t="s">
        <v>6037</v>
      </c>
      <c r="C2855" s="1">
        <v>2013</v>
      </c>
      <c r="D2855" s="3">
        <v>41353</v>
      </c>
      <c r="E2855" s="3">
        <v>41355</v>
      </c>
      <c r="F2855" s="2" t="s">
        <v>23</v>
      </c>
      <c r="G2855" s="2" t="s">
        <v>5316</v>
      </c>
      <c r="H2855" s="2" t="s">
        <v>5317</v>
      </c>
      <c r="I2855" s="2" t="s">
        <v>26</v>
      </c>
      <c r="J2855" s="2" t="s">
        <v>27</v>
      </c>
      <c r="K2855" s="2" t="s">
        <v>2343</v>
      </c>
      <c r="L2855" s="2" t="s">
        <v>267</v>
      </c>
      <c r="M2855" s="1">
        <v>11572</v>
      </c>
      <c r="N2855" s="2" t="s">
        <v>148</v>
      </c>
      <c r="O2855" s="2" t="s">
        <v>2069</v>
      </c>
      <c r="P2855" s="2" t="s">
        <v>32</v>
      </c>
      <c r="Q2855" s="2" t="s">
        <v>65</v>
      </c>
      <c r="R2855" s="2" t="s">
        <v>2070</v>
      </c>
      <c r="S2855" s="1">
        <v>20.32</v>
      </c>
      <c r="T2855" s="1">
        <v>4</v>
      </c>
      <c r="U2855" s="1">
        <v>0</v>
      </c>
      <c r="V2855" s="5">
        <v>6.9088000000000003</v>
      </c>
    </row>
    <row r="2856" spans="1:22" ht="15" thickBot="1" x14ac:dyDescent="0.35">
      <c r="A2856" s="4">
        <v>2855</v>
      </c>
      <c r="B2856" s="2" t="s">
        <v>6040</v>
      </c>
      <c r="C2856" s="1">
        <v>2014</v>
      </c>
      <c r="D2856" s="3">
        <v>41872</v>
      </c>
      <c r="E2856" s="3">
        <v>41872</v>
      </c>
      <c r="F2856" s="2" t="s">
        <v>1290</v>
      </c>
      <c r="G2856" s="2" t="s">
        <v>5458</v>
      </c>
      <c r="H2856" s="2" t="s">
        <v>5459</v>
      </c>
      <c r="I2856" s="2" t="s">
        <v>41</v>
      </c>
      <c r="J2856" s="2" t="s">
        <v>27</v>
      </c>
      <c r="K2856" s="2" t="s">
        <v>612</v>
      </c>
      <c r="L2856" s="2" t="s">
        <v>1245</v>
      </c>
      <c r="M2856" s="1">
        <v>2038</v>
      </c>
      <c r="N2856" s="2" t="s">
        <v>148</v>
      </c>
      <c r="O2856" s="2" t="s">
        <v>4076</v>
      </c>
      <c r="P2856" s="2" t="s">
        <v>46</v>
      </c>
      <c r="Q2856" s="2" t="s">
        <v>59</v>
      </c>
      <c r="R2856" s="2" t="s">
        <v>4077</v>
      </c>
      <c r="S2856" s="1">
        <v>40.29</v>
      </c>
      <c r="T2856" s="1">
        <v>3</v>
      </c>
      <c r="U2856" s="1">
        <v>0</v>
      </c>
      <c r="V2856" s="5">
        <v>10.4754</v>
      </c>
    </row>
    <row r="2857" spans="1:22" ht="15" thickBot="1" x14ac:dyDescent="0.35">
      <c r="A2857" s="4">
        <v>2856</v>
      </c>
      <c r="B2857" s="2" t="s">
        <v>6041</v>
      </c>
      <c r="C2857" s="1">
        <v>2014</v>
      </c>
      <c r="D2857" s="3">
        <v>41846</v>
      </c>
      <c r="E2857" s="3">
        <v>41852</v>
      </c>
      <c r="F2857" s="2" t="s">
        <v>50</v>
      </c>
      <c r="G2857" s="2" t="s">
        <v>1558</v>
      </c>
      <c r="H2857" s="2" t="s">
        <v>1559</v>
      </c>
      <c r="I2857" s="2" t="s">
        <v>26</v>
      </c>
      <c r="J2857" s="2" t="s">
        <v>27</v>
      </c>
      <c r="K2857" s="2" t="s">
        <v>5324</v>
      </c>
      <c r="L2857" s="2" t="s">
        <v>5325</v>
      </c>
      <c r="M2857" s="1">
        <v>57103</v>
      </c>
      <c r="N2857" s="2" t="s">
        <v>105</v>
      </c>
      <c r="O2857" s="2" t="s">
        <v>5729</v>
      </c>
      <c r="P2857" s="2" t="s">
        <v>46</v>
      </c>
      <c r="Q2857" s="2" t="s">
        <v>47</v>
      </c>
      <c r="R2857" s="2" t="s">
        <v>5730</v>
      </c>
      <c r="S2857" s="1">
        <v>20.23</v>
      </c>
      <c r="T2857" s="1">
        <v>7</v>
      </c>
      <c r="U2857" s="1">
        <v>0</v>
      </c>
      <c r="V2857" s="5">
        <v>9.5081000000000007</v>
      </c>
    </row>
    <row r="2858" spans="1:22" ht="15" thickBot="1" x14ac:dyDescent="0.35">
      <c r="A2858" s="4">
        <v>2857</v>
      </c>
      <c r="B2858" s="2" t="s">
        <v>6042</v>
      </c>
      <c r="C2858" s="1">
        <v>2013</v>
      </c>
      <c r="D2858" s="3">
        <v>41513</v>
      </c>
      <c r="E2858" s="3">
        <v>41516</v>
      </c>
      <c r="F2858" s="2" t="s">
        <v>188</v>
      </c>
      <c r="G2858" s="2" t="s">
        <v>1183</v>
      </c>
      <c r="H2858" s="2" t="s">
        <v>1184</v>
      </c>
      <c r="I2858" s="2" t="s">
        <v>41</v>
      </c>
      <c r="J2858" s="2" t="s">
        <v>27</v>
      </c>
      <c r="K2858" s="2" t="s">
        <v>947</v>
      </c>
      <c r="L2858" s="2" t="s">
        <v>43</v>
      </c>
      <c r="M2858" s="1">
        <v>92037</v>
      </c>
      <c r="N2858" s="2" t="s">
        <v>44</v>
      </c>
      <c r="O2858" s="2" t="s">
        <v>1726</v>
      </c>
      <c r="P2858" s="2" t="s">
        <v>32</v>
      </c>
      <c r="Q2858" s="2" t="s">
        <v>36</v>
      </c>
      <c r="R2858" s="2" t="s">
        <v>1727</v>
      </c>
      <c r="S2858" s="1">
        <v>1603.136</v>
      </c>
      <c r="T2858" s="1">
        <v>4</v>
      </c>
      <c r="U2858" s="1">
        <v>0.2</v>
      </c>
      <c r="V2858" s="5">
        <v>100.196</v>
      </c>
    </row>
    <row r="2859" spans="1:22" ht="15" thickBot="1" x14ac:dyDescent="0.35">
      <c r="A2859" s="4">
        <v>2858</v>
      </c>
      <c r="B2859" s="2" t="s">
        <v>6043</v>
      </c>
      <c r="C2859" s="1">
        <v>2013</v>
      </c>
      <c r="D2859" s="3">
        <v>41502</v>
      </c>
      <c r="E2859" s="3">
        <v>41504</v>
      </c>
      <c r="F2859" s="2" t="s">
        <v>23</v>
      </c>
      <c r="G2859" s="2" t="s">
        <v>6044</v>
      </c>
      <c r="H2859" s="2" t="s">
        <v>6045</v>
      </c>
      <c r="I2859" s="2" t="s">
        <v>26</v>
      </c>
      <c r="J2859" s="2" t="s">
        <v>27</v>
      </c>
      <c r="K2859" s="2" t="s">
        <v>1706</v>
      </c>
      <c r="L2859" s="2" t="s">
        <v>88</v>
      </c>
      <c r="M2859" s="1">
        <v>28314</v>
      </c>
      <c r="N2859" s="2" t="s">
        <v>30</v>
      </c>
      <c r="O2859" s="2" t="s">
        <v>4619</v>
      </c>
      <c r="P2859" s="2" t="s">
        <v>32</v>
      </c>
      <c r="Q2859" s="2" t="s">
        <v>36</v>
      </c>
      <c r="R2859" s="2" t="s">
        <v>4620</v>
      </c>
      <c r="S2859" s="1">
        <v>225.29599999999999</v>
      </c>
      <c r="T2859" s="1">
        <v>2</v>
      </c>
      <c r="U2859" s="1">
        <v>0.2</v>
      </c>
      <c r="V2859" s="5">
        <v>22.529599999999999</v>
      </c>
    </row>
    <row r="2860" spans="1:22" ht="15" thickBot="1" x14ac:dyDescent="0.35">
      <c r="A2860" s="4">
        <v>2859</v>
      </c>
      <c r="B2860" s="2" t="s">
        <v>6046</v>
      </c>
      <c r="C2860" s="1">
        <v>2014</v>
      </c>
      <c r="D2860" s="3">
        <v>41779</v>
      </c>
      <c r="E2860" s="3">
        <v>41783</v>
      </c>
      <c r="F2860" s="2" t="s">
        <v>50</v>
      </c>
      <c r="G2860" s="2" t="s">
        <v>5522</v>
      </c>
      <c r="H2860" s="2" t="s">
        <v>5523</v>
      </c>
      <c r="I2860" s="2" t="s">
        <v>26</v>
      </c>
      <c r="J2860" s="2" t="s">
        <v>27</v>
      </c>
      <c r="K2860" s="2" t="s">
        <v>1736</v>
      </c>
      <c r="L2860" s="2" t="s">
        <v>1272</v>
      </c>
      <c r="M2860" s="1">
        <v>30318</v>
      </c>
      <c r="N2860" s="2" t="s">
        <v>30</v>
      </c>
      <c r="O2860" s="2" t="s">
        <v>2569</v>
      </c>
      <c r="P2860" s="2" t="s">
        <v>71</v>
      </c>
      <c r="Q2860" s="2" t="s">
        <v>161</v>
      </c>
      <c r="R2860" s="2" t="s">
        <v>2570</v>
      </c>
      <c r="S2860" s="1">
        <v>67.8</v>
      </c>
      <c r="T2860" s="1">
        <v>4</v>
      </c>
      <c r="U2860" s="1">
        <v>0</v>
      </c>
      <c r="V2860" s="5">
        <v>4.0679999999999996</v>
      </c>
    </row>
    <row r="2861" spans="1:22" ht="15" thickBot="1" x14ac:dyDescent="0.35">
      <c r="A2861" s="4">
        <v>2860</v>
      </c>
      <c r="B2861" s="2" t="s">
        <v>6046</v>
      </c>
      <c r="C2861" s="1">
        <v>2014</v>
      </c>
      <c r="D2861" s="3">
        <v>41779</v>
      </c>
      <c r="E2861" s="3">
        <v>41783</v>
      </c>
      <c r="F2861" s="2" t="s">
        <v>50</v>
      </c>
      <c r="G2861" s="2" t="s">
        <v>5522</v>
      </c>
      <c r="H2861" s="2" t="s">
        <v>5523</v>
      </c>
      <c r="I2861" s="2" t="s">
        <v>26</v>
      </c>
      <c r="J2861" s="2" t="s">
        <v>27</v>
      </c>
      <c r="K2861" s="2" t="s">
        <v>1736</v>
      </c>
      <c r="L2861" s="2" t="s">
        <v>1272</v>
      </c>
      <c r="M2861" s="1">
        <v>30318</v>
      </c>
      <c r="N2861" s="2" t="s">
        <v>30</v>
      </c>
      <c r="O2861" s="2" t="s">
        <v>6047</v>
      </c>
      <c r="P2861" s="2" t="s">
        <v>71</v>
      </c>
      <c r="Q2861" s="2" t="s">
        <v>72</v>
      </c>
      <c r="R2861" s="2" t="s">
        <v>6048</v>
      </c>
      <c r="S2861" s="1">
        <v>377.97</v>
      </c>
      <c r="T2861" s="1">
        <v>3</v>
      </c>
      <c r="U2861" s="1">
        <v>0</v>
      </c>
      <c r="V2861" s="5">
        <v>98.272199999999998</v>
      </c>
    </row>
    <row r="2862" spans="1:22" ht="15" thickBot="1" x14ac:dyDescent="0.35">
      <c r="A2862" s="4">
        <v>2861</v>
      </c>
      <c r="B2862" s="2" t="s">
        <v>6046</v>
      </c>
      <c r="C2862" s="1">
        <v>2014</v>
      </c>
      <c r="D2862" s="3">
        <v>41779</v>
      </c>
      <c r="E2862" s="3">
        <v>41783</v>
      </c>
      <c r="F2862" s="2" t="s">
        <v>50</v>
      </c>
      <c r="G2862" s="2" t="s">
        <v>5522</v>
      </c>
      <c r="H2862" s="2" t="s">
        <v>5523</v>
      </c>
      <c r="I2862" s="2" t="s">
        <v>26</v>
      </c>
      <c r="J2862" s="2" t="s">
        <v>27</v>
      </c>
      <c r="K2862" s="2" t="s">
        <v>1736</v>
      </c>
      <c r="L2862" s="2" t="s">
        <v>1272</v>
      </c>
      <c r="M2862" s="1">
        <v>30318</v>
      </c>
      <c r="N2862" s="2" t="s">
        <v>30</v>
      </c>
      <c r="O2862" s="2" t="s">
        <v>852</v>
      </c>
      <c r="P2862" s="2" t="s">
        <v>32</v>
      </c>
      <c r="Q2862" s="2" t="s">
        <v>33</v>
      </c>
      <c r="R2862" s="2" t="s">
        <v>853</v>
      </c>
      <c r="S2862" s="1">
        <v>1628.82</v>
      </c>
      <c r="T2862" s="1">
        <v>9</v>
      </c>
      <c r="U2862" s="1">
        <v>0</v>
      </c>
      <c r="V2862" s="5">
        <v>374.62860000000001</v>
      </c>
    </row>
    <row r="2863" spans="1:22" ht="15" thickBot="1" x14ac:dyDescent="0.35">
      <c r="A2863" s="4">
        <v>2862</v>
      </c>
      <c r="B2863" s="2" t="s">
        <v>6046</v>
      </c>
      <c r="C2863" s="1">
        <v>2014</v>
      </c>
      <c r="D2863" s="3">
        <v>41779</v>
      </c>
      <c r="E2863" s="3">
        <v>41783</v>
      </c>
      <c r="F2863" s="2" t="s">
        <v>50</v>
      </c>
      <c r="G2863" s="2" t="s">
        <v>5522</v>
      </c>
      <c r="H2863" s="2" t="s">
        <v>5523</v>
      </c>
      <c r="I2863" s="2" t="s">
        <v>26</v>
      </c>
      <c r="J2863" s="2" t="s">
        <v>27</v>
      </c>
      <c r="K2863" s="2" t="s">
        <v>1736</v>
      </c>
      <c r="L2863" s="2" t="s">
        <v>1272</v>
      </c>
      <c r="M2863" s="1">
        <v>30318</v>
      </c>
      <c r="N2863" s="2" t="s">
        <v>30</v>
      </c>
      <c r="O2863" s="2" t="s">
        <v>3275</v>
      </c>
      <c r="P2863" s="2" t="s">
        <v>46</v>
      </c>
      <c r="Q2863" s="2" t="s">
        <v>90</v>
      </c>
      <c r="R2863" s="2" t="s">
        <v>3276</v>
      </c>
      <c r="S2863" s="1">
        <v>286.93</v>
      </c>
      <c r="T2863" s="1">
        <v>7</v>
      </c>
      <c r="U2863" s="1">
        <v>0</v>
      </c>
      <c r="V2863" s="5">
        <v>140.59569999999999</v>
      </c>
    </row>
    <row r="2864" spans="1:22" ht="15" thickBot="1" x14ac:dyDescent="0.35">
      <c r="A2864" s="4">
        <v>2863</v>
      </c>
      <c r="B2864" s="2" t="s">
        <v>6049</v>
      </c>
      <c r="C2864" s="1">
        <v>2014</v>
      </c>
      <c r="D2864" s="3">
        <v>41864</v>
      </c>
      <c r="E2864" s="3">
        <v>41869</v>
      </c>
      <c r="F2864" s="2" t="s">
        <v>50</v>
      </c>
      <c r="G2864" s="2" t="s">
        <v>2495</v>
      </c>
      <c r="H2864" s="2" t="s">
        <v>2496</v>
      </c>
      <c r="I2864" s="2" t="s">
        <v>26</v>
      </c>
      <c r="J2864" s="2" t="s">
        <v>27</v>
      </c>
      <c r="K2864" s="2" t="s">
        <v>6050</v>
      </c>
      <c r="L2864" s="2" t="s">
        <v>54</v>
      </c>
      <c r="M2864" s="1">
        <v>32839</v>
      </c>
      <c r="N2864" s="2" t="s">
        <v>30</v>
      </c>
      <c r="O2864" s="2" t="s">
        <v>5772</v>
      </c>
      <c r="P2864" s="2" t="s">
        <v>46</v>
      </c>
      <c r="Q2864" s="2" t="s">
        <v>90</v>
      </c>
      <c r="R2864" s="2" t="s">
        <v>5773</v>
      </c>
      <c r="S2864" s="1">
        <v>20.736000000000001</v>
      </c>
      <c r="T2864" s="1">
        <v>4</v>
      </c>
      <c r="U2864" s="1">
        <v>0.2</v>
      </c>
      <c r="V2864" s="5">
        <v>7.2576000000000001</v>
      </c>
    </row>
    <row r="2865" spans="1:22" ht="15" thickBot="1" x14ac:dyDescent="0.35">
      <c r="A2865" s="4">
        <v>2864</v>
      </c>
      <c r="B2865" s="2" t="s">
        <v>6051</v>
      </c>
      <c r="C2865" s="1">
        <v>2014</v>
      </c>
      <c r="D2865" s="3">
        <v>41865</v>
      </c>
      <c r="E2865" s="3">
        <v>41865</v>
      </c>
      <c r="F2865" s="2" t="s">
        <v>1290</v>
      </c>
      <c r="G2865" s="2" t="s">
        <v>2266</v>
      </c>
      <c r="H2865" s="2" t="s">
        <v>2267</v>
      </c>
      <c r="I2865" s="2" t="s">
        <v>26</v>
      </c>
      <c r="J2865" s="2" t="s">
        <v>27</v>
      </c>
      <c r="K2865" s="2" t="s">
        <v>127</v>
      </c>
      <c r="L2865" s="2" t="s">
        <v>43</v>
      </c>
      <c r="M2865" s="1">
        <v>94122</v>
      </c>
      <c r="N2865" s="2" t="s">
        <v>44</v>
      </c>
      <c r="O2865" s="2" t="s">
        <v>1824</v>
      </c>
      <c r="P2865" s="2" t="s">
        <v>46</v>
      </c>
      <c r="Q2865" s="2" t="s">
        <v>59</v>
      </c>
      <c r="R2865" s="2" t="s">
        <v>1825</v>
      </c>
      <c r="S2865" s="1">
        <v>31.44</v>
      </c>
      <c r="T2865" s="1">
        <v>3</v>
      </c>
      <c r="U2865" s="1">
        <v>0</v>
      </c>
      <c r="V2865" s="5">
        <v>8.4887999999999995</v>
      </c>
    </row>
    <row r="2866" spans="1:22" ht="15" thickBot="1" x14ac:dyDescent="0.35">
      <c r="A2866" s="4">
        <v>2865</v>
      </c>
      <c r="B2866" s="2" t="s">
        <v>6051</v>
      </c>
      <c r="C2866" s="1">
        <v>2014</v>
      </c>
      <c r="D2866" s="3">
        <v>41865</v>
      </c>
      <c r="E2866" s="3">
        <v>41865</v>
      </c>
      <c r="F2866" s="2" t="s">
        <v>1290</v>
      </c>
      <c r="G2866" s="2" t="s">
        <v>2266</v>
      </c>
      <c r="H2866" s="2" t="s">
        <v>2267</v>
      </c>
      <c r="I2866" s="2" t="s">
        <v>26</v>
      </c>
      <c r="J2866" s="2" t="s">
        <v>27</v>
      </c>
      <c r="K2866" s="2" t="s">
        <v>127</v>
      </c>
      <c r="L2866" s="2" t="s">
        <v>43</v>
      </c>
      <c r="M2866" s="1">
        <v>94122</v>
      </c>
      <c r="N2866" s="2" t="s">
        <v>44</v>
      </c>
      <c r="O2866" s="2" t="s">
        <v>1428</v>
      </c>
      <c r="P2866" s="2" t="s">
        <v>46</v>
      </c>
      <c r="Q2866" s="2" t="s">
        <v>78</v>
      </c>
      <c r="R2866" s="2" t="s">
        <v>186</v>
      </c>
      <c r="S2866" s="1">
        <v>83.79</v>
      </c>
      <c r="T2866" s="1">
        <v>7</v>
      </c>
      <c r="U2866" s="1">
        <v>0</v>
      </c>
      <c r="V2866" s="5">
        <v>22.6233</v>
      </c>
    </row>
    <row r="2867" spans="1:22" ht="15" thickBot="1" x14ac:dyDescent="0.35">
      <c r="A2867" s="4">
        <v>2866</v>
      </c>
      <c r="B2867" s="2" t="s">
        <v>6051</v>
      </c>
      <c r="C2867" s="1">
        <v>2014</v>
      </c>
      <c r="D2867" s="3">
        <v>41865</v>
      </c>
      <c r="E2867" s="3">
        <v>41865</v>
      </c>
      <c r="F2867" s="2" t="s">
        <v>1290</v>
      </c>
      <c r="G2867" s="2" t="s">
        <v>2266</v>
      </c>
      <c r="H2867" s="2" t="s">
        <v>2267</v>
      </c>
      <c r="I2867" s="2" t="s">
        <v>26</v>
      </c>
      <c r="J2867" s="2" t="s">
        <v>27</v>
      </c>
      <c r="K2867" s="2" t="s">
        <v>127</v>
      </c>
      <c r="L2867" s="2" t="s">
        <v>43</v>
      </c>
      <c r="M2867" s="1">
        <v>94122</v>
      </c>
      <c r="N2867" s="2" t="s">
        <v>44</v>
      </c>
      <c r="O2867" s="2" t="s">
        <v>1561</v>
      </c>
      <c r="P2867" s="2" t="s">
        <v>46</v>
      </c>
      <c r="Q2867" s="2" t="s">
        <v>68</v>
      </c>
      <c r="R2867" s="2" t="s">
        <v>1562</v>
      </c>
      <c r="S2867" s="1">
        <v>59.52</v>
      </c>
      <c r="T2867" s="1">
        <v>3</v>
      </c>
      <c r="U2867" s="1">
        <v>0</v>
      </c>
      <c r="V2867" s="5">
        <v>15.475199999999999</v>
      </c>
    </row>
    <row r="2868" spans="1:22" ht="15" thickBot="1" x14ac:dyDescent="0.35">
      <c r="A2868" s="4">
        <v>2867</v>
      </c>
      <c r="B2868" s="2" t="s">
        <v>6051</v>
      </c>
      <c r="C2868" s="1">
        <v>2014</v>
      </c>
      <c r="D2868" s="3">
        <v>41865</v>
      </c>
      <c r="E2868" s="3">
        <v>41865</v>
      </c>
      <c r="F2868" s="2" t="s">
        <v>1290</v>
      </c>
      <c r="G2868" s="2" t="s">
        <v>2266</v>
      </c>
      <c r="H2868" s="2" t="s">
        <v>2267</v>
      </c>
      <c r="I2868" s="2" t="s">
        <v>26</v>
      </c>
      <c r="J2868" s="2" t="s">
        <v>27</v>
      </c>
      <c r="K2868" s="2" t="s">
        <v>127</v>
      </c>
      <c r="L2868" s="2" t="s">
        <v>43</v>
      </c>
      <c r="M2868" s="1">
        <v>94122</v>
      </c>
      <c r="N2868" s="2" t="s">
        <v>44</v>
      </c>
      <c r="O2868" s="2" t="s">
        <v>6052</v>
      </c>
      <c r="P2868" s="2" t="s">
        <v>46</v>
      </c>
      <c r="Q2868" s="2" t="s">
        <v>578</v>
      </c>
      <c r="R2868" s="2" t="s">
        <v>186</v>
      </c>
      <c r="S2868" s="1">
        <v>31.92</v>
      </c>
      <c r="T2868" s="1">
        <v>4</v>
      </c>
      <c r="U2868" s="1">
        <v>0</v>
      </c>
      <c r="V2868" s="5">
        <v>9.2568000000000001</v>
      </c>
    </row>
    <row r="2869" spans="1:22" ht="15" thickBot="1" x14ac:dyDescent="0.35">
      <c r="A2869" s="4">
        <v>2868</v>
      </c>
      <c r="B2869" s="2" t="s">
        <v>6053</v>
      </c>
      <c r="C2869" s="1">
        <v>2013</v>
      </c>
      <c r="D2869" s="3">
        <v>41589</v>
      </c>
      <c r="E2869" s="3">
        <v>41591</v>
      </c>
      <c r="F2869" s="2" t="s">
        <v>23</v>
      </c>
      <c r="G2869" s="2" t="s">
        <v>2623</v>
      </c>
      <c r="H2869" s="2" t="s">
        <v>2624</v>
      </c>
      <c r="I2869" s="2" t="s">
        <v>26</v>
      </c>
      <c r="J2869" s="2" t="s">
        <v>27</v>
      </c>
      <c r="K2869" s="2" t="s">
        <v>2835</v>
      </c>
      <c r="L2869" s="2" t="s">
        <v>498</v>
      </c>
      <c r="M2869" s="1">
        <v>43615</v>
      </c>
      <c r="N2869" s="2" t="s">
        <v>148</v>
      </c>
      <c r="O2869" s="2" t="s">
        <v>1296</v>
      </c>
      <c r="P2869" s="2" t="s">
        <v>46</v>
      </c>
      <c r="Q2869" s="2" t="s">
        <v>578</v>
      </c>
      <c r="R2869" s="2" t="s">
        <v>186</v>
      </c>
      <c r="S2869" s="1">
        <v>14.72</v>
      </c>
      <c r="T2869" s="1">
        <v>5</v>
      </c>
      <c r="U2869" s="1">
        <v>0.2</v>
      </c>
      <c r="V2869" s="5">
        <v>-3.3119999999999998</v>
      </c>
    </row>
    <row r="2870" spans="1:22" ht="15" thickBot="1" x14ac:dyDescent="0.35">
      <c r="A2870" s="4">
        <v>2869</v>
      </c>
      <c r="B2870" s="2" t="s">
        <v>6053</v>
      </c>
      <c r="C2870" s="1">
        <v>2013</v>
      </c>
      <c r="D2870" s="3">
        <v>41589</v>
      </c>
      <c r="E2870" s="3">
        <v>41591</v>
      </c>
      <c r="F2870" s="2" t="s">
        <v>23</v>
      </c>
      <c r="G2870" s="2" t="s">
        <v>2623</v>
      </c>
      <c r="H2870" s="2" t="s">
        <v>2624</v>
      </c>
      <c r="I2870" s="2" t="s">
        <v>26</v>
      </c>
      <c r="J2870" s="2" t="s">
        <v>27</v>
      </c>
      <c r="K2870" s="2" t="s">
        <v>2835</v>
      </c>
      <c r="L2870" s="2" t="s">
        <v>498</v>
      </c>
      <c r="M2870" s="1">
        <v>43615</v>
      </c>
      <c r="N2870" s="2" t="s">
        <v>148</v>
      </c>
      <c r="O2870" s="2" t="s">
        <v>2808</v>
      </c>
      <c r="P2870" s="2" t="s">
        <v>46</v>
      </c>
      <c r="Q2870" s="2" t="s">
        <v>59</v>
      </c>
      <c r="R2870" s="2" t="s">
        <v>2809</v>
      </c>
      <c r="S2870" s="1">
        <v>38.975999999999999</v>
      </c>
      <c r="T2870" s="1">
        <v>3</v>
      </c>
      <c r="U2870" s="1">
        <v>0.2</v>
      </c>
      <c r="V2870" s="5">
        <v>-2.4359999999999999</v>
      </c>
    </row>
    <row r="2871" spans="1:22" ht="15" thickBot="1" x14ac:dyDescent="0.35">
      <c r="A2871" s="4">
        <v>2870</v>
      </c>
      <c r="B2871" s="2" t="s">
        <v>6054</v>
      </c>
      <c r="C2871" s="1">
        <v>2014</v>
      </c>
      <c r="D2871" s="3">
        <v>41803</v>
      </c>
      <c r="E2871" s="3">
        <v>41810</v>
      </c>
      <c r="F2871" s="2" t="s">
        <v>50</v>
      </c>
      <c r="G2871" s="2" t="s">
        <v>564</v>
      </c>
      <c r="H2871" s="2" t="s">
        <v>565</v>
      </c>
      <c r="I2871" s="2" t="s">
        <v>26</v>
      </c>
      <c r="J2871" s="2" t="s">
        <v>27</v>
      </c>
      <c r="K2871" s="2" t="s">
        <v>1151</v>
      </c>
      <c r="L2871" s="2" t="s">
        <v>54</v>
      </c>
      <c r="M2871" s="1">
        <v>33710</v>
      </c>
      <c r="N2871" s="2" t="s">
        <v>30</v>
      </c>
      <c r="O2871" s="2" t="s">
        <v>6055</v>
      </c>
      <c r="P2871" s="2" t="s">
        <v>32</v>
      </c>
      <c r="Q2871" s="2" t="s">
        <v>65</v>
      </c>
      <c r="R2871" s="2" t="s">
        <v>6056</v>
      </c>
      <c r="S2871" s="1">
        <v>17.088000000000001</v>
      </c>
      <c r="T2871" s="1">
        <v>2</v>
      </c>
      <c r="U2871" s="1">
        <v>0.2</v>
      </c>
      <c r="V2871" s="5">
        <v>1.0680000000000001</v>
      </c>
    </row>
    <row r="2872" spans="1:22" ht="15" thickBot="1" x14ac:dyDescent="0.35">
      <c r="A2872" s="4">
        <v>2871</v>
      </c>
      <c r="B2872" s="2" t="s">
        <v>6057</v>
      </c>
      <c r="C2872" s="1">
        <v>2011</v>
      </c>
      <c r="D2872" s="3">
        <v>40624</v>
      </c>
      <c r="E2872" s="3">
        <v>40628</v>
      </c>
      <c r="F2872" s="2" t="s">
        <v>50</v>
      </c>
      <c r="G2872" s="2" t="s">
        <v>6058</v>
      </c>
      <c r="H2872" s="2" t="s">
        <v>6059</v>
      </c>
      <c r="I2872" s="2" t="s">
        <v>41</v>
      </c>
      <c r="J2872" s="2" t="s">
        <v>27</v>
      </c>
      <c r="K2872" s="2" t="s">
        <v>1310</v>
      </c>
      <c r="L2872" s="2" t="s">
        <v>310</v>
      </c>
      <c r="M2872" s="1">
        <v>85705</v>
      </c>
      <c r="N2872" s="2" t="s">
        <v>44</v>
      </c>
      <c r="O2872" s="2" t="s">
        <v>5414</v>
      </c>
      <c r="P2872" s="2" t="s">
        <v>46</v>
      </c>
      <c r="Q2872" s="2" t="s">
        <v>90</v>
      </c>
      <c r="R2872" s="2" t="s">
        <v>5415</v>
      </c>
      <c r="S2872" s="1">
        <v>74.352000000000004</v>
      </c>
      <c r="T2872" s="1">
        <v>3</v>
      </c>
      <c r="U2872" s="1">
        <v>0.2</v>
      </c>
      <c r="V2872" s="5">
        <v>23.234999999999999</v>
      </c>
    </row>
    <row r="2873" spans="1:22" ht="15" thickBot="1" x14ac:dyDescent="0.35">
      <c r="A2873" s="4">
        <v>2872</v>
      </c>
      <c r="B2873" s="2" t="s">
        <v>6057</v>
      </c>
      <c r="C2873" s="1">
        <v>2011</v>
      </c>
      <c r="D2873" s="3">
        <v>40624</v>
      </c>
      <c r="E2873" s="3">
        <v>40628</v>
      </c>
      <c r="F2873" s="2" t="s">
        <v>50</v>
      </c>
      <c r="G2873" s="2" t="s">
        <v>6058</v>
      </c>
      <c r="H2873" s="2" t="s">
        <v>6059</v>
      </c>
      <c r="I2873" s="2" t="s">
        <v>41</v>
      </c>
      <c r="J2873" s="2" t="s">
        <v>27</v>
      </c>
      <c r="K2873" s="2" t="s">
        <v>1310</v>
      </c>
      <c r="L2873" s="2" t="s">
        <v>310</v>
      </c>
      <c r="M2873" s="1">
        <v>85705</v>
      </c>
      <c r="N2873" s="2" t="s">
        <v>44</v>
      </c>
      <c r="O2873" s="2" t="s">
        <v>2095</v>
      </c>
      <c r="P2873" s="2" t="s">
        <v>32</v>
      </c>
      <c r="Q2873" s="2" t="s">
        <v>36</v>
      </c>
      <c r="R2873" s="2" t="s">
        <v>2096</v>
      </c>
      <c r="S2873" s="1">
        <v>314.35199999999998</v>
      </c>
      <c r="T2873" s="1">
        <v>3</v>
      </c>
      <c r="U2873" s="1">
        <v>0.2</v>
      </c>
      <c r="V2873" s="5">
        <v>-35.364600000000003</v>
      </c>
    </row>
    <row r="2874" spans="1:22" ht="15" thickBot="1" x14ac:dyDescent="0.35">
      <c r="A2874" s="4">
        <v>2873</v>
      </c>
      <c r="B2874" s="2" t="s">
        <v>6060</v>
      </c>
      <c r="C2874" s="1">
        <v>2014</v>
      </c>
      <c r="D2874" s="3">
        <v>41806</v>
      </c>
      <c r="E2874" s="3">
        <v>41811</v>
      </c>
      <c r="F2874" s="2" t="s">
        <v>50</v>
      </c>
      <c r="G2874" s="2" t="s">
        <v>4888</v>
      </c>
      <c r="H2874" s="2" t="s">
        <v>4889</v>
      </c>
      <c r="I2874" s="2" t="s">
        <v>26</v>
      </c>
      <c r="J2874" s="2" t="s">
        <v>27</v>
      </c>
      <c r="K2874" s="2" t="s">
        <v>42</v>
      </c>
      <c r="L2874" s="2" t="s">
        <v>43</v>
      </c>
      <c r="M2874" s="1">
        <v>90036</v>
      </c>
      <c r="N2874" s="2" t="s">
        <v>44</v>
      </c>
      <c r="O2874" s="2" t="s">
        <v>1264</v>
      </c>
      <c r="P2874" s="2" t="s">
        <v>46</v>
      </c>
      <c r="Q2874" s="2" t="s">
        <v>68</v>
      </c>
      <c r="R2874" s="2" t="s">
        <v>1265</v>
      </c>
      <c r="S2874" s="1">
        <v>4.26</v>
      </c>
      <c r="T2874" s="1">
        <v>1</v>
      </c>
      <c r="U2874" s="1">
        <v>0</v>
      </c>
      <c r="V2874" s="5">
        <v>1.7465999999999999</v>
      </c>
    </row>
    <row r="2875" spans="1:22" ht="15" thickBot="1" x14ac:dyDescent="0.35">
      <c r="A2875" s="4">
        <v>2874</v>
      </c>
      <c r="B2875" s="2" t="s">
        <v>6061</v>
      </c>
      <c r="C2875" s="1">
        <v>2014</v>
      </c>
      <c r="D2875" s="3">
        <v>41960</v>
      </c>
      <c r="E2875" s="3">
        <v>41966</v>
      </c>
      <c r="F2875" s="2" t="s">
        <v>50</v>
      </c>
      <c r="G2875" s="2" t="s">
        <v>2893</v>
      </c>
      <c r="H2875" s="2" t="s">
        <v>2894</v>
      </c>
      <c r="I2875" s="2" t="s">
        <v>26</v>
      </c>
      <c r="J2875" s="2" t="s">
        <v>27</v>
      </c>
      <c r="K2875" s="2" t="s">
        <v>947</v>
      </c>
      <c r="L2875" s="2" t="s">
        <v>43</v>
      </c>
      <c r="M2875" s="1">
        <v>92105</v>
      </c>
      <c r="N2875" s="2" t="s">
        <v>44</v>
      </c>
      <c r="O2875" s="2" t="s">
        <v>2082</v>
      </c>
      <c r="P2875" s="2" t="s">
        <v>46</v>
      </c>
      <c r="Q2875" s="2" t="s">
        <v>59</v>
      </c>
      <c r="R2875" s="2" t="s">
        <v>2083</v>
      </c>
      <c r="S2875" s="1">
        <v>811.28</v>
      </c>
      <c r="T2875" s="1">
        <v>8</v>
      </c>
      <c r="U2875" s="1">
        <v>0</v>
      </c>
      <c r="V2875" s="5">
        <v>24.3384</v>
      </c>
    </row>
    <row r="2876" spans="1:22" ht="15" thickBot="1" x14ac:dyDescent="0.35">
      <c r="A2876" s="4">
        <v>2875</v>
      </c>
      <c r="B2876" s="2" t="s">
        <v>6062</v>
      </c>
      <c r="C2876" s="1">
        <v>2014</v>
      </c>
      <c r="D2876" s="3">
        <v>42003</v>
      </c>
      <c r="E2876" s="3">
        <v>42005</v>
      </c>
      <c r="F2876" s="2" t="s">
        <v>188</v>
      </c>
      <c r="G2876" s="2" t="s">
        <v>2225</v>
      </c>
      <c r="H2876" s="2" t="s">
        <v>2226</v>
      </c>
      <c r="I2876" s="2" t="s">
        <v>26</v>
      </c>
      <c r="J2876" s="2" t="s">
        <v>27</v>
      </c>
      <c r="K2876" s="2" t="s">
        <v>266</v>
      </c>
      <c r="L2876" s="2" t="s">
        <v>267</v>
      </c>
      <c r="M2876" s="1">
        <v>10035</v>
      </c>
      <c r="N2876" s="2" t="s">
        <v>148</v>
      </c>
      <c r="O2876" s="2" t="s">
        <v>573</v>
      </c>
      <c r="P2876" s="2" t="s">
        <v>46</v>
      </c>
      <c r="Q2876" s="2" t="s">
        <v>269</v>
      </c>
      <c r="R2876" s="2" t="s">
        <v>574</v>
      </c>
      <c r="S2876" s="1">
        <v>6.03</v>
      </c>
      <c r="T2876" s="1">
        <v>3</v>
      </c>
      <c r="U2876" s="1">
        <v>0</v>
      </c>
      <c r="V2876" s="5">
        <v>2.9546999999999999</v>
      </c>
    </row>
    <row r="2877" spans="1:22" ht="15" thickBot="1" x14ac:dyDescent="0.35">
      <c r="A2877" s="4">
        <v>2876</v>
      </c>
      <c r="B2877" s="2" t="s">
        <v>6063</v>
      </c>
      <c r="C2877" s="1">
        <v>2013</v>
      </c>
      <c r="D2877" s="3">
        <v>41295</v>
      </c>
      <c r="E2877" s="3">
        <v>41297</v>
      </c>
      <c r="F2877" s="2" t="s">
        <v>23</v>
      </c>
      <c r="G2877" s="2" t="s">
        <v>1242</v>
      </c>
      <c r="H2877" s="2" t="s">
        <v>1243</v>
      </c>
      <c r="I2877" s="2" t="s">
        <v>26</v>
      </c>
      <c r="J2877" s="2" t="s">
        <v>27</v>
      </c>
      <c r="K2877" s="2" t="s">
        <v>947</v>
      </c>
      <c r="L2877" s="2" t="s">
        <v>43</v>
      </c>
      <c r="M2877" s="1">
        <v>92037</v>
      </c>
      <c r="N2877" s="2" t="s">
        <v>44</v>
      </c>
      <c r="O2877" s="2" t="s">
        <v>3891</v>
      </c>
      <c r="P2877" s="2" t="s">
        <v>32</v>
      </c>
      <c r="Q2877" s="2" t="s">
        <v>36</v>
      </c>
      <c r="R2877" s="2" t="s">
        <v>3892</v>
      </c>
      <c r="S2877" s="1">
        <v>153.56800000000001</v>
      </c>
      <c r="T2877" s="1">
        <v>2</v>
      </c>
      <c r="U2877" s="1">
        <v>0.2</v>
      </c>
      <c r="V2877" s="5">
        <v>-5.7587999999999999</v>
      </c>
    </row>
    <row r="2878" spans="1:22" ht="15" thickBot="1" x14ac:dyDescent="0.35">
      <c r="A2878" s="4">
        <v>2877</v>
      </c>
      <c r="B2878" s="2" t="s">
        <v>6063</v>
      </c>
      <c r="C2878" s="1">
        <v>2013</v>
      </c>
      <c r="D2878" s="3">
        <v>41295</v>
      </c>
      <c r="E2878" s="3">
        <v>41297</v>
      </c>
      <c r="F2878" s="2" t="s">
        <v>23</v>
      </c>
      <c r="G2878" s="2" t="s">
        <v>1242</v>
      </c>
      <c r="H2878" s="2" t="s">
        <v>1243</v>
      </c>
      <c r="I2878" s="2" t="s">
        <v>26</v>
      </c>
      <c r="J2878" s="2" t="s">
        <v>27</v>
      </c>
      <c r="K2878" s="2" t="s">
        <v>947</v>
      </c>
      <c r="L2878" s="2" t="s">
        <v>43</v>
      </c>
      <c r="M2878" s="1">
        <v>92037</v>
      </c>
      <c r="N2878" s="2" t="s">
        <v>44</v>
      </c>
      <c r="O2878" s="2" t="s">
        <v>1280</v>
      </c>
      <c r="P2878" s="2" t="s">
        <v>32</v>
      </c>
      <c r="Q2878" s="2" t="s">
        <v>36</v>
      </c>
      <c r="R2878" s="2" t="s">
        <v>1281</v>
      </c>
      <c r="S2878" s="1">
        <v>1013.4880000000001</v>
      </c>
      <c r="T2878" s="1">
        <v>7</v>
      </c>
      <c r="U2878" s="1">
        <v>0.2</v>
      </c>
      <c r="V2878" s="5">
        <v>76.011600000000001</v>
      </c>
    </row>
    <row r="2879" spans="1:22" ht="15" thickBot="1" x14ac:dyDescent="0.35">
      <c r="A2879" s="4">
        <v>2878</v>
      </c>
      <c r="B2879" s="2" t="s">
        <v>6064</v>
      </c>
      <c r="C2879" s="1">
        <v>2013</v>
      </c>
      <c r="D2879" s="3">
        <v>41289</v>
      </c>
      <c r="E2879" s="3">
        <v>41293</v>
      </c>
      <c r="F2879" s="2" t="s">
        <v>50</v>
      </c>
      <c r="G2879" s="2" t="s">
        <v>5927</v>
      </c>
      <c r="H2879" s="2" t="s">
        <v>5928</v>
      </c>
      <c r="I2879" s="2" t="s">
        <v>102</v>
      </c>
      <c r="J2879" s="2" t="s">
        <v>27</v>
      </c>
      <c r="K2879" s="2" t="s">
        <v>787</v>
      </c>
      <c r="L2879" s="2" t="s">
        <v>788</v>
      </c>
      <c r="M2879" s="1">
        <v>7090</v>
      </c>
      <c r="N2879" s="2" t="s">
        <v>148</v>
      </c>
      <c r="O2879" s="2" t="s">
        <v>5033</v>
      </c>
      <c r="P2879" s="2" t="s">
        <v>46</v>
      </c>
      <c r="Q2879" s="2" t="s">
        <v>173</v>
      </c>
      <c r="R2879" s="2" t="s">
        <v>5034</v>
      </c>
      <c r="S2879" s="1">
        <v>52.34</v>
      </c>
      <c r="T2879" s="1">
        <v>2</v>
      </c>
      <c r="U2879" s="1">
        <v>0</v>
      </c>
      <c r="V2879" s="5">
        <v>24.599799999999998</v>
      </c>
    </row>
    <row r="2880" spans="1:22" ht="15" thickBot="1" x14ac:dyDescent="0.35">
      <c r="A2880" s="4">
        <v>2879</v>
      </c>
      <c r="B2880" s="2" t="s">
        <v>6064</v>
      </c>
      <c r="C2880" s="1">
        <v>2013</v>
      </c>
      <c r="D2880" s="3">
        <v>41289</v>
      </c>
      <c r="E2880" s="3">
        <v>41293</v>
      </c>
      <c r="F2880" s="2" t="s">
        <v>50</v>
      </c>
      <c r="G2880" s="2" t="s">
        <v>5927</v>
      </c>
      <c r="H2880" s="2" t="s">
        <v>5928</v>
      </c>
      <c r="I2880" s="2" t="s">
        <v>102</v>
      </c>
      <c r="J2880" s="2" t="s">
        <v>27</v>
      </c>
      <c r="K2880" s="2" t="s">
        <v>787</v>
      </c>
      <c r="L2880" s="2" t="s">
        <v>788</v>
      </c>
      <c r="M2880" s="1">
        <v>7090</v>
      </c>
      <c r="N2880" s="2" t="s">
        <v>148</v>
      </c>
      <c r="O2880" s="2" t="s">
        <v>1468</v>
      </c>
      <c r="P2880" s="2" t="s">
        <v>46</v>
      </c>
      <c r="Q2880" s="2" t="s">
        <v>68</v>
      </c>
      <c r="R2880" s="2" t="s">
        <v>1469</v>
      </c>
      <c r="S2880" s="1">
        <v>4.66</v>
      </c>
      <c r="T2880" s="1">
        <v>2</v>
      </c>
      <c r="U2880" s="1">
        <v>0</v>
      </c>
      <c r="V2880" s="5">
        <v>1.3513999999999999</v>
      </c>
    </row>
    <row r="2881" spans="1:22" ht="15" thickBot="1" x14ac:dyDescent="0.35">
      <c r="A2881" s="4">
        <v>2880</v>
      </c>
      <c r="B2881" s="2" t="s">
        <v>6064</v>
      </c>
      <c r="C2881" s="1">
        <v>2013</v>
      </c>
      <c r="D2881" s="3">
        <v>41289</v>
      </c>
      <c r="E2881" s="3">
        <v>41293</v>
      </c>
      <c r="F2881" s="2" t="s">
        <v>50</v>
      </c>
      <c r="G2881" s="2" t="s">
        <v>5927</v>
      </c>
      <c r="H2881" s="2" t="s">
        <v>5928</v>
      </c>
      <c r="I2881" s="2" t="s">
        <v>102</v>
      </c>
      <c r="J2881" s="2" t="s">
        <v>27</v>
      </c>
      <c r="K2881" s="2" t="s">
        <v>787</v>
      </c>
      <c r="L2881" s="2" t="s">
        <v>788</v>
      </c>
      <c r="M2881" s="1">
        <v>7090</v>
      </c>
      <c r="N2881" s="2" t="s">
        <v>148</v>
      </c>
      <c r="O2881" s="2" t="s">
        <v>478</v>
      </c>
      <c r="P2881" s="2" t="s">
        <v>71</v>
      </c>
      <c r="Q2881" s="2" t="s">
        <v>161</v>
      </c>
      <c r="R2881" s="2" t="s">
        <v>479</v>
      </c>
      <c r="S2881" s="1">
        <v>254.97</v>
      </c>
      <c r="T2881" s="1">
        <v>3</v>
      </c>
      <c r="U2881" s="1">
        <v>0</v>
      </c>
      <c r="V2881" s="5">
        <v>91.789199999999994</v>
      </c>
    </row>
    <row r="2882" spans="1:22" ht="15" thickBot="1" x14ac:dyDescent="0.35">
      <c r="A2882" s="4">
        <v>2881</v>
      </c>
      <c r="B2882" s="2" t="s">
        <v>6065</v>
      </c>
      <c r="C2882" s="1">
        <v>2013</v>
      </c>
      <c r="D2882" s="3">
        <v>41537</v>
      </c>
      <c r="E2882" s="3">
        <v>41541</v>
      </c>
      <c r="F2882" s="2" t="s">
        <v>23</v>
      </c>
      <c r="G2882" s="2" t="s">
        <v>1497</v>
      </c>
      <c r="H2882" s="2" t="s">
        <v>1498</v>
      </c>
      <c r="I2882" s="2" t="s">
        <v>102</v>
      </c>
      <c r="J2882" s="2" t="s">
        <v>27</v>
      </c>
      <c r="K2882" s="2" t="s">
        <v>6066</v>
      </c>
      <c r="L2882" s="2" t="s">
        <v>788</v>
      </c>
      <c r="M2882" s="1">
        <v>7050</v>
      </c>
      <c r="N2882" s="2" t="s">
        <v>148</v>
      </c>
      <c r="O2882" s="2" t="s">
        <v>108</v>
      </c>
      <c r="P2882" s="2" t="s">
        <v>46</v>
      </c>
      <c r="Q2882" s="2" t="s">
        <v>75</v>
      </c>
      <c r="R2882" s="2" t="s">
        <v>109</v>
      </c>
      <c r="S2882" s="1">
        <v>25.44</v>
      </c>
      <c r="T2882" s="1">
        <v>6</v>
      </c>
      <c r="U2882" s="1">
        <v>0</v>
      </c>
      <c r="V2882" s="5">
        <v>12.72</v>
      </c>
    </row>
    <row r="2883" spans="1:22" ht="15" thickBot="1" x14ac:dyDescent="0.35">
      <c r="A2883" s="4">
        <v>2882</v>
      </c>
      <c r="B2883" s="2" t="s">
        <v>6065</v>
      </c>
      <c r="C2883" s="1">
        <v>2013</v>
      </c>
      <c r="D2883" s="3">
        <v>41537</v>
      </c>
      <c r="E2883" s="3">
        <v>41541</v>
      </c>
      <c r="F2883" s="2" t="s">
        <v>23</v>
      </c>
      <c r="G2883" s="2" t="s">
        <v>1497</v>
      </c>
      <c r="H2883" s="2" t="s">
        <v>1498</v>
      </c>
      <c r="I2883" s="2" t="s">
        <v>102</v>
      </c>
      <c r="J2883" s="2" t="s">
        <v>27</v>
      </c>
      <c r="K2883" s="2" t="s">
        <v>6066</v>
      </c>
      <c r="L2883" s="2" t="s">
        <v>788</v>
      </c>
      <c r="M2883" s="1">
        <v>7050</v>
      </c>
      <c r="N2883" s="2" t="s">
        <v>148</v>
      </c>
      <c r="O2883" s="2" t="s">
        <v>2574</v>
      </c>
      <c r="P2883" s="2" t="s">
        <v>46</v>
      </c>
      <c r="Q2883" s="2" t="s">
        <v>578</v>
      </c>
      <c r="R2883" s="2" t="s">
        <v>2575</v>
      </c>
      <c r="S2883" s="1">
        <v>27.93</v>
      </c>
      <c r="T2883" s="1">
        <v>3</v>
      </c>
      <c r="U2883" s="1">
        <v>0</v>
      </c>
      <c r="V2883" s="5">
        <v>8.0997000000000003</v>
      </c>
    </row>
    <row r="2884" spans="1:22" ht="15" thickBot="1" x14ac:dyDescent="0.35">
      <c r="A2884" s="4">
        <v>2883</v>
      </c>
      <c r="B2884" s="2" t="s">
        <v>6067</v>
      </c>
      <c r="C2884" s="1">
        <v>2011</v>
      </c>
      <c r="D2884" s="3">
        <v>40596</v>
      </c>
      <c r="E2884" s="3">
        <v>40600</v>
      </c>
      <c r="F2884" s="2" t="s">
        <v>50</v>
      </c>
      <c r="G2884" s="2" t="s">
        <v>5451</v>
      </c>
      <c r="H2884" s="2" t="s">
        <v>5452</v>
      </c>
      <c r="I2884" s="2" t="s">
        <v>26</v>
      </c>
      <c r="J2884" s="2" t="s">
        <v>27</v>
      </c>
      <c r="K2884" s="2" t="s">
        <v>5674</v>
      </c>
      <c r="L2884" s="2" t="s">
        <v>211</v>
      </c>
      <c r="M2884" s="1">
        <v>60098</v>
      </c>
      <c r="N2884" s="2" t="s">
        <v>105</v>
      </c>
      <c r="O2884" s="2" t="s">
        <v>2367</v>
      </c>
      <c r="P2884" s="2" t="s">
        <v>46</v>
      </c>
      <c r="Q2884" s="2" t="s">
        <v>75</v>
      </c>
      <c r="R2884" s="2" t="s">
        <v>2368</v>
      </c>
      <c r="S2884" s="1">
        <v>8.85</v>
      </c>
      <c r="T2884" s="1">
        <v>5</v>
      </c>
      <c r="U2884" s="1">
        <v>0.8</v>
      </c>
      <c r="V2884" s="5">
        <v>-13.717499999999999</v>
      </c>
    </row>
    <row r="2885" spans="1:22" ht="15" thickBot="1" x14ac:dyDescent="0.35">
      <c r="A2885" s="4">
        <v>2884</v>
      </c>
      <c r="B2885" s="2" t="s">
        <v>6068</v>
      </c>
      <c r="C2885" s="1">
        <v>2013</v>
      </c>
      <c r="D2885" s="3">
        <v>41590</v>
      </c>
      <c r="E2885" s="3">
        <v>41595</v>
      </c>
      <c r="F2885" s="2" t="s">
        <v>23</v>
      </c>
      <c r="G2885" s="2" t="s">
        <v>2648</v>
      </c>
      <c r="H2885" s="2" t="s">
        <v>2649</v>
      </c>
      <c r="I2885" s="2" t="s">
        <v>26</v>
      </c>
      <c r="J2885" s="2" t="s">
        <v>27</v>
      </c>
      <c r="K2885" s="2" t="s">
        <v>127</v>
      </c>
      <c r="L2885" s="2" t="s">
        <v>43</v>
      </c>
      <c r="M2885" s="1">
        <v>94110</v>
      </c>
      <c r="N2885" s="2" t="s">
        <v>44</v>
      </c>
      <c r="O2885" s="2" t="s">
        <v>3316</v>
      </c>
      <c r="P2885" s="2" t="s">
        <v>32</v>
      </c>
      <c r="Q2885" s="2" t="s">
        <v>65</v>
      </c>
      <c r="R2885" s="2" t="s">
        <v>3317</v>
      </c>
      <c r="S2885" s="1">
        <v>6.96</v>
      </c>
      <c r="T2885" s="1">
        <v>4</v>
      </c>
      <c r="U2885" s="1">
        <v>0</v>
      </c>
      <c r="V2885" s="5">
        <v>2.2271999999999998</v>
      </c>
    </row>
    <row r="2886" spans="1:22" ht="15" thickBot="1" x14ac:dyDescent="0.35">
      <c r="A2886" s="4">
        <v>2885</v>
      </c>
      <c r="B2886" s="2" t="s">
        <v>6069</v>
      </c>
      <c r="C2886" s="1">
        <v>2013</v>
      </c>
      <c r="D2886" s="3">
        <v>41304</v>
      </c>
      <c r="E2886" s="3">
        <v>41308</v>
      </c>
      <c r="F2886" s="2" t="s">
        <v>50</v>
      </c>
      <c r="G2886" s="2" t="s">
        <v>1913</v>
      </c>
      <c r="H2886" s="2" t="s">
        <v>1914</v>
      </c>
      <c r="I2886" s="2" t="s">
        <v>26</v>
      </c>
      <c r="J2886" s="2" t="s">
        <v>27</v>
      </c>
      <c r="K2886" s="2" t="s">
        <v>127</v>
      </c>
      <c r="L2886" s="2" t="s">
        <v>43</v>
      </c>
      <c r="M2886" s="1">
        <v>94122</v>
      </c>
      <c r="N2886" s="2" t="s">
        <v>44</v>
      </c>
      <c r="O2886" s="2" t="s">
        <v>2471</v>
      </c>
      <c r="P2886" s="2" t="s">
        <v>46</v>
      </c>
      <c r="Q2886" s="2" t="s">
        <v>75</v>
      </c>
      <c r="R2886" s="2" t="s">
        <v>2472</v>
      </c>
      <c r="S2886" s="1">
        <v>17.456</v>
      </c>
      <c r="T2886" s="1">
        <v>2</v>
      </c>
      <c r="U2886" s="1">
        <v>0.2</v>
      </c>
      <c r="V2886" s="5">
        <v>5.8914</v>
      </c>
    </row>
    <row r="2887" spans="1:22" ht="15" thickBot="1" x14ac:dyDescent="0.35">
      <c r="A2887" s="4">
        <v>2886</v>
      </c>
      <c r="B2887" s="2" t="s">
        <v>6070</v>
      </c>
      <c r="C2887" s="1">
        <v>2013</v>
      </c>
      <c r="D2887" s="3">
        <v>41566</v>
      </c>
      <c r="E2887" s="3">
        <v>41570</v>
      </c>
      <c r="F2887" s="2" t="s">
        <v>50</v>
      </c>
      <c r="G2887" s="2" t="s">
        <v>1827</v>
      </c>
      <c r="H2887" s="2" t="s">
        <v>1828</v>
      </c>
      <c r="I2887" s="2" t="s">
        <v>26</v>
      </c>
      <c r="J2887" s="2" t="s">
        <v>27</v>
      </c>
      <c r="K2887" s="2" t="s">
        <v>4075</v>
      </c>
      <c r="L2887" s="2" t="s">
        <v>310</v>
      </c>
      <c r="M2887" s="1">
        <v>85281</v>
      </c>
      <c r="N2887" s="2" t="s">
        <v>44</v>
      </c>
      <c r="O2887" s="2" t="s">
        <v>1537</v>
      </c>
      <c r="P2887" s="2" t="s">
        <v>32</v>
      </c>
      <c r="Q2887" s="2" t="s">
        <v>36</v>
      </c>
      <c r="R2887" s="2" t="s">
        <v>1538</v>
      </c>
      <c r="S2887" s="1">
        <v>307.92</v>
      </c>
      <c r="T2887" s="1">
        <v>5</v>
      </c>
      <c r="U2887" s="1">
        <v>0.2</v>
      </c>
      <c r="V2887" s="5">
        <v>-34.640999999999998</v>
      </c>
    </row>
    <row r="2888" spans="1:22" ht="15" thickBot="1" x14ac:dyDescent="0.35">
      <c r="A2888" s="4">
        <v>2887</v>
      </c>
      <c r="B2888" s="2" t="s">
        <v>6071</v>
      </c>
      <c r="C2888" s="1">
        <v>2014</v>
      </c>
      <c r="D2888" s="3">
        <v>41992</v>
      </c>
      <c r="E2888" s="3">
        <v>41993</v>
      </c>
      <c r="F2888" s="2" t="s">
        <v>188</v>
      </c>
      <c r="G2888" s="2" t="s">
        <v>1827</v>
      </c>
      <c r="H2888" s="2" t="s">
        <v>1828</v>
      </c>
      <c r="I2888" s="2" t="s">
        <v>26</v>
      </c>
      <c r="J2888" s="2" t="s">
        <v>27</v>
      </c>
      <c r="K2888" s="2" t="s">
        <v>42</v>
      </c>
      <c r="L2888" s="2" t="s">
        <v>43</v>
      </c>
      <c r="M2888" s="1">
        <v>90008</v>
      </c>
      <c r="N2888" s="2" t="s">
        <v>44</v>
      </c>
      <c r="O2888" s="2" t="s">
        <v>1756</v>
      </c>
      <c r="P2888" s="2" t="s">
        <v>46</v>
      </c>
      <c r="Q2888" s="2" t="s">
        <v>68</v>
      </c>
      <c r="R2888" s="2" t="s">
        <v>1757</v>
      </c>
      <c r="S2888" s="1">
        <v>6.63</v>
      </c>
      <c r="T2888" s="1">
        <v>3</v>
      </c>
      <c r="U2888" s="1">
        <v>0</v>
      </c>
      <c r="V2888" s="5">
        <v>1.7901</v>
      </c>
    </row>
    <row r="2889" spans="1:22" ht="15" thickBot="1" x14ac:dyDescent="0.35">
      <c r="A2889" s="4">
        <v>2888</v>
      </c>
      <c r="B2889" s="2" t="s">
        <v>6071</v>
      </c>
      <c r="C2889" s="1">
        <v>2014</v>
      </c>
      <c r="D2889" s="3">
        <v>41992</v>
      </c>
      <c r="E2889" s="3">
        <v>41993</v>
      </c>
      <c r="F2889" s="2" t="s">
        <v>188</v>
      </c>
      <c r="G2889" s="2" t="s">
        <v>1827</v>
      </c>
      <c r="H2889" s="2" t="s">
        <v>1828</v>
      </c>
      <c r="I2889" s="2" t="s">
        <v>26</v>
      </c>
      <c r="J2889" s="2" t="s">
        <v>27</v>
      </c>
      <c r="K2889" s="2" t="s">
        <v>42</v>
      </c>
      <c r="L2889" s="2" t="s">
        <v>43</v>
      </c>
      <c r="M2889" s="1">
        <v>90008</v>
      </c>
      <c r="N2889" s="2" t="s">
        <v>44</v>
      </c>
      <c r="O2889" s="2" t="s">
        <v>3353</v>
      </c>
      <c r="P2889" s="2" t="s">
        <v>46</v>
      </c>
      <c r="Q2889" s="2" t="s">
        <v>90</v>
      </c>
      <c r="R2889" s="2" t="s">
        <v>3354</v>
      </c>
      <c r="S2889" s="1">
        <v>12.96</v>
      </c>
      <c r="T2889" s="1">
        <v>2</v>
      </c>
      <c r="U2889" s="1">
        <v>0</v>
      </c>
      <c r="V2889" s="5">
        <v>6.2207999999999997</v>
      </c>
    </row>
    <row r="2890" spans="1:22" ht="15" thickBot="1" x14ac:dyDescent="0.35">
      <c r="A2890" s="4">
        <v>2889</v>
      </c>
      <c r="B2890" s="2" t="s">
        <v>6071</v>
      </c>
      <c r="C2890" s="1">
        <v>2014</v>
      </c>
      <c r="D2890" s="3">
        <v>41992</v>
      </c>
      <c r="E2890" s="3">
        <v>41993</v>
      </c>
      <c r="F2890" s="2" t="s">
        <v>188</v>
      </c>
      <c r="G2890" s="2" t="s">
        <v>1827</v>
      </c>
      <c r="H2890" s="2" t="s">
        <v>1828</v>
      </c>
      <c r="I2890" s="2" t="s">
        <v>26</v>
      </c>
      <c r="J2890" s="2" t="s">
        <v>27</v>
      </c>
      <c r="K2890" s="2" t="s">
        <v>42</v>
      </c>
      <c r="L2890" s="2" t="s">
        <v>43</v>
      </c>
      <c r="M2890" s="1">
        <v>90008</v>
      </c>
      <c r="N2890" s="2" t="s">
        <v>44</v>
      </c>
      <c r="O2890" s="2" t="s">
        <v>2856</v>
      </c>
      <c r="P2890" s="2" t="s">
        <v>46</v>
      </c>
      <c r="Q2890" s="2" t="s">
        <v>90</v>
      </c>
      <c r="R2890" s="2" t="s">
        <v>2857</v>
      </c>
      <c r="S2890" s="1">
        <v>32.4</v>
      </c>
      <c r="T2890" s="1">
        <v>5</v>
      </c>
      <c r="U2890" s="1">
        <v>0</v>
      </c>
      <c r="V2890" s="5">
        <v>15.552</v>
      </c>
    </row>
    <row r="2891" spans="1:22" ht="15" thickBot="1" x14ac:dyDescent="0.35">
      <c r="A2891" s="4">
        <v>2890</v>
      </c>
      <c r="B2891" s="2" t="s">
        <v>6072</v>
      </c>
      <c r="C2891" s="1">
        <v>2014</v>
      </c>
      <c r="D2891" s="3">
        <v>41946</v>
      </c>
      <c r="E2891" s="3">
        <v>41950</v>
      </c>
      <c r="F2891" s="2" t="s">
        <v>50</v>
      </c>
      <c r="G2891" s="2" t="s">
        <v>1503</v>
      </c>
      <c r="H2891" s="2" t="s">
        <v>1504</v>
      </c>
      <c r="I2891" s="2" t="s">
        <v>41</v>
      </c>
      <c r="J2891" s="2" t="s">
        <v>27</v>
      </c>
      <c r="K2891" s="2" t="s">
        <v>95</v>
      </c>
      <c r="L2891" s="2" t="s">
        <v>96</v>
      </c>
      <c r="M2891" s="1">
        <v>98105</v>
      </c>
      <c r="N2891" s="2" t="s">
        <v>44</v>
      </c>
      <c r="O2891" s="2" t="s">
        <v>6073</v>
      </c>
      <c r="P2891" s="2" t="s">
        <v>46</v>
      </c>
      <c r="Q2891" s="2" t="s">
        <v>90</v>
      </c>
      <c r="R2891" s="2" t="s">
        <v>6074</v>
      </c>
      <c r="S2891" s="1">
        <v>23.85</v>
      </c>
      <c r="T2891" s="1">
        <v>5</v>
      </c>
      <c r="U2891" s="1">
        <v>0</v>
      </c>
      <c r="V2891" s="5">
        <v>10.7325</v>
      </c>
    </row>
    <row r="2892" spans="1:22" ht="15" thickBot="1" x14ac:dyDescent="0.35">
      <c r="A2892" s="4">
        <v>2891</v>
      </c>
      <c r="B2892" s="2" t="s">
        <v>6075</v>
      </c>
      <c r="C2892" s="1">
        <v>2011</v>
      </c>
      <c r="D2892" s="3">
        <v>40662</v>
      </c>
      <c r="E2892" s="3">
        <v>40664</v>
      </c>
      <c r="F2892" s="2" t="s">
        <v>23</v>
      </c>
      <c r="G2892" s="2" t="s">
        <v>6076</v>
      </c>
      <c r="H2892" s="2" t="s">
        <v>6077</v>
      </c>
      <c r="I2892" s="2" t="s">
        <v>26</v>
      </c>
      <c r="J2892" s="2" t="s">
        <v>27</v>
      </c>
      <c r="K2892" s="2" t="s">
        <v>6078</v>
      </c>
      <c r="L2892" s="2" t="s">
        <v>736</v>
      </c>
      <c r="M2892" s="1">
        <v>70601</v>
      </c>
      <c r="N2892" s="2" t="s">
        <v>30</v>
      </c>
      <c r="O2892" s="2" t="s">
        <v>3102</v>
      </c>
      <c r="P2892" s="2" t="s">
        <v>32</v>
      </c>
      <c r="Q2892" s="2" t="s">
        <v>36</v>
      </c>
      <c r="R2892" s="2" t="s">
        <v>3103</v>
      </c>
      <c r="S2892" s="1">
        <v>51.96</v>
      </c>
      <c r="T2892" s="1">
        <v>2</v>
      </c>
      <c r="U2892" s="1">
        <v>0</v>
      </c>
      <c r="V2892" s="5">
        <v>12.99</v>
      </c>
    </row>
    <row r="2893" spans="1:22" ht="15" thickBot="1" x14ac:dyDescent="0.35">
      <c r="A2893" s="4">
        <v>2892</v>
      </c>
      <c r="B2893" s="2" t="s">
        <v>6075</v>
      </c>
      <c r="C2893" s="1">
        <v>2011</v>
      </c>
      <c r="D2893" s="3">
        <v>40662</v>
      </c>
      <c r="E2893" s="3">
        <v>40664</v>
      </c>
      <c r="F2893" s="2" t="s">
        <v>23</v>
      </c>
      <c r="G2893" s="2" t="s">
        <v>6076</v>
      </c>
      <c r="H2893" s="2" t="s">
        <v>6077</v>
      </c>
      <c r="I2893" s="2" t="s">
        <v>26</v>
      </c>
      <c r="J2893" s="2" t="s">
        <v>27</v>
      </c>
      <c r="K2893" s="2" t="s">
        <v>6078</v>
      </c>
      <c r="L2893" s="2" t="s">
        <v>736</v>
      </c>
      <c r="M2893" s="1">
        <v>70601</v>
      </c>
      <c r="N2893" s="2" t="s">
        <v>30</v>
      </c>
      <c r="O2893" s="2" t="s">
        <v>3720</v>
      </c>
      <c r="P2893" s="2" t="s">
        <v>46</v>
      </c>
      <c r="Q2893" s="2" t="s">
        <v>75</v>
      </c>
      <c r="R2893" s="2" t="s">
        <v>3721</v>
      </c>
      <c r="S2893" s="1">
        <v>17.940000000000001</v>
      </c>
      <c r="T2893" s="1">
        <v>3</v>
      </c>
      <c r="U2893" s="1">
        <v>0</v>
      </c>
      <c r="V2893" s="5">
        <v>8.6112000000000002</v>
      </c>
    </row>
    <row r="2894" spans="1:22" ht="15" thickBot="1" x14ac:dyDescent="0.35">
      <c r="A2894" s="4">
        <v>2893</v>
      </c>
      <c r="B2894" s="2" t="s">
        <v>6079</v>
      </c>
      <c r="C2894" s="1">
        <v>2014</v>
      </c>
      <c r="D2894" s="3">
        <v>41936</v>
      </c>
      <c r="E2894" s="3">
        <v>41942</v>
      </c>
      <c r="F2894" s="2" t="s">
        <v>50</v>
      </c>
      <c r="G2894" s="2" t="s">
        <v>371</v>
      </c>
      <c r="H2894" s="2" t="s">
        <v>372</v>
      </c>
      <c r="I2894" s="2" t="s">
        <v>41</v>
      </c>
      <c r="J2894" s="2" t="s">
        <v>27</v>
      </c>
      <c r="K2894" s="2" t="s">
        <v>389</v>
      </c>
      <c r="L2894" s="2" t="s">
        <v>267</v>
      </c>
      <c r="M2894" s="1">
        <v>14609</v>
      </c>
      <c r="N2894" s="2" t="s">
        <v>148</v>
      </c>
      <c r="O2894" s="2" t="s">
        <v>6080</v>
      </c>
      <c r="P2894" s="2" t="s">
        <v>46</v>
      </c>
      <c r="Q2894" s="2" t="s">
        <v>90</v>
      </c>
      <c r="R2894" s="2" t="s">
        <v>6081</v>
      </c>
      <c r="S2894" s="1">
        <v>11.56</v>
      </c>
      <c r="T2894" s="1">
        <v>2</v>
      </c>
      <c r="U2894" s="1">
        <v>0</v>
      </c>
      <c r="V2894" s="5">
        <v>5.6643999999999997</v>
      </c>
    </row>
    <row r="2895" spans="1:22" ht="15" thickBot="1" x14ac:dyDescent="0.35">
      <c r="A2895" s="4">
        <v>2894</v>
      </c>
      <c r="B2895" s="2" t="s">
        <v>6079</v>
      </c>
      <c r="C2895" s="1">
        <v>2014</v>
      </c>
      <c r="D2895" s="3">
        <v>41936</v>
      </c>
      <c r="E2895" s="3">
        <v>41942</v>
      </c>
      <c r="F2895" s="2" t="s">
        <v>50</v>
      </c>
      <c r="G2895" s="2" t="s">
        <v>371</v>
      </c>
      <c r="H2895" s="2" t="s">
        <v>372</v>
      </c>
      <c r="I2895" s="2" t="s">
        <v>41</v>
      </c>
      <c r="J2895" s="2" t="s">
        <v>27</v>
      </c>
      <c r="K2895" s="2" t="s">
        <v>389</v>
      </c>
      <c r="L2895" s="2" t="s">
        <v>267</v>
      </c>
      <c r="M2895" s="1">
        <v>14609</v>
      </c>
      <c r="N2895" s="2" t="s">
        <v>148</v>
      </c>
      <c r="O2895" s="2" t="s">
        <v>913</v>
      </c>
      <c r="P2895" s="2" t="s">
        <v>46</v>
      </c>
      <c r="Q2895" s="2" t="s">
        <v>90</v>
      </c>
      <c r="R2895" s="2" t="s">
        <v>914</v>
      </c>
      <c r="S2895" s="1">
        <v>26.4</v>
      </c>
      <c r="T2895" s="1">
        <v>5</v>
      </c>
      <c r="U2895" s="1">
        <v>0</v>
      </c>
      <c r="V2895" s="5">
        <v>11.88</v>
      </c>
    </row>
    <row r="2896" spans="1:22" ht="15" thickBot="1" x14ac:dyDescent="0.35">
      <c r="A2896" s="4">
        <v>2895</v>
      </c>
      <c r="B2896" s="2" t="s">
        <v>6079</v>
      </c>
      <c r="C2896" s="1">
        <v>2014</v>
      </c>
      <c r="D2896" s="3">
        <v>41936</v>
      </c>
      <c r="E2896" s="3">
        <v>41942</v>
      </c>
      <c r="F2896" s="2" t="s">
        <v>50</v>
      </c>
      <c r="G2896" s="2" t="s">
        <v>371</v>
      </c>
      <c r="H2896" s="2" t="s">
        <v>372</v>
      </c>
      <c r="I2896" s="2" t="s">
        <v>41</v>
      </c>
      <c r="J2896" s="2" t="s">
        <v>27</v>
      </c>
      <c r="K2896" s="2" t="s">
        <v>389</v>
      </c>
      <c r="L2896" s="2" t="s">
        <v>267</v>
      </c>
      <c r="M2896" s="1">
        <v>14609</v>
      </c>
      <c r="N2896" s="2" t="s">
        <v>148</v>
      </c>
      <c r="O2896" s="2" t="s">
        <v>6082</v>
      </c>
      <c r="P2896" s="2" t="s">
        <v>32</v>
      </c>
      <c r="Q2896" s="2" t="s">
        <v>65</v>
      </c>
      <c r="R2896" s="2" t="s">
        <v>6083</v>
      </c>
      <c r="S2896" s="1">
        <v>69.08</v>
      </c>
      <c r="T2896" s="1">
        <v>11</v>
      </c>
      <c r="U2896" s="1">
        <v>0</v>
      </c>
      <c r="V2896" s="5">
        <v>29.0136</v>
      </c>
    </row>
    <row r="2897" spans="1:22" ht="15" thickBot="1" x14ac:dyDescent="0.35">
      <c r="A2897" s="4">
        <v>2896</v>
      </c>
      <c r="B2897" s="2" t="s">
        <v>6079</v>
      </c>
      <c r="C2897" s="1">
        <v>2014</v>
      </c>
      <c r="D2897" s="3">
        <v>41936</v>
      </c>
      <c r="E2897" s="3">
        <v>41942</v>
      </c>
      <c r="F2897" s="2" t="s">
        <v>50</v>
      </c>
      <c r="G2897" s="2" t="s">
        <v>371</v>
      </c>
      <c r="H2897" s="2" t="s">
        <v>372</v>
      </c>
      <c r="I2897" s="2" t="s">
        <v>41</v>
      </c>
      <c r="J2897" s="2" t="s">
        <v>27</v>
      </c>
      <c r="K2897" s="2" t="s">
        <v>389</v>
      </c>
      <c r="L2897" s="2" t="s">
        <v>267</v>
      </c>
      <c r="M2897" s="1">
        <v>14609</v>
      </c>
      <c r="N2897" s="2" t="s">
        <v>148</v>
      </c>
      <c r="O2897" s="2" t="s">
        <v>766</v>
      </c>
      <c r="P2897" s="2" t="s">
        <v>71</v>
      </c>
      <c r="Q2897" s="2" t="s">
        <v>72</v>
      </c>
      <c r="R2897" s="2" t="s">
        <v>767</v>
      </c>
      <c r="S2897" s="1">
        <v>35.880000000000003</v>
      </c>
      <c r="T2897" s="1">
        <v>3</v>
      </c>
      <c r="U2897" s="1">
        <v>0</v>
      </c>
      <c r="V2897" s="5">
        <v>10.0464</v>
      </c>
    </row>
    <row r="2898" spans="1:22" ht="15" thickBot="1" x14ac:dyDescent="0.35">
      <c r="A2898" s="4">
        <v>2897</v>
      </c>
      <c r="B2898" s="2" t="s">
        <v>6084</v>
      </c>
      <c r="C2898" s="1">
        <v>2011</v>
      </c>
      <c r="D2898" s="3">
        <v>40632</v>
      </c>
      <c r="E2898" s="3">
        <v>40636</v>
      </c>
      <c r="F2898" s="2" t="s">
        <v>50</v>
      </c>
      <c r="G2898" s="2" t="s">
        <v>290</v>
      </c>
      <c r="H2898" s="2" t="s">
        <v>291</v>
      </c>
      <c r="I2898" s="2" t="s">
        <v>26</v>
      </c>
      <c r="J2898" s="2" t="s">
        <v>27</v>
      </c>
      <c r="K2898" s="2" t="s">
        <v>1173</v>
      </c>
      <c r="L2898" s="2" t="s">
        <v>267</v>
      </c>
      <c r="M2898" s="1">
        <v>11561</v>
      </c>
      <c r="N2898" s="2" t="s">
        <v>148</v>
      </c>
      <c r="O2898" s="2" t="s">
        <v>4245</v>
      </c>
      <c r="P2898" s="2" t="s">
        <v>46</v>
      </c>
      <c r="Q2898" s="2" t="s">
        <v>68</v>
      </c>
      <c r="R2898" s="2" t="s">
        <v>4246</v>
      </c>
      <c r="S2898" s="1">
        <v>49.65</v>
      </c>
      <c r="T2898" s="1">
        <v>5</v>
      </c>
      <c r="U2898" s="1">
        <v>0</v>
      </c>
      <c r="V2898" s="5">
        <v>20.853000000000002</v>
      </c>
    </row>
    <row r="2899" spans="1:22" ht="15" thickBot="1" x14ac:dyDescent="0.35">
      <c r="A2899" s="4">
        <v>2898</v>
      </c>
      <c r="B2899" s="2" t="s">
        <v>6085</v>
      </c>
      <c r="C2899" s="1">
        <v>2013</v>
      </c>
      <c r="D2899" s="3">
        <v>41278</v>
      </c>
      <c r="E2899" s="3">
        <v>41283</v>
      </c>
      <c r="F2899" s="2" t="s">
        <v>50</v>
      </c>
      <c r="G2899" s="2" t="s">
        <v>3597</v>
      </c>
      <c r="H2899" s="2" t="s">
        <v>3598</v>
      </c>
      <c r="I2899" s="2" t="s">
        <v>41</v>
      </c>
      <c r="J2899" s="2" t="s">
        <v>27</v>
      </c>
      <c r="K2899" s="2" t="s">
        <v>467</v>
      </c>
      <c r="L2899" s="2" t="s">
        <v>88</v>
      </c>
      <c r="M2899" s="1">
        <v>28205</v>
      </c>
      <c r="N2899" s="2" t="s">
        <v>30</v>
      </c>
      <c r="O2899" s="2" t="s">
        <v>5425</v>
      </c>
      <c r="P2899" s="2" t="s">
        <v>71</v>
      </c>
      <c r="Q2899" s="2" t="s">
        <v>1216</v>
      </c>
      <c r="R2899" s="2" t="s">
        <v>5426</v>
      </c>
      <c r="S2899" s="1">
        <v>959.96799999999996</v>
      </c>
      <c r="T2899" s="1">
        <v>4</v>
      </c>
      <c r="U2899" s="1">
        <v>0.2</v>
      </c>
      <c r="V2899" s="5">
        <v>119.996</v>
      </c>
    </row>
    <row r="2900" spans="1:22" ht="15" thickBot="1" x14ac:dyDescent="0.35">
      <c r="A2900" s="4">
        <v>2899</v>
      </c>
      <c r="B2900" s="2" t="s">
        <v>6086</v>
      </c>
      <c r="C2900" s="1">
        <v>2012</v>
      </c>
      <c r="D2900" s="3">
        <v>41025</v>
      </c>
      <c r="E2900" s="3">
        <v>41029</v>
      </c>
      <c r="F2900" s="2" t="s">
        <v>50</v>
      </c>
      <c r="G2900" s="2" t="s">
        <v>5501</v>
      </c>
      <c r="H2900" s="2" t="s">
        <v>5502</v>
      </c>
      <c r="I2900" s="2" t="s">
        <v>26</v>
      </c>
      <c r="J2900" s="2" t="s">
        <v>27</v>
      </c>
      <c r="K2900" s="2" t="s">
        <v>184</v>
      </c>
      <c r="L2900" s="2" t="s">
        <v>104</v>
      </c>
      <c r="M2900" s="1">
        <v>77036</v>
      </c>
      <c r="N2900" s="2" t="s">
        <v>105</v>
      </c>
      <c r="O2900" s="2" t="s">
        <v>1136</v>
      </c>
      <c r="P2900" s="2" t="s">
        <v>32</v>
      </c>
      <c r="Q2900" s="2" t="s">
        <v>36</v>
      </c>
      <c r="R2900" s="2" t="s">
        <v>1137</v>
      </c>
      <c r="S2900" s="1">
        <v>408.42200000000003</v>
      </c>
      <c r="T2900" s="1">
        <v>2</v>
      </c>
      <c r="U2900" s="1">
        <v>0.3</v>
      </c>
      <c r="V2900" s="5">
        <v>-5.8346</v>
      </c>
    </row>
    <row r="2901" spans="1:22" ht="15" thickBot="1" x14ac:dyDescent="0.35">
      <c r="A2901" s="4">
        <v>2900</v>
      </c>
      <c r="B2901" s="2" t="s">
        <v>6087</v>
      </c>
      <c r="C2901" s="1">
        <v>2012</v>
      </c>
      <c r="D2901" s="3">
        <v>41164</v>
      </c>
      <c r="E2901" s="3">
        <v>41169</v>
      </c>
      <c r="F2901" s="2" t="s">
        <v>50</v>
      </c>
      <c r="G2901" s="2" t="s">
        <v>387</v>
      </c>
      <c r="H2901" s="2" t="s">
        <v>388</v>
      </c>
      <c r="I2901" s="2" t="s">
        <v>26</v>
      </c>
      <c r="J2901" s="2" t="s">
        <v>27</v>
      </c>
      <c r="K2901" s="2" t="s">
        <v>266</v>
      </c>
      <c r="L2901" s="2" t="s">
        <v>267</v>
      </c>
      <c r="M2901" s="1">
        <v>10035</v>
      </c>
      <c r="N2901" s="2" t="s">
        <v>148</v>
      </c>
      <c r="O2901" s="2" t="s">
        <v>5425</v>
      </c>
      <c r="P2901" s="2" t="s">
        <v>71</v>
      </c>
      <c r="Q2901" s="2" t="s">
        <v>1216</v>
      </c>
      <c r="R2901" s="2" t="s">
        <v>5426</v>
      </c>
      <c r="S2901" s="1">
        <v>479.98399999999998</v>
      </c>
      <c r="T2901" s="1">
        <v>2</v>
      </c>
      <c r="U2901" s="1">
        <v>0.2</v>
      </c>
      <c r="V2901" s="5">
        <v>59.997999999999998</v>
      </c>
    </row>
    <row r="2902" spans="1:22" ht="15" thickBot="1" x14ac:dyDescent="0.35">
      <c r="A2902" s="4">
        <v>2901</v>
      </c>
      <c r="B2902" s="2" t="s">
        <v>6087</v>
      </c>
      <c r="C2902" s="1">
        <v>2012</v>
      </c>
      <c r="D2902" s="3">
        <v>41164</v>
      </c>
      <c r="E2902" s="3">
        <v>41169</v>
      </c>
      <c r="F2902" s="2" t="s">
        <v>50</v>
      </c>
      <c r="G2902" s="2" t="s">
        <v>387</v>
      </c>
      <c r="H2902" s="2" t="s">
        <v>388</v>
      </c>
      <c r="I2902" s="2" t="s">
        <v>26</v>
      </c>
      <c r="J2902" s="2" t="s">
        <v>27</v>
      </c>
      <c r="K2902" s="2" t="s">
        <v>266</v>
      </c>
      <c r="L2902" s="2" t="s">
        <v>267</v>
      </c>
      <c r="M2902" s="1">
        <v>10035</v>
      </c>
      <c r="N2902" s="2" t="s">
        <v>148</v>
      </c>
      <c r="O2902" s="2" t="s">
        <v>1550</v>
      </c>
      <c r="P2902" s="2" t="s">
        <v>46</v>
      </c>
      <c r="Q2902" s="2" t="s">
        <v>47</v>
      </c>
      <c r="R2902" s="2" t="s">
        <v>1551</v>
      </c>
      <c r="S2902" s="1">
        <v>12.6</v>
      </c>
      <c r="T2902" s="1">
        <v>4</v>
      </c>
      <c r="U2902" s="1">
        <v>0</v>
      </c>
      <c r="V2902" s="5">
        <v>6.048</v>
      </c>
    </row>
    <row r="2903" spans="1:22" ht="15" thickBot="1" x14ac:dyDescent="0.35">
      <c r="A2903" s="4">
        <v>2902</v>
      </c>
      <c r="B2903" s="2" t="s">
        <v>6088</v>
      </c>
      <c r="C2903" s="1">
        <v>2014</v>
      </c>
      <c r="D2903" s="3">
        <v>41894</v>
      </c>
      <c r="E2903" s="3">
        <v>41898</v>
      </c>
      <c r="F2903" s="2" t="s">
        <v>50</v>
      </c>
      <c r="G2903" s="2" t="s">
        <v>5602</v>
      </c>
      <c r="H2903" s="2" t="s">
        <v>5603</v>
      </c>
      <c r="I2903" s="2" t="s">
        <v>102</v>
      </c>
      <c r="J2903" s="2" t="s">
        <v>27</v>
      </c>
      <c r="K2903" s="2" t="s">
        <v>497</v>
      </c>
      <c r="L2903" s="2" t="s">
        <v>1272</v>
      </c>
      <c r="M2903" s="1">
        <v>31907</v>
      </c>
      <c r="N2903" s="2" t="s">
        <v>30</v>
      </c>
      <c r="O2903" s="2" t="s">
        <v>3053</v>
      </c>
      <c r="P2903" s="2" t="s">
        <v>46</v>
      </c>
      <c r="Q2903" s="2" t="s">
        <v>90</v>
      </c>
      <c r="R2903" s="2" t="s">
        <v>3054</v>
      </c>
      <c r="S2903" s="1">
        <v>184.66</v>
      </c>
      <c r="T2903" s="1">
        <v>7</v>
      </c>
      <c r="U2903" s="1">
        <v>0</v>
      </c>
      <c r="V2903" s="5">
        <v>84.943600000000004</v>
      </c>
    </row>
    <row r="2904" spans="1:22" ht="15" thickBot="1" x14ac:dyDescent="0.35">
      <c r="A2904" s="4">
        <v>2903</v>
      </c>
      <c r="B2904" s="2" t="s">
        <v>6089</v>
      </c>
      <c r="C2904" s="1">
        <v>2013</v>
      </c>
      <c r="D2904" s="3">
        <v>41438</v>
      </c>
      <c r="E2904" s="3">
        <v>41443</v>
      </c>
      <c r="F2904" s="2" t="s">
        <v>50</v>
      </c>
      <c r="G2904" s="2" t="s">
        <v>2152</v>
      </c>
      <c r="H2904" s="2" t="s">
        <v>2153</v>
      </c>
      <c r="I2904" s="2" t="s">
        <v>26</v>
      </c>
      <c r="J2904" s="2" t="s">
        <v>27</v>
      </c>
      <c r="K2904" s="2" t="s">
        <v>303</v>
      </c>
      <c r="L2904" s="2" t="s">
        <v>211</v>
      </c>
      <c r="M2904" s="1">
        <v>60610</v>
      </c>
      <c r="N2904" s="2" t="s">
        <v>105</v>
      </c>
      <c r="O2904" s="2" t="s">
        <v>4860</v>
      </c>
      <c r="P2904" s="2" t="s">
        <v>46</v>
      </c>
      <c r="Q2904" s="2" t="s">
        <v>90</v>
      </c>
      <c r="R2904" s="2" t="s">
        <v>4861</v>
      </c>
      <c r="S2904" s="1">
        <v>23.12</v>
      </c>
      <c r="T2904" s="1">
        <v>5</v>
      </c>
      <c r="U2904" s="1">
        <v>0.2</v>
      </c>
      <c r="V2904" s="5">
        <v>8.3810000000000002</v>
      </c>
    </row>
    <row r="2905" spans="1:22" ht="15" thickBot="1" x14ac:dyDescent="0.35">
      <c r="A2905" s="4">
        <v>2904</v>
      </c>
      <c r="B2905" s="2" t="s">
        <v>6090</v>
      </c>
      <c r="C2905" s="1">
        <v>2013</v>
      </c>
      <c r="D2905" s="3">
        <v>41453</v>
      </c>
      <c r="E2905" s="3">
        <v>41457</v>
      </c>
      <c r="F2905" s="2" t="s">
        <v>50</v>
      </c>
      <c r="G2905" s="2" t="s">
        <v>4616</v>
      </c>
      <c r="H2905" s="2" t="s">
        <v>4617</v>
      </c>
      <c r="I2905" s="2" t="s">
        <v>41</v>
      </c>
      <c r="J2905" s="2" t="s">
        <v>27</v>
      </c>
      <c r="K2905" s="2" t="s">
        <v>6091</v>
      </c>
      <c r="L2905" s="2" t="s">
        <v>211</v>
      </c>
      <c r="M2905" s="1">
        <v>60035</v>
      </c>
      <c r="N2905" s="2" t="s">
        <v>105</v>
      </c>
      <c r="O2905" s="2" t="s">
        <v>4250</v>
      </c>
      <c r="P2905" s="2" t="s">
        <v>46</v>
      </c>
      <c r="Q2905" s="2" t="s">
        <v>90</v>
      </c>
      <c r="R2905" s="2" t="s">
        <v>4251</v>
      </c>
      <c r="S2905" s="1">
        <v>37.463999999999999</v>
      </c>
      <c r="T2905" s="1">
        <v>7</v>
      </c>
      <c r="U2905" s="1">
        <v>0.2</v>
      </c>
      <c r="V2905" s="5">
        <v>12.175800000000001</v>
      </c>
    </row>
    <row r="2906" spans="1:22" ht="15" thickBot="1" x14ac:dyDescent="0.35">
      <c r="A2906" s="4">
        <v>2905</v>
      </c>
      <c r="B2906" s="2" t="s">
        <v>6090</v>
      </c>
      <c r="C2906" s="1">
        <v>2013</v>
      </c>
      <c r="D2906" s="3">
        <v>41453</v>
      </c>
      <c r="E2906" s="3">
        <v>41457</v>
      </c>
      <c r="F2906" s="2" t="s">
        <v>50</v>
      </c>
      <c r="G2906" s="2" t="s">
        <v>4616</v>
      </c>
      <c r="H2906" s="2" t="s">
        <v>4617</v>
      </c>
      <c r="I2906" s="2" t="s">
        <v>41</v>
      </c>
      <c r="J2906" s="2" t="s">
        <v>27</v>
      </c>
      <c r="K2906" s="2" t="s">
        <v>6091</v>
      </c>
      <c r="L2906" s="2" t="s">
        <v>211</v>
      </c>
      <c r="M2906" s="1">
        <v>60035</v>
      </c>
      <c r="N2906" s="2" t="s">
        <v>105</v>
      </c>
      <c r="O2906" s="2" t="s">
        <v>4768</v>
      </c>
      <c r="P2906" s="2" t="s">
        <v>32</v>
      </c>
      <c r="Q2906" s="2" t="s">
        <v>36</v>
      </c>
      <c r="R2906" s="2" t="s">
        <v>4769</v>
      </c>
      <c r="S2906" s="1">
        <v>539.65800000000002</v>
      </c>
      <c r="T2906" s="1">
        <v>3</v>
      </c>
      <c r="U2906" s="1">
        <v>0.3</v>
      </c>
      <c r="V2906" s="5">
        <v>-7.7093999999999996</v>
      </c>
    </row>
    <row r="2907" spans="1:22" ht="15" thickBot="1" x14ac:dyDescent="0.35">
      <c r="A2907" s="4">
        <v>2906</v>
      </c>
      <c r="B2907" s="2" t="s">
        <v>6092</v>
      </c>
      <c r="C2907" s="1">
        <v>2011</v>
      </c>
      <c r="D2907" s="3">
        <v>40812</v>
      </c>
      <c r="E2907" s="3">
        <v>40816</v>
      </c>
      <c r="F2907" s="2" t="s">
        <v>50</v>
      </c>
      <c r="G2907" s="2" t="s">
        <v>377</v>
      </c>
      <c r="H2907" s="2" t="s">
        <v>378</v>
      </c>
      <c r="I2907" s="2" t="s">
        <v>102</v>
      </c>
      <c r="J2907" s="2" t="s">
        <v>27</v>
      </c>
      <c r="K2907" s="2" t="s">
        <v>95</v>
      </c>
      <c r="L2907" s="2" t="s">
        <v>96</v>
      </c>
      <c r="M2907" s="1">
        <v>98115</v>
      </c>
      <c r="N2907" s="2" t="s">
        <v>44</v>
      </c>
      <c r="O2907" s="2" t="s">
        <v>6093</v>
      </c>
      <c r="P2907" s="2" t="s">
        <v>46</v>
      </c>
      <c r="Q2907" s="2" t="s">
        <v>59</v>
      </c>
      <c r="R2907" s="2" t="s">
        <v>6094</v>
      </c>
      <c r="S2907" s="1">
        <v>310.12</v>
      </c>
      <c r="T2907" s="1">
        <v>2</v>
      </c>
      <c r="U2907" s="1">
        <v>0</v>
      </c>
      <c r="V2907" s="5">
        <v>80.631200000000007</v>
      </c>
    </row>
    <row r="2908" spans="1:22" ht="15" thickBot="1" x14ac:dyDescent="0.35">
      <c r="A2908" s="4">
        <v>2907</v>
      </c>
      <c r="B2908" s="2" t="s">
        <v>6095</v>
      </c>
      <c r="C2908" s="1">
        <v>2014</v>
      </c>
      <c r="D2908" s="3">
        <v>41947</v>
      </c>
      <c r="E2908" s="3">
        <v>41953</v>
      </c>
      <c r="F2908" s="2" t="s">
        <v>50</v>
      </c>
      <c r="G2908" s="2" t="s">
        <v>2903</v>
      </c>
      <c r="H2908" s="2" t="s">
        <v>2904</v>
      </c>
      <c r="I2908" s="2" t="s">
        <v>26</v>
      </c>
      <c r="J2908" s="2" t="s">
        <v>27</v>
      </c>
      <c r="K2908" s="2" t="s">
        <v>228</v>
      </c>
      <c r="L2908" s="2" t="s">
        <v>229</v>
      </c>
      <c r="M2908" s="1">
        <v>55122</v>
      </c>
      <c r="N2908" s="2" t="s">
        <v>105</v>
      </c>
      <c r="O2908" s="2" t="s">
        <v>6096</v>
      </c>
      <c r="P2908" s="2" t="s">
        <v>46</v>
      </c>
      <c r="Q2908" s="2" t="s">
        <v>90</v>
      </c>
      <c r="R2908" s="2" t="s">
        <v>6097</v>
      </c>
      <c r="S2908" s="1">
        <v>8.56</v>
      </c>
      <c r="T2908" s="1">
        <v>2</v>
      </c>
      <c r="U2908" s="1">
        <v>0</v>
      </c>
      <c r="V2908" s="5">
        <v>3.8519999999999999</v>
      </c>
    </row>
    <row r="2909" spans="1:22" ht="15" thickBot="1" x14ac:dyDescent="0.35">
      <c r="A2909" s="4">
        <v>2908</v>
      </c>
      <c r="B2909" s="2" t="s">
        <v>6095</v>
      </c>
      <c r="C2909" s="1">
        <v>2014</v>
      </c>
      <c r="D2909" s="3">
        <v>41947</v>
      </c>
      <c r="E2909" s="3">
        <v>41953</v>
      </c>
      <c r="F2909" s="2" t="s">
        <v>50</v>
      </c>
      <c r="G2909" s="2" t="s">
        <v>2903</v>
      </c>
      <c r="H2909" s="2" t="s">
        <v>2904</v>
      </c>
      <c r="I2909" s="2" t="s">
        <v>26</v>
      </c>
      <c r="J2909" s="2" t="s">
        <v>27</v>
      </c>
      <c r="K2909" s="2" t="s">
        <v>228</v>
      </c>
      <c r="L2909" s="2" t="s">
        <v>229</v>
      </c>
      <c r="M2909" s="1">
        <v>55122</v>
      </c>
      <c r="N2909" s="2" t="s">
        <v>105</v>
      </c>
      <c r="O2909" s="2" t="s">
        <v>1824</v>
      </c>
      <c r="P2909" s="2" t="s">
        <v>46</v>
      </c>
      <c r="Q2909" s="2" t="s">
        <v>59</v>
      </c>
      <c r="R2909" s="2" t="s">
        <v>1825</v>
      </c>
      <c r="S2909" s="1">
        <v>52.4</v>
      </c>
      <c r="T2909" s="1">
        <v>5</v>
      </c>
      <c r="U2909" s="1">
        <v>0</v>
      </c>
      <c r="V2909" s="5">
        <v>14.148</v>
      </c>
    </row>
    <row r="2910" spans="1:22" ht="15" thickBot="1" x14ac:dyDescent="0.35">
      <c r="A2910" s="4">
        <v>2909</v>
      </c>
      <c r="B2910" s="2" t="s">
        <v>6095</v>
      </c>
      <c r="C2910" s="1">
        <v>2014</v>
      </c>
      <c r="D2910" s="3">
        <v>41947</v>
      </c>
      <c r="E2910" s="3">
        <v>41953</v>
      </c>
      <c r="F2910" s="2" t="s">
        <v>50</v>
      </c>
      <c r="G2910" s="2" t="s">
        <v>2903</v>
      </c>
      <c r="H2910" s="2" t="s">
        <v>2904</v>
      </c>
      <c r="I2910" s="2" t="s">
        <v>26</v>
      </c>
      <c r="J2910" s="2" t="s">
        <v>27</v>
      </c>
      <c r="K2910" s="2" t="s">
        <v>228</v>
      </c>
      <c r="L2910" s="2" t="s">
        <v>229</v>
      </c>
      <c r="M2910" s="1">
        <v>55122</v>
      </c>
      <c r="N2910" s="2" t="s">
        <v>105</v>
      </c>
      <c r="O2910" s="2" t="s">
        <v>4565</v>
      </c>
      <c r="P2910" s="2" t="s">
        <v>46</v>
      </c>
      <c r="Q2910" s="2" t="s">
        <v>47</v>
      </c>
      <c r="R2910" s="2" t="s">
        <v>4566</v>
      </c>
      <c r="S2910" s="1">
        <v>14.94</v>
      </c>
      <c r="T2910" s="1">
        <v>3</v>
      </c>
      <c r="U2910" s="1">
        <v>0</v>
      </c>
      <c r="V2910" s="5">
        <v>6.8723999999999998</v>
      </c>
    </row>
    <row r="2911" spans="1:22" ht="15" thickBot="1" x14ac:dyDescent="0.35">
      <c r="A2911" s="4">
        <v>2910</v>
      </c>
      <c r="B2911" s="2" t="s">
        <v>6098</v>
      </c>
      <c r="C2911" s="1">
        <v>2014</v>
      </c>
      <c r="D2911" s="3">
        <v>41690</v>
      </c>
      <c r="E2911" s="3">
        <v>41694</v>
      </c>
      <c r="F2911" s="2" t="s">
        <v>50</v>
      </c>
      <c r="G2911" s="2" t="s">
        <v>2098</v>
      </c>
      <c r="H2911" s="2" t="s">
        <v>2099</v>
      </c>
      <c r="I2911" s="2" t="s">
        <v>26</v>
      </c>
      <c r="J2911" s="2" t="s">
        <v>27</v>
      </c>
      <c r="K2911" s="2" t="s">
        <v>95</v>
      </c>
      <c r="L2911" s="2" t="s">
        <v>96</v>
      </c>
      <c r="M2911" s="1">
        <v>98103</v>
      </c>
      <c r="N2911" s="2" t="s">
        <v>44</v>
      </c>
      <c r="O2911" s="2" t="s">
        <v>4067</v>
      </c>
      <c r="P2911" s="2" t="s">
        <v>46</v>
      </c>
      <c r="Q2911" s="2" t="s">
        <v>269</v>
      </c>
      <c r="R2911" s="2" t="s">
        <v>4068</v>
      </c>
      <c r="S2911" s="1">
        <v>11.22</v>
      </c>
      <c r="T2911" s="1">
        <v>3</v>
      </c>
      <c r="U2911" s="1">
        <v>0</v>
      </c>
      <c r="V2911" s="5">
        <v>0.22439999999999999</v>
      </c>
    </row>
    <row r="2912" spans="1:22" ht="15" thickBot="1" x14ac:dyDescent="0.35">
      <c r="A2912" s="4">
        <v>2911</v>
      </c>
      <c r="B2912" s="2" t="s">
        <v>6099</v>
      </c>
      <c r="C2912" s="1">
        <v>2012</v>
      </c>
      <c r="D2912" s="3">
        <v>41218</v>
      </c>
      <c r="E2912" s="3">
        <v>41222</v>
      </c>
      <c r="F2912" s="2" t="s">
        <v>50</v>
      </c>
      <c r="G2912" s="2" t="s">
        <v>888</v>
      </c>
      <c r="H2912" s="2" t="s">
        <v>889</v>
      </c>
      <c r="I2912" s="2" t="s">
        <v>26</v>
      </c>
      <c r="J2912" s="2" t="s">
        <v>27</v>
      </c>
      <c r="K2912" s="2" t="s">
        <v>3405</v>
      </c>
      <c r="L2912" s="2" t="s">
        <v>54</v>
      </c>
      <c r="M2912" s="1">
        <v>33065</v>
      </c>
      <c r="N2912" s="2" t="s">
        <v>30</v>
      </c>
      <c r="O2912" s="2" t="s">
        <v>2512</v>
      </c>
      <c r="P2912" s="2" t="s">
        <v>46</v>
      </c>
      <c r="Q2912" s="2" t="s">
        <v>78</v>
      </c>
      <c r="R2912" s="2" t="s">
        <v>3334</v>
      </c>
      <c r="S2912" s="1">
        <v>387.13600000000002</v>
      </c>
      <c r="T2912" s="1">
        <v>4</v>
      </c>
      <c r="U2912" s="1">
        <v>0.2</v>
      </c>
      <c r="V2912" s="5">
        <v>24.196000000000002</v>
      </c>
    </row>
    <row r="2913" spans="1:22" ht="15" thickBot="1" x14ac:dyDescent="0.35">
      <c r="A2913" s="4">
        <v>2912</v>
      </c>
      <c r="B2913" s="2" t="s">
        <v>6100</v>
      </c>
      <c r="C2913" s="1">
        <v>2011</v>
      </c>
      <c r="D2913" s="3">
        <v>40710</v>
      </c>
      <c r="E2913" s="3">
        <v>40715</v>
      </c>
      <c r="F2913" s="2" t="s">
        <v>50</v>
      </c>
      <c r="G2913" s="2" t="s">
        <v>2002</v>
      </c>
      <c r="H2913" s="2" t="s">
        <v>2003</v>
      </c>
      <c r="I2913" s="2" t="s">
        <v>26</v>
      </c>
      <c r="J2913" s="2" t="s">
        <v>27</v>
      </c>
      <c r="K2913" s="2" t="s">
        <v>6101</v>
      </c>
      <c r="L2913" s="2" t="s">
        <v>267</v>
      </c>
      <c r="M2913" s="1">
        <v>11550</v>
      </c>
      <c r="N2913" s="2" t="s">
        <v>148</v>
      </c>
      <c r="O2913" s="2" t="s">
        <v>6102</v>
      </c>
      <c r="P2913" s="2" t="s">
        <v>46</v>
      </c>
      <c r="Q2913" s="2" t="s">
        <v>173</v>
      </c>
      <c r="R2913" s="2" t="s">
        <v>186</v>
      </c>
      <c r="S2913" s="1">
        <v>41.4</v>
      </c>
      <c r="T2913" s="1">
        <v>5</v>
      </c>
      <c r="U2913" s="1">
        <v>0</v>
      </c>
      <c r="V2913" s="5">
        <v>19.457999999999998</v>
      </c>
    </row>
    <row r="2914" spans="1:22" ht="15" thickBot="1" x14ac:dyDescent="0.35">
      <c r="A2914" s="4">
        <v>2913</v>
      </c>
      <c r="B2914" s="2" t="s">
        <v>6100</v>
      </c>
      <c r="C2914" s="1">
        <v>2011</v>
      </c>
      <c r="D2914" s="3">
        <v>40710</v>
      </c>
      <c r="E2914" s="3">
        <v>40715</v>
      </c>
      <c r="F2914" s="2" t="s">
        <v>50</v>
      </c>
      <c r="G2914" s="2" t="s">
        <v>2002</v>
      </c>
      <c r="H2914" s="2" t="s">
        <v>2003</v>
      </c>
      <c r="I2914" s="2" t="s">
        <v>26</v>
      </c>
      <c r="J2914" s="2" t="s">
        <v>27</v>
      </c>
      <c r="K2914" s="2" t="s">
        <v>6101</v>
      </c>
      <c r="L2914" s="2" t="s">
        <v>267</v>
      </c>
      <c r="M2914" s="1">
        <v>11550</v>
      </c>
      <c r="N2914" s="2" t="s">
        <v>148</v>
      </c>
      <c r="O2914" s="2" t="s">
        <v>6103</v>
      </c>
      <c r="P2914" s="2" t="s">
        <v>46</v>
      </c>
      <c r="Q2914" s="2" t="s">
        <v>68</v>
      </c>
      <c r="R2914" s="2" t="s">
        <v>6104</v>
      </c>
      <c r="S2914" s="1">
        <v>35</v>
      </c>
      <c r="T2914" s="1">
        <v>4</v>
      </c>
      <c r="U2914" s="1">
        <v>0</v>
      </c>
      <c r="V2914" s="5">
        <v>10.5</v>
      </c>
    </row>
    <row r="2915" spans="1:22" ht="15" thickBot="1" x14ac:dyDescent="0.35">
      <c r="A2915" s="4">
        <v>2914</v>
      </c>
      <c r="B2915" s="2" t="s">
        <v>6100</v>
      </c>
      <c r="C2915" s="1">
        <v>2011</v>
      </c>
      <c r="D2915" s="3">
        <v>40710</v>
      </c>
      <c r="E2915" s="3">
        <v>40715</v>
      </c>
      <c r="F2915" s="2" t="s">
        <v>50</v>
      </c>
      <c r="G2915" s="2" t="s">
        <v>2002</v>
      </c>
      <c r="H2915" s="2" t="s">
        <v>2003</v>
      </c>
      <c r="I2915" s="2" t="s">
        <v>26</v>
      </c>
      <c r="J2915" s="2" t="s">
        <v>27</v>
      </c>
      <c r="K2915" s="2" t="s">
        <v>6101</v>
      </c>
      <c r="L2915" s="2" t="s">
        <v>267</v>
      </c>
      <c r="M2915" s="1">
        <v>11550</v>
      </c>
      <c r="N2915" s="2" t="s">
        <v>148</v>
      </c>
      <c r="O2915" s="2" t="s">
        <v>414</v>
      </c>
      <c r="P2915" s="2" t="s">
        <v>46</v>
      </c>
      <c r="Q2915" s="2" t="s">
        <v>75</v>
      </c>
      <c r="R2915" s="2" t="s">
        <v>415</v>
      </c>
      <c r="S2915" s="1">
        <v>39.552</v>
      </c>
      <c r="T2915" s="1">
        <v>3</v>
      </c>
      <c r="U2915" s="1">
        <v>0.2</v>
      </c>
      <c r="V2915" s="5">
        <v>14.3376</v>
      </c>
    </row>
    <row r="2916" spans="1:22" ht="15" thickBot="1" x14ac:dyDescent="0.35">
      <c r="A2916" s="4">
        <v>2915</v>
      </c>
      <c r="B2916" s="2" t="s">
        <v>6105</v>
      </c>
      <c r="C2916" s="1">
        <v>2012</v>
      </c>
      <c r="D2916" s="3">
        <v>41194</v>
      </c>
      <c r="E2916" s="3">
        <v>41199</v>
      </c>
      <c r="F2916" s="2" t="s">
        <v>23</v>
      </c>
      <c r="G2916" s="2" t="s">
        <v>2903</v>
      </c>
      <c r="H2916" s="2" t="s">
        <v>2904</v>
      </c>
      <c r="I2916" s="2" t="s">
        <v>26</v>
      </c>
      <c r="J2916" s="2" t="s">
        <v>27</v>
      </c>
      <c r="K2916" s="2" t="s">
        <v>6106</v>
      </c>
      <c r="L2916" s="2" t="s">
        <v>254</v>
      </c>
      <c r="M2916" s="1">
        <v>46060</v>
      </c>
      <c r="N2916" s="2" t="s">
        <v>105</v>
      </c>
      <c r="O2916" s="2" t="s">
        <v>5832</v>
      </c>
      <c r="P2916" s="2" t="s">
        <v>71</v>
      </c>
      <c r="Q2916" s="2" t="s">
        <v>72</v>
      </c>
      <c r="R2916" s="2" t="s">
        <v>5833</v>
      </c>
      <c r="S2916" s="1">
        <v>135.72</v>
      </c>
      <c r="T2916" s="1">
        <v>3</v>
      </c>
      <c r="U2916" s="1">
        <v>0</v>
      </c>
      <c r="V2916" s="5">
        <v>35.287199999999999</v>
      </c>
    </row>
    <row r="2917" spans="1:22" ht="15" thickBot="1" x14ac:dyDescent="0.35">
      <c r="A2917" s="4">
        <v>2916</v>
      </c>
      <c r="B2917" s="2" t="s">
        <v>6105</v>
      </c>
      <c r="C2917" s="1">
        <v>2012</v>
      </c>
      <c r="D2917" s="3">
        <v>41194</v>
      </c>
      <c r="E2917" s="3">
        <v>41199</v>
      </c>
      <c r="F2917" s="2" t="s">
        <v>23</v>
      </c>
      <c r="G2917" s="2" t="s">
        <v>2903</v>
      </c>
      <c r="H2917" s="2" t="s">
        <v>2904</v>
      </c>
      <c r="I2917" s="2" t="s">
        <v>26</v>
      </c>
      <c r="J2917" s="2" t="s">
        <v>27</v>
      </c>
      <c r="K2917" s="2" t="s">
        <v>6106</v>
      </c>
      <c r="L2917" s="2" t="s">
        <v>254</v>
      </c>
      <c r="M2917" s="1">
        <v>46060</v>
      </c>
      <c r="N2917" s="2" t="s">
        <v>105</v>
      </c>
      <c r="O2917" s="2" t="s">
        <v>5669</v>
      </c>
      <c r="P2917" s="2" t="s">
        <v>46</v>
      </c>
      <c r="Q2917" s="2" t="s">
        <v>75</v>
      </c>
      <c r="R2917" s="2" t="s">
        <v>5670</v>
      </c>
      <c r="S2917" s="1">
        <v>12.56</v>
      </c>
      <c r="T2917" s="1">
        <v>2</v>
      </c>
      <c r="U2917" s="1">
        <v>0</v>
      </c>
      <c r="V2917" s="5">
        <v>5.6520000000000001</v>
      </c>
    </row>
    <row r="2918" spans="1:22" ht="15" thickBot="1" x14ac:dyDescent="0.35">
      <c r="A2918" s="4">
        <v>2917</v>
      </c>
      <c r="B2918" s="2" t="s">
        <v>6105</v>
      </c>
      <c r="C2918" s="1">
        <v>2012</v>
      </c>
      <c r="D2918" s="3">
        <v>41194</v>
      </c>
      <c r="E2918" s="3">
        <v>41199</v>
      </c>
      <c r="F2918" s="2" t="s">
        <v>23</v>
      </c>
      <c r="G2918" s="2" t="s">
        <v>2903</v>
      </c>
      <c r="H2918" s="2" t="s">
        <v>2904</v>
      </c>
      <c r="I2918" s="2" t="s">
        <v>26</v>
      </c>
      <c r="J2918" s="2" t="s">
        <v>27</v>
      </c>
      <c r="K2918" s="2" t="s">
        <v>6106</v>
      </c>
      <c r="L2918" s="2" t="s">
        <v>254</v>
      </c>
      <c r="M2918" s="1">
        <v>46060</v>
      </c>
      <c r="N2918" s="2" t="s">
        <v>105</v>
      </c>
      <c r="O2918" s="2" t="s">
        <v>3853</v>
      </c>
      <c r="P2918" s="2" t="s">
        <v>71</v>
      </c>
      <c r="Q2918" s="2" t="s">
        <v>72</v>
      </c>
      <c r="R2918" s="2" t="s">
        <v>3854</v>
      </c>
      <c r="S2918" s="1">
        <v>263.95999999999998</v>
      </c>
      <c r="T2918" s="1">
        <v>4</v>
      </c>
      <c r="U2918" s="1">
        <v>0</v>
      </c>
      <c r="V2918" s="5">
        <v>71.269199999999998</v>
      </c>
    </row>
    <row r="2919" spans="1:22" ht="15" thickBot="1" x14ac:dyDescent="0.35">
      <c r="A2919" s="4">
        <v>2918</v>
      </c>
      <c r="B2919" s="2" t="s">
        <v>6107</v>
      </c>
      <c r="C2919" s="1">
        <v>2014</v>
      </c>
      <c r="D2919" s="3">
        <v>41879</v>
      </c>
      <c r="E2919" s="3">
        <v>41882</v>
      </c>
      <c r="F2919" s="2" t="s">
        <v>188</v>
      </c>
      <c r="G2919" s="2" t="s">
        <v>2813</v>
      </c>
      <c r="H2919" s="2" t="s">
        <v>2814</v>
      </c>
      <c r="I2919" s="2" t="s">
        <v>26</v>
      </c>
      <c r="J2919" s="2" t="s">
        <v>27</v>
      </c>
      <c r="K2919" s="2" t="s">
        <v>815</v>
      </c>
      <c r="L2919" s="2" t="s">
        <v>104</v>
      </c>
      <c r="M2919" s="1">
        <v>75220</v>
      </c>
      <c r="N2919" s="2" t="s">
        <v>105</v>
      </c>
      <c r="O2919" s="2" t="s">
        <v>6108</v>
      </c>
      <c r="P2919" s="2" t="s">
        <v>46</v>
      </c>
      <c r="Q2919" s="2" t="s">
        <v>68</v>
      </c>
      <c r="R2919" s="2" t="s">
        <v>6109</v>
      </c>
      <c r="S2919" s="1">
        <v>5.952</v>
      </c>
      <c r="T2919" s="1">
        <v>1</v>
      </c>
      <c r="U2919" s="1">
        <v>0.2</v>
      </c>
      <c r="V2919" s="5">
        <v>0.372</v>
      </c>
    </row>
    <row r="2920" spans="1:22" ht="15" thickBot="1" x14ac:dyDescent="0.35">
      <c r="A2920" s="4">
        <v>2919</v>
      </c>
      <c r="B2920" s="2" t="s">
        <v>6110</v>
      </c>
      <c r="C2920" s="1">
        <v>2013</v>
      </c>
      <c r="D2920" s="3">
        <v>41602</v>
      </c>
      <c r="E2920" s="3">
        <v>41602</v>
      </c>
      <c r="F2920" s="2" t="s">
        <v>1290</v>
      </c>
      <c r="G2920" s="2" t="s">
        <v>5583</v>
      </c>
      <c r="H2920" s="2" t="s">
        <v>5584</v>
      </c>
      <c r="I2920" s="2" t="s">
        <v>41</v>
      </c>
      <c r="J2920" s="2" t="s">
        <v>27</v>
      </c>
      <c r="K2920" s="2" t="s">
        <v>146</v>
      </c>
      <c r="L2920" s="2" t="s">
        <v>147</v>
      </c>
      <c r="M2920" s="1">
        <v>19140</v>
      </c>
      <c r="N2920" s="2" t="s">
        <v>148</v>
      </c>
      <c r="O2920" s="2" t="s">
        <v>5966</v>
      </c>
      <c r="P2920" s="2" t="s">
        <v>46</v>
      </c>
      <c r="Q2920" s="2" t="s">
        <v>269</v>
      </c>
      <c r="R2920" s="2" t="s">
        <v>5967</v>
      </c>
      <c r="S2920" s="1">
        <v>15.8</v>
      </c>
      <c r="T2920" s="1">
        <v>5</v>
      </c>
      <c r="U2920" s="1">
        <v>0.2</v>
      </c>
      <c r="V2920" s="5">
        <v>2.37</v>
      </c>
    </row>
    <row r="2921" spans="1:22" ht="15" thickBot="1" x14ac:dyDescent="0.35">
      <c r="A2921" s="4">
        <v>2920</v>
      </c>
      <c r="B2921" s="2" t="s">
        <v>6110</v>
      </c>
      <c r="C2921" s="1">
        <v>2013</v>
      </c>
      <c r="D2921" s="3">
        <v>41602</v>
      </c>
      <c r="E2921" s="3">
        <v>41602</v>
      </c>
      <c r="F2921" s="2" t="s">
        <v>1290</v>
      </c>
      <c r="G2921" s="2" t="s">
        <v>5583</v>
      </c>
      <c r="H2921" s="2" t="s">
        <v>5584</v>
      </c>
      <c r="I2921" s="2" t="s">
        <v>41</v>
      </c>
      <c r="J2921" s="2" t="s">
        <v>27</v>
      </c>
      <c r="K2921" s="2" t="s">
        <v>146</v>
      </c>
      <c r="L2921" s="2" t="s">
        <v>147</v>
      </c>
      <c r="M2921" s="1">
        <v>19140</v>
      </c>
      <c r="N2921" s="2" t="s">
        <v>148</v>
      </c>
      <c r="O2921" s="2" t="s">
        <v>4412</v>
      </c>
      <c r="P2921" s="2" t="s">
        <v>32</v>
      </c>
      <c r="Q2921" s="2" t="s">
        <v>65</v>
      </c>
      <c r="R2921" s="2" t="s">
        <v>4413</v>
      </c>
      <c r="S2921" s="1">
        <v>14.368</v>
      </c>
      <c r="T2921" s="1">
        <v>2</v>
      </c>
      <c r="U2921" s="1">
        <v>0.2</v>
      </c>
      <c r="V2921" s="5">
        <v>3.9512</v>
      </c>
    </row>
    <row r="2922" spans="1:22" ht="15" thickBot="1" x14ac:dyDescent="0.35">
      <c r="A2922" s="4">
        <v>2921</v>
      </c>
      <c r="B2922" s="2" t="s">
        <v>6110</v>
      </c>
      <c r="C2922" s="1">
        <v>2013</v>
      </c>
      <c r="D2922" s="3">
        <v>41602</v>
      </c>
      <c r="E2922" s="3">
        <v>41602</v>
      </c>
      <c r="F2922" s="2" t="s">
        <v>1290</v>
      </c>
      <c r="G2922" s="2" t="s">
        <v>5583</v>
      </c>
      <c r="H2922" s="2" t="s">
        <v>5584</v>
      </c>
      <c r="I2922" s="2" t="s">
        <v>41</v>
      </c>
      <c r="J2922" s="2" t="s">
        <v>27</v>
      </c>
      <c r="K2922" s="2" t="s">
        <v>146</v>
      </c>
      <c r="L2922" s="2" t="s">
        <v>147</v>
      </c>
      <c r="M2922" s="1">
        <v>19140</v>
      </c>
      <c r="N2922" s="2" t="s">
        <v>148</v>
      </c>
      <c r="O2922" s="2" t="s">
        <v>3839</v>
      </c>
      <c r="P2922" s="2" t="s">
        <v>32</v>
      </c>
      <c r="Q2922" s="2" t="s">
        <v>65</v>
      </c>
      <c r="R2922" s="2" t="s">
        <v>3840</v>
      </c>
      <c r="S2922" s="1">
        <v>70.447999999999993</v>
      </c>
      <c r="T2922" s="1">
        <v>7</v>
      </c>
      <c r="U2922" s="1">
        <v>0.2</v>
      </c>
      <c r="V2922" s="5">
        <v>12.3284</v>
      </c>
    </row>
    <row r="2923" spans="1:22" ht="15" thickBot="1" x14ac:dyDescent="0.35">
      <c r="A2923" s="4">
        <v>2922</v>
      </c>
      <c r="B2923" s="2" t="s">
        <v>6111</v>
      </c>
      <c r="C2923" s="1">
        <v>2014</v>
      </c>
      <c r="D2923" s="3">
        <v>41670</v>
      </c>
      <c r="E2923" s="3">
        <v>41670</v>
      </c>
      <c r="F2923" s="2" t="s">
        <v>1290</v>
      </c>
      <c r="G2923" s="2" t="s">
        <v>3881</v>
      </c>
      <c r="H2923" s="2" t="s">
        <v>3882</v>
      </c>
      <c r="I2923" s="2" t="s">
        <v>26</v>
      </c>
      <c r="J2923" s="2" t="s">
        <v>27</v>
      </c>
      <c r="K2923" s="2" t="s">
        <v>127</v>
      </c>
      <c r="L2923" s="2" t="s">
        <v>43</v>
      </c>
      <c r="M2923" s="1">
        <v>94109</v>
      </c>
      <c r="N2923" s="2" t="s">
        <v>44</v>
      </c>
      <c r="O2923" s="2" t="s">
        <v>2164</v>
      </c>
      <c r="P2923" s="2" t="s">
        <v>46</v>
      </c>
      <c r="Q2923" s="2" t="s">
        <v>59</v>
      </c>
      <c r="R2923" s="2" t="s">
        <v>2165</v>
      </c>
      <c r="S2923" s="1">
        <v>129.30000000000001</v>
      </c>
      <c r="T2923" s="1">
        <v>2</v>
      </c>
      <c r="U2923" s="1">
        <v>0</v>
      </c>
      <c r="V2923" s="5">
        <v>6.4649999999999999</v>
      </c>
    </row>
    <row r="2924" spans="1:22" ht="15" thickBot="1" x14ac:dyDescent="0.35">
      <c r="A2924" s="4">
        <v>2923</v>
      </c>
      <c r="B2924" s="2" t="s">
        <v>6112</v>
      </c>
      <c r="C2924" s="1">
        <v>2012</v>
      </c>
      <c r="D2924" s="3">
        <v>41243</v>
      </c>
      <c r="E2924" s="3">
        <v>41246</v>
      </c>
      <c r="F2924" s="2" t="s">
        <v>23</v>
      </c>
      <c r="G2924" s="2" t="s">
        <v>4100</v>
      </c>
      <c r="H2924" s="2" t="s">
        <v>4101</v>
      </c>
      <c r="I2924" s="2" t="s">
        <v>102</v>
      </c>
      <c r="J2924" s="2" t="s">
        <v>27</v>
      </c>
      <c r="K2924" s="2" t="s">
        <v>1237</v>
      </c>
      <c r="L2924" s="2" t="s">
        <v>104</v>
      </c>
      <c r="M2924" s="1">
        <v>78745</v>
      </c>
      <c r="N2924" s="2" t="s">
        <v>105</v>
      </c>
      <c r="O2924" s="2" t="s">
        <v>2443</v>
      </c>
      <c r="P2924" s="2" t="s">
        <v>46</v>
      </c>
      <c r="Q2924" s="2" t="s">
        <v>75</v>
      </c>
      <c r="R2924" s="2" t="s">
        <v>2444</v>
      </c>
      <c r="S2924" s="1">
        <v>3.8820000000000001</v>
      </c>
      <c r="T2924" s="1">
        <v>3</v>
      </c>
      <c r="U2924" s="1">
        <v>0.8</v>
      </c>
      <c r="V2924" s="5">
        <v>-5.8230000000000004</v>
      </c>
    </row>
    <row r="2925" spans="1:22" ht="15" thickBot="1" x14ac:dyDescent="0.35">
      <c r="A2925" s="4">
        <v>2924</v>
      </c>
      <c r="B2925" s="2" t="s">
        <v>6113</v>
      </c>
      <c r="C2925" s="1">
        <v>2011</v>
      </c>
      <c r="D2925" s="3">
        <v>40722</v>
      </c>
      <c r="E2925" s="3">
        <v>40728</v>
      </c>
      <c r="F2925" s="2" t="s">
        <v>50</v>
      </c>
      <c r="G2925" s="2" t="s">
        <v>2806</v>
      </c>
      <c r="H2925" s="2" t="s">
        <v>2807</v>
      </c>
      <c r="I2925" s="2" t="s">
        <v>41</v>
      </c>
      <c r="J2925" s="2" t="s">
        <v>27</v>
      </c>
      <c r="K2925" s="2" t="s">
        <v>880</v>
      </c>
      <c r="L2925" s="2" t="s">
        <v>238</v>
      </c>
      <c r="M2925" s="1">
        <v>48234</v>
      </c>
      <c r="N2925" s="2" t="s">
        <v>105</v>
      </c>
      <c r="O2925" s="2" t="s">
        <v>3244</v>
      </c>
      <c r="P2925" s="2" t="s">
        <v>46</v>
      </c>
      <c r="Q2925" s="2" t="s">
        <v>269</v>
      </c>
      <c r="R2925" s="2" t="s">
        <v>186</v>
      </c>
      <c r="S2925" s="1">
        <v>6.08</v>
      </c>
      <c r="T2925" s="1">
        <v>1</v>
      </c>
      <c r="U2925" s="1">
        <v>0</v>
      </c>
      <c r="V2925" s="5">
        <v>3.04</v>
      </c>
    </row>
    <row r="2926" spans="1:22" ht="15" thickBot="1" x14ac:dyDescent="0.35">
      <c r="A2926" s="4">
        <v>2925</v>
      </c>
      <c r="B2926" s="2" t="s">
        <v>6114</v>
      </c>
      <c r="C2926" s="1">
        <v>2011</v>
      </c>
      <c r="D2926" s="3">
        <v>40788</v>
      </c>
      <c r="E2926" s="3">
        <v>40791</v>
      </c>
      <c r="F2926" s="2" t="s">
        <v>188</v>
      </c>
      <c r="G2926" s="2" t="s">
        <v>5223</v>
      </c>
      <c r="H2926" s="2" t="s">
        <v>5224</v>
      </c>
      <c r="I2926" s="2" t="s">
        <v>26</v>
      </c>
      <c r="J2926" s="2" t="s">
        <v>27</v>
      </c>
      <c r="K2926" s="2" t="s">
        <v>4103</v>
      </c>
      <c r="L2926" s="2" t="s">
        <v>267</v>
      </c>
      <c r="M2926" s="1">
        <v>13601</v>
      </c>
      <c r="N2926" s="2" t="s">
        <v>148</v>
      </c>
      <c r="O2926" s="2" t="s">
        <v>3681</v>
      </c>
      <c r="P2926" s="2" t="s">
        <v>46</v>
      </c>
      <c r="Q2926" s="2" t="s">
        <v>78</v>
      </c>
      <c r="R2926" s="2" t="s">
        <v>3682</v>
      </c>
      <c r="S2926" s="1">
        <v>19.899999999999999</v>
      </c>
      <c r="T2926" s="1">
        <v>1</v>
      </c>
      <c r="U2926" s="1">
        <v>0</v>
      </c>
      <c r="V2926" s="5">
        <v>8.9550000000000001</v>
      </c>
    </row>
    <row r="2927" spans="1:22" ht="15" thickBot="1" x14ac:dyDescent="0.35">
      <c r="A2927" s="4">
        <v>2926</v>
      </c>
      <c r="B2927" s="2" t="s">
        <v>6114</v>
      </c>
      <c r="C2927" s="1">
        <v>2011</v>
      </c>
      <c r="D2927" s="3">
        <v>40788</v>
      </c>
      <c r="E2927" s="3">
        <v>40791</v>
      </c>
      <c r="F2927" s="2" t="s">
        <v>188</v>
      </c>
      <c r="G2927" s="2" t="s">
        <v>5223</v>
      </c>
      <c r="H2927" s="2" t="s">
        <v>5224</v>
      </c>
      <c r="I2927" s="2" t="s">
        <v>26</v>
      </c>
      <c r="J2927" s="2" t="s">
        <v>27</v>
      </c>
      <c r="K2927" s="2" t="s">
        <v>4103</v>
      </c>
      <c r="L2927" s="2" t="s">
        <v>267</v>
      </c>
      <c r="M2927" s="1">
        <v>13601</v>
      </c>
      <c r="N2927" s="2" t="s">
        <v>148</v>
      </c>
      <c r="O2927" s="2" t="s">
        <v>6115</v>
      </c>
      <c r="P2927" s="2" t="s">
        <v>32</v>
      </c>
      <c r="Q2927" s="2" t="s">
        <v>65</v>
      </c>
      <c r="R2927" s="2" t="s">
        <v>6116</v>
      </c>
      <c r="S2927" s="1">
        <v>70.709999999999994</v>
      </c>
      <c r="T2927" s="1">
        <v>1</v>
      </c>
      <c r="U2927" s="1">
        <v>0</v>
      </c>
      <c r="V2927" s="5">
        <v>4.9497</v>
      </c>
    </row>
    <row r="2928" spans="1:22" ht="15" thickBot="1" x14ac:dyDescent="0.35">
      <c r="A2928" s="4">
        <v>2927</v>
      </c>
      <c r="B2928" s="2" t="s">
        <v>6117</v>
      </c>
      <c r="C2928" s="1">
        <v>2014</v>
      </c>
      <c r="D2928" s="3">
        <v>41831</v>
      </c>
      <c r="E2928" s="3">
        <v>41835</v>
      </c>
      <c r="F2928" s="2" t="s">
        <v>23</v>
      </c>
      <c r="G2928" s="2" t="s">
        <v>6118</v>
      </c>
      <c r="H2928" s="2" t="s">
        <v>6119</v>
      </c>
      <c r="I2928" s="2" t="s">
        <v>26</v>
      </c>
      <c r="J2928" s="2" t="s">
        <v>27</v>
      </c>
      <c r="K2928" s="2" t="s">
        <v>497</v>
      </c>
      <c r="L2928" s="2" t="s">
        <v>1272</v>
      </c>
      <c r="M2928" s="1">
        <v>31907</v>
      </c>
      <c r="N2928" s="2" t="s">
        <v>30</v>
      </c>
      <c r="O2928" s="2" t="s">
        <v>6082</v>
      </c>
      <c r="P2928" s="2" t="s">
        <v>32</v>
      </c>
      <c r="Q2928" s="2" t="s">
        <v>65</v>
      </c>
      <c r="R2928" s="2" t="s">
        <v>6083</v>
      </c>
      <c r="S2928" s="1">
        <v>18.84</v>
      </c>
      <c r="T2928" s="1">
        <v>3</v>
      </c>
      <c r="U2928" s="1">
        <v>0</v>
      </c>
      <c r="V2928" s="5">
        <v>7.9127999999999998</v>
      </c>
    </row>
    <row r="2929" spans="1:22" ht="15" thickBot="1" x14ac:dyDescent="0.35">
      <c r="A2929" s="4">
        <v>2928</v>
      </c>
      <c r="B2929" s="2" t="s">
        <v>6120</v>
      </c>
      <c r="C2929" s="1">
        <v>2014</v>
      </c>
      <c r="D2929" s="3">
        <v>41795</v>
      </c>
      <c r="E2929" s="3">
        <v>41801</v>
      </c>
      <c r="F2929" s="2" t="s">
        <v>50</v>
      </c>
      <c r="G2929" s="2" t="s">
        <v>4911</v>
      </c>
      <c r="H2929" s="2" t="s">
        <v>4912</v>
      </c>
      <c r="I2929" s="2" t="s">
        <v>26</v>
      </c>
      <c r="J2929" s="2" t="s">
        <v>27</v>
      </c>
      <c r="K2929" s="2" t="s">
        <v>6121</v>
      </c>
      <c r="L2929" s="2" t="s">
        <v>229</v>
      </c>
      <c r="M2929" s="1">
        <v>55124</v>
      </c>
      <c r="N2929" s="2" t="s">
        <v>105</v>
      </c>
      <c r="O2929" s="2" t="s">
        <v>3233</v>
      </c>
      <c r="P2929" s="2" t="s">
        <v>46</v>
      </c>
      <c r="Q2929" s="2" t="s">
        <v>68</v>
      </c>
      <c r="R2929" s="2" t="s">
        <v>3234</v>
      </c>
      <c r="S2929" s="1">
        <v>8.64</v>
      </c>
      <c r="T2929" s="1">
        <v>3</v>
      </c>
      <c r="U2929" s="1">
        <v>0</v>
      </c>
      <c r="V2929" s="5">
        <v>2.5055999999999998</v>
      </c>
    </row>
    <row r="2930" spans="1:22" ht="15" thickBot="1" x14ac:dyDescent="0.35">
      <c r="A2930" s="4">
        <v>2929</v>
      </c>
      <c r="B2930" s="2" t="s">
        <v>6122</v>
      </c>
      <c r="C2930" s="1">
        <v>2014</v>
      </c>
      <c r="D2930" s="3">
        <v>41932</v>
      </c>
      <c r="E2930" s="3">
        <v>41939</v>
      </c>
      <c r="F2930" s="2" t="s">
        <v>50</v>
      </c>
      <c r="G2930" s="2" t="s">
        <v>2284</v>
      </c>
      <c r="H2930" s="2" t="s">
        <v>2285</v>
      </c>
      <c r="I2930" s="2" t="s">
        <v>102</v>
      </c>
      <c r="J2930" s="2" t="s">
        <v>27</v>
      </c>
      <c r="K2930" s="2" t="s">
        <v>2221</v>
      </c>
      <c r="L2930" s="2" t="s">
        <v>88</v>
      </c>
      <c r="M2930" s="1">
        <v>27217</v>
      </c>
      <c r="N2930" s="2" t="s">
        <v>30</v>
      </c>
      <c r="O2930" s="2" t="s">
        <v>1255</v>
      </c>
      <c r="P2930" s="2" t="s">
        <v>46</v>
      </c>
      <c r="Q2930" s="2" t="s">
        <v>75</v>
      </c>
      <c r="R2930" s="2" t="s">
        <v>1256</v>
      </c>
      <c r="S2930" s="1">
        <v>1633.1880000000001</v>
      </c>
      <c r="T2930" s="1">
        <v>4</v>
      </c>
      <c r="U2930" s="1">
        <v>0.7</v>
      </c>
      <c r="V2930" s="5">
        <v>-1306.5504000000001</v>
      </c>
    </row>
    <row r="2931" spans="1:22" ht="15" thickBot="1" x14ac:dyDescent="0.35">
      <c r="A2931" s="4">
        <v>2930</v>
      </c>
      <c r="B2931" s="2" t="s">
        <v>6123</v>
      </c>
      <c r="C2931" s="1">
        <v>2014</v>
      </c>
      <c r="D2931" s="3">
        <v>41962</v>
      </c>
      <c r="E2931" s="3">
        <v>41968</v>
      </c>
      <c r="F2931" s="2" t="s">
        <v>50</v>
      </c>
      <c r="G2931" s="2" t="s">
        <v>3915</v>
      </c>
      <c r="H2931" s="2" t="s">
        <v>3916</v>
      </c>
      <c r="I2931" s="2" t="s">
        <v>102</v>
      </c>
      <c r="J2931" s="2" t="s">
        <v>27</v>
      </c>
      <c r="K2931" s="2" t="s">
        <v>832</v>
      </c>
      <c r="L2931" s="2" t="s">
        <v>238</v>
      </c>
      <c r="M2931" s="1">
        <v>48601</v>
      </c>
      <c r="N2931" s="2" t="s">
        <v>105</v>
      </c>
      <c r="O2931" s="2" t="s">
        <v>2447</v>
      </c>
      <c r="P2931" s="2" t="s">
        <v>32</v>
      </c>
      <c r="Q2931" s="2" t="s">
        <v>65</v>
      </c>
      <c r="R2931" s="2" t="s">
        <v>2448</v>
      </c>
      <c r="S2931" s="1">
        <v>19.760000000000002</v>
      </c>
      <c r="T2931" s="1">
        <v>4</v>
      </c>
      <c r="U2931" s="1">
        <v>0</v>
      </c>
      <c r="V2931" s="5">
        <v>8.2992000000000008</v>
      </c>
    </row>
    <row r="2932" spans="1:22" ht="15" thickBot="1" x14ac:dyDescent="0.35">
      <c r="A2932" s="4">
        <v>2931</v>
      </c>
      <c r="B2932" s="2" t="s">
        <v>6124</v>
      </c>
      <c r="C2932" s="1">
        <v>2012</v>
      </c>
      <c r="D2932" s="3">
        <v>41129</v>
      </c>
      <c r="E2932" s="3">
        <v>41129</v>
      </c>
      <c r="F2932" s="2" t="s">
        <v>1290</v>
      </c>
      <c r="G2932" s="2" t="s">
        <v>5614</v>
      </c>
      <c r="H2932" s="2" t="s">
        <v>5615</v>
      </c>
      <c r="I2932" s="2" t="s">
        <v>26</v>
      </c>
      <c r="J2932" s="2" t="s">
        <v>27</v>
      </c>
      <c r="K2932" s="2" t="s">
        <v>127</v>
      </c>
      <c r="L2932" s="2" t="s">
        <v>43</v>
      </c>
      <c r="M2932" s="1">
        <v>94109</v>
      </c>
      <c r="N2932" s="2" t="s">
        <v>44</v>
      </c>
      <c r="O2932" s="2" t="s">
        <v>3587</v>
      </c>
      <c r="P2932" s="2" t="s">
        <v>46</v>
      </c>
      <c r="Q2932" s="2" t="s">
        <v>75</v>
      </c>
      <c r="R2932" s="2" t="s">
        <v>3588</v>
      </c>
      <c r="S2932" s="1">
        <v>6.6079999999999997</v>
      </c>
      <c r="T2932" s="1">
        <v>2</v>
      </c>
      <c r="U2932" s="1">
        <v>0.2</v>
      </c>
      <c r="V2932" s="5">
        <v>2.2302</v>
      </c>
    </row>
    <row r="2933" spans="1:22" ht="15" thickBot="1" x14ac:dyDescent="0.35">
      <c r="A2933" s="4">
        <v>2932</v>
      </c>
      <c r="B2933" s="2" t="s">
        <v>6124</v>
      </c>
      <c r="C2933" s="1">
        <v>2012</v>
      </c>
      <c r="D2933" s="3">
        <v>41129</v>
      </c>
      <c r="E2933" s="3">
        <v>41129</v>
      </c>
      <c r="F2933" s="2" t="s">
        <v>1290</v>
      </c>
      <c r="G2933" s="2" t="s">
        <v>5614</v>
      </c>
      <c r="H2933" s="2" t="s">
        <v>5615</v>
      </c>
      <c r="I2933" s="2" t="s">
        <v>26</v>
      </c>
      <c r="J2933" s="2" t="s">
        <v>27</v>
      </c>
      <c r="K2933" s="2" t="s">
        <v>127</v>
      </c>
      <c r="L2933" s="2" t="s">
        <v>43</v>
      </c>
      <c r="M2933" s="1">
        <v>94109</v>
      </c>
      <c r="N2933" s="2" t="s">
        <v>44</v>
      </c>
      <c r="O2933" s="2" t="s">
        <v>1022</v>
      </c>
      <c r="P2933" s="2" t="s">
        <v>46</v>
      </c>
      <c r="Q2933" s="2" t="s">
        <v>75</v>
      </c>
      <c r="R2933" s="2" t="s">
        <v>1023</v>
      </c>
      <c r="S2933" s="1">
        <v>7.28</v>
      </c>
      <c r="T2933" s="1">
        <v>2</v>
      </c>
      <c r="U2933" s="1">
        <v>0.2</v>
      </c>
      <c r="V2933" s="5">
        <v>2.73</v>
      </c>
    </row>
    <row r="2934" spans="1:22" ht="15" thickBot="1" x14ac:dyDescent="0.35">
      <c r="A2934" s="4">
        <v>2933</v>
      </c>
      <c r="B2934" s="2" t="s">
        <v>6124</v>
      </c>
      <c r="C2934" s="1">
        <v>2012</v>
      </c>
      <c r="D2934" s="3">
        <v>41129</v>
      </c>
      <c r="E2934" s="3">
        <v>41129</v>
      </c>
      <c r="F2934" s="2" t="s">
        <v>1290</v>
      </c>
      <c r="G2934" s="2" t="s">
        <v>5614</v>
      </c>
      <c r="H2934" s="2" t="s">
        <v>5615</v>
      </c>
      <c r="I2934" s="2" t="s">
        <v>26</v>
      </c>
      <c r="J2934" s="2" t="s">
        <v>27</v>
      </c>
      <c r="K2934" s="2" t="s">
        <v>127</v>
      </c>
      <c r="L2934" s="2" t="s">
        <v>43</v>
      </c>
      <c r="M2934" s="1">
        <v>94109</v>
      </c>
      <c r="N2934" s="2" t="s">
        <v>44</v>
      </c>
      <c r="O2934" s="2" t="s">
        <v>1280</v>
      </c>
      <c r="P2934" s="2" t="s">
        <v>32</v>
      </c>
      <c r="Q2934" s="2" t="s">
        <v>36</v>
      </c>
      <c r="R2934" s="2" t="s">
        <v>1281</v>
      </c>
      <c r="S2934" s="1">
        <v>144.78399999999999</v>
      </c>
      <c r="T2934" s="1">
        <v>1</v>
      </c>
      <c r="U2934" s="1">
        <v>0.2</v>
      </c>
      <c r="V2934" s="5">
        <v>10.8588</v>
      </c>
    </row>
    <row r="2935" spans="1:22" ht="15" thickBot="1" x14ac:dyDescent="0.35">
      <c r="A2935" s="4">
        <v>2934</v>
      </c>
      <c r="B2935" s="2" t="s">
        <v>6125</v>
      </c>
      <c r="C2935" s="1">
        <v>2013</v>
      </c>
      <c r="D2935" s="3">
        <v>41615</v>
      </c>
      <c r="E2935" s="3">
        <v>41621</v>
      </c>
      <c r="F2935" s="2" t="s">
        <v>50</v>
      </c>
      <c r="G2935" s="2" t="s">
        <v>1878</v>
      </c>
      <c r="H2935" s="2" t="s">
        <v>1879</v>
      </c>
      <c r="I2935" s="2" t="s">
        <v>26</v>
      </c>
      <c r="J2935" s="2" t="s">
        <v>27</v>
      </c>
      <c r="K2935" s="2" t="s">
        <v>95</v>
      </c>
      <c r="L2935" s="2" t="s">
        <v>96</v>
      </c>
      <c r="M2935" s="1">
        <v>98105</v>
      </c>
      <c r="N2935" s="2" t="s">
        <v>44</v>
      </c>
      <c r="O2935" s="2" t="s">
        <v>3782</v>
      </c>
      <c r="P2935" s="2" t="s">
        <v>71</v>
      </c>
      <c r="Q2935" s="2" t="s">
        <v>72</v>
      </c>
      <c r="R2935" s="2" t="s">
        <v>5704</v>
      </c>
      <c r="S2935" s="1">
        <v>156.792</v>
      </c>
      <c r="T2935" s="1">
        <v>1</v>
      </c>
      <c r="U2935" s="1">
        <v>0.2</v>
      </c>
      <c r="V2935" s="5">
        <v>13.7193</v>
      </c>
    </row>
    <row r="2936" spans="1:22" ht="15" thickBot="1" x14ac:dyDescent="0.35">
      <c r="A2936" s="4">
        <v>2935</v>
      </c>
      <c r="B2936" s="2" t="s">
        <v>6125</v>
      </c>
      <c r="C2936" s="1">
        <v>2013</v>
      </c>
      <c r="D2936" s="3">
        <v>41615</v>
      </c>
      <c r="E2936" s="3">
        <v>41621</v>
      </c>
      <c r="F2936" s="2" t="s">
        <v>50</v>
      </c>
      <c r="G2936" s="2" t="s">
        <v>1878</v>
      </c>
      <c r="H2936" s="2" t="s">
        <v>1879</v>
      </c>
      <c r="I2936" s="2" t="s">
        <v>26</v>
      </c>
      <c r="J2936" s="2" t="s">
        <v>27</v>
      </c>
      <c r="K2936" s="2" t="s">
        <v>95</v>
      </c>
      <c r="L2936" s="2" t="s">
        <v>96</v>
      </c>
      <c r="M2936" s="1">
        <v>98105</v>
      </c>
      <c r="N2936" s="2" t="s">
        <v>44</v>
      </c>
      <c r="O2936" s="2" t="s">
        <v>5785</v>
      </c>
      <c r="P2936" s="2" t="s">
        <v>71</v>
      </c>
      <c r="Q2936" s="2" t="s">
        <v>72</v>
      </c>
      <c r="R2936" s="2" t="s">
        <v>5786</v>
      </c>
      <c r="S2936" s="1">
        <v>431.976</v>
      </c>
      <c r="T2936" s="1">
        <v>3</v>
      </c>
      <c r="U2936" s="1">
        <v>0.2</v>
      </c>
      <c r="V2936" s="5">
        <v>26.9985</v>
      </c>
    </row>
    <row r="2937" spans="1:22" ht="15" thickBot="1" x14ac:dyDescent="0.35">
      <c r="A2937" s="4">
        <v>2936</v>
      </c>
      <c r="B2937" s="2" t="s">
        <v>6125</v>
      </c>
      <c r="C2937" s="1">
        <v>2013</v>
      </c>
      <c r="D2937" s="3">
        <v>41615</v>
      </c>
      <c r="E2937" s="3">
        <v>41621</v>
      </c>
      <c r="F2937" s="2" t="s">
        <v>50</v>
      </c>
      <c r="G2937" s="2" t="s">
        <v>1878</v>
      </c>
      <c r="H2937" s="2" t="s">
        <v>1879</v>
      </c>
      <c r="I2937" s="2" t="s">
        <v>26</v>
      </c>
      <c r="J2937" s="2" t="s">
        <v>27</v>
      </c>
      <c r="K2937" s="2" t="s">
        <v>95</v>
      </c>
      <c r="L2937" s="2" t="s">
        <v>96</v>
      </c>
      <c r="M2937" s="1">
        <v>98105</v>
      </c>
      <c r="N2937" s="2" t="s">
        <v>44</v>
      </c>
      <c r="O2937" s="2" t="s">
        <v>374</v>
      </c>
      <c r="P2937" s="2" t="s">
        <v>46</v>
      </c>
      <c r="Q2937" s="2" t="s">
        <v>173</v>
      </c>
      <c r="R2937" s="2" t="s">
        <v>375</v>
      </c>
      <c r="S2937" s="1">
        <v>35.89</v>
      </c>
      <c r="T2937" s="1">
        <v>1</v>
      </c>
      <c r="U2937" s="1">
        <v>0</v>
      </c>
      <c r="V2937" s="5">
        <v>16.150500000000001</v>
      </c>
    </row>
    <row r="2938" spans="1:22" ht="15" thickBot="1" x14ac:dyDescent="0.35">
      <c r="A2938" s="4">
        <v>2937</v>
      </c>
      <c r="B2938" s="2" t="s">
        <v>6125</v>
      </c>
      <c r="C2938" s="1">
        <v>2013</v>
      </c>
      <c r="D2938" s="3">
        <v>41615</v>
      </c>
      <c r="E2938" s="3">
        <v>41621</v>
      </c>
      <c r="F2938" s="2" t="s">
        <v>50</v>
      </c>
      <c r="G2938" s="2" t="s">
        <v>1878</v>
      </c>
      <c r="H2938" s="2" t="s">
        <v>1879</v>
      </c>
      <c r="I2938" s="2" t="s">
        <v>26</v>
      </c>
      <c r="J2938" s="2" t="s">
        <v>27</v>
      </c>
      <c r="K2938" s="2" t="s">
        <v>95</v>
      </c>
      <c r="L2938" s="2" t="s">
        <v>96</v>
      </c>
      <c r="M2938" s="1">
        <v>98105</v>
      </c>
      <c r="N2938" s="2" t="s">
        <v>44</v>
      </c>
      <c r="O2938" s="2" t="s">
        <v>2616</v>
      </c>
      <c r="P2938" s="2" t="s">
        <v>46</v>
      </c>
      <c r="Q2938" s="2" t="s">
        <v>75</v>
      </c>
      <c r="R2938" s="2" t="s">
        <v>2617</v>
      </c>
      <c r="S2938" s="1">
        <v>47.207999999999998</v>
      </c>
      <c r="T2938" s="1">
        <v>7</v>
      </c>
      <c r="U2938" s="1">
        <v>0.2</v>
      </c>
      <c r="V2938" s="5">
        <v>15.342599999999999</v>
      </c>
    </row>
    <row r="2939" spans="1:22" ht="15" thickBot="1" x14ac:dyDescent="0.35">
      <c r="A2939" s="4">
        <v>2938</v>
      </c>
      <c r="B2939" s="2" t="s">
        <v>6125</v>
      </c>
      <c r="C2939" s="1">
        <v>2013</v>
      </c>
      <c r="D2939" s="3">
        <v>41615</v>
      </c>
      <c r="E2939" s="3">
        <v>41621</v>
      </c>
      <c r="F2939" s="2" t="s">
        <v>50</v>
      </c>
      <c r="G2939" s="2" t="s">
        <v>1878</v>
      </c>
      <c r="H2939" s="2" t="s">
        <v>1879</v>
      </c>
      <c r="I2939" s="2" t="s">
        <v>26</v>
      </c>
      <c r="J2939" s="2" t="s">
        <v>27</v>
      </c>
      <c r="K2939" s="2" t="s">
        <v>95</v>
      </c>
      <c r="L2939" s="2" t="s">
        <v>96</v>
      </c>
      <c r="M2939" s="1">
        <v>98105</v>
      </c>
      <c r="N2939" s="2" t="s">
        <v>44</v>
      </c>
      <c r="O2939" s="2" t="s">
        <v>569</v>
      </c>
      <c r="P2939" s="2" t="s">
        <v>46</v>
      </c>
      <c r="Q2939" s="2" t="s">
        <v>90</v>
      </c>
      <c r="R2939" s="2" t="s">
        <v>570</v>
      </c>
      <c r="S2939" s="1">
        <v>248.08</v>
      </c>
      <c r="T2939" s="1">
        <v>7</v>
      </c>
      <c r="U2939" s="1">
        <v>0</v>
      </c>
      <c r="V2939" s="5">
        <v>116.5976</v>
      </c>
    </row>
    <row r="2940" spans="1:22" ht="15" thickBot="1" x14ac:dyDescent="0.35">
      <c r="A2940" s="4">
        <v>2939</v>
      </c>
      <c r="B2940" s="2" t="s">
        <v>6125</v>
      </c>
      <c r="C2940" s="1">
        <v>2013</v>
      </c>
      <c r="D2940" s="3">
        <v>41615</v>
      </c>
      <c r="E2940" s="3">
        <v>41621</v>
      </c>
      <c r="F2940" s="2" t="s">
        <v>50</v>
      </c>
      <c r="G2940" s="2" t="s">
        <v>1878</v>
      </c>
      <c r="H2940" s="2" t="s">
        <v>1879</v>
      </c>
      <c r="I2940" s="2" t="s">
        <v>26</v>
      </c>
      <c r="J2940" s="2" t="s">
        <v>27</v>
      </c>
      <c r="K2940" s="2" t="s">
        <v>95</v>
      </c>
      <c r="L2940" s="2" t="s">
        <v>96</v>
      </c>
      <c r="M2940" s="1">
        <v>98105</v>
      </c>
      <c r="N2940" s="2" t="s">
        <v>44</v>
      </c>
      <c r="O2940" s="2" t="s">
        <v>320</v>
      </c>
      <c r="P2940" s="2" t="s">
        <v>46</v>
      </c>
      <c r="Q2940" s="2" t="s">
        <v>90</v>
      </c>
      <c r="R2940" s="2" t="s">
        <v>321</v>
      </c>
      <c r="S2940" s="1">
        <v>189.7</v>
      </c>
      <c r="T2940" s="1">
        <v>5</v>
      </c>
      <c r="U2940" s="1">
        <v>0</v>
      </c>
      <c r="V2940" s="5">
        <v>89.159000000000006</v>
      </c>
    </row>
    <row r="2941" spans="1:22" ht="15" thickBot="1" x14ac:dyDescent="0.35">
      <c r="A2941" s="4">
        <v>2940</v>
      </c>
      <c r="B2941" s="2" t="s">
        <v>6125</v>
      </c>
      <c r="C2941" s="1">
        <v>2013</v>
      </c>
      <c r="D2941" s="3">
        <v>41615</v>
      </c>
      <c r="E2941" s="3">
        <v>41621</v>
      </c>
      <c r="F2941" s="2" t="s">
        <v>50</v>
      </c>
      <c r="G2941" s="2" t="s">
        <v>1878</v>
      </c>
      <c r="H2941" s="2" t="s">
        <v>1879</v>
      </c>
      <c r="I2941" s="2" t="s">
        <v>26</v>
      </c>
      <c r="J2941" s="2" t="s">
        <v>27</v>
      </c>
      <c r="K2941" s="2" t="s">
        <v>95</v>
      </c>
      <c r="L2941" s="2" t="s">
        <v>96</v>
      </c>
      <c r="M2941" s="1">
        <v>98105</v>
      </c>
      <c r="N2941" s="2" t="s">
        <v>44</v>
      </c>
      <c r="O2941" s="2" t="s">
        <v>1724</v>
      </c>
      <c r="P2941" s="2" t="s">
        <v>46</v>
      </c>
      <c r="Q2941" s="2" t="s">
        <v>75</v>
      </c>
      <c r="R2941" s="2" t="s">
        <v>1725</v>
      </c>
      <c r="S2941" s="1">
        <v>59.808</v>
      </c>
      <c r="T2941" s="1">
        <v>3</v>
      </c>
      <c r="U2941" s="1">
        <v>0.2</v>
      </c>
      <c r="V2941" s="5">
        <v>19.4376</v>
      </c>
    </row>
    <row r="2942" spans="1:22" ht="15" thickBot="1" x14ac:dyDescent="0.35">
      <c r="A2942" s="4">
        <v>2941</v>
      </c>
      <c r="B2942" s="2" t="s">
        <v>6126</v>
      </c>
      <c r="C2942" s="1">
        <v>2014</v>
      </c>
      <c r="D2942" s="3">
        <v>41724</v>
      </c>
      <c r="E2942" s="3">
        <v>41730</v>
      </c>
      <c r="F2942" s="2" t="s">
        <v>50</v>
      </c>
      <c r="G2942" s="2" t="s">
        <v>2109</v>
      </c>
      <c r="H2942" s="2" t="s">
        <v>2110</v>
      </c>
      <c r="I2942" s="2" t="s">
        <v>41</v>
      </c>
      <c r="J2942" s="2" t="s">
        <v>27</v>
      </c>
      <c r="K2942" s="2" t="s">
        <v>2548</v>
      </c>
      <c r="L2942" s="2" t="s">
        <v>114</v>
      </c>
      <c r="M2942" s="1">
        <v>53209</v>
      </c>
      <c r="N2942" s="2" t="s">
        <v>105</v>
      </c>
      <c r="O2942" s="2" t="s">
        <v>6127</v>
      </c>
      <c r="P2942" s="2" t="s">
        <v>32</v>
      </c>
      <c r="Q2942" s="2" t="s">
        <v>36</v>
      </c>
      <c r="R2942" s="2" t="s">
        <v>6128</v>
      </c>
      <c r="S2942" s="1">
        <v>90.99</v>
      </c>
      <c r="T2942" s="1">
        <v>1</v>
      </c>
      <c r="U2942" s="1">
        <v>0</v>
      </c>
      <c r="V2942" s="5">
        <v>14.558400000000001</v>
      </c>
    </row>
    <row r="2943" spans="1:22" ht="15" thickBot="1" x14ac:dyDescent="0.35">
      <c r="A2943" s="4">
        <v>2942</v>
      </c>
      <c r="B2943" s="2" t="s">
        <v>6126</v>
      </c>
      <c r="C2943" s="1">
        <v>2014</v>
      </c>
      <c r="D2943" s="3">
        <v>41724</v>
      </c>
      <c r="E2943" s="3">
        <v>41730</v>
      </c>
      <c r="F2943" s="2" t="s">
        <v>50</v>
      </c>
      <c r="G2943" s="2" t="s">
        <v>2109</v>
      </c>
      <c r="H2943" s="2" t="s">
        <v>2110</v>
      </c>
      <c r="I2943" s="2" t="s">
        <v>41</v>
      </c>
      <c r="J2943" s="2" t="s">
        <v>27</v>
      </c>
      <c r="K2943" s="2" t="s">
        <v>2548</v>
      </c>
      <c r="L2943" s="2" t="s">
        <v>114</v>
      </c>
      <c r="M2943" s="1">
        <v>53209</v>
      </c>
      <c r="N2943" s="2" t="s">
        <v>105</v>
      </c>
      <c r="O2943" s="2" t="s">
        <v>2476</v>
      </c>
      <c r="P2943" s="2" t="s">
        <v>32</v>
      </c>
      <c r="Q2943" s="2" t="s">
        <v>36</v>
      </c>
      <c r="R2943" s="2" t="s">
        <v>2477</v>
      </c>
      <c r="S2943" s="1">
        <v>1526.56</v>
      </c>
      <c r="T2943" s="1">
        <v>7</v>
      </c>
      <c r="U2943" s="1">
        <v>0</v>
      </c>
      <c r="V2943" s="5">
        <v>427.43680000000001</v>
      </c>
    </row>
    <row r="2944" spans="1:22" ht="15" thickBot="1" x14ac:dyDescent="0.35">
      <c r="A2944" s="4">
        <v>2943</v>
      </c>
      <c r="B2944" s="2" t="s">
        <v>6126</v>
      </c>
      <c r="C2944" s="1">
        <v>2014</v>
      </c>
      <c r="D2944" s="3">
        <v>41724</v>
      </c>
      <c r="E2944" s="3">
        <v>41730</v>
      </c>
      <c r="F2944" s="2" t="s">
        <v>50</v>
      </c>
      <c r="G2944" s="2" t="s">
        <v>2109</v>
      </c>
      <c r="H2944" s="2" t="s">
        <v>2110</v>
      </c>
      <c r="I2944" s="2" t="s">
        <v>41</v>
      </c>
      <c r="J2944" s="2" t="s">
        <v>27</v>
      </c>
      <c r="K2944" s="2" t="s">
        <v>2548</v>
      </c>
      <c r="L2944" s="2" t="s">
        <v>114</v>
      </c>
      <c r="M2944" s="1">
        <v>53209</v>
      </c>
      <c r="N2944" s="2" t="s">
        <v>105</v>
      </c>
      <c r="O2944" s="2" t="s">
        <v>3186</v>
      </c>
      <c r="P2944" s="2" t="s">
        <v>32</v>
      </c>
      <c r="Q2944" s="2" t="s">
        <v>36</v>
      </c>
      <c r="R2944" s="2" t="s">
        <v>3187</v>
      </c>
      <c r="S2944" s="1">
        <v>368.97</v>
      </c>
      <c r="T2944" s="1">
        <v>3</v>
      </c>
      <c r="U2944" s="1">
        <v>0</v>
      </c>
      <c r="V2944" s="5">
        <v>40.5867</v>
      </c>
    </row>
    <row r="2945" spans="1:22" ht="15" thickBot="1" x14ac:dyDescent="0.35">
      <c r="A2945" s="4">
        <v>2944</v>
      </c>
      <c r="B2945" s="2" t="s">
        <v>6129</v>
      </c>
      <c r="C2945" s="1">
        <v>2014</v>
      </c>
      <c r="D2945" s="3">
        <v>41963</v>
      </c>
      <c r="E2945" s="3">
        <v>41968</v>
      </c>
      <c r="F2945" s="2" t="s">
        <v>50</v>
      </c>
      <c r="G2945" s="2" t="s">
        <v>4170</v>
      </c>
      <c r="H2945" s="2" t="s">
        <v>4171</v>
      </c>
      <c r="I2945" s="2" t="s">
        <v>26</v>
      </c>
      <c r="J2945" s="2" t="s">
        <v>27</v>
      </c>
      <c r="K2945" s="2" t="s">
        <v>42</v>
      </c>
      <c r="L2945" s="2" t="s">
        <v>43</v>
      </c>
      <c r="M2945" s="1">
        <v>90049</v>
      </c>
      <c r="N2945" s="2" t="s">
        <v>44</v>
      </c>
      <c r="O2945" s="2" t="s">
        <v>1193</v>
      </c>
      <c r="P2945" s="2" t="s">
        <v>46</v>
      </c>
      <c r="Q2945" s="2" t="s">
        <v>59</v>
      </c>
      <c r="R2945" s="2" t="s">
        <v>1194</v>
      </c>
      <c r="S2945" s="1">
        <v>305.01</v>
      </c>
      <c r="T2945" s="1">
        <v>9</v>
      </c>
      <c r="U2945" s="1">
        <v>0</v>
      </c>
      <c r="V2945" s="5">
        <v>76.252499999999998</v>
      </c>
    </row>
    <row r="2946" spans="1:22" ht="15" thickBot="1" x14ac:dyDescent="0.35">
      <c r="A2946" s="4">
        <v>2945</v>
      </c>
      <c r="B2946" s="2" t="s">
        <v>6129</v>
      </c>
      <c r="C2946" s="1">
        <v>2014</v>
      </c>
      <c r="D2946" s="3">
        <v>41963</v>
      </c>
      <c r="E2946" s="3">
        <v>41968</v>
      </c>
      <c r="F2946" s="2" t="s">
        <v>50</v>
      </c>
      <c r="G2946" s="2" t="s">
        <v>4170</v>
      </c>
      <c r="H2946" s="2" t="s">
        <v>4171</v>
      </c>
      <c r="I2946" s="2" t="s">
        <v>26</v>
      </c>
      <c r="J2946" s="2" t="s">
        <v>27</v>
      </c>
      <c r="K2946" s="2" t="s">
        <v>42</v>
      </c>
      <c r="L2946" s="2" t="s">
        <v>43</v>
      </c>
      <c r="M2946" s="1">
        <v>90049</v>
      </c>
      <c r="N2946" s="2" t="s">
        <v>44</v>
      </c>
      <c r="O2946" s="2" t="s">
        <v>6130</v>
      </c>
      <c r="P2946" s="2" t="s">
        <v>32</v>
      </c>
      <c r="Q2946" s="2" t="s">
        <v>65</v>
      </c>
      <c r="R2946" s="2" t="s">
        <v>6131</v>
      </c>
      <c r="S2946" s="1">
        <v>18.7</v>
      </c>
      <c r="T2946" s="1">
        <v>1</v>
      </c>
      <c r="U2946" s="1">
        <v>0</v>
      </c>
      <c r="V2946" s="5">
        <v>7.1059999999999999</v>
      </c>
    </row>
    <row r="2947" spans="1:22" ht="15" thickBot="1" x14ac:dyDescent="0.35">
      <c r="A2947" s="4">
        <v>2946</v>
      </c>
      <c r="B2947" s="2" t="s">
        <v>6132</v>
      </c>
      <c r="C2947" s="1">
        <v>2013</v>
      </c>
      <c r="D2947" s="3">
        <v>41583</v>
      </c>
      <c r="E2947" s="3">
        <v>41584</v>
      </c>
      <c r="F2947" s="2" t="s">
        <v>188</v>
      </c>
      <c r="G2947" s="2" t="s">
        <v>2417</v>
      </c>
      <c r="H2947" s="2" t="s">
        <v>2418</v>
      </c>
      <c r="I2947" s="2" t="s">
        <v>26</v>
      </c>
      <c r="J2947" s="2" t="s">
        <v>27</v>
      </c>
      <c r="K2947" s="2" t="s">
        <v>127</v>
      </c>
      <c r="L2947" s="2" t="s">
        <v>43</v>
      </c>
      <c r="M2947" s="1">
        <v>94122</v>
      </c>
      <c r="N2947" s="2" t="s">
        <v>44</v>
      </c>
      <c r="O2947" s="2" t="s">
        <v>1910</v>
      </c>
      <c r="P2947" s="2" t="s">
        <v>32</v>
      </c>
      <c r="Q2947" s="2" t="s">
        <v>65</v>
      </c>
      <c r="R2947" s="2" t="s">
        <v>1911</v>
      </c>
      <c r="S2947" s="1">
        <v>38.29</v>
      </c>
      <c r="T2947" s="1">
        <v>7</v>
      </c>
      <c r="U2947" s="1">
        <v>0</v>
      </c>
      <c r="V2947" s="5">
        <v>16.464700000000001</v>
      </c>
    </row>
    <row r="2948" spans="1:22" ht="15" thickBot="1" x14ac:dyDescent="0.35">
      <c r="A2948" s="4">
        <v>2947</v>
      </c>
      <c r="B2948" s="2" t="s">
        <v>6133</v>
      </c>
      <c r="C2948" s="1">
        <v>2014</v>
      </c>
      <c r="D2948" s="3">
        <v>41988</v>
      </c>
      <c r="E2948" s="3">
        <v>41992</v>
      </c>
      <c r="F2948" s="2" t="s">
        <v>50</v>
      </c>
      <c r="G2948" s="2" t="s">
        <v>4082</v>
      </c>
      <c r="H2948" s="2" t="s">
        <v>4083</v>
      </c>
      <c r="I2948" s="2" t="s">
        <v>102</v>
      </c>
      <c r="J2948" s="2" t="s">
        <v>27</v>
      </c>
      <c r="K2948" s="2" t="s">
        <v>947</v>
      </c>
      <c r="L2948" s="2" t="s">
        <v>43</v>
      </c>
      <c r="M2948" s="1">
        <v>92024</v>
      </c>
      <c r="N2948" s="2" t="s">
        <v>44</v>
      </c>
      <c r="O2948" s="2" t="s">
        <v>6134</v>
      </c>
      <c r="P2948" s="2" t="s">
        <v>32</v>
      </c>
      <c r="Q2948" s="2" t="s">
        <v>65</v>
      </c>
      <c r="R2948" s="2" t="s">
        <v>6135</v>
      </c>
      <c r="S2948" s="1">
        <v>26.25</v>
      </c>
      <c r="T2948" s="1">
        <v>3</v>
      </c>
      <c r="U2948" s="1">
        <v>0</v>
      </c>
      <c r="V2948" s="5">
        <v>11.025</v>
      </c>
    </row>
    <row r="2949" spans="1:22" ht="15" thickBot="1" x14ac:dyDescent="0.35">
      <c r="A2949" s="4">
        <v>2948</v>
      </c>
      <c r="B2949" s="2" t="s">
        <v>6133</v>
      </c>
      <c r="C2949" s="1">
        <v>2014</v>
      </c>
      <c r="D2949" s="3">
        <v>41988</v>
      </c>
      <c r="E2949" s="3">
        <v>41992</v>
      </c>
      <c r="F2949" s="2" t="s">
        <v>50</v>
      </c>
      <c r="G2949" s="2" t="s">
        <v>4082</v>
      </c>
      <c r="H2949" s="2" t="s">
        <v>4083</v>
      </c>
      <c r="I2949" s="2" t="s">
        <v>102</v>
      </c>
      <c r="J2949" s="2" t="s">
        <v>27</v>
      </c>
      <c r="K2949" s="2" t="s">
        <v>947</v>
      </c>
      <c r="L2949" s="2" t="s">
        <v>43</v>
      </c>
      <c r="M2949" s="1">
        <v>92024</v>
      </c>
      <c r="N2949" s="2" t="s">
        <v>44</v>
      </c>
      <c r="O2949" s="2" t="s">
        <v>6136</v>
      </c>
      <c r="P2949" s="2" t="s">
        <v>46</v>
      </c>
      <c r="Q2949" s="2" t="s">
        <v>75</v>
      </c>
      <c r="R2949" s="2" t="s">
        <v>6137</v>
      </c>
      <c r="S2949" s="1">
        <v>64.959999999999994</v>
      </c>
      <c r="T2949" s="1">
        <v>14</v>
      </c>
      <c r="U2949" s="1">
        <v>0.2</v>
      </c>
      <c r="V2949" s="5">
        <v>22.736000000000001</v>
      </c>
    </row>
    <row r="2950" spans="1:22" ht="15" thickBot="1" x14ac:dyDescent="0.35">
      <c r="A2950" s="4">
        <v>2949</v>
      </c>
      <c r="B2950" s="2" t="s">
        <v>6133</v>
      </c>
      <c r="C2950" s="1">
        <v>2014</v>
      </c>
      <c r="D2950" s="3">
        <v>41988</v>
      </c>
      <c r="E2950" s="3">
        <v>41992</v>
      </c>
      <c r="F2950" s="2" t="s">
        <v>50</v>
      </c>
      <c r="G2950" s="2" t="s">
        <v>4082</v>
      </c>
      <c r="H2950" s="2" t="s">
        <v>4083</v>
      </c>
      <c r="I2950" s="2" t="s">
        <v>102</v>
      </c>
      <c r="J2950" s="2" t="s">
        <v>27</v>
      </c>
      <c r="K2950" s="2" t="s">
        <v>947</v>
      </c>
      <c r="L2950" s="2" t="s">
        <v>43</v>
      </c>
      <c r="M2950" s="1">
        <v>92024</v>
      </c>
      <c r="N2950" s="2" t="s">
        <v>44</v>
      </c>
      <c r="O2950" s="2" t="s">
        <v>2956</v>
      </c>
      <c r="P2950" s="2" t="s">
        <v>46</v>
      </c>
      <c r="Q2950" s="2" t="s">
        <v>173</v>
      </c>
      <c r="R2950" s="2" t="s">
        <v>2957</v>
      </c>
      <c r="S2950" s="1">
        <v>43.7</v>
      </c>
      <c r="T2950" s="1">
        <v>5</v>
      </c>
      <c r="U2950" s="1">
        <v>0</v>
      </c>
      <c r="V2950" s="5">
        <v>20.539000000000001</v>
      </c>
    </row>
    <row r="2951" spans="1:22" ht="15" thickBot="1" x14ac:dyDescent="0.35">
      <c r="A2951" s="4">
        <v>2950</v>
      </c>
      <c r="B2951" s="2" t="s">
        <v>6138</v>
      </c>
      <c r="C2951" s="1">
        <v>2014</v>
      </c>
      <c r="D2951" s="3">
        <v>41956</v>
      </c>
      <c r="E2951" s="3">
        <v>41956</v>
      </c>
      <c r="F2951" s="2" t="s">
        <v>1290</v>
      </c>
      <c r="G2951" s="2" t="s">
        <v>6139</v>
      </c>
      <c r="H2951" s="2" t="s">
        <v>6140</v>
      </c>
      <c r="I2951" s="2" t="s">
        <v>102</v>
      </c>
      <c r="J2951" s="2" t="s">
        <v>27</v>
      </c>
      <c r="K2951" s="2" t="s">
        <v>3942</v>
      </c>
      <c r="L2951" s="2" t="s">
        <v>310</v>
      </c>
      <c r="M2951" s="1">
        <v>85301</v>
      </c>
      <c r="N2951" s="2" t="s">
        <v>44</v>
      </c>
      <c r="O2951" s="2" t="s">
        <v>844</v>
      </c>
      <c r="P2951" s="2" t="s">
        <v>71</v>
      </c>
      <c r="Q2951" s="2" t="s">
        <v>161</v>
      </c>
      <c r="R2951" s="2" t="s">
        <v>845</v>
      </c>
      <c r="S2951" s="1">
        <v>41.6</v>
      </c>
      <c r="T2951" s="1">
        <v>4</v>
      </c>
      <c r="U2951" s="1">
        <v>0.2</v>
      </c>
      <c r="V2951" s="5">
        <v>13</v>
      </c>
    </row>
    <row r="2952" spans="1:22" ht="15" thickBot="1" x14ac:dyDescent="0.35">
      <c r="A2952" s="4">
        <v>2951</v>
      </c>
      <c r="B2952" s="2" t="s">
        <v>6138</v>
      </c>
      <c r="C2952" s="1">
        <v>2014</v>
      </c>
      <c r="D2952" s="3">
        <v>41956</v>
      </c>
      <c r="E2952" s="3">
        <v>41956</v>
      </c>
      <c r="F2952" s="2" t="s">
        <v>1290</v>
      </c>
      <c r="G2952" s="2" t="s">
        <v>6139</v>
      </c>
      <c r="H2952" s="2" t="s">
        <v>6140</v>
      </c>
      <c r="I2952" s="2" t="s">
        <v>102</v>
      </c>
      <c r="J2952" s="2" t="s">
        <v>27</v>
      </c>
      <c r="K2952" s="2" t="s">
        <v>3942</v>
      </c>
      <c r="L2952" s="2" t="s">
        <v>310</v>
      </c>
      <c r="M2952" s="1">
        <v>85301</v>
      </c>
      <c r="N2952" s="2" t="s">
        <v>44</v>
      </c>
      <c r="O2952" s="2" t="s">
        <v>4860</v>
      </c>
      <c r="P2952" s="2" t="s">
        <v>46</v>
      </c>
      <c r="Q2952" s="2" t="s">
        <v>90</v>
      </c>
      <c r="R2952" s="2" t="s">
        <v>4861</v>
      </c>
      <c r="S2952" s="1">
        <v>23.12</v>
      </c>
      <c r="T2952" s="1">
        <v>5</v>
      </c>
      <c r="U2952" s="1">
        <v>0.2</v>
      </c>
      <c r="V2952" s="5">
        <v>8.3810000000000002</v>
      </c>
    </row>
    <row r="2953" spans="1:22" ht="15" thickBot="1" x14ac:dyDescent="0.35">
      <c r="A2953" s="4">
        <v>2952</v>
      </c>
      <c r="B2953" s="2" t="s">
        <v>6138</v>
      </c>
      <c r="C2953" s="1">
        <v>2014</v>
      </c>
      <c r="D2953" s="3">
        <v>41956</v>
      </c>
      <c r="E2953" s="3">
        <v>41956</v>
      </c>
      <c r="F2953" s="2" t="s">
        <v>1290</v>
      </c>
      <c r="G2953" s="2" t="s">
        <v>6139</v>
      </c>
      <c r="H2953" s="2" t="s">
        <v>6140</v>
      </c>
      <c r="I2953" s="2" t="s">
        <v>102</v>
      </c>
      <c r="J2953" s="2" t="s">
        <v>27</v>
      </c>
      <c r="K2953" s="2" t="s">
        <v>3942</v>
      </c>
      <c r="L2953" s="2" t="s">
        <v>310</v>
      </c>
      <c r="M2953" s="1">
        <v>85301</v>
      </c>
      <c r="N2953" s="2" t="s">
        <v>44</v>
      </c>
      <c r="O2953" s="2" t="s">
        <v>6141</v>
      </c>
      <c r="P2953" s="2" t="s">
        <v>32</v>
      </c>
      <c r="Q2953" s="2" t="s">
        <v>36</v>
      </c>
      <c r="R2953" s="2" t="s">
        <v>6142</v>
      </c>
      <c r="S2953" s="1">
        <v>113.88800000000001</v>
      </c>
      <c r="T2953" s="1">
        <v>2</v>
      </c>
      <c r="U2953" s="1">
        <v>0.2</v>
      </c>
      <c r="V2953" s="5">
        <v>9.9651999999999994</v>
      </c>
    </row>
    <row r="2954" spans="1:22" ht="15" thickBot="1" x14ac:dyDescent="0.35">
      <c r="A2954" s="4">
        <v>2953</v>
      </c>
      <c r="B2954" s="2" t="s">
        <v>6138</v>
      </c>
      <c r="C2954" s="1">
        <v>2014</v>
      </c>
      <c r="D2954" s="3">
        <v>41956</v>
      </c>
      <c r="E2954" s="3">
        <v>41956</v>
      </c>
      <c r="F2954" s="2" t="s">
        <v>1290</v>
      </c>
      <c r="G2954" s="2" t="s">
        <v>6139</v>
      </c>
      <c r="H2954" s="2" t="s">
        <v>6140</v>
      </c>
      <c r="I2954" s="2" t="s">
        <v>102</v>
      </c>
      <c r="J2954" s="2" t="s">
        <v>27</v>
      </c>
      <c r="K2954" s="2" t="s">
        <v>3942</v>
      </c>
      <c r="L2954" s="2" t="s">
        <v>310</v>
      </c>
      <c r="M2954" s="1">
        <v>85301</v>
      </c>
      <c r="N2954" s="2" t="s">
        <v>44</v>
      </c>
      <c r="O2954" s="2" t="s">
        <v>6143</v>
      </c>
      <c r="P2954" s="2" t="s">
        <v>32</v>
      </c>
      <c r="Q2954" s="2" t="s">
        <v>65</v>
      </c>
      <c r="R2954" s="2" t="s">
        <v>6144</v>
      </c>
      <c r="S2954" s="1">
        <v>113.568</v>
      </c>
      <c r="T2954" s="1">
        <v>2</v>
      </c>
      <c r="U2954" s="1">
        <v>0.2</v>
      </c>
      <c r="V2954" s="5">
        <v>-5.6783999999999999</v>
      </c>
    </row>
    <row r="2955" spans="1:22" ht="15" thickBot="1" x14ac:dyDescent="0.35">
      <c r="A2955" s="4">
        <v>2954</v>
      </c>
      <c r="B2955" s="2" t="s">
        <v>6138</v>
      </c>
      <c r="C2955" s="1">
        <v>2014</v>
      </c>
      <c r="D2955" s="3">
        <v>41956</v>
      </c>
      <c r="E2955" s="3">
        <v>41956</v>
      </c>
      <c r="F2955" s="2" t="s">
        <v>1290</v>
      </c>
      <c r="G2955" s="2" t="s">
        <v>6139</v>
      </c>
      <c r="H2955" s="2" t="s">
        <v>6140</v>
      </c>
      <c r="I2955" s="2" t="s">
        <v>102</v>
      </c>
      <c r="J2955" s="2" t="s">
        <v>27</v>
      </c>
      <c r="K2955" s="2" t="s">
        <v>3942</v>
      </c>
      <c r="L2955" s="2" t="s">
        <v>310</v>
      </c>
      <c r="M2955" s="1">
        <v>85301</v>
      </c>
      <c r="N2955" s="2" t="s">
        <v>44</v>
      </c>
      <c r="O2955" s="2" t="s">
        <v>1936</v>
      </c>
      <c r="P2955" s="2" t="s">
        <v>71</v>
      </c>
      <c r="Q2955" s="2" t="s">
        <v>72</v>
      </c>
      <c r="R2955" s="2" t="s">
        <v>1937</v>
      </c>
      <c r="S2955" s="1">
        <v>7.92</v>
      </c>
      <c r="T2955" s="1">
        <v>2</v>
      </c>
      <c r="U2955" s="1">
        <v>0.2</v>
      </c>
      <c r="V2955" s="5">
        <v>0.69299999999999995</v>
      </c>
    </row>
    <row r="2956" spans="1:22" ht="15" thickBot="1" x14ac:dyDescent="0.35">
      <c r="A2956" s="4">
        <v>2955</v>
      </c>
      <c r="B2956" s="2" t="s">
        <v>6138</v>
      </c>
      <c r="C2956" s="1">
        <v>2014</v>
      </c>
      <c r="D2956" s="3">
        <v>41956</v>
      </c>
      <c r="E2956" s="3">
        <v>41956</v>
      </c>
      <c r="F2956" s="2" t="s">
        <v>1290</v>
      </c>
      <c r="G2956" s="2" t="s">
        <v>6139</v>
      </c>
      <c r="H2956" s="2" t="s">
        <v>6140</v>
      </c>
      <c r="I2956" s="2" t="s">
        <v>102</v>
      </c>
      <c r="J2956" s="2" t="s">
        <v>27</v>
      </c>
      <c r="K2956" s="2" t="s">
        <v>3942</v>
      </c>
      <c r="L2956" s="2" t="s">
        <v>310</v>
      </c>
      <c r="M2956" s="1">
        <v>85301</v>
      </c>
      <c r="N2956" s="2" t="s">
        <v>44</v>
      </c>
      <c r="O2956" s="2" t="s">
        <v>6145</v>
      </c>
      <c r="P2956" s="2" t="s">
        <v>71</v>
      </c>
      <c r="Q2956" s="2" t="s">
        <v>72</v>
      </c>
      <c r="R2956" s="2" t="s">
        <v>6146</v>
      </c>
      <c r="S2956" s="1">
        <v>671.98400000000004</v>
      </c>
      <c r="T2956" s="1">
        <v>2</v>
      </c>
      <c r="U2956" s="1">
        <v>0.2</v>
      </c>
      <c r="V2956" s="5">
        <v>50.398800000000001</v>
      </c>
    </row>
    <row r="2957" spans="1:22" ht="15" thickBot="1" x14ac:dyDescent="0.35">
      <c r="A2957" s="4">
        <v>2956</v>
      </c>
      <c r="B2957" s="2" t="s">
        <v>6147</v>
      </c>
      <c r="C2957" s="1">
        <v>2013</v>
      </c>
      <c r="D2957" s="3">
        <v>41505</v>
      </c>
      <c r="E2957" s="3">
        <v>41511</v>
      </c>
      <c r="F2957" s="2" t="s">
        <v>50</v>
      </c>
      <c r="G2957" s="2" t="s">
        <v>513</v>
      </c>
      <c r="H2957" s="2" t="s">
        <v>514</v>
      </c>
      <c r="I2957" s="2" t="s">
        <v>41</v>
      </c>
      <c r="J2957" s="2" t="s">
        <v>27</v>
      </c>
      <c r="K2957" s="2" t="s">
        <v>266</v>
      </c>
      <c r="L2957" s="2" t="s">
        <v>267</v>
      </c>
      <c r="M2957" s="1">
        <v>10035</v>
      </c>
      <c r="N2957" s="2" t="s">
        <v>148</v>
      </c>
      <c r="O2957" s="2" t="s">
        <v>3438</v>
      </c>
      <c r="P2957" s="2" t="s">
        <v>71</v>
      </c>
      <c r="Q2957" s="2" t="s">
        <v>72</v>
      </c>
      <c r="R2957" s="2" t="s">
        <v>3439</v>
      </c>
      <c r="S2957" s="1">
        <v>39.99</v>
      </c>
      <c r="T2957" s="1">
        <v>1</v>
      </c>
      <c r="U2957" s="1">
        <v>0</v>
      </c>
      <c r="V2957" s="5">
        <v>11.597099999999999</v>
      </c>
    </row>
    <row r="2958" spans="1:22" ht="15" thickBot="1" x14ac:dyDescent="0.35">
      <c r="A2958" s="4">
        <v>2957</v>
      </c>
      <c r="B2958" s="2" t="s">
        <v>6148</v>
      </c>
      <c r="C2958" s="1">
        <v>2014</v>
      </c>
      <c r="D2958" s="3">
        <v>41818</v>
      </c>
      <c r="E2958" s="3">
        <v>41825</v>
      </c>
      <c r="F2958" s="2" t="s">
        <v>50</v>
      </c>
      <c r="G2958" s="2" t="s">
        <v>6149</v>
      </c>
      <c r="H2958" s="2" t="s">
        <v>6150</v>
      </c>
      <c r="I2958" s="2" t="s">
        <v>102</v>
      </c>
      <c r="J2958" s="2" t="s">
        <v>27</v>
      </c>
      <c r="K2958" s="2" t="s">
        <v>4103</v>
      </c>
      <c r="L2958" s="2" t="s">
        <v>267</v>
      </c>
      <c r="M2958" s="1">
        <v>13601</v>
      </c>
      <c r="N2958" s="2" t="s">
        <v>148</v>
      </c>
      <c r="O2958" s="2" t="s">
        <v>1839</v>
      </c>
      <c r="P2958" s="2" t="s">
        <v>32</v>
      </c>
      <c r="Q2958" s="2" t="s">
        <v>36</v>
      </c>
      <c r="R2958" s="2" t="s">
        <v>1840</v>
      </c>
      <c r="S2958" s="1">
        <v>191.64599999999999</v>
      </c>
      <c r="T2958" s="1">
        <v>3</v>
      </c>
      <c r="U2958" s="1">
        <v>0.1</v>
      </c>
      <c r="V2958" s="5">
        <v>31.940999999999999</v>
      </c>
    </row>
    <row r="2959" spans="1:22" ht="15" thickBot="1" x14ac:dyDescent="0.35">
      <c r="A2959" s="4">
        <v>2958</v>
      </c>
      <c r="B2959" s="2" t="s">
        <v>6151</v>
      </c>
      <c r="C2959" s="1">
        <v>2014</v>
      </c>
      <c r="D2959" s="3">
        <v>41764</v>
      </c>
      <c r="E2959" s="3">
        <v>41769</v>
      </c>
      <c r="F2959" s="2" t="s">
        <v>50</v>
      </c>
      <c r="G2959" s="2" t="s">
        <v>1125</v>
      </c>
      <c r="H2959" s="2" t="s">
        <v>1126</v>
      </c>
      <c r="I2959" s="2" t="s">
        <v>26</v>
      </c>
      <c r="J2959" s="2" t="s">
        <v>27</v>
      </c>
      <c r="K2959" s="2" t="s">
        <v>318</v>
      </c>
      <c r="L2959" s="2" t="s">
        <v>498</v>
      </c>
      <c r="M2959" s="1">
        <v>45503</v>
      </c>
      <c r="N2959" s="2" t="s">
        <v>148</v>
      </c>
      <c r="O2959" s="2" t="s">
        <v>74</v>
      </c>
      <c r="P2959" s="2" t="s">
        <v>46</v>
      </c>
      <c r="Q2959" s="2" t="s">
        <v>75</v>
      </c>
      <c r="R2959" s="2" t="s">
        <v>76</v>
      </c>
      <c r="S2959" s="1">
        <v>2.3130000000000002</v>
      </c>
      <c r="T2959" s="1">
        <v>1</v>
      </c>
      <c r="U2959" s="1">
        <v>0.7</v>
      </c>
      <c r="V2959" s="5">
        <v>-1.9275</v>
      </c>
    </row>
    <row r="2960" spans="1:22" ht="15" thickBot="1" x14ac:dyDescent="0.35">
      <c r="A2960" s="4">
        <v>2959</v>
      </c>
      <c r="B2960" s="2" t="s">
        <v>6152</v>
      </c>
      <c r="C2960" s="1">
        <v>2012</v>
      </c>
      <c r="D2960" s="3">
        <v>41267</v>
      </c>
      <c r="E2960" s="3">
        <v>41272</v>
      </c>
      <c r="F2960" s="2" t="s">
        <v>50</v>
      </c>
      <c r="G2960" s="2" t="s">
        <v>3739</v>
      </c>
      <c r="H2960" s="2" t="s">
        <v>3740</v>
      </c>
      <c r="I2960" s="2" t="s">
        <v>26</v>
      </c>
      <c r="J2960" s="2" t="s">
        <v>27</v>
      </c>
      <c r="K2960" s="2" t="s">
        <v>42</v>
      </c>
      <c r="L2960" s="2" t="s">
        <v>43</v>
      </c>
      <c r="M2960" s="1">
        <v>90032</v>
      </c>
      <c r="N2960" s="2" t="s">
        <v>44</v>
      </c>
      <c r="O2960" s="2" t="s">
        <v>3125</v>
      </c>
      <c r="P2960" s="2" t="s">
        <v>46</v>
      </c>
      <c r="Q2960" s="2" t="s">
        <v>75</v>
      </c>
      <c r="R2960" s="2" t="s">
        <v>3126</v>
      </c>
      <c r="S2960" s="1">
        <v>19.936</v>
      </c>
      <c r="T2960" s="1">
        <v>4</v>
      </c>
      <c r="U2960" s="1">
        <v>0.2</v>
      </c>
      <c r="V2960" s="5">
        <v>7.2267999999999999</v>
      </c>
    </row>
    <row r="2961" spans="1:22" ht="15" thickBot="1" x14ac:dyDescent="0.35">
      <c r="A2961" s="4">
        <v>2960</v>
      </c>
      <c r="B2961" s="2" t="s">
        <v>6152</v>
      </c>
      <c r="C2961" s="1">
        <v>2012</v>
      </c>
      <c r="D2961" s="3">
        <v>41267</v>
      </c>
      <c r="E2961" s="3">
        <v>41272</v>
      </c>
      <c r="F2961" s="2" t="s">
        <v>50</v>
      </c>
      <c r="G2961" s="2" t="s">
        <v>3739</v>
      </c>
      <c r="H2961" s="2" t="s">
        <v>3740</v>
      </c>
      <c r="I2961" s="2" t="s">
        <v>26</v>
      </c>
      <c r="J2961" s="2" t="s">
        <v>27</v>
      </c>
      <c r="K2961" s="2" t="s">
        <v>42</v>
      </c>
      <c r="L2961" s="2" t="s">
        <v>43</v>
      </c>
      <c r="M2961" s="1">
        <v>90032</v>
      </c>
      <c r="N2961" s="2" t="s">
        <v>44</v>
      </c>
      <c r="O2961" s="2" t="s">
        <v>1090</v>
      </c>
      <c r="P2961" s="2" t="s">
        <v>46</v>
      </c>
      <c r="Q2961" s="2" t="s">
        <v>269</v>
      </c>
      <c r="R2961" s="2" t="s">
        <v>1091</v>
      </c>
      <c r="S2961" s="1">
        <v>45.92</v>
      </c>
      <c r="T2961" s="1">
        <v>4</v>
      </c>
      <c r="U2961" s="1">
        <v>0</v>
      </c>
      <c r="V2961" s="5">
        <v>21.5824</v>
      </c>
    </row>
    <row r="2962" spans="1:22" ht="15" thickBot="1" x14ac:dyDescent="0.35">
      <c r="A2962" s="4">
        <v>2961</v>
      </c>
      <c r="B2962" s="2" t="s">
        <v>6153</v>
      </c>
      <c r="C2962" s="1">
        <v>2014</v>
      </c>
      <c r="D2962" s="3">
        <v>41756</v>
      </c>
      <c r="E2962" s="3">
        <v>41761</v>
      </c>
      <c r="F2962" s="2" t="s">
        <v>50</v>
      </c>
      <c r="G2962" s="2" t="s">
        <v>1527</v>
      </c>
      <c r="H2962" s="2" t="s">
        <v>1528</v>
      </c>
      <c r="I2962" s="2" t="s">
        <v>102</v>
      </c>
      <c r="J2962" s="2" t="s">
        <v>27</v>
      </c>
      <c r="K2962" s="2" t="s">
        <v>95</v>
      </c>
      <c r="L2962" s="2" t="s">
        <v>96</v>
      </c>
      <c r="M2962" s="1">
        <v>98115</v>
      </c>
      <c r="N2962" s="2" t="s">
        <v>44</v>
      </c>
      <c r="O2962" s="2" t="s">
        <v>3865</v>
      </c>
      <c r="P2962" s="2" t="s">
        <v>46</v>
      </c>
      <c r="Q2962" s="2" t="s">
        <v>90</v>
      </c>
      <c r="R2962" s="2" t="s">
        <v>3866</v>
      </c>
      <c r="S2962" s="1">
        <v>20.34</v>
      </c>
      <c r="T2962" s="1">
        <v>3</v>
      </c>
      <c r="U2962" s="1">
        <v>0</v>
      </c>
      <c r="V2962" s="5">
        <v>9.3564000000000007</v>
      </c>
    </row>
    <row r="2963" spans="1:22" ht="15" thickBot="1" x14ac:dyDescent="0.35">
      <c r="A2963" s="4">
        <v>2962</v>
      </c>
      <c r="B2963" s="2" t="s">
        <v>6153</v>
      </c>
      <c r="C2963" s="1">
        <v>2014</v>
      </c>
      <c r="D2963" s="3">
        <v>41756</v>
      </c>
      <c r="E2963" s="3">
        <v>41761</v>
      </c>
      <c r="F2963" s="2" t="s">
        <v>50</v>
      </c>
      <c r="G2963" s="2" t="s">
        <v>1527</v>
      </c>
      <c r="H2963" s="2" t="s">
        <v>1528</v>
      </c>
      <c r="I2963" s="2" t="s">
        <v>102</v>
      </c>
      <c r="J2963" s="2" t="s">
        <v>27</v>
      </c>
      <c r="K2963" s="2" t="s">
        <v>95</v>
      </c>
      <c r="L2963" s="2" t="s">
        <v>96</v>
      </c>
      <c r="M2963" s="1">
        <v>98115</v>
      </c>
      <c r="N2963" s="2" t="s">
        <v>44</v>
      </c>
      <c r="O2963" s="2" t="s">
        <v>4483</v>
      </c>
      <c r="P2963" s="2" t="s">
        <v>46</v>
      </c>
      <c r="Q2963" s="2" t="s">
        <v>47</v>
      </c>
      <c r="R2963" s="2" t="s">
        <v>4484</v>
      </c>
      <c r="S2963" s="1">
        <v>39.28</v>
      </c>
      <c r="T2963" s="1">
        <v>8</v>
      </c>
      <c r="U2963" s="1">
        <v>0</v>
      </c>
      <c r="V2963" s="5">
        <v>19.247199999999999</v>
      </c>
    </row>
    <row r="2964" spans="1:22" ht="15" thickBot="1" x14ac:dyDescent="0.35">
      <c r="A2964" s="4">
        <v>2963</v>
      </c>
      <c r="B2964" s="2" t="s">
        <v>6154</v>
      </c>
      <c r="C2964" s="1">
        <v>2014</v>
      </c>
      <c r="D2964" s="3">
        <v>41990</v>
      </c>
      <c r="E2964" s="3">
        <v>41995</v>
      </c>
      <c r="F2964" s="2" t="s">
        <v>23</v>
      </c>
      <c r="G2964" s="2" t="s">
        <v>6155</v>
      </c>
      <c r="H2964" s="2" t="s">
        <v>6156</v>
      </c>
      <c r="I2964" s="2" t="s">
        <v>41</v>
      </c>
      <c r="J2964" s="2" t="s">
        <v>27</v>
      </c>
      <c r="K2964" s="2" t="s">
        <v>2343</v>
      </c>
      <c r="L2964" s="2" t="s">
        <v>43</v>
      </c>
      <c r="M2964" s="1">
        <v>92054</v>
      </c>
      <c r="N2964" s="2" t="s">
        <v>44</v>
      </c>
      <c r="O2964" s="2" t="s">
        <v>149</v>
      </c>
      <c r="P2964" s="2" t="s">
        <v>32</v>
      </c>
      <c r="Q2964" s="2" t="s">
        <v>36</v>
      </c>
      <c r="R2964" s="2" t="s">
        <v>150</v>
      </c>
      <c r="S2964" s="1">
        <v>81.567999999999998</v>
      </c>
      <c r="T2964" s="1">
        <v>2</v>
      </c>
      <c r="U2964" s="1">
        <v>0.2</v>
      </c>
      <c r="V2964" s="5">
        <v>9.1763999999999992</v>
      </c>
    </row>
    <row r="2965" spans="1:22" ht="15" thickBot="1" x14ac:dyDescent="0.35">
      <c r="A2965" s="4">
        <v>2964</v>
      </c>
      <c r="B2965" s="2" t="s">
        <v>6154</v>
      </c>
      <c r="C2965" s="1">
        <v>2014</v>
      </c>
      <c r="D2965" s="3">
        <v>41990</v>
      </c>
      <c r="E2965" s="3">
        <v>41995</v>
      </c>
      <c r="F2965" s="2" t="s">
        <v>23</v>
      </c>
      <c r="G2965" s="2" t="s">
        <v>6155</v>
      </c>
      <c r="H2965" s="2" t="s">
        <v>6156</v>
      </c>
      <c r="I2965" s="2" t="s">
        <v>41</v>
      </c>
      <c r="J2965" s="2" t="s">
        <v>27</v>
      </c>
      <c r="K2965" s="2" t="s">
        <v>2343</v>
      </c>
      <c r="L2965" s="2" t="s">
        <v>43</v>
      </c>
      <c r="M2965" s="1">
        <v>92054</v>
      </c>
      <c r="N2965" s="2" t="s">
        <v>44</v>
      </c>
      <c r="O2965" s="2" t="s">
        <v>701</v>
      </c>
      <c r="P2965" s="2" t="s">
        <v>32</v>
      </c>
      <c r="Q2965" s="2" t="s">
        <v>36</v>
      </c>
      <c r="R2965" s="2" t="s">
        <v>702</v>
      </c>
      <c r="S2965" s="1">
        <v>97.183999999999997</v>
      </c>
      <c r="T2965" s="1">
        <v>2</v>
      </c>
      <c r="U2965" s="1">
        <v>0.2</v>
      </c>
      <c r="V2965" s="5">
        <v>6.0739999999999998</v>
      </c>
    </row>
    <row r="2966" spans="1:22" ht="15" thickBot="1" x14ac:dyDescent="0.35">
      <c r="A2966" s="4">
        <v>2965</v>
      </c>
      <c r="B2966" s="2" t="s">
        <v>6154</v>
      </c>
      <c r="C2966" s="1">
        <v>2014</v>
      </c>
      <c r="D2966" s="3">
        <v>41990</v>
      </c>
      <c r="E2966" s="3">
        <v>41995</v>
      </c>
      <c r="F2966" s="2" t="s">
        <v>23</v>
      </c>
      <c r="G2966" s="2" t="s">
        <v>6155</v>
      </c>
      <c r="H2966" s="2" t="s">
        <v>6156</v>
      </c>
      <c r="I2966" s="2" t="s">
        <v>41</v>
      </c>
      <c r="J2966" s="2" t="s">
        <v>27</v>
      </c>
      <c r="K2966" s="2" t="s">
        <v>2343</v>
      </c>
      <c r="L2966" s="2" t="s">
        <v>43</v>
      </c>
      <c r="M2966" s="1">
        <v>92054</v>
      </c>
      <c r="N2966" s="2" t="s">
        <v>44</v>
      </c>
      <c r="O2966" s="2" t="s">
        <v>2038</v>
      </c>
      <c r="P2966" s="2" t="s">
        <v>46</v>
      </c>
      <c r="Q2966" s="2" t="s">
        <v>75</v>
      </c>
      <c r="R2966" s="2" t="s">
        <v>2039</v>
      </c>
      <c r="S2966" s="1">
        <v>24.32</v>
      </c>
      <c r="T2966" s="1">
        <v>5</v>
      </c>
      <c r="U2966" s="1">
        <v>0.2</v>
      </c>
      <c r="V2966" s="5">
        <v>8.2080000000000002</v>
      </c>
    </row>
    <row r="2967" spans="1:22" ht="15" thickBot="1" x14ac:dyDescent="0.35">
      <c r="A2967" s="4">
        <v>2966</v>
      </c>
      <c r="B2967" s="2" t="s">
        <v>6154</v>
      </c>
      <c r="C2967" s="1">
        <v>2014</v>
      </c>
      <c r="D2967" s="3">
        <v>41990</v>
      </c>
      <c r="E2967" s="3">
        <v>41995</v>
      </c>
      <c r="F2967" s="2" t="s">
        <v>23</v>
      </c>
      <c r="G2967" s="2" t="s">
        <v>6155</v>
      </c>
      <c r="H2967" s="2" t="s">
        <v>6156</v>
      </c>
      <c r="I2967" s="2" t="s">
        <v>41</v>
      </c>
      <c r="J2967" s="2" t="s">
        <v>27</v>
      </c>
      <c r="K2967" s="2" t="s">
        <v>2343</v>
      </c>
      <c r="L2967" s="2" t="s">
        <v>43</v>
      </c>
      <c r="M2967" s="1">
        <v>92054</v>
      </c>
      <c r="N2967" s="2" t="s">
        <v>44</v>
      </c>
      <c r="O2967" s="2" t="s">
        <v>6157</v>
      </c>
      <c r="P2967" s="2" t="s">
        <v>32</v>
      </c>
      <c r="Q2967" s="2" t="s">
        <v>65</v>
      </c>
      <c r="R2967" s="2" t="s">
        <v>6158</v>
      </c>
      <c r="S2967" s="1">
        <v>18.96</v>
      </c>
      <c r="T2967" s="1">
        <v>2</v>
      </c>
      <c r="U2967" s="1">
        <v>0</v>
      </c>
      <c r="V2967" s="5">
        <v>7.5839999999999996</v>
      </c>
    </row>
    <row r="2968" spans="1:22" ht="15" thickBot="1" x14ac:dyDescent="0.35">
      <c r="A2968" s="4">
        <v>2967</v>
      </c>
      <c r="B2968" s="2" t="s">
        <v>6159</v>
      </c>
      <c r="C2968" s="1">
        <v>2011</v>
      </c>
      <c r="D2968" s="3">
        <v>40904</v>
      </c>
      <c r="E2968" s="3">
        <v>40908</v>
      </c>
      <c r="F2968" s="2" t="s">
        <v>50</v>
      </c>
      <c r="G2968" s="2" t="s">
        <v>3998</v>
      </c>
      <c r="H2968" s="2" t="s">
        <v>3999</v>
      </c>
      <c r="I2968" s="2" t="s">
        <v>26</v>
      </c>
      <c r="J2968" s="2" t="s">
        <v>27</v>
      </c>
      <c r="K2968" s="2" t="s">
        <v>4289</v>
      </c>
      <c r="L2968" s="2" t="s">
        <v>211</v>
      </c>
      <c r="M2968" s="1">
        <v>60076</v>
      </c>
      <c r="N2968" s="2" t="s">
        <v>105</v>
      </c>
      <c r="O2968" s="2" t="s">
        <v>3928</v>
      </c>
      <c r="P2968" s="2" t="s">
        <v>32</v>
      </c>
      <c r="Q2968" s="2" t="s">
        <v>65</v>
      </c>
      <c r="R2968" s="2" t="s">
        <v>3929</v>
      </c>
      <c r="S2968" s="1">
        <v>32.951999999999998</v>
      </c>
      <c r="T2968" s="1">
        <v>6</v>
      </c>
      <c r="U2968" s="1">
        <v>0.6</v>
      </c>
      <c r="V2968" s="5">
        <v>-19.7712</v>
      </c>
    </row>
    <row r="2969" spans="1:22" ht="15" thickBot="1" x14ac:dyDescent="0.35">
      <c r="A2969" s="4">
        <v>2968</v>
      </c>
      <c r="B2969" s="2" t="s">
        <v>6159</v>
      </c>
      <c r="C2969" s="1">
        <v>2011</v>
      </c>
      <c r="D2969" s="3">
        <v>40904</v>
      </c>
      <c r="E2969" s="3">
        <v>40908</v>
      </c>
      <c r="F2969" s="2" t="s">
        <v>50</v>
      </c>
      <c r="G2969" s="2" t="s">
        <v>3998</v>
      </c>
      <c r="H2969" s="2" t="s">
        <v>3999</v>
      </c>
      <c r="I2969" s="2" t="s">
        <v>26</v>
      </c>
      <c r="J2969" s="2" t="s">
        <v>27</v>
      </c>
      <c r="K2969" s="2" t="s">
        <v>4289</v>
      </c>
      <c r="L2969" s="2" t="s">
        <v>211</v>
      </c>
      <c r="M2969" s="1">
        <v>60076</v>
      </c>
      <c r="N2969" s="2" t="s">
        <v>105</v>
      </c>
      <c r="O2969" s="2" t="s">
        <v>4772</v>
      </c>
      <c r="P2969" s="2" t="s">
        <v>46</v>
      </c>
      <c r="Q2969" s="2" t="s">
        <v>59</v>
      </c>
      <c r="R2969" s="2" t="s">
        <v>186</v>
      </c>
      <c r="S2969" s="1">
        <v>30.015999999999998</v>
      </c>
      <c r="T2969" s="1">
        <v>4</v>
      </c>
      <c r="U2969" s="1">
        <v>0.2</v>
      </c>
      <c r="V2969" s="5">
        <v>3.0015999999999998</v>
      </c>
    </row>
    <row r="2970" spans="1:22" ht="15" thickBot="1" x14ac:dyDescent="0.35">
      <c r="A2970" s="4">
        <v>2969</v>
      </c>
      <c r="B2970" s="2" t="s">
        <v>6160</v>
      </c>
      <c r="C2970" s="1">
        <v>2014</v>
      </c>
      <c r="D2970" s="3">
        <v>41950</v>
      </c>
      <c r="E2970" s="3">
        <v>41953</v>
      </c>
      <c r="F2970" s="2" t="s">
        <v>23</v>
      </c>
      <c r="G2970" s="2" t="s">
        <v>4536</v>
      </c>
      <c r="H2970" s="2" t="s">
        <v>4537</v>
      </c>
      <c r="I2970" s="2" t="s">
        <v>26</v>
      </c>
      <c r="J2970" s="2" t="s">
        <v>27</v>
      </c>
      <c r="K2970" s="2" t="s">
        <v>1706</v>
      </c>
      <c r="L2970" s="2" t="s">
        <v>88</v>
      </c>
      <c r="M2970" s="1">
        <v>28314</v>
      </c>
      <c r="N2970" s="2" t="s">
        <v>30</v>
      </c>
      <c r="O2970" s="2" t="s">
        <v>359</v>
      </c>
      <c r="P2970" s="2" t="s">
        <v>46</v>
      </c>
      <c r="Q2970" s="2" t="s">
        <v>78</v>
      </c>
      <c r="R2970" s="2" t="s">
        <v>360</v>
      </c>
      <c r="S2970" s="1">
        <v>499.584</v>
      </c>
      <c r="T2970" s="1">
        <v>3</v>
      </c>
      <c r="U2970" s="1">
        <v>0.2</v>
      </c>
      <c r="V2970" s="5">
        <v>43.7136</v>
      </c>
    </row>
    <row r="2971" spans="1:22" ht="15" thickBot="1" x14ac:dyDescent="0.35">
      <c r="A2971" s="4">
        <v>2970</v>
      </c>
      <c r="B2971" s="2" t="s">
        <v>6160</v>
      </c>
      <c r="C2971" s="1">
        <v>2014</v>
      </c>
      <c r="D2971" s="3">
        <v>41950</v>
      </c>
      <c r="E2971" s="3">
        <v>41953</v>
      </c>
      <c r="F2971" s="2" t="s">
        <v>23</v>
      </c>
      <c r="G2971" s="2" t="s">
        <v>4536</v>
      </c>
      <c r="H2971" s="2" t="s">
        <v>4537</v>
      </c>
      <c r="I2971" s="2" t="s">
        <v>26</v>
      </c>
      <c r="J2971" s="2" t="s">
        <v>27</v>
      </c>
      <c r="K2971" s="2" t="s">
        <v>1706</v>
      </c>
      <c r="L2971" s="2" t="s">
        <v>88</v>
      </c>
      <c r="M2971" s="1">
        <v>28314</v>
      </c>
      <c r="N2971" s="2" t="s">
        <v>30</v>
      </c>
      <c r="O2971" s="2" t="s">
        <v>2274</v>
      </c>
      <c r="P2971" s="2" t="s">
        <v>46</v>
      </c>
      <c r="Q2971" s="2" t="s">
        <v>90</v>
      </c>
      <c r="R2971" s="2" t="s">
        <v>2275</v>
      </c>
      <c r="S2971" s="1">
        <v>31.103999999999999</v>
      </c>
      <c r="T2971" s="1">
        <v>6</v>
      </c>
      <c r="U2971" s="1">
        <v>0.2</v>
      </c>
      <c r="V2971" s="5">
        <v>10.8864</v>
      </c>
    </row>
    <row r="2972" spans="1:22" ht="15" thickBot="1" x14ac:dyDescent="0.35">
      <c r="A2972" s="4">
        <v>2971</v>
      </c>
      <c r="B2972" s="2" t="s">
        <v>6160</v>
      </c>
      <c r="C2972" s="1">
        <v>2014</v>
      </c>
      <c r="D2972" s="3">
        <v>41950</v>
      </c>
      <c r="E2972" s="3">
        <v>41953</v>
      </c>
      <c r="F2972" s="2" t="s">
        <v>23</v>
      </c>
      <c r="G2972" s="2" t="s">
        <v>4536</v>
      </c>
      <c r="H2972" s="2" t="s">
        <v>4537</v>
      </c>
      <c r="I2972" s="2" t="s">
        <v>26</v>
      </c>
      <c r="J2972" s="2" t="s">
        <v>27</v>
      </c>
      <c r="K2972" s="2" t="s">
        <v>1706</v>
      </c>
      <c r="L2972" s="2" t="s">
        <v>88</v>
      </c>
      <c r="M2972" s="1">
        <v>28314</v>
      </c>
      <c r="N2972" s="2" t="s">
        <v>30</v>
      </c>
      <c r="O2972" s="2" t="s">
        <v>2156</v>
      </c>
      <c r="P2972" s="2" t="s">
        <v>46</v>
      </c>
      <c r="Q2972" s="2" t="s">
        <v>75</v>
      </c>
      <c r="R2972" s="2" t="s">
        <v>2157</v>
      </c>
      <c r="S2972" s="1">
        <v>13.272</v>
      </c>
      <c r="T2972" s="1">
        <v>8</v>
      </c>
      <c r="U2972" s="1">
        <v>0.7</v>
      </c>
      <c r="V2972" s="5">
        <v>-10.617599999999999</v>
      </c>
    </row>
    <row r="2973" spans="1:22" ht="15" thickBot="1" x14ac:dyDescent="0.35">
      <c r="A2973" s="4">
        <v>2972</v>
      </c>
      <c r="B2973" s="2" t="s">
        <v>6160</v>
      </c>
      <c r="C2973" s="1">
        <v>2014</v>
      </c>
      <c r="D2973" s="3">
        <v>41950</v>
      </c>
      <c r="E2973" s="3">
        <v>41953</v>
      </c>
      <c r="F2973" s="2" t="s">
        <v>23</v>
      </c>
      <c r="G2973" s="2" t="s">
        <v>4536</v>
      </c>
      <c r="H2973" s="2" t="s">
        <v>4537</v>
      </c>
      <c r="I2973" s="2" t="s">
        <v>26</v>
      </c>
      <c r="J2973" s="2" t="s">
        <v>27</v>
      </c>
      <c r="K2973" s="2" t="s">
        <v>1706</v>
      </c>
      <c r="L2973" s="2" t="s">
        <v>88</v>
      </c>
      <c r="M2973" s="1">
        <v>28314</v>
      </c>
      <c r="N2973" s="2" t="s">
        <v>30</v>
      </c>
      <c r="O2973" s="2" t="s">
        <v>5697</v>
      </c>
      <c r="P2973" s="2" t="s">
        <v>32</v>
      </c>
      <c r="Q2973" s="2" t="s">
        <v>65</v>
      </c>
      <c r="R2973" s="2" t="s">
        <v>5698</v>
      </c>
      <c r="S2973" s="1">
        <v>28.271999999999998</v>
      </c>
      <c r="T2973" s="1">
        <v>2</v>
      </c>
      <c r="U2973" s="1">
        <v>0.2</v>
      </c>
      <c r="V2973" s="5">
        <v>6.3612000000000002</v>
      </c>
    </row>
    <row r="2974" spans="1:22" ht="15" thickBot="1" x14ac:dyDescent="0.35">
      <c r="A2974" s="4">
        <v>2973</v>
      </c>
      <c r="B2974" s="2" t="s">
        <v>6160</v>
      </c>
      <c r="C2974" s="1">
        <v>2014</v>
      </c>
      <c r="D2974" s="3">
        <v>41950</v>
      </c>
      <c r="E2974" s="3">
        <v>41953</v>
      </c>
      <c r="F2974" s="2" t="s">
        <v>23</v>
      </c>
      <c r="G2974" s="2" t="s">
        <v>4536</v>
      </c>
      <c r="H2974" s="2" t="s">
        <v>4537</v>
      </c>
      <c r="I2974" s="2" t="s">
        <v>26</v>
      </c>
      <c r="J2974" s="2" t="s">
        <v>27</v>
      </c>
      <c r="K2974" s="2" t="s">
        <v>1706</v>
      </c>
      <c r="L2974" s="2" t="s">
        <v>88</v>
      </c>
      <c r="M2974" s="1">
        <v>28314</v>
      </c>
      <c r="N2974" s="2" t="s">
        <v>30</v>
      </c>
      <c r="O2974" s="2" t="s">
        <v>1774</v>
      </c>
      <c r="P2974" s="2" t="s">
        <v>46</v>
      </c>
      <c r="Q2974" s="2" t="s">
        <v>59</v>
      </c>
      <c r="R2974" s="2" t="s">
        <v>1775</v>
      </c>
      <c r="S2974" s="1">
        <v>259.13600000000002</v>
      </c>
      <c r="T2974" s="1">
        <v>4</v>
      </c>
      <c r="U2974" s="1">
        <v>0.2</v>
      </c>
      <c r="V2974" s="5">
        <v>-51.827199999999998</v>
      </c>
    </row>
    <row r="2975" spans="1:22" ht="15" thickBot="1" x14ac:dyDescent="0.35">
      <c r="A2975" s="4">
        <v>2974</v>
      </c>
      <c r="B2975" s="2" t="s">
        <v>6161</v>
      </c>
      <c r="C2975" s="1">
        <v>2014</v>
      </c>
      <c r="D2975" s="3">
        <v>41990</v>
      </c>
      <c r="E2975" s="3">
        <v>41994</v>
      </c>
      <c r="F2975" s="2" t="s">
        <v>50</v>
      </c>
      <c r="G2975" s="2" t="s">
        <v>2016</v>
      </c>
      <c r="H2975" s="2" t="s">
        <v>2017</v>
      </c>
      <c r="I2975" s="2" t="s">
        <v>26</v>
      </c>
      <c r="J2975" s="2" t="s">
        <v>27</v>
      </c>
      <c r="K2975" s="2" t="s">
        <v>4548</v>
      </c>
      <c r="L2975" s="2" t="s">
        <v>649</v>
      </c>
      <c r="M2975" s="1">
        <v>74133</v>
      </c>
      <c r="N2975" s="2" t="s">
        <v>105</v>
      </c>
      <c r="O2975" s="2" t="s">
        <v>3391</v>
      </c>
      <c r="P2975" s="2" t="s">
        <v>46</v>
      </c>
      <c r="Q2975" s="2" t="s">
        <v>75</v>
      </c>
      <c r="R2975" s="2" t="s">
        <v>3392</v>
      </c>
      <c r="S2975" s="1">
        <v>10.8</v>
      </c>
      <c r="T2975" s="1">
        <v>5</v>
      </c>
      <c r="U2975" s="1">
        <v>0</v>
      </c>
      <c r="V2975" s="5">
        <v>5.1840000000000002</v>
      </c>
    </row>
    <row r="2976" spans="1:22" ht="15" thickBot="1" x14ac:dyDescent="0.35">
      <c r="A2976" s="4">
        <v>2975</v>
      </c>
      <c r="B2976" s="2" t="s">
        <v>6162</v>
      </c>
      <c r="C2976" s="1">
        <v>2012</v>
      </c>
      <c r="D2976" s="3">
        <v>41036</v>
      </c>
      <c r="E2976" s="3">
        <v>41041</v>
      </c>
      <c r="F2976" s="2" t="s">
        <v>50</v>
      </c>
      <c r="G2976" s="2" t="s">
        <v>1408</v>
      </c>
      <c r="H2976" s="2" t="s">
        <v>1409</v>
      </c>
      <c r="I2976" s="2" t="s">
        <v>26</v>
      </c>
      <c r="J2976" s="2" t="s">
        <v>27</v>
      </c>
      <c r="K2976" s="2" t="s">
        <v>4155</v>
      </c>
      <c r="L2976" s="2" t="s">
        <v>104</v>
      </c>
      <c r="M2976" s="1">
        <v>75002</v>
      </c>
      <c r="N2976" s="2" t="s">
        <v>105</v>
      </c>
      <c r="O2976" s="2" t="s">
        <v>2400</v>
      </c>
      <c r="P2976" s="2" t="s">
        <v>32</v>
      </c>
      <c r="Q2976" s="2" t="s">
        <v>56</v>
      </c>
      <c r="R2976" s="2" t="s">
        <v>2401</v>
      </c>
      <c r="S2976" s="1">
        <v>244.006</v>
      </c>
      <c r="T2976" s="1">
        <v>2</v>
      </c>
      <c r="U2976" s="1">
        <v>0.3</v>
      </c>
      <c r="V2976" s="5">
        <v>-31.372199999999999</v>
      </c>
    </row>
    <row r="2977" spans="1:22" ht="15" thickBot="1" x14ac:dyDescent="0.35">
      <c r="A2977" s="4">
        <v>2976</v>
      </c>
      <c r="B2977" s="2" t="s">
        <v>6162</v>
      </c>
      <c r="C2977" s="1">
        <v>2012</v>
      </c>
      <c r="D2977" s="3">
        <v>41036</v>
      </c>
      <c r="E2977" s="3">
        <v>41041</v>
      </c>
      <c r="F2977" s="2" t="s">
        <v>50</v>
      </c>
      <c r="G2977" s="2" t="s">
        <v>1408</v>
      </c>
      <c r="H2977" s="2" t="s">
        <v>1409</v>
      </c>
      <c r="I2977" s="2" t="s">
        <v>26</v>
      </c>
      <c r="J2977" s="2" t="s">
        <v>27</v>
      </c>
      <c r="K2977" s="2" t="s">
        <v>4155</v>
      </c>
      <c r="L2977" s="2" t="s">
        <v>104</v>
      </c>
      <c r="M2977" s="1">
        <v>75002</v>
      </c>
      <c r="N2977" s="2" t="s">
        <v>105</v>
      </c>
      <c r="O2977" s="2" t="s">
        <v>6163</v>
      </c>
      <c r="P2977" s="2" t="s">
        <v>46</v>
      </c>
      <c r="Q2977" s="2" t="s">
        <v>90</v>
      </c>
      <c r="R2977" s="2" t="s">
        <v>6164</v>
      </c>
      <c r="S2977" s="1">
        <v>15.936</v>
      </c>
      <c r="T2977" s="1">
        <v>4</v>
      </c>
      <c r="U2977" s="1">
        <v>0.2</v>
      </c>
      <c r="V2977" s="5">
        <v>5.3784000000000001</v>
      </c>
    </row>
    <row r="2978" spans="1:22" ht="15" thickBot="1" x14ac:dyDescent="0.35">
      <c r="A2978" s="4">
        <v>2977</v>
      </c>
      <c r="B2978" s="2" t="s">
        <v>6165</v>
      </c>
      <c r="C2978" s="1">
        <v>2014</v>
      </c>
      <c r="D2978" s="3">
        <v>41978</v>
      </c>
      <c r="E2978" s="3">
        <v>41978</v>
      </c>
      <c r="F2978" s="2" t="s">
        <v>1290</v>
      </c>
      <c r="G2978" s="2" t="s">
        <v>39</v>
      </c>
      <c r="H2978" s="2" t="s">
        <v>40</v>
      </c>
      <c r="I2978" s="2" t="s">
        <v>41</v>
      </c>
      <c r="J2978" s="2" t="s">
        <v>27</v>
      </c>
      <c r="K2978" s="2" t="s">
        <v>146</v>
      </c>
      <c r="L2978" s="2" t="s">
        <v>147</v>
      </c>
      <c r="M2978" s="1">
        <v>19143</v>
      </c>
      <c r="N2978" s="2" t="s">
        <v>148</v>
      </c>
      <c r="O2978" s="2" t="s">
        <v>6166</v>
      </c>
      <c r="P2978" s="2" t="s">
        <v>32</v>
      </c>
      <c r="Q2978" s="2" t="s">
        <v>36</v>
      </c>
      <c r="R2978" s="2" t="s">
        <v>6167</v>
      </c>
      <c r="S2978" s="1">
        <v>188.55199999999999</v>
      </c>
      <c r="T2978" s="1">
        <v>7</v>
      </c>
      <c r="U2978" s="1">
        <v>0.3</v>
      </c>
      <c r="V2978" s="5">
        <v>-2.6936</v>
      </c>
    </row>
    <row r="2979" spans="1:22" ht="15" thickBot="1" x14ac:dyDescent="0.35">
      <c r="A2979" s="4">
        <v>2978</v>
      </c>
      <c r="B2979" s="2" t="s">
        <v>6168</v>
      </c>
      <c r="C2979" s="1">
        <v>2014</v>
      </c>
      <c r="D2979" s="3">
        <v>41916</v>
      </c>
      <c r="E2979" s="3">
        <v>41921</v>
      </c>
      <c r="F2979" s="2" t="s">
        <v>23</v>
      </c>
      <c r="G2979" s="2" t="s">
        <v>2753</v>
      </c>
      <c r="H2979" s="2" t="s">
        <v>2754</v>
      </c>
      <c r="I2979" s="2" t="s">
        <v>26</v>
      </c>
      <c r="J2979" s="2" t="s">
        <v>27</v>
      </c>
      <c r="K2979" s="2" t="s">
        <v>389</v>
      </c>
      <c r="L2979" s="2" t="s">
        <v>267</v>
      </c>
      <c r="M2979" s="1">
        <v>14609</v>
      </c>
      <c r="N2979" s="2" t="s">
        <v>148</v>
      </c>
      <c r="O2979" s="2" t="s">
        <v>3978</v>
      </c>
      <c r="P2979" s="2" t="s">
        <v>46</v>
      </c>
      <c r="Q2979" s="2" t="s">
        <v>59</v>
      </c>
      <c r="R2979" s="2" t="s">
        <v>3979</v>
      </c>
      <c r="S2979" s="1">
        <v>22.58</v>
      </c>
      <c r="T2979" s="1">
        <v>2</v>
      </c>
      <c r="U2979" s="1">
        <v>0</v>
      </c>
      <c r="V2979" s="5">
        <v>5.8708</v>
      </c>
    </row>
    <row r="2980" spans="1:22" ht="15" thickBot="1" x14ac:dyDescent="0.35">
      <c r="A2980" s="4">
        <v>2979</v>
      </c>
      <c r="B2980" s="2" t="s">
        <v>6169</v>
      </c>
      <c r="C2980" s="1">
        <v>2011</v>
      </c>
      <c r="D2980" s="3">
        <v>40557</v>
      </c>
      <c r="E2980" s="3">
        <v>40560</v>
      </c>
      <c r="F2980" s="2" t="s">
        <v>23</v>
      </c>
      <c r="G2980" s="2" t="s">
        <v>3731</v>
      </c>
      <c r="H2980" s="2" t="s">
        <v>3732</v>
      </c>
      <c r="I2980" s="2" t="s">
        <v>26</v>
      </c>
      <c r="J2980" s="2" t="s">
        <v>27</v>
      </c>
      <c r="K2980" s="2" t="s">
        <v>6170</v>
      </c>
      <c r="L2980" s="2" t="s">
        <v>383</v>
      </c>
      <c r="M2980" s="1">
        <v>29464</v>
      </c>
      <c r="N2980" s="2" t="s">
        <v>30</v>
      </c>
      <c r="O2980" s="2" t="s">
        <v>6127</v>
      </c>
      <c r="P2980" s="2" t="s">
        <v>32</v>
      </c>
      <c r="Q2980" s="2" t="s">
        <v>36</v>
      </c>
      <c r="R2980" s="2" t="s">
        <v>6128</v>
      </c>
      <c r="S2980" s="1">
        <v>545.94000000000005</v>
      </c>
      <c r="T2980" s="1">
        <v>6</v>
      </c>
      <c r="U2980" s="1">
        <v>0</v>
      </c>
      <c r="V2980" s="5">
        <v>87.350399999999993</v>
      </c>
    </row>
    <row r="2981" spans="1:22" ht="15" thickBot="1" x14ac:dyDescent="0.35">
      <c r="A2981" s="4">
        <v>2980</v>
      </c>
      <c r="B2981" s="2" t="s">
        <v>6171</v>
      </c>
      <c r="C2981" s="1">
        <v>2012</v>
      </c>
      <c r="D2981" s="3">
        <v>41072</v>
      </c>
      <c r="E2981" s="3">
        <v>41077</v>
      </c>
      <c r="F2981" s="2" t="s">
        <v>50</v>
      </c>
      <c r="G2981" s="2" t="s">
        <v>6172</v>
      </c>
      <c r="H2981" s="2" t="s">
        <v>6173</v>
      </c>
      <c r="I2981" s="2" t="s">
        <v>26</v>
      </c>
      <c r="J2981" s="2" t="s">
        <v>27</v>
      </c>
      <c r="K2981" s="2" t="s">
        <v>146</v>
      </c>
      <c r="L2981" s="2" t="s">
        <v>147</v>
      </c>
      <c r="M2981" s="1">
        <v>19134</v>
      </c>
      <c r="N2981" s="2" t="s">
        <v>148</v>
      </c>
      <c r="O2981" s="2" t="s">
        <v>6174</v>
      </c>
      <c r="P2981" s="2" t="s">
        <v>46</v>
      </c>
      <c r="Q2981" s="2" t="s">
        <v>90</v>
      </c>
      <c r="R2981" s="2" t="s">
        <v>6175</v>
      </c>
      <c r="S2981" s="1">
        <v>20.736000000000001</v>
      </c>
      <c r="T2981" s="1">
        <v>4</v>
      </c>
      <c r="U2981" s="1">
        <v>0.2</v>
      </c>
      <c r="V2981" s="5">
        <v>7.2576000000000001</v>
      </c>
    </row>
    <row r="2982" spans="1:22" ht="15" thickBot="1" x14ac:dyDescent="0.35">
      <c r="A2982" s="4">
        <v>2981</v>
      </c>
      <c r="B2982" s="2" t="s">
        <v>6171</v>
      </c>
      <c r="C2982" s="1">
        <v>2012</v>
      </c>
      <c r="D2982" s="3">
        <v>41072</v>
      </c>
      <c r="E2982" s="3">
        <v>41077</v>
      </c>
      <c r="F2982" s="2" t="s">
        <v>50</v>
      </c>
      <c r="G2982" s="2" t="s">
        <v>6172</v>
      </c>
      <c r="H2982" s="2" t="s">
        <v>6173</v>
      </c>
      <c r="I2982" s="2" t="s">
        <v>26</v>
      </c>
      <c r="J2982" s="2" t="s">
        <v>27</v>
      </c>
      <c r="K2982" s="2" t="s">
        <v>146</v>
      </c>
      <c r="L2982" s="2" t="s">
        <v>147</v>
      </c>
      <c r="M2982" s="1">
        <v>19134</v>
      </c>
      <c r="N2982" s="2" t="s">
        <v>148</v>
      </c>
      <c r="O2982" s="2" t="s">
        <v>5041</v>
      </c>
      <c r="P2982" s="2" t="s">
        <v>32</v>
      </c>
      <c r="Q2982" s="2" t="s">
        <v>65</v>
      </c>
      <c r="R2982" s="2" t="s">
        <v>5042</v>
      </c>
      <c r="S2982" s="1">
        <v>43.295999999999999</v>
      </c>
      <c r="T2982" s="1">
        <v>2</v>
      </c>
      <c r="U2982" s="1">
        <v>0.2</v>
      </c>
      <c r="V2982" s="5">
        <v>4.3296000000000001</v>
      </c>
    </row>
    <row r="2983" spans="1:22" ht="15" thickBot="1" x14ac:dyDescent="0.35">
      <c r="A2983" s="4">
        <v>2982</v>
      </c>
      <c r="B2983" s="2" t="s">
        <v>6176</v>
      </c>
      <c r="C2983" s="1">
        <v>2011</v>
      </c>
      <c r="D2983" s="3">
        <v>40736</v>
      </c>
      <c r="E2983" s="3">
        <v>40742</v>
      </c>
      <c r="F2983" s="2" t="s">
        <v>50</v>
      </c>
      <c r="G2983" s="2" t="s">
        <v>486</v>
      </c>
      <c r="H2983" s="2" t="s">
        <v>487</v>
      </c>
      <c r="I2983" s="2" t="s">
        <v>26</v>
      </c>
      <c r="J2983" s="2" t="s">
        <v>27</v>
      </c>
      <c r="K2983" s="2" t="s">
        <v>95</v>
      </c>
      <c r="L2983" s="2" t="s">
        <v>96</v>
      </c>
      <c r="M2983" s="1">
        <v>98115</v>
      </c>
      <c r="N2983" s="2" t="s">
        <v>44</v>
      </c>
      <c r="O2983" s="2" t="s">
        <v>6166</v>
      </c>
      <c r="P2983" s="2" t="s">
        <v>32</v>
      </c>
      <c r="Q2983" s="2" t="s">
        <v>36</v>
      </c>
      <c r="R2983" s="2" t="s">
        <v>6167</v>
      </c>
      <c r="S2983" s="1">
        <v>123.136</v>
      </c>
      <c r="T2983" s="1">
        <v>4</v>
      </c>
      <c r="U2983" s="1">
        <v>0.2</v>
      </c>
      <c r="V2983" s="5">
        <v>13.8528</v>
      </c>
    </row>
    <row r="2984" spans="1:22" ht="15" thickBot="1" x14ac:dyDescent="0.35">
      <c r="A2984" s="4">
        <v>2983</v>
      </c>
      <c r="B2984" s="2" t="s">
        <v>6176</v>
      </c>
      <c r="C2984" s="1">
        <v>2011</v>
      </c>
      <c r="D2984" s="3">
        <v>40736</v>
      </c>
      <c r="E2984" s="3">
        <v>40742</v>
      </c>
      <c r="F2984" s="2" t="s">
        <v>50</v>
      </c>
      <c r="G2984" s="2" t="s">
        <v>486</v>
      </c>
      <c r="H2984" s="2" t="s">
        <v>487</v>
      </c>
      <c r="I2984" s="2" t="s">
        <v>26</v>
      </c>
      <c r="J2984" s="2" t="s">
        <v>27</v>
      </c>
      <c r="K2984" s="2" t="s">
        <v>95</v>
      </c>
      <c r="L2984" s="2" t="s">
        <v>96</v>
      </c>
      <c r="M2984" s="1">
        <v>98115</v>
      </c>
      <c r="N2984" s="2" t="s">
        <v>44</v>
      </c>
      <c r="O2984" s="2" t="s">
        <v>2553</v>
      </c>
      <c r="P2984" s="2" t="s">
        <v>46</v>
      </c>
      <c r="Q2984" s="2" t="s">
        <v>75</v>
      </c>
      <c r="R2984" s="2" t="s">
        <v>2554</v>
      </c>
      <c r="S2984" s="1">
        <v>11.263999999999999</v>
      </c>
      <c r="T2984" s="1">
        <v>4</v>
      </c>
      <c r="U2984" s="1">
        <v>0.2</v>
      </c>
      <c r="V2984" s="5">
        <v>3.8016000000000001</v>
      </c>
    </row>
    <row r="2985" spans="1:22" ht="15" thickBot="1" x14ac:dyDescent="0.35">
      <c r="A2985" s="4">
        <v>2984</v>
      </c>
      <c r="B2985" s="2" t="s">
        <v>6177</v>
      </c>
      <c r="C2985" s="1">
        <v>2011</v>
      </c>
      <c r="D2985" s="3">
        <v>40883</v>
      </c>
      <c r="E2985" s="3">
        <v>40888</v>
      </c>
      <c r="F2985" s="2" t="s">
        <v>23</v>
      </c>
      <c r="G2985" s="2" t="s">
        <v>495</v>
      </c>
      <c r="H2985" s="2" t="s">
        <v>496</v>
      </c>
      <c r="I2985" s="2" t="s">
        <v>26</v>
      </c>
      <c r="J2985" s="2" t="s">
        <v>27</v>
      </c>
      <c r="K2985" s="2" t="s">
        <v>318</v>
      </c>
      <c r="L2985" s="2" t="s">
        <v>420</v>
      </c>
      <c r="M2985" s="1">
        <v>97477</v>
      </c>
      <c r="N2985" s="2" t="s">
        <v>44</v>
      </c>
      <c r="O2985" s="2" t="s">
        <v>1305</v>
      </c>
      <c r="P2985" s="2" t="s">
        <v>46</v>
      </c>
      <c r="Q2985" s="2" t="s">
        <v>59</v>
      </c>
      <c r="R2985" s="2" t="s">
        <v>1306</v>
      </c>
      <c r="S2985" s="1">
        <v>53.423999999999999</v>
      </c>
      <c r="T2985" s="1">
        <v>3</v>
      </c>
      <c r="U2985" s="1">
        <v>0.2</v>
      </c>
      <c r="V2985" s="5">
        <v>4.6745999999999999</v>
      </c>
    </row>
    <row r="2986" spans="1:22" ht="15" thickBot="1" x14ac:dyDescent="0.35">
      <c r="A2986" s="4">
        <v>2985</v>
      </c>
      <c r="B2986" s="2" t="s">
        <v>6177</v>
      </c>
      <c r="C2986" s="1">
        <v>2011</v>
      </c>
      <c r="D2986" s="3">
        <v>40883</v>
      </c>
      <c r="E2986" s="3">
        <v>40888</v>
      </c>
      <c r="F2986" s="2" t="s">
        <v>23</v>
      </c>
      <c r="G2986" s="2" t="s">
        <v>495</v>
      </c>
      <c r="H2986" s="2" t="s">
        <v>496</v>
      </c>
      <c r="I2986" s="2" t="s">
        <v>26</v>
      </c>
      <c r="J2986" s="2" t="s">
        <v>27</v>
      </c>
      <c r="K2986" s="2" t="s">
        <v>318</v>
      </c>
      <c r="L2986" s="2" t="s">
        <v>420</v>
      </c>
      <c r="M2986" s="1">
        <v>97477</v>
      </c>
      <c r="N2986" s="2" t="s">
        <v>44</v>
      </c>
      <c r="O2986" s="2" t="s">
        <v>5067</v>
      </c>
      <c r="P2986" s="2" t="s">
        <v>32</v>
      </c>
      <c r="Q2986" s="2" t="s">
        <v>56</v>
      </c>
      <c r="R2986" s="2" t="s">
        <v>5068</v>
      </c>
      <c r="S2986" s="1">
        <v>275.49</v>
      </c>
      <c r="T2986" s="1">
        <v>1</v>
      </c>
      <c r="U2986" s="1">
        <v>0.5</v>
      </c>
      <c r="V2986" s="5">
        <v>-170.8038</v>
      </c>
    </row>
    <row r="2987" spans="1:22" ht="15" thickBot="1" x14ac:dyDescent="0.35">
      <c r="A2987" s="4">
        <v>2986</v>
      </c>
      <c r="B2987" s="2" t="s">
        <v>6178</v>
      </c>
      <c r="C2987" s="1">
        <v>2013</v>
      </c>
      <c r="D2987" s="3">
        <v>41420</v>
      </c>
      <c r="E2987" s="3">
        <v>41425</v>
      </c>
      <c r="F2987" s="2" t="s">
        <v>50</v>
      </c>
      <c r="G2987" s="2" t="s">
        <v>6179</v>
      </c>
      <c r="H2987" s="2" t="s">
        <v>6180</v>
      </c>
      <c r="I2987" s="2" t="s">
        <v>102</v>
      </c>
      <c r="J2987" s="2" t="s">
        <v>27</v>
      </c>
      <c r="K2987" s="2" t="s">
        <v>497</v>
      </c>
      <c r="L2987" s="2" t="s">
        <v>1272</v>
      </c>
      <c r="M2987" s="1">
        <v>31907</v>
      </c>
      <c r="N2987" s="2" t="s">
        <v>30</v>
      </c>
      <c r="O2987" s="2" t="s">
        <v>6181</v>
      </c>
      <c r="P2987" s="2" t="s">
        <v>32</v>
      </c>
      <c r="Q2987" s="2" t="s">
        <v>65</v>
      </c>
      <c r="R2987" s="2" t="s">
        <v>6182</v>
      </c>
      <c r="S2987" s="1">
        <v>24.96</v>
      </c>
      <c r="T2987" s="1">
        <v>4</v>
      </c>
      <c r="U2987" s="1">
        <v>0</v>
      </c>
      <c r="V2987" s="5">
        <v>6.24</v>
      </c>
    </row>
    <row r="2988" spans="1:22" ht="15" thickBot="1" x14ac:dyDescent="0.35">
      <c r="A2988" s="4">
        <v>2987</v>
      </c>
      <c r="B2988" s="2" t="s">
        <v>6178</v>
      </c>
      <c r="C2988" s="1">
        <v>2013</v>
      </c>
      <c r="D2988" s="3">
        <v>41420</v>
      </c>
      <c r="E2988" s="3">
        <v>41425</v>
      </c>
      <c r="F2988" s="2" t="s">
        <v>50</v>
      </c>
      <c r="G2988" s="2" t="s">
        <v>6179</v>
      </c>
      <c r="H2988" s="2" t="s">
        <v>6180</v>
      </c>
      <c r="I2988" s="2" t="s">
        <v>102</v>
      </c>
      <c r="J2988" s="2" t="s">
        <v>27</v>
      </c>
      <c r="K2988" s="2" t="s">
        <v>497</v>
      </c>
      <c r="L2988" s="2" t="s">
        <v>1272</v>
      </c>
      <c r="M2988" s="1">
        <v>31907</v>
      </c>
      <c r="N2988" s="2" t="s">
        <v>30</v>
      </c>
      <c r="O2988" s="2" t="s">
        <v>1438</v>
      </c>
      <c r="P2988" s="2" t="s">
        <v>46</v>
      </c>
      <c r="Q2988" s="2" t="s">
        <v>90</v>
      </c>
      <c r="R2988" s="2" t="s">
        <v>1439</v>
      </c>
      <c r="S2988" s="1">
        <v>19.36</v>
      </c>
      <c r="T2988" s="1">
        <v>2</v>
      </c>
      <c r="U2988" s="1">
        <v>0</v>
      </c>
      <c r="V2988" s="5">
        <v>9.2927999999999997</v>
      </c>
    </row>
    <row r="2989" spans="1:22" ht="15" thickBot="1" x14ac:dyDescent="0.35">
      <c r="A2989" s="4">
        <v>2988</v>
      </c>
      <c r="B2989" s="2" t="s">
        <v>6178</v>
      </c>
      <c r="C2989" s="1">
        <v>2013</v>
      </c>
      <c r="D2989" s="3">
        <v>41420</v>
      </c>
      <c r="E2989" s="3">
        <v>41425</v>
      </c>
      <c r="F2989" s="2" t="s">
        <v>50</v>
      </c>
      <c r="G2989" s="2" t="s">
        <v>6179</v>
      </c>
      <c r="H2989" s="2" t="s">
        <v>6180</v>
      </c>
      <c r="I2989" s="2" t="s">
        <v>102</v>
      </c>
      <c r="J2989" s="2" t="s">
        <v>27</v>
      </c>
      <c r="K2989" s="2" t="s">
        <v>497</v>
      </c>
      <c r="L2989" s="2" t="s">
        <v>1272</v>
      </c>
      <c r="M2989" s="1">
        <v>31907</v>
      </c>
      <c r="N2989" s="2" t="s">
        <v>30</v>
      </c>
      <c r="O2989" s="2" t="s">
        <v>1652</v>
      </c>
      <c r="P2989" s="2" t="s">
        <v>46</v>
      </c>
      <c r="Q2989" s="2" t="s">
        <v>59</v>
      </c>
      <c r="R2989" s="2" t="s">
        <v>1653</v>
      </c>
      <c r="S2989" s="1">
        <v>1267.6500000000001</v>
      </c>
      <c r="T2989" s="1">
        <v>9</v>
      </c>
      <c r="U2989" s="1">
        <v>0</v>
      </c>
      <c r="V2989" s="5">
        <v>152.11799999999999</v>
      </c>
    </row>
    <row r="2990" spans="1:22" ht="15" thickBot="1" x14ac:dyDescent="0.35">
      <c r="A2990" s="4">
        <v>2989</v>
      </c>
      <c r="B2990" s="2" t="s">
        <v>6183</v>
      </c>
      <c r="C2990" s="1">
        <v>2013</v>
      </c>
      <c r="D2990" s="3">
        <v>41326</v>
      </c>
      <c r="E2990" s="3">
        <v>41331</v>
      </c>
      <c r="F2990" s="2" t="s">
        <v>23</v>
      </c>
      <c r="G2990" s="2" t="s">
        <v>5733</v>
      </c>
      <c r="H2990" s="2" t="s">
        <v>5734</v>
      </c>
      <c r="I2990" s="2" t="s">
        <v>41</v>
      </c>
      <c r="J2990" s="2" t="s">
        <v>27</v>
      </c>
      <c r="K2990" s="2" t="s">
        <v>42</v>
      </c>
      <c r="L2990" s="2" t="s">
        <v>43</v>
      </c>
      <c r="M2990" s="1">
        <v>90032</v>
      </c>
      <c r="N2990" s="2" t="s">
        <v>44</v>
      </c>
      <c r="O2990" s="2" t="s">
        <v>5895</v>
      </c>
      <c r="P2990" s="2" t="s">
        <v>71</v>
      </c>
      <c r="Q2990" s="2" t="s">
        <v>161</v>
      </c>
      <c r="R2990" s="2" t="s">
        <v>5896</v>
      </c>
      <c r="S2990" s="1">
        <v>12.99</v>
      </c>
      <c r="T2990" s="1">
        <v>1</v>
      </c>
      <c r="U2990" s="1">
        <v>0</v>
      </c>
      <c r="V2990" s="5">
        <v>0.77939999999999998</v>
      </c>
    </row>
    <row r="2991" spans="1:22" ht="15" thickBot="1" x14ac:dyDescent="0.35">
      <c r="A2991" s="4">
        <v>2990</v>
      </c>
      <c r="B2991" s="2" t="s">
        <v>6183</v>
      </c>
      <c r="C2991" s="1">
        <v>2013</v>
      </c>
      <c r="D2991" s="3">
        <v>41326</v>
      </c>
      <c r="E2991" s="3">
        <v>41331</v>
      </c>
      <c r="F2991" s="2" t="s">
        <v>23</v>
      </c>
      <c r="G2991" s="2" t="s">
        <v>5733</v>
      </c>
      <c r="H2991" s="2" t="s">
        <v>5734</v>
      </c>
      <c r="I2991" s="2" t="s">
        <v>41</v>
      </c>
      <c r="J2991" s="2" t="s">
        <v>27</v>
      </c>
      <c r="K2991" s="2" t="s">
        <v>42</v>
      </c>
      <c r="L2991" s="2" t="s">
        <v>43</v>
      </c>
      <c r="M2991" s="1">
        <v>90032</v>
      </c>
      <c r="N2991" s="2" t="s">
        <v>44</v>
      </c>
      <c r="O2991" s="2" t="s">
        <v>6136</v>
      </c>
      <c r="P2991" s="2" t="s">
        <v>46</v>
      </c>
      <c r="Q2991" s="2" t="s">
        <v>75</v>
      </c>
      <c r="R2991" s="2" t="s">
        <v>6137</v>
      </c>
      <c r="S2991" s="1">
        <v>18.559999999999999</v>
      </c>
      <c r="T2991" s="1">
        <v>4</v>
      </c>
      <c r="U2991" s="1">
        <v>0.2</v>
      </c>
      <c r="V2991" s="5">
        <v>6.4960000000000004</v>
      </c>
    </row>
    <row r="2992" spans="1:22" ht="15" thickBot="1" x14ac:dyDescent="0.35">
      <c r="A2992" s="4">
        <v>2991</v>
      </c>
      <c r="B2992" s="2" t="s">
        <v>6183</v>
      </c>
      <c r="C2992" s="1">
        <v>2013</v>
      </c>
      <c r="D2992" s="3">
        <v>41326</v>
      </c>
      <c r="E2992" s="3">
        <v>41331</v>
      </c>
      <c r="F2992" s="2" t="s">
        <v>23</v>
      </c>
      <c r="G2992" s="2" t="s">
        <v>5733</v>
      </c>
      <c r="H2992" s="2" t="s">
        <v>5734</v>
      </c>
      <c r="I2992" s="2" t="s">
        <v>41</v>
      </c>
      <c r="J2992" s="2" t="s">
        <v>27</v>
      </c>
      <c r="K2992" s="2" t="s">
        <v>42</v>
      </c>
      <c r="L2992" s="2" t="s">
        <v>43</v>
      </c>
      <c r="M2992" s="1">
        <v>90032</v>
      </c>
      <c r="N2992" s="2" t="s">
        <v>44</v>
      </c>
      <c r="O2992" s="2" t="s">
        <v>1689</v>
      </c>
      <c r="P2992" s="2" t="s">
        <v>46</v>
      </c>
      <c r="Q2992" s="2" t="s">
        <v>59</v>
      </c>
      <c r="R2992" s="2" t="s">
        <v>1690</v>
      </c>
      <c r="S2992" s="1">
        <v>449.15</v>
      </c>
      <c r="T2992" s="1">
        <v>5</v>
      </c>
      <c r="U2992" s="1">
        <v>0</v>
      </c>
      <c r="V2992" s="5">
        <v>8.9830000000000005</v>
      </c>
    </row>
    <row r="2993" spans="1:22" ht="15" thickBot="1" x14ac:dyDescent="0.35">
      <c r="A2993" s="4">
        <v>2992</v>
      </c>
      <c r="B2993" s="2" t="s">
        <v>6183</v>
      </c>
      <c r="C2993" s="1">
        <v>2013</v>
      </c>
      <c r="D2993" s="3">
        <v>41326</v>
      </c>
      <c r="E2993" s="3">
        <v>41331</v>
      </c>
      <c r="F2993" s="2" t="s">
        <v>23</v>
      </c>
      <c r="G2993" s="2" t="s">
        <v>5733</v>
      </c>
      <c r="H2993" s="2" t="s">
        <v>5734</v>
      </c>
      <c r="I2993" s="2" t="s">
        <v>41</v>
      </c>
      <c r="J2993" s="2" t="s">
        <v>27</v>
      </c>
      <c r="K2993" s="2" t="s">
        <v>42</v>
      </c>
      <c r="L2993" s="2" t="s">
        <v>43</v>
      </c>
      <c r="M2993" s="1">
        <v>90032</v>
      </c>
      <c r="N2993" s="2" t="s">
        <v>44</v>
      </c>
      <c r="O2993" s="2" t="s">
        <v>361</v>
      </c>
      <c r="P2993" s="2" t="s">
        <v>46</v>
      </c>
      <c r="Q2993" s="2" t="s">
        <v>75</v>
      </c>
      <c r="R2993" s="2" t="s">
        <v>362</v>
      </c>
      <c r="S2993" s="1">
        <v>31.248000000000001</v>
      </c>
      <c r="T2993" s="1">
        <v>7</v>
      </c>
      <c r="U2993" s="1">
        <v>0.2</v>
      </c>
      <c r="V2993" s="5">
        <v>10.9368</v>
      </c>
    </row>
    <row r="2994" spans="1:22" ht="15" thickBot="1" x14ac:dyDescent="0.35">
      <c r="A2994" s="4">
        <v>2993</v>
      </c>
      <c r="B2994" s="2" t="s">
        <v>6184</v>
      </c>
      <c r="C2994" s="1">
        <v>2013</v>
      </c>
      <c r="D2994" s="3">
        <v>41550</v>
      </c>
      <c r="E2994" s="3">
        <v>41554</v>
      </c>
      <c r="F2994" s="2" t="s">
        <v>50</v>
      </c>
      <c r="G2994" s="2" t="s">
        <v>5755</v>
      </c>
      <c r="H2994" s="2" t="s">
        <v>5756</v>
      </c>
      <c r="I2994" s="2" t="s">
        <v>41</v>
      </c>
      <c r="J2994" s="2" t="s">
        <v>27</v>
      </c>
      <c r="K2994" s="2" t="s">
        <v>266</v>
      </c>
      <c r="L2994" s="2" t="s">
        <v>267</v>
      </c>
      <c r="M2994" s="1">
        <v>10024</v>
      </c>
      <c r="N2994" s="2" t="s">
        <v>148</v>
      </c>
      <c r="O2994" s="2" t="s">
        <v>2195</v>
      </c>
      <c r="P2994" s="2" t="s">
        <v>46</v>
      </c>
      <c r="Q2994" s="2" t="s">
        <v>78</v>
      </c>
      <c r="R2994" s="2" t="s">
        <v>2196</v>
      </c>
      <c r="S2994" s="1">
        <v>61.44</v>
      </c>
      <c r="T2994" s="1">
        <v>3</v>
      </c>
      <c r="U2994" s="1">
        <v>0</v>
      </c>
      <c r="V2994" s="5">
        <v>16.588799999999999</v>
      </c>
    </row>
    <row r="2995" spans="1:22" ht="15" thickBot="1" x14ac:dyDescent="0.35">
      <c r="A2995" s="4">
        <v>2994</v>
      </c>
      <c r="B2995" s="2" t="s">
        <v>6185</v>
      </c>
      <c r="C2995" s="1">
        <v>2014</v>
      </c>
      <c r="D2995" s="3">
        <v>41710</v>
      </c>
      <c r="E2995" s="3">
        <v>41716</v>
      </c>
      <c r="F2995" s="2" t="s">
        <v>50</v>
      </c>
      <c r="G2995" s="2" t="s">
        <v>671</v>
      </c>
      <c r="H2995" s="2" t="s">
        <v>672</v>
      </c>
      <c r="I2995" s="2" t="s">
        <v>26</v>
      </c>
      <c r="J2995" s="2" t="s">
        <v>27</v>
      </c>
      <c r="K2995" s="2" t="s">
        <v>880</v>
      </c>
      <c r="L2995" s="2" t="s">
        <v>238</v>
      </c>
      <c r="M2995" s="1">
        <v>48227</v>
      </c>
      <c r="N2995" s="2" t="s">
        <v>105</v>
      </c>
      <c r="O2995" s="2" t="s">
        <v>4766</v>
      </c>
      <c r="P2995" s="2" t="s">
        <v>46</v>
      </c>
      <c r="Q2995" s="2" t="s">
        <v>75</v>
      </c>
      <c r="R2995" s="2" t="s">
        <v>4767</v>
      </c>
      <c r="S2995" s="1">
        <v>895.92</v>
      </c>
      <c r="T2995" s="1">
        <v>4</v>
      </c>
      <c r="U2995" s="1">
        <v>0</v>
      </c>
      <c r="V2995" s="5">
        <v>421.08240000000001</v>
      </c>
    </row>
    <row r="2996" spans="1:22" ht="15" thickBot="1" x14ac:dyDescent="0.35">
      <c r="A2996" s="4">
        <v>2995</v>
      </c>
      <c r="B2996" s="2" t="s">
        <v>6186</v>
      </c>
      <c r="C2996" s="1">
        <v>2013</v>
      </c>
      <c r="D2996" s="3">
        <v>41527</v>
      </c>
      <c r="E2996" s="3">
        <v>41531</v>
      </c>
      <c r="F2996" s="2" t="s">
        <v>23</v>
      </c>
      <c r="G2996" s="2" t="s">
        <v>2072</v>
      </c>
      <c r="H2996" s="2" t="s">
        <v>2073</v>
      </c>
      <c r="I2996" s="2" t="s">
        <v>26</v>
      </c>
      <c r="J2996" s="2" t="s">
        <v>27</v>
      </c>
      <c r="K2996" s="2" t="s">
        <v>5025</v>
      </c>
      <c r="L2996" s="2" t="s">
        <v>43</v>
      </c>
      <c r="M2996" s="1">
        <v>95207</v>
      </c>
      <c r="N2996" s="2" t="s">
        <v>44</v>
      </c>
      <c r="O2996" s="2" t="s">
        <v>325</v>
      </c>
      <c r="P2996" s="2" t="s">
        <v>46</v>
      </c>
      <c r="Q2996" s="2" t="s">
        <v>75</v>
      </c>
      <c r="R2996" s="2" t="s">
        <v>6187</v>
      </c>
      <c r="S2996" s="1">
        <v>55.36</v>
      </c>
      <c r="T2996" s="1">
        <v>4</v>
      </c>
      <c r="U2996" s="1">
        <v>0.2</v>
      </c>
      <c r="V2996" s="5">
        <v>18.684000000000001</v>
      </c>
    </row>
    <row r="2997" spans="1:22" ht="15" thickBot="1" x14ac:dyDescent="0.35">
      <c r="A2997" s="4">
        <v>2996</v>
      </c>
      <c r="B2997" s="2" t="s">
        <v>6188</v>
      </c>
      <c r="C2997" s="1">
        <v>2011</v>
      </c>
      <c r="D2997" s="3">
        <v>40738</v>
      </c>
      <c r="E2997" s="3">
        <v>40745</v>
      </c>
      <c r="F2997" s="2" t="s">
        <v>50</v>
      </c>
      <c r="G2997" s="2" t="s">
        <v>1459</v>
      </c>
      <c r="H2997" s="2" t="s">
        <v>1460</v>
      </c>
      <c r="I2997" s="2" t="s">
        <v>26</v>
      </c>
      <c r="J2997" s="2" t="s">
        <v>27</v>
      </c>
      <c r="K2997" s="2" t="s">
        <v>544</v>
      </c>
      <c r="L2997" s="2" t="s">
        <v>310</v>
      </c>
      <c r="M2997" s="1">
        <v>85023</v>
      </c>
      <c r="N2997" s="2" t="s">
        <v>44</v>
      </c>
      <c r="O2997" s="2" t="s">
        <v>58</v>
      </c>
      <c r="P2997" s="2" t="s">
        <v>46</v>
      </c>
      <c r="Q2997" s="2" t="s">
        <v>59</v>
      </c>
      <c r="R2997" s="2" t="s">
        <v>60</v>
      </c>
      <c r="S2997" s="1">
        <v>55.92</v>
      </c>
      <c r="T2997" s="1">
        <v>5</v>
      </c>
      <c r="U2997" s="1">
        <v>0.2</v>
      </c>
      <c r="V2997" s="5">
        <v>6.2910000000000004</v>
      </c>
    </row>
    <row r="2998" spans="1:22" ht="15" thickBot="1" x14ac:dyDescent="0.35">
      <c r="A2998" s="4">
        <v>2997</v>
      </c>
      <c r="B2998" s="2" t="s">
        <v>6189</v>
      </c>
      <c r="C2998" s="1">
        <v>2011</v>
      </c>
      <c r="D2998" s="3">
        <v>40715</v>
      </c>
      <c r="E2998" s="3">
        <v>40719</v>
      </c>
      <c r="F2998" s="2" t="s">
        <v>50</v>
      </c>
      <c r="G2998" s="2" t="s">
        <v>4276</v>
      </c>
      <c r="H2998" s="2" t="s">
        <v>4277</v>
      </c>
      <c r="I2998" s="2" t="s">
        <v>26</v>
      </c>
      <c r="J2998" s="2" t="s">
        <v>27</v>
      </c>
      <c r="K2998" s="2" t="s">
        <v>146</v>
      </c>
      <c r="L2998" s="2" t="s">
        <v>147</v>
      </c>
      <c r="M2998" s="1">
        <v>19120</v>
      </c>
      <c r="N2998" s="2" t="s">
        <v>148</v>
      </c>
      <c r="O2998" s="2" t="s">
        <v>3270</v>
      </c>
      <c r="P2998" s="2" t="s">
        <v>46</v>
      </c>
      <c r="Q2998" s="2" t="s">
        <v>173</v>
      </c>
      <c r="R2998" s="2" t="s">
        <v>186</v>
      </c>
      <c r="S2998" s="1">
        <v>24.896000000000001</v>
      </c>
      <c r="T2998" s="1">
        <v>4</v>
      </c>
      <c r="U2998" s="1">
        <v>0.2</v>
      </c>
      <c r="V2998" s="5">
        <v>8.4024000000000001</v>
      </c>
    </row>
    <row r="2999" spans="1:22" ht="15" thickBot="1" x14ac:dyDescent="0.35">
      <c r="A2999" s="4">
        <v>2998</v>
      </c>
      <c r="B2999" s="2" t="s">
        <v>6189</v>
      </c>
      <c r="C2999" s="1">
        <v>2011</v>
      </c>
      <c r="D2999" s="3">
        <v>40715</v>
      </c>
      <c r="E2999" s="3">
        <v>40719</v>
      </c>
      <c r="F2999" s="2" t="s">
        <v>50</v>
      </c>
      <c r="G2999" s="2" t="s">
        <v>4276</v>
      </c>
      <c r="H2999" s="2" t="s">
        <v>4277</v>
      </c>
      <c r="I2999" s="2" t="s">
        <v>26</v>
      </c>
      <c r="J2999" s="2" t="s">
        <v>27</v>
      </c>
      <c r="K2999" s="2" t="s">
        <v>146</v>
      </c>
      <c r="L2999" s="2" t="s">
        <v>147</v>
      </c>
      <c r="M2999" s="1">
        <v>19120</v>
      </c>
      <c r="N2999" s="2" t="s">
        <v>148</v>
      </c>
      <c r="O2999" s="2" t="s">
        <v>6190</v>
      </c>
      <c r="P2999" s="2" t="s">
        <v>32</v>
      </c>
      <c r="Q2999" s="2" t="s">
        <v>65</v>
      </c>
      <c r="R2999" s="2" t="s">
        <v>6191</v>
      </c>
      <c r="S2999" s="1">
        <v>3.984</v>
      </c>
      <c r="T2999" s="1">
        <v>1</v>
      </c>
      <c r="U2999" s="1">
        <v>0.2</v>
      </c>
      <c r="V2999" s="5">
        <v>0.64739999999999998</v>
      </c>
    </row>
    <row r="3000" spans="1:22" ht="15" thickBot="1" x14ac:dyDescent="0.35">
      <c r="A3000" s="4">
        <v>2999</v>
      </c>
      <c r="B3000" s="2" t="s">
        <v>6189</v>
      </c>
      <c r="C3000" s="1">
        <v>2011</v>
      </c>
      <c r="D3000" s="3">
        <v>40715</v>
      </c>
      <c r="E3000" s="3">
        <v>40719</v>
      </c>
      <c r="F3000" s="2" t="s">
        <v>50</v>
      </c>
      <c r="G3000" s="2" t="s">
        <v>4276</v>
      </c>
      <c r="H3000" s="2" t="s">
        <v>4277</v>
      </c>
      <c r="I3000" s="2" t="s">
        <v>26</v>
      </c>
      <c r="J3000" s="2" t="s">
        <v>27</v>
      </c>
      <c r="K3000" s="2" t="s">
        <v>146</v>
      </c>
      <c r="L3000" s="2" t="s">
        <v>147</v>
      </c>
      <c r="M3000" s="1">
        <v>19120</v>
      </c>
      <c r="N3000" s="2" t="s">
        <v>148</v>
      </c>
      <c r="O3000" s="2" t="s">
        <v>1018</v>
      </c>
      <c r="P3000" s="2" t="s">
        <v>71</v>
      </c>
      <c r="Q3000" s="2" t="s">
        <v>161</v>
      </c>
      <c r="R3000" s="2" t="s">
        <v>1019</v>
      </c>
      <c r="S3000" s="1">
        <v>95.968000000000004</v>
      </c>
      <c r="T3000" s="1">
        <v>4</v>
      </c>
      <c r="U3000" s="1">
        <v>0.2</v>
      </c>
      <c r="V3000" s="5">
        <v>28.790400000000002</v>
      </c>
    </row>
    <row r="3001" spans="1:22" ht="15" thickBot="1" x14ac:dyDescent="0.35">
      <c r="A3001" s="4">
        <v>3000</v>
      </c>
      <c r="B3001" s="2" t="s">
        <v>6189</v>
      </c>
      <c r="C3001" s="1">
        <v>2011</v>
      </c>
      <c r="D3001" s="3">
        <v>40715</v>
      </c>
      <c r="E3001" s="3">
        <v>40719</v>
      </c>
      <c r="F3001" s="2" t="s">
        <v>50</v>
      </c>
      <c r="G3001" s="2" t="s">
        <v>4276</v>
      </c>
      <c r="H3001" s="2" t="s">
        <v>4277</v>
      </c>
      <c r="I3001" s="2" t="s">
        <v>26</v>
      </c>
      <c r="J3001" s="2" t="s">
        <v>27</v>
      </c>
      <c r="K3001" s="2" t="s">
        <v>146</v>
      </c>
      <c r="L3001" s="2" t="s">
        <v>147</v>
      </c>
      <c r="M3001" s="1">
        <v>19120</v>
      </c>
      <c r="N3001" s="2" t="s">
        <v>148</v>
      </c>
      <c r="O3001" s="2" t="s">
        <v>6192</v>
      </c>
      <c r="P3001" s="2" t="s">
        <v>71</v>
      </c>
      <c r="Q3001" s="2" t="s">
        <v>682</v>
      </c>
      <c r="R3001" s="2" t="s">
        <v>6193</v>
      </c>
      <c r="S3001" s="1">
        <v>206.99100000000001</v>
      </c>
      <c r="T3001" s="1">
        <v>3</v>
      </c>
      <c r="U3001" s="1">
        <v>0.7</v>
      </c>
      <c r="V3001" s="5">
        <v>-172.49250000000001</v>
      </c>
    </row>
    <row r="3002" spans="1:22" ht="15" thickBot="1" x14ac:dyDescent="0.35">
      <c r="A3002" s="4">
        <v>3001</v>
      </c>
      <c r="B3002" s="2" t="s">
        <v>6189</v>
      </c>
      <c r="C3002" s="1">
        <v>2011</v>
      </c>
      <c r="D3002" s="3">
        <v>40715</v>
      </c>
      <c r="E3002" s="3">
        <v>40719</v>
      </c>
      <c r="F3002" s="2" t="s">
        <v>50</v>
      </c>
      <c r="G3002" s="2" t="s">
        <v>4276</v>
      </c>
      <c r="H3002" s="2" t="s">
        <v>4277</v>
      </c>
      <c r="I3002" s="2" t="s">
        <v>26</v>
      </c>
      <c r="J3002" s="2" t="s">
        <v>27</v>
      </c>
      <c r="K3002" s="2" t="s">
        <v>146</v>
      </c>
      <c r="L3002" s="2" t="s">
        <v>147</v>
      </c>
      <c r="M3002" s="1">
        <v>19120</v>
      </c>
      <c r="N3002" s="2" t="s">
        <v>148</v>
      </c>
      <c r="O3002" s="2" t="s">
        <v>4424</v>
      </c>
      <c r="P3002" s="2" t="s">
        <v>46</v>
      </c>
      <c r="Q3002" s="2" t="s">
        <v>78</v>
      </c>
      <c r="R3002" s="2" t="s">
        <v>4425</v>
      </c>
      <c r="S3002" s="1">
        <v>44.415999999999997</v>
      </c>
      <c r="T3002" s="1">
        <v>2</v>
      </c>
      <c r="U3002" s="1">
        <v>0.2</v>
      </c>
      <c r="V3002" s="5">
        <v>3.8864000000000001</v>
      </c>
    </row>
    <row r="3003" spans="1:22" ht="15" thickBot="1" x14ac:dyDescent="0.35">
      <c r="A3003" s="4">
        <v>3002</v>
      </c>
      <c r="B3003" s="2" t="s">
        <v>6189</v>
      </c>
      <c r="C3003" s="1">
        <v>2011</v>
      </c>
      <c r="D3003" s="3">
        <v>40715</v>
      </c>
      <c r="E3003" s="3">
        <v>40719</v>
      </c>
      <c r="F3003" s="2" t="s">
        <v>50</v>
      </c>
      <c r="G3003" s="2" t="s">
        <v>4276</v>
      </c>
      <c r="H3003" s="2" t="s">
        <v>4277</v>
      </c>
      <c r="I3003" s="2" t="s">
        <v>26</v>
      </c>
      <c r="J3003" s="2" t="s">
        <v>27</v>
      </c>
      <c r="K3003" s="2" t="s">
        <v>146</v>
      </c>
      <c r="L3003" s="2" t="s">
        <v>147</v>
      </c>
      <c r="M3003" s="1">
        <v>19120</v>
      </c>
      <c r="N3003" s="2" t="s">
        <v>148</v>
      </c>
      <c r="O3003" s="2" t="s">
        <v>1903</v>
      </c>
      <c r="P3003" s="2" t="s">
        <v>46</v>
      </c>
      <c r="Q3003" s="2" t="s">
        <v>75</v>
      </c>
      <c r="R3003" s="2" t="s">
        <v>1904</v>
      </c>
      <c r="S3003" s="1">
        <v>9.0060000000000002</v>
      </c>
      <c r="T3003" s="1">
        <v>2</v>
      </c>
      <c r="U3003" s="1">
        <v>0.7</v>
      </c>
      <c r="V3003" s="5">
        <v>-7.2047999999999996</v>
      </c>
    </row>
    <row r="3004" spans="1:22" ht="15" thickBot="1" x14ac:dyDescent="0.35">
      <c r="A3004" s="4">
        <v>3003</v>
      </c>
      <c r="B3004" s="2" t="s">
        <v>6194</v>
      </c>
      <c r="C3004" s="1">
        <v>2012</v>
      </c>
      <c r="D3004" s="3">
        <v>41095</v>
      </c>
      <c r="E3004" s="3">
        <v>41100</v>
      </c>
      <c r="F3004" s="2" t="s">
        <v>50</v>
      </c>
      <c r="G3004" s="2" t="s">
        <v>1389</v>
      </c>
      <c r="H3004" s="2" t="s">
        <v>1390</v>
      </c>
      <c r="I3004" s="2" t="s">
        <v>102</v>
      </c>
      <c r="J3004" s="2" t="s">
        <v>27</v>
      </c>
      <c r="K3004" s="2" t="s">
        <v>6195</v>
      </c>
      <c r="L3004" s="2" t="s">
        <v>238</v>
      </c>
      <c r="M3004" s="1">
        <v>48310</v>
      </c>
      <c r="N3004" s="2" t="s">
        <v>105</v>
      </c>
      <c r="O3004" s="2" t="s">
        <v>6196</v>
      </c>
      <c r="P3004" s="2" t="s">
        <v>46</v>
      </c>
      <c r="Q3004" s="2" t="s">
        <v>75</v>
      </c>
      <c r="R3004" s="2" t="s">
        <v>6197</v>
      </c>
      <c r="S3004" s="1">
        <v>19</v>
      </c>
      <c r="T3004" s="1">
        <v>5</v>
      </c>
      <c r="U3004" s="1">
        <v>0</v>
      </c>
      <c r="V3004" s="5">
        <v>8.93</v>
      </c>
    </row>
    <row r="3005" spans="1:22" ht="15" thickBot="1" x14ac:dyDescent="0.35">
      <c r="A3005" s="4">
        <v>3004</v>
      </c>
      <c r="B3005" s="2" t="s">
        <v>6198</v>
      </c>
      <c r="C3005" s="1">
        <v>2014</v>
      </c>
      <c r="D3005" s="3">
        <v>41990</v>
      </c>
      <c r="E3005" s="3">
        <v>41997</v>
      </c>
      <c r="F3005" s="2" t="s">
        <v>50</v>
      </c>
      <c r="G3005" s="2" t="s">
        <v>2313</v>
      </c>
      <c r="H3005" s="2" t="s">
        <v>2314</v>
      </c>
      <c r="I3005" s="2" t="s">
        <v>102</v>
      </c>
      <c r="J3005" s="2" t="s">
        <v>27</v>
      </c>
      <c r="K3005" s="2" t="s">
        <v>389</v>
      </c>
      <c r="L3005" s="2" t="s">
        <v>267</v>
      </c>
      <c r="M3005" s="1">
        <v>14609</v>
      </c>
      <c r="N3005" s="2" t="s">
        <v>148</v>
      </c>
      <c r="O3005" s="2" t="s">
        <v>4493</v>
      </c>
      <c r="P3005" s="2" t="s">
        <v>46</v>
      </c>
      <c r="Q3005" s="2" t="s">
        <v>75</v>
      </c>
      <c r="R3005" s="2" t="s">
        <v>4494</v>
      </c>
      <c r="S3005" s="1">
        <v>33.375999999999998</v>
      </c>
      <c r="T3005" s="1">
        <v>4</v>
      </c>
      <c r="U3005" s="1">
        <v>0.2</v>
      </c>
      <c r="V3005" s="5">
        <v>10.43</v>
      </c>
    </row>
    <row r="3006" spans="1:22" ht="15" thickBot="1" x14ac:dyDescent="0.35">
      <c r="A3006" s="4">
        <v>3005</v>
      </c>
      <c r="B3006" s="2" t="s">
        <v>6199</v>
      </c>
      <c r="C3006" s="1">
        <v>2013</v>
      </c>
      <c r="D3006" s="3">
        <v>41526</v>
      </c>
      <c r="E3006" s="3">
        <v>41528</v>
      </c>
      <c r="F3006" s="2" t="s">
        <v>188</v>
      </c>
      <c r="G3006" s="2" t="s">
        <v>6200</v>
      </c>
      <c r="H3006" s="2" t="s">
        <v>6201</v>
      </c>
      <c r="I3006" s="2" t="s">
        <v>102</v>
      </c>
      <c r="J3006" s="2" t="s">
        <v>27</v>
      </c>
      <c r="K3006" s="2" t="s">
        <v>266</v>
      </c>
      <c r="L3006" s="2" t="s">
        <v>267</v>
      </c>
      <c r="M3006" s="1">
        <v>10011</v>
      </c>
      <c r="N3006" s="2" t="s">
        <v>148</v>
      </c>
      <c r="O3006" s="2" t="s">
        <v>6202</v>
      </c>
      <c r="P3006" s="2" t="s">
        <v>46</v>
      </c>
      <c r="Q3006" s="2" t="s">
        <v>78</v>
      </c>
      <c r="R3006" s="2" t="s">
        <v>6203</v>
      </c>
      <c r="S3006" s="1">
        <v>207.48</v>
      </c>
      <c r="T3006" s="1">
        <v>1</v>
      </c>
      <c r="U3006" s="1">
        <v>0</v>
      </c>
      <c r="V3006" s="5">
        <v>62.244</v>
      </c>
    </row>
    <row r="3007" spans="1:22" ht="15" thickBot="1" x14ac:dyDescent="0.35">
      <c r="A3007" s="4">
        <v>3006</v>
      </c>
      <c r="B3007" s="2" t="s">
        <v>6204</v>
      </c>
      <c r="C3007" s="1">
        <v>2011</v>
      </c>
      <c r="D3007" s="3">
        <v>40680</v>
      </c>
      <c r="E3007" s="3">
        <v>40684</v>
      </c>
      <c r="F3007" s="2" t="s">
        <v>50</v>
      </c>
      <c r="G3007" s="2" t="s">
        <v>475</v>
      </c>
      <c r="H3007" s="2" t="s">
        <v>476</v>
      </c>
      <c r="I3007" s="2" t="s">
        <v>102</v>
      </c>
      <c r="J3007" s="2" t="s">
        <v>27</v>
      </c>
      <c r="K3007" s="2" t="s">
        <v>6205</v>
      </c>
      <c r="L3007" s="2" t="s">
        <v>114</v>
      </c>
      <c r="M3007" s="1">
        <v>54703</v>
      </c>
      <c r="N3007" s="2" t="s">
        <v>105</v>
      </c>
      <c r="O3007" s="2" t="s">
        <v>3910</v>
      </c>
      <c r="P3007" s="2" t="s">
        <v>46</v>
      </c>
      <c r="Q3007" s="2" t="s">
        <v>75</v>
      </c>
      <c r="R3007" s="2" t="s">
        <v>3911</v>
      </c>
      <c r="S3007" s="1">
        <v>91.68</v>
      </c>
      <c r="T3007" s="1">
        <v>3</v>
      </c>
      <c r="U3007" s="1">
        <v>0</v>
      </c>
      <c r="V3007" s="5">
        <v>45.84</v>
      </c>
    </row>
    <row r="3008" spans="1:22" ht="15" thickBot="1" x14ac:dyDescent="0.35">
      <c r="A3008" s="4">
        <v>3007</v>
      </c>
      <c r="B3008" s="2" t="s">
        <v>6206</v>
      </c>
      <c r="C3008" s="1">
        <v>2014</v>
      </c>
      <c r="D3008" s="3">
        <v>41926</v>
      </c>
      <c r="E3008" s="3">
        <v>41928</v>
      </c>
      <c r="F3008" s="2" t="s">
        <v>188</v>
      </c>
      <c r="G3008" s="2" t="s">
        <v>2152</v>
      </c>
      <c r="H3008" s="2" t="s">
        <v>2153</v>
      </c>
      <c r="I3008" s="2" t="s">
        <v>26</v>
      </c>
      <c r="J3008" s="2" t="s">
        <v>27</v>
      </c>
      <c r="K3008" s="2" t="s">
        <v>266</v>
      </c>
      <c r="L3008" s="2" t="s">
        <v>267</v>
      </c>
      <c r="M3008" s="1">
        <v>10009</v>
      </c>
      <c r="N3008" s="2" t="s">
        <v>148</v>
      </c>
      <c r="O3008" s="2" t="s">
        <v>4420</v>
      </c>
      <c r="P3008" s="2" t="s">
        <v>46</v>
      </c>
      <c r="Q3008" s="2" t="s">
        <v>78</v>
      </c>
      <c r="R3008" s="2" t="s">
        <v>4421</v>
      </c>
      <c r="S3008" s="1">
        <v>904.9</v>
      </c>
      <c r="T3008" s="1">
        <v>5</v>
      </c>
      <c r="U3008" s="1">
        <v>0</v>
      </c>
      <c r="V3008" s="5">
        <v>253.37200000000001</v>
      </c>
    </row>
    <row r="3009" spans="1:22" ht="15" thickBot="1" x14ac:dyDescent="0.35">
      <c r="A3009" s="4">
        <v>3008</v>
      </c>
      <c r="B3009" s="2" t="s">
        <v>6207</v>
      </c>
      <c r="C3009" s="1">
        <v>2011</v>
      </c>
      <c r="D3009" s="3">
        <v>40840</v>
      </c>
      <c r="E3009" s="3">
        <v>40845</v>
      </c>
      <c r="F3009" s="2" t="s">
        <v>50</v>
      </c>
      <c r="G3009" s="2" t="s">
        <v>1821</v>
      </c>
      <c r="H3009" s="2" t="s">
        <v>1822</v>
      </c>
      <c r="I3009" s="2" t="s">
        <v>26</v>
      </c>
      <c r="J3009" s="2" t="s">
        <v>27</v>
      </c>
      <c r="K3009" s="2" t="s">
        <v>4981</v>
      </c>
      <c r="L3009" s="2" t="s">
        <v>43</v>
      </c>
      <c r="M3009" s="1">
        <v>91730</v>
      </c>
      <c r="N3009" s="2" t="s">
        <v>44</v>
      </c>
      <c r="O3009" s="2" t="s">
        <v>1102</v>
      </c>
      <c r="P3009" s="2" t="s">
        <v>46</v>
      </c>
      <c r="Q3009" s="2" t="s">
        <v>75</v>
      </c>
      <c r="R3009" s="2" t="s">
        <v>1103</v>
      </c>
      <c r="S3009" s="1">
        <v>34.271999999999998</v>
      </c>
      <c r="T3009" s="1">
        <v>3</v>
      </c>
      <c r="U3009" s="1">
        <v>0.2</v>
      </c>
      <c r="V3009" s="5">
        <v>11.138400000000001</v>
      </c>
    </row>
    <row r="3010" spans="1:22" ht="15" thickBot="1" x14ac:dyDescent="0.35">
      <c r="A3010" s="4">
        <v>3009</v>
      </c>
      <c r="B3010" s="2" t="s">
        <v>6208</v>
      </c>
      <c r="C3010" s="1">
        <v>2013</v>
      </c>
      <c r="D3010" s="3">
        <v>41614</v>
      </c>
      <c r="E3010" s="3">
        <v>41615</v>
      </c>
      <c r="F3010" s="2" t="s">
        <v>188</v>
      </c>
      <c r="G3010" s="2" t="s">
        <v>4261</v>
      </c>
      <c r="H3010" s="2" t="s">
        <v>4262</v>
      </c>
      <c r="I3010" s="2" t="s">
        <v>26</v>
      </c>
      <c r="J3010" s="2" t="s">
        <v>27</v>
      </c>
      <c r="K3010" s="2" t="s">
        <v>3649</v>
      </c>
      <c r="L3010" s="2" t="s">
        <v>29</v>
      </c>
      <c r="M3010" s="1">
        <v>42071</v>
      </c>
      <c r="N3010" s="2" t="s">
        <v>30</v>
      </c>
      <c r="O3010" s="2" t="s">
        <v>5143</v>
      </c>
      <c r="P3010" s="2" t="s">
        <v>32</v>
      </c>
      <c r="Q3010" s="2" t="s">
        <v>65</v>
      </c>
      <c r="R3010" s="2" t="s">
        <v>5144</v>
      </c>
      <c r="S3010" s="1">
        <v>191.82</v>
      </c>
      <c r="T3010" s="1">
        <v>3</v>
      </c>
      <c r="U3010" s="1">
        <v>0</v>
      </c>
      <c r="V3010" s="5">
        <v>74.809799999999996</v>
      </c>
    </row>
    <row r="3011" spans="1:22" ht="15" thickBot="1" x14ac:dyDescent="0.35">
      <c r="A3011" s="4">
        <v>3010</v>
      </c>
      <c r="B3011" s="2" t="s">
        <v>6209</v>
      </c>
      <c r="C3011" s="1">
        <v>2013</v>
      </c>
      <c r="D3011" s="3">
        <v>41481</v>
      </c>
      <c r="E3011" s="3">
        <v>41485</v>
      </c>
      <c r="F3011" s="2" t="s">
        <v>50</v>
      </c>
      <c r="G3011" s="2" t="s">
        <v>5798</v>
      </c>
      <c r="H3011" s="2" t="s">
        <v>5799</v>
      </c>
      <c r="I3011" s="2" t="s">
        <v>41</v>
      </c>
      <c r="J3011" s="2" t="s">
        <v>27</v>
      </c>
      <c r="K3011" s="2" t="s">
        <v>2835</v>
      </c>
      <c r="L3011" s="2" t="s">
        <v>498</v>
      </c>
      <c r="M3011" s="1">
        <v>43615</v>
      </c>
      <c r="N3011" s="2" t="s">
        <v>148</v>
      </c>
      <c r="O3011" s="2" t="s">
        <v>5354</v>
      </c>
      <c r="P3011" s="2" t="s">
        <v>46</v>
      </c>
      <c r="Q3011" s="2" t="s">
        <v>78</v>
      </c>
      <c r="R3011" s="2" t="s">
        <v>5355</v>
      </c>
      <c r="S3011" s="1">
        <v>243.88</v>
      </c>
      <c r="T3011" s="1">
        <v>5</v>
      </c>
      <c r="U3011" s="1">
        <v>0.2</v>
      </c>
      <c r="V3011" s="5">
        <v>27.436499999999999</v>
      </c>
    </row>
    <row r="3012" spans="1:22" ht="15" thickBot="1" x14ac:dyDescent="0.35">
      <c r="A3012" s="4">
        <v>3011</v>
      </c>
      <c r="B3012" s="2" t="s">
        <v>6210</v>
      </c>
      <c r="C3012" s="1">
        <v>2014</v>
      </c>
      <c r="D3012" s="3">
        <v>41747</v>
      </c>
      <c r="E3012" s="3">
        <v>41753</v>
      </c>
      <c r="F3012" s="2" t="s">
        <v>50</v>
      </c>
      <c r="G3012" s="2" t="s">
        <v>6211</v>
      </c>
      <c r="H3012" s="2" t="s">
        <v>6212</v>
      </c>
      <c r="I3012" s="2" t="s">
        <v>102</v>
      </c>
      <c r="J3012" s="2" t="s">
        <v>27</v>
      </c>
      <c r="K3012" s="2" t="s">
        <v>1473</v>
      </c>
      <c r="L3012" s="2" t="s">
        <v>457</v>
      </c>
      <c r="M3012" s="1">
        <v>80027</v>
      </c>
      <c r="N3012" s="2" t="s">
        <v>44</v>
      </c>
      <c r="O3012" s="2" t="s">
        <v>1522</v>
      </c>
      <c r="P3012" s="2" t="s">
        <v>46</v>
      </c>
      <c r="Q3012" s="2" t="s">
        <v>75</v>
      </c>
      <c r="R3012" s="2" t="s">
        <v>1523</v>
      </c>
      <c r="S3012" s="1">
        <v>12.03</v>
      </c>
      <c r="T3012" s="1">
        <v>5</v>
      </c>
      <c r="U3012" s="1">
        <v>0.7</v>
      </c>
      <c r="V3012" s="5">
        <v>-9.2230000000000008</v>
      </c>
    </row>
    <row r="3013" spans="1:22" ht="15" thickBot="1" x14ac:dyDescent="0.35">
      <c r="A3013" s="4">
        <v>3012</v>
      </c>
      <c r="B3013" s="2" t="s">
        <v>6210</v>
      </c>
      <c r="C3013" s="1">
        <v>2014</v>
      </c>
      <c r="D3013" s="3">
        <v>41747</v>
      </c>
      <c r="E3013" s="3">
        <v>41753</v>
      </c>
      <c r="F3013" s="2" t="s">
        <v>50</v>
      </c>
      <c r="G3013" s="2" t="s">
        <v>6211</v>
      </c>
      <c r="H3013" s="2" t="s">
        <v>6212</v>
      </c>
      <c r="I3013" s="2" t="s">
        <v>102</v>
      </c>
      <c r="J3013" s="2" t="s">
        <v>27</v>
      </c>
      <c r="K3013" s="2" t="s">
        <v>1473</v>
      </c>
      <c r="L3013" s="2" t="s">
        <v>457</v>
      </c>
      <c r="M3013" s="1">
        <v>80027</v>
      </c>
      <c r="N3013" s="2" t="s">
        <v>44</v>
      </c>
      <c r="O3013" s="2" t="s">
        <v>681</v>
      </c>
      <c r="P3013" s="2" t="s">
        <v>71</v>
      </c>
      <c r="Q3013" s="2" t="s">
        <v>682</v>
      </c>
      <c r="R3013" s="2" t="s">
        <v>683</v>
      </c>
      <c r="S3013" s="1">
        <v>2549.9850000000001</v>
      </c>
      <c r="T3013" s="1">
        <v>5</v>
      </c>
      <c r="U3013" s="1">
        <v>0.7</v>
      </c>
      <c r="V3013" s="5">
        <v>-3399.98</v>
      </c>
    </row>
    <row r="3014" spans="1:22" ht="15" thickBot="1" x14ac:dyDescent="0.35">
      <c r="A3014" s="4">
        <v>3013</v>
      </c>
      <c r="B3014" s="2" t="s">
        <v>6210</v>
      </c>
      <c r="C3014" s="1">
        <v>2014</v>
      </c>
      <c r="D3014" s="3">
        <v>41747</v>
      </c>
      <c r="E3014" s="3">
        <v>41753</v>
      </c>
      <c r="F3014" s="2" t="s">
        <v>50</v>
      </c>
      <c r="G3014" s="2" t="s">
        <v>6211</v>
      </c>
      <c r="H3014" s="2" t="s">
        <v>6212</v>
      </c>
      <c r="I3014" s="2" t="s">
        <v>102</v>
      </c>
      <c r="J3014" s="2" t="s">
        <v>27</v>
      </c>
      <c r="K3014" s="2" t="s">
        <v>1473</v>
      </c>
      <c r="L3014" s="2" t="s">
        <v>457</v>
      </c>
      <c r="M3014" s="1">
        <v>80027</v>
      </c>
      <c r="N3014" s="2" t="s">
        <v>44</v>
      </c>
      <c r="O3014" s="2" t="s">
        <v>1494</v>
      </c>
      <c r="P3014" s="2" t="s">
        <v>46</v>
      </c>
      <c r="Q3014" s="2" t="s">
        <v>75</v>
      </c>
      <c r="R3014" s="2" t="s">
        <v>1495</v>
      </c>
      <c r="S3014" s="1">
        <v>21.594000000000001</v>
      </c>
      <c r="T3014" s="1">
        <v>2</v>
      </c>
      <c r="U3014" s="1">
        <v>0.7</v>
      </c>
      <c r="V3014" s="5">
        <v>-15.835599999999999</v>
      </c>
    </row>
    <row r="3015" spans="1:22" ht="15" thickBot="1" x14ac:dyDescent="0.35">
      <c r="A3015" s="4">
        <v>3014</v>
      </c>
      <c r="B3015" s="2" t="s">
        <v>6210</v>
      </c>
      <c r="C3015" s="1">
        <v>2014</v>
      </c>
      <c r="D3015" s="3">
        <v>41747</v>
      </c>
      <c r="E3015" s="3">
        <v>41753</v>
      </c>
      <c r="F3015" s="2" t="s">
        <v>50</v>
      </c>
      <c r="G3015" s="2" t="s">
        <v>6211</v>
      </c>
      <c r="H3015" s="2" t="s">
        <v>6212</v>
      </c>
      <c r="I3015" s="2" t="s">
        <v>102</v>
      </c>
      <c r="J3015" s="2" t="s">
        <v>27</v>
      </c>
      <c r="K3015" s="2" t="s">
        <v>1473</v>
      </c>
      <c r="L3015" s="2" t="s">
        <v>457</v>
      </c>
      <c r="M3015" s="1">
        <v>80027</v>
      </c>
      <c r="N3015" s="2" t="s">
        <v>44</v>
      </c>
      <c r="O3015" s="2" t="s">
        <v>2301</v>
      </c>
      <c r="P3015" s="2" t="s">
        <v>46</v>
      </c>
      <c r="Q3015" s="2" t="s">
        <v>75</v>
      </c>
      <c r="R3015" s="2" t="s">
        <v>2302</v>
      </c>
      <c r="S3015" s="1">
        <v>8.9640000000000004</v>
      </c>
      <c r="T3015" s="1">
        <v>6</v>
      </c>
      <c r="U3015" s="1">
        <v>0.7</v>
      </c>
      <c r="V3015" s="5">
        <v>-6.5735999999999999</v>
      </c>
    </row>
    <row r="3016" spans="1:22" ht="15" thickBot="1" x14ac:dyDescent="0.35">
      <c r="A3016" s="4">
        <v>3015</v>
      </c>
      <c r="B3016" s="2" t="s">
        <v>6210</v>
      </c>
      <c r="C3016" s="1">
        <v>2014</v>
      </c>
      <c r="D3016" s="3">
        <v>41747</v>
      </c>
      <c r="E3016" s="3">
        <v>41753</v>
      </c>
      <c r="F3016" s="2" t="s">
        <v>50</v>
      </c>
      <c r="G3016" s="2" t="s">
        <v>6211</v>
      </c>
      <c r="H3016" s="2" t="s">
        <v>6212</v>
      </c>
      <c r="I3016" s="2" t="s">
        <v>102</v>
      </c>
      <c r="J3016" s="2" t="s">
        <v>27</v>
      </c>
      <c r="K3016" s="2" t="s">
        <v>1473</v>
      </c>
      <c r="L3016" s="2" t="s">
        <v>457</v>
      </c>
      <c r="M3016" s="1">
        <v>80027</v>
      </c>
      <c r="N3016" s="2" t="s">
        <v>44</v>
      </c>
      <c r="O3016" s="2" t="s">
        <v>1979</v>
      </c>
      <c r="P3016" s="2" t="s">
        <v>46</v>
      </c>
      <c r="Q3016" s="2" t="s">
        <v>90</v>
      </c>
      <c r="R3016" s="2" t="s">
        <v>1980</v>
      </c>
      <c r="S3016" s="1">
        <v>20.736000000000001</v>
      </c>
      <c r="T3016" s="1">
        <v>4</v>
      </c>
      <c r="U3016" s="1">
        <v>0.2</v>
      </c>
      <c r="V3016" s="5">
        <v>7.2576000000000001</v>
      </c>
    </row>
    <row r="3017" spans="1:22" ht="15" thickBot="1" x14ac:dyDescent="0.35">
      <c r="A3017" s="4">
        <v>3016</v>
      </c>
      <c r="B3017" s="2" t="s">
        <v>6213</v>
      </c>
      <c r="C3017" s="1">
        <v>2012</v>
      </c>
      <c r="D3017" s="3">
        <v>41169</v>
      </c>
      <c r="E3017" s="3">
        <v>41173</v>
      </c>
      <c r="F3017" s="2" t="s">
        <v>50</v>
      </c>
      <c r="G3017" s="2" t="s">
        <v>550</v>
      </c>
      <c r="H3017" s="2" t="s">
        <v>551</v>
      </c>
      <c r="I3017" s="2" t="s">
        <v>102</v>
      </c>
      <c r="J3017" s="2" t="s">
        <v>27</v>
      </c>
      <c r="K3017" s="2" t="s">
        <v>266</v>
      </c>
      <c r="L3017" s="2" t="s">
        <v>267</v>
      </c>
      <c r="M3017" s="1">
        <v>10035</v>
      </c>
      <c r="N3017" s="2" t="s">
        <v>148</v>
      </c>
      <c r="O3017" s="2" t="s">
        <v>2880</v>
      </c>
      <c r="P3017" s="2" t="s">
        <v>32</v>
      </c>
      <c r="Q3017" s="2" t="s">
        <v>56</v>
      </c>
      <c r="R3017" s="2" t="s">
        <v>2881</v>
      </c>
      <c r="S3017" s="1">
        <v>344.22</v>
      </c>
      <c r="T3017" s="1">
        <v>2</v>
      </c>
      <c r="U3017" s="1">
        <v>0.4</v>
      </c>
      <c r="V3017" s="5">
        <v>-103.26600000000001</v>
      </c>
    </row>
    <row r="3018" spans="1:22" ht="15" thickBot="1" x14ac:dyDescent="0.35">
      <c r="A3018" s="4">
        <v>3017</v>
      </c>
      <c r="B3018" s="2" t="s">
        <v>6214</v>
      </c>
      <c r="C3018" s="1">
        <v>2013</v>
      </c>
      <c r="D3018" s="3">
        <v>41510</v>
      </c>
      <c r="E3018" s="3">
        <v>41517</v>
      </c>
      <c r="F3018" s="2" t="s">
        <v>50</v>
      </c>
      <c r="G3018" s="2" t="s">
        <v>3503</v>
      </c>
      <c r="H3018" s="2" t="s">
        <v>3504</v>
      </c>
      <c r="I3018" s="2" t="s">
        <v>102</v>
      </c>
      <c r="J3018" s="2" t="s">
        <v>27</v>
      </c>
      <c r="K3018" s="2" t="s">
        <v>6215</v>
      </c>
      <c r="L3018" s="2" t="s">
        <v>104</v>
      </c>
      <c r="M3018" s="1">
        <v>78577</v>
      </c>
      <c r="N3018" s="2" t="s">
        <v>105</v>
      </c>
      <c r="O3018" s="2" t="s">
        <v>1629</v>
      </c>
      <c r="P3018" s="2" t="s">
        <v>46</v>
      </c>
      <c r="Q3018" s="2" t="s">
        <v>59</v>
      </c>
      <c r="R3018" s="2" t="s">
        <v>1630</v>
      </c>
      <c r="S3018" s="1">
        <v>727.29600000000005</v>
      </c>
      <c r="T3018" s="1">
        <v>8</v>
      </c>
      <c r="U3018" s="1">
        <v>0.2</v>
      </c>
      <c r="V3018" s="5">
        <v>-172.7328</v>
      </c>
    </row>
    <row r="3019" spans="1:22" ht="15" thickBot="1" x14ac:dyDescent="0.35">
      <c r="A3019" s="4">
        <v>3018</v>
      </c>
      <c r="B3019" s="2" t="s">
        <v>6214</v>
      </c>
      <c r="C3019" s="1">
        <v>2013</v>
      </c>
      <c r="D3019" s="3">
        <v>41510</v>
      </c>
      <c r="E3019" s="3">
        <v>41517</v>
      </c>
      <c r="F3019" s="2" t="s">
        <v>50</v>
      </c>
      <c r="G3019" s="2" t="s">
        <v>3503</v>
      </c>
      <c r="H3019" s="2" t="s">
        <v>3504</v>
      </c>
      <c r="I3019" s="2" t="s">
        <v>102</v>
      </c>
      <c r="J3019" s="2" t="s">
        <v>27</v>
      </c>
      <c r="K3019" s="2" t="s">
        <v>6215</v>
      </c>
      <c r="L3019" s="2" t="s">
        <v>104</v>
      </c>
      <c r="M3019" s="1">
        <v>78577</v>
      </c>
      <c r="N3019" s="2" t="s">
        <v>105</v>
      </c>
      <c r="O3019" s="2" t="s">
        <v>4628</v>
      </c>
      <c r="P3019" s="2" t="s">
        <v>32</v>
      </c>
      <c r="Q3019" s="2" t="s">
        <v>65</v>
      </c>
      <c r="R3019" s="2" t="s">
        <v>4629</v>
      </c>
      <c r="S3019" s="1">
        <v>22.608000000000001</v>
      </c>
      <c r="T3019" s="1">
        <v>3</v>
      </c>
      <c r="U3019" s="1">
        <v>0.6</v>
      </c>
      <c r="V3019" s="5">
        <v>-10.1736</v>
      </c>
    </row>
    <row r="3020" spans="1:22" ht="15" thickBot="1" x14ac:dyDescent="0.35">
      <c r="A3020" s="4">
        <v>3019</v>
      </c>
      <c r="B3020" s="2" t="s">
        <v>6214</v>
      </c>
      <c r="C3020" s="1">
        <v>2013</v>
      </c>
      <c r="D3020" s="3">
        <v>41510</v>
      </c>
      <c r="E3020" s="3">
        <v>41517</v>
      </c>
      <c r="F3020" s="2" t="s">
        <v>50</v>
      </c>
      <c r="G3020" s="2" t="s">
        <v>3503</v>
      </c>
      <c r="H3020" s="2" t="s">
        <v>3504</v>
      </c>
      <c r="I3020" s="2" t="s">
        <v>102</v>
      </c>
      <c r="J3020" s="2" t="s">
        <v>27</v>
      </c>
      <c r="K3020" s="2" t="s">
        <v>6215</v>
      </c>
      <c r="L3020" s="2" t="s">
        <v>104</v>
      </c>
      <c r="M3020" s="1">
        <v>78577</v>
      </c>
      <c r="N3020" s="2" t="s">
        <v>105</v>
      </c>
      <c r="O3020" s="2" t="s">
        <v>4812</v>
      </c>
      <c r="P3020" s="2" t="s">
        <v>71</v>
      </c>
      <c r="Q3020" s="2" t="s">
        <v>161</v>
      </c>
      <c r="R3020" s="2" t="s">
        <v>4813</v>
      </c>
      <c r="S3020" s="1">
        <v>666.4</v>
      </c>
      <c r="T3020" s="1">
        <v>7</v>
      </c>
      <c r="U3020" s="1">
        <v>0.2</v>
      </c>
      <c r="V3020" s="5">
        <v>-33.32</v>
      </c>
    </row>
    <row r="3021" spans="1:22" ht="15" thickBot="1" x14ac:dyDescent="0.35">
      <c r="A3021" s="4">
        <v>3020</v>
      </c>
      <c r="B3021" s="2" t="s">
        <v>6216</v>
      </c>
      <c r="C3021" s="1">
        <v>2012</v>
      </c>
      <c r="D3021" s="3">
        <v>41221</v>
      </c>
      <c r="E3021" s="3">
        <v>41227</v>
      </c>
      <c r="F3021" s="2" t="s">
        <v>50</v>
      </c>
      <c r="G3021" s="2" t="s">
        <v>1583</v>
      </c>
      <c r="H3021" s="2" t="s">
        <v>1584</v>
      </c>
      <c r="I3021" s="2" t="s">
        <v>26</v>
      </c>
      <c r="J3021" s="2" t="s">
        <v>27</v>
      </c>
      <c r="K3021" s="2" t="s">
        <v>120</v>
      </c>
      <c r="L3021" s="2" t="s">
        <v>121</v>
      </c>
      <c r="M3021" s="1">
        <v>84084</v>
      </c>
      <c r="N3021" s="2" t="s">
        <v>44</v>
      </c>
      <c r="O3021" s="2" t="s">
        <v>6217</v>
      </c>
      <c r="P3021" s="2" t="s">
        <v>46</v>
      </c>
      <c r="Q3021" s="2" t="s">
        <v>269</v>
      </c>
      <c r="R3021" s="2" t="s">
        <v>6218</v>
      </c>
      <c r="S3021" s="1">
        <v>5.04</v>
      </c>
      <c r="T3021" s="1">
        <v>3</v>
      </c>
      <c r="U3021" s="1">
        <v>0</v>
      </c>
      <c r="V3021" s="5">
        <v>0.2016</v>
      </c>
    </row>
    <row r="3022" spans="1:22" ht="15" thickBot="1" x14ac:dyDescent="0.35">
      <c r="A3022" s="4">
        <v>3021</v>
      </c>
      <c r="B3022" s="2" t="s">
        <v>6216</v>
      </c>
      <c r="C3022" s="1">
        <v>2012</v>
      </c>
      <c r="D3022" s="3">
        <v>41221</v>
      </c>
      <c r="E3022" s="3">
        <v>41227</v>
      </c>
      <c r="F3022" s="2" t="s">
        <v>50</v>
      </c>
      <c r="G3022" s="2" t="s">
        <v>1583</v>
      </c>
      <c r="H3022" s="2" t="s">
        <v>1584</v>
      </c>
      <c r="I3022" s="2" t="s">
        <v>26</v>
      </c>
      <c r="J3022" s="2" t="s">
        <v>27</v>
      </c>
      <c r="K3022" s="2" t="s">
        <v>120</v>
      </c>
      <c r="L3022" s="2" t="s">
        <v>121</v>
      </c>
      <c r="M3022" s="1">
        <v>84084</v>
      </c>
      <c r="N3022" s="2" t="s">
        <v>44</v>
      </c>
      <c r="O3022" s="2" t="s">
        <v>4072</v>
      </c>
      <c r="P3022" s="2" t="s">
        <v>46</v>
      </c>
      <c r="Q3022" s="2" t="s">
        <v>90</v>
      </c>
      <c r="R3022" s="2" t="s">
        <v>4073</v>
      </c>
      <c r="S3022" s="1">
        <v>92.94</v>
      </c>
      <c r="T3022" s="1">
        <v>3</v>
      </c>
      <c r="U3022" s="1">
        <v>0</v>
      </c>
      <c r="V3022" s="5">
        <v>41.823</v>
      </c>
    </row>
    <row r="3023" spans="1:22" ht="15" thickBot="1" x14ac:dyDescent="0.35">
      <c r="A3023" s="4">
        <v>3022</v>
      </c>
      <c r="B3023" s="2" t="s">
        <v>6216</v>
      </c>
      <c r="C3023" s="1">
        <v>2012</v>
      </c>
      <c r="D3023" s="3">
        <v>41221</v>
      </c>
      <c r="E3023" s="3">
        <v>41227</v>
      </c>
      <c r="F3023" s="2" t="s">
        <v>50</v>
      </c>
      <c r="G3023" s="2" t="s">
        <v>1583</v>
      </c>
      <c r="H3023" s="2" t="s">
        <v>1584</v>
      </c>
      <c r="I3023" s="2" t="s">
        <v>26</v>
      </c>
      <c r="J3023" s="2" t="s">
        <v>27</v>
      </c>
      <c r="K3023" s="2" t="s">
        <v>120</v>
      </c>
      <c r="L3023" s="2" t="s">
        <v>121</v>
      </c>
      <c r="M3023" s="1">
        <v>84084</v>
      </c>
      <c r="N3023" s="2" t="s">
        <v>44</v>
      </c>
      <c r="O3023" s="2" t="s">
        <v>2509</v>
      </c>
      <c r="P3023" s="2" t="s">
        <v>32</v>
      </c>
      <c r="Q3023" s="2" t="s">
        <v>65</v>
      </c>
      <c r="R3023" s="2" t="s">
        <v>2510</v>
      </c>
      <c r="S3023" s="1">
        <v>66.69</v>
      </c>
      <c r="T3023" s="1">
        <v>3</v>
      </c>
      <c r="U3023" s="1">
        <v>0</v>
      </c>
      <c r="V3023" s="5">
        <v>22.0077</v>
      </c>
    </row>
    <row r="3024" spans="1:22" ht="15" thickBot="1" x14ac:dyDescent="0.35">
      <c r="A3024" s="4">
        <v>3023</v>
      </c>
      <c r="B3024" s="2" t="s">
        <v>6216</v>
      </c>
      <c r="C3024" s="1">
        <v>2012</v>
      </c>
      <c r="D3024" s="3">
        <v>41221</v>
      </c>
      <c r="E3024" s="3">
        <v>41227</v>
      </c>
      <c r="F3024" s="2" t="s">
        <v>50</v>
      </c>
      <c r="G3024" s="2" t="s">
        <v>1583</v>
      </c>
      <c r="H3024" s="2" t="s">
        <v>1584</v>
      </c>
      <c r="I3024" s="2" t="s">
        <v>26</v>
      </c>
      <c r="J3024" s="2" t="s">
        <v>27</v>
      </c>
      <c r="K3024" s="2" t="s">
        <v>120</v>
      </c>
      <c r="L3024" s="2" t="s">
        <v>121</v>
      </c>
      <c r="M3024" s="1">
        <v>84084</v>
      </c>
      <c r="N3024" s="2" t="s">
        <v>44</v>
      </c>
      <c r="O3024" s="2" t="s">
        <v>2773</v>
      </c>
      <c r="P3024" s="2" t="s">
        <v>46</v>
      </c>
      <c r="Q3024" s="2" t="s">
        <v>75</v>
      </c>
      <c r="R3024" s="2" t="s">
        <v>2774</v>
      </c>
      <c r="S3024" s="1">
        <v>91.68</v>
      </c>
      <c r="T3024" s="1">
        <v>5</v>
      </c>
      <c r="U3024" s="1">
        <v>0.2</v>
      </c>
      <c r="V3024" s="5">
        <v>28.65</v>
      </c>
    </row>
    <row r="3025" spans="1:22" ht="15" thickBot="1" x14ac:dyDescent="0.35">
      <c r="A3025" s="4">
        <v>3024</v>
      </c>
      <c r="B3025" s="2" t="s">
        <v>6219</v>
      </c>
      <c r="C3025" s="1">
        <v>2014</v>
      </c>
      <c r="D3025" s="3">
        <v>41961</v>
      </c>
      <c r="E3025" s="3">
        <v>41967</v>
      </c>
      <c r="F3025" s="2" t="s">
        <v>50</v>
      </c>
      <c r="G3025" s="2" t="s">
        <v>6220</v>
      </c>
      <c r="H3025" s="2" t="s">
        <v>6221</v>
      </c>
      <c r="I3025" s="2" t="s">
        <v>26</v>
      </c>
      <c r="J3025" s="2" t="s">
        <v>27</v>
      </c>
      <c r="K3025" s="2" t="s">
        <v>3152</v>
      </c>
      <c r="L3025" s="2" t="s">
        <v>104</v>
      </c>
      <c r="M3025" s="1">
        <v>78521</v>
      </c>
      <c r="N3025" s="2" t="s">
        <v>105</v>
      </c>
      <c r="O3025" s="2" t="s">
        <v>5186</v>
      </c>
      <c r="P3025" s="2" t="s">
        <v>32</v>
      </c>
      <c r="Q3025" s="2" t="s">
        <v>33</v>
      </c>
      <c r="R3025" s="2" t="s">
        <v>5187</v>
      </c>
      <c r="S3025" s="1">
        <v>327.7328</v>
      </c>
      <c r="T3025" s="1">
        <v>2</v>
      </c>
      <c r="U3025" s="1">
        <v>0.32</v>
      </c>
      <c r="V3025" s="5">
        <v>-14.4588</v>
      </c>
    </row>
    <row r="3026" spans="1:22" ht="15" thickBot="1" x14ac:dyDescent="0.35">
      <c r="A3026" s="4">
        <v>3025</v>
      </c>
      <c r="B3026" s="2" t="s">
        <v>6222</v>
      </c>
      <c r="C3026" s="1">
        <v>2012</v>
      </c>
      <c r="D3026" s="3">
        <v>41221</v>
      </c>
      <c r="E3026" s="3">
        <v>41226</v>
      </c>
      <c r="F3026" s="2" t="s">
        <v>50</v>
      </c>
      <c r="G3026" s="2" t="s">
        <v>4716</v>
      </c>
      <c r="H3026" s="2" t="s">
        <v>4717</v>
      </c>
      <c r="I3026" s="2" t="s">
        <v>26</v>
      </c>
      <c r="J3026" s="2" t="s">
        <v>27</v>
      </c>
      <c r="K3026" s="2" t="s">
        <v>266</v>
      </c>
      <c r="L3026" s="2" t="s">
        <v>267</v>
      </c>
      <c r="M3026" s="1">
        <v>10011</v>
      </c>
      <c r="N3026" s="2" t="s">
        <v>148</v>
      </c>
      <c r="O3026" s="2" t="s">
        <v>1213</v>
      </c>
      <c r="P3026" s="2" t="s">
        <v>46</v>
      </c>
      <c r="Q3026" s="2" t="s">
        <v>75</v>
      </c>
      <c r="R3026" s="2" t="s">
        <v>1214</v>
      </c>
      <c r="S3026" s="1">
        <v>52.271999999999998</v>
      </c>
      <c r="T3026" s="1">
        <v>11</v>
      </c>
      <c r="U3026" s="1">
        <v>0.2</v>
      </c>
      <c r="V3026" s="5">
        <v>17.6418</v>
      </c>
    </row>
    <row r="3027" spans="1:22" ht="15" thickBot="1" x14ac:dyDescent="0.35">
      <c r="A3027" s="4">
        <v>3026</v>
      </c>
      <c r="B3027" s="2" t="s">
        <v>6222</v>
      </c>
      <c r="C3027" s="1">
        <v>2012</v>
      </c>
      <c r="D3027" s="3">
        <v>41221</v>
      </c>
      <c r="E3027" s="3">
        <v>41226</v>
      </c>
      <c r="F3027" s="2" t="s">
        <v>50</v>
      </c>
      <c r="G3027" s="2" t="s">
        <v>4716</v>
      </c>
      <c r="H3027" s="2" t="s">
        <v>4717</v>
      </c>
      <c r="I3027" s="2" t="s">
        <v>26</v>
      </c>
      <c r="J3027" s="2" t="s">
        <v>27</v>
      </c>
      <c r="K3027" s="2" t="s">
        <v>266</v>
      </c>
      <c r="L3027" s="2" t="s">
        <v>267</v>
      </c>
      <c r="M3027" s="1">
        <v>10011</v>
      </c>
      <c r="N3027" s="2" t="s">
        <v>148</v>
      </c>
      <c r="O3027" s="2" t="s">
        <v>1767</v>
      </c>
      <c r="P3027" s="2" t="s">
        <v>46</v>
      </c>
      <c r="Q3027" s="2" t="s">
        <v>90</v>
      </c>
      <c r="R3027" s="2" t="s">
        <v>1768</v>
      </c>
      <c r="S3027" s="1">
        <v>17.940000000000001</v>
      </c>
      <c r="T3027" s="1">
        <v>3</v>
      </c>
      <c r="U3027" s="1">
        <v>0</v>
      </c>
      <c r="V3027" s="5">
        <v>8.0730000000000004</v>
      </c>
    </row>
    <row r="3028" spans="1:22" ht="15" thickBot="1" x14ac:dyDescent="0.35">
      <c r="A3028" s="4">
        <v>3027</v>
      </c>
      <c r="B3028" s="2" t="s">
        <v>6223</v>
      </c>
      <c r="C3028" s="1">
        <v>2014</v>
      </c>
      <c r="D3028" s="3">
        <v>41752</v>
      </c>
      <c r="E3028" s="3">
        <v>41756</v>
      </c>
      <c r="F3028" s="2" t="s">
        <v>50</v>
      </c>
      <c r="G3028" s="2" t="s">
        <v>2067</v>
      </c>
      <c r="H3028" s="2" t="s">
        <v>2068</v>
      </c>
      <c r="I3028" s="2" t="s">
        <v>102</v>
      </c>
      <c r="J3028" s="2" t="s">
        <v>27</v>
      </c>
      <c r="K3028" s="2" t="s">
        <v>146</v>
      </c>
      <c r="L3028" s="2" t="s">
        <v>147</v>
      </c>
      <c r="M3028" s="1">
        <v>19140</v>
      </c>
      <c r="N3028" s="2" t="s">
        <v>148</v>
      </c>
      <c r="O3028" s="2" t="s">
        <v>4220</v>
      </c>
      <c r="P3028" s="2" t="s">
        <v>32</v>
      </c>
      <c r="Q3028" s="2" t="s">
        <v>65</v>
      </c>
      <c r="R3028" s="2" t="s">
        <v>4221</v>
      </c>
      <c r="S3028" s="1">
        <v>254.352</v>
      </c>
      <c r="T3028" s="1">
        <v>3</v>
      </c>
      <c r="U3028" s="1">
        <v>0.2</v>
      </c>
      <c r="V3028" s="5">
        <v>0</v>
      </c>
    </row>
    <row r="3029" spans="1:22" ht="15" thickBot="1" x14ac:dyDescent="0.35">
      <c r="A3029" s="4">
        <v>3028</v>
      </c>
      <c r="B3029" s="2" t="s">
        <v>6224</v>
      </c>
      <c r="C3029" s="1">
        <v>2011</v>
      </c>
      <c r="D3029" s="3">
        <v>40779</v>
      </c>
      <c r="E3029" s="3">
        <v>40779</v>
      </c>
      <c r="F3029" s="2" t="s">
        <v>1290</v>
      </c>
      <c r="G3029" s="2" t="s">
        <v>4343</v>
      </c>
      <c r="H3029" s="2" t="s">
        <v>4344</v>
      </c>
      <c r="I3029" s="2" t="s">
        <v>41</v>
      </c>
      <c r="J3029" s="2" t="s">
        <v>27</v>
      </c>
      <c r="K3029" s="2" t="s">
        <v>6225</v>
      </c>
      <c r="L3029" s="2" t="s">
        <v>1762</v>
      </c>
      <c r="M3029" s="1">
        <v>59102</v>
      </c>
      <c r="N3029" s="2" t="s">
        <v>44</v>
      </c>
      <c r="O3029" s="2" t="s">
        <v>6226</v>
      </c>
      <c r="P3029" s="2" t="s">
        <v>46</v>
      </c>
      <c r="Q3029" s="2" t="s">
        <v>75</v>
      </c>
      <c r="R3029" s="2" t="s">
        <v>6227</v>
      </c>
      <c r="S3029" s="1">
        <v>8.2880000000000003</v>
      </c>
      <c r="T3029" s="1">
        <v>2</v>
      </c>
      <c r="U3029" s="1">
        <v>0.2</v>
      </c>
      <c r="V3029" s="5">
        <v>2.6936</v>
      </c>
    </row>
    <row r="3030" spans="1:22" ht="15" thickBot="1" x14ac:dyDescent="0.35">
      <c r="A3030" s="4">
        <v>3029</v>
      </c>
      <c r="B3030" s="2" t="s">
        <v>6228</v>
      </c>
      <c r="C3030" s="1">
        <v>2014</v>
      </c>
      <c r="D3030" s="3">
        <v>41991</v>
      </c>
      <c r="E3030" s="3">
        <v>41995</v>
      </c>
      <c r="F3030" s="2" t="s">
        <v>50</v>
      </c>
      <c r="G3030" s="2" t="s">
        <v>4042</v>
      </c>
      <c r="H3030" s="2" t="s">
        <v>4043</v>
      </c>
      <c r="I3030" s="2" t="s">
        <v>26</v>
      </c>
      <c r="J3030" s="2" t="s">
        <v>27</v>
      </c>
      <c r="K3030" s="2" t="s">
        <v>4874</v>
      </c>
      <c r="L3030" s="2" t="s">
        <v>319</v>
      </c>
      <c r="M3030" s="1">
        <v>23320</v>
      </c>
      <c r="N3030" s="2" t="s">
        <v>30</v>
      </c>
      <c r="O3030" s="2" t="s">
        <v>3621</v>
      </c>
      <c r="P3030" s="2" t="s">
        <v>32</v>
      </c>
      <c r="Q3030" s="2" t="s">
        <v>36</v>
      </c>
      <c r="R3030" s="2" t="s">
        <v>3622</v>
      </c>
      <c r="S3030" s="1">
        <v>504.9</v>
      </c>
      <c r="T3030" s="1">
        <v>5</v>
      </c>
      <c r="U3030" s="1">
        <v>0</v>
      </c>
      <c r="V3030" s="5">
        <v>80.784000000000006</v>
      </c>
    </row>
    <row r="3031" spans="1:22" ht="15" thickBot="1" x14ac:dyDescent="0.35">
      <c r="A3031" s="4">
        <v>3030</v>
      </c>
      <c r="B3031" s="2" t="s">
        <v>6229</v>
      </c>
      <c r="C3031" s="1">
        <v>2013</v>
      </c>
      <c r="D3031" s="3">
        <v>41358</v>
      </c>
      <c r="E3031" s="3">
        <v>41362</v>
      </c>
      <c r="F3031" s="2" t="s">
        <v>50</v>
      </c>
      <c r="G3031" s="2" t="s">
        <v>958</v>
      </c>
      <c r="H3031" s="2" t="s">
        <v>959</v>
      </c>
      <c r="I3031" s="2" t="s">
        <v>41</v>
      </c>
      <c r="J3031" s="2" t="s">
        <v>27</v>
      </c>
      <c r="K3031" s="2" t="s">
        <v>6230</v>
      </c>
      <c r="L3031" s="2" t="s">
        <v>420</v>
      </c>
      <c r="M3031" s="1">
        <v>97030</v>
      </c>
      <c r="N3031" s="2" t="s">
        <v>44</v>
      </c>
      <c r="O3031" s="2" t="s">
        <v>5889</v>
      </c>
      <c r="P3031" s="2" t="s">
        <v>71</v>
      </c>
      <c r="Q3031" s="2" t="s">
        <v>72</v>
      </c>
      <c r="R3031" s="2" t="s">
        <v>5890</v>
      </c>
      <c r="S3031" s="1">
        <v>403.16800000000001</v>
      </c>
      <c r="T3031" s="1">
        <v>4</v>
      </c>
      <c r="U3031" s="1">
        <v>0.2</v>
      </c>
      <c r="V3031" s="5">
        <v>25.198</v>
      </c>
    </row>
    <row r="3032" spans="1:22" ht="15" thickBot="1" x14ac:dyDescent="0.35">
      <c r="A3032" s="4">
        <v>3031</v>
      </c>
      <c r="B3032" s="2" t="s">
        <v>6231</v>
      </c>
      <c r="C3032" s="1">
        <v>2012</v>
      </c>
      <c r="D3032" s="3">
        <v>41173</v>
      </c>
      <c r="E3032" s="3">
        <v>41179</v>
      </c>
      <c r="F3032" s="2" t="s">
        <v>50</v>
      </c>
      <c r="G3032" s="2" t="s">
        <v>6232</v>
      </c>
      <c r="H3032" s="2" t="s">
        <v>6233</v>
      </c>
      <c r="I3032" s="2" t="s">
        <v>41</v>
      </c>
      <c r="J3032" s="2" t="s">
        <v>27</v>
      </c>
      <c r="K3032" s="2" t="s">
        <v>5160</v>
      </c>
      <c r="L3032" s="2" t="s">
        <v>238</v>
      </c>
      <c r="M3032" s="1">
        <v>48146</v>
      </c>
      <c r="N3032" s="2" t="s">
        <v>105</v>
      </c>
      <c r="O3032" s="2" t="s">
        <v>4791</v>
      </c>
      <c r="P3032" s="2" t="s">
        <v>32</v>
      </c>
      <c r="Q3032" s="2" t="s">
        <v>33</v>
      </c>
      <c r="R3032" s="2" t="s">
        <v>4792</v>
      </c>
      <c r="S3032" s="1">
        <v>194.32</v>
      </c>
      <c r="T3032" s="1">
        <v>4</v>
      </c>
      <c r="U3032" s="1">
        <v>0</v>
      </c>
      <c r="V3032" s="5">
        <v>31.091200000000001</v>
      </c>
    </row>
    <row r="3033" spans="1:22" ht="15" thickBot="1" x14ac:dyDescent="0.35">
      <c r="A3033" s="4">
        <v>3032</v>
      </c>
      <c r="B3033" s="2" t="s">
        <v>6231</v>
      </c>
      <c r="C3033" s="1">
        <v>2012</v>
      </c>
      <c r="D3033" s="3">
        <v>41173</v>
      </c>
      <c r="E3033" s="3">
        <v>41179</v>
      </c>
      <c r="F3033" s="2" t="s">
        <v>50</v>
      </c>
      <c r="G3033" s="2" t="s">
        <v>6232</v>
      </c>
      <c r="H3033" s="2" t="s">
        <v>6233</v>
      </c>
      <c r="I3033" s="2" t="s">
        <v>41</v>
      </c>
      <c r="J3033" s="2" t="s">
        <v>27</v>
      </c>
      <c r="K3033" s="2" t="s">
        <v>5160</v>
      </c>
      <c r="L3033" s="2" t="s">
        <v>238</v>
      </c>
      <c r="M3033" s="1">
        <v>48146</v>
      </c>
      <c r="N3033" s="2" t="s">
        <v>105</v>
      </c>
      <c r="O3033" s="2" t="s">
        <v>4226</v>
      </c>
      <c r="P3033" s="2" t="s">
        <v>46</v>
      </c>
      <c r="Q3033" s="2" t="s">
        <v>68</v>
      </c>
      <c r="R3033" s="2" t="s">
        <v>4227</v>
      </c>
      <c r="S3033" s="1">
        <v>25.99</v>
      </c>
      <c r="T3033" s="1">
        <v>1</v>
      </c>
      <c r="U3033" s="1">
        <v>0</v>
      </c>
      <c r="V3033" s="5">
        <v>7.5370999999999997</v>
      </c>
    </row>
    <row r="3034" spans="1:22" ht="15" thickBot="1" x14ac:dyDescent="0.35">
      <c r="A3034" s="4">
        <v>3033</v>
      </c>
      <c r="B3034" s="2" t="s">
        <v>6234</v>
      </c>
      <c r="C3034" s="1">
        <v>2013</v>
      </c>
      <c r="D3034" s="3">
        <v>41600</v>
      </c>
      <c r="E3034" s="3">
        <v>41605</v>
      </c>
      <c r="F3034" s="2" t="s">
        <v>50</v>
      </c>
      <c r="G3034" s="2" t="s">
        <v>3593</v>
      </c>
      <c r="H3034" s="2" t="s">
        <v>3594</v>
      </c>
      <c r="I3034" s="2" t="s">
        <v>26</v>
      </c>
      <c r="J3034" s="2" t="s">
        <v>27</v>
      </c>
      <c r="K3034" s="2" t="s">
        <v>6230</v>
      </c>
      <c r="L3034" s="2" t="s">
        <v>420</v>
      </c>
      <c r="M3034" s="1">
        <v>97030</v>
      </c>
      <c r="N3034" s="2" t="s">
        <v>44</v>
      </c>
      <c r="O3034" s="2" t="s">
        <v>4928</v>
      </c>
      <c r="P3034" s="2" t="s">
        <v>32</v>
      </c>
      <c r="Q3034" s="2" t="s">
        <v>36</v>
      </c>
      <c r="R3034" s="2" t="s">
        <v>4929</v>
      </c>
      <c r="S3034" s="1">
        <v>195.136</v>
      </c>
      <c r="T3034" s="1">
        <v>4</v>
      </c>
      <c r="U3034" s="1">
        <v>0.2</v>
      </c>
      <c r="V3034" s="5">
        <v>-12.196</v>
      </c>
    </row>
    <row r="3035" spans="1:22" ht="15" thickBot="1" x14ac:dyDescent="0.35">
      <c r="A3035" s="4">
        <v>3034</v>
      </c>
      <c r="B3035" s="2" t="s">
        <v>6235</v>
      </c>
      <c r="C3035" s="1">
        <v>2014</v>
      </c>
      <c r="D3035" s="3">
        <v>41899</v>
      </c>
      <c r="E3035" s="3">
        <v>41904</v>
      </c>
      <c r="F3035" s="2" t="s">
        <v>50</v>
      </c>
      <c r="G3035" s="2" t="s">
        <v>1249</v>
      </c>
      <c r="H3035" s="2" t="s">
        <v>1250</v>
      </c>
      <c r="I3035" s="2" t="s">
        <v>102</v>
      </c>
      <c r="J3035" s="2" t="s">
        <v>27</v>
      </c>
      <c r="K3035" s="2" t="s">
        <v>146</v>
      </c>
      <c r="L3035" s="2" t="s">
        <v>147</v>
      </c>
      <c r="M3035" s="1">
        <v>19143</v>
      </c>
      <c r="N3035" s="2" t="s">
        <v>148</v>
      </c>
      <c r="O3035" s="2" t="s">
        <v>4446</v>
      </c>
      <c r="P3035" s="2" t="s">
        <v>46</v>
      </c>
      <c r="Q3035" s="2" t="s">
        <v>90</v>
      </c>
      <c r="R3035" s="2" t="s">
        <v>4447</v>
      </c>
      <c r="S3035" s="1">
        <v>20.736000000000001</v>
      </c>
      <c r="T3035" s="1">
        <v>4</v>
      </c>
      <c r="U3035" s="1">
        <v>0.2</v>
      </c>
      <c r="V3035" s="5">
        <v>7.2576000000000001</v>
      </c>
    </row>
    <row r="3036" spans="1:22" ht="15" thickBot="1" x14ac:dyDescent="0.35">
      <c r="A3036" s="4">
        <v>3035</v>
      </c>
      <c r="B3036" s="2" t="s">
        <v>6236</v>
      </c>
      <c r="C3036" s="1">
        <v>2012</v>
      </c>
      <c r="D3036" s="3">
        <v>41071</v>
      </c>
      <c r="E3036" s="3">
        <v>41076</v>
      </c>
      <c r="F3036" s="2" t="s">
        <v>50</v>
      </c>
      <c r="G3036" s="2" t="s">
        <v>1786</v>
      </c>
      <c r="H3036" s="2" t="s">
        <v>1787</v>
      </c>
      <c r="I3036" s="2" t="s">
        <v>26</v>
      </c>
      <c r="J3036" s="2" t="s">
        <v>27</v>
      </c>
      <c r="K3036" s="2" t="s">
        <v>735</v>
      </c>
      <c r="L3036" s="2" t="s">
        <v>736</v>
      </c>
      <c r="M3036" s="1">
        <v>71203</v>
      </c>
      <c r="N3036" s="2" t="s">
        <v>30</v>
      </c>
      <c r="O3036" s="2" t="s">
        <v>4156</v>
      </c>
      <c r="P3036" s="2" t="s">
        <v>71</v>
      </c>
      <c r="Q3036" s="2" t="s">
        <v>161</v>
      </c>
      <c r="R3036" s="2" t="s">
        <v>4157</v>
      </c>
      <c r="S3036" s="1">
        <v>53.7</v>
      </c>
      <c r="T3036" s="1">
        <v>6</v>
      </c>
      <c r="U3036" s="1">
        <v>0</v>
      </c>
      <c r="V3036" s="5">
        <v>10.202999999999999</v>
      </c>
    </row>
    <row r="3037" spans="1:22" ht="15" thickBot="1" x14ac:dyDescent="0.35">
      <c r="A3037" s="4">
        <v>3036</v>
      </c>
      <c r="B3037" s="2" t="s">
        <v>6236</v>
      </c>
      <c r="C3037" s="1">
        <v>2012</v>
      </c>
      <c r="D3037" s="3">
        <v>41071</v>
      </c>
      <c r="E3037" s="3">
        <v>41076</v>
      </c>
      <c r="F3037" s="2" t="s">
        <v>50</v>
      </c>
      <c r="G3037" s="2" t="s">
        <v>1786</v>
      </c>
      <c r="H3037" s="2" t="s">
        <v>1787</v>
      </c>
      <c r="I3037" s="2" t="s">
        <v>26</v>
      </c>
      <c r="J3037" s="2" t="s">
        <v>27</v>
      </c>
      <c r="K3037" s="2" t="s">
        <v>735</v>
      </c>
      <c r="L3037" s="2" t="s">
        <v>736</v>
      </c>
      <c r="M3037" s="1">
        <v>71203</v>
      </c>
      <c r="N3037" s="2" t="s">
        <v>30</v>
      </c>
      <c r="O3037" s="2" t="s">
        <v>6226</v>
      </c>
      <c r="P3037" s="2" t="s">
        <v>46</v>
      </c>
      <c r="Q3037" s="2" t="s">
        <v>75</v>
      </c>
      <c r="R3037" s="2" t="s">
        <v>6227</v>
      </c>
      <c r="S3037" s="1">
        <v>36.26</v>
      </c>
      <c r="T3037" s="1">
        <v>7</v>
      </c>
      <c r="U3037" s="1">
        <v>0</v>
      </c>
      <c r="V3037" s="5">
        <v>16.679600000000001</v>
      </c>
    </row>
    <row r="3038" spans="1:22" ht="15" thickBot="1" x14ac:dyDescent="0.35">
      <c r="A3038" s="4">
        <v>3037</v>
      </c>
      <c r="B3038" s="2" t="s">
        <v>6236</v>
      </c>
      <c r="C3038" s="1">
        <v>2012</v>
      </c>
      <c r="D3038" s="3">
        <v>41071</v>
      </c>
      <c r="E3038" s="3">
        <v>41076</v>
      </c>
      <c r="F3038" s="2" t="s">
        <v>50</v>
      </c>
      <c r="G3038" s="2" t="s">
        <v>1786</v>
      </c>
      <c r="H3038" s="2" t="s">
        <v>1787</v>
      </c>
      <c r="I3038" s="2" t="s">
        <v>26</v>
      </c>
      <c r="J3038" s="2" t="s">
        <v>27</v>
      </c>
      <c r="K3038" s="2" t="s">
        <v>735</v>
      </c>
      <c r="L3038" s="2" t="s">
        <v>736</v>
      </c>
      <c r="M3038" s="1">
        <v>71203</v>
      </c>
      <c r="N3038" s="2" t="s">
        <v>30</v>
      </c>
      <c r="O3038" s="2" t="s">
        <v>6237</v>
      </c>
      <c r="P3038" s="2" t="s">
        <v>46</v>
      </c>
      <c r="Q3038" s="2" t="s">
        <v>68</v>
      </c>
      <c r="R3038" s="2" t="s">
        <v>6238</v>
      </c>
      <c r="S3038" s="1">
        <v>56.3</v>
      </c>
      <c r="T3038" s="1">
        <v>2</v>
      </c>
      <c r="U3038" s="1">
        <v>0</v>
      </c>
      <c r="V3038" s="5">
        <v>15.763999999999999</v>
      </c>
    </row>
    <row r="3039" spans="1:22" ht="15" thickBot="1" x14ac:dyDescent="0.35">
      <c r="A3039" s="4">
        <v>3038</v>
      </c>
      <c r="B3039" s="2" t="s">
        <v>6236</v>
      </c>
      <c r="C3039" s="1">
        <v>2012</v>
      </c>
      <c r="D3039" s="3">
        <v>41071</v>
      </c>
      <c r="E3039" s="3">
        <v>41076</v>
      </c>
      <c r="F3039" s="2" t="s">
        <v>50</v>
      </c>
      <c r="G3039" s="2" t="s">
        <v>1786</v>
      </c>
      <c r="H3039" s="2" t="s">
        <v>1787</v>
      </c>
      <c r="I3039" s="2" t="s">
        <v>26</v>
      </c>
      <c r="J3039" s="2" t="s">
        <v>27</v>
      </c>
      <c r="K3039" s="2" t="s">
        <v>735</v>
      </c>
      <c r="L3039" s="2" t="s">
        <v>736</v>
      </c>
      <c r="M3039" s="1">
        <v>71203</v>
      </c>
      <c r="N3039" s="2" t="s">
        <v>30</v>
      </c>
      <c r="O3039" s="2" t="s">
        <v>1929</v>
      </c>
      <c r="P3039" s="2" t="s">
        <v>46</v>
      </c>
      <c r="Q3039" s="2" t="s">
        <v>90</v>
      </c>
      <c r="R3039" s="2" t="s">
        <v>1930</v>
      </c>
      <c r="S3039" s="1">
        <v>32.4</v>
      </c>
      <c r="T3039" s="1">
        <v>5</v>
      </c>
      <c r="U3039" s="1">
        <v>0</v>
      </c>
      <c r="V3039" s="5">
        <v>15.552</v>
      </c>
    </row>
    <row r="3040" spans="1:22" ht="15" thickBot="1" x14ac:dyDescent="0.35">
      <c r="A3040" s="4">
        <v>3039</v>
      </c>
      <c r="B3040" s="2" t="s">
        <v>6236</v>
      </c>
      <c r="C3040" s="1">
        <v>2012</v>
      </c>
      <c r="D3040" s="3">
        <v>41071</v>
      </c>
      <c r="E3040" s="3">
        <v>41076</v>
      </c>
      <c r="F3040" s="2" t="s">
        <v>50</v>
      </c>
      <c r="G3040" s="2" t="s">
        <v>1786</v>
      </c>
      <c r="H3040" s="2" t="s">
        <v>1787</v>
      </c>
      <c r="I3040" s="2" t="s">
        <v>26</v>
      </c>
      <c r="J3040" s="2" t="s">
        <v>27</v>
      </c>
      <c r="K3040" s="2" t="s">
        <v>735</v>
      </c>
      <c r="L3040" s="2" t="s">
        <v>736</v>
      </c>
      <c r="M3040" s="1">
        <v>71203</v>
      </c>
      <c r="N3040" s="2" t="s">
        <v>30</v>
      </c>
      <c r="O3040" s="2" t="s">
        <v>6239</v>
      </c>
      <c r="P3040" s="2" t="s">
        <v>32</v>
      </c>
      <c r="Q3040" s="2" t="s">
        <v>65</v>
      </c>
      <c r="R3040" s="2" t="s">
        <v>6240</v>
      </c>
      <c r="S3040" s="1">
        <v>29.16</v>
      </c>
      <c r="T3040" s="1">
        <v>2</v>
      </c>
      <c r="U3040" s="1">
        <v>0</v>
      </c>
      <c r="V3040" s="5">
        <v>10.789199999999999</v>
      </c>
    </row>
    <row r="3041" spans="1:22" ht="15" thickBot="1" x14ac:dyDescent="0.35">
      <c r="A3041" s="4">
        <v>3040</v>
      </c>
      <c r="B3041" s="2" t="s">
        <v>6241</v>
      </c>
      <c r="C3041" s="1">
        <v>2014</v>
      </c>
      <c r="D3041" s="3">
        <v>41916</v>
      </c>
      <c r="E3041" s="3">
        <v>41921</v>
      </c>
      <c r="F3041" s="2" t="s">
        <v>50</v>
      </c>
      <c r="G3041" s="2" t="s">
        <v>3703</v>
      </c>
      <c r="H3041" s="2" t="s">
        <v>3704</v>
      </c>
      <c r="I3041" s="2" t="s">
        <v>41</v>
      </c>
      <c r="J3041" s="2" t="s">
        <v>27</v>
      </c>
      <c r="K3041" s="2" t="s">
        <v>602</v>
      </c>
      <c r="L3041" s="2" t="s">
        <v>43</v>
      </c>
      <c r="M3041" s="1">
        <v>91104</v>
      </c>
      <c r="N3041" s="2" t="s">
        <v>44</v>
      </c>
      <c r="O3041" s="2" t="s">
        <v>2803</v>
      </c>
      <c r="P3041" s="2" t="s">
        <v>32</v>
      </c>
      <c r="Q3041" s="2" t="s">
        <v>56</v>
      </c>
      <c r="R3041" s="2" t="s">
        <v>2804</v>
      </c>
      <c r="S3041" s="1">
        <v>171.28800000000001</v>
      </c>
      <c r="T3041" s="1">
        <v>3</v>
      </c>
      <c r="U3041" s="1">
        <v>0.2</v>
      </c>
      <c r="V3041" s="5">
        <v>-6.4233000000000002</v>
      </c>
    </row>
    <row r="3042" spans="1:22" ht="15" thickBot="1" x14ac:dyDescent="0.35">
      <c r="A3042" s="4">
        <v>3041</v>
      </c>
      <c r="B3042" s="2" t="s">
        <v>6242</v>
      </c>
      <c r="C3042" s="1">
        <v>2013</v>
      </c>
      <c r="D3042" s="3">
        <v>41400</v>
      </c>
      <c r="E3042" s="3">
        <v>41404</v>
      </c>
      <c r="F3042" s="2" t="s">
        <v>50</v>
      </c>
      <c r="G3042" s="2" t="s">
        <v>125</v>
      </c>
      <c r="H3042" s="2" t="s">
        <v>126</v>
      </c>
      <c r="I3042" s="2" t="s">
        <v>26</v>
      </c>
      <c r="J3042" s="2" t="s">
        <v>27</v>
      </c>
      <c r="K3042" s="2" t="s">
        <v>6243</v>
      </c>
      <c r="L3042" s="2" t="s">
        <v>335</v>
      </c>
      <c r="M3042" s="1">
        <v>37421</v>
      </c>
      <c r="N3042" s="2" t="s">
        <v>30</v>
      </c>
      <c r="O3042" s="2" t="s">
        <v>3956</v>
      </c>
      <c r="P3042" s="2" t="s">
        <v>32</v>
      </c>
      <c r="Q3042" s="2" t="s">
        <v>65</v>
      </c>
      <c r="R3042" s="2" t="s">
        <v>3957</v>
      </c>
      <c r="S3042" s="1">
        <v>16.72</v>
      </c>
      <c r="T3042" s="1">
        <v>5</v>
      </c>
      <c r="U3042" s="1">
        <v>0.2</v>
      </c>
      <c r="V3042" s="5">
        <v>3.3439999999999999</v>
      </c>
    </row>
    <row r="3043" spans="1:22" ht="15" thickBot="1" x14ac:dyDescent="0.35">
      <c r="A3043" s="4">
        <v>3042</v>
      </c>
      <c r="B3043" s="2" t="s">
        <v>6244</v>
      </c>
      <c r="C3043" s="1">
        <v>2014</v>
      </c>
      <c r="D3043" s="3">
        <v>41894</v>
      </c>
      <c r="E3043" s="3">
        <v>41895</v>
      </c>
      <c r="F3043" s="2" t="s">
        <v>1290</v>
      </c>
      <c r="G3043" s="2" t="s">
        <v>5098</v>
      </c>
      <c r="H3043" s="2" t="s">
        <v>5099</v>
      </c>
      <c r="I3043" s="2" t="s">
        <v>102</v>
      </c>
      <c r="J3043" s="2" t="s">
        <v>27</v>
      </c>
      <c r="K3043" s="2" t="s">
        <v>1173</v>
      </c>
      <c r="L3043" s="2" t="s">
        <v>43</v>
      </c>
      <c r="M3043" s="1">
        <v>90805</v>
      </c>
      <c r="N3043" s="2" t="s">
        <v>44</v>
      </c>
      <c r="O3043" s="2" t="s">
        <v>3353</v>
      </c>
      <c r="P3043" s="2" t="s">
        <v>46</v>
      </c>
      <c r="Q3043" s="2" t="s">
        <v>90</v>
      </c>
      <c r="R3043" s="2" t="s">
        <v>3354</v>
      </c>
      <c r="S3043" s="1">
        <v>12.96</v>
      </c>
      <c r="T3043" s="1">
        <v>2</v>
      </c>
      <c r="U3043" s="1">
        <v>0</v>
      </c>
      <c r="V3043" s="5">
        <v>6.2207999999999997</v>
      </c>
    </row>
    <row r="3044" spans="1:22" ht="15" thickBot="1" x14ac:dyDescent="0.35">
      <c r="A3044" s="4">
        <v>3043</v>
      </c>
      <c r="B3044" s="2" t="s">
        <v>6244</v>
      </c>
      <c r="C3044" s="1">
        <v>2014</v>
      </c>
      <c r="D3044" s="3">
        <v>41894</v>
      </c>
      <c r="E3044" s="3">
        <v>41895</v>
      </c>
      <c r="F3044" s="2" t="s">
        <v>1290</v>
      </c>
      <c r="G3044" s="2" t="s">
        <v>5098</v>
      </c>
      <c r="H3044" s="2" t="s">
        <v>5099</v>
      </c>
      <c r="I3044" s="2" t="s">
        <v>102</v>
      </c>
      <c r="J3044" s="2" t="s">
        <v>27</v>
      </c>
      <c r="K3044" s="2" t="s">
        <v>1173</v>
      </c>
      <c r="L3044" s="2" t="s">
        <v>43</v>
      </c>
      <c r="M3044" s="1">
        <v>90805</v>
      </c>
      <c r="N3044" s="2" t="s">
        <v>44</v>
      </c>
      <c r="O3044" s="2" t="s">
        <v>6245</v>
      </c>
      <c r="P3044" s="2" t="s">
        <v>46</v>
      </c>
      <c r="Q3044" s="2" t="s">
        <v>173</v>
      </c>
      <c r="R3044" s="2" t="s">
        <v>6246</v>
      </c>
      <c r="S3044" s="1">
        <v>22.18</v>
      </c>
      <c r="T3044" s="1">
        <v>2</v>
      </c>
      <c r="U3044" s="1">
        <v>0</v>
      </c>
      <c r="V3044" s="5">
        <v>10.8682</v>
      </c>
    </row>
    <row r="3045" spans="1:22" ht="15" thickBot="1" x14ac:dyDescent="0.35">
      <c r="A3045" s="4">
        <v>3044</v>
      </c>
      <c r="B3045" s="2" t="s">
        <v>6244</v>
      </c>
      <c r="C3045" s="1">
        <v>2014</v>
      </c>
      <c r="D3045" s="3">
        <v>41894</v>
      </c>
      <c r="E3045" s="3">
        <v>41895</v>
      </c>
      <c r="F3045" s="2" t="s">
        <v>1290</v>
      </c>
      <c r="G3045" s="2" t="s">
        <v>5098</v>
      </c>
      <c r="H3045" s="2" t="s">
        <v>5099</v>
      </c>
      <c r="I3045" s="2" t="s">
        <v>102</v>
      </c>
      <c r="J3045" s="2" t="s">
        <v>27</v>
      </c>
      <c r="K3045" s="2" t="s">
        <v>1173</v>
      </c>
      <c r="L3045" s="2" t="s">
        <v>43</v>
      </c>
      <c r="M3045" s="1">
        <v>90805</v>
      </c>
      <c r="N3045" s="2" t="s">
        <v>44</v>
      </c>
      <c r="O3045" s="2" t="s">
        <v>6247</v>
      </c>
      <c r="P3045" s="2" t="s">
        <v>32</v>
      </c>
      <c r="Q3045" s="2" t="s">
        <v>36</v>
      </c>
      <c r="R3045" s="2" t="s">
        <v>6248</v>
      </c>
      <c r="S3045" s="1">
        <v>2054.2719999999999</v>
      </c>
      <c r="T3045" s="1">
        <v>8</v>
      </c>
      <c r="U3045" s="1">
        <v>0.2</v>
      </c>
      <c r="V3045" s="5">
        <v>256.78399999999999</v>
      </c>
    </row>
    <row r="3046" spans="1:22" ht="15" thickBot="1" x14ac:dyDescent="0.35">
      <c r="A3046" s="4">
        <v>3045</v>
      </c>
      <c r="B3046" s="2" t="s">
        <v>6249</v>
      </c>
      <c r="C3046" s="1">
        <v>2012</v>
      </c>
      <c r="D3046" s="3">
        <v>41029</v>
      </c>
      <c r="E3046" s="3">
        <v>41031</v>
      </c>
      <c r="F3046" s="2" t="s">
        <v>23</v>
      </c>
      <c r="G3046" s="2" t="s">
        <v>4674</v>
      </c>
      <c r="H3046" s="2" t="s">
        <v>4675</v>
      </c>
      <c r="I3046" s="2" t="s">
        <v>26</v>
      </c>
      <c r="J3046" s="2" t="s">
        <v>27</v>
      </c>
      <c r="K3046" s="2" t="s">
        <v>276</v>
      </c>
      <c r="L3046" s="2" t="s">
        <v>498</v>
      </c>
      <c r="M3046" s="1">
        <v>45373</v>
      </c>
      <c r="N3046" s="2" t="s">
        <v>148</v>
      </c>
      <c r="O3046" s="2" t="s">
        <v>2487</v>
      </c>
      <c r="P3046" s="2" t="s">
        <v>71</v>
      </c>
      <c r="Q3046" s="2" t="s">
        <v>72</v>
      </c>
      <c r="R3046" s="2" t="s">
        <v>2488</v>
      </c>
      <c r="S3046" s="1">
        <v>1022.97</v>
      </c>
      <c r="T3046" s="1">
        <v>5</v>
      </c>
      <c r="U3046" s="1">
        <v>0.4</v>
      </c>
      <c r="V3046" s="5">
        <v>-255.74250000000001</v>
      </c>
    </row>
    <row r="3047" spans="1:22" ht="15" thickBot="1" x14ac:dyDescent="0.35">
      <c r="A3047" s="4">
        <v>3046</v>
      </c>
      <c r="B3047" s="2" t="s">
        <v>6250</v>
      </c>
      <c r="C3047" s="1">
        <v>2014</v>
      </c>
      <c r="D3047" s="3">
        <v>41950</v>
      </c>
      <c r="E3047" s="3">
        <v>41954</v>
      </c>
      <c r="F3047" s="2" t="s">
        <v>23</v>
      </c>
      <c r="G3047" s="2" t="s">
        <v>2130</v>
      </c>
      <c r="H3047" s="2" t="s">
        <v>2131</v>
      </c>
      <c r="I3047" s="2" t="s">
        <v>102</v>
      </c>
      <c r="J3047" s="2" t="s">
        <v>27</v>
      </c>
      <c r="K3047" s="2" t="s">
        <v>409</v>
      </c>
      <c r="L3047" s="2" t="s">
        <v>229</v>
      </c>
      <c r="M3047" s="1">
        <v>55407</v>
      </c>
      <c r="N3047" s="2" t="s">
        <v>105</v>
      </c>
      <c r="O3047" s="2" t="s">
        <v>6251</v>
      </c>
      <c r="P3047" s="2" t="s">
        <v>46</v>
      </c>
      <c r="Q3047" s="2" t="s">
        <v>68</v>
      </c>
      <c r="R3047" s="2" t="s">
        <v>6252</v>
      </c>
      <c r="S3047" s="1">
        <v>13.9</v>
      </c>
      <c r="T3047" s="1">
        <v>5</v>
      </c>
      <c r="U3047" s="1">
        <v>0</v>
      </c>
      <c r="V3047" s="5">
        <v>3.6139999999999999</v>
      </c>
    </row>
    <row r="3048" spans="1:22" ht="15" thickBot="1" x14ac:dyDescent="0.35">
      <c r="A3048" s="4">
        <v>3047</v>
      </c>
      <c r="B3048" s="2" t="s">
        <v>6250</v>
      </c>
      <c r="C3048" s="1">
        <v>2014</v>
      </c>
      <c r="D3048" s="3">
        <v>41950</v>
      </c>
      <c r="E3048" s="3">
        <v>41954</v>
      </c>
      <c r="F3048" s="2" t="s">
        <v>23</v>
      </c>
      <c r="G3048" s="2" t="s">
        <v>2130</v>
      </c>
      <c r="H3048" s="2" t="s">
        <v>2131</v>
      </c>
      <c r="I3048" s="2" t="s">
        <v>102</v>
      </c>
      <c r="J3048" s="2" t="s">
        <v>27</v>
      </c>
      <c r="K3048" s="2" t="s">
        <v>409</v>
      </c>
      <c r="L3048" s="2" t="s">
        <v>229</v>
      </c>
      <c r="M3048" s="1">
        <v>55407</v>
      </c>
      <c r="N3048" s="2" t="s">
        <v>105</v>
      </c>
      <c r="O3048" s="2" t="s">
        <v>3190</v>
      </c>
      <c r="P3048" s="2" t="s">
        <v>46</v>
      </c>
      <c r="Q3048" s="2" t="s">
        <v>90</v>
      </c>
      <c r="R3048" s="2" t="s">
        <v>186</v>
      </c>
      <c r="S3048" s="1">
        <v>26.38</v>
      </c>
      <c r="T3048" s="1">
        <v>1</v>
      </c>
      <c r="U3048" s="1">
        <v>0</v>
      </c>
      <c r="V3048" s="5">
        <v>12.1348</v>
      </c>
    </row>
    <row r="3049" spans="1:22" ht="15" thickBot="1" x14ac:dyDescent="0.35">
      <c r="A3049" s="4">
        <v>3048</v>
      </c>
      <c r="B3049" s="2" t="s">
        <v>6253</v>
      </c>
      <c r="C3049" s="1">
        <v>2011</v>
      </c>
      <c r="D3049" s="3">
        <v>40816</v>
      </c>
      <c r="E3049" s="3">
        <v>40820</v>
      </c>
      <c r="F3049" s="2" t="s">
        <v>50</v>
      </c>
      <c r="G3049" s="2" t="s">
        <v>1211</v>
      </c>
      <c r="H3049" s="2" t="s">
        <v>1212</v>
      </c>
      <c r="I3049" s="2" t="s">
        <v>26</v>
      </c>
      <c r="J3049" s="2" t="s">
        <v>27</v>
      </c>
      <c r="K3049" s="2" t="s">
        <v>95</v>
      </c>
      <c r="L3049" s="2" t="s">
        <v>96</v>
      </c>
      <c r="M3049" s="1">
        <v>98105</v>
      </c>
      <c r="N3049" s="2" t="s">
        <v>44</v>
      </c>
      <c r="O3049" s="2" t="s">
        <v>74</v>
      </c>
      <c r="P3049" s="2" t="s">
        <v>46</v>
      </c>
      <c r="Q3049" s="2" t="s">
        <v>75</v>
      </c>
      <c r="R3049" s="2" t="s">
        <v>76</v>
      </c>
      <c r="S3049" s="1">
        <v>43.176000000000002</v>
      </c>
      <c r="T3049" s="1">
        <v>7</v>
      </c>
      <c r="U3049" s="1">
        <v>0.2</v>
      </c>
      <c r="V3049" s="5">
        <v>13.4925</v>
      </c>
    </row>
    <row r="3050" spans="1:22" ht="15" thickBot="1" x14ac:dyDescent="0.35">
      <c r="A3050" s="4">
        <v>3049</v>
      </c>
      <c r="B3050" s="2" t="s">
        <v>6254</v>
      </c>
      <c r="C3050" s="1">
        <v>2014</v>
      </c>
      <c r="D3050" s="3">
        <v>41732</v>
      </c>
      <c r="E3050" s="3">
        <v>41734</v>
      </c>
      <c r="F3050" s="2" t="s">
        <v>188</v>
      </c>
      <c r="G3050" s="2" t="s">
        <v>6255</v>
      </c>
      <c r="H3050" s="2" t="s">
        <v>6256</v>
      </c>
      <c r="I3050" s="2" t="s">
        <v>102</v>
      </c>
      <c r="J3050" s="2" t="s">
        <v>27</v>
      </c>
      <c r="K3050" s="2" t="s">
        <v>497</v>
      </c>
      <c r="L3050" s="2" t="s">
        <v>1272</v>
      </c>
      <c r="M3050" s="1">
        <v>31907</v>
      </c>
      <c r="N3050" s="2" t="s">
        <v>30</v>
      </c>
      <c r="O3050" s="2" t="s">
        <v>539</v>
      </c>
      <c r="P3050" s="2" t="s">
        <v>32</v>
      </c>
      <c r="Q3050" s="2" t="s">
        <v>56</v>
      </c>
      <c r="R3050" s="2" t="s">
        <v>540</v>
      </c>
      <c r="S3050" s="1">
        <v>411.8</v>
      </c>
      <c r="T3050" s="1">
        <v>2</v>
      </c>
      <c r="U3050" s="1">
        <v>0</v>
      </c>
      <c r="V3050" s="5">
        <v>70.006</v>
      </c>
    </row>
    <row r="3051" spans="1:22" ht="15" thickBot="1" x14ac:dyDescent="0.35">
      <c r="A3051" s="4">
        <v>3050</v>
      </c>
      <c r="B3051" s="2" t="s">
        <v>6254</v>
      </c>
      <c r="C3051" s="1">
        <v>2014</v>
      </c>
      <c r="D3051" s="3">
        <v>41732</v>
      </c>
      <c r="E3051" s="3">
        <v>41734</v>
      </c>
      <c r="F3051" s="2" t="s">
        <v>188</v>
      </c>
      <c r="G3051" s="2" t="s">
        <v>6255</v>
      </c>
      <c r="H3051" s="2" t="s">
        <v>6256</v>
      </c>
      <c r="I3051" s="2" t="s">
        <v>102</v>
      </c>
      <c r="J3051" s="2" t="s">
        <v>27</v>
      </c>
      <c r="K3051" s="2" t="s">
        <v>497</v>
      </c>
      <c r="L3051" s="2" t="s">
        <v>1272</v>
      </c>
      <c r="M3051" s="1">
        <v>31907</v>
      </c>
      <c r="N3051" s="2" t="s">
        <v>30</v>
      </c>
      <c r="O3051" s="2" t="s">
        <v>1168</v>
      </c>
      <c r="P3051" s="2" t="s">
        <v>71</v>
      </c>
      <c r="Q3051" s="2" t="s">
        <v>161</v>
      </c>
      <c r="R3051" s="2" t="s">
        <v>1169</v>
      </c>
      <c r="S3051" s="1">
        <v>360</v>
      </c>
      <c r="T3051" s="1">
        <v>4</v>
      </c>
      <c r="U3051" s="1">
        <v>0</v>
      </c>
      <c r="V3051" s="5">
        <v>129.6</v>
      </c>
    </row>
    <row r="3052" spans="1:22" ht="15" thickBot="1" x14ac:dyDescent="0.35">
      <c r="A3052" s="4">
        <v>3051</v>
      </c>
      <c r="B3052" s="2" t="s">
        <v>6257</v>
      </c>
      <c r="C3052" s="1">
        <v>2014</v>
      </c>
      <c r="D3052" s="3">
        <v>41919</v>
      </c>
      <c r="E3052" s="3">
        <v>41924</v>
      </c>
      <c r="F3052" s="2" t="s">
        <v>50</v>
      </c>
      <c r="G3052" s="2" t="s">
        <v>1068</v>
      </c>
      <c r="H3052" s="2" t="s">
        <v>1069</v>
      </c>
      <c r="I3052" s="2" t="s">
        <v>102</v>
      </c>
      <c r="J3052" s="2" t="s">
        <v>27</v>
      </c>
      <c r="K3052" s="2" t="s">
        <v>6258</v>
      </c>
      <c r="L3052" s="2" t="s">
        <v>6259</v>
      </c>
      <c r="M3052" s="1">
        <v>83642</v>
      </c>
      <c r="N3052" s="2" t="s">
        <v>44</v>
      </c>
      <c r="O3052" s="2" t="s">
        <v>6260</v>
      </c>
      <c r="P3052" s="2" t="s">
        <v>32</v>
      </c>
      <c r="Q3052" s="2" t="s">
        <v>65</v>
      </c>
      <c r="R3052" s="2" t="s">
        <v>6261</v>
      </c>
      <c r="S3052" s="1">
        <v>41.96</v>
      </c>
      <c r="T3052" s="1">
        <v>2</v>
      </c>
      <c r="U3052" s="1">
        <v>0</v>
      </c>
      <c r="V3052" s="5">
        <v>2.9371999999999998</v>
      </c>
    </row>
    <row r="3053" spans="1:22" ht="15" thickBot="1" x14ac:dyDescent="0.35">
      <c r="A3053" s="4">
        <v>3052</v>
      </c>
      <c r="B3053" s="2" t="s">
        <v>6257</v>
      </c>
      <c r="C3053" s="1">
        <v>2014</v>
      </c>
      <c r="D3053" s="3">
        <v>41919</v>
      </c>
      <c r="E3053" s="3">
        <v>41924</v>
      </c>
      <c r="F3053" s="2" t="s">
        <v>50</v>
      </c>
      <c r="G3053" s="2" t="s">
        <v>1068</v>
      </c>
      <c r="H3053" s="2" t="s">
        <v>1069</v>
      </c>
      <c r="I3053" s="2" t="s">
        <v>102</v>
      </c>
      <c r="J3053" s="2" t="s">
        <v>27</v>
      </c>
      <c r="K3053" s="2" t="s">
        <v>6258</v>
      </c>
      <c r="L3053" s="2" t="s">
        <v>6259</v>
      </c>
      <c r="M3053" s="1">
        <v>83642</v>
      </c>
      <c r="N3053" s="2" t="s">
        <v>44</v>
      </c>
      <c r="O3053" s="2" t="s">
        <v>4182</v>
      </c>
      <c r="P3053" s="2" t="s">
        <v>46</v>
      </c>
      <c r="Q3053" s="2" t="s">
        <v>78</v>
      </c>
      <c r="R3053" s="2" t="s">
        <v>4183</v>
      </c>
      <c r="S3053" s="1">
        <v>227.84</v>
      </c>
      <c r="T3053" s="1">
        <v>4</v>
      </c>
      <c r="U3053" s="1">
        <v>0</v>
      </c>
      <c r="V3053" s="5">
        <v>66.073599999999999</v>
      </c>
    </row>
    <row r="3054" spans="1:22" ht="15" thickBot="1" x14ac:dyDescent="0.35">
      <c r="A3054" s="4">
        <v>3053</v>
      </c>
      <c r="B3054" s="2" t="s">
        <v>6257</v>
      </c>
      <c r="C3054" s="1">
        <v>2014</v>
      </c>
      <c r="D3054" s="3">
        <v>41919</v>
      </c>
      <c r="E3054" s="3">
        <v>41924</v>
      </c>
      <c r="F3054" s="2" t="s">
        <v>50</v>
      </c>
      <c r="G3054" s="2" t="s">
        <v>1068</v>
      </c>
      <c r="H3054" s="2" t="s">
        <v>1069</v>
      </c>
      <c r="I3054" s="2" t="s">
        <v>102</v>
      </c>
      <c r="J3054" s="2" t="s">
        <v>27</v>
      </c>
      <c r="K3054" s="2" t="s">
        <v>6258</v>
      </c>
      <c r="L3054" s="2" t="s">
        <v>6259</v>
      </c>
      <c r="M3054" s="1">
        <v>83642</v>
      </c>
      <c r="N3054" s="2" t="s">
        <v>44</v>
      </c>
      <c r="O3054" s="2" t="s">
        <v>4971</v>
      </c>
      <c r="P3054" s="2" t="s">
        <v>46</v>
      </c>
      <c r="Q3054" s="2" t="s">
        <v>90</v>
      </c>
      <c r="R3054" s="2" t="s">
        <v>4972</v>
      </c>
      <c r="S3054" s="1">
        <v>37.94</v>
      </c>
      <c r="T3054" s="1">
        <v>2</v>
      </c>
      <c r="U3054" s="1">
        <v>0</v>
      </c>
      <c r="V3054" s="5">
        <v>18.211200000000002</v>
      </c>
    </row>
    <row r="3055" spans="1:22" ht="15" thickBot="1" x14ac:dyDescent="0.35">
      <c r="A3055" s="4">
        <v>3054</v>
      </c>
      <c r="B3055" s="2" t="s">
        <v>6262</v>
      </c>
      <c r="C3055" s="1">
        <v>2013</v>
      </c>
      <c r="D3055" s="3">
        <v>41374</v>
      </c>
      <c r="E3055" s="3">
        <v>41379</v>
      </c>
      <c r="F3055" s="2" t="s">
        <v>23</v>
      </c>
      <c r="G3055" s="2" t="s">
        <v>6263</v>
      </c>
      <c r="H3055" s="2" t="s">
        <v>6264</v>
      </c>
      <c r="I3055" s="2" t="s">
        <v>102</v>
      </c>
      <c r="J3055" s="2" t="s">
        <v>27</v>
      </c>
      <c r="K3055" s="2" t="s">
        <v>880</v>
      </c>
      <c r="L3055" s="2" t="s">
        <v>238</v>
      </c>
      <c r="M3055" s="1">
        <v>48227</v>
      </c>
      <c r="N3055" s="2" t="s">
        <v>105</v>
      </c>
      <c r="O3055" s="2" t="s">
        <v>5627</v>
      </c>
      <c r="P3055" s="2" t="s">
        <v>71</v>
      </c>
      <c r="Q3055" s="2" t="s">
        <v>72</v>
      </c>
      <c r="R3055" s="2" t="s">
        <v>5628</v>
      </c>
      <c r="S3055" s="1">
        <v>517.9</v>
      </c>
      <c r="T3055" s="1">
        <v>2</v>
      </c>
      <c r="U3055" s="1">
        <v>0</v>
      </c>
      <c r="V3055" s="5">
        <v>134.654</v>
      </c>
    </row>
    <row r="3056" spans="1:22" ht="15" thickBot="1" x14ac:dyDescent="0.35">
      <c r="A3056" s="4">
        <v>3055</v>
      </c>
      <c r="B3056" s="2" t="s">
        <v>6262</v>
      </c>
      <c r="C3056" s="1">
        <v>2013</v>
      </c>
      <c r="D3056" s="3">
        <v>41374</v>
      </c>
      <c r="E3056" s="3">
        <v>41379</v>
      </c>
      <c r="F3056" s="2" t="s">
        <v>23</v>
      </c>
      <c r="G3056" s="2" t="s">
        <v>6263</v>
      </c>
      <c r="H3056" s="2" t="s">
        <v>6264</v>
      </c>
      <c r="I3056" s="2" t="s">
        <v>102</v>
      </c>
      <c r="J3056" s="2" t="s">
        <v>27</v>
      </c>
      <c r="K3056" s="2" t="s">
        <v>880</v>
      </c>
      <c r="L3056" s="2" t="s">
        <v>238</v>
      </c>
      <c r="M3056" s="1">
        <v>48227</v>
      </c>
      <c r="N3056" s="2" t="s">
        <v>105</v>
      </c>
      <c r="O3056" s="2" t="s">
        <v>1728</v>
      </c>
      <c r="P3056" s="2" t="s">
        <v>46</v>
      </c>
      <c r="Q3056" s="2" t="s">
        <v>75</v>
      </c>
      <c r="R3056" s="2" t="s">
        <v>1729</v>
      </c>
      <c r="S3056" s="1">
        <v>5.28</v>
      </c>
      <c r="T3056" s="1">
        <v>2</v>
      </c>
      <c r="U3056" s="1">
        <v>0</v>
      </c>
      <c r="V3056" s="5">
        <v>2.4287999999999998</v>
      </c>
    </row>
    <row r="3057" spans="1:22" ht="15" thickBot="1" x14ac:dyDescent="0.35">
      <c r="A3057" s="4">
        <v>3056</v>
      </c>
      <c r="B3057" s="2" t="s">
        <v>6265</v>
      </c>
      <c r="C3057" s="1">
        <v>2012</v>
      </c>
      <c r="D3057" s="3">
        <v>41149</v>
      </c>
      <c r="E3057" s="3">
        <v>41153</v>
      </c>
      <c r="F3057" s="2" t="s">
        <v>50</v>
      </c>
      <c r="G3057" s="2" t="s">
        <v>4002</v>
      </c>
      <c r="H3057" s="2" t="s">
        <v>4003</v>
      </c>
      <c r="I3057" s="2" t="s">
        <v>41</v>
      </c>
      <c r="J3057" s="2" t="s">
        <v>27</v>
      </c>
      <c r="K3057" s="2" t="s">
        <v>303</v>
      </c>
      <c r="L3057" s="2" t="s">
        <v>211</v>
      </c>
      <c r="M3057" s="1">
        <v>60623</v>
      </c>
      <c r="N3057" s="2" t="s">
        <v>105</v>
      </c>
      <c r="O3057" s="2" t="s">
        <v>3458</v>
      </c>
      <c r="P3057" s="2" t="s">
        <v>71</v>
      </c>
      <c r="Q3057" s="2" t="s">
        <v>1216</v>
      </c>
      <c r="R3057" s="2" t="s">
        <v>3459</v>
      </c>
      <c r="S3057" s="1">
        <v>2799.96</v>
      </c>
      <c r="T3057" s="1">
        <v>5</v>
      </c>
      <c r="U3057" s="1">
        <v>0.2</v>
      </c>
      <c r="V3057" s="5">
        <v>874.98749999999995</v>
      </c>
    </row>
    <row r="3058" spans="1:22" ht="15" thickBot="1" x14ac:dyDescent="0.35">
      <c r="A3058" s="4">
        <v>3057</v>
      </c>
      <c r="B3058" s="2" t="s">
        <v>6266</v>
      </c>
      <c r="C3058" s="1">
        <v>2014</v>
      </c>
      <c r="D3058" s="3">
        <v>41932</v>
      </c>
      <c r="E3058" s="3">
        <v>41937</v>
      </c>
      <c r="F3058" s="2" t="s">
        <v>23</v>
      </c>
      <c r="G3058" s="2" t="s">
        <v>4304</v>
      </c>
      <c r="H3058" s="2" t="s">
        <v>4305</v>
      </c>
      <c r="I3058" s="2" t="s">
        <v>41</v>
      </c>
      <c r="J3058" s="2" t="s">
        <v>27</v>
      </c>
      <c r="K3058" s="2" t="s">
        <v>127</v>
      </c>
      <c r="L3058" s="2" t="s">
        <v>43</v>
      </c>
      <c r="M3058" s="1">
        <v>94110</v>
      </c>
      <c r="N3058" s="2" t="s">
        <v>44</v>
      </c>
      <c r="O3058" s="2" t="s">
        <v>5508</v>
      </c>
      <c r="P3058" s="2" t="s">
        <v>46</v>
      </c>
      <c r="Q3058" s="2" t="s">
        <v>173</v>
      </c>
      <c r="R3058" s="2" t="s">
        <v>5509</v>
      </c>
      <c r="S3058" s="1">
        <v>8.9600000000000009</v>
      </c>
      <c r="T3058" s="1">
        <v>2</v>
      </c>
      <c r="U3058" s="1">
        <v>0</v>
      </c>
      <c r="V3058" s="5">
        <v>4.3007999999999997</v>
      </c>
    </row>
    <row r="3059" spans="1:22" ht="15" thickBot="1" x14ac:dyDescent="0.35">
      <c r="A3059" s="4">
        <v>3058</v>
      </c>
      <c r="B3059" s="2" t="s">
        <v>6266</v>
      </c>
      <c r="C3059" s="1">
        <v>2014</v>
      </c>
      <c r="D3059" s="3">
        <v>41932</v>
      </c>
      <c r="E3059" s="3">
        <v>41937</v>
      </c>
      <c r="F3059" s="2" t="s">
        <v>23</v>
      </c>
      <c r="G3059" s="2" t="s">
        <v>4304</v>
      </c>
      <c r="H3059" s="2" t="s">
        <v>4305</v>
      </c>
      <c r="I3059" s="2" t="s">
        <v>41</v>
      </c>
      <c r="J3059" s="2" t="s">
        <v>27</v>
      </c>
      <c r="K3059" s="2" t="s">
        <v>127</v>
      </c>
      <c r="L3059" s="2" t="s">
        <v>43</v>
      </c>
      <c r="M3059" s="1">
        <v>94110</v>
      </c>
      <c r="N3059" s="2" t="s">
        <v>44</v>
      </c>
      <c r="O3059" s="2" t="s">
        <v>4139</v>
      </c>
      <c r="P3059" s="2" t="s">
        <v>46</v>
      </c>
      <c r="Q3059" s="2" t="s">
        <v>47</v>
      </c>
      <c r="R3059" s="2" t="s">
        <v>4140</v>
      </c>
      <c r="S3059" s="1">
        <v>31.5</v>
      </c>
      <c r="T3059" s="1">
        <v>10</v>
      </c>
      <c r="U3059" s="1">
        <v>0</v>
      </c>
      <c r="V3059" s="5">
        <v>15.12</v>
      </c>
    </row>
    <row r="3060" spans="1:22" ht="15" thickBot="1" x14ac:dyDescent="0.35">
      <c r="A3060" s="4">
        <v>3059</v>
      </c>
      <c r="B3060" s="2" t="s">
        <v>6266</v>
      </c>
      <c r="C3060" s="1">
        <v>2014</v>
      </c>
      <c r="D3060" s="3">
        <v>41932</v>
      </c>
      <c r="E3060" s="3">
        <v>41937</v>
      </c>
      <c r="F3060" s="2" t="s">
        <v>23</v>
      </c>
      <c r="G3060" s="2" t="s">
        <v>4304</v>
      </c>
      <c r="H3060" s="2" t="s">
        <v>4305</v>
      </c>
      <c r="I3060" s="2" t="s">
        <v>41</v>
      </c>
      <c r="J3060" s="2" t="s">
        <v>27</v>
      </c>
      <c r="K3060" s="2" t="s">
        <v>127</v>
      </c>
      <c r="L3060" s="2" t="s">
        <v>43</v>
      </c>
      <c r="M3060" s="1">
        <v>94110</v>
      </c>
      <c r="N3060" s="2" t="s">
        <v>44</v>
      </c>
      <c r="O3060" s="2" t="s">
        <v>2629</v>
      </c>
      <c r="P3060" s="2" t="s">
        <v>32</v>
      </c>
      <c r="Q3060" s="2" t="s">
        <v>65</v>
      </c>
      <c r="R3060" s="2" t="s">
        <v>2630</v>
      </c>
      <c r="S3060" s="1">
        <v>30.56</v>
      </c>
      <c r="T3060" s="1">
        <v>2</v>
      </c>
      <c r="U3060" s="1">
        <v>0</v>
      </c>
      <c r="V3060" s="5">
        <v>10.3904</v>
      </c>
    </row>
    <row r="3061" spans="1:22" ht="15" thickBot="1" x14ac:dyDescent="0.35">
      <c r="A3061" s="4">
        <v>3060</v>
      </c>
      <c r="B3061" s="2" t="s">
        <v>6266</v>
      </c>
      <c r="C3061" s="1">
        <v>2014</v>
      </c>
      <c r="D3061" s="3">
        <v>41932</v>
      </c>
      <c r="E3061" s="3">
        <v>41937</v>
      </c>
      <c r="F3061" s="2" t="s">
        <v>23</v>
      </c>
      <c r="G3061" s="2" t="s">
        <v>4304</v>
      </c>
      <c r="H3061" s="2" t="s">
        <v>4305</v>
      </c>
      <c r="I3061" s="2" t="s">
        <v>41</v>
      </c>
      <c r="J3061" s="2" t="s">
        <v>27</v>
      </c>
      <c r="K3061" s="2" t="s">
        <v>127</v>
      </c>
      <c r="L3061" s="2" t="s">
        <v>43</v>
      </c>
      <c r="M3061" s="1">
        <v>94110</v>
      </c>
      <c r="N3061" s="2" t="s">
        <v>44</v>
      </c>
      <c r="O3061" s="2" t="s">
        <v>6267</v>
      </c>
      <c r="P3061" s="2" t="s">
        <v>32</v>
      </c>
      <c r="Q3061" s="2" t="s">
        <v>56</v>
      </c>
      <c r="R3061" s="2" t="s">
        <v>6268</v>
      </c>
      <c r="S3061" s="1">
        <v>24.367999999999999</v>
      </c>
      <c r="T3061" s="1">
        <v>2</v>
      </c>
      <c r="U3061" s="1">
        <v>0.2</v>
      </c>
      <c r="V3061" s="5">
        <v>-3.3506</v>
      </c>
    </row>
    <row r="3062" spans="1:22" ht="15" thickBot="1" x14ac:dyDescent="0.35">
      <c r="A3062" s="4">
        <v>3061</v>
      </c>
      <c r="B3062" s="2" t="s">
        <v>6269</v>
      </c>
      <c r="C3062" s="1">
        <v>2013</v>
      </c>
      <c r="D3062" s="3">
        <v>41586</v>
      </c>
      <c r="E3062" s="3">
        <v>41591</v>
      </c>
      <c r="F3062" s="2" t="s">
        <v>50</v>
      </c>
      <c r="G3062" s="2" t="s">
        <v>6028</v>
      </c>
      <c r="H3062" s="2" t="s">
        <v>6029</v>
      </c>
      <c r="I3062" s="2" t="s">
        <v>41</v>
      </c>
      <c r="J3062" s="2" t="s">
        <v>27</v>
      </c>
      <c r="K3062" s="2" t="s">
        <v>606</v>
      </c>
      <c r="L3062" s="2" t="s">
        <v>498</v>
      </c>
      <c r="M3062" s="1">
        <v>43055</v>
      </c>
      <c r="N3062" s="2" t="s">
        <v>148</v>
      </c>
      <c r="O3062" s="2" t="s">
        <v>4947</v>
      </c>
      <c r="P3062" s="2" t="s">
        <v>71</v>
      </c>
      <c r="Q3062" s="2" t="s">
        <v>161</v>
      </c>
      <c r="R3062" s="2" t="s">
        <v>4948</v>
      </c>
      <c r="S3062" s="1">
        <v>119.976</v>
      </c>
      <c r="T3062" s="1">
        <v>3</v>
      </c>
      <c r="U3062" s="1">
        <v>0.2</v>
      </c>
      <c r="V3062" s="5">
        <v>22.4955</v>
      </c>
    </row>
    <row r="3063" spans="1:22" ht="15" thickBot="1" x14ac:dyDescent="0.35">
      <c r="A3063" s="4">
        <v>3062</v>
      </c>
      <c r="B3063" s="2" t="s">
        <v>6270</v>
      </c>
      <c r="C3063" s="1">
        <v>2014</v>
      </c>
      <c r="D3063" s="3">
        <v>41702</v>
      </c>
      <c r="E3063" s="3">
        <v>41706</v>
      </c>
      <c r="F3063" s="2" t="s">
        <v>50</v>
      </c>
      <c r="G3063" s="2" t="s">
        <v>6271</v>
      </c>
      <c r="H3063" s="2" t="s">
        <v>6272</v>
      </c>
      <c r="I3063" s="2" t="s">
        <v>26</v>
      </c>
      <c r="J3063" s="2" t="s">
        <v>27</v>
      </c>
      <c r="K3063" s="2" t="s">
        <v>815</v>
      </c>
      <c r="L3063" s="2" t="s">
        <v>104</v>
      </c>
      <c r="M3063" s="1">
        <v>75081</v>
      </c>
      <c r="N3063" s="2" t="s">
        <v>105</v>
      </c>
      <c r="O3063" s="2" t="s">
        <v>3111</v>
      </c>
      <c r="P3063" s="2" t="s">
        <v>46</v>
      </c>
      <c r="Q3063" s="2" t="s">
        <v>90</v>
      </c>
      <c r="R3063" s="2" t="s">
        <v>3112</v>
      </c>
      <c r="S3063" s="1">
        <v>26.88</v>
      </c>
      <c r="T3063" s="1">
        <v>8</v>
      </c>
      <c r="U3063" s="1">
        <v>0.2</v>
      </c>
      <c r="V3063" s="5">
        <v>9.7439999999999998</v>
      </c>
    </row>
    <row r="3064" spans="1:22" ht="15" thickBot="1" x14ac:dyDescent="0.35">
      <c r="A3064" s="4">
        <v>3063</v>
      </c>
      <c r="B3064" s="2" t="s">
        <v>6273</v>
      </c>
      <c r="C3064" s="1">
        <v>2012</v>
      </c>
      <c r="D3064" s="3">
        <v>41240</v>
      </c>
      <c r="E3064" s="3">
        <v>41242</v>
      </c>
      <c r="F3064" s="2" t="s">
        <v>188</v>
      </c>
      <c r="G3064" s="2" t="s">
        <v>2109</v>
      </c>
      <c r="H3064" s="2" t="s">
        <v>2110</v>
      </c>
      <c r="I3064" s="2" t="s">
        <v>41</v>
      </c>
      <c r="J3064" s="2" t="s">
        <v>27</v>
      </c>
      <c r="K3064" s="2" t="s">
        <v>606</v>
      </c>
      <c r="L3064" s="2" t="s">
        <v>245</v>
      </c>
      <c r="M3064" s="1">
        <v>19711</v>
      </c>
      <c r="N3064" s="2" t="s">
        <v>148</v>
      </c>
      <c r="O3064" s="2" t="s">
        <v>6274</v>
      </c>
      <c r="P3064" s="2" t="s">
        <v>71</v>
      </c>
      <c r="Q3064" s="2" t="s">
        <v>72</v>
      </c>
      <c r="R3064" s="2" t="s">
        <v>6275</v>
      </c>
      <c r="S3064" s="1">
        <v>83.97</v>
      </c>
      <c r="T3064" s="1">
        <v>3</v>
      </c>
      <c r="U3064" s="1">
        <v>0</v>
      </c>
      <c r="V3064" s="5">
        <v>23.511600000000001</v>
      </c>
    </row>
    <row r="3065" spans="1:22" ht="15" thickBot="1" x14ac:dyDescent="0.35">
      <c r="A3065" s="4">
        <v>3064</v>
      </c>
      <c r="B3065" s="2" t="s">
        <v>6273</v>
      </c>
      <c r="C3065" s="1">
        <v>2012</v>
      </c>
      <c r="D3065" s="3">
        <v>41240</v>
      </c>
      <c r="E3065" s="3">
        <v>41242</v>
      </c>
      <c r="F3065" s="2" t="s">
        <v>188</v>
      </c>
      <c r="G3065" s="2" t="s">
        <v>2109</v>
      </c>
      <c r="H3065" s="2" t="s">
        <v>2110</v>
      </c>
      <c r="I3065" s="2" t="s">
        <v>41</v>
      </c>
      <c r="J3065" s="2" t="s">
        <v>27</v>
      </c>
      <c r="K3065" s="2" t="s">
        <v>606</v>
      </c>
      <c r="L3065" s="2" t="s">
        <v>245</v>
      </c>
      <c r="M3065" s="1">
        <v>19711</v>
      </c>
      <c r="N3065" s="2" t="s">
        <v>148</v>
      </c>
      <c r="O3065" s="2" t="s">
        <v>6276</v>
      </c>
      <c r="P3065" s="2" t="s">
        <v>71</v>
      </c>
      <c r="Q3065" s="2" t="s">
        <v>161</v>
      </c>
      <c r="R3065" s="2" t="s">
        <v>6277</v>
      </c>
      <c r="S3065" s="1">
        <v>104.97</v>
      </c>
      <c r="T3065" s="1">
        <v>3</v>
      </c>
      <c r="U3065" s="1">
        <v>0</v>
      </c>
      <c r="V3065" s="5">
        <v>7.3479000000000001</v>
      </c>
    </row>
    <row r="3066" spans="1:22" ht="15" thickBot="1" x14ac:dyDescent="0.35">
      <c r="A3066" s="4">
        <v>3065</v>
      </c>
      <c r="B3066" s="2" t="s">
        <v>6278</v>
      </c>
      <c r="C3066" s="1">
        <v>2014</v>
      </c>
      <c r="D3066" s="3">
        <v>41712</v>
      </c>
      <c r="E3066" s="3">
        <v>41717</v>
      </c>
      <c r="F3066" s="2" t="s">
        <v>23</v>
      </c>
      <c r="G3066" s="2" t="s">
        <v>6279</v>
      </c>
      <c r="H3066" s="2" t="s">
        <v>6280</v>
      </c>
      <c r="I3066" s="2" t="s">
        <v>102</v>
      </c>
      <c r="J3066" s="2" t="s">
        <v>27</v>
      </c>
      <c r="K3066" s="2" t="s">
        <v>5467</v>
      </c>
      <c r="L3066" s="2" t="s">
        <v>668</v>
      </c>
      <c r="M3066" s="1">
        <v>87105</v>
      </c>
      <c r="N3066" s="2" t="s">
        <v>44</v>
      </c>
      <c r="O3066" s="2" t="s">
        <v>349</v>
      </c>
      <c r="P3066" s="2" t="s">
        <v>46</v>
      </c>
      <c r="Q3066" s="2" t="s">
        <v>59</v>
      </c>
      <c r="R3066" s="2" t="s">
        <v>350</v>
      </c>
      <c r="S3066" s="1">
        <v>90.8</v>
      </c>
      <c r="T3066" s="1">
        <v>8</v>
      </c>
      <c r="U3066" s="1">
        <v>0</v>
      </c>
      <c r="V3066" s="5">
        <v>25.423999999999999</v>
      </c>
    </row>
    <row r="3067" spans="1:22" ht="15" thickBot="1" x14ac:dyDescent="0.35">
      <c r="A3067" s="4">
        <v>3066</v>
      </c>
      <c r="B3067" s="2" t="s">
        <v>6278</v>
      </c>
      <c r="C3067" s="1">
        <v>2014</v>
      </c>
      <c r="D3067" s="3">
        <v>41712</v>
      </c>
      <c r="E3067" s="3">
        <v>41717</v>
      </c>
      <c r="F3067" s="2" t="s">
        <v>23</v>
      </c>
      <c r="G3067" s="2" t="s">
        <v>6279</v>
      </c>
      <c r="H3067" s="2" t="s">
        <v>6280</v>
      </c>
      <c r="I3067" s="2" t="s">
        <v>102</v>
      </c>
      <c r="J3067" s="2" t="s">
        <v>27</v>
      </c>
      <c r="K3067" s="2" t="s">
        <v>5467</v>
      </c>
      <c r="L3067" s="2" t="s">
        <v>668</v>
      </c>
      <c r="M3067" s="1">
        <v>87105</v>
      </c>
      <c r="N3067" s="2" t="s">
        <v>44</v>
      </c>
      <c r="O3067" s="2" t="s">
        <v>2817</v>
      </c>
      <c r="P3067" s="2" t="s">
        <v>71</v>
      </c>
      <c r="Q3067" s="2" t="s">
        <v>72</v>
      </c>
      <c r="R3067" s="2" t="s">
        <v>2818</v>
      </c>
      <c r="S3067" s="1">
        <v>140.73599999999999</v>
      </c>
      <c r="T3067" s="1">
        <v>8</v>
      </c>
      <c r="U3067" s="1">
        <v>0.2</v>
      </c>
      <c r="V3067" s="5">
        <v>49.257599999999996</v>
      </c>
    </row>
    <row r="3068" spans="1:22" ht="15" thickBot="1" x14ac:dyDescent="0.35">
      <c r="A3068" s="4">
        <v>3067</v>
      </c>
      <c r="B3068" s="2" t="s">
        <v>6278</v>
      </c>
      <c r="C3068" s="1">
        <v>2014</v>
      </c>
      <c r="D3068" s="3">
        <v>41712</v>
      </c>
      <c r="E3068" s="3">
        <v>41717</v>
      </c>
      <c r="F3068" s="2" t="s">
        <v>23</v>
      </c>
      <c r="G3068" s="2" t="s">
        <v>6279</v>
      </c>
      <c r="H3068" s="2" t="s">
        <v>6280</v>
      </c>
      <c r="I3068" s="2" t="s">
        <v>102</v>
      </c>
      <c r="J3068" s="2" t="s">
        <v>27</v>
      </c>
      <c r="K3068" s="2" t="s">
        <v>5467</v>
      </c>
      <c r="L3068" s="2" t="s">
        <v>668</v>
      </c>
      <c r="M3068" s="1">
        <v>87105</v>
      </c>
      <c r="N3068" s="2" t="s">
        <v>44</v>
      </c>
      <c r="O3068" s="2" t="s">
        <v>6281</v>
      </c>
      <c r="P3068" s="2" t="s">
        <v>71</v>
      </c>
      <c r="Q3068" s="2" t="s">
        <v>161</v>
      </c>
      <c r="R3068" s="2" t="s">
        <v>6282</v>
      </c>
      <c r="S3068" s="1">
        <v>214.95</v>
      </c>
      <c r="T3068" s="1">
        <v>5</v>
      </c>
      <c r="U3068" s="1">
        <v>0</v>
      </c>
      <c r="V3068" s="5">
        <v>88.129499999999993</v>
      </c>
    </row>
    <row r="3069" spans="1:22" ht="15" thickBot="1" x14ac:dyDescent="0.35">
      <c r="A3069" s="4">
        <v>3068</v>
      </c>
      <c r="B3069" s="2" t="s">
        <v>6278</v>
      </c>
      <c r="C3069" s="1">
        <v>2014</v>
      </c>
      <c r="D3069" s="3">
        <v>41712</v>
      </c>
      <c r="E3069" s="3">
        <v>41717</v>
      </c>
      <c r="F3069" s="2" t="s">
        <v>23</v>
      </c>
      <c r="G3069" s="2" t="s">
        <v>6279</v>
      </c>
      <c r="H3069" s="2" t="s">
        <v>6280</v>
      </c>
      <c r="I3069" s="2" t="s">
        <v>102</v>
      </c>
      <c r="J3069" s="2" t="s">
        <v>27</v>
      </c>
      <c r="K3069" s="2" t="s">
        <v>5467</v>
      </c>
      <c r="L3069" s="2" t="s">
        <v>668</v>
      </c>
      <c r="M3069" s="1">
        <v>87105</v>
      </c>
      <c r="N3069" s="2" t="s">
        <v>44</v>
      </c>
      <c r="O3069" s="2" t="s">
        <v>6283</v>
      </c>
      <c r="P3069" s="2" t="s">
        <v>46</v>
      </c>
      <c r="Q3069" s="2" t="s">
        <v>90</v>
      </c>
      <c r="R3069" s="2" t="s">
        <v>6284</v>
      </c>
      <c r="S3069" s="1">
        <v>45.36</v>
      </c>
      <c r="T3069" s="1">
        <v>7</v>
      </c>
      <c r="U3069" s="1">
        <v>0</v>
      </c>
      <c r="V3069" s="5">
        <v>21.7728</v>
      </c>
    </row>
    <row r="3070" spans="1:22" ht="15" thickBot="1" x14ac:dyDescent="0.35">
      <c r="A3070" s="4">
        <v>3069</v>
      </c>
      <c r="B3070" s="2" t="s">
        <v>6278</v>
      </c>
      <c r="C3070" s="1">
        <v>2014</v>
      </c>
      <c r="D3070" s="3">
        <v>41712</v>
      </c>
      <c r="E3070" s="3">
        <v>41717</v>
      </c>
      <c r="F3070" s="2" t="s">
        <v>23</v>
      </c>
      <c r="G3070" s="2" t="s">
        <v>6279</v>
      </c>
      <c r="H3070" s="2" t="s">
        <v>6280</v>
      </c>
      <c r="I3070" s="2" t="s">
        <v>102</v>
      </c>
      <c r="J3070" s="2" t="s">
        <v>27</v>
      </c>
      <c r="K3070" s="2" t="s">
        <v>5467</v>
      </c>
      <c r="L3070" s="2" t="s">
        <v>668</v>
      </c>
      <c r="M3070" s="1">
        <v>87105</v>
      </c>
      <c r="N3070" s="2" t="s">
        <v>44</v>
      </c>
      <c r="O3070" s="2" t="s">
        <v>5853</v>
      </c>
      <c r="P3070" s="2" t="s">
        <v>46</v>
      </c>
      <c r="Q3070" s="2" t="s">
        <v>90</v>
      </c>
      <c r="R3070" s="2" t="s">
        <v>5854</v>
      </c>
      <c r="S3070" s="1">
        <v>288.24</v>
      </c>
      <c r="T3070" s="1">
        <v>6</v>
      </c>
      <c r="U3070" s="1">
        <v>0</v>
      </c>
      <c r="V3070" s="5">
        <v>138.3552</v>
      </c>
    </row>
    <row r="3071" spans="1:22" ht="15" thickBot="1" x14ac:dyDescent="0.35">
      <c r="A3071" s="4">
        <v>3070</v>
      </c>
      <c r="B3071" s="2" t="s">
        <v>6285</v>
      </c>
      <c r="C3071" s="1">
        <v>2014</v>
      </c>
      <c r="D3071" s="3">
        <v>41974</v>
      </c>
      <c r="E3071" s="3">
        <v>41974</v>
      </c>
      <c r="F3071" s="2" t="s">
        <v>1290</v>
      </c>
      <c r="G3071" s="2" t="s">
        <v>4479</v>
      </c>
      <c r="H3071" s="2" t="s">
        <v>4480</v>
      </c>
      <c r="I3071" s="2" t="s">
        <v>102</v>
      </c>
      <c r="J3071" s="2" t="s">
        <v>27</v>
      </c>
      <c r="K3071" s="2" t="s">
        <v>2835</v>
      </c>
      <c r="L3071" s="2" t="s">
        <v>498</v>
      </c>
      <c r="M3071" s="1">
        <v>43615</v>
      </c>
      <c r="N3071" s="2" t="s">
        <v>148</v>
      </c>
      <c r="O3071" s="2" t="s">
        <v>6202</v>
      </c>
      <c r="P3071" s="2" t="s">
        <v>46</v>
      </c>
      <c r="Q3071" s="2" t="s">
        <v>78</v>
      </c>
      <c r="R3071" s="2" t="s">
        <v>6203</v>
      </c>
      <c r="S3071" s="1">
        <v>663.93600000000004</v>
      </c>
      <c r="T3071" s="1">
        <v>4</v>
      </c>
      <c r="U3071" s="1">
        <v>0.2</v>
      </c>
      <c r="V3071" s="5">
        <v>82.992000000000004</v>
      </c>
    </row>
    <row r="3072" spans="1:22" ht="15" thickBot="1" x14ac:dyDescent="0.35">
      <c r="A3072" s="4">
        <v>3071</v>
      </c>
      <c r="B3072" s="2" t="s">
        <v>6286</v>
      </c>
      <c r="C3072" s="1">
        <v>2011</v>
      </c>
      <c r="D3072" s="3">
        <v>40864</v>
      </c>
      <c r="E3072" s="3">
        <v>40869</v>
      </c>
      <c r="F3072" s="2" t="s">
        <v>50</v>
      </c>
      <c r="G3072" s="2" t="s">
        <v>2394</v>
      </c>
      <c r="H3072" s="2" t="s">
        <v>2395</v>
      </c>
      <c r="I3072" s="2" t="s">
        <v>41</v>
      </c>
      <c r="J3072" s="2" t="s">
        <v>27</v>
      </c>
      <c r="K3072" s="2" t="s">
        <v>606</v>
      </c>
      <c r="L3072" s="2" t="s">
        <v>245</v>
      </c>
      <c r="M3072" s="1">
        <v>19711</v>
      </c>
      <c r="N3072" s="2" t="s">
        <v>148</v>
      </c>
      <c r="O3072" s="2" t="s">
        <v>4273</v>
      </c>
      <c r="P3072" s="2" t="s">
        <v>46</v>
      </c>
      <c r="Q3072" s="2" t="s">
        <v>59</v>
      </c>
      <c r="R3072" s="2" t="s">
        <v>4274</v>
      </c>
      <c r="S3072" s="1">
        <v>2934.33</v>
      </c>
      <c r="T3072" s="1">
        <v>7</v>
      </c>
      <c r="U3072" s="1">
        <v>0</v>
      </c>
      <c r="V3072" s="5">
        <v>792.26909999999998</v>
      </c>
    </row>
    <row r="3073" spans="1:22" ht="15" thickBot="1" x14ac:dyDescent="0.35">
      <c r="A3073" s="4">
        <v>3072</v>
      </c>
      <c r="B3073" s="2" t="s">
        <v>6286</v>
      </c>
      <c r="C3073" s="1">
        <v>2011</v>
      </c>
      <c r="D3073" s="3">
        <v>40864</v>
      </c>
      <c r="E3073" s="3">
        <v>40869</v>
      </c>
      <c r="F3073" s="2" t="s">
        <v>50</v>
      </c>
      <c r="G3073" s="2" t="s">
        <v>2394</v>
      </c>
      <c r="H3073" s="2" t="s">
        <v>2395</v>
      </c>
      <c r="I3073" s="2" t="s">
        <v>41</v>
      </c>
      <c r="J3073" s="2" t="s">
        <v>27</v>
      </c>
      <c r="K3073" s="2" t="s">
        <v>606</v>
      </c>
      <c r="L3073" s="2" t="s">
        <v>245</v>
      </c>
      <c r="M3073" s="1">
        <v>19711</v>
      </c>
      <c r="N3073" s="2" t="s">
        <v>148</v>
      </c>
      <c r="O3073" s="2" t="s">
        <v>6287</v>
      </c>
      <c r="P3073" s="2" t="s">
        <v>32</v>
      </c>
      <c r="Q3073" s="2" t="s">
        <v>65</v>
      </c>
      <c r="R3073" s="2" t="s">
        <v>6288</v>
      </c>
      <c r="S3073" s="1">
        <v>124.41</v>
      </c>
      <c r="T3073" s="1">
        <v>3</v>
      </c>
      <c r="U3073" s="1">
        <v>0</v>
      </c>
      <c r="V3073" s="5">
        <v>14.9292</v>
      </c>
    </row>
    <row r="3074" spans="1:22" ht="15" thickBot="1" x14ac:dyDescent="0.35">
      <c r="A3074" s="4">
        <v>3073</v>
      </c>
      <c r="B3074" s="2" t="s">
        <v>6286</v>
      </c>
      <c r="C3074" s="1">
        <v>2011</v>
      </c>
      <c r="D3074" s="3">
        <v>40864</v>
      </c>
      <c r="E3074" s="3">
        <v>40869</v>
      </c>
      <c r="F3074" s="2" t="s">
        <v>50</v>
      </c>
      <c r="G3074" s="2" t="s">
        <v>2394</v>
      </c>
      <c r="H3074" s="2" t="s">
        <v>2395</v>
      </c>
      <c r="I3074" s="2" t="s">
        <v>41</v>
      </c>
      <c r="J3074" s="2" t="s">
        <v>27</v>
      </c>
      <c r="K3074" s="2" t="s">
        <v>606</v>
      </c>
      <c r="L3074" s="2" t="s">
        <v>245</v>
      </c>
      <c r="M3074" s="1">
        <v>19711</v>
      </c>
      <c r="N3074" s="2" t="s">
        <v>148</v>
      </c>
      <c r="O3074" s="2" t="s">
        <v>2662</v>
      </c>
      <c r="P3074" s="2" t="s">
        <v>46</v>
      </c>
      <c r="Q3074" s="2" t="s">
        <v>68</v>
      </c>
      <c r="R3074" s="2" t="s">
        <v>2663</v>
      </c>
      <c r="S3074" s="1">
        <v>57.75</v>
      </c>
      <c r="T3074" s="1">
        <v>5</v>
      </c>
      <c r="U3074" s="1">
        <v>0</v>
      </c>
      <c r="V3074" s="5">
        <v>26.565000000000001</v>
      </c>
    </row>
    <row r="3075" spans="1:22" ht="15" thickBot="1" x14ac:dyDescent="0.35">
      <c r="A3075" s="4">
        <v>3074</v>
      </c>
      <c r="B3075" s="2" t="s">
        <v>6289</v>
      </c>
      <c r="C3075" s="1">
        <v>2013</v>
      </c>
      <c r="D3075" s="3">
        <v>41277</v>
      </c>
      <c r="E3075" s="3">
        <v>41279</v>
      </c>
      <c r="F3075" s="2" t="s">
        <v>188</v>
      </c>
      <c r="G3075" s="2" t="s">
        <v>1990</v>
      </c>
      <c r="H3075" s="2" t="s">
        <v>1991</v>
      </c>
      <c r="I3075" s="2" t="s">
        <v>26</v>
      </c>
      <c r="J3075" s="2" t="s">
        <v>27</v>
      </c>
      <c r="K3075" s="2" t="s">
        <v>42</v>
      </c>
      <c r="L3075" s="2" t="s">
        <v>43</v>
      </c>
      <c r="M3075" s="1">
        <v>90045</v>
      </c>
      <c r="N3075" s="2" t="s">
        <v>44</v>
      </c>
      <c r="O3075" s="2" t="s">
        <v>5197</v>
      </c>
      <c r="P3075" s="2" t="s">
        <v>46</v>
      </c>
      <c r="Q3075" s="2" t="s">
        <v>59</v>
      </c>
      <c r="R3075" s="2" t="s">
        <v>5198</v>
      </c>
      <c r="S3075" s="1">
        <v>114.46</v>
      </c>
      <c r="T3075" s="1">
        <v>2</v>
      </c>
      <c r="U3075" s="1">
        <v>0</v>
      </c>
      <c r="V3075" s="5">
        <v>28.614999999999998</v>
      </c>
    </row>
    <row r="3076" spans="1:22" ht="15" thickBot="1" x14ac:dyDescent="0.35">
      <c r="A3076" s="4">
        <v>3075</v>
      </c>
      <c r="B3076" s="2" t="s">
        <v>6290</v>
      </c>
      <c r="C3076" s="1">
        <v>2012</v>
      </c>
      <c r="D3076" s="3">
        <v>41185</v>
      </c>
      <c r="E3076" s="3">
        <v>41190</v>
      </c>
      <c r="F3076" s="2" t="s">
        <v>50</v>
      </c>
      <c r="G3076" s="2" t="s">
        <v>805</v>
      </c>
      <c r="H3076" s="2" t="s">
        <v>806</v>
      </c>
      <c r="I3076" s="2" t="s">
        <v>26</v>
      </c>
      <c r="J3076" s="2" t="s">
        <v>27</v>
      </c>
      <c r="K3076" s="2" t="s">
        <v>42</v>
      </c>
      <c r="L3076" s="2" t="s">
        <v>43</v>
      </c>
      <c r="M3076" s="1">
        <v>90032</v>
      </c>
      <c r="N3076" s="2" t="s">
        <v>44</v>
      </c>
      <c r="O3076" s="2" t="s">
        <v>2462</v>
      </c>
      <c r="P3076" s="2" t="s">
        <v>32</v>
      </c>
      <c r="Q3076" s="2" t="s">
        <v>33</v>
      </c>
      <c r="R3076" s="2" t="s">
        <v>2463</v>
      </c>
      <c r="S3076" s="1">
        <v>120.666</v>
      </c>
      <c r="T3076" s="1">
        <v>2</v>
      </c>
      <c r="U3076" s="1">
        <v>0.15</v>
      </c>
      <c r="V3076" s="5">
        <v>18.454799999999999</v>
      </c>
    </row>
    <row r="3077" spans="1:22" ht="15" thickBot="1" x14ac:dyDescent="0.35">
      <c r="A3077" s="4">
        <v>3076</v>
      </c>
      <c r="B3077" s="2" t="s">
        <v>6291</v>
      </c>
      <c r="C3077" s="1">
        <v>2011</v>
      </c>
      <c r="D3077" s="3">
        <v>40744</v>
      </c>
      <c r="E3077" s="3">
        <v>40748</v>
      </c>
      <c r="F3077" s="2" t="s">
        <v>50</v>
      </c>
      <c r="G3077" s="2" t="s">
        <v>3814</v>
      </c>
      <c r="H3077" s="2" t="s">
        <v>3815</v>
      </c>
      <c r="I3077" s="2" t="s">
        <v>102</v>
      </c>
      <c r="J3077" s="2" t="s">
        <v>27</v>
      </c>
      <c r="K3077" s="2" t="s">
        <v>815</v>
      </c>
      <c r="L3077" s="2" t="s">
        <v>104</v>
      </c>
      <c r="M3077" s="1">
        <v>75217</v>
      </c>
      <c r="N3077" s="2" t="s">
        <v>105</v>
      </c>
      <c r="O3077" s="2" t="s">
        <v>1516</v>
      </c>
      <c r="P3077" s="2" t="s">
        <v>46</v>
      </c>
      <c r="Q3077" s="2" t="s">
        <v>59</v>
      </c>
      <c r="R3077" s="2" t="s">
        <v>1517</v>
      </c>
      <c r="S3077" s="1">
        <v>342.86399999999998</v>
      </c>
      <c r="T3077" s="1">
        <v>3</v>
      </c>
      <c r="U3077" s="1">
        <v>0.2</v>
      </c>
      <c r="V3077" s="5">
        <v>38.572200000000002</v>
      </c>
    </row>
    <row r="3078" spans="1:22" ht="15" thickBot="1" x14ac:dyDescent="0.35">
      <c r="A3078" s="4">
        <v>3077</v>
      </c>
      <c r="B3078" s="2" t="s">
        <v>6291</v>
      </c>
      <c r="C3078" s="1">
        <v>2011</v>
      </c>
      <c r="D3078" s="3">
        <v>40744</v>
      </c>
      <c r="E3078" s="3">
        <v>40748</v>
      </c>
      <c r="F3078" s="2" t="s">
        <v>50</v>
      </c>
      <c r="G3078" s="2" t="s">
        <v>3814</v>
      </c>
      <c r="H3078" s="2" t="s">
        <v>3815</v>
      </c>
      <c r="I3078" s="2" t="s">
        <v>102</v>
      </c>
      <c r="J3078" s="2" t="s">
        <v>27</v>
      </c>
      <c r="K3078" s="2" t="s">
        <v>815</v>
      </c>
      <c r="L3078" s="2" t="s">
        <v>104</v>
      </c>
      <c r="M3078" s="1">
        <v>75217</v>
      </c>
      <c r="N3078" s="2" t="s">
        <v>105</v>
      </c>
      <c r="O3078" s="2" t="s">
        <v>3505</v>
      </c>
      <c r="P3078" s="2" t="s">
        <v>32</v>
      </c>
      <c r="Q3078" s="2" t="s">
        <v>65</v>
      </c>
      <c r="R3078" s="2" t="s">
        <v>3506</v>
      </c>
      <c r="S3078" s="1">
        <v>16.739999999999998</v>
      </c>
      <c r="T3078" s="1">
        <v>5</v>
      </c>
      <c r="U3078" s="1">
        <v>0.6</v>
      </c>
      <c r="V3078" s="5">
        <v>-14.228999999999999</v>
      </c>
    </row>
    <row r="3079" spans="1:22" ht="15" thickBot="1" x14ac:dyDescent="0.35">
      <c r="A3079" s="4">
        <v>3078</v>
      </c>
      <c r="B3079" s="2" t="s">
        <v>6291</v>
      </c>
      <c r="C3079" s="1">
        <v>2011</v>
      </c>
      <c r="D3079" s="3">
        <v>40744</v>
      </c>
      <c r="E3079" s="3">
        <v>40748</v>
      </c>
      <c r="F3079" s="2" t="s">
        <v>50</v>
      </c>
      <c r="G3079" s="2" t="s">
        <v>3814</v>
      </c>
      <c r="H3079" s="2" t="s">
        <v>3815</v>
      </c>
      <c r="I3079" s="2" t="s">
        <v>102</v>
      </c>
      <c r="J3079" s="2" t="s">
        <v>27</v>
      </c>
      <c r="K3079" s="2" t="s">
        <v>815</v>
      </c>
      <c r="L3079" s="2" t="s">
        <v>104</v>
      </c>
      <c r="M3079" s="1">
        <v>75217</v>
      </c>
      <c r="N3079" s="2" t="s">
        <v>105</v>
      </c>
      <c r="O3079" s="2" t="s">
        <v>1872</v>
      </c>
      <c r="P3079" s="2" t="s">
        <v>32</v>
      </c>
      <c r="Q3079" s="2" t="s">
        <v>36</v>
      </c>
      <c r="R3079" s="2" t="s">
        <v>1873</v>
      </c>
      <c r="S3079" s="1">
        <v>981.37199999999996</v>
      </c>
      <c r="T3079" s="1">
        <v>2</v>
      </c>
      <c r="U3079" s="1">
        <v>0.3</v>
      </c>
      <c r="V3079" s="5">
        <v>-140.196</v>
      </c>
    </row>
    <row r="3080" spans="1:22" ht="15" thickBot="1" x14ac:dyDescent="0.35">
      <c r="A3080" s="4">
        <v>3079</v>
      </c>
      <c r="B3080" s="2" t="s">
        <v>6292</v>
      </c>
      <c r="C3080" s="1">
        <v>2011</v>
      </c>
      <c r="D3080" s="3">
        <v>40684</v>
      </c>
      <c r="E3080" s="3">
        <v>40688</v>
      </c>
      <c r="F3080" s="2" t="s">
        <v>50</v>
      </c>
      <c r="G3080" s="2" t="s">
        <v>3396</v>
      </c>
      <c r="H3080" s="2" t="s">
        <v>3397</v>
      </c>
      <c r="I3080" s="2" t="s">
        <v>102</v>
      </c>
      <c r="J3080" s="2" t="s">
        <v>27</v>
      </c>
      <c r="K3080" s="2" t="s">
        <v>947</v>
      </c>
      <c r="L3080" s="2" t="s">
        <v>43</v>
      </c>
      <c r="M3080" s="1">
        <v>92037</v>
      </c>
      <c r="N3080" s="2" t="s">
        <v>44</v>
      </c>
      <c r="O3080" s="2" t="s">
        <v>770</v>
      </c>
      <c r="P3080" s="2" t="s">
        <v>46</v>
      </c>
      <c r="Q3080" s="2" t="s">
        <v>68</v>
      </c>
      <c r="R3080" s="2" t="s">
        <v>771</v>
      </c>
      <c r="S3080" s="1">
        <v>31.84</v>
      </c>
      <c r="T3080" s="1">
        <v>8</v>
      </c>
      <c r="U3080" s="1">
        <v>0</v>
      </c>
      <c r="V3080" s="5">
        <v>10.507199999999999</v>
      </c>
    </row>
    <row r="3081" spans="1:22" ht="15" thickBot="1" x14ac:dyDescent="0.35">
      <c r="A3081" s="4">
        <v>3080</v>
      </c>
      <c r="B3081" s="2" t="s">
        <v>6293</v>
      </c>
      <c r="C3081" s="1">
        <v>2014</v>
      </c>
      <c r="D3081" s="3">
        <v>41887</v>
      </c>
      <c r="E3081" s="3">
        <v>41888</v>
      </c>
      <c r="F3081" s="2" t="s">
        <v>188</v>
      </c>
      <c r="G3081" s="2" t="s">
        <v>6294</v>
      </c>
      <c r="H3081" s="2" t="s">
        <v>6295</v>
      </c>
      <c r="I3081" s="2" t="s">
        <v>102</v>
      </c>
      <c r="J3081" s="2" t="s">
        <v>27</v>
      </c>
      <c r="K3081" s="2" t="s">
        <v>6121</v>
      </c>
      <c r="L3081" s="2" t="s">
        <v>43</v>
      </c>
      <c r="M3081" s="1">
        <v>92307</v>
      </c>
      <c r="N3081" s="2" t="s">
        <v>44</v>
      </c>
      <c r="O3081" s="2" t="s">
        <v>2274</v>
      </c>
      <c r="P3081" s="2" t="s">
        <v>46</v>
      </c>
      <c r="Q3081" s="2" t="s">
        <v>90</v>
      </c>
      <c r="R3081" s="2" t="s">
        <v>2275</v>
      </c>
      <c r="S3081" s="1">
        <v>12.96</v>
      </c>
      <c r="T3081" s="1">
        <v>2</v>
      </c>
      <c r="U3081" s="1">
        <v>0</v>
      </c>
      <c r="V3081" s="5">
        <v>6.2207999999999997</v>
      </c>
    </row>
    <row r="3082" spans="1:22" ht="15" thickBot="1" x14ac:dyDescent="0.35">
      <c r="A3082" s="4">
        <v>3081</v>
      </c>
      <c r="B3082" s="2" t="s">
        <v>6293</v>
      </c>
      <c r="C3082" s="1">
        <v>2014</v>
      </c>
      <c r="D3082" s="3">
        <v>41887</v>
      </c>
      <c r="E3082" s="3">
        <v>41888</v>
      </c>
      <c r="F3082" s="2" t="s">
        <v>188</v>
      </c>
      <c r="G3082" s="2" t="s">
        <v>6294</v>
      </c>
      <c r="H3082" s="2" t="s">
        <v>6295</v>
      </c>
      <c r="I3082" s="2" t="s">
        <v>102</v>
      </c>
      <c r="J3082" s="2" t="s">
        <v>27</v>
      </c>
      <c r="K3082" s="2" t="s">
        <v>6121</v>
      </c>
      <c r="L3082" s="2" t="s">
        <v>43</v>
      </c>
      <c r="M3082" s="1">
        <v>92307</v>
      </c>
      <c r="N3082" s="2" t="s">
        <v>44</v>
      </c>
      <c r="O3082" s="2" t="s">
        <v>3247</v>
      </c>
      <c r="P3082" s="2" t="s">
        <v>71</v>
      </c>
      <c r="Q3082" s="2" t="s">
        <v>72</v>
      </c>
      <c r="R3082" s="2" t="s">
        <v>3248</v>
      </c>
      <c r="S3082" s="1">
        <v>43.176000000000002</v>
      </c>
      <c r="T3082" s="1">
        <v>3</v>
      </c>
      <c r="U3082" s="1">
        <v>0.2</v>
      </c>
      <c r="V3082" s="5">
        <v>15.111599999999999</v>
      </c>
    </row>
    <row r="3083" spans="1:22" ht="15" thickBot="1" x14ac:dyDescent="0.35">
      <c r="A3083" s="4">
        <v>3082</v>
      </c>
      <c r="B3083" s="2" t="s">
        <v>6296</v>
      </c>
      <c r="C3083" s="1">
        <v>2014</v>
      </c>
      <c r="D3083" s="3">
        <v>41787</v>
      </c>
      <c r="E3083" s="3">
        <v>41793</v>
      </c>
      <c r="F3083" s="2" t="s">
        <v>50</v>
      </c>
      <c r="G3083" s="2" t="s">
        <v>930</v>
      </c>
      <c r="H3083" s="2" t="s">
        <v>931</v>
      </c>
      <c r="I3083" s="2" t="s">
        <v>102</v>
      </c>
      <c r="J3083" s="2" t="s">
        <v>27</v>
      </c>
      <c r="K3083" s="2" t="s">
        <v>1473</v>
      </c>
      <c r="L3083" s="2" t="s">
        <v>29</v>
      </c>
      <c r="M3083" s="1">
        <v>40214</v>
      </c>
      <c r="N3083" s="2" t="s">
        <v>30</v>
      </c>
      <c r="O3083" s="2" t="s">
        <v>2750</v>
      </c>
      <c r="P3083" s="2" t="s">
        <v>46</v>
      </c>
      <c r="Q3083" s="2" t="s">
        <v>75</v>
      </c>
      <c r="R3083" s="2" t="s">
        <v>2751</v>
      </c>
      <c r="S3083" s="1">
        <v>58.34</v>
      </c>
      <c r="T3083" s="1">
        <v>2</v>
      </c>
      <c r="U3083" s="1">
        <v>0</v>
      </c>
      <c r="V3083" s="5">
        <v>28.0032</v>
      </c>
    </row>
    <row r="3084" spans="1:22" ht="15" thickBot="1" x14ac:dyDescent="0.35">
      <c r="A3084" s="4">
        <v>3083</v>
      </c>
      <c r="B3084" s="2" t="s">
        <v>6296</v>
      </c>
      <c r="C3084" s="1">
        <v>2014</v>
      </c>
      <c r="D3084" s="3">
        <v>41787</v>
      </c>
      <c r="E3084" s="3">
        <v>41793</v>
      </c>
      <c r="F3084" s="2" t="s">
        <v>50</v>
      </c>
      <c r="G3084" s="2" t="s">
        <v>930</v>
      </c>
      <c r="H3084" s="2" t="s">
        <v>931</v>
      </c>
      <c r="I3084" s="2" t="s">
        <v>102</v>
      </c>
      <c r="J3084" s="2" t="s">
        <v>27</v>
      </c>
      <c r="K3084" s="2" t="s">
        <v>1473</v>
      </c>
      <c r="L3084" s="2" t="s">
        <v>29</v>
      </c>
      <c r="M3084" s="1">
        <v>40214</v>
      </c>
      <c r="N3084" s="2" t="s">
        <v>30</v>
      </c>
      <c r="O3084" s="2" t="s">
        <v>5785</v>
      </c>
      <c r="P3084" s="2" t="s">
        <v>71</v>
      </c>
      <c r="Q3084" s="2" t="s">
        <v>72</v>
      </c>
      <c r="R3084" s="2" t="s">
        <v>5786</v>
      </c>
      <c r="S3084" s="1">
        <v>539.97</v>
      </c>
      <c r="T3084" s="1">
        <v>3</v>
      </c>
      <c r="U3084" s="1">
        <v>0</v>
      </c>
      <c r="V3084" s="5">
        <v>134.99250000000001</v>
      </c>
    </row>
    <row r="3085" spans="1:22" ht="15" thickBot="1" x14ac:dyDescent="0.35">
      <c r="A3085" s="4">
        <v>3084</v>
      </c>
      <c r="B3085" s="2" t="s">
        <v>6297</v>
      </c>
      <c r="C3085" s="1">
        <v>2011</v>
      </c>
      <c r="D3085" s="3">
        <v>40572</v>
      </c>
      <c r="E3085" s="3">
        <v>40578</v>
      </c>
      <c r="F3085" s="2" t="s">
        <v>50</v>
      </c>
      <c r="G3085" s="2" t="s">
        <v>1810</v>
      </c>
      <c r="H3085" s="2" t="s">
        <v>1811</v>
      </c>
      <c r="I3085" s="2" t="s">
        <v>26</v>
      </c>
      <c r="J3085" s="2" t="s">
        <v>27</v>
      </c>
      <c r="K3085" s="2" t="s">
        <v>266</v>
      </c>
      <c r="L3085" s="2" t="s">
        <v>267</v>
      </c>
      <c r="M3085" s="1">
        <v>10024</v>
      </c>
      <c r="N3085" s="2" t="s">
        <v>148</v>
      </c>
      <c r="O3085" s="2" t="s">
        <v>794</v>
      </c>
      <c r="P3085" s="2" t="s">
        <v>46</v>
      </c>
      <c r="Q3085" s="2" t="s">
        <v>75</v>
      </c>
      <c r="R3085" s="2" t="s">
        <v>795</v>
      </c>
      <c r="S3085" s="1">
        <v>3.9279999999999999</v>
      </c>
      <c r="T3085" s="1">
        <v>1</v>
      </c>
      <c r="U3085" s="1">
        <v>0.2</v>
      </c>
      <c r="V3085" s="5">
        <v>1.3257000000000001</v>
      </c>
    </row>
    <row r="3086" spans="1:22" ht="15" thickBot="1" x14ac:dyDescent="0.35">
      <c r="A3086" s="4">
        <v>3085</v>
      </c>
      <c r="B3086" s="2" t="s">
        <v>6298</v>
      </c>
      <c r="C3086" s="1">
        <v>2014</v>
      </c>
      <c r="D3086" s="3">
        <v>41680</v>
      </c>
      <c r="E3086" s="3">
        <v>41685</v>
      </c>
      <c r="F3086" s="2" t="s">
        <v>50</v>
      </c>
      <c r="G3086" s="2" t="s">
        <v>5258</v>
      </c>
      <c r="H3086" s="2" t="s">
        <v>5259</v>
      </c>
      <c r="I3086" s="2" t="s">
        <v>26</v>
      </c>
      <c r="J3086" s="2" t="s">
        <v>27</v>
      </c>
      <c r="K3086" s="2" t="s">
        <v>184</v>
      </c>
      <c r="L3086" s="2" t="s">
        <v>104</v>
      </c>
      <c r="M3086" s="1">
        <v>77070</v>
      </c>
      <c r="N3086" s="2" t="s">
        <v>105</v>
      </c>
      <c r="O3086" s="2" t="s">
        <v>1511</v>
      </c>
      <c r="P3086" s="2" t="s">
        <v>46</v>
      </c>
      <c r="Q3086" s="2" t="s">
        <v>75</v>
      </c>
      <c r="R3086" s="2" t="s">
        <v>1512</v>
      </c>
      <c r="S3086" s="1">
        <v>252.78399999999999</v>
      </c>
      <c r="T3086" s="1">
        <v>4</v>
      </c>
      <c r="U3086" s="1">
        <v>0.8</v>
      </c>
      <c r="V3086" s="5">
        <v>-417.09359999999998</v>
      </c>
    </row>
    <row r="3087" spans="1:22" ht="15" thickBot="1" x14ac:dyDescent="0.35">
      <c r="A3087" s="4">
        <v>3086</v>
      </c>
      <c r="B3087" s="2" t="s">
        <v>6298</v>
      </c>
      <c r="C3087" s="1">
        <v>2014</v>
      </c>
      <c r="D3087" s="3">
        <v>41680</v>
      </c>
      <c r="E3087" s="3">
        <v>41685</v>
      </c>
      <c r="F3087" s="2" t="s">
        <v>50</v>
      </c>
      <c r="G3087" s="2" t="s">
        <v>5258</v>
      </c>
      <c r="H3087" s="2" t="s">
        <v>5259</v>
      </c>
      <c r="I3087" s="2" t="s">
        <v>26</v>
      </c>
      <c r="J3087" s="2" t="s">
        <v>27</v>
      </c>
      <c r="K3087" s="2" t="s">
        <v>184</v>
      </c>
      <c r="L3087" s="2" t="s">
        <v>104</v>
      </c>
      <c r="M3087" s="1">
        <v>77070</v>
      </c>
      <c r="N3087" s="2" t="s">
        <v>105</v>
      </c>
      <c r="O3087" s="2" t="s">
        <v>2564</v>
      </c>
      <c r="P3087" s="2" t="s">
        <v>71</v>
      </c>
      <c r="Q3087" s="2" t="s">
        <v>161</v>
      </c>
      <c r="R3087" s="2" t="s">
        <v>2565</v>
      </c>
      <c r="S3087" s="1">
        <v>127.98399999999999</v>
      </c>
      <c r="T3087" s="1">
        <v>2</v>
      </c>
      <c r="U3087" s="1">
        <v>0.2</v>
      </c>
      <c r="V3087" s="5">
        <v>15.997999999999999</v>
      </c>
    </row>
    <row r="3088" spans="1:22" ht="15" thickBot="1" x14ac:dyDescent="0.35">
      <c r="A3088" s="4">
        <v>3087</v>
      </c>
      <c r="B3088" s="2" t="s">
        <v>6298</v>
      </c>
      <c r="C3088" s="1">
        <v>2014</v>
      </c>
      <c r="D3088" s="3">
        <v>41680</v>
      </c>
      <c r="E3088" s="3">
        <v>41685</v>
      </c>
      <c r="F3088" s="2" t="s">
        <v>50</v>
      </c>
      <c r="G3088" s="2" t="s">
        <v>5258</v>
      </c>
      <c r="H3088" s="2" t="s">
        <v>5259</v>
      </c>
      <c r="I3088" s="2" t="s">
        <v>26</v>
      </c>
      <c r="J3088" s="2" t="s">
        <v>27</v>
      </c>
      <c r="K3088" s="2" t="s">
        <v>184</v>
      </c>
      <c r="L3088" s="2" t="s">
        <v>104</v>
      </c>
      <c r="M3088" s="1">
        <v>77070</v>
      </c>
      <c r="N3088" s="2" t="s">
        <v>105</v>
      </c>
      <c r="O3088" s="2" t="s">
        <v>6190</v>
      </c>
      <c r="P3088" s="2" t="s">
        <v>32</v>
      </c>
      <c r="Q3088" s="2" t="s">
        <v>65</v>
      </c>
      <c r="R3088" s="2" t="s">
        <v>6191</v>
      </c>
      <c r="S3088" s="1">
        <v>3.984</v>
      </c>
      <c r="T3088" s="1">
        <v>2</v>
      </c>
      <c r="U3088" s="1">
        <v>0.6</v>
      </c>
      <c r="V3088" s="5">
        <v>-2.6892</v>
      </c>
    </row>
    <row r="3089" spans="1:22" ht="15" thickBot="1" x14ac:dyDescent="0.35">
      <c r="A3089" s="4">
        <v>3088</v>
      </c>
      <c r="B3089" s="2" t="s">
        <v>6298</v>
      </c>
      <c r="C3089" s="1">
        <v>2014</v>
      </c>
      <c r="D3089" s="3">
        <v>41680</v>
      </c>
      <c r="E3089" s="3">
        <v>41685</v>
      </c>
      <c r="F3089" s="2" t="s">
        <v>50</v>
      </c>
      <c r="G3089" s="2" t="s">
        <v>5258</v>
      </c>
      <c r="H3089" s="2" t="s">
        <v>5259</v>
      </c>
      <c r="I3089" s="2" t="s">
        <v>26</v>
      </c>
      <c r="J3089" s="2" t="s">
        <v>27</v>
      </c>
      <c r="K3089" s="2" t="s">
        <v>184</v>
      </c>
      <c r="L3089" s="2" t="s">
        <v>104</v>
      </c>
      <c r="M3089" s="1">
        <v>77070</v>
      </c>
      <c r="N3089" s="2" t="s">
        <v>105</v>
      </c>
      <c r="O3089" s="2" t="s">
        <v>3098</v>
      </c>
      <c r="P3089" s="2" t="s">
        <v>46</v>
      </c>
      <c r="Q3089" s="2" t="s">
        <v>78</v>
      </c>
      <c r="R3089" s="2" t="s">
        <v>3099</v>
      </c>
      <c r="S3089" s="1">
        <v>12.992000000000001</v>
      </c>
      <c r="T3089" s="1">
        <v>2</v>
      </c>
      <c r="U3089" s="1">
        <v>0.8</v>
      </c>
      <c r="V3089" s="5">
        <v>-32.479999999999997</v>
      </c>
    </row>
    <row r="3090" spans="1:22" ht="15" thickBot="1" x14ac:dyDescent="0.35">
      <c r="A3090" s="4">
        <v>3089</v>
      </c>
      <c r="B3090" s="2" t="s">
        <v>6299</v>
      </c>
      <c r="C3090" s="1">
        <v>2014</v>
      </c>
      <c r="D3090" s="3">
        <v>41730</v>
      </c>
      <c r="E3090" s="3">
        <v>41732</v>
      </c>
      <c r="F3090" s="2" t="s">
        <v>23</v>
      </c>
      <c r="G3090" s="2" t="s">
        <v>5602</v>
      </c>
      <c r="H3090" s="2" t="s">
        <v>5603</v>
      </c>
      <c r="I3090" s="2" t="s">
        <v>102</v>
      </c>
      <c r="J3090" s="2" t="s">
        <v>27</v>
      </c>
      <c r="K3090" s="2" t="s">
        <v>28</v>
      </c>
      <c r="L3090" s="2" t="s">
        <v>29</v>
      </c>
      <c r="M3090" s="1">
        <v>42420</v>
      </c>
      <c r="N3090" s="2" t="s">
        <v>30</v>
      </c>
      <c r="O3090" s="2" t="s">
        <v>4481</v>
      </c>
      <c r="P3090" s="2" t="s">
        <v>32</v>
      </c>
      <c r="Q3090" s="2" t="s">
        <v>65</v>
      </c>
      <c r="R3090" s="2" t="s">
        <v>4482</v>
      </c>
      <c r="S3090" s="1">
        <v>61</v>
      </c>
      <c r="T3090" s="1">
        <v>5</v>
      </c>
      <c r="U3090" s="1">
        <v>0</v>
      </c>
      <c r="V3090" s="5">
        <v>25.62</v>
      </c>
    </row>
    <row r="3091" spans="1:22" ht="15" thickBot="1" x14ac:dyDescent="0.35">
      <c r="A3091" s="4">
        <v>3090</v>
      </c>
      <c r="B3091" s="2" t="s">
        <v>6299</v>
      </c>
      <c r="C3091" s="1">
        <v>2014</v>
      </c>
      <c r="D3091" s="3">
        <v>41730</v>
      </c>
      <c r="E3091" s="3">
        <v>41732</v>
      </c>
      <c r="F3091" s="2" t="s">
        <v>23</v>
      </c>
      <c r="G3091" s="2" t="s">
        <v>5602</v>
      </c>
      <c r="H3091" s="2" t="s">
        <v>5603</v>
      </c>
      <c r="I3091" s="2" t="s">
        <v>102</v>
      </c>
      <c r="J3091" s="2" t="s">
        <v>27</v>
      </c>
      <c r="K3091" s="2" t="s">
        <v>28</v>
      </c>
      <c r="L3091" s="2" t="s">
        <v>29</v>
      </c>
      <c r="M3091" s="1">
        <v>42420</v>
      </c>
      <c r="N3091" s="2" t="s">
        <v>30</v>
      </c>
      <c r="O3091" s="2" t="s">
        <v>6300</v>
      </c>
      <c r="P3091" s="2" t="s">
        <v>71</v>
      </c>
      <c r="Q3091" s="2" t="s">
        <v>72</v>
      </c>
      <c r="R3091" s="2" t="s">
        <v>6301</v>
      </c>
      <c r="S3091" s="1">
        <v>671.93</v>
      </c>
      <c r="T3091" s="1">
        <v>7</v>
      </c>
      <c r="U3091" s="1">
        <v>0</v>
      </c>
      <c r="V3091" s="5">
        <v>188.1404</v>
      </c>
    </row>
    <row r="3092" spans="1:22" ht="15" thickBot="1" x14ac:dyDescent="0.35">
      <c r="A3092" s="4">
        <v>3091</v>
      </c>
      <c r="B3092" s="2" t="s">
        <v>6302</v>
      </c>
      <c r="C3092" s="1">
        <v>2013</v>
      </c>
      <c r="D3092" s="3">
        <v>41337</v>
      </c>
      <c r="E3092" s="3">
        <v>41342</v>
      </c>
      <c r="F3092" s="2" t="s">
        <v>50</v>
      </c>
      <c r="G3092" s="2" t="s">
        <v>62</v>
      </c>
      <c r="H3092" s="2" t="s">
        <v>63</v>
      </c>
      <c r="I3092" s="2" t="s">
        <v>26</v>
      </c>
      <c r="J3092" s="2" t="s">
        <v>27</v>
      </c>
      <c r="K3092" s="2" t="s">
        <v>606</v>
      </c>
      <c r="L3092" s="2" t="s">
        <v>245</v>
      </c>
      <c r="M3092" s="1">
        <v>19711</v>
      </c>
      <c r="N3092" s="2" t="s">
        <v>148</v>
      </c>
      <c r="O3092" s="2" t="s">
        <v>2596</v>
      </c>
      <c r="P3092" s="2" t="s">
        <v>46</v>
      </c>
      <c r="Q3092" s="2" t="s">
        <v>75</v>
      </c>
      <c r="R3092" s="2" t="s">
        <v>2597</v>
      </c>
      <c r="S3092" s="1">
        <v>447.86</v>
      </c>
      <c r="T3092" s="1">
        <v>7</v>
      </c>
      <c r="U3092" s="1">
        <v>0</v>
      </c>
      <c r="V3092" s="5">
        <v>219.45140000000001</v>
      </c>
    </row>
    <row r="3093" spans="1:22" ht="15" thickBot="1" x14ac:dyDescent="0.35">
      <c r="A3093" s="4">
        <v>3092</v>
      </c>
      <c r="B3093" s="2" t="s">
        <v>6302</v>
      </c>
      <c r="C3093" s="1">
        <v>2013</v>
      </c>
      <c r="D3093" s="3">
        <v>41337</v>
      </c>
      <c r="E3093" s="3">
        <v>41342</v>
      </c>
      <c r="F3093" s="2" t="s">
        <v>50</v>
      </c>
      <c r="G3093" s="2" t="s">
        <v>62</v>
      </c>
      <c r="H3093" s="2" t="s">
        <v>63</v>
      </c>
      <c r="I3093" s="2" t="s">
        <v>26</v>
      </c>
      <c r="J3093" s="2" t="s">
        <v>27</v>
      </c>
      <c r="K3093" s="2" t="s">
        <v>606</v>
      </c>
      <c r="L3093" s="2" t="s">
        <v>245</v>
      </c>
      <c r="M3093" s="1">
        <v>19711</v>
      </c>
      <c r="N3093" s="2" t="s">
        <v>148</v>
      </c>
      <c r="O3093" s="2" t="s">
        <v>2584</v>
      </c>
      <c r="P3093" s="2" t="s">
        <v>71</v>
      </c>
      <c r="Q3093" s="2" t="s">
        <v>72</v>
      </c>
      <c r="R3093" s="2" t="s">
        <v>2585</v>
      </c>
      <c r="S3093" s="1">
        <v>479.95</v>
      </c>
      <c r="T3093" s="1">
        <v>5</v>
      </c>
      <c r="U3093" s="1">
        <v>0</v>
      </c>
      <c r="V3093" s="5">
        <v>129.5865</v>
      </c>
    </row>
    <row r="3094" spans="1:22" ht="15" thickBot="1" x14ac:dyDescent="0.35">
      <c r="A3094" s="4">
        <v>3093</v>
      </c>
      <c r="B3094" s="2" t="s">
        <v>6302</v>
      </c>
      <c r="C3094" s="1">
        <v>2013</v>
      </c>
      <c r="D3094" s="3">
        <v>41337</v>
      </c>
      <c r="E3094" s="3">
        <v>41342</v>
      </c>
      <c r="F3094" s="2" t="s">
        <v>50</v>
      </c>
      <c r="G3094" s="2" t="s">
        <v>62</v>
      </c>
      <c r="H3094" s="2" t="s">
        <v>63</v>
      </c>
      <c r="I3094" s="2" t="s">
        <v>26</v>
      </c>
      <c r="J3094" s="2" t="s">
        <v>27</v>
      </c>
      <c r="K3094" s="2" t="s">
        <v>606</v>
      </c>
      <c r="L3094" s="2" t="s">
        <v>245</v>
      </c>
      <c r="M3094" s="1">
        <v>19711</v>
      </c>
      <c r="N3094" s="2" t="s">
        <v>148</v>
      </c>
      <c r="O3094" s="2" t="s">
        <v>6303</v>
      </c>
      <c r="P3094" s="2" t="s">
        <v>46</v>
      </c>
      <c r="Q3094" s="2" t="s">
        <v>90</v>
      </c>
      <c r="R3094" s="2" t="s">
        <v>6304</v>
      </c>
      <c r="S3094" s="1">
        <v>166.44</v>
      </c>
      <c r="T3094" s="1">
        <v>3</v>
      </c>
      <c r="U3094" s="1">
        <v>0</v>
      </c>
      <c r="V3094" s="5">
        <v>79.891199999999998</v>
      </c>
    </row>
    <row r="3095" spans="1:22" ht="15" thickBot="1" x14ac:dyDescent="0.35">
      <c r="A3095" s="4">
        <v>3094</v>
      </c>
      <c r="B3095" s="2" t="s">
        <v>6305</v>
      </c>
      <c r="C3095" s="1">
        <v>2012</v>
      </c>
      <c r="D3095" s="3">
        <v>41144</v>
      </c>
      <c r="E3095" s="3">
        <v>41144</v>
      </c>
      <c r="F3095" s="2" t="s">
        <v>1290</v>
      </c>
      <c r="G3095" s="2" t="s">
        <v>1242</v>
      </c>
      <c r="H3095" s="2" t="s">
        <v>1243</v>
      </c>
      <c r="I3095" s="2" t="s">
        <v>26</v>
      </c>
      <c r="J3095" s="2" t="s">
        <v>27</v>
      </c>
      <c r="K3095" s="2" t="s">
        <v>6306</v>
      </c>
      <c r="L3095" s="2" t="s">
        <v>211</v>
      </c>
      <c r="M3095" s="1">
        <v>60440</v>
      </c>
      <c r="N3095" s="2" t="s">
        <v>105</v>
      </c>
      <c r="O3095" s="2" t="s">
        <v>2173</v>
      </c>
      <c r="P3095" s="2" t="s">
        <v>46</v>
      </c>
      <c r="Q3095" s="2" t="s">
        <v>578</v>
      </c>
      <c r="R3095" s="2" t="s">
        <v>2174</v>
      </c>
      <c r="S3095" s="1">
        <v>31.68</v>
      </c>
      <c r="T3095" s="1">
        <v>4</v>
      </c>
      <c r="U3095" s="1">
        <v>0.2</v>
      </c>
      <c r="V3095" s="5">
        <v>2.7719999999999998</v>
      </c>
    </row>
    <row r="3096" spans="1:22" ht="15" thickBot="1" x14ac:dyDescent="0.35">
      <c r="A3096" s="4">
        <v>3095</v>
      </c>
      <c r="B3096" s="2" t="s">
        <v>6305</v>
      </c>
      <c r="C3096" s="1">
        <v>2012</v>
      </c>
      <c r="D3096" s="3">
        <v>41144</v>
      </c>
      <c r="E3096" s="3">
        <v>41144</v>
      </c>
      <c r="F3096" s="2" t="s">
        <v>1290</v>
      </c>
      <c r="G3096" s="2" t="s">
        <v>1242</v>
      </c>
      <c r="H3096" s="2" t="s">
        <v>1243</v>
      </c>
      <c r="I3096" s="2" t="s">
        <v>26</v>
      </c>
      <c r="J3096" s="2" t="s">
        <v>27</v>
      </c>
      <c r="K3096" s="2" t="s">
        <v>6306</v>
      </c>
      <c r="L3096" s="2" t="s">
        <v>211</v>
      </c>
      <c r="M3096" s="1">
        <v>60440</v>
      </c>
      <c r="N3096" s="2" t="s">
        <v>105</v>
      </c>
      <c r="O3096" s="2" t="s">
        <v>4579</v>
      </c>
      <c r="P3096" s="2" t="s">
        <v>46</v>
      </c>
      <c r="Q3096" s="2" t="s">
        <v>90</v>
      </c>
      <c r="R3096" s="2" t="s">
        <v>4580</v>
      </c>
      <c r="S3096" s="1">
        <v>10.368</v>
      </c>
      <c r="T3096" s="1">
        <v>2</v>
      </c>
      <c r="U3096" s="1">
        <v>0.2</v>
      </c>
      <c r="V3096" s="5">
        <v>3.6288</v>
      </c>
    </row>
    <row r="3097" spans="1:22" ht="15" thickBot="1" x14ac:dyDescent="0.35">
      <c r="A3097" s="4">
        <v>3096</v>
      </c>
      <c r="B3097" s="2" t="s">
        <v>6305</v>
      </c>
      <c r="C3097" s="1">
        <v>2012</v>
      </c>
      <c r="D3097" s="3">
        <v>41144</v>
      </c>
      <c r="E3097" s="3">
        <v>41144</v>
      </c>
      <c r="F3097" s="2" t="s">
        <v>1290</v>
      </c>
      <c r="G3097" s="2" t="s">
        <v>1242</v>
      </c>
      <c r="H3097" s="2" t="s">
        <v>1243</v>
      </c>
      <c r="I3097" s="2" t="s">
        <v>26</v>
      </c>
      <c r="J3097" s="2" t="s">
        <v>27</v>
      </c>
      <c r="K3097" s="2" t="s">
        <v>6306</v>
      </c>
      <c r="L3097" s="2" t="s">
        <v>211</v>
      </c>
      <c r="M3097" s="1">
        <v>60440</v>
      </c>
      <c r="N3097" s="2" t="s">
        <v>105</v>
      </c>
      <c r="O3097" s="2" t="s">
        <v>3989</v>
      </c>
      <c r="P3097" s="2" t="s">
        <v>46</v>
      </c>
      <c r="Q3097" s="2" t="s">
        <v>269</v>
      </c>
      <c r="R3097" s="2" t="s">
        <v>186</v>
      </c>
      <c r="S3097" s="1">
        <v>12.032</v>
      </c>
      <c r="T3097" s="1">
        <v>8</v>
      </c>
      <c r="U3097" s="1">
        <v>0.2</v>
      </c>
      <c r="V3097" s="5">
        <v>2.2559999999999998</v>
      </c>
    </row>
    <row r="3098" spans="1:22" ht="15" thickBot="1" x14ac:dyDescent="0.35">
      <c r="A3098" s="4">
        <v>3097</v>
      </c>
      <c r="B3098" s="2" t="s">
        <v>6305</v>
      </c>
      <c r="C3098" s="1">
        <v>2012</v>
      </c>
      <c r="D3098" s="3">
        <v>41144</v>
      </c>
      <c r="E3098" s="3">
        <v>41144</v>
      </c>
      <c r="F3098" s="2" t="s">
        <v>1290</v>
      </c>
      <c r="G3098" s="2" t="s">
        <v>1242</v>
      </c>
      <c r="H3098" s="2" t="s">
        <v>1243</v>
      </c>
      <c r="I3098" s="2" t="s">
        <v>26</v>
      </c>
      <c r="J3098" s="2" t="s">
        <v>27</v>
      </c>
      <c r="K3098" s="2" t="s">
        <v>6306</v>
      </c>
      <c r="L3098" s="2" t="s">
        <v>211</v>
      </c>
      <c r="M3098" s="1">
        <v>60440</v>
      </c>
      <c r="N3098" s="2" t="s">
        <v>105</v>
      </c>
      <c r="O3098" s="2" t="s">
        <v>1331</v>
      </c>
      <c r="P3098" s="2" t="s">
        <v>46</v>
      </c>
      <c r="Q3098" s="2" t="s">
        <v>78</v>
      </c>
      <c r="R3098" s="2" t="s">
        <v>1332</v>
      </c>
      <c r="S3098" s="1">
        <v>5.7679999999999998</v>
      </c>
      <c r="T3098" s="1">
        <v>2</v>
      </c>
      <c r="U3098" s="1">
        <v>0.8</v>
      </c>
      <c r="V3098" s="5">
        <v>-13.5548</v>
      </c>
    </row>
    <row r="3099" spans="1:22" ht="15" thickBot="1" x14ac:dyDescent="0.35">
      <c r="A3099" s="4">
        <v>3098</v>
      </c>
      <c r="B3099" s="2" t="s">
        <v>6307</v>
      </c>
      <c r="C3099" s="1">
        <v>2014</v>
      </c>
      <c r="D3099" s="3">
        <v>41757</v>
      </c>
      <c r="E3099" s="3">
        <v>41761</v>
      </c>
      <c r="F3099" s="2" t="s">
        <v>50</v>
      </c>
      <c r="G3099" s="2" t="s">
        <v>481</v>
      </c>
      <c r="H3099" s="2" t="s">
        <v>482</v>
      </c>
      <c r="I3099" s="2" t="s">
        <v>41</v>
      </c>
      <c r="J3099" s="2" t="s">
        <v>27</v>
      </c>
      <c r="K3099" s="2" t="s">
        <v>103</v>
      </c>
      <c r="L3099" s="2" t="s">
        <v>104</v>
      </c>
      <c r="M3099" s="1">
        <v>76106</v>
      </c>
      <c r="N3099" s="2" t="s">
        <v>105</v>
      </c>
      <c r="O3099" s="2" t="s">
        <v>1275</v>
      </c>
      <c r="P3099" s="2" t="s">
        <v>46</v>
      </c>
      <c r="Q3099" s="2" t="s">
        <v>47</v>
      </c>
      <c r="R3099" s="2" t="s">
        <v>1276</v>
      </c>
      <c r="S3099" s="1">
        <v>33.119999999999997</v>
      </c>
      <c r="T3099" s="1">
        <v>4</v>
      </c>
      <c r="U3099" s="1">
        <v>0.2</v>
      </c>
      <c r="V3099" s="5">
        <v>11.592000000000001</v>
      </c>
    </row>
    <row r="3100" spans="1:22" ht="15" thickBot="1" x14ac:dyDescent="0.35">
      <c r="A3100" s="4">
        <v>3099</v>
      </c>
      <c r="B3100" s="2" t="s">
        <v>6307</v>
      </c>
      <c r="C3100" s="1">
        <v>2014</v>
      </c>
      <c r="D3100" s="3">
        <v>41757</v>
      </c>
      <c r="E3100" s="3">
        <v>41761</v>
      </c>
      <c r="F3100" s="2" t="s">
        <v>50</v>
      </c>
      <c r="G3100" s="2" t="s">
        <v>481</v>
      </c>
      <c r="H3100" s="2" t="s">
        <v>482</v>
      </c>
      <c r="I3100" s="2" t="s">
        <v>41</v>
      </c>
      <c r="J3100" s="2" t="s">
        <v>27</v>
      </c>
      <c r="K3100" s="2" t="s">
        <v>103</v>
      </c>
      <c r="L3100" s="2" t="s">
        <v>104</v>
      </c>
      <c r="M3100" s="1">
        <v>76106</v>
      </c>
      <c r="N3100" s="2" t="s">
        <v>105</v>
      </c>
      <c r="O3100" s="2" t="s">
        <v>1260</v>
      </c>
      <c r="P3100" s="2" t="s">
        <v>32</v>
      </c>
      <c r="Q3100" s="2" t="s">
        <v>33</v>
      </c>
      <c r="R3100" s="2" t="s">
        <v>1261</v>
      </c>
      <c r="S3100" s="1">
        <v>220.26560000000001</v>
      </c>
      <c r="T3100" s="1">
        <v>4</v>
      </c>
      <c r="U3100" s="1">
        <v>0.32</v>
      </c>
      <c r="V3100" s="5">
        <v>-42.1096</v>
      </c>
    </row>
    <row r="3101" spans="1:22" ht="15" thickBot="1" x14ac:dyDescent="0.35">
      <c r="A3101" s="4">
        <v>3100</v>
      </c>
      <c r="B3101" s="2" t="s">
        <v>6308</v>
      </c>
      <c r="C3101" s="1">
        <v>2014</v>
      </c>
      <c r="D3101" s="3">
        <v>41744</v>
      </c>
      <c r="E3101" s="3">
        <v>41749</v>
      </c>
      <c r="F3101" s="2" t="s">
        <v>50</v>
      </c>
      <c r="G3101" s="2" t="s">
        <v>3259</v>
      </c>
      <c r="H3101" s="2" t="s">
        <v>3260</v>
      </c>
      <c r="I3101" s="2" t="s">
        <v>26</v>
      </c>
      <c r="J3101" s="2" t="s">
        <v>27</v>
      </c>
      <c r="K3101" s="2" t="s">
        <v>266</v>
      </c>
      <c r="L3101" s="2" t="s">
        <v>267</v>
      </c>
      <c r="M3101" s="1">
        <v>10024</v>
      </c>
      <c r="N3101" s="2" t="s">
        <v>148</v>
      </c>
      <c r="O3101" s="2" t="s">
        <v>5620</v>
      </c>
      <c r="P3101" s="2" t="s">
        <v>46</v>
      </c>
      <c r="Q3101" s="2" t="s">
        <v>75</v>
      </c>
      <c r="R3101" s="2" t="s">
        <v>1219</v>
      </c>
      <c r="S3101" s="1">
        <v>10.776</v>
      </c>
      <c r="T3101" s="1">
        <v>3</v>
      </c>
      <c r="U3101" s="1">
        <v>0.2</v>
      </c>
      <c r="V3101" s="5">
        <v>3.5022000000000002</v>
      </c>
    </row>
    <row r="3102" spans="1:22" ht="15" thickBot="1" x14ac:dyDescent="0.35">
      <c r="A3102" s="4">
        <v>3101</v>
      </c>
      <c r="B3102" s="2" t="s">
        <v>6308</v>
      </c>
      <c r="C3102" s="1">
        <v>2014</v>
      </c>
      <c r="D3102" s="3">
        <v>41744</v>
      </c>
      <c r="E3102" s="3">
        <v>41749</v>
      </c>
      <c r="F3102" s="2" t="s">
        <v>50</v>
      </c>
      <c r="G3102" s="2" t="s">
        <v>3259</v>
      </c>
      <c r="H3102" s="2" t="s">
        <v>3260</v>
      </c>
      <c r="I3102" s="2" t="s">
        <v>26</v>
      </c>
      <c r="J3102" s="2" t="s">
        <v>27</v>
      </c>
      <c r="K3102" s="2" t="s">
        <v>266</v>
      </c>
      <c r="L3102" s="2" t="s">
        <v>267</v>
      </c>
      <c r="M3102" s="1">
        <v>10024</v>
      </c>
      <c r="N3102" s="2" t="s">
        <v>148</v>
      </c>
      <c r="O3102" s="2" t="s">
        <v>2782</v>
      </c>
      <c r="P3102" s="2" t="s">
        <v>32</v>
      </c>
      <c r="Q3102" s="2" t="s">
        <v>33</v>
      </c>
      <c r="R3102" s="2" t="s">
        <v>2783</v>
      </c>
      <c r="S3102" s="1">
        <v>242.352</v>
      </c>
      <c r="T3102" s="1">
        <v>3</v>
      </c>
      <c r="U3102" s="1">
        <v>0.2</v>
      </c>
      <c r="V3102" s="5">
        <v>9.0882000000000005</v>
      </c>
    </row>
    <row r="3103" spans="1:22" ht="15" thickBot="1" x14ac:dyDescent="0.35">
      <c r="A3103" s="4">
        <v>3102</v>
      </c>
      <c r="B3103" s="2" t="s">
        <v>6309</v>
      </c>
      <c r="C3103" s="1">
        <v>2014</v>
      </c>
      <c r="D3103" s="3">
        <v>41996</v>
      </c>
      <c r="E3103" s="3">
        <v>42001</v>
      </c>
      <c r="F3103" s="2" t="s">
        <v>23</v>
      </c>
      <c r="G3103" s="2" t="s">
        <v>6310</v>
      </c>
      <c r="H3103" s="2" t="s">
        <v>6311</v>
      </c>
      <c r="I3103" s="2" t="s">
        <v>41</v>
      </c>
      <c r="J3103" s="2" t="s">
        <v>27</v>
      </c>
      <c r="K3103" s="2" t="s">
        <v>3577</v>
      </c>
      <c r="L3103" s="2" t="s">
        <v>1399</v>
      </c>
      <c r="M3103" s="1">
        <v>2908</v>
      </c>
      <c r="N3103" s="2" t="s">
        <v>148</v>
      </c>
      <c r="O3103" s="2" t="s">
        <v>1605</v>
      </c>
      <c r="P3103" s="2" t="s">
        <v>46</v>
      </c>
      <c r="Q3103" s="2" t="s">
        <v>578</v>
      </c>
      <c r="R3103" s="2" t="s">
        <v>1606</v>
      </c>
      <c r="S3103" s="1">
        <v>695.16</v>
      </c>
      <c r="T3103" s="1">
        <v>6</v>
      </c>
      <c r="U3103" s="1">
        <v>0</v>
      </c>
      <c r="V3103" s="5">
        <v>34.758000000000003</v>
      </c>
    </row>
    <row r="3104" spans="1:22" ht="15" thickBot="1" x14ac:dyDescent="0.35">
      <c r="A3104" s="4">
        <v>3103</v>
      </c>
      <c r="B3104" s="2" t="s">
        <v>6309</v>
      </c>
      <c r="C3104" s="1">
        <v>2014</v>
      </c>
      <c r="D3104" s="3">
        <v>41996</v>
      </c>
      <c r="E3104" s="3">
        <v>42001</v>
      </c>
      <c r="F3104" s="2" t="s">
        <v>23</v>
      </c>
      <c r="G3104" s="2" t="s">
        <v>6310</v>
      </c>
      <c r="H3104" s="2" t="s">
        <v>6311</v>
      </c>
      <c r="I3104" s="2" t="s">
        <v>41</v>
      </c>
      <c r="J3104" s="2" t="s">
        <v>27</v>
      </c>
      <c r="K3104" s="2" t="s">
        <v>3577</v>
      </c>
      <c r="L3104" s="2" t="s">
        <v>1399</v>
      </c>
      <c r="M3104" s="1">
        <v>2908</v>
      </c>
      <c r="N3104" s="2" t="s">
        <v>148</v>
      </c>
      <c r="O3104" s="2" t="s">
        <v>6312</v>
      </c>
      <c r="P3104" s="2" t="s">
        <v>32</v>
      </c>
      <c r="Q3104" s="2" t="s">
        <v>33</v>
      </c>
      <c r="R3104" s="2" t="s">
        <v>6313</v>
      </c>
      <c r="S3104" s="1">
        <v>220.98</v>
      </c>
      <c r="T3104" s="1">
        <v>1</v>
      </c>
      <c r="U3104" s="1">
        <v>0</v>
      </c>
      <c r="V3104" s="5">
        <v>50.825400000000002</v>
      </c>
    </row>
    <row r="3105" spans="1:22" ht="15" thickBot="1" x14ac:dyDescent="0.35">
      <c r="A3105" s="4">
        <v>3104</v>
      </c>
      <c r="B3105" s="2" t="s">
        <v>6314</v>
      </c>
      <c r="C3105" s="1">
        <v>2013</v>
      </c>
      <c r="D3105" s="3">
        <v>41617</v>
      </c>
      <c r="E3105" s="3">
        <v>41621</v>
      </c>
      <c r="F3105" s="2" t="s">
        <v>50</v>
      </c>
      <c r="G3105" s="2" t="s">
        <v>5924</v>
      </c>
      <c r="H3105" s="2" t="s">
        <v>5925</v>
      </c>
      <c r="I3105" s="2" t="s">
        <v>102</v>
      </c>
      <c r="J3105" s="2" t="s">
        <v>27</v>
      </c>
      <c r="K3105" s="2" t="s">
        <v>497</v>
      </c>
      <c r="L3105" s="2" t="s">
        <v>498</v>
      </c>
      <c r="M3105" s="1">
        <v>43229</v>
      </c>
      <c r="N3105" s="2" t="s">
        <v>148</v>
      </c>
      <c r="O3105" s="2" t="s">
        <v>6315</v>
      </c>
      <c r="P3105" s="2" t="s">
        <v>46</v>
      </c>
      <c r="Q3105" s="2" t="s">
        <v>75</v>
      </c>
      <c r="R3105" s="2" t="s">
        <v>6316</v>
      </c>
      <c r="S3105" s="1">
        <v>12.957000000000001</v>
      </c>
      <c r="T3105" s="1">
        <v>7</v>
      </c>
      <c r="U3105" s="1">
        <v>0.7</v>
      </c>
      <c r="V3105" s="5">
        <v>-9.5017999999999994</v>
      </c>
    </row>
    <row r="3106" spans="1:22" ht="15" thickBot="1" x14ac:dyDescent="0.35">
      <c r="A3106" s="4">
        <v>3105</v>
      </c>
      <c r="B3106" s="2" t="s">
        <v>6317</v>
      </c>
      <c r="C3106" s="1">
        <v>2014</v>
      </c>
      <c r="D3106" s="3">
        <v>41722</v>
      </c>
      <c r="E3106" s="3">
        <v>41728</v>
      </c>
      <c r="F3106" s="2" t="s">
        <v>50</v>
      </c>
      <c r="G3106" s="2" t="s">
        <v>6318</v>
      </c>
      <c r="H3106" s="2" t="s">
        <v>6319</v>
      </c>
      <c r="I3106" s="2" t="s">
        <v>26</v>
      </c>
      <c r="J3106" s="2" t="s">
        <v>27</v>
      </c>
      <c r="K3106" s="2" t="s">
        <v>266</v>
      </c>
      <c r="L3106" s="2" t="s">
        <v>267</v>
      </c>
      <c r="M3106" s="1">
        <v>10024</v>
      </c>
      <c r="N3106" s="2" t="s">
        <v>148</v>
      </c>
      <c r="O3106" s="2" t="s">
        <v>6320</v>
      </c>
      <c r="P3106" s="2" t="s">
        <v>46</v>
      </c>
      <c r="Q3106" s="2" t="s">
        <v>90</v>
      </c>
      <c r="R3106" s="2" t="s">
        <v>6321</v>
      </c>
      <c r="S3106" s="1">
        <v>25.68</v>
      </c>
      <c r="T3106" s="1">
        <v>6</v>
      </c>
      <c r="U3106" s="1">
        <v>0</v>
      </c>
      <c r="V3106" s="5">
        <v>11.555999999999999</v>
      </c>
    </row>
    <row r="3107" spans="1:22" ht="15" thickBot="1" x14ac:dyDescent="0.35">
      <c r="A3107" s="4">
        <v>3106</v>
      </c>
      <c r="B3107" s="2" t="s">
        <v>6322</v>
      </c>
      <c r="C3107" s="1">
        <v>2013</v>
      </c>
      <c r="D3107" s="3">
        <v>41481</v>
      </c>
      <c r="E3107" s="3">
        <v>41485</v>
      </c>
      <c r="F3107" s="2" t="s">
        <v>50</v>
      </c>
      <c r="G3107" s="2" t="s">
        <v>1503</v>
      </c>
      <c r="H3107" s="2" t="s">
        <v>1504</v>
      </c>
      <c r="I3107" s="2" t="s">
        <v>41</v>
      </c>
      <c r="J3107" s="2" t="s">
        <v>27</v>
      </c>
      <c r="K3107" s="2" t="s">
        <v>184</v>
      </c>
      <c r="L3107" s="2" t="s">
        <v>104</v>
      </c>
      <c r="M3107" s="1">
        <v>77070</v>
      </c>
      <c r="N3107" s="2" t="s">
        <v>105</v>
      </c>
      <c r="O3107" s="2" t="s">
        <v>2025</v>
      </c>
      <c r="P3107" s="2" t="s">
        <v>46</v>
      </c>
      <c r="Q3107" s="2" t="s">
        <v>47</v>
      </c>
      <c r="R3107" s="2" t="s">
        <v>2026</v>
      </c>
      <c r="S3107" s="1">
        <v>15.712</v>
      </c>
      <c r="T3107" s="1">
        <v>4</v>
      </c>
      <c r="U3107" s="1">
        <v>0.2</v>
      </c>
      <c r="V3107" s="5">
        <v>5.6955999999999998</v>
      </c>
    </row>
    <row r="3108" spans="1:22" ht="15" thickBot="1" x14ac:dyDescent="0.35">
      <c r="A3108" s="4">
        <v>3107</v>
      </c>
      <c r="B3108" s="2" t="s">
        <v>6323</v>
      </c>
      <c r="C3108" s="1">
        <v>2014</v>
      </c>
      <c r="D3108" s="3">
        <v>41831</v>
      </c>
      <c r="E3108" s="3">
        <v>41835</v>
      </c>
      <c r="F3108" s="2" t="s">
        <v>50</v>
      </c>
      <c r="G3108" s="2" t="s">
        <v>3668</v>
      </c>
      <c r="H3108" s="2" t="s">
        <v>3669</v>
      </c>
      <c r="I3108" s="2" t="s">
        <v>102</v>
      </c>
      <c r="J3108" s="2" t="s">
        <v>27</v>
      </c>
      <c r="K3108" s="2" t="s">
        <v>456</v>
      </c>
      <c r="L3108" s="2" t="s">
        <v>211</v>
      </c>
      <c r="M3108" s="1">
        <v>60505</v>
      </c>
      <c r="N3108" s="2" t="s">
        <v>105</v>
      </c>
      <c r="O3108" s="2" t="s">
        <v>3219</v>
      </c>
      <c r="P3108" s="2" t="s">
        <v>46</v>
      </c>
      <c r="Q3108" s="2" t="s">
        <v>59</v>
      </c>
      <c r="R3108" s="2" t="s">
        <v>3220</v>
      </c>
      <c r="S3108" s="1">
        <v>298.464</v>
      </c>
      <c r="T3108" s="1">
        <v>6</v>
      </c>
      <c r="U3108" s="1">
        <v>0.2</v>
      </c>
      <c r="V3108" s="5">
        <v>26.115600000000001</v>
      </c>
    </row>
    <row r="3109" spans="1:22" ht="15" thickBot="1" x14ac:dyDescent="0.35">
      <c r="A3109" s="4">
        <v>3108</v>
      </c>
      <c r="B3109" s="2" t="s">
        <v>6324</v>
      </c>
      <c r="C3109" s="1">
        <v>2013</v>
      </c>
      <c r="D3109" s="3">
        <v>41473</v>
      </c>
      <c r="E3109" s="3">
        <v>41478</v>
      </c>
      <c r="F3109" s="2" t="s">
        <v>50</v>
      </c>
      <c r="G3109" s="2" t="s">
        <v>85</v>
      </c>
      <c r="H3109" s="2" t="s">
        <v>86</v>
      </c>
      <c r="I3109" s="2" t="s">
        <v>26</v>
      </c>
      <c r="J3109" s="2" t="s">
        <v>27</v>
      </c>
      <c r="K3109" s="2" t="s">
        <v>318</v>
      </c>
      <c r="L3109" s="2" t="s">
        <v>596</v>
      </c>
      <c r="M3109" s="1">
        <v>65807</v>
      </c>
      <c r="N3109" s="2" t="s">
        <v>105</v>
      </c>
      <c r="O3109" s="2" t="s">
        <v>6325</v>
      </c>
      <c r="P3109" s="2" t="s">
        <v>46</v>
      </c>
      <c r="Q3109" s="2" t="s">
        <v>90</v>
      </c>
      <c r="R3109" s="2" t="s">
        <v>6326</v>
      </c>
      <c r="S3109" s="1">
        <v>21.93</v>
      </c>
      <c r="T3109" s="1">
        <v>3</v>
      </c>
      <c r="U3109" s="1">
        <v>0</v>
      </c>
      <c r="V3109" s="5">
        <v>10.0878</v>
      </c>
    </row>
    <row r="3110" spans="1:22" ht="15" thickBot="1" x14ac:dyDescent="0.35">
      <c r="A3110" s="4">
        <v>3109</v>
      </c>
      <c r="B3110" s="2" t="s">
        <v>6324</v>
      </c>
      <c r="C3110" s="1">
        <v>2013</v>
      </c>
      <c r="D3110" s="3">
        <v>41473</v>
      </c>
      <c r="E3110" s="3">
        <v>41478</v>
      </c>
      <c r="F3110" s="2" t="s">
        <v>50</v>
      </c>
      <c r="G3110" s="2" t="s">
        <v>85</v>
      </c>
      <c r="H3110" s="2" t="s">
        <v>86</v>
      </c>
      <c r="I3110" s="2" t="s">
        <v>26</v>
      </c>
      <c r="J3110" s="2" t="s">
        <v>27</v>
      </c>
      <c r="K3110" s="2" t="s">
        <v>318</v>
      </c>
      <c r="L3110" s="2" t="s">
        <v>596</v>
      </c>
      <c r="M3110" s="1">
        <v>65807</v>
      </c>
      <c r="N3110" s="2" t="s">
        <v>105</v>
      </c>
      <c r="O3110" s="2" t="s">
        <v>3393</v>
      </c>
      <c r="P3110" s="2" t="s">
        <v>46</v>
      </c>
      <c r="Q3110" s="2" t="s">
        <v>59</v>
      </c>
      <c r="R3110" s="2" t="s">
        <v>3394</v>
      </c>
      <c r="S3110" s="1">
        <v>242.94</v>
      </c>
      <c r="T3110" s="1">
        <v>3</v>
      </c>
      <c r="U3110" s="1">
        <v>0</v>
      </c>
      <c r="V3110" s="5">
        <v>4.8587999999999996</v>
      </c>
    </row>
    <row r="3111" spans="1:22" ht="15" thickBot="1" x14ac:dyDescent="0.35">
      <c r="A3111" s="4">
        <v>3110</v>
      </c>
      <c r="B3111" s="2" t="s">
        <v>6324</v>
      </c>
      <c r="C3111" s="1">
        <v>2013</v>
      </c>
      <c r="D3111" s="3">
        <v>41473</v>
      </c>
      <c r="E3111" s="3">
        <v>41478</v>
      </c>
      <c r="F3111" s="2" t="s">
        <v>50</v>
      </c>
      <c r="G3111" s="2" t="s">
        <v>85</v>
      </c>
      <c r="H3111" s="2" t="s">
        <v>86</v>
      </c>
      <c r="I3111" s="2" t="s">
        <v>26</v>
      </c>
      <c r="J3111" s="2" t="s">
        <v>27</v>
      </c>
      <c r="K3111" s="2" t="s">
        <v>318</v>
      </c>
      <c r="L3111" s="2" t="s">
        <v>596</v>
      </c>
      <c r="M3111" s="1">
        <v>65807</v>
      </c>
      <c r="N3111" s="2" t="s">
        <v>105</v>
      </c>
      <c r="O3111" s="2" t="s">
        <v>3239</v>
      </c>
      <c r="P3111" s="2" t="s">
        <v>46</v>
      </c>
      <c r="Q3111" s="2" t="s">
        <v>90</v>
      </c>
      <c r="R3111" s="2" t="s">
        <v>3240</v>
      </c>
      <c r="S3111" s="1">
        <v>7.64</v>
      </c>
      <c r="T3111" s="1">
        <v>1</v>
      </c>
      <c r="U3111" s="1">
        <v>0</v>
      </c>
      <c r="V3111" s="5">
        <v>3.7435999999999998</v>
      </c>
    </row>
    <row r="3112" spans="1:22" ht="15" thickBot="1" x14ac:dyDescent="0.35">
      <c r="A3112" s="4">
        <v>3111</v>
      </c>
      <c r="B3112" s="2" t="s">
        <v>6324</v>
      </c>
      <c r="C3112" s="1">
        <v>2013</v>
      </c>
      <c r="D3112" s="3">
        <v>41473</v>
      </c>
      <c r="E3112" s="3">
        <v>41478</v>
      </c>
      <c r="F3112" s="2" t="s">
        <v>50</v>
      </c>
      <c r="G3112" s="2" t="s">
        <v>85</v>
      </c>
      <c r="H3112" s="2" t="s">
        <v>86</v>
      </c>
      <c r="I3112" s="2" t="s">
        <v>26</v>
      </c>
      <c r="J3112" s="2" t="s">
        <v>27</v>
      </c>
      <c r="K3112" s="2" t="s">
        <v>318</v>
      </c>
      <c r="L3112" s="2" t="s">
        <v>596</v>
      </c>
      <c r="M3112" s="1">
        <v>65807</v>
      </c>
      <c r="N3112" s="2" t="s">
        <v>105</v>
      </c>
      <c r="O3112" s="2" t="s">
        <v>2127</v>
      </c>
      <c r="P3112" s="2" t="s">
        <v>46</v>
      </c>
      <c r="Q3112" s="2" t="s">
        <v>90</v>
      </c>
      <c r="R3112" s="2" t="s">
        <v>2128</v>
      </c>
      <c r="S3112" s="1">
        <v>51.84</v>
      </c>
      <c r="T3112" s="1">
        <v>8</v>
      </c>
      <c r="U3112" s="1">
        <v>0</v>
      </c>
      <c r="V3112" s="5">
        <v>25.401599999999998</v>
      </c>
    </row>
    <row r="3113" spans="1:22" ht="15" thickBot="1" x14ac:dyDescent="0.35">
      <c r="A3113" s="4">
        <v>3112</v>
      </c>
      <c r="B3113" s="2" t="s">
        <v>6324</v>
      </c>
      <c r="C3113" s="1">
        <v>2013</v>
      </c>
      <c r="D3113" s="3">
        <v>41473</v>
      </c>
      <c r="E3113" s="3">
        <v>41478</v>
      </c>
      <c r="F3113" s="2" t="s">
        <v>50</v>
      </c>
      <c r="G3113" s="2" t="s">
        <v>85</v>
      </c>
      <c r="H3113" s="2" t="s">
        <v>86</v>
      </c>
      <c r="I3113" s="2" t="s">
        <v>26</v>
      </c>
      <c r="J3113" s="2" t="s">
        <v>27</v>
      </c>
      <c r="K3113" s="2" t="s">
        <v>318</v>
      </c>
      <c r="L3113" s="2" t="s">
        <v>596</v>
      </c>
      <c r="M3113" s="1">
        <v>65807</v>
      </c>
      <c r="N3113" s="2" t="s">
        <v>105</v>
      </c>
      <c r="O3113" s="2" t="s">
        <v>5000</v>
      </c>
      <c r="P3113" s="2" t="s">
        <v>46</v>
      </c>
      <c r="Q3113" s="2" t="s">
        <v>59</v>
      </c>
      <c r="R3113" s="2" t="s">
        <v>5001</v>
      </c>
      <c r="S3113" s="1">
        <v>265.17</v>
      </c>
      <c r="T3113" s="1">
        <v>1</v>
      </c>
      <c r="U3113" s="1">
        <v>0</v>
      </c>
      <c r="V3113" s="5">
        <v>47.730600000000003</v>
      </c>
    </row>
    <row r="3114" spans="1:22" ht="15" thickBot="1" x14ac:dyDescent="0.35">
      <c r="A3114" s="4">
        <v>3113</v>
      </c>
      <c r="B3114" s="2" t="s">
        <v>6327</v>
      </c>
      <c r="C3114" s="1">
        <v>2013</v>
      </c>
      <c r="D3114" s="3">
        <v>41510</v>
      </c>
      <c r="E3114" s="3">
        <v>41517</v>
      </c>
      <c r="F3114" s="2" t="s">
        <v>50</v>
      </c>
      <c r="G3114" s="2" t="s">
        <v>3987</v>
      </c>
      <c r="H3114" s="2" t="s">
        <v>3988</v>
      </c>
      <c r="I3114" s="2" t="s">
        <v>26</v>
      </c>
      <c r="J3114" s="2" t="s">
        <v>27</v>
      </c>
      <c r="K3114" s="2" t="s">
        <v>95</v>
      </c>
      <c r="L3114" s="2" t="s">
        <v>96</v>
      </c>
      <c r="M3114" s="1">
        <v>98105</v>
      </c>
      <c r="N3114" s="2" t="s">
        <v>44</v>
      </c>
      <c r="O3114" s="2" t="s">
        <v>6328</v>
      </c>
      <c r="P3114" s="2" t="s">
        <v>71</v>
      </c>
      <c r="Q3114" s="2" t="s">
        <v>682</v>
      </c>
      <c r="R3114" s="2" t="s">
        <v>6329</v>
      </c>
      <c r="S3114" s="1">
        <v>837.6</v>
      </c>
      <c r="T3114" s="1">
        <v>3</v>
      </c>
      <c r="U3114" s="1">
        <v>0.2</v>
      </c>
      <c r="V3114" s="5">
        <v>62.82</v>
      </c>
    </row>
    <row r="3115" spans="1:22" ht="15" thickBot="1" x14ac:dyDescent="0.35">
      <c r="A3115" s="4">
        <v>3114</v>
      </c>
      <c r="B3115" s="2" t="s">
        <v>6327</v>
      </c>
      <c r="C3115" s="1">
        <v>2013</v>
      </c>
      <c r="D3115" s="3">
        <v>41510</v>
      </c>
      <c r="E3115" s="3">
        <v>41517</v>
      </c>
      <c r="F3115" s="2" t="s">
        <v>50</v>
      </c>
      <c r="G3115" s="2" t="s">
        <v>3987</v>
      </c>
      <c r="H3115" s="2" t="s">
        <v>3988</v>
      </c>
      <c r="I3115" s="2" t="s">
        <v>26</v>
      </c>
      <c r="J3115" s="2" t="s">
        <v>27</v>
      </c>
      <c r="K3115" s="2" t="s">
        <v>95</v>
      </c>
      <c r="L3115" s="2" t="s">
        <v>96</v>
      </c>
      <c r="M3115" s="1">
        <v>98105</v>
      </c>
      <c r="N3115" s="2" t="s">
        <v>44</v>
      </c>
      <c r="O3115" s="2" t="s">
        <v>505</v>
      </c>
      <c r="P3115" s="2" t="s">
        <v>46</v>
      </c>
      <c r="Q3115" s="2" t="s">
        <v>173</v>
      </c>
      <c r="R3115" s="2" t="s">
        <v>506</v>
      </c>
      <c r="S3115" s="1">
        <v>135.9</v>
      </c>
      <c r="T3115" s="1">
        <v>5</v>
      </c>
      <c r="U3115" s="1">
        <v>0</v>
      </c>
      <c r="V3115" s="5">
        <v>63.872999999999998</v>
      </c>
    </row>
    <row r="3116" spans="1:22" ht="15" thickBot="1" x14ac:dyDescent="0.35">
      <c r="A3116" s="4">
        <v>3115</v>
      </c>
      <c r="B3116" s="2" t="s">
        <v>6327</v>
      </c>
      <c r="C3116" s="1">
        <v>2013</v>
      </c>
      <c r="D3116" s="3">
        <v>41510</v>
      </c>
      <c r="E3116" s="3">
        <v>41517</v>
      </c>
      <c r="F3116" s="2" t="s">
        <v>50</v>
      </c>
      <c r="G3116" s="2" t="s">
        <v>3987</v>
      </c>
      <c r="H3116" s="2" t="s">
        <v>3988</v>
      </c>
      <c r="I3116" s="2" t="s">
        <v>26</v>
      </c>
      <c r="J3116" s="2" t="s">
        <v>27</v>
      </c>
      <c r="K3116" s="2" t="s">
        <v>95</v>
      </c>
      <c r="L3116" s="2" t="s">
        <v>96</v>
      </c>
      <c r="M3116" s="1">
        <v>98105</v>
      </c>
      <c r="N3116" s="2" t="s">
        <v>44</v>
      </c>
      <c r="O3116" s="2" t="s">
        <v>4860</v>
      </c>
      <c r="P3116" s="2" t="s">
        <v>46</v>
      </c>
      <c r="Q3116" s="2" t="s">
        <v>90</v>
      </c>
      <c r="R3116" s="2" t="s">
        <v>4861</v>
      </c>
      <c r="S3116" s="1">
        <v>34.68</v>
      </c>
      <c r="T3116" s="1">
        <v>6</v>
      </c>
      <c r="U3116" s="1">
        <v>0</v>
      </c>
      <c r="V3116" s="5">
        <v>16.993200000000002</v>
      </c>
    </row>
    <row r="3117" spans="1:22" ht="15" thickBot="1" x14ac:dyDescent="0.35">
      <c r="A3117" s="4">
        <v>3116</v>
      </c>
      <c r="B3117" s="2" t="s">
        <v>6327</v>
      </c>
      <c r="C3117" s="1">
        <v>2013</v>
      </c>
      <c r="D3117" s="3">
        <v>41510</v>
      </c>
      <c r="E3117" s="3">
        <v>41517</v>
      </c>
      <c r="F3117" s="2" t="s">
        <v>50</v>
      </c>
      <c r="G3117" s="2" t="s">
        <v>3987</v>
      </c>
      <c r="H3117" s="2" t="s">
        <v>3988</v>
      </c>
      <c r="I3117" s="2" t="s">
        <v>26</v>
      </c>
      <c r="J3117" s="2" t="s">
        <v>27</v>
      </c>
      <c r="K3117" s="2" t="s">
        <v>95</v>
      </c>
      <c r="L3117" s="2" t="s">
        <v>96</v>
      </c>
      <c r="M3117" s="1">
        <v>98105</v>
      </c>
      <c r="N3117" s="2" t="s">
        <v>44</v>
      </c>
      <c r="O3117" s="2" t="s">
        <v>3545</v>
      </c>
      <c r="P3117" s="2" t="s">
        <v>32</v>
      </c>
      <c r="Q3117" s="2" t="s">
        <v>36</v>
      </c>
      <c r="R3117" s="2" t="s">
        <v>3546</v>
      </c>
      <c r="S3117" s="1">
        <v>532.70399999999995</v>
      </c>
      <c r="T3117" s="1">
        <v>6</v>
      </c>
      <c r="U3117" s="1">
        <v>0.2</v>
      </c>
      <c r="V3117" s="5">
        <v>-39.952800000000003</v>
      </c>
    </row>
    <row r="3118" spans="1:22" ht="15" thickBot="1" x14ac:dyDescent="0.35">
      <c r="A3118" s="4">
        <v>3117</v>
      </c>
      <c r="B3118" s="2" t="s">
        <v>6327</v>
      </c>
      <c r="C3118" s="1">
        <v>2013</v>
      </c>
      <c r="D3118" s="3">
        <v>41510</v>
      </c>
      <c r="E3118" s="3">
        <v>41517</v>
      </c>
      <c r="F3118" s="2" t="s">
        <v>50</v>
      </c>
      <c r="G3118" s="2" t="s">
        <v>3987</v>
      </c>
      <c r="H3118" s="2" t="s">
        <v>3988</v>
      </c>
      <c r="I3118" s="2" t="s">
        <v>26</v>
      </c>
      <c r="J3118" s="2" t="s">
        <v>27</v>
      </c>
      <c r="K3118" s="2" t="s">
        <v>95</v>
      </c>
      <c r="L3118" s="2" t="s">
        <v>96</v>
      </c>
      <c r="M3118" s="1">
        <v>98105</v>
      </c>
      <c r="N3118" s="2" t="s">
        <v>44</v>
      </c>
      <c r="O3118" s="2" t="s">
        <v>141</v>
      </c>
      <c r="P3118" s="2" t="s">
        <v>46</v>
      </c>
      <c r="Q3118" s="2" t="s">
        <v>78</v>
      </c>
      <c r="R3118" s="2" t="s">
        <v>142</v>
      </c>
      <c r="S3118" s="1">
        <v>43.1</v>
      </c>
      <c r="T3118" s="1">
        <v>5</v>
      </c>
      <c r="U3118" s="1">
        <v>0</v>
      </c>
      <c r="V3118" s="5">
        <v>11.206</v>
      </c>
    </row>
    <row r="3119" spans="1:22" ht="15" thickBot="1" x14ac:dyDescent="0.35">
      <c r="A3119" s="4">
        <v>3118</v>
      </c>
      <c r="B3119" s="2" t="s">
        <v>6327</v>
      </c>
      <c r="C3119" s="1">
        <v>2013</v>
      </c>
      <c r="D3119" s="3">
        <v>41510</v>
      </c>
      <c r="E3119" s="3">
        <v>41517</v>
      </c>
      <c r="F3119" s="2" t="s">
        <v>50</v>
      </c>
      <c r="G3119" s="2" t="s">
        <v>3987</v>
      </c>
      <c r="H3119" s="2" t="s">
        <v>3988</v>
      </c>
      <c r="I3119" s="2" t="s">
        <v>26</v>
      </c>
      <c r="J3119" s="2" t="s">
        <v>27</v>
      </c>
      <c r="K3119" s="2" t="s">
        <v>95</v>
      </c>
      <c r="L3119" s="2" t="s">
        <v>96</v>
      </c>
      <c r="M3119" s="1">
        <v>98105</v>
      </c>
      <c r="N3119" s="2" t="s">
        <v>44</v>
      </c>
      <c r="O3119" s="2" t="s">
        <v>718</v>
      </c>
      <c r="P3119" s="2" t="s">
        <v>46</v>
      </c>
      <c r="Q3119" s="2" t="s">
        <v>578</v>
      </c>
      <c r="R3119" s="2" t="s">
        <v>719</v>
      </c>
      <c r="S3119" s="1">
        <v>15.88</v>
      </c>
      <c r="T3119" s="1">
        <v>4</v>
      </c>
      <c r="U3119" s="1">
        <v>0</v>
      </c>
      <c r="V3119" s="5">
        <v>0.1588</v>
      </c>
    </row>
    <row r="3120" spans="1:22" ht="15" thickBot="1" x14ac:dyDescent="0.35">
      <c r="A3120" s="4">
        <v>3119</v>
      </c>
      <c r="B3120" s="2" t="s">
        <v>6330</v>
      </c>
      <c r="C3120" s="1">
        <v>2012</v>
      </c>
      <c r="D3120" s="3">
        <v>41071</v>
      </c>
      <c r="E3120" s="3">
        <v>41072</v>
      </c>
      <c r="F3120" s="2" t="s">
        <v>188</v>
      </c>
      <c r="G3120" s="2" t="s">
        <v>4507</v>
      </c>
      <c r="H3120" s="2" t="s">
        <v>4508</v>
      </c>
      <c r="I3120" s="2" t="s">
        <v>41</v>
      </c>
      <c r="J3120" s="2" t="s">
        <v>27</v>
      </c>
      <c r="K3120" s="2" t="s">
        <v>1792</v>
      </c>
      <c r="L3120" s="2" t="s">
        <v>54</v>
      </c>
      <c r="M3120" s="1">
        <v>33801</v>
      </c>
      <c r="N3120" s="2" t="s">
        <v>30</v>
      </c>
      <c r="O3120" s="2" t="s">
        <v>1195</v>
      </c>
      <c r="P3120" s="2" t="s">
        <v>32</v>
      </c>
      <c r="Q3120" s="2" t="s">
        <v>36</v>
      </c>
      <c r="R3120" s="2" t="s">
        <v>1196</v>
      </c>
      <c r="S3120" s="1">
        <v>1123.92</v>
      </c>
      <c r="T3120" s="1">
        <v>5</v>
      </c>
      <c r="U3120" s="1">
        <v>0.2</v>
      </c>
      <c r="V3120" s="5">
        <v>-182.637</v>
      </c>
    </row>
    <row r="3121" spans="1:22" ht="15" thickBot="1" x14ac:dyDescent="0.35">
      <c r="A3121" s="4">
        <v>3120</v>
      </c>
      <c r="B3121" s="2" t="s">
        <v>6330</v>
      </c>
      <c r="C3121" s="1">
        <v>2012</v>
      </c>
      <c r="D3121" s="3">
        <v>41071</v>
      </c>
      <c r="E3121" s="3">
        <v>41072</v>
      </c>
      <c r="F3121" s="2" t="s">
        <v>188</v>
      </c>
      <c r="G3121" s="2" t="s">
        <v>4507</v>
      </c>
      <c r="H3121" s="2" t="s">
        <v>4508</v>
      </c>
      <c r="I3121" s="2" t="s">
        <v>41</v>
      </c>
      <c r="J3121" s="2" t="s">
        <v>27</v>
      </c>
      <c r="K3121" s="2" t="s">
        <v>1792</v>
      </c>
      <c r="L3121" s="2" t="s">
        <v>54</v>
      </c>
      <c r="M3121" s="1">
        <v>33801</v>
      </c>
      <c r="N3121" s="2" t="s">
        <v>30</v>
      </c>
      <c r="O3121" s="2" t="s">
        <v>1920</v>
      </c>
      <c r="P3121" s="2" t="s">
        <v>71</v>
      </c>
      <c r="Q3121" s="2" t="s">
        <v>72</v>
      </c>
      <c r="R3121" s="2" t="s">
        <v>1921</v>
      </c>
      <c r="S3121" s="1">
        <v>249.584</v>
      </c>
      <c r="T3121" s="1">
        <v>2</v>
      </c>
      <c r="U3121" s="1">
        <v>0.2</v>
      </c>
      <c r="V3121" s="5">
        <v>31.198</v>
      </c>
    </row>
    <row r="3122" spans="1:22" ht="15" thickBot="1" x14ac:dyDescent="0.35">
      <c r="A3122" s="4">
        <v>3121</v>
      </c>
      <c r="B3122" s="2" t="s">
        <v>6330</v>
      </c>
      <c r="C3122" s="1">
        <v>2012</v>
      </c>
      <c r="D3122" s="3">
        <v>41071</v>
      </c>
      <c r="E3122" s="3">
        <v>41072</v>
      </c>
      <c r="F3122" s="2" t="s">
        <v>188</v>
      </c>
      <c r="G3122" s="2" t="s">
        <v>4507</v>
      </c>
      <c r="H3122" s="2" t="s">
        <v>4508</v>
      </c>
      <c r="I3122" s="2" t="s">
        <v>41</v>
      </c>
      <c r="J3122" s="2" t="s">
        <v>27</v>
      </c>
      <c r="K3122" s="2" t="s">
        <v>1792</v>
      </c>
      <c r="L3122" s="2" t="s">
        <v>54</v>
      </c>
      <c r="M3122" s="1">
        <v>33801</v>
      </c>
      <c r="N3122" s="2" t="s">
        <v>30</v>
      </c>
      <c r="O3122" s="2" t="s">
        <v>6331</v>
      </c>
      <c r="P3122" s="2" t="s">
        <v>32</v>
      </c>
      <c r="Q3122" s="2" t="s">
        <v>65</v>
      </c>
      <c r="R3122" s="2" t="s">
        <v>6332</v>
      </c>
      <c r="S3122" s="1">
        <v>48.671999999999997</v>
      </c>
      <c r="T3122" s="1">
        <v>3</v>
      </c>
      <c r="U3122" s="1">
        <v>0.2</v>
      </c>
      <c r="V3122" s="5">
        <v>7.3007999999999997</v>
      </c>
    </row>
    <row r="3123" spans="1:22" ht="15" thickBot="1" x14ac:dyDescent="0.35">
      <c r="A3123" s="4">
        <v>3122</v>
      </c>
      <c r="B3123" s="2" t="s">
        <v>6330</v>
      </c>
      <c r="C3123" s="1">
        <v>2012</v>
      </c>
      <c r="D3123" s="3">
        <v>41071</v>
      </c>
      <c r="E3123" s="3">
        <v>41072</v>
      </c>
      <c r="F3123" s="2" t="s">
        <v>188</v>
      </c>
      <c r="G3123" s="2" t="s">
        <v>4507</v>
      </c>
      <c r="H3123" s="2" t="s">
        <v>4508</v>
      </c>
      <c r="I3123" s="2" t="s">
        <v>41</v>
      </c>
      <c r="J3123" s="2" t="s">
        <v>27</v>
      </c>
      <c r="K3123" s="2" t="s">
        <v>1792</v>
      </c>
      <c r="L3123" s="2" t="s">
        <v>54</v>
      </c>
      <c r="M3123" s="1">
        <v>33801</v>
      </c>
      <c r="N3123" s="2" t="s">
        <v>30</v>
      </c>
      <c r="O3123" s="2" t="s">
        <v>490</v>
      </c>
      <c r="P3123" s="2" t="s">
        <v>46</v>
      </c>
      <c r="Q3123" s="2" t="s">
        <v>68</v>
      </c>
      <c r="R3123" s="2" t="s">
        <v>491</v>
      </c>
      <c r="S3123" s="1">
        <v>60.768000000000001</v>
      </c>
      <c r="T3123" s="1">
        <v>2</v>
      </c>
      <c r="U3123" s="1">
        <v>0.2</v>
      </c>
      <c r="V3123" s="5">
        <v>7.5960000000000001</v>
      </c>
    </row>
    <row r="3124" spans="1:22" ht="15" thickBot="1" x14ac:dyDescent="0.35">
      <c r="A3124" s="4">
        <v>3123</v>
      </c>
      <c r="B3124" s="2" t="s">
        <v>6330</v>
      </c>
      <c r="C3124" s="1">
        <v>2012</v>
      </c>
      <c r="D3124" s="3">
        <v>41071</v>
      </c>
      <c r="E3124" s="3">
        <v>41072</v>
      </c>
      <c r="F3124" s="2" t="s">
        <v>188</v>
      </c>
      <c r="G3124" s="2" t="s">
        <v>4507</v>
      </c>
      <c r="H3124" s="2" t="s">
        <v>4508</v>
      </c>
      <c r="I3124" s="2" t="s">
        <v>41</v>
      </c>
      <c r="J3124" s="2" t="s">
        <v>27</v>
      </c>
      <c r="K3124" s="2" t="s">
        <v>1792</v>
      </c>
      <c r="L3124" s="2" t="s">
        <v>54</v>
      </c>
      <c r="M3124" s="1">
        <v>33801</v>
      </c>
      <c r="N3124" s="2" t="s">
        <v>30</v>
      </c>
      <c r="O3124" s="2" t="s">
        <v>1088</v>
      </c>
      <c r="P3124" s="2" t="s">
        <v>46</v>
      </c>
      <c r="Q3124" s="2" t="s">
        <v>75</v>
      </c>
      <c r="R3124" s="2" t="s">
        <v>1089</v>
      </c>
      <c r="S3124" s="1">
        <v>78.599999999999994</v>
      </c>
      <c r="T3124" s="1">
        <v>5</v>
      </c>
      <c r="U3124" s="1">
        <v>0.7</v>
      </c>
      <c r="V3124" s="5">
        <v>-62.88</v>
      </c>
    </row>
    <row r="3125" spans="1:22" ht="15" thickBot="1" x14ac:dyDescent="0.35">
      <c r="A3125" s="4">
        <v>3124</v>
      </c>
      <c r="B3125" s="2" t="s">
        <v>6330</v>
      </c>
      <c r="C3125" s="1">
        <v>2012</v>
      </c>
      <c r="D3125" s="3">
        <v>41071</v>
      </c>
      <c r="E3125" s="3">
        <v>41072</v>
      </c>
      <c r="F3125" s="2" t="s">
        <v>188</v>
      </c>
      <c r="G3125" s="2" t="s">
        <v>4507</v>
      </c>
      <c r="H3125" s="2" t="s">
        <v>4508</v>
      </c>
      <c r="I3125" s="2" t="s">
        <v>41</v>
      </c>
      <c r="J3125" s="2" t="s">
        <v>27</v>
      </c>
      <c r="K3125" s="2" t="s">
        <v>1792</v>
      </c>
      <c r="L3125" s="2" t="s">
        <v>54</v>
      </c>
      <c r="M3125" s="1">
        <v>33801</v>
      </c>
      <c r="N3125" s="2" t="s">
        <v>30</v>
      </c>
      <c r="O3125" s="2" t="s">
        <v>5669</v>
      </c>
      <c r="P3125" s="2" t="s">
        <v>46</v>
      </c>
      <c r="Q3125" s="2" t="s">
        <v>75</v>
      </c>
      <c r="R3125" s="2" t="s">
        <v>5670</v>
      </c>
      <c r="S3125" s="1">
        <v>3.7679999999999998</v>
      </c>
      <c r="T3125" s="1">
        <v>2</v>
      </c>
      <c r="U3125" s="1">
        <v>0.7</v>
      </c>
      <c r="V3125" s="5">
        <v>-3.14</v>
      </c>
    </row>
    <row r="3126" spans="1:22" ht="15" thickBot="1" x14ac:dyDescent="0.35">
      <c r="A3126" s="4">
        <v>3125</v>
      </c>
      <c r="B3126" s="2" t="s">
        <v>6330</v>
      </c>
      <c r="C3126" s="1">
        <v>2012</v>
      </c>
      <c r="D3126" s="3">
        <v>41071</v>
      </c>
      <c r="E3126" s="3">
        <v>41072</v>
      </c>
      <c r="F3126" s="2" t="s">
        <v>188</v>
      </c>
      <c r="G3126" s="2" t="s">
        <v>4507</v>
      </c>
      <c r="H3126" s="2" t="s">
        <v>4508</v>
      </c>
      <c r="I3126" s="2" t="s">
        <v>41</v>
      </c>
      <c r="J3126" s="2" t="s">
        <v>27</v>
      </c>
      <c r="K3126" s="2" t="s">
        <v>1792</v>
      </c>
      <c r="L3126" s="2" t="s">
        <v>54</v>
      </c>
      <c r="M3126" s="1">
        <v>33801</v>
      </c>
      <c r="N3126" s="2" t="s">
        <v>30</v>
      </c>
      <c r="O3126" s="2" t="s">
        <v>1884</v>
      </c>
      <c r="P3126" s="2" t="s">
        <v>46</v>
      </c>
      <c r="Q3126" s="2" t="s">
        <v>59</v>
      </c>
      <c r="R3126" s="2" t="s">
        <v>1885</v>
      </c>
      <c r="S3126" s="1">
        <v>1036.624</v>
      </c>
      <c r="T3126" s="1">
        <v>2</v>
      </c>
      <c r="U3126" s="1">
        <v>0.2</v>
      </c>
      <c r="V3126" s="5">
        <v>51.831200000000003</v>
      </c>
    </row>
    <row r="3127" spans="1:22" ht="15" thickBot="1" x14ac:dyDescent="0.35">
      <c r="A3127" s="4">
        <v>3126</v>
      </c>
      <c r="B3127" s="2" t="s">
        <v>6330</v>
      </c>
      <c r="C3127" s="1">
        <v>2012</v>
      </c>
      <c r="D3127" s="3">
        <v>41071</v>
      </c>
      <c r="E3127" s="3">
        <v>41072</v>
      </c>
      <c r="F3127" s="2" t="s">
        <v>188</v>
      </c>
      <c r="G3127" s="2" t="s">
        <v>4507</v>
      </c>
      <c r="H3127" s="2" t="s">
        <v>4508</v>
      </c>
      <c r="I3127" s="2" t="s">
        <v>41</v>
      </c>
      <c r="J3127" s="2" t="s">
        <v>27</v>
      </c>
      <c r="K3127" s="2" t="s">
        <v>1792</v>
      </c>
      <c r="L3127" s="2" t="s">
        <v>54</v>
      </c>
      <c r="M3127" s="1">
        <v>33801</v>
      </c>
      <c r="N3127" s="2" t="s">
        <v>30</v>
      </c>
      <c r="O3127" s="2" t="s">
        <v>2795</v>
      </c>
      <c r="P3127" s="2" t="s">
        <v>46</v>
      </c>
      <c r="Q3127" s="2" t="s">
        <v>59</v>
      </c>
      <c r="R3127" s="2" t="s">
        <v>2796</v>
      </c>
      <c r="S3127" s="1">
        <v>563.80799999999999</v>
      </c>
      <c r="T3127" s="1">
        <v>4</v>
      </c>
      <c r="U3127" s="1">
        <v>0.2</v>
      </c>
      <c r="V3127" s="5">
        <v>21.142800000000001</v>
      </c>
    </row>
    <row r="3128" spans="1:22" ht="15" thickBot="1" x14ac:dyDescent="0.35">
      <c r="A3128" s="4">
        <v>3127</v>
      </c>
      <c r="B3128" s="2" t="s">
        <v>6333</v>
      </c>
      <c r="C3128" s="1">
        <v>2014</v>
      </c>
      <c r="D3128" s="3">
        <v>41891</v>
      </c>
      <c r="E3128" s="3">
        <v>41895</v>
      </c>
      <c r="F3128" s="2" t="s">
        <v>50</v>
      </c>
      <c r="G3128" s="2" t="s">
        <v>6334</v>
      </c>
      <c r="H3128" s="2" t="s">
        <v>6335</v>
      </c>
      <c r="I3128" s="2" t="s">
        <v>26</v>
      </c>
      <c r="J3128" s="2" t="s">
        <v>27</v>
      </c>
      <c r="K3128" s="2" t="s">
        <v>146</v>
      </c>
      <c r="L3128" s="2" t="s">
        <v>147</v>
      </c>
      <c r="M3128" s="1">
        <v>19134</v>
      </c>
      <c r="N3128" s="2" t="s">
        <v>148</v>
      </c>
      <c r="O3128" s="2" t="s">
        <v>3433</v>
      </c>
      <c r="P3128" s="2" t="s">
        <v>71</v>
      </c>
      <c r="Q3128" s="2" t="s">
        <v>72</v>
      </c>
      <c r="R3128" s="2" t="s">
        <v>6336</v>
      </c>
      <c r="S3128" s="1">
        <v>258.52800000000002</v>
      </c>
      <c r="T3128" s="1">
        <v>2</v>
      </c>
      <c r="U3128" s="1">
        <v>0.4</v>
      </c>
      <c r="V3128" s="5">
        <v>-47.396799999999999</v>
      </c>
    </row>
    <row r="3129" spans="1:22" ht="15" thickBot="1" x14ac:dyDescent="0.35">
      <c r="A3129" s="4">
        <v>3128</v>
      </c>
      <c r="B3129" s="2" t="s">
        <v>6337</v>
      </c>
      <c r="C3129" s="1">
        <v>2014</v>
      </c>
      <c r="D3129" s="3">
        <v>41915</v>
      </c>
      <c r="E3129" s="3">
        <v>41919</v>
      </c>
      <c r="F3129" s="2" t="s">
        <v>50</v>
      </c>
      <c r="G3129" s="2" t="s">
        <v>6118</v>
      </c>
      <c r="H3129" s="2" t="s">
        <v>6119</v>
      </c>
      <c r="I3129" s="2" t="s">
        <v>26</v>
      </c>
      <c r="J3129" s="2" t="s">
        <v>27</v>
      </c>
      <c r="K3129" s="2" t="s">
        <v>266</v>
      </c>
      <c r="L3129" s="2" t="s">
        <v>267</v>
      </c>
      <c r="M3129" s="1">
        <v>10011</v>
      </c>
      <c r="N3129" s="2" t="s">
        <v>148</v>
      </c>
      <c r="O3129" s="2" t="s">
        <v>6338</v>
      </c>
      <c r="P3129" s="2" t="s">
        <v>46</v>
      </c>
      <c r="Q3129" s="2" t="s">
        <v>90</v>
      </c>
      <c r="R3129" s="2" t="s">
        <v>6339</v>
      </c>
      <c r="S3129" s="1">
        <v>49.12</v>
      </c>
      <c r="T3129" s="1">
        <v>4</v>
      </c>
      <c r="U3129" s="1">
        <v>0</v>
      </c>
      <c r="V3129" s="5">
        <v>23.086400000000001</v>
      </c>
    </row>
    <row r="3130" spans="1:22" ht="15" thickBot="1" x14ac:dyDescent="0.35">
      <c r="A3130" s="4">
        <v>3129</v>
      </c>
      <c r="B3130" s="2" t="s">
        <v>6340</v>
      </c>
      <c r="C3130" s="1">
        <v>2011</v>
      </c>
      <c r="D3130" s="3">
        <v>40893</v>
      </c>
      <c r="E3130" s="3">
        <v>40894</v>
      </c>
      <c r="F3130" s="2" t="s">
        <v>188</v>
      </c>
      <c r="G3130" s="2" t="s">
        <v>3173</v>
      </c>
      <c r="H3130" s="2" t="s">
        <v>3174</v>
      </c>
      <c r="I3130" s="2" t="s">
        <v>102</v>
      </c>
      <c r="J3130" s="2" t="s">
        <v>27</v>
      </c>
      <c r="K3130" s="2" t="s">
        <v>42</v>
      </c>
      <c r="L3130" s="2" t="s">
        <v>43</v>
      </c>
      <c r="M3130" s="1">
        <v>90049</v>
      </c>
      <c r="N3130" s="2" t="s">
        <v>44</v>
      </c>
      <c r="O3130" s="2" t="s">
        <v>2509</v>
      </c>
      <c r="P3130" s="2" t="s">
        <v>32</v>
      </c>
      <c r="Q3130" s="2" t="s">
        <v>65</v>
      </c>
      <c r="R3130" s="2" t="s">
        <v>2510</v>
      </c>
      <c r="S3130" s="1">
        <v>44.46</v>
      </c>
      <c r="T3130" s="1">
        <v>2</v>
      </c>
      <c r="U3130" s="1">
        <v>0</v>
      </c>
      <c r="V3130" s="5">
        <v>14.671799999999999</v>
      </c>
    </row>
    <row r="3131" spans="1:22" ht="15" thickBot="1" x14ac:dyDescent="0.35">
      <c r="A3131" s="4">
        <v>3130</v>
      </c>
      <c r="B3131" s="2" t="s">
        <v>6340</v>
      </c>
      <c r="C3131" s="1">
        <v>2011</v>
      </c>
      <c r="D3131" s="3">
        <v>40893</v>
      </c>
      <c r="E3131" s="3">
        <v>40894</v>
      </c>
      <c r="F3131" s="2" t="s">
        <v>188</v>
      </c>
      <c r="G3131" s="2" t="s">
        <v>3173</v>
      </c>
      <c r="H3131" s="2" t="s">
        <v>3174</v>
      </c>
      <c r="I3131" s="2" t="s">
        <v>102</v>
      </c>
      <c r="J3131" s="2" t="s">
        <v>27</v>
      </c>
      <c r="K3131" s="2" t="s">
        <v>42</v>
      </c>
      <c r="L3131" s="2" t="s">
        <v>43</v>
      </c>
      <c r="M3131" s="1">
        <v>90049</v>
      </c>
      <c r="N3131" s="2" t="s">
        <v>44</v>
      </c>
      <c r="O3131" s="2" t="s">
        <v>1164</v>
      </c>
      <c r="P3131" s="2" t="s">
        <v>32</v>
      </c>
      <c r="Q3131" s="2" t="s">
        <v>36</v>
      </c>
      <c r="R3131" s="2" t="s">
        <v>1165</v>
      </c>
      <c r="S3131" s="1">
        <v>241.56800000000001</v>
      </c>
      <c r="T3131" s="1">
        <v>2</v>
      </c>
      <c r="U3131" s="1">
        <v>0.2</v>
      </c>
      <c r="V3131" s="5">
        <v>18.117599999999999</v>
      </c>
    </row>
    <row r="3132" spans="1:22" ht="15" thickBot="1" x14ac:dyDescent="0.35">
      <c r="A3132" s="4">
        <v>3131</v>
      </c>
      <c r="B3132" s="2" t="s">
        <v>6340</v>
      </c>
      <c r="C3132" s="1">
        <v>2011</v>
      </c>
      <c r="D3132" s="3">
        <v>40893</v>
      </c>
      <c r="E3132" s="3">
        <v>40894</v>
      </c>
      <c r="F3132" s="2" t="s">
        <v>188</v>
      </c>
      <c r="G3132" s="2" t="s">
        <v>3173</v>
      </c>
      <c r="H3132" s="2" t="s">
        <v>3174</v>
      </c>
      <c r="I3132" s="2" t="s">
        <v>102</v>
      </c>
      <c r="J3132" s="2" t="s">
        <v>27</v>
      </c>
      <c r="K3132" s="2" t="s">
        <v>42</v>
      </c>
      <c r="L3132" s="2" t="s">
        <v>43</v>
      </c>
      <c r="M3132" s="1">
        <v>90049</v>
      </c>
      <c r="N3132" s="2" t="s">
        <v>44</v>
      </c>
      <c r="O3132" s="2" t="s">
        <v>2143</v>
      </c>
      <c r="P3132" s="2" t="s">
        <v>71</v>
      </c>
      <c r="Q3132" s="2" t="s">
        <v>161</v>
      </c>
      <c r="R3132" s="2" t="s">
        <v>2144</v>
      </c>
      <c r="S3132" s="1">
        <v>395</v>
      </c>
      <c r="T3132" s="1">
        <v>5</v>
      </c>
      <c r="U3132" s="1">
        <v>0</v>
      </c>
      <c r="V3132" s="5">
        <v>39.5</v>
      </c>
    </row>
    <row r="3133" spans="1:22" ht="15" thickBot="1" x14ac:dyDescent="0.35">
      <c r="A3133" s="4">
        <v>3132</v>
      </c>
      <c r="B3133" s="2" t="s">
        <v>6340</v>
      </c>
      <c r="C3133" s="1">
        <v>2011</v>
      </c>
      <c r="D3133" s="3">
        <v>40893</v>
      </c>
      <c r="E3133" s="3">
        <v>40894</v>
      </c>
      <c r="F3133" s="2" t="s">
        <v>188</v>
      </c>
      <c r="G3133" s="2" t="s">
        <v>3173</v>
      </c>
      <c r="H3133" s="2" t="s">
        <v>3174</v>
      </c>
      <c r="I3133" s="2" t="s">
        <v>102</v>
      </c>
      <c r="J3133" s="2" t="s">
        <v>27</v>
      </c>
      <c r="K3133" s="2" t="s">
        <v>42</v>
      </c>
      <c r="L3133" s="2" t="s">
        <v>43</v>
      </c>
      <c r="M3133" s="1">
        <v>90049</v>
      </c>
      <c r="N3133" s="2" t="s">
        <v>44</v>
      </c>
      <c r="O3133" s="2" t="s">
        <v>192</v>
      </c>
      <c r="P3133" s="2" t="s">
        <v>71</v>
      </c>
      <c r="Q3133" s="2" t="s">
        <v>72</v>
      </c>
      <c r="R3133" s="2" t="s">
        <v>193</v>
      </c>
      <c r="S3133" s="1">
        <v>627.16800000000001</v>
      </c>
      <c r="T3133" s="1">
        <v>4</v>
      </c>
      <c r="U3133" s="1">
        <v>0.2</v>
      </c>
      <c r="V3133" s="5">
        <v>70.556399999999996</v>
      </c>
    </row>
    <row r="3134" spans="1:22" ht="15" thickBot="1" x14ac:dyDescent="0.35">
      <c r="A3134" s="4">
        <v>3133</v>
      </c>
      <c r="B3134" s="2" t="s">
        <v>6341</v>
      </c>
      <c r="C3134" s="1">
        <v>2011</v>
      </c>
      <c r="D3134" s="3">
        <v>40779</v>
      </c>
      <c r="E3134" s="3">
        <v>40781</v>
      </c>
      <c r="F3134" s="2" t="s">
        <v>188</v>
      </c>
      <c r="G3134" s="2" t="s">
        <v>6342</v>
      </c>
      <c r="H3134" s="2" t="s">
        <v>6343</v>
      </c>
      <c r="I3134" s="2" t="s">
        <v>41</v>
      </c>
      <c r="J3134" s="2" t="s">
        <v>27</v>
      </c>
      <c r="K3134" s="2" t="s">
        <v>2343</v>
      </c>
      <c r="L3134" s="2" t="s">
        <v>267</v>
      </c>
      <c r="M3134" s="1">
        <v>11572</v>
      </c>
      <c r="N3134" s="2" t="s">
        <v>148</v>
      </c>
      <c r="O3134" s="2" t="s">
        <v>6344</v>
      </c>
      <c r="P3134" s="2" t="s">
        <v>32</v>
      </c>
      <c r="Q3134" s="2" t="s">
        <v>65</v>
      </c>
      <c r="R3134" s="2" t="s">
        <v>6345</v>
      </c>
      <c r="S3134" s="1">
        <v>13.28</v>
      </c>
      <c r="T3134" s="1">
        <v>2</v>
      </c>
      <c r="U3134" s="1">
        <v>0</v>
      </c>
      <c r="V3134" s="5">
        <v>6.3743999999999996</v>
      </c>
    </row>
    <row r="3135" spans="1:22" ht="15" thickBot="1" x14ac:dyDescent="0.35">
      <c r="A3135" s="4">
        <v>3134</v>
      </c>
      <c r="B3135" s="2" t="s">
        <v>6341</v>
      </c>
      <c r="C3135" s="1">
        <v>2011</v>
      </c>
      <c r="D3135" s="3">
        <v>40779</v>
      </c>
      <c r="E3135" s="3">
        <v>40781</v>
      </c>
      <c r="F3135" s="2" t="s">
        <v>188</v>
      </c>
      <c r="G3135" s="2" t="s">
        <v>6342</v>
      </c>
      <c r="H3135" s="2" t="s">
        <v>6343</v>
      </c>
      <c r="I3135" s="2" t="s">
        <v>41</v>
      </c>
      <c r="J3135" s="2" t="s">
        <v>27</v>
      </c>
      <c r="K3135" s="2" t="s">
        <v>2343</v>
      </c>
      <c r="L3135" s="2" t="s">
        <v>267</v>
      </c>
      <c r="M3135" s="1">
        <v>11572</v>
      </c>
      <c r="N3135" s="2" t="s">
        <v>148</v>
      </c>
      <c r="O3135" s="2" t="s">
        <v>4315</v>
      </c>
      <c r="P3135" s="2" t="s">
        <v>46</v>
      </c>
      <c r="Q3135" s="2" t="s">
        <v>75</v>
      </c>
      <c r="R3135" s="2" t="s">
        <v>4316</v>
      </c>
      <c r="S3135" s="1">
        <v>12.672000000000001</v>
      </c>
      <c r="T3135" s="1">
        <v>3</v>
      </c>
      <c r="U3135" s="1">
        <v>0.2</v>
      </c>
      <c r="V3135" s="5">
        <v>4.4352</v>
      </c>
    </row>
    <row r="3136" spans="1:22" ht="15" thickBot="1" x14ac:dyDescent="0.35">
      <c r="A3136" s="4">
        <v>3135</v>
      </c>
      <c r="B3136" s="2" t="s">
        <v>6346</v>
      </c>
      <c r="C3136" s="1">
        <v>2014</v>
      </c>
      <c r="D3136" s="3">
        <v>41956</v>
      </c>
      <c r="E3136" s="3">
        <v>41962</v>
      </c>
      <c r="F3136" s="2" t="s">
        <v>50</v>
      </c>
      <c r="G3136" s="2" t="s">
        <v>550</v>
      </c>
      <c r="H3136" s="2" t="s">
        <v>551</v>
      </c>
      <c r="I3136" s="2" t="s">
        <v>102</v>
      </c>
      <c r="J3136" s="2" t="s">
        <v>27</v>
      </c>
      <c r="K3136" s="2" t="s">
        <v>815</v>
      </c>
      <c r="L3136" s="2" t="s">
        <v>104</v>
      </c>
      <c r="M3136" s="1">
        <v>75081</v>
      </c>
      <c r="N3136" s="2" t="s">
        <v>105</v>
      </c>
      <c r="O3136" s="2" t="s">
        <v>3910</v>
      </c>
      <c r="P3136" s="2" t="s">
        <v>46</v>
      </c>
      <c r="Q3136" s="2" t="s">
        <v>75</v>
      </c>
      <c r="R3136" s="2" t="s">
        <v>3911</v>
      </c>
      <c r="S3136" s="1">
        <v>30.56</v>
      </c>
      <c r="T3136" s="1">
        <v>5</v>
      </c>
      <c r="U3136" s="1">
        <v>0.8</v>
      </c>
      <c r="V3136" s="5">
        <v>-45.84</v>
      </c>
    </row>
    <row r="3137" spans="1:22" ht="15" thickBot="1" x14ac:dyDescent="0.35">
      <c r="A3137" s="4">
        <v>3136</v>
      </c>
      <c r="B3137" s="2" t="s">
        <v>6346</v>
      </c>
      <c r="C3137" s="1">
        <v>2014</v>
      </c>
      <c r="D3137" s="3">
        <v>41956</v>
      </c>
      <c r="E3137" s="3">
        <v>41962</v>
      </c>
      <c r="F3137" s="2" t="s">
        <v>50</v>
      </c>
      <c r="G3137" s="2" t="s">
        <v>550</v>
      </c>
      <c r="H3137" s="2" t="s">
        <v>551</v>
      </c>
      <c r="I3137" s="2" t="s">
        <v>102</v>
      </c>
      <c r="J3137" s="2" t="s">
        <v>27</v>
      </c>
      <c r="K3137" s="2" t="s">
        <v>815</v>
      </c>
      <c r="L3137" s="2" t="s">
        <v>104</v>
      </c>
      <c r="M3137" s="1">
        <v>75081</v>
      </c>
      <c r="N3137" s="2" t="s">
        <v>105</v>
      </c>
      <c r="O3137" s="2" t="s">
        <v>2216</v>
      </c>
      <c r="P3137" s="2" t="s">
        <v>46</v>
      </c>
      <c r="Q3137" s="2" t="s">
        <v>59</v>
      </c>
      <c r="R3137" s="2" t="s">
        <v>2217</v>
      </c>
      <c r="S3137" s="1">
        <v>77.951999999999998</v>
      </c>
      <c r="T3137" s="1">
        <v>3</v>
      </c>
      <c r="U3137" s="1">
        <v>0.2</v>
      </c>
      <c r="V3137" s="5">
        <v>-15.590400000000001</v>
      </c>
    </row>
    <row r="3138" spans="1:22" ht="15" thickBot="1" x14ac:dyDescent="0.35">
      <c r="A3138" s="4">
        <v>3137</v>
      </c>
      <c r="B3138" s="2" t="s">
        <v>6346</v>
      </c>
      <c r="C3138" s="1">
        <v>2014</v>
      </c>
      <c r="D3138" s="3">
        <v>41956</v>
      </c>
      <c r="E3138" s="3">
        <v>41962</v>
      </c>
      <c r="F3138" s="2" t="s">
        <v>50</v>
      </c>
      <c r="G3138" s="2" t="s">
        <v>550</v>
      </c>
      <c r="H3138" s="2" t="s">
        <v>551</v>
      </c>
      <c r="I3138" s="2" t="s">
        <v>102</v>
      </c>
      <c r="J3138" s="2" t="s">
        <v>27</v>
      </c>
      <c r="K3138" s="2" t="s">
        <v>815</v>
      </c>
      <c r="L3138" s="2" t="s">
        <v>104</v>
      </c>
      <c r="M3138" s="1">
        <v>75081</v>
      </c>
      <c r="N3138" s="2" t="s">
        <v>105</v>
      </c>
      <c r="O3138" s="2" t="s">
        <v>6347</v>
      </c>
      <c r="P3138" s="2" t="s">
        <v>71</v>
      </c>
      <c r="Q3138" s="2" t="s">
        <v>72</v>
      </c>
      <c r="R3138" s="2" t="s">
        <v>6348</v>
      </c>
      <c r="S3138" s="1">
        <v>67.992000000000004</v>
      </c>
      <c r="T3138" s="1">
        <v>1</v>
      </c>
      <c r="U3138" s="1">
        <v>0.2</v>
      </c>
      <c r="V3138" s="5">
        <v>8.4990000000000006</v>
      </c>
    </row>
    <row r="3139" spans="1:22" ht="15" thickBot="1" x14ac:dyDescent="0.35">
      <c r="A3139" s="4">
        <v>3138</v>
      </c>
      <c r="B3139" s="2" t="s">
        <v>6346</v>
      </c>
      <c r="C3139" s="1">
        <v>2014</v>
      </c>
      <c r="D3139" s="3">
        <v>41956</v>
      </c>
      <c r="E3139" s="3">
        <v>41962</v>
      </c>
      <c r="F3139" s="2" t="s">
        <v>50</v>
      </c>
      <c r="G3139" s="2" t="s">
        <v>550</v>
      </c>
      <c r="H3139" s="2" t="s">
        <v>551</v>
      </c>
      <c r="I3139" s="2" t="s">
        <v>102</v>
      </c>
      <c r="J3139" s="2" t="s">
        <v>27</v>
      </c>
      <c r="K3139" s="2" t="s">
        <v>815</v>
      </c>
      <c r="L3139" s="2" t="s">
        <v>104</v>
      </c>
      <c r="M3139" s="1">
        <v>75081</v>
      </c>
      <c r="N3139" s="2" t="s">
        <v>105</v>
      </c>
      <c r="O3139" s="2" t="s">
        <v>2290</v>
      </c>
      <c r="P3139" s="2" t="s">
        <v>46</v>
      </c>
      <c r="Q3139" s="2" t="s">
        <v>173</v>
      </c>
      <c r="R3139" s="2" t="s">
        <v>2291</v>
      </c>
      <c r="S3139" s="1">
        <v>12.224</v>
      </c>
      <c r="T3139" s="1">
        <v>2</v>
      </c>
      <c r="U3139" s="1">
        <v>0.2</v>
      </c>
      <c r="V3139" s="5">
        <v>4.4311999999999996</v>
      </c>
    </row>
    <row r="3140" spans="1:22" ht="15" thickBot="1" x14ac:dyDescent="0.35">
      <c r="A3140" s="4">
        <v>3139</v>
      </c>
      <c r="B3140" s="2" t="s">
        <v>6346</v>
      </c>
      <c r="C3140" s="1">
        <v>2014</v>
      </c>
      <c r="D3140" s="3">
        <v>41956</v>
      </c>
      <c r="E3140" s="3">
        <v>41962</v>
      </c>
      <c r="F3140" s="2" t="s">
        <v>50</v>
      </c>
      <c r="G3140" s="2" t="s">
        <v>550</v>
      </c>
      <c r="H3140" s="2" t="s">
        <v>551</v>
      </c>
      <c r="I3140" s="2" t="s">
        <v>102</v>
      </c>
      <c r="J3140" s="2" t="s">
        <v>27</v>
      </c>
      <c r="K3140" s="2" t="s">
        <v>815</v>
      </c>
      <c r="L3140" s="2" t="s">
        <v>104</v>
      </c>
      <c r="M3140" s="1">
        <v>75081</v>
      </c>
      <c r="N3140" s="2" t="s">
        <v>105</v>
      </c>
      <c r="O3140" s="2" t="s">
        <v>4515</v>
      </c>
      <c r="P3140" s="2" t="s">
        <v>71</v>
      </c>
      <c r="Q3140" s="2" t="s">
        <v>161</v>
      </c>
      <c r="R3140" s="2" t="s">
        <v>4516</v>
      </c>
      <c r="S3140" s="1">
        <v>44.783999999999999</v>
      </c>
      <c r="T3140" s="1">
        <v>2</v>
      </c>
      <c r="U3140" s="1">
        <v>0.2</v>
      </c>
      <c r="V3140" s="5">
        <v>-0.55979999999999996</v>
      </c>
    </row>
    <row r="3141" spans="1:22" ht="15" thickBot="1" x14ac:dyDescent="0.35">
      <c r="A3141" s="4">
        <v>3140</v>
      </c>
      <c r="B3141" s="2" t="s">
        <v>6346</v>
      </c>
      <c r="C3141" s="1">
        <v>2014</v>
      </c>
      <c r="D3141" s="3">
        <v>41956</v>
      </c>
      <c r="E3141" s="3">
        <v>41962</v>
      </c>
      <c r="F3141" s="2" t="s">
        <v>50</v>
      </c>
      <c r="G3141" s="2" t="s">
        <v>550</v>
      </c>
      <c r="H3141" s="2" t="s">
        <v>551</v>
      </c>
      <c r="I3141" s="2" t="s">
        <v>102</v>
      </c>
      <c r="J3141" s="2" t="s">
        <v>27</v>
      </c>
      <c r="K3141" s="2" t="s">
        <v>815</v>
      </c>
      <c r="L3141" s="2" t="s">
        <v>104</v>
      </c>
      <c r="M3141" s="1">
        <v>75081</v>
      </c>
      <c r="N3141" s="2" t="s">
        <v>105</v>
      </c>
      <c r="O3141" s="2" t="s">
        <v>1138</v>
      </c>
      <c r="P3141" s="2" t="s">
        <v>32</v>
      </c>
      <c r="Q3141" s="2" t="s">
        <v>65</v>
      </c>
      <c r="R3141" s="2" t="s">
        <v>1139</v>
      </c>
      <c r="S3141" s="1">
        <v>22.847999999999999</v>
      </c>
      <c r="T3141" s="1">
        <v>3</v>
      </c>
      <c r="U3141" s="1">
        <v>0.6</v>
      </c>
      <c r="V3141" s="5">
        <v>-17.7072</v>
      </c>
    </row>
    <row r="3142" spans="1:22" ht="15" thickBot="1" x14ac:dyDescent="0.35">
      <c r="A3142" s="4">
        <v>3141</v>
      </c>
      <c r="B3142" s="2" t="s">
        <v>6349</v>
      </c>
      <c r="C3142" s="1">
        <v>2012</v>
      </c>
      <c r="D3142" s="3">
        <v>41024</v>
      </c>
      <c r="E3142" s="3">
        <v>41027</v>
      </c>
      <c r="F3142" s="2" t="s">
        <v>188</v>
      </c>
      <c r="G3142" s="2" t="s">
        <v>1202</v>
      </c>
      <c r="H3142" s="2" t="s">
        <v>1203</v>
      </c>
      <c r="I3142" s="2" t="s">
        <v>26</v>
      </c>
      <c r="J3142" s="2" t="s">
        <v>27</v>
      </c>
      <c r="K3142" s="2" t="s">
        <v>266</v>
      </c>
      <c r="L3142" s="2" t="s">
        <v>267</v>
      </c>
      <c r="M3142" s="1">
        <v>10035</v>
      </c>
      <c r="N3142" s="2" t="s">
        <v>148</v>
      </c>
      <c r="O3142" s="2" t="s">
        <v>106</v>
      </c>
      <c r="P3142" s="2" t="s">
        <v>46</v>
      </c>
      <c r="Q3142" s="2" t="s">
        <v>78</v>
      </c>
      <c r="R3142" s="2" t="s">
        <v>107</v>
      </c>
      <c r="S3142" s="1">
        <v>206.43</v>
      </c>
      <c r="T3142" s="1">
        <v>3</v>
      </c>
      <c r="U3142" s="1">
        <v>0</v>
      </c>
      <c r="V3142" s="5">
        <v>90.8292</v>
      </c>
    </row>
    <row r="3143" spans="1:22" ht="15" thickBot="1" x14ac:dyDescent="0.35">
      <c r="A3143" s="4">
        <v>3142</v>
      </c>
      <c r="B3143" s="2" t="s">
        <v>6350</v>
      </c>
      <c r="C3143" s="1">
        <v>2011</v>
      </c>
      <c r="D3143" s="3">
        <v>40889</v>
      </c>
      <c r="E3143" s="3">
        <v>40889</v>
      </c>
      <c r="F3143" s="2" t="s">
        <v>1290</v>
      </c>
      <c r="G3143" s="2" t="s">
        <v>3197</v>
      </c>
      <c r="H3143" s="2" t="s">
        <v>3198</v>
      </c>
      <c r="I3143" s="2" t="s">
        <v>41</v>
      </c>
      <c r="J3143" s="2" t="s">
        <v>27</v>
      </c>
      <c r="K3143" s="2" t="s">
        <v>678</v>
      </c>
      <c r="L3143" s="2" t="s">
        <v>104</v>
      </c>
      <c r="M3143" s="1">
        <v>78207</v>
      </c>
      <c r="N3143" s="2" t="s">
        <v>105</v>
      </c>
      <c r="O3143" s="2" t="s">
        <v>516</v>
      </c>
      <c r="P3143" s="2" t="s">
        <v>46</v>
      </c>
      <c r="Q3143" s="2" t="s">
        <v>75</v>
      </c>
      <c r="R3143" s="2" t="s">
        <v>517</v>
      </c>
      <c r="S3143" s="1">
        <v>210.392</v>
      </c>
      <c r="T3143" s="1">
        <v>2</v>
      </c>
      <c r="U3143" s="1">
        <v>0.8</v>
      </c>
      <c r="V3143" s="5">
        <v>-336.62720000000002</v>
      </c>
    </row>
    <row r="3144" spans="1:22" ht="15" thickBot="1" x14ac:dyDescent="0.35">
      <c r="A3144" s="4">
        <v>3143</v>
      </c>
      <c r="B3144" s="2" t="s">
        <v>6351</v>
      </c>
      <c r="C3144" s="1">
        <v>2014</v>
      </c>
      <c r="D3144" s="3">
        <v>41908</v>
      </c>
      <c r="E3144" s="3">
        <v>41910</v>
      </c>
      <c r="F3144" s="2" t="s">
        <v>23</v>
      </c>
      <c r="G3144" s="2" t="s">
        <v>1558</v>
      </c>
      <c r="H3144" s="2" t="s">
        <v>1559</v>
      </c>
      <c r="I3144" s="2" t="s">
        <v>26</v>
      </c>
      <c r="J3144" s="2" t="s">
        <v>27</v>
      </c>
      <c r="K3144" s="2" t="s">
        <v>1007</v>
      </c>
      <c r="L3144" s="2" t="s">
        <v>498</v>
      </c>
      <c r="M3144" s="1">
        <v>45231</v>
      </c>
      <c r="N3144" s="2" t="s">
        <v>148</v>
      </c>
      <c r="O3144" s="2" t="s">
        <v>1018</v>
      </c>
      <c r="P3144" s="2" t="s">
        <v>71</v>
      </c>
      <c r="Q3144" s="2" t="s">
        <v>161</v>
      </c>
      <c r="R3144" s="2" t="s">
        <v>1019</v>
      </c>
      <c r="S3144" s="1">
        <v>119.96</v>
      </c>
      <c r="T3144" s="1">
        <v>5</v>
      </c>
      <c r="U3144" s="1">
        <v>0.2</v>
      </c>
      <c r="V3144" s="5">
        <v>35.988</v>
      </c>
    </row>
    <row r="3145" spans="1:22" ht="15" thickBot="1" x14ac:dyDescent="0.35">
      <c r="A3145" s="4">
        <v>3144</v>
      </c>
      <c r="B3145" s="2" t="s">
        <v>6351</v>
      </c>
      <c r="C3145" s="1">
        <v>2014</v>
      </c>
      <c r="D3145" s="3">
        <v>41908</v>
      </c>
      <c r="E3145" s="3">
        <v>41910</v>
      </c>
      <c r="F3145" s="2" t="s">
        <v>23</v>
      </c>
      <c r="G3145" s="2" t="s">
        <v>1558</v>
      </c>
      <c r="H3145" s="2" t="s">
        <v>1559</v>
      </c>
      <c r="I3145" s="2" t="s">
        <v>26</v>
      </c>
      <c r="J3145" s="2" t="s">
        <v>27</v>
      </c>
      <c r="K3145" s="2" t="s">
        <v>1007</v>
      </c>
      <c r="L3145" s="2" t="s">
        <v>498</v>
      </c>
      <c r="M3145" s="1">
        <v>45231</v>
      </c>
      <c r="N3145" s="2" t="s">
        <v>148</v>
      </c>
      <c r="O3145" s="2" t="s">
        <v>640</v>
      </c>
      <c r="P3145" s="2" t="s">
        <v>46</v>
      </c>
      <c r="Q3145" s="2" t="s">
        <v>68</v>
      </c>
      <c r="R3145" s="2" t="s">
        <v>641</v>
      </c>
      <c r="S3145" s="1">
        <v>10.608000000000001</v>
      </c>
      <c r="T3145" s="1">
        <v>6</v>
      </c>
      <c r="U3145" s="1">
        <v>0.2</v>
      </c>
      <c r="V3145" s="5">
        <v>0.92820000000000003</v>
      </c>
    </row>
    <row r="3146" spans="1:22" ht="15" thickBot="1" x14ac:dyDescent="0.35">
      <c r="A3146" s="4">
        <v>3145</v>
      </c>
      <c r="B3146" s="2" t="s">
        <v>6352</v>
      </c>
      <c r="C3146" s="1">
        <v>2013</v>
      </c>
      <c r="D3146" s="3">
        <v>41523</v>
      </c>
      <c r="E3146" s="3">
        <v>41529</v>
      </c>
      <c r="F3146" s="2" t="s">
        <v>50</v>
      </c>
      <c r="G3146" s="2" t="s">
        <v>2140</v>
      </c>
      <c r="H3146" s="2" t="s">
        <v>2141</v>
      </c>
      <c r="I3146" s="2" t="s">
        <v>41</v>
      </c>
      <c r="J3146" s="2" t="s">
        <v>27</v>
      </c>
      <c r="K3146" s="2" t="s">
        <v>1237</v>
      </c>
      <c r="L3146" s="2" t="s">
        <v>104</v>
      </c>
      <c r="M3146" s="1">
        <v>78745</v>
      </c>
      <c r="N3146" s="2" t="s">
        <v>105</v>
      </c>
      <c r="O3146" s="2" t="s">
        <v>1839</v>
      </c>
      <c r="P3146" s="2" t="s">
        <v>32</v>
      </c>
      <c r="Q3146" s="2" t="s">
        <v>36</v>
      </c>
      <c r="R3146" s="2" t="s">
        <v>1840</v>
      </c>
      <c r="S3146" s="1">
        <v>347.80200000000002</v>
      </c>
      <c r="T3146" s="1">
        <v>7</v>
      </c>
      <c r="U3146" s="1">
        <v>0.3</v>
      </c>
      <c r="V3146" s="5">
        <v>-24.843</v>
      </c>
    </row>
    <row r="3147" spans="1:22" ht="15" thickBot="1" x14ac:dyDescent="0.35">
      <c r="A3147" s="4">
        <v>3146</v>
      </c>
      <c r="B3147" s="2" t="s">
        <v>6353</v>
      </c>
      <c r="C3147" s="1">
        <v>2014</v>
      </c>
      <c r="D3147" s="3">
        <v>41682</v>
      </c>
      <c r="E3147" s="3">
        <v>41684</v>
      </c>
      <c r="F3147" s="2" t="s">
        <v>23</v>
      </c>
      <c r="G3147" s="2" t="s">
        <v>6354</v>
      </c>
      <c r="H3147" s="2" t="s">
        <v>6355</v>
      </c>
      <c r="I3147" s="2" t="s">
        <v>41</v>
      </c>
      <c r="J3147" s="2" t="s">
        <v>27</v>
      </c>
      <c r="K3147" s="2" t="s">
        <v>95</v>
      </c>
      <c r="L3147" s="2" t="s">
        <v>96</v>
      </c>
      <c r="M3147" s="1">
        <v>98105</v>
      </c>
      <c r="N3147" s="2" t="s">
        <v>44</v>
      </c>
      <c r="O3147" s="2" t="s">
        <v>6356</v>
      </c>
      <c r="P3147" s="2" t="s">
        <v>32</v>
      </c>
      <c r="Q3147" s="2" t="s">
        <v>36</v>
      </c>
      <c r="R3147" s="2" t="s">
        <v>6357</v>
      </c>
      <c r="S3147" s="1">
        <v>963.13599999999997</v>
      </c>
      <c r="T3147" s="1">
        <v>4</v>
      </c>
      <c r="U3147" s="1">
        <v>0.2</v>
      </c>
      <c r="V3147" s="5">
        <v>108.3528</v>
      </c>
    </row>
    <row r="3148" spans="1:22" ht="15" thickBot="1" x14ac:dyDescent="0.35">
      <c r="A3148" s="4">
        <v>3147</v>
      </c>
      <c r="B3148" s="2" t="s">
        <v>6353</v>
      </c>
      <c r="C3148" s="1">
        <v>2014</v>
      </c>
      <c r="D3148" s="3">
        <v>41682</v>
      </c>
      <c r="E3148" s="3">
        <v>41684</v>
      </c>
      <c r="F3148" s="2" t="s">
        <v>23</v>
      </c>
      <c r="G3148" s="2" t="s">
        <v>6354</v>
      </c>
      <c r="H3148" s="2" t="s">
        <v>6355</v>
      </c>
      <c r="I3148" s="2" t="s">
        <v>41</v>
      </c>
      <c r="J3148" s="2" t="s">
        <v>27</v>
      </c>
      <c r="K3148" s="2" t="s">
        <v>95</v>
      </c>
      <c r="L3148" s="2" t="s">
        <v>96</v>
      </c>
      <c r="M3148" s="1">
        <v>98105</v>
      </c>
      <c r="N3148" s="2" t="s">
        <v>44</v>
      </c>
      <c r="O3148" s="2" t="s">
        <v>2669</v>
      </c>
      <c r="P3148" s="2" t="s">
        <v>71</v>
      </c>
      <c r="Q3148" s="2" t="s">
        <v>72</v>
      </c>
      <c r="R3148" s="2" t="s">
        <v>2670</v>
      </c>
      <c r="S3148" s="1">
        <v>88.775999999999996</v>
      </c>
      <c r="T3148" s="1">
        <v>3</v>
      </c>
      <c r="U3148" s="1">
        <v>0.2</v>
      </c>
      <c r="V3148" s="5">
        <v>7.7679</v>
      </c>
    </row>
    <row r="3149" spans="1:22" ht="15" thickBot="1" x14ac:dyDescent="0.35">
      <c r="A3149" s="4">
        <v>3148</v>
      </c>
      <c r="B3149" s="2" t="s">
        <v>6358</v>
      </c>
      <c r="C3149" s="1">
        <v>2011</v>
      </c>
      <c r="D3149" s="3">
        <v>40724</v>
      </c>
      <c r="E3149" s="3">
        <v>40727</v>
      </c>
      <c r="F3149" s="2" t="s">
        <v>23</v>
      </c>
      <c r="G3149" s="2" t="s">
        <v>2140</v>
      </c>
      <c r="H3149" s="2" t="s">
        <v>2141</v>
      </c>
      <c r="I3149" s="2" t="s">
        <v>41</v>
      </c>
      <c r="J3149" s="2" t="s">
        <v>27</v>
      </c>
      <c r="K3149" s="2" t="s">
        <v>42</v>
      </c>
      <c r="L3149" s="2" t="s">
        <v>43</v>
      </c>
      <c r="M3149" s="1">
        <v>90004</v>
      </c>
      <c r="N3149" s="2" t="s">
        <v>44</v>
      </c>
      <c r="O3149" s="2" t="s">
        <v>1246</v>
      </c>
      <c r="P3149" s="2" t="s">
        <v>46</v>
      </c>
      <c r="Q3149" s="2" t="s">
        <v>68</v>
      </c>
      <c r="R3149" s="2" t="s">
        <v>1247</v>
      </c>
      <c r="S3149" s="1">
        <v>32.4</v>
      </c>
      <c r="T3149" s="1">
        <v>5</v>
      </c>
      <c r="U3149" s="1">
        <v>0</v>
      </c>
      <c r="V3149" s="5">
        <v>10.368</v>
      </c>
    </row>
    <row r="3150" spans="1:22" ht="15" thickBot="1" x14ac:dyDescent="0.35">
      <c r="A3150" s="4">
        <v>3149</v>
      </c>
      <c r="B3150" s="2" t="s">
        <v>6359</v>
      </c>
      <c r="C3150" s="1">
        <v>2013</v>
      </c>
      <c r="D3150" s="3">
        <v>41433</v>
      </c>
      <c r="E3150" s="3">
        <v>41436</v>
      </c>
      <c r="F3150" s="2" t="s">
        <v>188</v>
      </c>
      <c r="G3150" s="2" t="s">
        <v>2313</v>
      </c>
      <c r="H3150" s="2" t="s">
        <v>2314</v>
      </c>
      <c r="I3150" s="2" t="s">
        <v>102</v>
      </c>
      <c r="J3150" s="2" t="s">
        <v>27</v>
      </c>
      <c r="K3150" s="2" t="s">
        <v>266</v>
      </c>
      <c r="L3150" s="2" t="s">
        <v>267</v>
      </c>
      <c r="M3150" s="1">
        <v>10035</v>
      </c>
      <c r="N3150" s="2" t="s">
        <v>148</v>
      </c>
      <c r="O3150" s="2" t="s">
        <v>1898</v>
      </c>
      <c r="P3150" s="2" t="s">
        <v>46</v>
      </c>
      <c r="Q3150" s="2" t="s">
        <v>90</v>
      </c>
      <c r="R3150" s="2" t="s">
        <v>1899</v>
      </c>
      <c r="S3150" s="1">
        <v>32.4</v>
      </c>
      <c r="T3150" s="1">
        <v>5</v>
      </c>
      <c r="U3150" s="1">
        <v>0</v>
      </c>
      <c r="V3150" s="5">
        <v>15.552</v>
      </c>
    </row>
    <row r="3151" spans="1:22" ht="15" thickBot="1" x14ac:dyDescent="0.35">
      <c r="A3151" s="4">
        <v>3150</v>
      </c>
      <c r="B3151" s="2" t="s">
        <v>6360</v>
      </c>
      <c r="C3151" s="1">
        <v>2011</v>
      </c>
      <c r="D3151" s="3">
        <v>40897</v>
      </c>
      <c r="E3151" s="3">
        <v>40902</v>
      </c>
      <c r="F3151" s="2" t="s">
        <v>50</v>
      </c>
      <c r="G3151" s="2" t="s">
        <v>1430</v>
      </c>
      <c r="H3151" s="2" t="s">
        <v>1431</v>
      </c>
      <c r="I3151" s="2" t="s">
        <v>26</v>
      </c>
      <c r="J3151" s="2" t="s">
        <v>27</v>
      </c>
      <c r="K3151" s="2" t="s">
        <v>95</v>
      </c>
      <c r="L3151" s="2" t="s">
        <v>96</v>
      </c>
      <c r="M3151" s="1">
        <v>98103</v>
      </c>
      <c r="N3151" s="2" t="s">
        <v>44</v>
      </c>
      <c r="O3151" s="2" t="s">
        <v>1041</v>
      </c>
      <c r="P3151" s="2" t="s">
        <v>46</v>
      </c>
      <c r="Q3151" s="2" t="s">
        <v>47</v>
      </c>
      <c r="R3151" s="2" t="s">
        <v>1042</v>
      </c>
      <c r="S3151" s="1">
        <v>31.05</v>
      </c>
      <c r="T3151" s="1">
        <v>3</v>
      </c>
      <c r="U3151" s="1">
        <v>0</v>
      </c>
      <c r="V3151" s="5">
        <v>14.904</v>
      </c>
    </row>
    <row r="3152" spans="1:22" ht="15" thickBot="1" x14ac:dyDescent="0.35">
      <c r="A3152" s="4">
        <v>3151</v>
      </c>
      <c r="B3152" s="2" t="s">
        <v>6361</v>
      </c>
      <c r="C3152" s="1">
        <v>2012</v>
      </c>
      <c r="D3152" s="3">
        <v>41258</v>
      </c>
      <c r="E3152" s="3">
        <v>41261</v>
      </c>
      <c r="F3152" s="2" t="s">
        <v>188</v>
      </c>
      <c r="G3152" s="2" t="s">
        <v>1485</v>
      </c>
      <c r="H3152" s="2" t="s">
        <v>1486</v>
      </c>
      <c r="I3152" s="2" t="s">
        <v>26</v>
      </c>
      <c r="J3152" s="2" t="s">
        <v>27</v>
      </c>
      <c r="K3152" s="2" t="s">
        <v>606</v>
      </c>
      <c r="L3152" s="2" t="s">
        <v>498</v>
      </c>
      <c r="M3152" s="1">
        <v>43055</v>
      </c>
      <c r="N3152" s="2" t="s">
        <v>148</v>
      </c>
      <c r="O3152" s="2" t="s">
        <v>2704</v>
      </c>
      <c r="P3152" s="2" t="s">
        <v>71</v>
      </c>
      <c r="Q3152" s="2" t="s">
        <v>161</v>
      </c>
      <c r="R3152" s="2" t="s">
        <v>4263</v>
      </c>
      <c r="S3152" s="1">
        <v>2025.36</v>
      </c>
      <c r="T3152" s="1">
        <v>6</v>
      </c>
      <c r="U3152" s="1">
        <v>0.2</v>
      </c>
      <c r="V3152" s="5">
        <v>607.60799999999995</v>
      </c>
    </row>
    <row r="3153" spans="1:22" ht="15" thickBot="1" x14ac:dyDescent="0.35">
      <c r="A3153" s="4">
        <v>3152</v>
      </c>
      <c r="B3153" s="2" t="s">
        <v>6361</v>
      </c>
      <c r="C3153" s="1">
        <v>2012</v>
      </c>
      <c r="D3153" s="3">
        <v>41258</v>
      </c>
      <c r="E3153" s="3">
        <v>41261</v>
      </c>
      <c r="F3153" s="2" t="s">
        <v>188</v>
      </c>
      <c r="G3153" s="2" t="s">
        <v>1485</v>
      </c>
      <c r="H3153" s="2" t="s">
        <v>1486</v>
      </c>
      <c r="I3153" s="2" t="s">
        <v>26</v>
      </c>
      <c r="J3153" s="2" t="s">
        <v>27</v>
      </c>
      <c r="K3153" s="2" t="s">
        <v>606</v>
      </c>
      <c r="L3153" s="2" t="s">
        <v>498</v>
      </c>
      <c r="M3153" s="1">
        <v>43055</v>
      </c>
      <c r="N3153" s="2" t="s">
        <v>148</v>
      </c>
      <c r="O3153" s="2" t="s">
        <v>6362</v>
      </c>
      <c r="P3153" s="2" t="s">
        <v>71</v>
      </c>
      <c r="Q3153" s="2" t="s">
        <v>682</v>
      </c>
      <c r="R3153" s="2" t="s">
        <v>6363</v>
      </c>
      <c r="S3153" s="1">
        <v>1799.9939999999999</v>
      </c>
      <c r="T3153" s="1">
        <v>2</v>
      </c>
      <c r="U3153" s="1">
        <v>0.7</v>
      </c>
      <c r="V3153" s="5">
        <v>-2639.9911999999999</v>
      </c>
    </row>
    <row r="3154" spans="1:22" ht="15" thickBot="1" x14ac:dyDescent="0.35">
      <c r="A3154" s="4">
        <v>3153</v>
      </c>
      <c r="B3154" s="2" t="s">
        <v>6361</v>
      </c>
      <c r="C3154" s="1">
        <v>2012</v>
      </c>
      <c r="D3154" s="3">
        <v>41258</v>
      </c>
      <c r="E3154" s="3">
        <v>41261</v>
      </c>
      <c r="F3154" s="2" t="s">
        <v>188</v>
      </c>
      <c r="G3154" s="2" t="s">
        <v>1485</v>
      </c>
      <c r="H3154" s="2" t="s">
        <v>1486</v>
      </c>
      <c r="I3154" s="2" t="s">
        <v>26</v>
      </c>
      <c r="J3154" s="2" t="s">
        <v>27</v>
      </c>
      <c r="K3154" s="2" t="s">
        <v>606</v>
      </c>
      <c r="L3154" s="2" t="s">
        <v>498</v>
      </c>
      <c r="M3154" s="1">
        <v>43055</v>
      </c>
      <c r="N3154" s="2" t="s">
        <v>148</v>
      </c>
      <c r="O3154" s="2" t="s">
        <v>6347</v>
      </c>
      <c r="P3154" s="2" t="s">
        <v>71</v>
      </c>
      <c r="Q3154" s="2" t="s">
        <v>72</v>
      </c>
      <c r="R3154" s="2" t="s">
        <v>6348</v>
      </c>
      <c r="S3154" s="1">
        <v>101.988</v>
      </c>
      <c r="T3154" s="1">
        <v>2</v>
      </c>
      <c r="U3154" s="1">
        <v>0.4</v>
      </c>
      <c r="V3154" s="5">
        <v>-16.998000000000001</v>
      </c>
    </row>
    <row r="3155" spans="1:22" ht="15" thickBot="1" x14ac:dyDescent="0.35">
      <c r="A3155" s="4">
        <v>3154</v>
      </c>
      <c r="B3155" s="2" t="s">
        <v>6361</v>
      </c>
      <c r="C3155" s="1">
        <v>2012</v>
      </c>
      <c r="D3155" s="3">
        <v>41258</v>
      </c>
      <c r="E3155" s="3">
        <v>41261</v>
      </c>
      <c r="F3155" s="2" t="s">
        <v>188</v>
      </c>
      <c r="G3155" s="2" t="s">
        <v>1485</v>
      </c>
      <c r="H3155" s="2" t="s">
        <v>1486</v>
      </c>
      <c r="I3155" s="2" t="s">
        <v>26</v>
      </c>
      <c r="J3155" s="2" t="s">
        <v>27</v>
      </c>
      <c r="K3155" s="2" t="s">
        <v>606</v>
      </c>
      <c r="L3155" s="2" t="s">
        <v>498</v>
      </c>
      <c r="M3155" s="1">
        <v>43055</v>
      </c>
      <c r="N3155" s="2" t="s">
        <v>148</v>
      </c>
      <c r="O3155" s="2" t="s">
        <v>1082</v>
      </c>
      <c r="P3155" s="2" t="s">
        <v>32</v>
      </c>
      <c r="Q3155" s="2" t="s">
        <v>65</v>
      </c>
      <c r="R3155" s="2" t="s">
        <v>1083</v>
      </c>
      <c r="S3155" s="1">
        <v>262.86399999999998</v>
      </c>
      <c r="T3155" s="1">
        <v>7</v>
      </c>
      <c r="U3155" s="1">
        <v>0.2</v>
      </c>
      <c r="V3155" s="5">
        <v>69.001800000000003</v>
      </c>
    </row>
    <row r="3156" spans="1:22" ht="15" thickBot="1" x14ac:dyDescent="0.35">
      <c r="A3156" s="4">
        <v>3155</v>
      </c>
      <c r="B3156" s="2" t="s">
        <v>6364</v>
      </c>
      <c r="C3156" s="1">
        <v>2014</v>
      </c>
      <c r="D3156" s="3">
        <v>41841</v>
      </c>
      <c r="E3156" s="3">
        <v>41845</v>
      </c>
      <c r="F3156" s="2" t="s">
        <v>50</v>
      </c>
      <c r="G3156" s="2" t="s">
        <v>3518</v>
      </c>
      <c r="H3156" s="2" t="s">
        <v>3519</v>
      </c>
      <c r="I3156" s="2" t="s">
        <v>41</v>
      </c>
      <c r="J3156" s="2" t="s">
        <v>27</v>
      </c>
      <c r="K3156" s="2" t="s">
        <v>6365</v>
      </c>
      <c r="L3156" s="2" t="s">
        <v>229</v>
      </c>
      <c r="M3156" s="1">
        <v>55369</v>
      </c>
      <c r="N3156" s="2" t="s">
        <v>105</v>
      </c>
      <c r="O3156" s="2" t="s">
        <v>6366</v>
      </c>
      <c r="P3156" s="2" t="s">
        <v>46</v>
      </c>
      <c r="Q3156" s="2" t="s">
        <v>75</v>
      </c>
      <c r="R3156" s="2" t="s">
        <v>6367</v>
      </c>
      <c r="S3156" s="1">
        <v>735.98</v>
      </c>
      <c r="T3156" s="1">
        <v>2</v>
      </c>
      <c r="U3156" s="1">
        <v>0</v>
      </c>
      <c r="V3156" s="5">
        <v>331.19099999999997</v>
      </c>
    </row>
    <row r="3157" spans="1:22" ht="15" thickBot="1" x14ac:dyDescent="0.35">
      <c r="A3157" s="4">
        <v>3156</v>
      </c>
      <c r="B3157" s="2" t="s">
        <v>6368</v>
      </c>
      <c r="C3157" s="1">
        <v>2011</v>
      </c>
      <c r="D3157" s="3">
        <v>40758</v>
      </c>
      <c r="E3157" s="3">
        <v>40760</v>
      </c>
      <c r="F3157" s="2" t="s">
        <v>23</v>
      </c>
      <c r="G3157" s="2" t="s">
        <v>6369</v>
      </c>
      <c r="H3157" s="2" t="s">
        <v>6370</v>
      </c>
      <c r="I3157" s="2" t="s">
        <v>102</v>
      </c>
      <c r="J3157" s="2" t="s">
        <v>27</v>
      </c>
      <c r="K3157" s="2" t="s">
        <v>3942</v>
      </c>
      <c r="L3157" s="2" t="s">
        <v>310</v>
      </c>
      <c r="M3157" s="1">
        <v>85301</v>
      </c>
      <c r="N3157" s="2" t="s">
        <v>44</v>
      </c>
      <c r="O3157" s="2" t="s">
        <v>3793</v>
      </c>
      <c r="P3157" s="2" t="s">
        <v>46</v>
      </c>
      <c r="Q3157" s="2" t="s">
        <v>90</v>
      </c>
      <c r="R3157" s="2" t="s">
        <v>3794</v>
      </c>
      <c r="S3157" s="1">
        <v>93.024000000000001</v>
      </c>
      <c r="T3157" s="1">
        <v>3</v>
      </c>
      <c r="U3157" s="1">
        <v>0.2</v>
      </c>
      <c r="V3157" s="5">
        <v>33.721200000000003</v>
      </c>
    </row>
    <row r="3158" spans="1:22" ht="15" thickBot="1" x14ac:dyDescent="0.35">
      <c r="A3158" s="4">
        <v>3157</v>
      </c>
      <c r="B3158" s="2" t="s">
        <v>6371</v>
      </c>
      <c r="C3158" s="1">
        <v>2012</v>
      </c>
      <c r="D3158" s="3">
        <v>41145</v>
      </c>
      <c r="E3158" s="3">
        <v>41149</v>
      </c>
      <c r="F3158" s="2" t="s">
        <v>50</v>
      </c>
      <c r="G3158" s="2" t="s">
        <v>5458</v>
      </c>
      <c r="H3158" s="2" t="s">
        <v>5459</v>
      </c>
      <c r="I3158" s="2" t="s">
        <v>41</v>
      </c>
      <c r="J3158" s="2" t="s">
        <v>27</v>
      </c>
      <c r="K3158" s="2" t="s">
        <v>266</v>
      </c>
      <c r="L3158" s="2" t="s">
        <v>267</v>
      </c>
      <c r="M3158" s="1">
        <v>10009</v>
      </c>
      <c r="N3158" s="2" t="s">
        <v>148</v>
      </c>
      <c r="O3158" s="2" t="s">
        <v>80</v>
      </c>
      <c r="P3158" s="2" t="s">
        <v>32</v>
      </c>
      <c r="Q3158" s="2" t="s">
        <v>56</v>
      </c>
      <c r="R3158" s="2" t="s">
        <v>81</v>
      </c>
      <c r="S3158" s="1">
        <v>284.36399999999998</v>
      </c>
      <c r="T3158" s="1">
        <v>2</v>
      </c>
      <c r="U3158" s="1">
        <v>0.4</v>
      </c>
      <c r="V3158" s="5">
        <v>-75.830399999999997</v>
      </c>
    </row>
    <row r="3159" spans="1:22" ht="15" thickBot="1" x14ac:dyDescent="0.35">
      <c r="A3159" s="4">
        <v>3158</v>
      </c>
      <c r="B3159" s="2" t="s">
        <v>6371</v>
      </c>
      <c r="C3159" s="1">
        <v>2012</v>
      </c>
      <c r="D3159" s="3">
        <v>41145</v>
      </c>
      <c r="E3159" s="3">
        <v>41149</v>
      </c>
      <c r="F3159" s="2" t="s">
        <v>50</v>
      </c>
      <c r="G3159" s="2" t="s">
        <v>5458</v>
      </c>
      <c r="H3159" s="2" t="s">
        <v>5459</v>
      </c>
      <c r="I3159" s="2" t="s">
        <v>41</v>
      </c>
      <c r="J3159" s="2" t="s">
        <v>27</v>
      </c>
      <c r="K3159" s="2" t="s">
        <v>266</v>
      </c>
      <c r="L3159" s="2" t="s">
        <v>267</v>
      </c>
      <c r="M3159" s="1">
        <v>10009</v>
      </c>
      <c r="N3159" s="2" t="s">
        <v>148</v>
      </c>
      <c r="O3159" s="2" t="s">
        <v>844</v>
      </c>
      <c r="P3159" s="2" t="s">
        <v>71</v>
      </c>
      <c r="Q3159" s="2" t="s">
        <v>161</v>
      </c>
      <c r="R3159" s="2" t="s">
        <v>845</v>
      </c>
      <c r="S3159" s="1">
        <v>26</v>
      </c>
      <c r="T3159" s="1">
        <v>2</v>
      </c>
      <c r="U3159" s="1">
        <v>0</v>
      </c>
      <c r="V3159" s="5">
        <v>11.7</v>
      </c>
    </row>
    <row r="3160" spans="1:22" ht="15" thickBot="1" x14ac:dyDescent="0.35">
      <c r="A3160" s="4">
        <v>3159</v>
      </c>
      <c r="B3160" s="2" t="s">
        <v>6372</v>
      </c>
      <c r="C3160" s="1">
        <v>2013</v>
      </c>
      <c r="D3160" s="3">
        <v>41360</v>
      </c>
      <c r="E3160" s="3">
        <v>41361</v>
      </c>
      <c r="F3160" s="2" t="s">
        <v>188</v>
      </c>
      <c r="G3160" s="2" t="s">
        <v>1772</v>
      </c>
      <c r="H3160" s="2" t="s">
        <v>1773</v>
      </c>
      <c r="I3160" s="2" t="s">
        <v>26</v>
      </c>
      <c r="J3160" s="2" t="s">
        <v>27</v>
      </c>
      <c r="K3160" s="2" t="s">
        <v>1521</v>
      </c>
      <c r="L3160" s="2" t="s">
        <v>88</v>
      </c>
      <c r="M3160" s="1">
        <v>28540</v>
      </c>
      <c r="N3160" s="2" t="s">
        <v>30</v>
      </c>
      <c r="O3160" s="2" t="s">
        <v>4105</v>
      </c>
      <c r="P3160" s="2" t="s">
        <v>46</v>
      </c>
      <c r="Q3160" s="2" t="s">
        <v>59</v>
      </c>
      <c r="R3160" s="2" t="s">
        <v>4106</v>
      </c>
      <c r="S3160" s="1">
        <v>67.64</v>
      </c>
      <c r="T3160" s="1">
        <v>5</v>
      </c>
      <c r="U3160" s="1">
        <v>0.2</v>
      </c>
      <c r="V3160" s="5">
        <v>5.9184999999999999</v>
      </c>
    </row>
    <row r="3161" spans="1:22" ht="15" thickBot="1" x14ac:dyDescent="0.35">
      <c r="A3161" s="4">
        <v>3160</v>
      </c>
      <c r="B3161" s="2" t="s">
        <v>6372</v>
      </c>
      <c r="C3161" s="1">
        <v>2013</v>
      </c>
      <c r="D3161" s="3">
        <v>41360</v>
      </c>
      <c r="E3161" s="3">
        <v>41361</v>
      </c>
      <c r="F3161" s="2" t="s">
        <v>188</v>
      </c>
      <c r="G3161" s="2" t="s">
        <v>1772</v>
      </c>
      <c r="H3161" s="2" t="s">
        <v>1773</v>
      </c>
      <c r="I3161" s="2" t="s">
        <v>26</v>
      </c>
      <c r="J3161" s="2" t="s">
        <v>27</v>
      </c>
      <c r="K3161" s="2" t="s">
        <v>1521</v>
      </c>
      <c r="L3161" s="2" t="s">
        <v>88</v>
      </c>
      <c r="M3161" s="1">
        <v>28540</v>
      </c>
      <c r="N3161" s="2" t="s">
        <v>30</v>
      </c>
      <c r="O3161" s="2" t="s">
        <v>3755</v>
      </c>
      <c r="P3161" s="2" t="s">
        <v>71</v>
      </c>
      <c r="Q3161" s="2" t="s">
        <v>161</v>
      </c>
      <c r="R3161" s="2" t="s">
        <v>3756</v>
      </c>
      <c r="S3161" s="1">
        <v>119.976</v>
      </c>
      <c r="T3161" s="1">
        <v>3</v>
      </c>
      <c r="U3161" s="1">
        <v>0.2</v>
      </c>
      <c r="V3161" s="5">
        <v>-17.996400000000001</v>
      </c>
    </row>
    <row r="3162" spans="1:22" ht="15" thickBot="1" x14ac:dyDescent="0.35">
      <c r="A3162" s="4">
        <v>3161</v>
      </c>
      <c r="B3162" s="2" t="s">
        <v>6373</v>
      </c>
      <c r="C3162" s="1">
        <v>2011</v>
      </c>
      <c r="D3162" s="3">
        <v>40798</v>
      </c>
      <c r="E3162" s="3">
        <v>40802</v>
      </c>
      <c r="F3162" s="2" t="s">
        <v>23</v>
      </c>
      <c r="G3162" s="2" t="s">
        <v>6374</v>
      </c>
      <c r="H3162" s="2" t="s">
        <v>6375</v>
      </c>
      <c r="I3162" s="2" t="s">
        <v>26</v>
      </c>
      <c r="J3162" s="2" t="s">
        <v>27</v>
      </c>
      <c r="K3162" s="2" t="s">
        <v>184</v>
      </c>
      <c r="L3162" s="2" t="s">
        <v>104</v>
      </c>
      <c r="M3162" s="1">
        <v>77070</v>
      </c>
      <c r="N3162" s="2" t="s">
        <v>105</v>
      </c>
      <c r="O3162" s="2" t="s">
        <v>6376</v>
      </c>
      <c r="P3162" s="2" t="s">
        <v>46</v>
      </c>
      <c r="Q3162" s="2" t="s">
        <v>75</v>
      </c>
      <c r="R3162" s="2" t="s">
        <v>6377</v>
      </c>
      <c r="S3162" s="1">
        <v>5.18</v>
      </c>
      <c r="T3162" s="1">
        <v>5</v>
      </c>
      <c r="U3162" s="1">
        <v>0.8</v>
      </c>
      <c r="V3162" s="5">
        <v>-8.0289999999999999</v>
      </c>
    </row>
    <row r="3163" spans="1:22" ht="15" thickBot="1" x14ac:dyDescent="0.35">
      <c r="A3163" s="4">
        <v>3162</v>
      </c>
      <c r="B3163" s="2" t="s">
        <v>6378</v>
      </c>
      <c r="C3163" s="1">
        <v>2011</v>
      </c>
      <c r="D3163" s="3">
        <v>40807</v>
      </c>
      <c r="E3163" s="3">
        <v>40811</v>
      </c>
      <c r="F3163" s="2" t="s">
        <v>50</v>
      </c>
      <c r="G3163" s="2" t="s">
        <v>4372</v>
      </c>
      <c r="H3163" s="2" t="s">
        <v>4373</v>
      </c>
      <c r="I3163" s="2" t="s">
        <v>26</v>
      </c>
      <c r="J3163" s="2" t="s">
        <v>27</v>
      </c>
      <c r="K3163" s="2" t="s">
        <v>127</v>
      </c>
      <c r="L3163" s="2" t="s">
        <v>43</v>
      </c>
      <c r="M3163" s="1">
        <v>94109</v>
      </c>
      <c r="N3163" s="2" t="s">
        <v>44</v>
      </c>
      <c r="O3163" s="2" t="s">
        <v>3270</v>
      </c>
      <c r="P3163" s="2" t="s">
        <v>46</v>
      </c>
      <c r="Q3163" s="2" t="s">
        <v>173</v>
      </c>
      <c r="R3163" s="2" t="s">
        <v>186</v>
      </c>
      <c r="S3163" s="1">
        <v>15.56</v>
      </c>
      <c r="T3163" s="1">
        <v>2</v>
      </c>
      <c r="U3163" s="1">
        <v>0</v>
      </c>
      <c r="V3163" s="5">
        <v>7.3132000000000001</v>
      </c>
    </row>
    <row r="3164" spans="1:22" ht="15" thickBot="1" x14ac:dyDescent="0.35">
      <c r="A3164" s="4">
        <v>3163</v>
      </c>
      <c r="B3164" s="2" t="s">
        <v>6378</v>
      </c>
      <c r="C3164" s="1">
        <v>2011</v>
      </c>
      <c r="D3164" s="3">
        <v>40807</v>
      </c>
      <c r="E3164" s="3">
        <v>40811</v>
      </c>
      <c r="F3164" s="2" t="s">
        <v>50</v>
      </c>
      <c r="G3164" s="2" t="s">
        <v>4372</v>
      </c>
      <c r="H3164" s="2" t="s">
        <v>4373</v>
      </c>
      <c r="I3164" s="2" t="s">
        <v>26</v>
      </c>
      <c r="J3164" s="2" t="s">
        <v>27</v>
      </c>
      <c r="K3164" s="2" t="s">
        <v>127</v>
      </c>
      <c r="L3164" s="2" t="s">
        <v>43</v>
      </c>
      <c r="M3164" s="1">
        <v>94109</v>
      </c>
      <c r="N3164" s="2" t="s">
        <v>44</v>
      </c>
      <c r="O3164" s="2" t="s">
        <v>5580</v>
      </c>
      <c r="P3164" s="2" t="s">
        <v>46</v>
      </c>
      <c r="Q3164" s="2" t="s">
        <v>173</v>
      </c>
      <c r="R3164" s="2" t="s">
        <v>5581</v>
      </c>
      <c r="S3164" s="1">
        <v>78.349999999999994</v>
      </c>
      <c r="T3164" s="1">
        <v>5</v>
      </c>
      <c r="U3164" s="1">
        <v>0</v>
      </c>
      <c r="V3164" s="5">
        <v>36.8245</v>
      </c>
    </row>
    <row r="3165" spans="1:22" ht="15" thickBot="1" x14ac:dyDescent="0.35">
      <c r="A3165" s="4">
        <v>3164</v>
      </c>
      <c r="B3165" s="2" t="s">
        <v>6378</v>
      </c>
      <c r="C3165" s="1">
        <v>2011</v>
      </c>
      <c r="D3165" s="3">
        <v>40807</v>
      </c>
      <c r="E3165" s="3">
        <v>40811</v>
      </c>
      <c r="F3165" s="2" t="s">
        <v>50</v>
      </c>
      <c r="G3165" s="2" t="s">
        <v>4372</v>
      </c>
      <c r="H3165" s="2" t="s">
        <v>4373</v>
      </c>
      <c r="I3165" s="2" t="s">
        <v>26</v>
      </c>
      <c r="J3165" s="2" t="s">
        <v>27</v>
      </c>
      <c r="K3165" s="2" t="s">
        <v>127</v>
      </c>
      <c r="L3165" s="2" t="s">
        <v>43</v>
      </c>
      <c r="M3165" s="1">
        <v>94109</v>
      </c>
      <c r="N3165" s="2" t="s">
        <v>44</v>
      </c>
      <c r="O3165" s="2" t="s">
        <v>6379</v>
      </c>
      <c r="P3165" s="2" t="s">
        <v>46</v>
      </c>
      <c r="Q3165" s="2" t="s">
        <v>68</v>
      </c>
      <c r="R3165" s="2" t="s">
        <v>6380</v>
      </c>
      <c r="S3165" s="1">
        <v>59.52</v>
      </c>
      <c r="T3165" s="1">
        <v>3</v>
      </c>
      <c r="U3165" s="1">
        <v>0</v>
      </c>
      <c r="V3165" s="5">
        <v>15.475199999999999</v>
      </c>
    </row>
    <row r="3166" spans="1:22" ht="15" thickBot="1" x14ac:dyDescent="0.35">
      <c r="A3166" s="4">
        <v>3165</v>
      </c>
      <c r="B3166" s="2" t="s">
        <v>6378</v>
      </c>
      <c r="C3166" s="1">
        <v>2011</v>
      </c>
      <c r="D3166" s="3">
        <v>40807</v>
      </c>
      <c r="E3166" s="3">
        <v>40811</v>
      </c>
      <c r="F3166" s="2" t="s">
        <v>50</v>
      </c>
      <c r="G3166" s="2" t="s">
        <v>4372</v>
      </c>
      <c r="H3166" s="2" t="s">
        <v>4373</v>
      </c>
      <c r="I3166" s="2" t="s">
        <v>26</v>
      </c>
      <c r="J3166" s="2" t="s">
        <v>27</v>
      </c>
      <c r="K3166" s="2" t="s">
        <v>127</v>
      </c>
      <c r="L3166" s="2" t="s">
        <v>43</v>
      </c>
      <c r="M3166" s="1">
        <v>94109</v>
      </c>
      <c r="N3166" s="2" t="s">
        <v>44</v>
      </c>
      <c r="O3166" s="2" t="s">
        <v>6096</v>
      </c>
      <c r="P3166" s="2" t="s">
        <v>46</v>
      </c>
      <c r="Q3166" s="2" t="s">
        <v>90</v>
      </c>
      <c r="R3166" s="2" t="s">
        <v>6097</v>
      </c>
      <c r="S3166" s="1">
        <v>38.520000000000003</v>
      </c>
      <c r="T3166" s="1">
        <v>9</v>
      </c>
      <c r="U3166" s="1">
        <v>0</v>
      </c>
      <c r="V3166" s="5">
        <v>17.334</v>
      </c>
    </row>
    <row r="3167" spans="1:22" ht="15" thickBot="1" x14ac:dyDescent="0.35">
      <c r="A3167" s="4">
        <v>3166</v>
      </c>
      <c r="B3167" s="2" t="s">
        <v>6378</v>
      </c>
      <c r="C3167" s="1">
        <v>2011</v>
      </c>
      <c r="D3167" s="3">
        <v>40807</v>
      </c>
      <c r="E3167" s="3">
        <v>40811</v>
      </c>
      <c r="F3167" s="2" t="s">
        <v>50</v>
      </c>
      <c r="G3167" s="2" t="s">
        <v>4372</v>
      </c>
      <c r="H3167" s="2" t="s">
        <v>4373</v>
      </c>
      <c r="I3167" s="2" t="s">
        <v>26</v>
      </c>
      <c r="J3167" s="2" t="s">
        <v>27</v>
      </c>
      <c r="K3167" s="2" t="s">
        <v>127</v>
      </c>
      <c r="L3167" s="2" t="s">
        <v>43</v>
      </c>
      <c r="M3167" s="1">
        <v>94109</v>
      </c>
      <c r="N3167" s="2" t="s">
        <v>44</v>
      </c>
      <c r="O3167" s="2" t="s">
        <v>6381</v>
      </c>
      <c r="P3167" s="2" t="s">
        <v>71</v>
      </c>
      <c r="Q3167" s="2" t="s">
        <v>72</v>
      </c>
      <c r="R3167" s="2" t="s">
        <v>6382</v>
      </c>
      <c r="S3167" s="1">
        <v>239.98400000000001</v>
      </c>
      <c r="T3167" s="1">
        <v>2</v>
      </c>
      <c r="U3167" s="1">
        <v>0.2</v>
      </c>
      <c r="V3167" s="5">
        <v>23.9984</v>
      </c>
    </row>
    <row r="3168" spans="1:22" ht="15" thickBot="1" x14ac:dyDescent="0.35">
      <c r="A3168" s="4">
        <v>3167</v>
      </c>
      <c r="B3168" s="2" t="s">
        <v>6378</v>
      </c>
      <c r="C3168" s="1">
        <v>2011</v>
      </c>
      <c r="D3168" s="3">
        <v>40807</v>
      </c>
      <c r="E3168" s="3">
        <v>40811</v>
      </c>
      <c r="F3168" s="2" t="s">
        <v>50</v>
      </c>
      <c r="G3168" s="2" t="s">
        <v>4372</v>
      </c>
      <c r="H3168" s="2" t="s">
        <v>4373</v>
      </c>
      <c r="I3168" s="2" t="s">
        <v>26</v>
      </c>
      <c r="J3168" s="2" t="s">
        <v>27</v>
      </c>
      <c r="K3168" s="2" t="s">
        <v>127</v>
      </c>
      <c r="L3168" s="2" t="s">
        <v>43</v>
      </c>
      <c r="M3168" s="1">
        <v>94109</v>
      </c>
      <c r="N3168" s="2" t="s">
        <v>44</v>
      </c>
      <c r="O3168" s="2" t="s">
        <v>5830</v>
      </c>
      <c r="P3168" s="2" t="s">
        <v>46</v>
      </c>
      <c r="Q3168" s="2" t="s">
        <v>90</v>
      </c>
      <c r="R3168" s="2" t="s">
        <v>5831</v>
      </c>
      <c r="S3168" s="1">
        <v>19.350000000000001</v>
      </c>
      <c r="T3168" s="1">
        <v>3</v>
      </c>
      <c r="U3168" s="1">
        <v>0</v>
      </c>
      <c r="V3168" s="5">
        <v>9.4815000000000005</v>
      </c>
    </row>
    <row r="3169" spans="1:22" ht="15" thickBot="1" x14ac:dyDescent="0.35">
      <c r="A3169" s="4">
        <v>3168</v>
      </c>
      <c r="B3169" s="2" t="s">
        <v>6383</v>
      </c>
      <c r="C3169" s="1">
        <v>2013</v>
      </c>
      <c r="D3169" s="3">
        <v>41577</v>
      </c>
      <c r="E3169" s="3">
        <v>41579</v>
      </c>
      <c r="F3169" s="2" t="s">
        <v>188</v>
      </c>
      <c r="G3169" s="2" t="s">
        <v>1278</v>
      </c>
      <c r="H3169" s="2" t="s">
        <v>1279</v>
      </c>
      <c r="I3169" s="2" t="s">
        <v>26</v>
      </c>
      <c r="J3169" s="2" t="s">
        <v>27</v>
      </c>
      <c r="K3169" s="2" t="s">
        <v>3304</v>
      </c>
      <c r="L3169" s="2" t="s">
        <v>238</v>
      </c>
      <c r="M3169" s="1">
        <v>48911</v>
      </c>
      <c r="N3169" s="2" t="s">
        <v>105</v>
      </c>
      <c r="O3169" s="2" t="s">
        <v>1110</v>
      </c>
      <c r="P3169" s="2" t="s">
        <v>32</v>
      </c>
      <c r="Q3169" s="2" t="s">
        <v>65</v>
      </c>
      <c r="R3169" s="2" t="s">
        <v>1111</v>
      </c>
      <c r="S3169" s="1">
        <v>67</v>
      </c>
      <c r="T3169" s="1">
        <v>5</v>
      </c>
      <c r="U3169" s="1">
        <v>0</v>
      </c>
      <c r="V3169" s="5">
        <v>32.159999999999997</v>
      </c>
    </row>
    <row r="3170" spans="1:22" ht="15" thickBot="1" x14ac:dyDescent="0.35">
      <c r="A3170" s="4">
        <v>3169</v>
      </c>
      <c r="B3170" s="2" t="s">
        <v>6384</v>
      </c>
      <c r="C3170" s="1">
        <v>2013</v>
      </c>
      <c r="D3170" s="3">
        <v>41423</v>
      </c>
      <c r="E3170" s="3">
        <v>41429</v>
      </c>
      <c r="F3170" s="2" t="s">
        <v>50</v>
      </c>
      <c r="G3170" s="2" t="s">
        <v>1448</v>
      </c>
      <c r="H3170" s="2" t="s">
        <v>1449</v>
      </c>
      <c r="I3170" s="2" t="s">
        <v>41</v>
      </c>
      <c r="J3170" s="2" t="s">
        <v>27</v>
      </c>
      <c r="K3170" s="2" t="s">
        <v>5646</v>
      </c>
      <c r="L3170" s="2" t="s">
        <v>54</v>
      </c>
      <c r="M3170" s="1">
        <v>32303</v>
      </c>
      <c r="N3170" s="2" t="s">
        <v>30</v>
      </c>
      <c r="O3170" s="2" t="s">
        <v>4928</v>
      </c>
      <c r="P3170" s="2" t="s">
        <v>32</v>
      </c>
      <c r="Q3170" s="2" t="s">
        <v>36</v>
      </c>
      <c r="R3170" s="2" t="s">
        <v>4929</v>
      </c>
      <c r="S3170" s="1">
        <v>390.27199999999999</v>
      </c>
      <c r="T3170" s="1">
        <v>8</v>
      </c>
      <c r="U3170" s="1">
        <v>0.2</v>
      </c>
      <c r="V3170" s="5">
        <v>-24.391999999999999</v>
      </c>
    </row>
    <row r="3171" spans="1:22" ht="15" thickBot="1" x14ac:dyDescent="0.35">
      <c r="A3171" s="4">
        <v>3170</v>
      </c>
      <c r="B3171" s="2" t="s">
        <v>6384</v>
      </c>
      <c r="C3171" s="1">
        <v>2013</v>
      </c>
      <c r="D3171" s="3">
        <v>41423</v>
      </c>
      <c r="E3171" s="3">
        <v>41429</v>
      </c>
      <c r="F3171" s="2" t="s">
        <v>50</v>
      </c>
      <c r="G3171" s="2" t="s">
        <v>1448</v>
      </c>
      <c r="H3171" s="2" t="s">
        <v>1449</v>
      </c>
      <c r="I3171" s="2" t="s">
        <v>41</v>
      </c>
      <c r="J3171" s="2" t="s">
        <v>27</v>
      </c>
      <c r="K3171" s="2" t="s">
        <v>5646</v>
      </c>
      <c r="L3171" s="2" t="s">
        <v>54</v>
      </c>
      <c r="M3171" s="1">
        <v>32303</v>
      </c>
      <c r="N3171" s="2" t="s">
        <v>30</v>
      </c>
      <c r="O3171" s="2" t="s">
        <v>1767</v>
      </c>
      <c r="P3171" s="2" t="s">
        <v>46</v>
      </c>
      <c r="Q3171" s="2" t="s">
        <v>90</v>
      </c>
      <c r="R3171" s="2" t="s">
        <v>1768</v>
      </c>
      <c r="S3171" s="1">
        <v>62.192</v>
      </c>
      <c r="T3171" s="1">
        <v>13</v>
      </c>
      <c r="U3171" s="1">
        <v>0.2</v>
      </c>
      <c r="V3171" s="5">
        <v>19.434999999999999</v>
      </c>
    </row>
    <row r="3172" spans="1:22" ht="15" thickBot="1" x14ac:dyDescent="0.35">
      <c r="A3172" s="4">
        <v>3171</v>
      </c>
      <c r="B3172" s="2" t="s">
        <v>6385</v>
      </c>
      <c r="C3172" s="1">
        <v>2014</v>
      </c>
      <c r="D3172" s="3">
        <v>41995</v>
      </c>
      <c r="E3172" s="3">
        <v>42000</v>
      </c>
      <c r="F3172" s="2" t="s">
        <v>23</v>
      </c>
      <c r="G3172" s="2" t="s">
        <v>111</v>
      </c>
      <c r="H3172" s="2" t="s">
        <v>112</v>
      </c>
      <c r="I3172" s="2" t="s">
        <v>26</v>
      </c>
      <c r="J3172" s="2" t="s">
        <v>27</v>
      </c>
      <c r="K3172" s="2" t="s">
        <v>382</v>
      </c>
      <c r="L3172" s="2" t="s">
        <v>383</v>
      </c>
      <c r="M3172" s="1">
        <v>29203</v>
      </c>
      <c r="N3172" s="2" t="s">
        <v>30</v>
      </c>
      <c r="O3172" s="2" t="s">
        <v>5821</v>
      </c>
      <c r="P3172" s="2" t="s">
        <v>46</v>
      </c>
      <c r="Q3172" s="2" t="s">
        <v>75</v>
      </c>
      <c r="R3172" s="2" t="s">
        <v>5822</v>
      </c>
      <c r="S3172" s="1">
        <v>23.88</v>
      </c>
      <c r="T3172" s="1">
        <v>6</v>
      </c>
      <c r="U3172" s="1">
        <v>0</v>
      </c>
      <c r="V3172" s="5">
        <v>11.223599999999999</v>
      </c>
    </row>
    <row r="3173" spans="1:22" ht="15" thickBot="1" x14ac:dyDescent="0.35">
      <c r="A3173" s="4">
        <v>3172</v>
      </c>
      <c r="B3173" s="2" t="s">
        <v>6386</v>
      </c>
      <c r="C3173" s="1">
        <v>2013</v>
      </c>
      <c r="D3173" s="3">
        <v>41355</v>
      </c>
      <c r="E3173" s="3">
        <v>41362</v>
      </c>
      <c r="F3173" s="2" t="s">
        <v>50</v>
      </c>
      <c r="G3173" s="2" t="s">
        <v>3739</v>
      </c>
      <c r="H3173" s="2" t="s">
        <v>3740</v>
      </c>
      <c r="I3173" s="2" t="s">
        <v>26</v>
      </c>
      <c r="J3173" s="2" t="s">
        <v>27</v>
      </c>
      <c r="K3173" s="2" t="s">
        <v>303</v>
      </c>
      <c r="L3173" s="2" t="s">
        <v>211</v>
      </c>
      <c r="M3173" s="1">
        <v>60623</v>
      </c>
      <c r="N3173" s="2" t="s">
        <v>105</v>
      </c>
      <c r="O3173" s="2" t="s">
        <v>2898</v>
      </c>
      <c r="P3173" s="2" t="s">
        <v>46</v>
      </c>
      <c r="Q3173" s="2" t="s">
        <v>75</v>
      </c>
      <c r="R3173" s="2" t="s">
        <v>2899</v>
      </c>
      <c r="S3173" s="1">
        <v>3.1680000000000001</v>
      </c>
      <c r="T3173" s="1">
        <v>2</v>
      </c>
      <c r="U3173" s="1">
        <v>0.8</v>
      </c>
      <c r="V3173" s="5">
        <v>-4.7519999999999998</v>
      </c>
    </row>
    <row r="3174" spans="1:22" ht="15" thickBot="1" x14ac:dyDescent="0.35">
      <c r="A3174" s="4">
        <v>3173</v>
      </c>
      <c r="B3174" s="2" t="s">
        <v>6386</v>
      </c>
      <c r="C3174" s="1">
        <v>2013</v>
      </c>
      <c r="D3174" s="3">
        <v>41355</v>
      </c>
      <c r="E3174" s="3">
        <v>41362</v>
      </c>
      <c r="F3174" s="2" t="s">
        <v>50</v>
      </c>
      <c r="G3174" s="2" t="s">
        <v>3739</v>
      </c>
      <c r="H3174" s="2" t="s">
        <v>3740</v>
      </c>
      <c r="I3174" s="2" t="s">
        <v>26</v>
      </c>
      <c r="J3174" s="2" t="s">
        <v>27</v>
      </c>
      <c r="K3174" s="2" t="s">
        <v>303</v>
      </c>
      <c r="L3174" s="2" t="s">
        <v>211</v>
      </c>
      <c r="M3174" s="1">
        <v>60623</v>
      </c>
      <c r="N3174" s="2" t="s">
        <v>105</v>
      </c>
      <c r="O3174" s="2" t="s">
        <v>2580</v>
      </c>
      <c r="P3174" s="2" t="s">
        <v>32</v>
      </c>
      <c r="Q3174" s="2" t="s">
        <v>36</v>
      </c>
      <c r="R3174" s="2" t="s">
        <v>2581</v>
      </c>
      <c r="S3174" s="1">
        <v>528.42999999999995</v>
      </c>
      <c r="T3174" s="1">
        <v>5</v>
      </c>
      <c r="U3174" s="1">
        <v>0.3</v>
      </c>
      <c r="V3174" s="5">
        <v>0</v>
      </c>
    </row>
    <row r="3175" spans="1:22" ht="15" thickBot="1" x14ac:dyDescent="0.35">
      <c r="A3175" s="4">
        <v>3174</v>
      </c>
      <c r="B3175" s="2" t="s">
        <v>6386</v>
      </c>
      <c r="C3175" s="1">
        <v>2013</v>
      </c>
      <c r="D3175" s="3">
        <v>41355</v>
      </c>
      <c r="E3175" s="3">
        <v>41362</v>
      </c>
      <c r="F3175" s="2" t="s">
        <v>50</v>
      </c>
      <c r="G3175" s="2" t="s">
        <v>3739</v>
      </c>
      <c r="H3175" s="2" t="s">
        <v>3740</v>
      </c>
      <c r="I3175" s="2" t="s">
        <v>26</v>
      </c>
      <c r="J3175" s="2" t="s">
        <v>27</v>
      </c>
      <c r="K3175" s="2" t="s">
        <v>303</v>
      </c>
      <c r="L3175" s="2" t="s">
        <v>211</v>
      </c>
      <c r="M3175" s="1">
        <v>60623</v>
      </c>
      <c r="N3175" s="2" t="s">
        <v>105</v>
      </c>
      <c r="O3175" s="2" t="s">
        <v>5090</v>
      </c>
      <c r="P3175" s="2" t="s">
        <v>46</v>
      </c>
      <c r="Q3175" s="2" t="s">
        <v>68</v>
      </c>
      <c r="R3175" s="2" t="s">
        <v>5091</v>
      </c>
      <c r="S3175" s="1">
        <v>13.391999999999999</v>
      </c>
      <c r="T3175" s="1">
        <v>3</v>
      </c>
      <c r="U3175" s="1">
        <v>0.2</v>
      </c>
      <c r="V3175" s="5">
        <v>1.5065999999999999</v>
      </c>
    </row>
    <row r="3176" spans="1:22" ht="15" thickBot="1" x14ac:dyDescent="0.35">
      <c r="A3176" s="4">
        <v>3175</v>
      </c>
      <c r="B3176" s="2" t="s">
        <v>6387</v>
      </c>
      <c r="C3176" s="1">
        <v>2014</v>
      </c>
      <c r="D3176" s="3">
        <v>41955</v>
      </c>
      <c r="E3176" s="3">
        <v>41962</v>
      </c>
      <c r="F3176" s="2" t="s">
        <v>50</v>
      </c>
      <c r="G3176" s="2" t="s">
        <v>1827</v>
      </c>
      <c r="H3176" s="2" t="s">
        <v>1828</v>
      </c>
      <c r="I3176" s="2" t="s">
        <v>26</v>
      </c>
      <c r="J3176" s="2" t="s">
        <v>27</v>
      </c>
      <c r="K3176" s="2" t="s">
        <v>880</v>
      </c>
      <c r="L3176" s="2" t="s">
        <v>238</v>
      </c>
      <c r="M3176" s="1">
        <v>48227</v>
      </c>
      <c r="N3176" s="2" t="s">
        <v>105</v>
      </c>
      <c r="O3176" s="2" t="s">
        <v>6388</v>
      </c>
      <c r="P3176" s="2" t="s">
        <v>46</v>
      </c>
      <c r="Q3176" s="2" t="s">
        <v>68</v>
      </c>
      <c r="R3176" s="2" t="s">
        <v>6389</v>
      </c>
      <c r="S3176" s="1">
        <v>181.86</v>
      </c>
      <c r="T3176" s="1">
        <v>7</v>
      </c>
      <c r="U3176" s="1">
        <v>0</v>
      </c>
      <c r="V3176" s="5">
        <v>50.9208</v>
      </c>
    </row>
    <row r="3177" spans="1:22" ht="15" thickBot="1" x14ac:dyDescent="0.35">
      <c r="A3177" s="4">
        <v>3176</v>
      </c>
      <c r="B3177" s="2" t="s">
        <v>6390</v>
      </c>
      <c r="C3177" s="1">
        <v>2014</v>
      </c>
      <c r="D3177" s="3">
        <v>41906</v>
      </c>
      <c r="E3177" s="3">
        <v>41912</v>
      </c>
      <c r="F3177" s="2" t="s">
        <v>50</v>
      </c>
      <c r="G3177" s="2" t="s">
        <v>2287</v>
      </c>
      <c r="H3177" s="2" t="s">
        <v>2288</v>
      </c>
      <c r="I3177" s="2" t="s">
        <v>26</v>
      </c>
      <c r="J3177" s="2" t="s">
        <v>27</v>
      </c>
      <c r="K3177" s="2" t="s">
        <v>5339</v>
      </c>
      <c r="L3177" s="2" t="s">
        <v>457</v>
      </c>
      <c r="M3177" s="1">
        <v>80525</v>
      </c>
      <c r="N3177" s="2" t="s">
        <v>44</v>
      </c>
      <c r="O3177" s="2" t="s">
        <v>3091</v>
      </c>
      <c r="P3177" s="2" t="s">
        <v>32</v>
      </c>
      <c r="Q3177" s="2" t="s">
        <v>33</v>
      </c>
      <c r="R3177" s="2" t="s">
        <v>3092</v>
      </c>
      <c r="S3177" s="1">
        <v>180.58799999999999</v>
      </c>
      <c r="T3177" s="1">
        <v>2</v>
      </c>
      <c r="U3177" s="1">
        <v>0.7</v>
      </c>
      <c r="V3177" s="5">
        <v>-240.78399999999999</v>
      </c>
    </row>
    <row r="3178" spans="1:22" ht="15" thickBot="1" x14ac:dyDescent="0.35">
      <c r="A3178" s="4">
        <v>3177</v>
      </c>
      <c r="B3178" s="2" t="s">
        <v>6390</v>
      </c>
      <c r="C3178" s="1">
        <v>2014</v>
      </c>
      <c r="D3178" s="3">
        <v>41906</v>
      </c>
      <c r="E3178" s="3">
        <v>41912</v>
      </c>
      <c r="F3178" s="2" t="s">
        <v>50</v>
      </c>
      <c r="G3178" s="2" t="s">
        <v>2287</v>
      </c>
      <c r="H3178" s="2" t="s">
        <v>2288</v>
      </c>
      <c r="I3178" s="2" t="s">
        <v>26</v>
      </c>
      <c r="J3178" s="2" t="s">
        <v>27</v>
      </c>
      <c r="K3178" s="2" t="s">
        <v>5339</v>
      </c>
      <c r="L3178" s="2" t="s">
        <v>457</v>
      </c>
      <c r="M3178" s="1">
        <v>80525</v>
      </c>
      <c r="N3178" s="2" t="s">
        <v>44</v>
      </c>
      <c r="O3178" s="2" t="s">
        <v>4167</v>
      </c>
      <c r="P3178" s="2" t="s">
        <v>71</v>
      </c>
      <c r="Q3178" s="2" t="s">
        <v>161</v>
      </c>
      <c r="R3178" s="2" t="s">
        <v>4168</v>
      </c>
      <c r="S3178" s="1">
        <v>47.984000000000002</v>
      </c>
      <c r="T3178" s="1">
        <v>2</v>
      </c>
      <c r="U3178" s="1">
        <v>0.2</v>
      </c>
      <c r="V3178" s="5">
        <v>0.5998</v>
      </c>
    </row>
    <row r="3179" spans="1:22" ht="15" thickBot="1" x14ac:dyDescent="0.35">
      <c r="A3179" s="4">
        <v>3178</v>
      </c>
      <c r="B3179" s="2" t="s">
        <v>6391</v>
      </c>
      <c r="C3179" s="1">
        <v>2014</v>
      </c>
      <c r="D3179" s="3">
        <v>41893</v>
      </c>
      <c r="E3179" s="3">
        <v>41893</v>
      </c>
      <c r="F3179" s="2" t="s">
        <v>1290</v>
      </c>
      <c r="G3179" s="2" t="s">
        <v>1125</v>
      </c>
      <c r="H3179" s="2" t="s">
        <v>1126</v>
      </c>
      <c r="I3179" s="2" t="s">
        <v>26</v>
      </c>
      <c r="J3179" s="2" t="s">
        <v>27</v>
      </c>
      <c r="K3179" s="2" t="s">
        <v>266</v>
      </c>
      <c r="L3179" s="2" t="s">
        <v>267</v>
      </c>
      <c r="M3179" s="1">
        <v>10024</v>
      </c>
      <c r="N3179" s="2" t="s">
        <v>148</v>
      </c>
      <c r="O3179" s="2" t="s">
        <v>3700</v>
      </c>
      <c r="P3179" s="2" t="s">
        <v>46</v>
      </c>
      <c r="Q3179" s="2" t="s">
        <v>90</v>
      </c>
      <c r="R3179" s="2" t="s">
        <v>3701</v>
      </c>
      <c r="S3179" s="1">
        <v>18.760000000000002</v>
      </c>
      <c r="T3179" s="1">
        <v>2</v>
      </c>
      <c r="U3179" s="1">
        <v>0</v>
      </c>
      <c r="V3179" s="5">
        <v>9.0047999999999995</v>
      </c>
    </row>
    <row r="3180" spans="1:22" ht="15" thickBot="1" x14ac:dyDescent="0.35">
      <c r="A3180" s="4">
        <v>3179</v>
      </c>
      <c r="B3180" s="2" t="s">
        <v>6392</v>
      </c>
      <c r="C3180" s="1">
        <v>2014</v>
      </c>
      <c r="D3180" s="3">
        <v>41979</v>
      </c>
      <c r="E3180" s="3">
        <v>41985</v>
      </c>
      <c r="F3180" s="2" t="s">
        <v>50</v>
      </c>
      <c r="G3180" s="2" t="s">
        <v>3518</v>
      </c>
      <c r="H3180" s="2" t="s">
        <v>3519</v>
      </c>
      <c r="I3180" s="2" t="s">
        <v>41</v>
      </c>
      <c r="J3180" s="2" t="s">
        <v>27</v>
      </c>
      <c r="K3180" s="2" t="s">
        <v>266</v>
      </c>
      <c r="L3180" s="2" t="s">
        <v>267</v>
      </c>
      <c r="M3180" s="1">
        <v>10011</v>
      </c>
      <c r="N3180" s="2" t="s">
        <v>148</v>
      </c>
      <c r="O3180" s="2" t="s">
        <v>64</v>
      </c>
      <c r="P3180" s="2" t="s">
        <v>32</v>
      </c>
      <c r="Q3180" s="2" t="s">
        <v>65</v>
      </c>
      <c r="R3180" s="2" t="s">
        <v>66</v>
      </c>
      <c r="S3180" s="1">
        <v>20.94</v>
      </c>
      <c r="T3180" s="1">
        <v>3</v>
      </c>
      <c r="U3180" s="1">
        <v>0</v>
      </c>
      <c r="V3180" s="5">
        <v>6.0726000000000004</v>
      </c>
    </row>
    <row r="3181" spans="1:22" ht="15" thickBot="1" x14ac:dyDescent="0.35">
      <c r="A3181" s="4">
        <v>3180</v>
      </c>
      <c r="B3181" s="2" t="s">
        <v>6392</v>
      </c>
      <c r="C3181" s="1">
        <v>2014</v>
      </c>
      <c r="D3181" s="3">
        <v>41979</v>
      </c>
      <c r="E3181" s="3">
        <v>41985</v>
      </c>
      <c r="F3181" s="2" t="s">
        <v>50</v>
      </c>
      <c r="G3181" s="2" t="s">
        <v>3518</v>
      </c>
      <c r="H3181" s="2" t="s">
        <v>3519</v>
      </c>
      <c r="I3181" s="2" t="s">
        <v>41</v>
      </c>
      <c r="J3181" s="2" t="s">
        <v>27</v>
      </c>
      <c r="K3181" s="2" t="s">
        <v>266</v>
      </c>
      <c r="L3181" s="2" t="s">
        <v>267</v>
      </c>
      <c r="M3181" s="1">
        <v>10011</v>
      </c>
      <c r="N3181" s="2" t="s">
        <v>148</v>
      </c>
      <c r="O3181" s="2" t="s">
        <v>607</v>
      </c>
      <c r="P3181" s="2" t="s">
        <v>32</v>
      </c>
      <c r="Q3181" s="2" t="s">
        <v>65</v>
      </c>
      <c r="R3181" s="2" t="s">
        <v>608</v>
      </c>
      <c r="S3181" s="1">
        <v>58.68</v>
      </c>
      <c r="T3181" s="1">
        <v>2</v>
      </c>
      <c r="U3181" s="1">
        <v>0</v>
      </c>
      <c r="V3181" s="5">
        <v>18.190799999999999</v>
      </c>
    </row>
    <row r="3182" spans="1:22" ht="15" thickBot="1" x14ac:dyDescent="0.35">
      <c r="A3182" s="4">
        <v>3181</v>
      </c>
      <c r="B3182" s="2" t="s">
        <v>6392</v>
      </c>
      <c r="C3182" s="1">
        <v>2014</v>
      </c>
      <c r="D3182" s="3">
        <v>41979</v>
      </c>
      <c r="E3182" s="3">
        <v>41985</v>
      </c>
      <c r="F3182" s="2" t="s">
        <v>50</v>
      </c>
      <c r="G3182" s="2" t="s">
        <v>3518</v>
      </c>
      <c r="H3182" s="2" t="s">
        <v>3519</v>
      </c>
      <c r="I3182" s="2" t="s">
        <v>41</v>
      </c>
      <c r="J3182" s="2" t="s">
        <v>27</v>
      </c>
      <c r="K3182" s="2" t="s">
        <v>266</v>
      </c>
      <c r="L3182" s="2" t="s">
        <v>267</v>
      </c>
      <c r="M3182" s="1">
        <v>10011</v>
      </c>
      <c r="N3182" s="2" t="s">
        <v>148</v>
      </c>
      <c r="O3182" s="2" t="s">
        <v>1837</v>
      </c>
      <c r="P3182" s="2" t="s">
        <v>46</v>
      </c>
      <c r="Q3182" s="2" t="s">
        <v>78</v>
      </c>
      <c r="R3182" s="2" t="s">
        <v>1838</v>
      </c>
      <c r="S3182" s="1">
        <v>254.9</v>
      </c>
      <c r="T3182" s="1">
        <v>5</v>
      </c>
      <c r="U3182" s="1">
        <v>0</v>
      </c>
      <c r="V3182" s="5">
        <v>68.822999999999993</v>
      </c>
    </row>
    <row r="3183" spans="1:22" ht="15" thickBot="1" x14ac:dyDescent="0.35">
      <c r="A3183" s="4">
        <v>3182</v>
      </c>
      <c r="B3183" s="2" t="s">
        <v>6393</v>
      </c>
      <c r="C3183" s="1">
        <v>2014</v>
      </c>
      <c r="D3183" s="3">
        <v>41953</v>
      </c>
      <c r="E3183" s="3">
        <v>41956</v>
      </c>
      <c r="F3183" s="2" t="s">
        <v>23</v>
      </c>
      <c r="G3183" s="2" t="s">
        <v>2605</v>
      </c>
      <c r="H3183" s="2" t="s">
        <v>2606</v>
      </c>
      <c r="I3183" s="2" t="s">
        <v>41</v>
      </c>
      <c r="J3183" s="2" t="s">
        <v>27</v>
      </c>
      <c r="K3183" s="2" t="s">
        <v>382</v>
      </c>
      <c r="L3183" s="2" t="s">
        <v>2735</v>
      </c>
      <c r="M3183" s="1">
        <v>21044</v>
      </c>
      <c r="N3183" s="2" t="s">
        <v>148</v>
      </c>
      <c r="O3183" s="2" t="s">
        <v>2106</v>
      </c>
      <c r="P3183" s="2" t="s">
        <v>46</v>
      </c>
      <c r="Q3183" s="2" t="s">
        <v>75</v>
      </c>
      <c r="R3183" s="2" t="s">
        <v>2107</v>
      </c>
      <c r="S3183" s="1">
        <v>9.64</v>
      </c>
      <c r="T3183" s="1">
        <v>2</v>
      </c>
      <c r="U3183" s="1">
        <v>0</v>
      </c>
      <c r="V3183" s="5">
        <v>4.4344000000000001</v>
      </c>
    </row>
    <row r="3184" spans="1:22" ht="15" thickBot="1" x14ac:dyDescent="0.35">
      <c r="A3184" s="4">
        <v>3183</v>
      </c>
      <c r="B3184" s="2" t="s">
        <v>6393</v>
      </c>
      <c r="C3184" s="1">
        <v>2014</v>
      </c>
      <c r="D3184" s="3">
        <v>41953</v>
      </c>
      <c r="E3184" s="3">
        <v>41956</v>
      </c>
      <c r="F3184" s="2" t="s">
        <v>23</v>
      </c>
      <c r="G3184" s="2" t="s">
        <v>2605</v>
      </c>
      <c r="H3184" s="2" t="s">
        <v>2606</v>
      </c>
      <c r="I3184" s="2" t="s">
        <v>41</v>
      </c>
      <c r="J3184" s="2" t="s">
        <v>27</v>
      </c>
      <c r="K3184" s="2" t="s">
        <v>382</v>
      </c>
      <c r="L3184" s="2" t="s">
        <v>2735</v>
      </c>
      <c r="M3184" s="1">
        <v>21044</v>
      </c>
      <c r="N3184" s="2" t="s">
        <v>148</v>
      </c>
      <c r="O3184" s="2" t="s">
        <v>2793</v>
      </c>
      <c r="P3184" s="2" t="s">
        <v>71</v>
      </c>
      <c r="Q3184" s="2" t="s">
        <v>161</v>
      </c>
      <c r="R3184" s="2" t="s">
        <v>2794</v>
      </c>
      <c r="S3184" s="1">
        <v>826.62</v>
      </c>
      <c r="T3184" s="1">
        <v>3</v>
      </c>
      <c r="U3184" s="1">
        <v>0</v>
      </c>
      <c r="V3184" s="5">
        <v>355.44659999999999</v>
      </c>
    </row>
    <row r="3185" spans="1:22" ht="15" thickBot="1" x14ac:dyDescent="0.35">
      <c r="A3185" s="4">
        <v>3184</v>
      </c>
      <c r="B3185" s="2" t="s">
        <v>6393</v>
      </c>
      <c r="C3185" s="1">
        <v>2014</v>
      </c>
      <c r="D3185" s="3">
        <v>41953</v>
      </c>
      <c r="E3185" s="3">
        <v>41956</v>
      </c>
      <c r="F3185" s="2" t="s">
        <v>23</v>
      </c>
      <c r="G3185" s="2" t="s">
        <v>2605</v>
      </c>
      <c r="H3185" s="2" t="s">
        <v>2606</v>
      </c>
      <c r="I3185" s="2" t="s">
        <v>41</v>
      </c>
      <c r="J3185" s="2" t="s">
        <v>27</v>
      </c>
      <c r="K3185" s="2" t="s">
        <v>382</v>
      </c>
      <c r="L3185" s="2" t="s">
        <v>2735</v>
      </c>
      <c r="M3185" s="1">
        <v>21044</v>
      </c>
      <c r="N3185" s="2" t="s">
        <v>148</v>
      </c>
      <c r="O3185" s="2" t="s">
        <v>1015</v>
      </c>
      <c r="P3185" s="2" t="s">
        <v>46</v>
      </c>
      <c r="Q3185" s="2" t="s">
        <v>59</v>
      </c>
      <c r="R3185" s="2" t="s">
        <v>1016</v>
      </c>
      <c r="S3185" s="1">
        <v>1633.14</v>
      </c>
      <c r="T3185" s="1">
        <v>9</v>
      </c>
      <c r="U3185" s="1">
        <v>0</v>
      </c>
      <c r="V3185" s="5">
        <v>473.61059999999998</v>
      </c>
    </row>
    <row r="3186" spans="1:22" ht="15" thickBot="1" x14ac:dyDescent="0.35">
      <c r="A3186" s="4">
        <v>3185</v>
      </c>
      <c r="B3186" s="2" t="s">
        <v>6393</v>
      </c>
      <c r="C3186" s="1">
        <v>2014</v>
      </c>
      <c r="D3186" s="3">
        <v>41953</v>
      </c>
      <c r="E3186" s="3">
        <v>41956</v>
      </c>
      <c r="F3186" s="2" t="s">
        <v>23</v>
      </c>
      <c r="G3186" s="2" t="s">
        <v>2605</v>
      </c>
      <c r="H3186" s="2" t="s">
        <v>2606</v>
      </c>
      <c r="I3186" s="2" t="s">
        <v>41</v>
      </c>
      <c r="J3186" s="2" t="s">
        <v>27</v>
      </c>
      <c r="K3186" s="2" t="s">
        <v>382</v>
      </c>
      <c r="L3186" s="2" t="s">
        <v>2735</v>
      </c>
      <c r="M3186" s="1">
        <v>21044</v>
      </c>
      <c r="N3186" s="2" t="s">
        <v>148</v>
      </c>
      <c r="O3186" s="2" t="s">
        <v>1015</v>
      </c>
      <c r="P3186" s="2" t="s">
        <v>46</v>
      </c>
      <c r="Q3186" s="2" t="s">
        <v>59</v>
      </c>
      <c r="R3186" s="2" t="s">
        <v>1016</v>
      </c>
      <c r="S3186" s="1">
        <v>544.38</v>
      </c>
      <c r="T3186" s="1">
        <v>3</v>
      </c>
      <c r="U3186" s="1">
        <v>0</v>
      </c>
      <c r="V3186" s="5">
        <v>157.87020000000001</v>
      </c>
    </row>
    <row r="3187" spans="1:22" ht="15" thickBot="1" x14ac:dyDescent="0.35">
      <c r="A3187" s="4">
        <v>3186</v>
      </c>
      <c r="B3187" s="2" t="s">
        <v>6394</v>
      </c>
      <c r="C3187" s="1">
        <v>2011</v>
      </c>
      <c r="D3187" s="3">
        <v>40854</v>
      </c>
      <c r="E3187" s="3">
        <v>40856</v>
      </c>
      <c r="F3187" s="2" t="s">
        <v>188</v>
      </c>
      <c r="G3187" s="2" t="s">
        <v>4959</v>
      </c>
      <c r="H3187" s="2" t="s">
        <v>4960</v>
      </c>
      <c r="I3187" s="2" t="s">
        <v>41</v>
      </c>
      <c r="J3187" s="2" t="s">
        <v>27</v>
      </c>
      <c r="K3187" s="2" t="s">
        <v>184</v>
      </c>
      <c r="L3187" s="2" t="s">
        <v>104</v>
      </c>
      <c r="M3187" s="1">
        <v>77041</v>
      </c>
      <c r="N3187" s="2" t="s">
        <v>105</v>
      </c>
      <c r="O3187" s="2" t="s">
        <v>5373</v>
      </c>
      <c r="P3187" s="2" t="s">
        <v>46</v>
      </c>
      <c r="Q3187" s="2" t="s">
        <v>75</v>
      </c>
      <c r="R3187" s="2" t="s">
        <v>5374</v>
      </c>
      <c r="S3187" s="1">
        <v>26.045999999999999</v>
      </c>
      <c r="T3187" s="1">
        <v>3</v>
      </c>
      <c r="U3187" s="1">
        <v>0.8</v>
      </c>
      <c r="V3187" s="5">
        <v>-44.278199999999998</v>
      </c>
    </row>
    <row r="3188" spans="1:22" ht="15" thickBot="1" x14ac:dyDescent="0.35">
      <c r="A3188" s="4">
        <v>3187</v>
      </c>
      <c r="B3188" s="2" t="s">
        <v>6394</v>
      </c>
      <c r="C3188" s="1">
        <v>2011</v>
      </c>
      <c r="D3188" s="3">
        <v>40854</v>
      </c>
      <c r="E3188" s="3">
        <v>40856</v>
      </c>
      <c r="F3188" s="2" t="s">
        <v>188</v>
      </c>
      <c r="G3188" s="2" t="s">
        <v>4959</v>
      </c>
      <c r="H3188" s="2" t="s">
        <v>4960</v>
      </c>
      <c r="I3188" s="2" t="s">
        <v>41</v>
      </c>
      <c r="J3188" s="2" t="s">
        <v>27</v>
      </c>
      <c r="K3188" s="2" t="s">
        <v>184</v>
      </c>
      <c r="L3188" s="2" t="s">
        <v>104</v>
      </c>
      <c r="M3188" s="1">
        <v>77041</v>
      </c>
      <c r="N3188" s="2" t="s">
        <v>105</v>
      </c>
      <c r="O3188" s="2" t="s">
        <v>6395</v>
      </c>
      <c r="P3188" s="2" t="s">
        <v>46</v>
      </c>
      <c r="Q3188" s="2" t="s">
        <v>173</v>
      </c>
      <c r="R3188" s="2" t="s">
        <v>186</v>
      </c>
      <c r="S3188" s="1">
        <v>74.352000000000004</v>
      </c>
      <c r="T3188" s="1">
        <v>3</v>
      </c>
      <c r="U3188" s="1">
        <v>0.2</v>
      </c>
      <c r="V3188" s="5">
        <v>26.9526</v>
      </c>
    </row>
    <row r="3189" spans="1:22" ht="15" thickBot="1" x14ac:dyDescent="0.35">
      <c r="A3189" s="4">
        <v>3188</v>
      </c>
      <c r="B3189" s="2" t="s">
        <v>6396</v>
      </c>
      <c r="C3189" s="1">
        <v>2014</v>
      </c>
      <c r="D3189" s="3">
        <v>41711</v>
      </c>
      <c r="E3189" s="3">
        <v>41716</v>
      </c>
      <c r="F3189" s="2" t="s">
        <v>50</v>
      </c>
      <c r="G3189" s="2" t="s">
        <v>135</v>
      </c>
      <c r="H3189" s="2" t="s">
        <v>136</v>
      </c>
      <c r="I3189" s="2" t="s">
        <v>41</v>
      </c>
      <c r="J3189" s="2" t="s">
        <v>27</v>
      </c>
      <c r="K3189" s="2" t="s">
        <v>1244</v>
      </c>
      <c r="L3189" s="2" t="s">
        <v>1245</v>
      </c>
      <c r="M3189" s="1">
        <v>1852</v>
      </c>
      <c r="N3189" s="2" t="s">
        <v>148</v>
      </c>
      <c r="O3189" s="2" t="s">
        <v>3342</v>
      </c>
      <c r="P3189" s="2" t="s">
        <v>71</v>
      </c>
      <c r="Q3189" s="2" t="s">
        <v>72</v>
      </c>
      <c r="R3189" s="2" t="s">
        <v>3343</v>
      </c>
      <c r="S3189" s="1">
        <v>69.930000000000007</v>
      </c>
      <c r="T3189" s="1">
        <v>7</v>
      </c>
      <c r="U3189" s="1">
        <v>0</v>
      </c>
      <c r="V3189" s="5">
        <v>32.1678</v>
      </c>
    </row>
    <row r="3190" spans="1:22" ht="15" thickBot="1" x14ac:dyDescent="0.35">
      <c r="A3190" s="4">
        <v>3189</v>
      </c>
      <c r="B3190" s="2" t="s">
        <v>6397</v>
      </c>
      <c r="C3190" s="1">
        <v>2014</v>
      </c>
      <c r="D3190" s="3">
        <v>41933</v>
      </c>
      <c r="E3190" s="3">
        <v>41935</v>
      </c>
      <c r="F3190" s="2" t="s">
        <v>23</v>
      </c>
      <c r="G3190" s="2" t="s">
        <v>610</v>
      </c>
      <c r="H3190" s="2" t="s">
        <v>611</v>
      </c>
      <c r="I3190" s="2" t="s">
        <v>41</v>
      </c>
      <c r="J3190" s="2" t="s">
        <v>27</v>
      </c>
      <c r="K3190" s="2" t="s">
        <v>6398</v>
      </c>
      <c r="L3190" s="2" t="s">
        <v>43</v>
      </c>
      <c r="M3190" s="1">
        <v>95695</v>
      </c>
      <c r="N3190" s="2" t="s">
        <v>44</v>
      </c>
      <c r="O3190" s="2" t="s">
        <v>4691</v>
      </c>
      <c r="P3190" s="2" t="s">
        <v>46</v>
      </c>
      <c r="Q3190" s="2" t="s">
        <v>47</v>
      </c>
      <c r="R3190" s="2" t="s">
        <v>4692</v>
      </c>
      <c r="S3190" s="1">
        <v>3.75</v>
      </c>
      <c r="T3190" s="1">
        <v>1</v>
      </c>
      <c r="U3190" s="1">
        <v>0</v>
      </c>
      <c r="V3190" s="5">
        <v>1.8</v>
      </c>
    </row>
    <row r="3191" spans="1:22" ht="15" thickBot="1" x14ac:dyDescent="0.35">
      <c r="A3191" s="4">
        <v>3190</v>
      </c>
      <c r="B3191" s="2" t="s">
        <v>6397</v>
      </c>
      <c r="C3191" s="1">
        <v>2014</v>
      </c>
      <c r="D3191" s="3">
        <v>41933</v>
      </c>
      <c r="E3191" s="3">
        <v>41935</v>
      </c>
      <c r="F3191" s="2" t="s">
        <v>23</v>
      </c>
      <c r="G3191" s="2" t="s">
        <v>610</v>
      </c>
      <c r="H3191" s="2" t="s">
        <v>611</v>
      </c>
      <c r="I3191" s="2" t="s">
        <v>41</v>
      </c>
      <c r="J3191" s="2" t="s">
        <v>27</v>
      </c>
      <c r="K3191" s="2" t="s">
        <v>6398</v>
      </c>
      <c r="L3191" s="2" t="s">
        <v>43</v>
      </c>
      <c r="M3191" s="1">
        <v>95695</v>
      </c>
      <c r="N3191" s="2" t="s">
        <v>44</v>
      </c>
      <c r="O3191" s="2" t="s">
        <v>6399</v>
      </c>
      <c r="P3191" s="2" t="s">
        <v>46</v>
      </c>
      <c r="Q3191" s="2" t="s">
        <v>75</v>
      </c>
      <c r="R3191" s="2" t="s">
        <v>6400</v>
      </c>
      <c r="S3191" s="1">
        <v>20.928000000000001</v>
      </c>
      <c r="T3191" s="1">
        <v>4</v>
      </c>
      <c r="U3191" s="1">
        <v>0.2</v>
      </c>
      <c r="V3191" s="5">
        <v>7.5864000000000003</v>
      </c>
    </row>
    <row r="3192" spans="1:22" ht="15" thickBot="1" x14ac:dyDescent="0.35">
      <c r="A3192" s="4">
        <v>3191</v>
      </c>
      <c r="B3192" s="2" t="s">
        <v>6401</v>
      </c>
      <c r="C3192" s="1">
        <v>2012</v>
      </c>
      <c r="D3192" s="3">
        <v>41270</v>
      </c>
      <c r="E3192" s="3">
        <v>41275</v>
      </c>
      <c r="F3192" s="2" t="s">
        <v>50</v>
      </c>
      <c r="G3192" s="2" t="s">
        <v>5992</v>
      </c>
      <c r="H3192" s="2" t="s">
        <v>5993</v>
      </c>
      <c r="I3192" s="2" t="s">
        <v>102</v>
      </c>
      <c r="J3192" s="2" t="s">
        <v>27</v>
      </c>
      <c r="K3192" s="2" t="s">
        <v>303</v>
      </c>
      <c r="L3192" s="2" t="s">
        <v>211</v>
      </c>
      <c r="M3192" s="1">
        <v>60610</v>
      </c>
      <c r="N3192" s="2" t="s">
        <v>105</v>
      </c>
      <c r="O3192" s="2" t="s">
        <v>6402</v>
      </c>
      <c r="P3192" s="2" t="s">
        <v>46</v>
      </c>
      <c r="Q3192" s="2" t="s">
        <v>59</v>
      </c>
      <c r="R3192" s="2" t="s">
        <v>6403</v>
      </c>
      <c r="S3192" s="1">
        <v>12.672000000000001</v>
      </c>
      <c r="T3192" s="1">
        <v>3</v>
      </c>
      <c r="U3192" s="1">
        <v>0.2</v>
      </c>
      <c r="V3192" s="5">
        <v>-3.1680000000000001</v>
      </c>
    </row>
    <row r="3193" spans="1:22" ht="15" thickBot="1" x14ac:dyDescent="0.35">
      <c r="A3193" s="4">
        <v>3192</v>
      </c>
      <c r="B3193" s="2" t="s">
        <v>6404</v>
      </c>
      <c r="C3193" s="1">
        <v>2014</v>
      </c>
      <c r="D3193" s="3">
        <v>41915</v>
      </c>
      <c r="E3193" s="3">
        <v>41921</v>
      </c>
      <c r="F3193" s="2" t="s">
        <v>50</v>
      </c>
      <c r="G3193" s="2" t="s">
        <v>2806</v>
      </c>
      <c r="H3193" s="2" t="s">
        <v>2807</v>
      </c>
      <c r="I3193" s="2" t="s">
        <v>41</v>
      </c>
      <c r="J3193" s="2" t="s">
        <v>27</v>
      </c>
      <c r="K3193" s="2" t="s">
        <v>266</v>
      </c>
      <c r="L3193" s="2" t="s">
        <v>267</v>
      </c>
      <c r="M3193" s="1">
        <v>10035</v>
      </c>
      <c r="N3193" s="2" t="s">
        <v>148</v>
      </c>
      <c r="O3193" s="2" t="s">
        <v>3140</v>
      </c>
      <c r="P3193" s="2" t="s">
        <v>71</v>
      </c>
      <c r="Q3193" s="2" t="s">
        <v>72</v>
      </c>
      <c r="R3193" s="2" t="s">
        <v>3141</v>
      </c>
      <c r="S3193" s="1">
        <v>65.989999999999995</v>
      </c>
      <c r="T3193" s="1">
        <v>1</v>
      </c>
      <c r="U3193" s="1">
        <v>0</v>
      </c>
      <c r="V3193" s="5">
        <v>17.157399999999999</v>
      </c>
    </row>
    <row r="3194" spans="1:22" ht="15" thickBot="1" x14ac:dyDescent="0.35">
      <c r="A3194" s="4">
        <v>3193</v>
      </c>
      <c r="B3194" s="2" t="s">
        <v>6405</v>
      </c>
      <c r="C3194" s="1">
        <v>2014</v>
      </c>
      <c r="D3194" s="3">
        <v>41795</v>
      </c>
      <c r="E3194" s="3">
        <v>41799</v>
      </c>
      <c r="F3194" s="2" t="s">
        <v>50</v>
      </c>
      <c r="G3194" s="2" t="s">
        <v>5465</v>
      </c>
      <c r="H3194" s="2" t="s">
        <v>5466</v>
      </c>
      <c r="I3194" s="2" t="s">
        <v>41</v>
      </c>
      <c r="J3194" s="2" t="s">
        <v>27</v>
      </c>
      <c r="K3194" s="2" t="s">
        <v>6406</v>
      </c>
      <c r="L3194" s="2" t="s">
        <v>104</v>
      </c>
      <c r="M3194" s="1">
        <v>77489</v>
      </c>
      <c r="N3194" s="2" t="s">
        <v>105</v>
      </c>
      <c r="O3194" s="2" t="s">
        <v>1022</v>
      </c>
      <c r="P3194" s="2" t="s">
        <v>46</v>
      </c>
      <c r="Q3194" s="2" t="s">
        <v>75</v>
      </c>
      <c r="R3194" s="2" t="s">
        <v>1023</v>
      </c>
      <c r="S3194" s="1">
        <v>6.37</v>
      </c>
      <c r="T3194" s="1">
        <v>7</v>
      </c>
      <c r="U3194" s="1">
        <v>0.8</v>
      </c>
      <c r="V3194" s="5">
        <v>-9.5549999999999997</v>
      </c>
    </row>
    <row r="3195" spans="1:22" ht="15" thickBot="1" x14ac:dyDescent="0.35">
      <c r="A3195" s="4">
        <v>3194</v>
      </c>
      <c r="B3195" s="2" t="s">
        <v>6407</v>
      </c>
      <c r="C3195" s="1">
        <v>2011</v>
      </c>
      <c r="D3195" s="3">
        <v>40787</v>
      </c>
      <c r="E3195" s="3">
        <v>40790</v>
      </c>
      <c r="F3195" s="2" t="s">
        <v>188</v>
      </c>
      <c r="G3195" s="2" t="s">
        <v>6408</v>
      </c>
      <c r="H3195" s="2" t="s">
        <v>6409</v>
      </c>
      <c r="I3195" s="2" t="s">
        <v>26</v>
      </c>
      <c r="J3195" s="2" t="s">
        <v>27</v>
      </c>
      <c r="K3195" s="2" t="s">
        <v>184</v>
      </c>
      <c r="L3195" s="2" t="s">
        <v>104</v>
      </c>
      <c r="M3195" s="1">
        <v>77036</v>
      </c>
      <c r="N3195" s="2" t="s">
        <v>105</v>
      </c>
      <c r="O3195" s="2" t="s">
        <v>2038</v>
      </c>
      <c r="P3195" s="2" t="s">
        <v>46</v>
      </c>
      <c r="Q3195" s="2" t="s">
        <v>75</v>
      </c>
      <c r="R3195" s="2" t="s">
        <v>2039</v>
      </c>
      <c r="S3195" s="1">
        <v>3.6480000000000001</v>
      </c>
      <c r="T3195" s="1">
        <v>3</v>
      </c>
      <c r="U3195" s="1">
        <v>0.8</v>
      </c>
      <c r="V3195" s="5">
        <v>-6.0191999999999997</v>
      </c>
    </row>
    <row r="3196" spans="1:22" ht="15" thickBot="1" x14ac:dyDescent="0.35">
      <c r="A3196" s="4">
        <v>3195</v>
      </c>
      <c r="B3196" s="2" t="s">
        <v>6407</v>
      </c>
      <c r="C3196" s="1">
        <v>2011</v>
      </c>
      <c r="D3196" s="3">
        <v>40787</v>
      </c>
      <c r="E3196" s="3">
        <v>40790</v>
      </c>
      <c r="F3196" s="2" t="s">
        <v>188</v>
      </c>
      <c r="G3196" s="2" t="s">
        <v>6408</v>
      </c>
      <c r="H3196" s="2" t="s">
        <v>6409</v>
      </c>
      <c r="I3196" s="2" t="s">
        <v>26</v>
      </c>
      <c r="J3196" s="2" t="s">
        <v>27</v>
      </c>
      <c r="K3196" s="2" t="s">
        <v>184</v>
      </c>
      <c r="L3196" s="2" t="s">
        <v>104</v>
      </c>
      <c r="M3196" s="1">
        <v>77036</v>
      </c>
      <c r="N3196" s="2" t="s">
        <v>105</v>
      </c>
      <c r="O3196" s="2" t="s">
        <v>1057</v>
      </c>
      <c r="P3196" s="2" t="s">
        <v>46</v>
      </c>
      <c r="Q3196" s="2" t="s">
        <v>90</v>
      </c>
      <c r="R3196" s="2" t="s">
        <v>1058</v>
      </c>
      <c r="S3196" s="1">
        <v>31.103999999999999</v>
      </c>
      <c r="T3196" s="1">
        <v>6</v>
      </c>
      <c r="U3196" s="1">
        <v>0.2</v>
      </c>
      <c r="V3196" s="5">
        <v>10.8864</v>
      </c>
    </row>
    <row r="3197" spans="1:22" ht="15" thickBot="1" x14ac:dyDescent="0.35">
      <c r="A3197" s="4">
        <v>3196</v>
      </c>
      <c r="B3197" s="2" t="s">
        <v>6410</v>
      </c>
      <c r="C3197" s="1">
        <v>2013</v>
      </c>
      <c r="D3197" s="3">
        <v>41495</v>
      </c>
      <c r="E3197" s="3">
        <v>41500</v>
      </c>
      <c r="F3197" s="2" t="s">
        <v>50</v>
      </c>
      <c r="G3197" s="2" t="s">
        <v>3991</v>
      </c>
      <c r="H3197" s="2" t="s">
        <v>3992</v>
      </c>
      <c r="I3197" s="2" t="s">
        <v>102</v>
      </c>
      <c r="J3197" s="2" t="s">
        <v>27</v>
      </c>
      <c r="K3197" s="2" t="s">
        <v>328</v>
      </c>
      <c r="L3197" s="2" t="s">
        <v>1487</v>
      </c>
      <c r="M3197" s="1">
        <v>39212</v>
      </c>
      <c r="N3197" s="2" t="s">
        <v>30</v>
      </c>
      <c r="O3197" s="2" t="s">
        <v>6411</v>
      </c>
      <c r="P3197" s="2" t="s">
        <v>46</v>
      </c>
      <c r="Q3197" s="2" t="s">
        <v>269</v>
      </c>
      <c r="R3197" s="2" t="s">
        <v>6412</v>
      </c>
      <c r="S3197" s="1">
        <v>23.34</v>
      </c>
      <c r="T3197" s="1">
        <v>3</v>
      </c>
      <c r="U3197" s="1">
        <v>0</v>
      </c>
      <c r="V3197" s="5">
        <v>0.2334</v>
      </c>
    </row>
    <row r="3198" spans="1:22" ht="15" thickBot="1" x14ac:dyDescent="0.35">
      <c r="A3198" s="4">
        <v>3197</v>
      </c>
      <c r="B3198" s="2" t="s">
        <v>6413</v>
      </c>
      <c r="C3198" s="1">
        <v>2014</v>
      </c>
      <c r="D3198" s="3">
        <v>41843</v>
      </c>
      <c r="E3198" s="3">
        <v>41849</v>
      </c>
      <c r="F3198" s="2" t="s">
        <v>50</v>
      </c>
      <c r="G3198" s="2" t="s">
        <v>792</v>
      </c>
      <c r="H3198" s="2" t="s">
        <v>793</v>
      </c>
      <c r="I3198" s="2" t="s">
        <v>41</v>
      </c>
      <c r="J3198" s="2" t="s">
        <v>27</v>
      </c>
      <c r="K3198" s="2" t="s">
        <v>266</v>
      </c>
      <c r="L3198" s="2" t="s">
        <v>267</v>
      </c>
      <c r="M3198" s="1">
        <v>10009</v>
      </c>
      <c r="N3198" s="2" t="s">
        <v>148</v>
      </c>
      <c r="O3198" s="2" t="s">
        <v>1234</v>
      </c>
      <c r="P3198" s="2" t="s">
        <v>71</v>
      </c>
      <c r="Q3198" s="2" t="s">
        <v>72</v>
      </c>
      <c r="R3198" s="2" t="s">
        <v>1235</v>
      </c>
      <c r="S3198" s="1">
        <v>29.97</v>
      </c>
      <c r="T3198" s="1">
        <v>3</v>
      </c>
      <c r="U3198" s="1">
        <v>0</v>
      </c>
      <c r="V3198" s="5">
        <v>14.085900000000001</v>
      </c>
    </row>
    <row r="3199" spans="1:22" ht="15" thickBot="1" x14ac:dyDescent="0.35">
      <c r="A3199" s="4">
        <v>3198</v>
      </c>
      <c r="B3199" s="2" t="s">
        <v>6414</v>
      </c>
      <c r="C3199" s="1">
        <v>2012</v>
      </c>
      <c r="D3199" s="3">
        <v>41100</v>
      </c>
      <c r="E3199" s="3">
        <v>41100</v>
      </c>
      <c r="F3199" s="2" t="s">
        <v>1290</v>
      </c>
      <c r="G3199" s="2" t="s">
        <v>156</v>
      </c>
      <c r="H3199" s="2" t="s">
        <v>157</v>
      </c>
      <c r="I3199" s="2" t="s">
        <v>26</v>
      </c>
      <c r="J3199" s="2" t="s">
        <v>27</v>
      </c>
      <c r="K3199" s="2" t="s">
        <v>4075</v>
      </c>
      <c r="L3199" s="2" t="s">
        <v>310</v>
      </c>
      <c r="M3199" s="1">
        <v>85281</v>
      </c>
      <c r="N3199" s="2" t="s">
        <v>44</v>
      </c>
      <c r="O3199" s="2" t="s">
        <v>5743</v>
      </c>
      <c r="P3199" s="2" t="s">
        <v>46</v>
      </c>
      <c r="Q3199" s="2" t="s">
        <v>75</v>
      </c>
      <c r="R3199" s="2" t="s">
        <v>5744</v>
      </c>
      <c r="S3199" s="1">
        <v>3.3660000000000001</v>
      </c>
      <c r="T3199" s="1">
        <v>3</v>
      </c>
      <c r="U3199" s="1">
        <v>0.7</v>
      </c>
      <c r="V3199" s="5">
        <v>-2.2440000000000002</v>
      </c>
    </row>
    <row r="3200" spans="1:22" ht="15" thickBot="1" x14ac:dyDescent="0.35">
      <c r="A3200" s="4">
        <v>3199</v>
      </c>
      <c r="B3200" s="2" t="s">
        <v>6415</v>
      </c>
      <c r="C3200" s="1">
        <v>2011</v>
      </c>
      <c r="D3200" s="3">
        <v>40878</v>
      </c>
      <c r="E3200" s="3">
        <v>40884</v>
      </c>
      <c r="F3200" s="2" t="s">
        <v>50</v>
      </c>
      <c r="G3200" s="2" t="s">
        <v>4282</v>
      </c>
      <c r="H3200" s="2" t="s">
        <v>4283</v>
      </c>
      <c r="I3200" s="2" t="s">
        <v>26</v>
      </c>
      <c r="J3200" s="2" t="s">
        <v>27</v>
      </c>
      <c r="K3200" s="2" t="s">
        <v>1521</v>
      </c>
      <c r="L3200" s="2" t="s">
        <v>88</v>
      </c>
      <c r="M3200" s="1">
        <v>28540</v>
      </c>
      <c r="N3200" s="2" t="s">
        <v>30</v>
      </c>
      <c r="O3200" s="2" t="s">
        <v>6416</v>
      </c>
      <c r="P3200" s="2" t="s">
        <v>71</v>
      </c>
      <c r="Q3200" s="2" t="s">
        <v>72</v>
      </c>
      <c r="R3200" s="2" t="s">
        <v>6417</v>
      </c>
      <c r="S3200" s="1">
        <v>95.968000000000004</v>
      </c>
      <c r="T3200" s="1">
        <v>4</v>
      </c>
      <c r="U3200" s="1">
        <v>0.2</v>
      </c>
      <c r="V3200" s="5">
        <v>9.5968</v>
      </c>
    </row>
    <row r="3201" spans="1:22" ht="15" thickBot="1" x14ac:dyDescent="0.35">
      <c r="A3201" s="4">
        <v>3200</v>
      </c>
      <c r="B3201" s="2" t="s">
        <v>6418</v>
      </c>
      <c r="C3201" s="1">
        <v>2014</v>
      </c>
      <c r="D3201" s="3">
        <v>41992</v>
      </c>
      <c r="E3201" s="3">
        <v>41996</v>
      </c>
      <c r="F3201" s="2" t="s">
        <v>50</v>
      </c>
      <c r="G3201" s="2" t="s">
        <v>6419</v>
      </c>
      <c r="H3201" s="2" t="s">
        <v>6420</v>
      </c>
      <c r="I3201" s="2" t="s">
        <v>41</v>
      </c>
      <c r="J3201" s="2" t="s">
        <v>27</v>
      </c>
      <c r="K3201" s="2" t="s">
        <v>146</v>
      </c>
      <c r="L3201" s="2" t="s">
        <v>147</v>
      </c>
      <c r="M3201" s="1">
        <v>19134</v>
      </c>
      <c r="N3201" s="2" t="s">
        <v>148</v>
      </c>
      <c r="O3201" s="2" t="s">
        <v>5844</v>
      </c>
      <c r="P3201" s="2" t="s">
        <v>46</v>
      </c>
      <c r="Q3201" s="2" t="s">
        <v>68</v>
      </c>
      <c r="R3201" s="2" t="s">
        <v>5845</v>
      </c>
      <c r="S3201" s="1">
        <v>18.704000000000001</v>
      </c>
      <c r="T3201" s="1">
        <v>7</v>
      </c>
      <c r="U3201" s="1">
        <v>0.2</v>
      </c>
      <c r="V3201" s="5">
        <v>2.3380000000000001</v>
      </c>
    </row>
    <row r="3202" spans="1:22" ht="15" thickBot="1" x14ac:dyDescent="0.35">
      <c r="A3202" s="4">
        <v>3201</v>
      </c>
      <c r="B3202" s="2" t="s">
        <v>6421</v>
      </c>
      <c r="C3202" s="1">
        <v>2011</v>
      </c>
      <c r="D3202" s="3">
        <v>40681</v>
      </c>
      <c r="E3202" s="3">
        <v>40683</v>
      </c>
      <c r="F3202" s="2" t="s">
        <v>23</v>
      </c>
      <c r="G3202" s="2" t="s">
        <v>655</v>
      </c>
      <c r="H3202" s="2" t="s">
        <v>656</v>
      </c>
      <c r="I3202" s="2" t="s">
        <v>26</v>
      </c>
      <c r="J3202" s="2" t="s">
        <v>27</v>
      </c>
      <c r="K3202" s="2" t="s">
        <v>801</v>
      </c>
      <c r="L3202" s="2" t="s">
        <v>498</v>
      </c>
      <c r="M3202" s="1">
        <v>44312</v>
      </c>
      <c r="N3202" s="2" t="s">
        <v>148</v>
      </c>
      <c r="O3202" s="2" t="s">
        <v>5270</v>
      </c>
      <c r="P3202" s="2" t="s">
        <v>32</v>
      </c>
      <c r="Q3202" s="2" t="s">
        <v>65</v>
      </c>
      <c r="R3202" s="2" t="s">
        <v>5271</v>
      </c>
      <c r="S3202" s="1">
        <v>149.232</v>
      </c>
      <c r="T3202" s="1">
        <v>3</v>
      </c>
      <c r="U3202" s="1">
        <v>0.2</v>
      </c>
      <c r="V3202" s="5">
        <v>3.7307999999999999</v>
      </c>
    </row>
    <row r="3203" spans="1:22" ht="15" thickBot="1" x14ac:dyDescent="0.35">
      <c r="A3203" s="4">
        <v>3202</v>
      </c>
      <c r="B3203" s="2" t="s">
        <v>6421</v>
      </c>
      <c r="C3203" s="1">
        <v>2011</v>
      </c>
      <c r="D3203" s="3">
        <v>40681</v>
      </c>
      <c r="E3203" s="3">
        <v>40683</v>
      </c>
      <c r="F3203" s="2" t="s">
        <v>23</v>
      </c>
      <c r="G3203" s="2" t="s">
        <v>655</v>
      </c>
      <c r="H3203" s="2" t="s">
        <v>656</v>
      </c>
      <c r="I3203" s="2" t="s">
        <v>26</v>
      </c>
      <c r="J3203" s="2" t="s">
        <v>27</v>
      </c>
      <c r="K3203" s="2" t="s">
        <v>801</v>
      </c>
      <c r="L3203" s="2" t="s">
        <v>498</v>
      </c>
      <c r="M3203" s="1">
        <v>44312</v>
      </c>
      <c r="N3203" s="2" t="s">
        <v>148</v>
      </c>
      <c r="O3203" s="2" t="s">
        <v>4179</v>
      </c>
      <c r="P3203" s="2" t="s">
        <v>46</v>
      </c>
      <c r="Q3203" s="2" t="s">
        <v>90</v>
      </c>
      <c r="R3203" s="2" t="s">
        <v>4180</v>
      </c>
      <c r="S3203" s="1">
        <v>15.936</v>
      </c>
      <c r="T3203" s="1">
        <v>4</v>
      </c>
      <c r="U3203" s="1">
        <v>0.2</v>
      </c>
      <c r="V3203" s="5">
        <v>5.7767999999999997</v>
      </c>
    </row>
    <row r="3204" spans="1:22" ht="15" thickBot="1" x14ac:dyDescent="0.35">
      <c r="A3204" s="4">
        <v>3203</v>
      </c>
      <c r="B3204" s="2" t="s">
        <v>6422</v>
      </c>
      <c r="C3204" s="1">
        <v>2011</v>
      </c>
      <c r="D3204" s="3">
        <v>40857</v>
      </c>
      <c r="E3204" s="3">
        <v>40863</v>
      </c>
      <c r="F3204" s="2" t="s">
        <v>50</v>
      </c>
      <c r="G3204" s="2" t="s">
        <v>665</v>
      </c>
      <c r="H3204" s="2" t="s">
        <v>666</v>
      </c>
      <c r="I3204" s="2" t="s">
        <v>26</v>
      </c>
      <c r="J3204" s="2" t="s">
        <v>27</v>
      </c>
      <c r="K3204" s="2" t="s">
        <v>947</v>
      </c>
      <c r="L3204" s="2" t="s">
        <v>43</v>
      </c>
      <c r="M3204" s="1">
        <v>92037</v>
      </c>
      <c r="N3204" s="2" t="s">
        <v>44</v>
      </c>
      <c r="O3204" s="2" t="s">
        <v>2086</v>
      </c>
      <c r="P3204" s="2" t="s">
        <v>71</v>
      </c>
      <c r="Q3204" s="2" t="s">
        <v>72</v>
      </c>
      <c r="R3204" s="2" t="s">
        <v>2087</v>
      </c>
      <c r="S3204" s="1">
        <v>601.53599999999994</v>
      </c>
      <c r="T3204" s="1">
        <v>8</v>
      </c>
      <c r="U3204" s="1">
        <v>0.2</v>
      </c>
      <c r="V3204" s="5">
        <v>60.153599999999997</v>
      </c>
    </row>
    <row r="3205" spans="1:22" ht="15" thickBot="1" x14ac:dyDescent="0.35">
      <c r="A3205" s="4">
        <v>3204</v>
      </c>
      <c r="B3205" s="2" t="s">
        <v>6422</v>
      </c>
      <c r="C3205" s="1">
        <v>2011</v>
      </c>
      <c r="D3205" s="3">
        <v>40857</v>
      </c>
      <c r="E3205" s="3">
        <v>40863</v>
      </c>
      <c r="F3205" s="2" t="s">
        <v>50</v>
      </c>
      <c r="G3205" s="2" t="s">
        <v>665</v>
      </c>
      <c r="H3205" s="2" t="s">
        <v>666</v>
      </c>
      <c r="I3205" s="2" t="s">
        <v>26</v>
      </c>
      <c r="J3205" s="2" t="s">
        <v>27</v>
      </c>
      <c r="K3205" s="2" t="s">
        <v>947</v>
      </c>
      <c r="L3205" s="2" t="s">
        <v>43</v>
      </c>
      <c r="M3205" s="1">
        <v>92037</v>
      </c>
      <c r="N3205" s="2" t="s">
        <v>44</v>
      </c>
      <c r="O3205" s="2" t="s">
        <v>3556</v>
      </c>
      <c r="P3205" s="2" t="s">
        <v>71</v>
      </c>
      <c r="Q3205" s="2" t="s">
        <v>161</v>
      </c>
      <c r="R3205" s="2" t="s">
        <v>3557</v>
      </c>
      <c r="S3205" s="1">
        <v>10.99</v>
      </c>
      <c r="T3205" s="1">
        <v>1</v>
      </c>
      <c r="U3205" s="1">
        <v>0</v>
      </c>
      <c r="V3205" s="5">
        <v>4.2861000000000002</v>
      </c>
    </row>
    <row r="3206" spans="1:22" ht="15" thickBot="1" x14ac:dyDescent="0.35">
      <c r="A3206" s="4">
        <v>3205</v>
      </c>
      <c r="B3206" s="2" t="s">
        <v>6422</v>
      </c>
      <c r="C3206" s="1">
        <v>2011</v>
      </c>
      <c r="D3206" s="3">
        <v>40857</v>
      </c>
      <c r="E3206" s="3">
        <v>40863</v>
      </c>
      <c r="F3206" s="2" t="s">
        <v>50</v>
      </c>
      <c r="G3206" s="2" t="s">
        <v>665</v>
      </c>
      <c r="H3206" s="2" t="s">
        <v>666</v>
      </c>
      <c r="I3206" s="2" t="s">
        <v>26</v>
      </c>
      <c r="J3206" s="2" t="s">
        <v>27</v>
      </c>
      <c r="K3206" s="2" t="s">
        <v>947</v>
      </c>
      <c r="L3206" s="2" t="s">
        <v>43</v>
      </c>
      <c r="M3206" s="1">
        <v>92037</v>
      </c>
      <c r="N3206" s="2" t="s">
        <v>44</v>
      </c>
      <c r="O3206" s="2" t="s">
        <v>298</v>
      </c>
      <c r="P3206" s="2" t="s">
        <v>32</v>
      </c>
      <c r="Q3206" s="2" t="s">
        <v>65</v>
      </c>
      <c r="R3206" s="2" t="s">
        <v>299</v>
      </c>
      <c r="S3206" s="1">
        <v>39.880000000000003</v>
      </c>
      <c r="T3206" s="1">
        <v>2</v>
      </c>
      <c r="U3206" s="1">
        <v>0</v>
      </c>
      <c r="V3206" s="5">
        <v>11.166399999999999</v>
      </c>
    </row>
    <row r="3207" spans="1:22" ht="15" thickBot="1" x14ac:dyDescent="0.35">
      <c r="A3207" s="4">
        <v>3206</v>
      </c>
      <c r="B3207" s="2" t="s">
        <v>6422</v>
      </c>
      <c r="C3207" s="1">
        <v>2011</v>
      </c>
      <c r="D3207" s="3">
        <v>40857</v>
      </c>
      <c r="E3207" s="3">
        <v>40863</v>
      </c>
      <c r="F3207" s="2" t="s">
        <v>50</v>
      </c>
      <c r="G3207" s="2" t="s">
        <v>665</v>
      </c>
      <c r="H3207" s="2" t="s">
        <v>666</v>
      </c>
      <c r="I3207" s="2" t="s">
        <v>26</v>
      </c>
      <c r="J3207" s="2" t="s">
        <v>27</v>
      </c>
      <c r="K3207" s="2" t="s">
        <v>947</v>
      </c>
      <c r="L3207" s="2" t="s">
        <v>43</v>
      </c>
      <c r="M3207" s="1">
        <v>92037</v>
      </c>
      <c r="N3207" s="2" t="s">
        <v>44</v>
      </c>
      <c r="O3207" s="2" t="s">
        <v>2197</v>
      </c>
      <c r="P3207" s="2" t="s">
        <v>46</v>
      </c>
      <c r="Q3207" s="2" t="s">
        <v>90</v>
      </c>
      <c r="R3207" s="2" t="s">
        <v>2198</v>
      </c>
      <c r="S3207" s="1">
        <v>62.24</v>
      </c>
      <c r="T3207" s="1">
        <v>8</v>
      </c>
      <c r="U3207" s="1">
        <v>0</v>
      </c>
      <c r="V3207" s="5">
        <v>28.007999999999999</v>
      </c>
    </row>
    <row r="3208" spans="1:22" ht="15" thickBot="1" x14ac:dyDescent="0.35">
      <c r="A3208" s="4">
        <v>3207</v>
      </c>
      <c r="B3208" s="2" t="s">
        <v>6422</v>
      </c>
      <c r="C3208" s="1">
        <v>2011</v>
      </c>
      <c r="D3208" s="3">
        <v>40857</v>
      </c>
      <c r="E3208" s="3">
        <v>40863</v>
      </c>
      <c r="F3208" s="2" t="s">
        <v>50</v>
      </c>
      <c r="G3208" s="2" t="s">
        <v>665</v>
      </c>
      <c r="H3208" s="2" t="s">
        <v>666</v>
      </c>
      <c r="I3208" s="2" t="s">
        <v>26</v>
      </c>
      <c r="J3208" s="2" t="s">
        <v>27</v>
      </c>
      <c r="K3208" s="2" t="s">
        <v>947</v>
      </c>
      <c r="L3208" s="2" t="s">
        <v>43</v>
      </c>
      <c r="M3208" s="1">
        <v>92037</v>
      </c>
      <c r="N3208" s="2" t="s">
        <v>44</v>
      </c>
      <c r="O3208" s="2" t="s">
        <v>3431</v>
      </c>
      <c r="P3208" s="2" t="s">
        <v>32</v>
      </c>
      <c r="Q3208" s="2" t="s">
        <v>65</v>
      </c>
      <c r="R3208" s="2" t="s">
        <v>3432</v>
      </c>
      <c r="S3208" s="1">
        <v>53.2</v>
      </c>
      <c r="T3208" s="1">
        <v>5</v>
      </c>
      <c r="U3208" s="1">
        <v>0</v>
      </c>
      <c r="V3208" s="5">
        <v>14.896000000000001</v>
      </c>
    </row>
    <row r="3209" spans="1:22" ht="15" thickBot="1" x14ac:dyDescent="0.35">
      <c r="A3209" s="4">
        <v>3208</v>
      </c>
      <c r="B3209" s="2" t="s">
        <v>6422</v>
      </c>
      <c r="C3209" s="1">
        <v>2011</v>
      </c>
      <c r="D3209" s="3">
        <v>40857</v>
      </c>
      <c r="E3209" s="3">
        <v>40863</v>
      </c>
      <c r="F3209" s="2" t="s">
        <v>50</v>
      </c>
      <c r="G3209" s="2" t="s">
        <v>665</v>
      </c>
      <c r="H3209" s="2" t="s">
        <v>666</v>
      </c>
      <c r="I3209" s="2" t="s">
        <v>26</v>
      </c>
      <c r="J3209" s="2" t="s">
        <v>27</v>
      </c>
      <c r="K3209" s="2" t="s">
        <v>947</v>
      </c>
      <c r="L3209" s="2" t="s">
        <v>43</v>
      </c>
      <c r="M3209" s="1">
        <v>92037</v>
      </c>
      <c r="N3209" s="2" t="s">
        <v>44</v>
      </c>
      <c r="O3209" s="2" t="s">
        <v>6423</v>
      </c>
      <c r="P3209" s="2" t="s">
        <v>46</v>
      </c>
      <c r="Q3209" s="2" t="s">
        <v>47</v>
      </c>
      <c r="R3209" s="2" t="s">
        <v>6424</v>
      </c>
      <c r="S3209" s="1">
        <v>39.840000000000003</v>
      </c>
      <c r="T3209" s="1">
        <v>8</v>
      </c>
      <c r="U3209" s="1">
        <v>0</v>
      </c>
      <c r="V3209" s="5">
        <v>18.3264</v>
      </c>
    </row>
    <row r="3210" spans="1:22" ht="15" thickBot="1" x14ac:dyDescent="0.35">
      <c r="A3210" s="4">
        <v>3209</v>
      </c>
      <c r="B3210" s="2" t="s">
        <v>6425</v>
      </c>
      <c r="C3210" s="1">
        <v>2013</v>
      </c>
      <c r="D3210" s="3">
        <v>41283</v>
      </c>
      <c r="E3210" s="3">
        <v>41289</v>
      </c>
      <c r="F3210" s="2" t="s">
        <v>50</v>
      </c>
      <c r="G3210" s="2" t="s">
        <v>1345</v>
      </c>
      <c r="H3210" s="2" t="s">
        <v>1346</v>
      </c>
      <c r="I3210" s="2" t="s">
        <v>41</v>
      </c>
      <c r="J3210" s="2" t="s">
        <v>27</v>
      </c>
      <c r="K3210" s="2" t="s">
        <v>3488</v>
      </c>
      <c r="L3210" s="2" t="s">
        <v>43</v>
      </c>
      <c r="M3210" s="1">
        <v>93727</v>
      </c>
      <c r="N3210" s="2" t="s">
        <v>44</v>
      </c>
      <c r="O3210" s="2" t="s">
        <v>6426</v>
      </c>
      <c r="P3210" s="2" t="s">
        <v>71</v>
      </c>
      <c r="Q3210" s="2" t="s">
        <v>161</v>
      </c>
      <c r="R3210" s="2" t="s">
        <v>6427</v>
      </c>
      <c r="S3210" s="1">
        <v>349.95</v>
      </c>
      <c r="T3210" s="1">
        <v>5</v>
      </c>
      <c r="U3210" s="1">
        <v>0</v>
      </c>
      <c r="V3210" s="5">
        <v>118.983</v>
      </c>
    </row>
    <row r="3211" spans="1:22" ht="15" thickBot="1" x14ac:dyDescent="0.35">
      <c r="A3211" s="4">
        <v>3210</v>
      </c>
      <c r="B3211" s="2" t="s">
        <v>6425</v>
      </c>
      <c r="C3211" s="1">
        <v>2013</v>
      </c>
      <c r="D3211" s="3">
        <v>41283</v>
      </c>
      <c r="E3211" s="3">
        <v>41289</v>
      </c>
      <c r="F3211" s="2" t="s">
        <v>50</v>
      </c>
      <c r="G3211" s="2" t="s">
        <v>1345</v>
      </c>
      <c r="H3211" s="2" t="s">
        <v>1346</v>
      </c>
      <c r="I3211" s="2" t="s">
        <v>41</v>
      </c>
      <c r="J3211" s="2" t="s">
        <v>27</v>
      </c>
      <c r="K3211" s="2" t="s">
        <v>3488</v>
      </c>
      <c r="L3211" s="2" t="s">
        <v>43</v>
      </c>
      <c r="M3211" s="1">
        <v>93727</v>
      </c>
      <c r="N3211" s="2" t="s">
        <v>44</v>
      </c>
      <c r="O3211" s="2" t="s">
        <v>313</v>
      </c>
      <c r="P3211" s="2" t="s">
        <v>71</v>
      </c>
      <c r="Q3211" s="2" t="s">
        <v>72</v>
      </c>
      <c r="R3211" s="2" t="s">
        <v>314</v>
      </c>
      <c r="S3211" s="1">
        <v>377.928</v>
      </c>
      <c r="T3211" s="1">
        <v>9</v>
      </c>
      <c r="U3211" s="1">
        <v>0.2</v>
      </c>
      <c r="V3211" s="5">
        <v>141.72300000000001</v>
      </c>
    </row>
    <row r="3212" spans="1:22" ht="15" thickBot="1" x14ac:dyDescent="0.35">
      <c r="A3212" s="4">
        <v>3211</v>
      </c>
      <c r="B3212" s="2" t="s">
        <v>6428</v>
      </c>
      <c r="C3212" s="1">
        <v>2014</v>
      </c>
      <c r="D3212" s="3">
        <v>41905</v>
      </c>
      <c r="E3212" s="3">
        <v>41910</v>
      </c>
      <c r="F3212" s="2" t="s">
        <v>50</v>
      </c>
      <c r="G3212" s="2" t="s">
        <v>584</v>
      </c>
      <c r="H3212" s="2" t="s">
        <v>585</v>
      </c>
      <c r="I3212" s="2" t="s">
        <v>41</v>
      </c>
      <c r="J3212" s="2" t="s">
        <v>27</v>
      </c>
      <c r="K3212" s="2" t="s">
        <v>6429</v>
      </c>
      <c r="L3212" s="2" t="s">
        <v>104</v>
      </c>
      <c r="M3212" s="1">
        <v>77581</v>
      </c>
      <c r="N3212" s="2" t="s">
        <v>105</v>
      </c>
      <c r="O3212" s="2" t="s">
        <v>1590</v>
      </c>
      <c r="P3212" s="2" t="s">
        <v>46</v>
      </c>
      <c r="Q3212" s="2" t="s">
        <v>173</v>
      </c>
      <c r="R3212" s="2" t="s">
        <v>186</v>
      </c>
      <c r="S3212" s="1">
        <v>13.391999999999999</v>
      </c>
      <c r="T3212" s="1">
        <v>3</v>
      </c>
      <c r="U3212" s="1">
        <v>0.2</v>
      </c>
      <c r="V3212" s="5">
        <v>5.0220000000000002</v>
      </c>
    </row>
    <row r="3213" spans="1:22" ht="15" thickBot="1" x14ac:dyDescent="0.35">
      <c r="A3213" s="4">
        <v>3212</v>
      </c>
      <c r="B3213" s="2" t="s">
        <v>6428</v>
      </c>
      <c r="C3213" s="1">
        <v>2014</v>
      </c>
      <c r="D3213" s="3">
        <v>41905</v>
      </c>
      <c r="E3213" s="3">
        <v>41910</v>
      </c>
      <c r="F3213" s="2" t="s">
        <v>50</v>
      </c>
      <c r="G3213" s="2" t="s">
        <v>584</v>
      </c>
      <c r="H3213" s="2" t="s">
        <v>585</v>
      </c>
      <c r="I3213" s="2" t="s">
        <v>41</v>
      </c>
      <c r="J3213" s="2" t="s">
        <v>27</v>
      </c>
      <c r="K3213" s="2" t="s">
        <v>6429</v>
      </c>
      <c r="L3213" s="2" t="s">
        <v>104</v>
      </c>
      <c r="M3213" s="1">
        <v>77581</v>
      </c>
      <c r="N3213" s="2" t="s">
        <v>105</v>
      </c>
      <c r="O3213" s="2" t="s">
        <v>1522</v>
      </c>
      <c r="P3213" s="2" t="s">
        <v>46</v>
      </c>
      <c r="Q3213" s="2" t="s">
        <v>75</v>
      </c>
      <c r="R3213" s="2" t="s">
        <v>1523</v>
      </c>
      <c r="S3213" s="1">
        <v>11.228</v>
      </c>
      <c r="T3213" s="1">
        <v>7</v>
      </c>
      <c r="U3213" s="1">
        <v>0.8</v>
      </c>
      <c r="V3213" s="5">
        <v>-18.526199999999999</v>
      </c>
    </row>
    <row r="3214" spans="1:22" ht="15" thickBot="1" x14ac:dyDescent="0.35">
      <c r="A3214" s="4">
        <v>3213</v>
      </c>
      <c r="B3214" s="2" t="s">
        <v>6430</v>
      </c>
      <c r="C3214" s="1">
        <v>2011</v>
      </c>
      <c r="D3214" s="3">
        <v>40900</v>
      </c>
      <c r="E3214" s="3">
        <v>40905</v>
      </c>
      <c r="F3214" s="2" t="s">
        <v>50</v>
      </c>
      <c r="G3214" s="2" t="s">
        <v>1939</v>
      </c>
      <c r="H3214" s="2" t="s">
        <v>1940</v>
      </c>
      <c r="I3214" s="2" t="s">
        <v>26</v>
      </c>
      <c r="J3214" s="2" t="s">
        <v>27</v>
      </c>
      <c r="K3214" s="2" t="s">
        <v>1464</v>
      </c>
      <c r="L3214" s="2" t="s">
        <v>254</v>
      </c>
      <c r="M3214" s="1">
        <v>47374</v>
      </c>
      <c r="N3214" s="2" t="s">
        <v>105</v>
      </c>
      <c r="O3214" s="2" t="s">
        <v>2137</v>
      </c>
      <c r="P3214" s="2" t="s">
        <v>46</v>
      </c>
      <c r="Q3214" s="2" t="s">
        <v>78</v>
      </c>
      <c r="R3214" s="2" t="s">
        <v>2138</v>
      </c>
      <c r="S3214" s="1">
        <v>207.24</v>
      </c>
      <c r="T3214" s="1">
        <v>11</v>
      </c>
      <c r="U3214" s="1">
        <v>0</v>
      </c>
      <c r="V3214" s="5">
        <v>58.027200000000001</v>
      </c>
    </row>
    <row r="3215" spans="1:22" ht="15" thickBot="1" x14ac:dyDescent="0.35">
      <c r="A3215" s="4">
        <v>3214</v>
      </c>
      <c r="B3215" s="2" t="s">
        <v>6431</v>
      </c>
      <c r="C3215" s="1">
        <v>2013</v>
      </c>
      <c r="D3215" s="3">
        <v>41421</v>
      </c>
      <c r="E3215" s="3">
        <v>41427</v>
      </c>
      <c r="F3215" s="2" t="s">
        <v>50</v>
      </c>
      <c r="G3215" s="2" t="s">
        <v>2171</v>
      </c>
      <c r="H3215" s="2" t="s">
        <v>2172</v>
      </c>
      <c r="I3215" s="2" t="s">
        <v>41</v>
      </c>
      <c r="J3215" s="2" t="s">
        <v>27</v>
      </c>
      <c r="K3215" s="2" t="s">
        <v>146</v>
      </c>
      <c r="L3215" s="2" t="s">
        <v>147</v>
      </c>
      <c r="M3215" s="1">
        <v>19134</v>
      </c>
      <c r="N3215" s="2" t="s">
        <v>148</v>
      </c>
      <c r="O3215" s="2" t="s">
        <v>3383</v>
      </c>
      <c r="P3215" s="2" t="s">
        <v>46</v>
      </c>
      <c r="Q3215" s="2" t="s">
        <v>68</v>
      </c>
      <c r="R3215" s="2" t="s">
        <v>3384</v>
      </c>
      <c r="S3215" s="1">
        <v>1.504</v>
      </c>
      <c r="T3215" s="1">
        <v>1</v>
      </c>
      <c r="U3215" s="1">
        <v>0.2</v>
      </c>
      <c r="V3215" s="5">
        <v>0.16919999999999999</v>
      </c>
    </row>
    <row r="3216" spans="1:22" ht="15" thickBot="1" x14ac:dyDescent="0.35">
      <c r="A3216" s="4">
        <v>3215</v>
      </c>
      <c r="B3216" s="2" t="s">
        <v>6431</v>
      </c>
      <c r="C3216" s="1">
        <v>2013</v>
      </c>
      <c r="D3216" s="3">
        <v>41421</v>
      </c>
      <c r="E3216" s="3">
        <v>41427</v>
      </c>
      <c r="F3216" s="2" t="s">
        <v>50</v>
      </c>
      <c r="G3216" s="2" t="s">
        <v>2171</v>
      </c>
      <c r="H3216" s="2" t="s">
        <v>2172</v>
      </c>
      <c r="I3216" s="2" t="s">
        <v>41</v>
      </c>
      <c r="J3216" s="2" t="s">
        <v>27</v>
      </c>
      <c r="K3216" s="2" t="s">
        <v>146</v>
      </c>
      <c r="L3216" s="2" t="s">
        <v>147</v>
      </c>
      <c r="M3216" s="1">
        <v>19134</v>
      </c>
      <c r="N3216" s="2" t="s">
        <v>148</v>
      </c>
      <c r="O3216" s="2" t="s">
        <v>4437</v>
      </c>
      <c r="P3216" s="2" t="s">
        <v>46</v>
      </c>
      <c r="Q3216" s="2" t="s">
        <v>78</v>
      </c>
      <c r="R3216" s="2" t="s">
        <v>4438</v>
      </c>
      <c r="S3216" s="1">
        <v>34.847999999999999</v>
      </c>
      <c r="T3216" s="1">
        <v>2</v>
      </c>
      <c r="U3216" s="1">
        <v>0.2</v>
      </c>
      <c r="V3216" s="5">
        <v>6.5339999999999998</v>
      </c>
    </row>
    <row r="3217" spans="1:22" ht="15" thickBot="1" x14ac:dyDescent="0.35">
      <c r="A3217" s="4">
        <v>3216</v>
      </c>
      <c r="B3217" s="2" t="s">
        <v>6432</v>
      </c>
      <c r="C3217" s="1">
        <v>2014</v>
      </c>
      <c r="D3217" s="3">
        <v>41829</v>
      </c>
      <c r="E3217" s="3">
        <v>41831</v>
      </c>
      <c r="F3217" s="2" t="s">
        <v>188</v>
      </c>
      <c r="G3217" s="2" t="s">
        <v>3010</v>
      </c>
      <c r="H3217" s="2" t="s">
        <v>3011</v>
      </c>
      <c r="I3217" s="2" t="s">
        <v>26</v>
      </c>
      <c r="J3217" s="2" t="s">
        <v>27</v>
      </c>
      <c r="K3217" s="2" t="s">
        <v>6433</v>
      </c>
      <c r="L3217" s="2" t="s">
        <v>43</v>
      </c>
      <c r="M3217" s="1">
        <v>94403</v>
      </c>
      <c r="N3217" s="2" t="s">
        <v>44</v>
      </c>
      <c r="O3217" s="2" t="s">
        <v>257</v>
      </c>
      <c r="P3217" s="2" t="s">
        <v>46</v>
      </c>
      <c r="Q3217" s="2" t="s">
        <v>47</v>
      </c>
      <c r="R3217" s="2" t="s">
        <v>258</v>
      </c>
      <c r="S3217" s="1">
        <v>75.180000000000007</v>
      </c>
      <c r="T3217" s="1">
        <v>6</v>
      </c>
      <c r="U3217" s="1">
        <v>0</v>
      </c>
      <c r="V3217" s="5">
        <v>35.334600000000002</v>
      </c>
    </row>
    <row r="3218" spans="1:22" ht="15" thickBot="1" x14ac:dyDescent="0.35">
      <c r="A3218" s="4">
        <v>3217</v>
      </c>
      <c r="B3218" s="2" t="s">
        <v>6434</v>
      </c>
      <c r="C3218" s="1">
        <v>2011</v>
      </c>
      <c r="D3218" s="3">
        <v>40676</v>
      </c>
      <c r="E3218" s="3">
        <v>40680</v>
      </c>
      <c r="F3218" s="2" t="s">
        <v>50</v>
      </c>
      <c r="G3218" s="2" t="s">
        <v>2235</v>
      </c>
      <c r="H3218" s="2" t="s">
        <v>2236</v>
      </c>
      <c r="I3218" s="2" t="s">
        <v>26</v>
      </c>
      <c r="J3218" s="2" t="s">
        <v>27</v>
      </c>
      <c r="K3218" s="2" t="s">
        <v>3199</v>
      </c>
      <c r="L3218" s="2" t="s">
        <v>43</v>
      </c>
      <c r="M3218" s="1">
        <v>94601</v>
      </c>
      <c r="N3218" s="2" t="s">
        <v>44</v>
      </c>
      <c r="O3218" s="2" t="s">
        <v>4947</v>
      </c>
      <c r="P3218" s="2" t="s">
        <v>71</v>
      </c>
      <c r="Q3218" s="2" t="s">
        <v>161</v>
      </c>
      <c r="R3218" s="2" t="s">
        <v>4948</v>
      </c>
      <c r="S3218" s="1">
        <v>149.97</v>
      </c>
      <c r="T3218" s="1">
        <v>3</v>
      </c>
      <c r="U3218" s="1">
        <v>0</v>
      </c>
      <c r="V3218" s="5">
        <v>52.4895</v>
      </c>
    </row>
    <row r="3219" spans="1:22" ht="15" thickBot="1" x14ac:dyDescent="0.35">
      <c r="A3219" s="4">
        <v>3218</v>
      </c>
      <c r="B3219" s="2" t="s">
        <v>6435</v>
      </c>
      <c r="C3219" s="1">
        <v>2014</v>
      </c>
      <c r="D3219" s="3">
        <v>41954</v>
      </c>
      <c r="E3219" s="3">
        <v>41960</v>
      </c>
      <c r="F3219" s="2" t="s">
        <v>50</v>
      </c>
      <c r="G3219" s="2" t="s">
        <v>3287</v>
      </c>
      <c r="H3219" s="2" t="s">
        <v>3288</v>
      </c>
      <c r="I3219" s="2" t="s">
        <v>41</v>
      </c>
      <c r="J3219" s="2" t="s">
        <v>27</v>
      </c>
      <c r="K3219" s="2" t="s">
        <v>266</v>
      </c>
      <c r="L3219" s="2" t="s">
        <v>267</v>
      </c>
      <c r="M3219" s="1">
        <v>10024</v>
      </c>
      <c r="N3219" s="2" t="s">
        <v>148</v>
      </c>
      <c r="O3219" s="2" t="s">
        <v>2979</v>
      </c>
      <c r="P3219" s="2" t="s">
        <v>46</v>
      </c>
      <c r="Q3219" s="2" t="s">
        <v>75</v>
      </c>
      <c r="R3219" s="2" t="s">
        <v>2980</v>
      </c>
      <c r="S3219" s="1">
        <v>931.17600000000004</v>
      </c>
      <c r="T3219" s="1">
        <v>3</v>
      </c>
      <c r="U3219" s="1">
        <v>0.2</v>
      </c>
      <c r="V3219" s="5">
        <v>314.27190000000002</v>
      </c>
    </row>
    <row r="3220" spans="1:22" ht="15" thickBot="1" x14ac:dyDescent="0.35">
      <c r="A3220" s="4">
        <v>3219</v>
      </c>
      <c r="B3220" s="2" t="s">
        <v>6435</v>
      </c>
      <c r="C3220" s="1">
        <v>2014</v>
      </c>
      <c r="D3220" s="3">
        <v>41954</v>
      </c>
      <c r="E3220" s="3">
        <v>41960</v>
      </c>
      <c r="F3220" s="2" t="s">
        <v>50</v>
      </c>
      <c r="G3220" s="2" t="s">
        <v>3287</v>
      </c>
      <c r="H3220" s="2" t="s">
        <v>3288</v>
      </c>
      <c r="I3220" s="2" t="s">
        <v>41</v>
      </c>
      <c r="J3220" s="2" t="s">
        <v>27</v>
      </c>
      <c r="K3220" s="2" t="s">
        <v>266</v>
      </c>
      <c r="L3220" s="2" t="s">
        <v>267</v>
      </c>
      <c r="M3220" s="1">
        <v>10024</v>
      </c>
      <c r="N3220" s="2" t="s">
        <v>148</v>
      </c>
      <c r="O3220" s="2" t="s">
        <v>3433</v>
      </c>
      <c r="P3220" s="2" t="s">
        <v>71</v>
      </c>
      <c r="Q3220" s="2" t="s">
        <v>72</v>
      </c>
      <c r="R3220" s="2" t="s">
        <v>6336</v>
      </c>
      <c r="S3220" s="1">
        <v>430.88</v>
      </c>
      <c r="T3220" s="1">
        <v>2</v>
      </c>
      <c r="U3220" s="1">
        <v>0</v>
      </c>
      <c r="V3220" s="5">
        <v>124.9552</v>
      </c>
    </row>
    <row r="3221" spans="1:22" ht="15" thickBot="1" x14ac:dyDescent="0.35">
      <c r="A3221" s="4">
        <v>3220</v>
      </c>
      <c r="B3221" s="2" t="s">
        <v>6436</v>
      </c>
      <c r="C3221" s="1">
        <v>2012</v>
      </c>
      <c r="D3221" s="3">
        <v>41184</v>
      </c>
      <c r="E3221" s="3">
        <v>41190</v>
      </c>
      <c r="F3221" s="2" t="s">
        <v>50</v>
      </c>
      <c r="G3221" s="2" t="s">
        <v>6342</v>
      </c>
      <c r="H3221" s="2" t="s">
        <v>6343</v>
      </c>
      <c r="I3221" s="2" t="s">
        <v>41</v>
      </c>
      <c r="J3221" s="2" t="s">
        <v>27</v>
      </c>
      <c r="K3221" s="2" t="s">
        <v>1119</v>
      </c>
      <c r="L3221" s="2" t="s">
        <v>788</v>
      </c>
      <c r="M3221" s="1">
        <v>8701</v>
      </c>
      <c r="N3221" s="2" t="s">
        <v>148</v>
      </c>
      <c r="O3221" s="2" t="s">
        <v>4971</v>
      </c>
      <c r="P3221" s="2" t="s">
        <v>46</v>
      </c>
      <c r="Q3221" s="2" t="s">
        <v>90</v>
      </c>
      <c r="R3221" s="2" t="s">
        <v>4972</v>
      </c>
      <c r="S3221" s="1">
        <v>94.85</v>
      </c>
      <c r="T3221" s="1">
        <v>5</v>
      </c>
      <c r="U3221" s="1">
        <v>0</v>
      </c>
      <c r="V3221" s="5">
        <v>45.527999999999999</v>
      </c>
    </row>
    <row r="3222" spans="1:22" ht="15" thickBot="1" x14ac:dyDescent="0.35">
      <c r="A3222" s="4">
        <v>3221</v>
      </c>
      <c r="B3222" s="2" t="s">
        <v>6436</v>
      </c>
      <c r="C3222" s="1">
        <v>2012</v>
      </c>
      <c r="D3222" s="3">
        <v>41184</v>
      </c>
      <c r="E3222" s="3">
        <v>41190</v>
      </c>
      <c r="F3222" s="2" t="s">
        <v>50</v>
      </c>
      <c r="G3222" s="2" t="s">
        <v>6342</v>
      </c>
      <c r="H3222" s="2" t="s">
        <v>6343</v>
      </c>
      <c r="I3222" s="2" t="s">
        <v>41</v>
      </c>
      <c r="J3222" s="2" t="s">
        <v>27</v>
      </c>
      <c r="K3222" s="2" t="s">
        <v>1119</v>
      </c>
      <c r="L3222" s="2" t="s">
        <v>788</v>
      </c>
      <c r="M3222" s="1">
        <v>8701</v>
      </c>
      <c r="N3222" s="2" t="s">
        <v>148</v>
      </c>
      <c r="O3222" s="2" t="s">
        <v>526</v>
      </c>
      <c r="P3222" s="2" t="s">
        <v>46</v>
      </c>
      <c r="Q3222" s="2" t="s">
        <v>173</v>
      </c>
      <c r="R3222" s="2" t="s">
        <v>527</v>
      </c>
      <c r="S3222" s="1">
        <v>51.12</v>
      </c>
      <c r="T3222" s="1">
        <v>4</v>
      </c>
      <c r="U3222" s="1">
        <v>0</v>
      </c>
      <c r="V3222" s="5">
        <v>23.004000000000001</v>
      </c>
    </row>
    <row r="3223" spans="1:22" ht="15" thickBot="1" x14ac:dyDescent="0.35">
      <c r="A3223" s="4">
        <v>3222</v>
      </c>
      <c r="B3223" s="2" t="s">
        <v>6436</v>
      </c>
      <c r="C3223" s="1">
        <v>2012</v>
      </c>
      <c r="D3223" s="3">
        <v>41184</v>
      </c>
      <c r="E3223" s="3">
        <v>41190</v>
      </c>
      <c r="F3223" s="2" t="s">
        <v>50</v>
      </c>
      <c r="G3223" s="2" t="s">
        <v>6342</v>
      </c>
      <c r="H3223" s="2" t="s">
        <v>6343</v>
      </c>
      <c r="I3223" s="2" t="s">
        <v>41</v>
      </c>
      <c r="J3223" s="2" t="s">
        <v>27</v>
      </c>
      <c r="K3223" s="2" t="s">
        <v>1119</v>
      </c>
      <c r="L3223" s="2" t="s">
        <v>788</v>
      </c>
      <c r="M3223" s="1">
        <v>8701</v>
      </c>
      <c r="N3223" s="2" t="s">
        <v>148</v>
      </c>
      <c r="O3223" s="2" t="s">
        <v>1168</v>
      </c>
      <c r="P3223" s="2" t="s">
        <v>71</v>
      </c>
      <c r="Q3223" s="2" t="s">
        <v>161</v>
      </c>
      <c r="R3223" s="2" t="s">
        <v>1169</v>
      </c>
      <c r="S3223" s="1">
        <v>90</v>
      </c>
      <c r="T3223" s="1">
        <v>1</v>
      </c>
      <c r="U3223" s="1">
        <v>0</v>
      </c>
      <c r="V3223" s="5">
        <v>32.4</v>
      </c>
    </row>
    <row r="3224" spans="1:22" ht="15" thickBot="1" x14ac:dyDescent="0.35">
      <c r="A3224" s="4">
        <v>3223</v>
      </c>
      <c r="B3224" s="2" t="s">
        <v>6437</v>
      </c>
      <c r="C3224" s="1">
        <v>2011</v>
      </c>
      <c r="D3224" s="3">
        <v>40818</v>
      </c>
      <c r="E3224" s="3">
        <v>40821</v>
      </c>
      <c r="F3224" s="2" t="s">
        <v>188</v>
      </c>
      <c r="G3224" s="2" t="s">
        <v>220</v>
      </c>
      <c r="H3224" s="2" t="s">
        <v>221</v>
      </c>
      <c r="I3224" s="2" t="s">
        <v>41</v>
      </c>
      <c r="J3224" s="2" t="s">
        <v>27</v>
      </c>
      <c r="K3224" s="2" t="s">
        <v>4075</v>
      </c>
      <c r="L3224" s="2" t="s">
        <v>310</v>
      </c>
      <c r="M3224" s="1">
        <v>85281</v>
      </c>
      <c r="N3224" s="2" t="s">
        <v>44</v>
      </c>
      <c r="O3224" s="2" t="s">
        <v>4004</v>
      </c>
      <c r="P3224" s="2" t="s">
        <v>46</v>
      </c>
      <c r="Q3224" s="2" t="s">
        <v>90</v>
      </c>
      <c r="R3224" s="2" t="s">
        <v>4005</v>
      </c>
      <c r="S3224" s="1">
        <v>9.4079999999999995</v>
      </c>
      <c r="T3224" s="1">
        <v>2</v>
      </c>
      <c r="U3224" s="1">
        <v>0.2</v>
      </c>
      <c r="V3224" s="5">
        <v>3.4104000000000001</v>
      </c>
    </row>
    <row r="3225" spans="1:22" ht="15" thickBot="1" x14ac:dyDescent="0.35">
      <c r="A3225" s="4">
        <v>3224</v>
      </c>
      <c r="B3225" s="2" t="s">
        <v>6437</v>
      </c>
      <c r="C3225" s="1">
        <v>2011</v>
      </c>
      <c r="D3225" s="3">
        <v>40818</v>
      </c>
      <c r="E3225" s="3">
        <v>40821</v>
      </c>
      <c r="F3225" s="2" t="s">
        <v>188</v>
      </c>
      <c r="G3225" s="2" t="s">
        <v>220</v>
      </c>
      <c r="H3225" s="2" t="s">
        <v>221</v>
      </c>
      <c r="I3225" s="2" t="s">
        <v>41</v>
      </c>
      <c r="J3225" s="2" t="s">
        <v>27</v>
      </c>
      <c r="K3225" s="2" t="s">
        <v>4075</v>
      </c>
      <c r="L3225" s="2" t="s">
        <v>310</v>
      </c>
      <c r="M3225" s="1">
        <v>85281</v>
      </c>
      <c r="N3225" s="2" t="s">
        <v>44</v>
      </c>
      <c r="O3225" s="2" t="s">
        <v>3307</v>
      </c>
      <c r="P3225" s="2" t="s">
        <v>46</v>
      </c>
      <c r="Q3225" s="2" t="s">
        <v>269</v>
      </c>
      <c r="R3225" s="2" t="s">
        <v>186</v>
      </c>
      <c r="S3225" s="1">
        <v>4.6719999999999997</v>
      </c>
      <c r="T3225" s="1">
        <v>2</v>
      </c>
      <c r="U3225" s="1">
        <v>0.2</v>
      </c>
      <c r="V3225" s="5">
        <v>1.46</v>
      </c>
    </row>
    <row r="3226" spans="1:22" ht="15" thickBot="1" x14ac:dyDescent="0.35">
      <c r="A3226" s="4">
        <v>3225</v>
      </c>
      <c r="B3226" s="2" t="s">
        <v>6437</v>
      </c>
      <c r="C3226" s="1">
        <v>2011</v>
      </c>
      <c r="D3226" s="3">
        <v>40818</v>
      </c>
      <c r="E3226" s="3">
        <v>40821</v>
      </c>
      <c r="F3226" s="2" t="s">
        <v>188</v>
      </c>
      <c r="G3226" s="2" t="s">
        <v>220</v>
      </c>
      <c r="H3226" s="2" t="s">
        <v>221</v>
      </c>
      <c r="I3226" s="2" t="s">
        <v>41</v>
      </c>
      <c r="J3226" s="2" t="s">
        <v>27</v>
      </c>
      <c r="K3226" s="2" t="s">
        <v>4075</v>
      </c>
      <c r="L3226" s="2" t="s">
        <v>310</v>
      </c>
      <c r="M3226" s="1">
        <v>85281</v>
      </c>
      <c r="N3226" s="2" t="s">
        <v>44</v>
      </c>
      <c r="O3226" s="2" t="s">
        <v>1046</v>
      </c>
      <c r="P3226" s="2" t="s">
        <v>71</v>
      </c>
      <c r="Q3226" s="2" t="s">
        <v>72</v>
      </c>
      <c r="R3226" s="2" t="s">
        <v>1047</v>
      </c>
      <c r="S3226" s="1">
        <v>318.39999999999998</v>
      </c>
      <c r="T3226" s="1">
        <v>2</v>
      </c>
      <c r="U3226" s="1">
        <v>0.2</v>
      </c>
      <c r="V3226" s="5">
        <v>107.46</v>
      </c>
    </row>
    <row r="3227" spans="1:22" ht="15" thickBot="1" x14ac:dyDescent="0.35">
      <c r="A3227" s="4">
        <v>3226</v>
      </c>
      <c r="B3227" s="2" t="s">
        <v>6437</v>
      </c>
      <c r="C3227" s="1">
        <v>2011</v>
      </c>
      <c r="D3227" s="3">
        <v>40818</v>
      </c>
      <c r="E3227" s="3">
        <v>40821</v>
      </c>
      <c r="F3227" s="2" t="s">
        <v>188</v>
      </c>
      <c r="G3227" s="2" t="s">
        <v>220</v>
      </c>
      <c r="H3227" s="2" t="s">
        <v>221</v>
      </c>
      <c r="I3227" s="2" t="s">
        <v>41</v>
      </c>
      <c r="J3227" s="2" t="s">
        <v>27</v>
      </c>
      <c r="K3227" s="2" t="s">
        <v>4075</v>
      </c>
      <c r="L3227" s="2" t="s">
        <v>310</v>
      </c>
      <c r="M3227" s="1">
        <v>85281</v>
      </c>
      <c r="N3227" s="2" t="s">
        <v>44</v>
      </c>
      <c r="O3227" s="2" t="s">
        <v>6438</v>
      </c>
      <c r="P3227" s="2" t="s">
        <v>46</v>
      </c>
      <c r="Q3227" s="2" t="s">
        <v>173</v>
      </c>
      <c r="R3227" s="2" t="s">
        <v>6439</v>
      </c>
      <c r="S3227" s="1">
        <v>12.768000000000001</v>
      </c>
      <c r="T3227" s="1">
        <v>6</v>
      </c>
      <c r="U3227" s="1">
        <v>0.2</v>
      </c>
      <c r="V3227" s="5">
        <v>4.6284000000000001</v>
      </c>
    </row>
    <row r="3228" spans="1:22" ht="15" thickBot="1" x14ac:dyDescent="0.35">
      <c r="A3228" s="4">
        <v>3227</v>
      </c>
      <c r="B3228" s="2" t="s">
        <v>6437</v>
      </c>
      <c r="C3228" s="1">
        <v>2011</v>
      </c>
      <c r="D3228" s="3">
        <v>40818</v>
      </c>
      <c r="E3228" s="3">
        <v>40821</v>
      </c>
      <c r="F3228" s="2" t="s">
        <v>188</v>
      </c>
      <c r="G3228" s="2" t="s">
        <v>220</v>
      </c>
      <c r="H3228" s="2" t="s">
        <v>221</v>
      </c>
      <c r="I3228" s="2" t="s">
        <v>41</v>
      </c>
      <c r="J3228" s="2" t="s">
        <v>27</v>
      </c>
      <c r="K3228" s="2" t="s">
        <v>4075</v>
      </c>
      <c r="L3228" s="2" t="s">
        <v>310</v>
      </c>
      <c r="M3228" s="1">
        <v>85281</v>
      </c>
      <c r="N3228" s="2" t="s">
        <v>44</v>
      </c>
      <c r="O3228" s="2" t="s">
        <v>6440</v>
      </c>
      <c r="P3228" s="2" t="s">
        <v>46</v>
      </c>
      <c r="Q3228" s="2" t="s">
        <v>578</v>
      </c>
      <c r="R3228" s="2" t="s">
        <v>6441</v>
      </c>
      <c r="S3228" s="1">
        <v>15.36</v>
      </c>
      <c r="T3228" s="1">
        <v>2</v>
      </c>
      <c r="U3228" s="1">
        <v>0.2</v>
      </c>
      <c r="V3228" s="5">
        <v>-3.2639999999999998</v>
      </c>
    </row>
    <row r="3229" spans="1:22" ht="15" thickBot="1" x14ac:dyDescent="0.35">
      <c r="A3229" s="4">
        <v>3228</v>
      </c>
      <c r="B3229" s="2" t="s">
        <v>6437</v>
      </c>
      <c r="C3229" s="1">
        <v>2011</v>
      </c>
      <c r="D3229" s="3">
        <v>40818</v>
      </c>
      <c r="E3229" s="3">
        <v>40821</v>
      </c>
      <c r="F3229" s="2" t="s">
        <v>188</v>
      </c>
      <c r="G3229" s="2" t="s">
        <v>220</v>
      </c>
      <c r="H3229" s="2" t="s">
        <v>221</v>
      </c>
      <c r="I3229" s="2" t="s">
        <v>41</v>
      </c>
      <c r="J3229" s="2" t="s">
        <v>27</v>
      </c>
      <c r="K3229" s="2" t="s">
        <v>4075</v>
      </c>
      <c r="L3229" s="2" t="s">
        <v>310</v>
      </c>
      <c r="M3229" s="1">
        <v>85281</v>
      </c>
      <c r="N3229" s="2" t="s">
        <v>44</v>
      </c>
      <c r="O3229" s="2" t="s">
        <v>2584</v>
      </c>
      <c r="P3229" s="2" t="s">
        <v>71</v>
      </c>
      <c r="Q3229" s="2" t="s">
        <v>72</v>
      </c>
      <c r="R3229" s="2" t="s">
        <v>2585</v>
      </c>
      <c r="S3229" s="1">
        <v>230.376</v>
      </c>
      <c r="T3229" s="1">
        <v>3</v>
      </c>
      <c r="U3229" s="1">
        <v>0.2</v>
      </c>
      <c r="V3229" s="5">
        <v>20.157900000000001</v>
      </c>
    </row>
    <row r="3230" spans="1:22" ht="15" thickBot="1" x14ac:dyDescent="0.35">
      <c r="A3230" s="4">
        <v>3229</v>
      </c>
      <c r="B3230" s="2" t="s">
        <v>6437</v>
      </c>
      <c r="C3230" s="1">
        <v>2011</v>
      </c>
      <c r="D3230" s="3">
        <v>40818</v>
      </c>
      <c r="E3230" s="3">
        <v>40821</v>
      </c>
      <c r="F3230" s="2" t="s">
        <v>188</v>
      </c>
      <c r="G3230" s="2" t="s">
        <v>220</v>
      </c>
      <c r="H3230" s="2" t="s">
        <v>221</v>
      </c>
      <c r="I3230" s="2" t="s">
        <v>41</v>
      </c>
      <c r="J3230" s="2" t="s">
        <v>27</v>
      </c>
      <c r="K3230" s="2" t="s">
        <v>4075</v>
      </c>
      <c r="L3230" s="2" t="s">
        <v>310</v>
      </c>
      <c r="M3230" s="1">
        <v>85281</v>
      </c>
      <c r="N3230" s="2" t="s">
        <v>44</v>
      </c>
      <c r="O3230" s="2" t="s">
        <v>4156</v>
      </c>
      <c r="P3230" s="2" t="s">
        <v>71</v>
      </c>
      <c r="Q3230" s="2" t="s">
        <v>161</v>
      </c>
      <c r="R3230" s="2" t="s">
        <v>4157</v>
      </c>
      <c r="S3230" s="1">
        <v>7.16</v>
      </c>
      <c r="T3230" s="1">
        <v>1</v>
      </c>
      <c r="U3230" s="1">
        <v>0.2</v>
      </c>
      <c r="V3230" s="5">
        <v>-8.9499999999999996E-2</v>
      </c>
    </row>
    <row r="3231" spans="1:22" ht="15" thickBot="1" x14ac:dyDescent="0.35">
      <c r="A3231" s="4">
        <v>3230</v>
      </c>
      <c r="B3231" s="2" t="s">
        <v>6442</v>
      </c>
      <c r="C3231" s="1">
        <v>2011</v>
      </c>
      <c r="D3231" s="3">
        <v>40766</v>
      </c>
      <c r="E3231" s="3">
        <v>40771</v>
      </c>
      <c r="F3231" s="2" t="s">
        <v>50</v>
      </c>
      <c r="G3231" s="2" t="s">
        <v>916</v>
      </c>
      <c r="H3231" s="2" t="s">
        <v>917</v>
      </c>
      <c r="I3231" s="2" t="s">
        <v>26</v>
      </c>
      <c r="J3231" s="2" t="s">
        <v>27</v>
      </c>
      <c r="K3231" s="2" t="s">
        <v>266</v>
      </c>
      <c r="L3231" s="2" t="s">
        <v>267</v>
      </c>
      <c r="M3231" s="1">
        <v>10035</v>
      </c>
      <c r="N3231" s="2" t="s">
        <v>148</v>
      </c>
      <c r="O3231" s="2" t="s">
        <v>1769</v>
      </c>
      <c r="P3231" s="2" t="s">
        <v>46</v>
      </c>
      <c r="Q3231" s="2" t="s">
        <v>59</v>
      </c>
      <c r="R3231" s="2" t="s">
        <v>1770</v>
      </c>
      <c r="S3231" s="1">
        <v>375.34</v>
      </c>
      <c r="T3231" s="1">
        <v>1</v>
      </c>
      <c r="U3231" s="1">
        <v>0</v>
      </c>
      <c r="V3231" s="5">
        <v>18.766999999999999</v>
      </c>
    </row>
    <row r="3232" spans="1:22" ht="15" thickBot="1" x14ac:dyDescent="0.35">
      <c r="A3232" s="4">
        <v>3231</v>
      </c>
      <c r="B3232" s="2" t="s">
        <v>6443</v>
      </c>
      <c r="C3232" s="1">
        <v>2014</v>
      </c>
      <c r="D3232" s="3">
        <v>41884</v>
      </c>
      <c r="E3232" s="3">
        <v>41888</v>
      </c>
      <c r="F3232" s="2" t="s">
        <v>23</v>
      </c>
      <c r="G3232" s="2" t="s">
        <v>1754</v>
      </c>
      <c r="H3232" s="2" t="s">
        <v>1755</v>
      </c>
      <c r="I3232" s="2" t="s">
        <v>26</v>
      </c>
      <c r="J3232" s="2" t="s">
        <v>27</v>
      </c>
      <c r="K3232" s="2" t="s">
        <v>266</v>
      </c>
      <c r="L3232" s="2" t="s">
        <v>267</v>
      </c>
      <c r="M3232" s="1">
        <v>10009</v>
      </c>
      <c r="N3232" s="2" t="s">
        <v>148</v>
      </c>
      <c r="O3232" s="2" t="s">
        <v>3634</v>
      </c>
      <c r="P3232" s="2" t="s">
        <v>32</v>
      </c>
      <c r="Q3232" s="2" t="s">
        <v>65</v>
      </c>
      <c r="R3232" s="2" t="s">
        <v>3635</v>
      </c>
      <c r="S3232" s="1">
        <v>114.9</v>
      </c>
      <c r="T3232" s="1">
        <v>5</v>
      </c>
      <c r="U3232" s="1">
        <v>0</v>
      </c>
      <c r="V3232" s="5">
        <v>39.066000000000003</v>
      </c>
    </row>
    <row r="3233" spans="1:22" ht="15" thickBot="1" x14ac:dyDescent="0.35">
      <c r="A3233" s="4">
        <v>3232</v>
      </c>
      <c r="B3233" s="2" t="s">
        <v>6444</v>
      </c>
      <c r="C3233" s="1">
        <v>2014</v>
      </c>
      <c r="D3233" s="3">
        <v>41746</v>
      </c>
      <c r="E3233" s="3">
        <v>41752</v>
      </c>
      <c r="F3233" s="2" t="s">
        <v>50</v>
      </c>
      <c r="G3233" s="2" t="s">
        <v>3731</v>
      </c>
      <c r="H3233" s="2" t="s">
        <v>3732</v>
      </c>
      <c r="I3233" s="2" t="s">
        <v>26</v>
      </c>
      <c r="J3233" s="2" t="s">
        <v>27</v>
      </c>
      <c r="K3233" s="2" t="s">
        <v>184</v>
      </c>
      <c r="L3233" s="2" t="s">
        <v>104</v>
      </c>
      <c r="M3233" s="1">
        <v>77095</v>
      </c>
      <c r="N3233" s="2" t="s">
        <v>105</v>
      </c>
      <c r="O3233" s="2" t="s">
        <v>5373</v>
      </c>
      <c r="P3233" s="2" t="s">
        <v>46</v>
      </c>
      <c r="Q3233" s="2" t="s">
        <v>75</v>
      </c>
      <c r="R3233" s="2" t="s">
        <v>5374</v>
      </c>
      <c r="S3233" s="1">
        <v>26.045999999999999</v>
      </c>
      <c r="T3233" s="1">
        <v>3</v>
      </c>
      <c r="U3233" s="1">
        <v>0.8</v>
      </c>
      <c r="V3233" s="5">
        <v>-44.278199999999998</v>
      </c>
    </row>
    <row r="3234" spans="1:22" ht="15" thickBot="1" x14ac:dyDescent="0.35">
      <c r="A3234" s="4">
        <v>3233</v>
      </c>
      <c r="B3234" s="2" t="s">
        <v>6444</v>
      </c>
      <c r="C3234" s="1">
        <v>2014</v>
      </c>
      <c r="D3234" s="3">
        <v>41746</v>
      </c>
      <c r="E3234" s="3">
        <v>41752</v>
      </c>
      <c r="F3234" s="2" t="s">
        <v>50</v>
      </c>
      <c r="G3234" s="2" t="s">
        <v>3731</v>
      </c>
      <c r="H3234" s="2" t="s">
        <v>3732</v>
      </c>
      <c r="I3234" s="2" t="s">
        <v>26</v>
      </c>
      <c r="J3234" s="2" t="s">
        <v>27</v>
      </c>
      <c r="K3234" s="2" t="s">
        <v>184</v>
      </c>
      <c r="L3234" s="2" t="s">
        <v>104</v>
      </c>
      <c r="M3234" s="1">
        <v>77095</v>
      </c>
      <c r="N3234" s="2" t="s">
        <v>105</v>
      </c>
      <c r="O3234" s="2" t="s">
        <v>1927</v>
      </c>
      <c r="P3234" s="2" t="s">
        <v>46</v>
      </c>
      <c r="Q3234" s="2" t="s">
        <v>75</v>
      </c>
      <c r="R3234" s="2" t="s">
        <v>1928</v>
      </c>
      <c r="S3234" s="1">
        <v>2.8959999999999999</v>
      </c>
      <c r="T3234" s="1">
        <v>1</v>
      </c>
      <c r="U3234" s="1">
        <v>0.8</v>
      </c>
      <c r="V3234" s="5">
        <v>-4.7784000000000004</v>
      </c>
    </row>
    <row r="3235" spans="1:22" ht="15" thickBot="1" x14ac:dyDescent="0.35">
      <c r="A3235" s="4">
        <v>3234</v>
      </c>
      <c r="B3235" s="2" t="s">
        <v>6444</v>
      </c>
      <c r="C3235" s="1">
        <v>2014</v>
      </c>
      <c r="D3235" s="3">
        <v>41746</v>
      </c>
      <c r="E3235" s="3">
        <v>41752</v>
      </c>
      <c r="F3235" s="2" t="s">
        <v>50</v>
      </c>
      <c r="G3235" s="2" t="s">
        <v>3731</v>
      </c>
      <c r="H3235" s="2" t="s">
        <v>3732</v>
      </c>
      <c r="I3235" s="2" t="s">
        <v>26</v>
      </c>
      <c r="J3235" s="2" t="s">
        <v>27</v>
      </c>
      <c r="K3235" s="2" t="s">
        <v>184</v>
      </c>
      <c r="L3235" s="2" t="s">
        <v>104</v>
      </c>
      <c r="M3235" s="1">
        <v>77095</v>
      </c>
      <c r="N3235" s="2" t="s">
        <v>105</v>
      </c>
      <c r="O3235" s="2" t="s">
        <v>6445</v>
      </c>
      <c r="P3235" s="2" t="s">
        <v>46</v>
      </c>
      <c r="Q3235" s="2" t="s">
        <v>59</v>
      </c>
      <c r="R3235" s="2" t="s">
        <v>6446</v>
      </c>
      <c r="S3235" s="1">
        <v>32.543999999999997</v>
      </c>
      <c r="T3235" s="1">
        <v>2</v>
      </c>
      <c r="U3235" s="1">
        <v>0.2</v>
      </c>
      <c r="V3235" s="5">
        <v>-7.7291999999999996</v>
      </c>
    </row>
    <row r="3236" spans="1:22" ht="15" thickBot="1" x14ac:dyDescent="0.35">
      <c r="A3236" s="4">
        <v>3235</v>
      </c>
      <c r="B3236" s="2" t="s">
        <v>6447</v>
      </c>
      <c r="C3236" s="1">
        <v>2013</v>
      </c>
      <c r="D3236" s="3">
        <v>41389</v>
      </c>
      <c r="E3236" s="3">
        <v>41392</v>
      </c>
      <c r="F3236" s="2" t="s">
        <v>188</v>
      </c>
      <c r="G3236" s="2" t="s">
        <v>6408</v>
      </c>
      <c r="H3236" s="2" t="s">
        <v>6409</v>
      </c>
      <c r="I3236" s="2" t="s">
        <v>26</v>
      </c>
      <c r="J3236" s="2" t="s">
        <v>27</v>
      </c>
      <c r="K3236" s="2" t="s">
        <v>2855</v>
      </c>
      <c r="L3236" s="2" t="s">
        <v>43</v>
      </c>
      <c r="M3236" s="1">
        <v>92503</v>
      </c>
      <c r="N3236" s="2" t="s">
        <v>44</v>
      </c>
      <c r="O3236" s="2" t="s">
        <v>2301</v>
      </c>
      <c r="P3236" s="2" t="s">
        <v>46</v>
      </c>
      <c r="Q3236" s="2" t="s">
        <v>75</v>
      </c>
      <c r="R3236" s="2" t="s">
        <v>2302</v>
      </c>
      <c r="S3236" s="1">
        <v>3.984</v>
      </c>
      <c r="T3236" s="1">
        <v>1</v>
      </c>
      <c r="U3236" s="1">
        <v>0.2</v>
      </c>
      <c r="V3236" s="5">
        <v>1.3944000000000001</v>
      </c>
    </row>
    <row r="3237" spans="1:22" ht="15" thickBot="1" x14ac:dyDescent="0.35">
      <c r="A3237" s="4">
        <v>3236</v>
      </c>
      <c r="B3237" s="2" t="s">
        <v>6448</v>
      </c>
      <c r="C3237" s="1">
        <v>2013</v>
      </c>
      <c r="D3237" s="3">
        <v>41289</v>
      </c>
      <c r="E3237" s="3">
        <v>41289</v>
      </c>
      <c r="F3237" s="2" t="s">
        <v>1290</v>
      </c>
      <c r="G3237" s="2" t="s">
        <v>984</v>
      </c>
      <c r="H3237" s="2" t="s">
        <v>985</v>
      </c>
      <c r="I3237" s="2" t="s">
        <v>26</v>
      </c>
      <c r="J3237" s="2" t="s">
        <v>27</v>
      </c>
      <c r="K3237" s="2" t="s">
        <v>746</v>
      </c>
      <c r="L3237" s="2" t="s">
        <v>747</v>
      </c>
      <c r="M3237" s="1">
        <v>6824</v>
      </c>
      <c r="N3237" s="2" t="s">
        <v>148</v>
      </c>
      <c r="O3237" s="2" t="s">
        <v>1051</v>
      </c>
      <c r="P3237" s="2" t="s">
        <v>32</v>
      </c>
      <c r="Q3237" s="2" t="s">
        <v>56</v>
      </c>
      <c r="R3237" s="2" t="s">
        <v>1052</v>
      </c>
      <c r="S3237" s="1">
        <v>181.797</v>
      </c>
      <c r="T3237" s="1">
        <v>1</v>
      </c>
      <c r="U3237" s="1">
        <v>0.3</v>
      </c>
      <c r="V3237" s="5">
        <v>-15.582599999999999</v>
      </c>
    </row>
    <row r="3238" spans="1:22" ht="15" thickBot="1" x14ac:dyDescent="0.35">
      <c r="A3238" s="4">
        <v>3237</v>
      </c>
      <c r="B3238" s="2" t="s">
        <v>6449</v>
      </c>
      <c r="C3238" s="1">
        <v>2013</v>
      </c>
      <c r="D3238" s="3">
        <v>41397</v>
      </c>
      <c r="E3238" s="3">
        <v>41397</v>
      </c>
      <c r="F3238" s="2" t="s">
        <v>1290</v>
      </c>
      <c r="G3238" s="2" t="s">
        <v>6450</v>
      </c>
      <c r="H3238" s="2" t="s">
        <v>6451</v>
      </c>
      <c r="I3238" s="2" t="s">
        <v>26</v>
      </c>
      <c r="J3238" s="2" t="s">
        <v>27</v>
      </c>
      <c r="K3238" s="2" t="s">
        <v>266</v>
      </c>
      <c r="L3238" s="2" t="s">
        <v>267</v>
      </c>
      <c r="M3238" s="1">
        <v>10024</v>
      </c>
      <c r="N3238" s="2" t="s">
        <v>148</v>
      </c>
      <c r="O3238" s="2" t="s">
        <v>1410</v>
      </c>
      <c r="P3238" s="2" t="s">
        <v>46</v>
      </c>
      <c r="Q3238" s="2" t="s">
        <v>59</v>
      </c>
      <c r="R3238" s="2" t="s">
        <v>1411</v>
      </c>
      <c r="S3238" s="1">
        <v>44.94</v>
      </c>
      <c r="T3238" s="1">
        <v>3</v>
      </c>
      <c r="U3238" s="1">
        <v>0</v>
      </c>
      <c r="V3238" s="5">
        <v>12.5832</v>
      </c>
    </row>
    <row r="3239" spans="1:22" ht="15" thickBot="1" x14ac:dyDescent="0.35">
      <c r="A3239" s="4">
        <v>3238</v>
      </c>
      <c r="B3239" s="2" t="s">
        <v>6449</v>
      </c>
      <c r="C3239" s="1">
        <v>2013</v>
      </c>
      <c r="D3239" s="3">
        <v>41397</v>
      </c>
      <c r="E3239" s="3">
        <v>41397</v>
      </c>
      <c r="F3239" s="2" t="s">
        <v>1290</v>
      </c>
      <c r="G3239" s="2" t="s">
        <v>6450</v>
      </c>
      <c r="H3239" s="2" t="s">
        <v>6451</v>
      </c>
      <c r="I3239" s="2" t="s">
        <v>26</v>
      </c>
      <c r="J3239" s="2" t="s">
        <v>27</v>
      </c>
      <c r="K3239" s="2" t="s">
        <v>266</v>
      </c>
      <c r="L3239" s="2" t="s">
        <v>267</v>
      </c>
      <c r="M3239" s="1">
        <v>10024</v>
      </c>
      <c r="N3239" s="2" t="s">
        <v>148</v>
      </c>
      <c r="O3239" s="2" t="s">
        <v>1603</v>
      </c>
      <c r="P3239" s="2" t="s">
        <v>46</v>
      </c>
      <c r="Q3239" s="2" t="s">
        <v>75</v>
      </c>
      <c r="R3239" s="2" t="s">
        <v>1604</v>
      </c>
      <c r="S3239" s="1">
        <v>45.576000000000001</v>
      </c>
      <c r="T3239" s="1">
        <v>3</v>
      </c>
      <c r="U3239" s="1">
        <v>0.2</v>
      </c>
      <c r="V3239" s="5">
        <v>15.951599999999999</v>
      </c>
    </row>
    <row r="3240" spans="1:22" ht="15" thickBot="1" x14ac:dyDescent="0.35">
      <c r="A3240" s="4">
        <v>3239</v>
      </c>
      <c r="B3240" s="2" t="s">
        <v>6452</v>
      </c>
      <c r="C3240" s="1">
        <v>2013</v>
      </c>
      <c r="D3240" s="3">
        <v>41599</v>
      </c>
      <c r="E3240" s="3">
        <v>41606</v>
      </c>
      <c r="F3240" s="2" t="s">
        <v>50</v>
      </c>
      <c r="G3240" s="2" t="s">
        <v>6453</v>
      </c>
      <c r="H3240" s="2" t="s">
        <v>6454</v>
      </c>
      <c r="I3240" s="2" t="s">
        <v>41</v>
      </c>
      <c r="J3240" s="2" t="s">
        <v>27</v>
      </c>
      <c r="K3240" s="2" t="s">
        <v>184</v>
      </c>
      <c r="L3240" s="2" t="s">
        <v>104</v>
      </c>
      <c r="M3240" s="1">
        <v>77095</v>
      </c>
      <c r="N3240" s="2" t="s">
        <v>105</v>
      </c>
      <c r="O3240" s="2" t="s">
        <v>4839</v>
      </c>
      <c r="P3240" s="2" t="s">
        <v>32</v>
      </c>
      <c r="Q3240" s="2" t="s">
        <v>36</v>
      </c>
      <c r="R3240" s="2" t="s">
        <v>4840</v>
      </c>
      <c r="S3240" s="1">
        <v>318.43</v>
      </c>
      <c r="T3240" s="1">
        <v>5</v>
      </c>
      <c r="U3240" s="1">
        <v>0.3</v>
      </c>
      <c r="V3240" s="5">
        <v>-77.332999999999998</v>
      </c>
    </row>
    <row r="3241" spans="1:22" ht="15" thickBot="1" x14ac:dyDescent="0.35">
      <c r="A3241" s="4">
        <v>3240</v>
      </c>
      <c r="B3241" s="2" t="s">
        <v>6452</v>
      </c>
      <c r="C3241" s="1">
        <v>2013</v>
      </c>
      <c r="D3241" s="3">
        <v>41599</v>
      </c>
      <c r="E3241" s="3">
        <v>41606</v>
      </c>
      <c r="F3241" s="2" t="s">
        <v>50</v>
      </c>
      <c r="G3241" s="2" t="s">
        <v>6453</v>
      </c>
      <c r="H3241" s="2" t="s">
        <v>6454</v>
      </c>
      <c r="I3241" s="2" t="s">
        <v>41</v>
      </c>
      <c r="J3241" s="2" t="s">
        <v>27</v>
      </c>
      <c r="K3241" s="2" t="s">
        <v>184</v>
      </c>
      <c r="L3241" s="2" t="s">
        <v>104</v>
      </c>
      <c r="M3241" s="1">
        <v>77095</v>
      </c>
      <c r="N3241" s="2" t="s">
        <v>105</v>
      </c>
      <c r="O3241" s="2" t="s">
        <v>6455</v>
      </c>
      <c r="P3241" s="2" t="s">
        <v>71</v>
      </c>
      <c r="Q3241" s="2" t="s">
        <v>72</v>
      </c>
      <c r="R3241" s="2" t="s">
        <v>6456</v>
      </c>
      <c r="S3241" s="1">
        <v>122.92</v>
      </c>
      <c r="T3241" s="1">
        <v>7</v>
      </c>
      <c r="U3241" s="1">
        <v>0.2</v>
      </c>
      <c r="V3241" s="5">
        <v>46.094999999999999</v>
      </c>
    </row>
    <row r="3242" spans="1:22" ht="15" thickBot="1" x14ac:dyDescent="0.35">
      <c r="A3242" s="4">
        <v>3241</v>
      </c>
      <c r="B3242" s="2" t="s">
        <v>6452</v>
      </c>
      <c r="C3242" s="1">
        <v>2013</v>
      </c>
      <c r="D3242" s="3">
        <v>41599</v>
      </c>
      <c r="E3242" s="3">
        <v>41606</v>
      </c>
      <c r="F3242" s="2" t="s">
        <v>50</v>
      </c>
      <c r="G3242" s="2" t="s">
        <v>6453</v>
      </c>
      <c r="H3242" s="2" t="s">
        <v>6454</v>
      </c>
      <c r="I3242" s="2" t="s">
        <v>41</v>
      </c>
      <c r="J3242" s="2" t="s">
        <v>27</v>
      </c>
      <c r="K3242" s="2" t="s">
        <v>184</v>
      </c>
      <c r="L3242" s="2" t="s">
        <v>104</v>
      </c>
      <c r="M3242" s="1">
        <v>77095</v>
      </c>
      <c r="N3242" s="2" t="s">
        <v>105</v>
      </c>
      <c r="O3242" s="2" t="s">
        <v>1284</v>
      </c>
      <c r="P3242" s="2" t="s">
        <v>32</v>
      </c>
      <c r="Q3242" s="2" t="s">
        <v>65</v>
      </c>
      <c r="R3242" s="2" t="s">
        <v>1285</v>
      </c>
      <c r="S3242" s="1">
        <v>7.0679999999999996</v>
      </c>
      <c r="T3242" s="1">
        <v>3</v>
      </c>
      <c r="U3242" s="1">
        <v>0.6</v>
      </c>
      <c r="V3242" s="5">
        <v>-2.8271999999999999</v>
      </c>
    </row>
    <row r="3243" spans="1:22" ht="15" thickBot="1" x14ac:dyDescent="0.35">
      <c r="A3243" s="4">
        <v>3242</v>
      </c>
      <c r="B3243" s="2" t="s">
        <v>6457</v>
      </c>
      <c r="C3243" s="1">
        <v>2013</v>
      </c>
      <c r="D3243" s="3">
        <v>41306</v>
      </c>
      <c r="E3243" s="3">
        <v>41308</v>
      </c>
      <c r="F3243" s="2" t="s">
        <v>188</v>
      </c>
      <c r="G3243" s="2" t="s">
        <v>2632</v>
      </c>
      <c r="H3243" s="2" t="s">
        <v>2633</v>
      </c>
      <c r="I3243" s="2" t="s">
        <v>41</v>
      </c>
      <c r="J3243" s="2" t="s">
        <v>27</v>
      </c>
      <c r="K3243" s="2" t="s">
        <v>1127</v>
      </c>
      <c r="L3243" s="2" t="s">
        <v>319</v>
      </c>
      <c r="M3243" s="1">
        <v>22204</v>
      </c>
      <c r="N3243" s="2" t="s">
        <v>30</v>
      </c>
      <c r="O3243" s="2" t="s">
        <v>3978</v>
      </c>
      <c r="P3243" s="2" t="s">
        <v>46</v>
      </c>
      <c r="Q3243" s="2" t="s">
        <v>59</v>
      </c>
      <c r="R3243" s="2" t="s">
        <v>3979</v>
      </c>
      <c r="S3243" s="1">
        <v>56.45</v>
      </c>
      <c r="T3243" s="1">
        <v>5</v>
      </c>
      <c r="U3243" s="1">
        <v>0</v>
      </c>
      <c r="V3243" s="5">
        <v>14.677</v>
      </c>
    </row>
    <row r="3244" spans="1:22" ht="15" thickBot="1" x14ac:dyDescent="0.35">
      <c r="A3244" s="4">
        <v>3243</v>
      </c>
      <c r="B3244" s="2" t="s">
        <v>6458</v>
      </c>
      <c r="C3244" s="1">
        <v>2014</v>
      </c>
      <c r="D3244" s="3">
        <v>41730</v>
      </c>
      <c r="E3244" s="3">
        <v>41735</v>
      </c>
      <c r="F3244" s="2" t="s">
        <v>23</v>
      </c>
      <c r="G3244" s="2" t="s">
        <v>2341</v>
      </c>
      <c r="H3244" s="2" t="s">
        <v>2342</v>
      </c>
      <c r="I3244" s="2" t="s">
        <v>26</v>
      </c>
      <c r="J3244" s="2" t="s">
        <v>27</v>
      </c>
      <c r="K3244" s="2" t="s">
        <v>303</v>
      </c>
      <c r="L3244" s="2" t="s">
        <v>211</v>
      </c>
      <c r="M3244" s="1">
        <v>60623</v>
      </c>
      <c r="N3244" s="2" t="s">
        <v>105</v>
      </c>
      <c r="O3244" s="2" t="s">
        <v>6226</v>
      </c>
      <c r="P3244" s="2" t="s">
        <v>46</v>
      </c>
      <c r="Q3244" s="2" t="s">
        <v>75</v>
      </c>
      <c r="R3244" s="2" t="s">
        <v>6227</v>
      </c>
      <c r="S3244" s="1">
        <v>13.468</v>
      </c>
      <c r="T3244" s="1">
        <v>13</v>
      </c>
      <c r="U3244" s="1">
        <v>0.8</v>
      </c>
      <c r="V3244" s="5">
        <v>-22.895600000000002</v>
      </c>
    </row>
    <row r="3245" spans="1:22" ht="15" thickBot="1" x14ac:dyDescent="0.35">
      <c r="A3245" s="4">
        <v>3244</v>
      </c>
      <c r="B3245" s="2" t="s">
        <v>6459</v>
      </c>
      <c r="C3245" s="1">
        <v>2014</v>
      </c>
      <c r="D3245" s="3">
        <v>41975</v>
      </c>
      <c r="E3245" s="3">
        <v>41979</v>
      </c>
      <c r="F3245" s="2" t="s">
        <v>50</v>
      </c>
      <c r="G3245" s="2" t="s">
        <v>6460</v>
      </c>
      <c r="H3245" s="2" t="s">
        <v>6461</v>
      </c>
      <c r="I3245" s="2" t="s">
        <v>26</v>
      </c>
      <c r="J3245" s="2" t="s">
        <v>27</v>
      </c>
      <c r="K3245" s="2" t="s">
        <v>758</v>
      </c>
      <c r="L3245" s="2" t="s">
        <v>104</v>
      </c>
      <c r="M3245" s="1">
        <v>75051</v>
      </c>
      <c r="N3245" s="2" t="s">
        <v>105</v>
      </c>
      <c r="O3245" s="2" t="s">
        <v>6462</v>
      </c>
      <c r="P3245" s="2" t="s">
        <v>71</v>
      </c>
      <c r="Q3245" s="2" t="s">
        <v>72</v>
      </c>
      <c r="R3245" s="2" t="s">
        <v>6463</v>
      </c>
      <c r="S3245" s="1">
        <v>219.8</v>
      </c>
      <c r="T3245" s="1">
        <v>5</v>
      </c>
      <c r="U3245" s="1">
        <v>0.2</v>
      </c>
      <c r="V3245" s="5">
        <v>24.727499999999999</v>
      </c>
    </row>
    <row r="3246" spans="1:22" ht="15" thickBot="1" x14ac:dyDescent="0.35">
      <c r="A3246" s="4">
        <v>3245</v>
      </c>
      <c r="B3246" s="2" t="s">
        <v>6459</v>
      </c>
      <c r="C3246" s="1">
        <v>2014</v>
      </c>
      <c r="D3246" s="3">
        <v>41975</v>
      </c>
      <c r="E3246" s="3">
        <v>41979</v>
      </c>
      <c r="F3246" s="2" t="s">
        <v>50</v>
      </c>
      <c r="G3246" s="2" t="s">
        <v>6460</v>
      </c>
      <c r="H3246" s="2" t="s">
        <v>6461</v>
      </c>
      <c r="I3246" s="2" t="s">
        <v>26</v>
      </c>
      <c r="J3246" s="2" t="s">
        <v>27</v>
      </c>
      <c r="K3246" s="2" t="s">
        <v>758</v>
      </c>
      <c r="L3246" s="2" t="s">
        <v>104</v>
      </c>
      <c r="M3246" s="1">
        <v>75051</v>
      </c>
      <c r="N3246" s="2" t="s">
        <v>105</v>
      </c>
      <c r="O3246" s="2" t="s">
        <v>1164</v>
      </c>
      <c r="P3246" s="2" t="s">
        <v>32</v>
      </c>
      <c r="Q3246" s="2" t="s">
        <v>36</v>
      </c>
      <c r="R3246" s="2" t="s">
        <v>1165</v>
      </c>
      <c r="S3246" s="1">
        <v>317.05799999999999</v>
      </c>
      <c r="T3246" s="1">
        <v>3</v>
      </c>
      <c r="U3246" s="1">
        <v>0.3</v>
      </c>
      <c r="V3246" s="5">
        <v>-18.117599999999999</v>
      </c>
    </row>
    <row r="3247" spans="1:22" ht="15" thickBot="1" x14ac:dyDescent="0.35">
      <c r="A3247" s="4">
        <v>3246</v>
      </c>
      <c r="B3247" s="2" t="s">
        <v>6464</v>
      </c>
      <c r="C3247" s="1">
        <v>2014</v>
      </c>
      <c r="D3247" s="3">
        <v>41984</v>
      </c>
      <c r="E3247" s="3">
        <v>41986</v>
      </c>
      <c r="F3247" s="2" t="s">
        <v>23</v>
      </c>
      <c r="G3247" s="2" t="s">
        <v>1131</v>
      </c>
      <c r="H3247" s="2" t="s">
        <v>1132</v>
      </c>
      <c r="I3247" s="2" t="s">
        <v>41</v>
      </c>
      <c r="J3247" s="2" t="s">
        <v>27</v>
      </c>
      <c r="K3247" s="2" t="s">
        <v>95</v>
      </c>
      <c r="L3247" s="2" t="s">
        <v>96</v>
      </c>
      <c r="M3247" s="1">
        <v>98103</v>
      </c>
      <c r="N3247" s="2" t="s">
        <v>44</v>
      </c>
      <c r="O3247" s="2" t="s">
        <v>3765</v>
      </c>
      <c r="P3247" s="2" t="s">
        <v>71</v>
      </c>
      <c r="Q3247" s="2" t="s">
        <v>161</v>
      </c>
      <c r="R3247" s="2" t="s">
        <v>3766</v>
      </c>
      <c r="S3247" s="1">
        <v>49.08</v>
      </c>
      <c r="T3247" s="1">
        <v>3</v>
      </c>
      <c r="U3247" s="1">
        <v>0</v>
      </c>
      <c r="V3247" s="5">
        <v>4.9080000000000004</v>
      </c>
    </row>
    <row r="3248" spans="1:22" ht="15" thickBot="1" x14ac:dyDescent="0.35">
      <c r="A3248" s="4">
        <v>3247</v>
      </c>
      <c r="B3248" s="2" t="s">
        <v>6464</v>
      </c>
      <c r="C3248" s="1">
        <v>2014</v>
      </c>
      <c r="D3248" s="3">
        <v>41984</v>
      </c>
      <c r="E3248" s="3">
        <v>41986</v>
      </c>
      <c r="F3248" s="2" t="s">
        <v>23</v>
      </c>
      <c r="G3248" s="2" t="s">
        <v>1131</v>
      </c>
      <c r="H3248" s="2" t="s">
        <v>1132</v>
      </c>
      <c r="I3248" s="2" t="s">
        <v>41</v>
      </c>
      <c r="J3248" s="2" t="s">
        <v>27</v>
      </c>
      <c r="K3248" s="2" t="s">
        <v>95</v>
      </c>
      <c r="L3248" s="2" t="s">
        <v>96</v>
      </c>
      <c r="M3248" s="1">
        <v>98103</v>
      </c>
      <c r="N3248" s="2" t="s">
        <v>44</v>
      </c>
      <c r="O3248" s="2" t="s">
        <v>1542</v>
      </c>
      <c r="P3248" s="2" t="s">
        <v>46</v>
      </c>
      <c r="Q3248" s="2" t="s">
        <v>59</v>
      </c>
      <c r="R3248" s="2" t="s">
        <v>1543</v>
      </c>
      <c r="S3248" s="1">
        <v>324.89999999999998</v>
      </c>
      <c r="T3248" s="1">
        <v>5</v>
      </c>
      <c r="U3248" s="1">
        <v>0</v>
      </c>
      <c r="V3248" s="5">
        <v>38.988</v>
      </c>
    </row>
    <row r="3249" spans="1:22" ht="15" thickBot="1" x14ac:dyDescent="0.35">
      <c r="A3249" s="4">
        <v>3248</v>
      </c>
      <c r="B3249" s="2" t="s">
        <v>6464</v>
      </c>
      <c r="C3249" s="1">
        <v>2014</v>
      </c>
      <c r="D3249" s="3">
        <v>41984</v>
      </c>
      <c r="E3249" s="3">
        <v>41986</v>
      </c>
      <c r="F3249" s="2" t="s">
        <v>23</v>
      </c>
      <c r="G3249" s="2" t="s">
        <v>1131</v>
      </c>
      <c r="H3249" s="2" t="s">
        <v>1132</v>
      </c>
      <c r="I3249" s="2" t="s">
        <v>41</v>
      </c>
      <c r="J3249" s="2" t="s">
        <v>27</v>
      </c>
      <c r="K3249" s="2" t="s">
        <v>95</v>
      </c>
      <c r="L3249" s="2" t="s">
        <v>96</v>
      </c>
      <c r="M3249" s="1">
        <v>98103</v>
      </c>
      <c r="N3249" s="2" t="s">
        <v>44</v>
      </c>
      <c r="O3249" s="2" t="s">
        <v>6465</v>
      </c>
      <c r="P3249" s="2" t="s">
        <v>46</v>
      </c>
      <c r="Q3249" s="2" t="s">
        <v>68</v>
      </c>
      <c r="R3249" s="2" t="s">
        <v>6466</v>
      </c>
      <c r="S3249" s="1">
        <v>18.239999999999998</v>
      </c>
      <c r="T3249" s="1">
        <v>3</v>
      </c>
      <c r="U3249" s="1">
        <v>0</v>
      </c>
      <c r="V3249" s="5">
        <v>5.2896000000000001</v>
      </c>
    </row>
    <row r="3250" spans="1:22" ht="15" thickBot="1" x14ac:dyDescent="0.35">
      <c r="A3250" s="4">
        <v>3249</v>
      </c>
      <c r="B3250" s="2" t="s">
        <v>6467</v>
      </c>
      <c r="C3250" s="1">
        <v>2013</v>
      </c>
      <c r="D3250" s="3">
        <v>41535</v>
      </c>
      <c r="E3250" s="3">
        <v>41539</v>
      </c>
      <c r="F3250" s="2" t="s">
        <v>50</v>
      </c>
      <c r="G3250" s="2" t="s">
        <v>2656</v>
      </c>
      <c r="H3250" s="2" t="s">
        <v>2657</v>
      </c>
      <c r="I3250" s="2" t="s">
        <v>102</v>
      </c>
      <c r="J3250" s="2" t="s">
        <v>27</v>
      </c>
      <c r="K3250" s="2" t="s">
        <v>95</v>
      </c>
      <c r="L3250" s="2" t="s">
        <v>96</v>
      </c>
      <c r="M3250" s="1">
        <v>98103</v>
      </c>
      <c r="N3250" s="2" t="s">
        <v>44</v>
      </c>
      <c r="O3250" s="2" t="s">
        <v>6141</v>
      </c>
      <c r="P3250" s="2" t="s">
        <v>32</v>
      </c>
      <c r="Q3250" s="2" t="s">
        <v>36</v>
      </c>
      <c r="R3250" s="2" t="s">
        <v>6142</v>
      </c>
      <c r="S3250" s="1">
        <v>113.88800000000001</v>
      </c>
      <c r="T3250" s="1">
        <v>2</v>
      </c>
      <c r="U3250" s="1">
        <v>0.2</v>
      </c>
      <c r="V3250" s="5">
        <v>9.9651999999999994</v>
      </c>
    </row>
    <row r="3251" spans="1:22" ht="15" thickBot="1" x14ac:dyDescent="0.35">
      <c r="A3251" s="4">
        <v>3250</v>
      </c>
      <c r="B3251" s="2" t="s">
        <v>6467</v>
      </c>
      <c r="C3251" s="1">
        <v>2013</v>
      </c>
      <c r="D3251" s="3">
        <v>41535</v>
      </c>
      <c r="E3251" s="3">
        <v>41539</v>
      </c>
      <c r="F3251" s="2" t="s">
        <v>50</v>
      </c>
      <c r="G3251" s="2" t="s">
        <v>2656</v>
      </c>
      <c r="H3251" s="2" t="s">
        <v>2657</v>
      </c>
      <c r="I3251" s="2" t="s">
        <v>102</v>
      </c>
      <c r="J3251" s="2" t="s">
        <v>27</v>
      </c>
      <c r="K3251" s="2" t="s">
        <v>95</v>
      </c>
      <c r="L3251" s="2" t="s">
        <v>96</v>
      </c>
      <c r="M3251" s="1">
        <v>98103</v>
      </c>
      <c r="N3251" s="2" t="s">
        <v>44</v>
      </c>
      <c r="O3251" s="2" t="s">
        <v>2586</v>
      </c>
      <c r="P3251" s="2" t="s">
        <v>71</v>
      </c>
      <c r="Q3251" s="2" t="s">
        <v>72</v>
      </c>
      <c r="R3251" s="2" t="s">
        <v>2587</v>
      </c>
      <c r="S3251" s="1">
        <v>105.584</v>
      </c>
      <c r="T3251" s="1">
        <v>2</v>
      </c>
      <c r="U3251" s="1">
        <v>0.2</v>
      </c>
      <c r="V3251" s="5">
        <v>7.9188000000000001</v>
      </c>
    </row>
    <row r="3252" spans="1:22" ht="15" thickBot="1" x14ac:dyDescent="0.35">
      <c r="A3252" s="4">
        <v>3251</v>
      </c>
      <c r="B3252" s="2" t="s">
        <v>6468</v>
      </c>
      <c r="C3252" s="1">
        <v>2013</v>
      </c>
      <c r="D3252" s="3">
        <v>41632</v>
      </c>
      <c r="E3252" s="3">
        <v>41638</v>
      </c>
      <c r="F3252" s="2" t="s">
        <v>50</v>
      </c>
      <c r="G3252" s="2" t="s">
        <v>4924</v>
      </c>
      <c r="H3252" s="2" t="s">
        <v>4925</v>
      </c>
      <c r="I3252" s="2" t="s">
        <v>41</v>
      </c>
      <c r="J3252" s="2" t="s">
        <v>27</v>
      </c>
      <c r="K3252" s="2" t="s">
        <v>6469</v>
      </c>
      <c r="L3252" s="2" t="s">
        <v>238</v>
      </c>
      <c r="M3252" s="1">
        <v>49505</v>
      </c>
      <c r="N3252" s="2" t="s">
        <v>105</v>
      </c>
      <c r="O3252" s="2" t="s">
        <v>4187</v>
      </c>
      <c r="P3252" s="2" t="s">
        <v>46</v>
      </c>
      <c r="Q3252" s="2" t="s">
        <v>269</v>
      </c>
      <c r="R3252" s="2" t="s">
        <v>4188</v>
      </c>
      <c r="S3252" s="1">
        <v>24.85</v>
      </c>
      <c r="T3252" s="1">
        <v>7</v>
      </c>
      <c r="U3252" s="1">
        <v>0</v>
      </c>
      <c r="V3252" s="5">
        <v>11.679500000000001</v>
      </c>
    </row>
    <row r="3253" spans="1:22" ht="15" thickBot="1" x14ac:dyDescent="0.35">
      <c r="A3253" s="4">
        <v>3252</v>
      </c>
      <c r="B3253" s="2" t="s">
        <v>6470</v>
      </c>
      <c r="C3253" s="1">
        <v>2014</v>
      </c>
      <c r="D3253" s="3">
        <v>41747</v>
      </c>
      <c r="E3253" s="3">
        <v>41749</v>
      </c>
      <c r="F3253" s="2" t="s">
        <v>188</v>
      </c>
      <c r="G3253" s="2" t="s">
        <v>6471</v>
      </c>
      <c r="H3253" s="2" t="s">
        <v>6472</v>
      </c>
      <c r="I3253" s="2" t="s">
        <v>26</v>
      </c>
      <c r="J3253" s="2" t="s">
        <v>27</v>
      </c>
      <c r="K3253" s="2" t="s">
        <v>146</v>
      </c>
      <c r="L3253" s="2" t="s">
        <v>147</v>
      </c>
      <c r="M3253" s="1">
        <v>19120</v>
      </c>
      <c r="N3253" s="2" t="s">
        <v>148</v>
      </c>
      <c r="O3253" s="2" t="s">
        <v>3928</v>
      </c>
      <c r="P3253" s="2" t="s">
        <v>32</v>
      </c>
      <c r="Q3253" s="2" t="s">
        <v>65</v>
      </c>
      <c r="R3253" s="2" t="s">
        <v>5146</v>
      </c>
      <c r="S3253" s="1">
        <v>60.311999999999998</v>
      </c>
      <c r="T3253" s="1">
        <v>3</v>
      </c>
      <c r="U3253" s="1">
        <v>0.2</v>
      </c>
      <c r="V3253" s="5">
        <v>5.2773000000000003</v>
      </c>
    </row>
    <row r="3254" spans="1:22" ht="15" thickBot="1" x14ac:dyDescent="0.35">
      <c r="A3254" s="4">
        <v>3253</v>
      </c>
      <c r="B3254" s="2" t="s">
        <v>6473</v>
      </c>
      <c r="C3254" s="1">
        <v>2014</v>
      </c>
      <c r="D3254" s="3">
        <v>41940</v>
      </c>
      <c r="E3254" s="3">
        <v>41943</v>
      </c>
      <c r="F3254" s="2" t="s">
        <v>23</v>
      </c>
      <c r="G3254" s="2" t="s">
        <v>182</v>
      </c>
      <c r="H3254" s="2" t="s">
        <v>183</v>
      </c>
      <c r="I3254" s="2" t="s">
        <v>102</v>
      </c>
      <c r="J3254" s="2" t="s">
        <v>27</v>
      </c>
      <c r="K3254" s="2" t="s">
        <v>303</v>
      </c>
      <c r="L3254" s="2" t="s">
        <v>211</v>
      </c>
      <c r="M3254" s="1">
        <v>60610</v>
      </c>
      <c r="N3254" s="2" t="s">
        <v>105</v>
      </c>
      <c r="O3254" s="2" t="s">
        <v>1650</v>
      </c>
      <c r="P3254" s="2" t="s">
        <v>46</v>
      </c>
      <c r="Q3254" s="2" t="s">
        <v>68</v>
      </c>
      <c r="R3254" s="2" t="s">
        <v>1651</v>
      </c>
      <c r="S3254" s="1">
        <v>7.056</v>
      </c>
      <c r="T3254" s="1">
        <v>3</v>
      </c>
      <c r="U3254" s="1">
        <v>0.2</v>
      </c>
      <c r="V3254" s="5">
        <v>2.2050000000000001</v>
      </c>
    </row>
    <row r="3255" spans="1:22" ht="15" thickBot="1" x14ac:dyDescent="0.35">
      <c r="A3255" s="4">
        <v>3254</v>
      </c>
      <c r="B3255" s="2" t="s">
        <v>6473</v>
      </c>
      <c r="C3255" s="1">
        <v>2014</v>
      </c>
      <c r="D3255" s="3">
        <v>41940</v>
      </c>
      <c r="E3255" s="3">
        <v>41943</v>
      </c>
      <c r="F3255" s="2" t="s">
        <v>23</v>
      </c>
      <c r="G3255" s="2" t="s">
        <v>182</v>
      </c>
      <c r="H3255" s="2" t="s">
        <v>183</v>
      </c>
      <c r="I3255" s="2" t="s">
        <v>102</v>
      </c>
      <c r="J3255" s="2" t="s">
        <v>27</v>
      </c>
      <c r="K3255" s="2" t="s">
        <v>303</v>
      </c>
      <c r="L3255" s="2" t="s">
        <v>211</v>
      </c>
      <c r="M3255" s="1">
        <v>60610</v>
      </c>
      <c r="N3255" s="2" t="s">
        <v>105</v>
      </c>
      <c r="O3255" s="2" t="s">
        <v>5074</v>
      </c>
      <c r="P3255" s="2" t="s">
        <v>71</v>
      </c>
      <c r="Q3255" s="2" t="s">
        <v>72</v>
      </c>
      <c r="R3255" s="2" t="s">
        <v>5075</v>
      </c>
      <c r="S3255" s="1">
        <v>27.184000000000001</v>
      </c>
      <c r="T3255" s="1">
        <v>2</v>
      </c>
      <c r="U3255" s="1">
        <v>0.2</v>
      </c>
      <c r="V3255" s="5">
        <v>2.0388000000000002</v>
      </c>
    </row>
    <row r="3256" spans="1:22" ht="15" thickBot="1" x14ac:dyDescent="0.35">
      <c r="A3256" s="4">
        <v>3255</v>
      </c>
      <c r="B3256" s="2" t="s">
        <v>6474</v>
      </c>
      <c r="C3256" s="1">
        <v>2013</v>
      </c>
      <c r="D3256" s="3">
        <v>41464</v>
      </c>
      <c r="E3256" s="3">
        <v>41470</v>
      </c>
      <c r="F3256" s="2" t="s">
        <v>50</v>
      </c>
      <c r="G3256" s="2" t="s">
        <v>3525</v>
      </c>
      <c r="H3256" s="2" t="s">
        <v>3526</v>
      </c>
      <c r="I3256" s="2" t="s">
        <v>26</v>
      </c>
      <c r="J3256" s="2" t="s">
        <v>27</v>
      </c>
      <c r="K3256" s="2" t="s">
        <v>95</v>
      </c>
      <c r="L3256" s="2" t="s">
        <v>96</v>
      </c>
      <c r="M3256" s="1">
        <v>98105</v>
      </c>
      <c r="N3256" s="2" t="s">
        <v>44</v>
      </c>
      <c r="O3256" s="2" t="s">
        <v>962</v>
      </c>
      <c r="P3256" s="2" t="s">
        <v>71</v>
      </c>
      <c r="Q3256" s="2" t="s">
        <v>72</v>
      </c>
      <c r="R3256" s="2" t="s">
        <v>963</v>
      </c>
      <c r="S3256" s="1">
        <v>107.98399999999999</v>
      </c>
      <c r="T3256" s="1">
        <v>1</v>
      </c>
      <c r="U3256" s="1">
        <v>0.2</v>
      </c>
      <c r="V3256" s="5">
        <v>9.4486000000000008</v>
      </c>
    </row>
    <row r="3257" spans="1:22" ht="15" thickBot="1" x14ac:dyDescent="0.35">
      <c r="A3257" s="4">
        <v>3256</v>
      </c>
      <c r="B3257" s="2" t="s">
        <v>6474</v>
      </c>
      <c r="C3257" s="1">
        <v>2013</v>
      </c>
      <c r="D3257" s="3">
        <v>41464</v>
      </c>
      <c r="E3257" s="3">
        <v>41470</v>
      </c>
      <c r="F3257" s="2" t="s">
        <v>50</v>
      </c>
      <c r="G3257" s="2" t="s">
        <v>3525</v>
      </c>
      <c r="H3257" s="2" t="s">
        <v>3526</v>
      </c>
      <c r="I3257" s="2" t="s">
        <v>26</v>
      </c>
      <c r="J3257" s="2" t="s">
        <v>27</v>
      </c>
      <c r="K3257" s="2" t="s">
        <v>95</v>
      </c>
      <c r="L3257" s="2" t="s">
        <v>96</v>
      </c>
      <c r="M3257" s="1">
        <v>98105</v>
      </c>
      <c r="N3257" s="2" t="s">
        <v>44</v>
      </c>
      <c r="O3257" s="2" t="s">
        <v>4944</v>
      </c>
      <c r="P3257" s="2" t="s">
        <v>46</v>
      </c>
      <c r="Q3257" s="2" t="s">
        <v>75</v>
      </c>
      <c r="R3257" s="2" t="s">
        <v>4945</v>
      </c>
      <c r="S3257" s="1">
        <v>19.295999999999999</v>
      </c>
      <c r="T3257" s="1">
        <v>3</v>
      </c>
      <c r="U3257" s="1">
        <v>0.2</v>
      </c>
      <c r="V3257" s="5">
        <v>6.03</v>
      </c>
    </row>
    <row r="3258" spans="1:22" ht="15" thickBot="1" x14ac:dyDescent="0.35">
      <c r="A3258" s="4">
        <v>3257</v>
      </c>
      <c r="B3258" s="2" t="s">
        <v>6475</v>
      </c>
      <c r="C3258" s="1">
        <v>2012</v>
      </c>
      <c r="D3258" s="3">
        <v>41130</v>
      </c>
      <c r="E3258" s="3">
        <v>41135</v>
      </c>
      <c r="F3258" s="2" t="s">
        <v>50</v>
      </c>
      <c r="G3258" s="2" t="s">
        <v>215</v>
      </c>
      <c r="H3258" s="2" t="s">
        <v>216</v>
      </c>
      <c r="I3258" s="2" t="s">
        <v>41</v>
      </c>
      <c r="J3258" s="2" t="s">
        <v>27</v>
      </c>
      <c r="K3258" s="2" t="s">
        <v>1521</v>
      </c>
      <c r="L3258" s="2" t="s">
        <v>54</v>
      </c>
      <c r="M3258" s="1">
        <v>32216</v>
      </c>
      <c r="N3258" s="2" t="s">
        <v>30</v>
      </c>
      <c r="O3258" s="2" t="s">
        <v>2918</v>
      </c>
      <c r="P3258" s="2" t="s">
        <v>46</v>
      </c>
      <c r="Q3258" s="2" t="s">
        <v>47</v>
      </c>
      <c r="R3258" s="2" t="s">
        <v>2919</v>
      </c>
      <c r="S3258" s="1">
        <v>4.6079999999999997</v>
      </c>
      <c r="T3258" s="1">
        <v>2</v>
      </c>
      <c r="U3258" s="1">
        <v>0.2</v>
      </c>
      <c r="V3258" s="5">
        <v>1.6704000000000001</v>
      </c>
    </row>
    <row r="3259" spans="1:22" ht="15" thickBot="1" x14ac:dyDescent="0.35">
      <c r="A3259" s="4">
        <v>3258</v>
      </c>
      <c r="B3259" s="2" t="s">
        <v>6476</v>
      </c>
      <c r="C3259" s="1">
        <v>2013</v>
      </c>
      <c r="D3259" s="3">
        <v>41618</v>
      </c>
      <c r="E3259" s="3">
        <v>41623</v>
      </c>
      <c r="F3259" s="2" t="s">
        <v>23</v>
      </c>
      <c r="G3259" s="2" t="s">
        <v>3856</v>
      </c>
      <c r="H3259" s="2" t="s">
        <v>3857</v>
      </c>
      <c r="I3259" s="2" t="s">
        <v>41</v>
      </c>
      <c r="J3259" s="2" t="s">
        <v>27</v>
      </c>
      <c r="K3259" s="2" t="s">
        <v>612</v>
      </c>
      <c r="L3259" s="2" t="s">
        <v>335</v>
      </c>
      <c r="M3259" s="1">
        <v>37064</v>
      </c>
      <c r="N3259" s="2" t="s">
        <v>30</v>
      </c>
      <c r="O3259" s="2" t="s">
        <v>3806</v>
      </c>
      <c r="P3259" s="2" t="s">
        <v>32</v>
      </c>
      <c r="Q3259" s="2" t="s">
        <v>56</v>
      </c>
      <c r="R3259" s="2" t="s">
        <v>3807</v>
      </c>
      <c r="S3259" s="1">
        <v>79.974000000000004</v>
      </c>
      <c r="T3259" s="1">
        <v>3</v>
      </c>
      <c r="U3259" s="1">
        <v>0.4</v>
      </c>
      <c r="V3259" s="5">
        <v>-29.323799999999999</v>
      </c>
    </row>
    <row r="3260" spans="1:22" ht="15" thickBot="1" x14ac:dyDescent="0.35">
      <c r="A3260" s="4">
        <v>3259</v>
      </c>
      <c r="B3260" s="2" t="s">
        <v>6476</v>
      </c>
      <c r="C3260" s="1">
        <v>2013</v>
      </c>
      <c r="D3260" s="3">
        <v>41618</v>
      </c>
      <c r="E3260" s="3">
        <v>41623</v>
      </c>
      <c r="F3260" s="2" t="s">
        <v>23</v>
      </c>
      <c r="G3260" s="2" t="s">
        <v>3856</v>
      </c>
      <c r="H3260" s="2" t="s">
        <v>3857</v>
      </c>
      <c r="I3260" s="2" t="s">
        <v>41</v>
      </c>
      <c r="J3260" s="2" t="s">
        <v>27</v>
      </c>
      <c r="K3260" s="2" t="s">
        <v>612</v>
      </c>
      <c r="L3260" s="2" t="s">
        <v>335</v>
      </c>
      <c r="M3260" s="1">
        <v>37064</v>
      </c>
      <c r="N3260" s="2" t="s">
        <v>30</v>
      </c>
      <c r="O3260" s="2" t="s">
        <v>2709</v>
      </c>
      <c r="P3260" s="2" t="s">
        <v>46</v>
      </c>
      <c r="Q3260" s="2" t="s">
        <v>75</v>
      </c>
      <c r="R3260" s="2" t="s">
        <v>2710</v>
      </c>
      <c r="S3260" s="1">
        <v>2.9460000000000002</v>
      </c>
      <c r="T3260" s="1">
        <v>2</v>
      </c>
      <c r="U3260" s="1">
        <v>0.7</v>
      </c>
      <c r="V3260" s="5">
        <v>-2.0621999999999998</v>
      </c>
    </row>
    <row r="3261" spans="1:22" ht="15" thickBot="1" x14ac:dyDescent="0.35">
      <c r="A3261" s="4">
        <v>3260</v>
      </c>
      <c r="B3261" s="2" t="s">
        <v>6477</v>
      </c>
      <c r="C3261" s="1">
        <v>2013</v>
      </c>
      <c r="D3261" s="3">
        <v>41592</v>
      </c>
      <c r="E3261" s="3">
        <v>41596</v>
      </c>
      <c r="F3261" s="2" t="s">
        <v>50</v>
      </c>
      <c r="G3261" s="2" t="s">
        <v>6478</v>
      </c>
      <c r="H3261" s="2" t="s">
        <v>6479</v>
      </c>
      <c r="I3261" s="2" t="s">
        <v>102</v>
      </c>
      <c r="J3261" s="2" t="s">
        <v>27</v>
      </c>
      <c r="K3261" s="2" t="s">
        <v>6091</v>
      </c>
      <c r="L3261" s="2" t="s">
        <v>211</v>
      </c>
      <c r="M3261" s="1">
        <v>60035</v>
      </c>
      <c r="N3261" s="2" t="s">
        <v>105</v>
      </c>
      <c r="O3261" s="2" t="s">
        <v>1776</v>
      </c>
      <c r="P3261" s="2" t="s">
        <v>46</v>
      </c>
      <c r="Q3261" s="2" t="s">
        <v>75</v>
      </c>
      <c r="R3261" s="2" t="s">
        <v>1777</v>
      </c>
      <c r="S3261" s="1">
        <v>3.1360000000000001</v>
      </c>
      <c r="T3261" s="1">
        <v>2</v>
      </c>
      <c r="U3261" s="1">
        <v>0.8</v>
      </c>
      <c r="V3261" s="5">
        <v>-4.7039999999999997</v>
      </c>
    </row>
    <row r="3262" spans="1:22" ht="15" thickBot="1" x14ac:dyDescent="0.35">
      <c r="A3262" s="4">
        <v>3261</v>
      </c>
      <c r="B3262" s="2" t="s">
        <v>6480</v>
      </c>
      <c r="C3262" s="1">
        <v>2011</v>
      </c>
      <c r="D3262" s="3">
        <v>40861</v>
      </c>
      <c r="E3262" s="3">
        <v>40862</v>
      </c>
      <c r="F3262" s="2" t="s">
        <v>188</v>
      </c>
      <c r="G3262" s="2" t="s">
        <v>6481</v>
      </c>
      <c r="H3262" s="2" t="s">
        <v>6482</v>
      </c>
      <c r="I3262" s="2" t="s">
        <v>41</v>
      </c>
      <c r="J3262" s="2" t="s">
        <v>27</v>
      </c>
      <c r="K3262" s="2" t="s">
        <v>602</v>
      </c>
      <c r="L3262" s="2" t="s">
        <v>104</v>
      </c>
      <c r="M3262" s="1">
        <v>77506</v>
      </c>
      <c r="N3262" s="2" t="s">
        <v>105</v>
      </c>
      <c r="O3262" s="2" t="s">
        <v>6483</v>
      </c>
      <c r="P3262" s="2" t="s">
        <v>46</v>
      </c>
      <c r="Q3262" s="2" t="s">
        <v>90</v>
      </c>
      <c r="R3262" s="2" t="s">
        <v>6484</v>
      </c>
      <c r="S3262" s="1">
        <v>20.736000000000001</v>
      </c>
      <c r="T3262" s="1">
        <v>4</v>
      </c>
      <c r="U3262" s="1">
        <v>0.2</v>
      </c>
      <c r="V3262" s="5">
        <v>7.2576000000000001</v>
      </c>
    </row>
    <row r="3263" spans="1:22" ht="15" thickBot="1" x14ac:dyDescent="0.35">
      <c r="A3263" s="4">
        <v>3262</v>
      </c>
      <c r="B3263" s="2" t="s">
        <v>6485</v>
      </c>
      <c r="C3263" s="1">
        <v>2011</v>
      </c>
      <c r="D3263" s="3">
        <v>40864</v>
      </c>
      <c r="E3263" s="3">
        <v>40866</v>
      </c>
      <c r="F3263" s="2" t="s">
        <v>188</v>
      </c>
      <c r="G3263" s="2" t="s">
        <v>1143</v>
      </c>
      <c r="H3263" s="2" t="s">
        <v>1144</v>
      </c>
      <c r="I3263" s="2" t="s">
        <v>41</v>
      </c>
      <c r="J3263" s="2" t="s">
        <v>27</v>
      </c>
      <c r="K3263" s="2" t="s">
        <v>127</v>
      </c>
      <c r="L3263" s="2" t="s">
        <v>43</v>
      </c>
      <c r="M3263" s="1">
        <v>94109</v>
      </c>
      <c r="N3263" s="2" t="s">
        <v>44</v>
      </c>
      <c r="O3263" s="2" t="s">
        <v>3755</v>
      </c>
      <c r="P3263" s="2" t="s">
        <v>71</v>
      </c>
      <c r="Q3263" s="2" t="s">
        <v>161</v>
      </c>
      <c r="R3263" s="2" t="s">
        <v>3756</v>
      </c>
      <c r="S3263" s="1">
        <v>99.98</v>
      </c>
      <c r="T3263" s="1">
        <v>2</v>
      </c>
      <c r="U3263" s="1">
        <v>0</v>
      </c>
      <c r="V3263" s="5">
        <v>7.9984000000000002</v>
      </c>
    </row>
    <row r="3264" spans="1:22" ht="15" thickBot="1" x14ac:dyDescent="0.35">
      <c r="A3264" s="4">
        <v>3263</v>
      </c>
      <c r="B3264" s="2" t="s">
        <v>6485</v>
      </c>
      <c r="C3264" s="1">
        <v>2011</v>
      </c>
      <c r="D3264" s="3">
        <v>40864</v>
      </c>
      <c r="E3264" s="3">
        <v>40866</v>
      </c>
      <c r="F3264" s="2" t="s">
        <v>188</v>
      </c>
      <c r="G3264" s="2" t="s">
        <v>1143</v>
      </c>
      <c r="H3264" s="2" t="s">
        <v>1144</v>
      </c>
      <c r="I3264" s="2" t="s">
        <v>41</v>
      </c>
      <c r="J3264" s="2" t="s">
        <v>27</v>
      </c>
      <c r="K3264" s="2" t="s">
        <v>127</v>
      </c>
      <c r="L3264" s="2" t="s">
        <v>43</v>
      </c>
      <c r="M3264" s="1">
        <v>94109</v>
      </c>
      <c r="N3264" s="2" t="s">
        <v>44</v>
      </c>
      <c r="O3264" s="2" t="s">
        <v>2559</v>
      </c>
      <c r="P3264" s="2" t="s">
        <v>46</v>
      </c>
      <c r="Q3264" s="2" t="s">
        <v>90</v>
      </c>
      <c r="R3264" s="2" t="s">
        <v>2560</v>
      </c>
      <c r="S3264" s="1">
        <v>733.95</v>
      </c>
      <c r="T3264" s="1">
        <v>7</v>
      </c>
      <c r="U3264" s="1">
        <v>0</v>
      </c>
      <c r="V3264" s="5">
        <v>352.29599999999999</v>
      </c>
    </row>
    <row r="3265" spans="1:22" ht="15" thickBot="1" x14ac:dyDescent="0.35">
      <c r="A3265" s="4">
        <v>3264</v>
      </c>
      <c r="B3265" s="2" t="s">
        <v>6485</v>
      </c>
      <c r="C3265" s="1">
        <v>2011</v>
      </c>
      <c r="D3265" s="3">
        <v>40864</v>
      </c>
      <c r="E3265" s="3">
        <v>40866</v>
      </c>
      <c r="F3265" s="2" t="s">
        <v>188</v>
      </c>
      <c r="G3265" s="2" t="s">
        <v>1143</v>
      </c>
      <c r="H3265" s="2" t="s">
        <v>1144</v>
      </c>
      <c r="I3265" s="2" t="s">
        <v>41</v>
      </c>
      <c r="J3265" s="2" t="s">
        <v>27</v>
      </c>
      <c r="K3265" s="2" t="s">
        <v>127</v>
      </c>
      <c r="L3265" s="2" t="s">
        <v>43</v>
      </c>
      <c r="M3265" s="1">
        <v>94109</v>
      </c>
      <c r="N3265" s="2" t="s">
        <v>44</v>
      </c>
      <c r="O3265" s="2" t="s">
        <v>5943</v>
      </c>
      <c r="P3265" s="2" t="s">
        <v>46</v>
      </c>
      <c r="Q3265" s="2" t="s">
        <v>78</v>
      </c>
      <c r="R3265" s="2" t="s">
        <v>5944</v>
      </c>
      <c r="S3265" s="1">
        <v>241.44</v>
      </c>
      <c r="T3265" s="1">
        <v>3</v>
      </c>
      <c r="U3265" s="1">
        <v>0</v>
      </c>
      <c r="V3265" s="5">
        <v>72.432000000000002</v>
      </c>
    </row>
    <row r="3266" spans="1:22" ht="15" thickBot="1" x14ac:dyDescent="0.35">
      <c r="A3266" s="4">
        <v>3265</v>
      </c>
      <c r="B3266" s="2" t="s">
        <v>6486</v>
      </c>
      <c r="C3266" s="1">
        <v>2013</v>
      </c>
      <c r="D3266" s="3">
        <v>41338</v>
      </c>
      <c r="E3266" s="3">
        <v>41342</v>
      </c>
      <c r="F3266" s="2" t="s">
        <v>23</v>
      </c>
      <c r="G3266" s="2" t="s">
        <v>5044</v>
      </c>
      <c r="H3266" s="2" t="s">
        <v>5045</v>
      </c>
      <c r="I3266" s="2" t="s">
        <v>41</v>
      </c>
      <c r="J3266" s="2" t="s">
        <v>27</v>
      </c>
      <c r="K3266" s="2" t="s">
        <v>1419</v>
      </c>
      <c r="L3266" s="2" t="s">
        <v>54</v>
      </c>
      <c r="M3266" s="1">
        <v>33180</v>
      </c>
      <c r="N3266" s="2" t="s">
        <v>30</v>
      </c>
      <c r="O3266" s="2" t="s">
        <v>4139</v>
      </c>
      <c r="P3266" s="2" t="s">
        <v>46</v>
      </c>
      <c r="Q3266" s="2" t="s">
        <v>47</v>
      </c>
      <c r="R3266" s="2" t="s">
        <v>4140</v>
      </c>
      <c r="S3266" s="1">
        <v>10.08</v>
      </c>
      <c r="T3266" s="1">
        <v>4</v>
      </c>
      <c r="U3266" s="1">
        <v>0.2</v>
      </c>
      <c r="V3266" s="5">
        <v>3.528</v>
      </c>
    </row>
    <row r="3267" spans="1:22" ht="15" thickBot="1" x14ac:dyDescent="0.35">
      <c r="A3267" s="4">
        <v>3266</v>
      </c>
      <c r="B3267" s="2" t="s">
        <v>6487</v>
      </c>
      <c r="C3267" s="1">
        <v>2011</v>
      </c>
      <c r="D3267" s="3">
        <v>40827</v>
      </c>
      <c r="E3267" s="3">
        <v>40831</v>
      </c>
      <c r="F3267" s="2" t="s">
        <v>50</v>
      </c>
      <c r="G3267" s="2" t="s">
        <v>4536</v>
      </c>
      <c r="H3267" s="2" t="s">
        <v>4537</v>
      </c>
      <c r="I3267" s="2" t="s">
        <v>26</v>
      </c>
      <c r="J3267" s="2" t="s">
        <v>27</v>
      </c>
      <c r="K3267" s="2" t="s">
        <v>146</v>
      </c>
      <c r="L3267" s="2" t="s">
        <v>147</v>
      </c>
      <c r="M3267" s="1">
        <v>19120</v>
      </c>
      <c r="N3267" s="2" t="s">
        <v>148</v>
      </c>
      <c r="O3267" s="2" t="s">
        <v>2795</v>
      </c>
      <c r="P3267" s="2" t="s">
        <v>46</v>
      </c>
      <c r="Q3267" s="2" t="s">
        <v>59</v>
      </c>
      <c r="R3267" s="2" t="s">
        <v>2796</v>
      </c>
      <c r="S3267" s="1">
        <v>281.904</v>
      </c>
      <c r="T3267" s="1">
        <v>2</v>
      </c>
      <c r="U3267" s="1">
        <v>0.2</v>
      </c>
      <c r="V3267" s="5">
        <v>10.571400000000001</v>
      </c>
    </row>
    <row r="3268" spans="1:22" ht="15" thickBot="1" x14ac:dyDescent="0.35">
      <c r="A3268" s="4">
        <v>3267</v>
      </c>
      <c r="B3268" s="2" t="s">
        <v>6487</v>
      </c>
      <c r="C3268" s="1">
        <v>2011</v>
      </c>
      <c r="D3268" s="3">
        <v>40827</v>
      </c>
      <c r="E3268" s="3">
        <v>40831</v>
      </c>
      <c r="F3268" s="2" t="s">
        <v>50</v>
      </c>
      <c r="G3268" s="2" t="s">
        <v>4536</v>
      </c>
      <c r="H3268" s="2" t="s">
        <v>4537</v>
      </c>
      <c r="I3268" s="2" t="s">
        <v>26</v>
      </c>
      <c r="J3268" s="2" t="s">
        <v>27</v>
      </c>
      <c r="K3268" s="2" t="s">
        <v>146</v>
      </c>
      <c r="L3268" s="2" t="s">
        <v>147</v>
      </c>
      <c r="M3268" s="1">
        <v>19120</v>
      </c>
      <c r="N3268" s="2" t="s">
        <v>148</v>
      </c>
      <c r="O3268" s="2" t="s">
        <v>2158</v>
      </c>
      <c r="P3268" s="2" t="s">
        <v>46</v>
      </c>
      <c r="Q3268" s="2" t="s">
        <v>173</v>
      </c>
      <c r="R3268" s="2" t="s">
        <v>2159</v>
      </c>
      <c r="S3268" s="1">
        <v>201.43199999999999</v>
      </c>
      <c r="T3268" s="1">
        <v>3</v>
      </c>
      <c r="U3268" s="1">
        <v>0.2</v>
      </c>
      <c r="V3268" s="5">
        <v>67.9833</v>
      </c>
    </row>
    <row r="3269" spans="1:22" ht="15" thickBot="1" x14ac:dyDescent="0.35">
      <c r="A3269" s="4">
        <v>3268</v>
      </c>
      <c r="B3269" s="2" t="s">
        <v>6488</v>
      </c>
      <c r="C3269" s="1">
        <v>2011</v>
      </c>
      <c r="D3269" s="3">
        <v>40685</v>
      </c>
      <c r="E3269" s="3">
        <v>40692</v>
      </c>
      <c r="F3269" s="2" t="s">
        <v>50</v>
      </c>
      <c r="G3269" s="2" t="s">
        <v>6489</v>
      </c>
      <c r="H3269" s="2" t="s">
        <v>6490</v>
      </c>
      <c r="I3269" s="2" t="s">
        <v>26</v>
      </c>
      <c r="J3269" s="2" t="s">
        <v>27</v>
      </c>
      <c r="K3269" s="2" t="s">
        <v>357</v>
      </c>
      <c r="L3269" s="2" t="s">
        <v>358</v>
      </c>
      <c r="M3269" s="1">
        <v>35601</v>
      </c>
      <c r="N3269" s="2" t="s">
        <v>30</v>
      </c>
      <c r="O3269" s="2" t="s">
        <v>2745</v>
      </c>
      <c r="P3269" s="2" t="s">
        <v>71</v>
      </c>
      <c r="Q3269" s="2" t="s">
        <v>72</v>
      </c>
      <c r="R3269" s="2" t="s">
        <v>2746</v>
      </c>
      <c r="S3269" s="1">
        <v>135.97999999999999</v>
      </c>
      <c r="T3269" s="1">
        <v>2</v>
      </c>
      <c r="U3269" s="1">
        <v>0</v>
      </c>
      <c r="V3269" s="5">
        <v>33.994999999999997</v>
      </c>
    </row>
    <row r="3270" spans="1:22" ht="15" thickBot="1" x14ac:dyDescent="0.35">
      <c r="A3270" s="4">
        <v>3269</v>
      </c>
      <c r="B3270" s="2" t="s">
        <v>6488</v>
      </c>
      <c r="C3270" s="1">
        <v>2011</v>
      </c>
      <c r="D3270" s="3">
        <v>40685</v>
      </c>
      <c r="E3270" s="3">
        <v>40692</v>
      </c>
      <c r="F3270" s="2" t="s">
        <v>50</v>
      </c>
      <c r="G3270" s="2" t="s">
        <v>6489</v>
      </c>
      <c r="H3270" s="2" t="s">
        <v>6490</v>
      </c>
      <c r="I3270" s="2" t="s">
        <v>26</v>
      </c>
      <c r="J3270" s="2" t="s">
        <v>27</v>
      </c>
      <c r="K3270" s="2" t="s">
        <v>357</v>
      </c>
      <c r="L3270" s="2" t="s">
        <v>358</v>
      </c>
      <c r="M3270" s="1">
        <v>35601</v>
      </c>
      <c r="N3270" s="2" t="s">
        <v>30</v>
      </c>
      <c r="O3270" s="2" t="s">
        <v>6491</v>
      </c>
      <c r="P3270" s="2" t="s">
        <v>71</v>
      </c>
      <c r="Q3270" s="2" t="s">
        <v>72</v>
      </c>
      <c r="R3270" s="2" t="s">
        <v>6492</v>
      </c>
      <c r="S3270" s="1">
        <v>44.95</v>
      </c>
      <c r="T3270" s="1">
        <v>1</v>
      </c>
      <c r="U3270" s="1">
        <v>0</v>
      </c>
      <c r="V3270" s="5">
        <v>12.586</v>
      </c>
    </row>
    <row r="3271" spans="1:22" ht="15" thickBot="1" x14ac:dyDescent="0.35">
      <c r="A3271" s="4">
        <v>3270</v>
      </c>
      <c r="B3271" s="2" t="s">
        <v>6493</v>
      </c>
      <c r="C3271" s="1">
        <v>2011</v>
      </c>
      <c r="D3271" s="3">
        <v>40739</v>
      </c>
      <c r="E3271" s="3">
        <v>40743</v>
      </c>
      <c r="F3271" s="2" t="s">
        <v>50</v>
      </c>
      <c r="G3271" s="2" t="s">
        <v>847</v>
      </c>
      <c r="H3271" s="2" t="s">
        <v>848</v>
      </c>
      <c r="I3271" s="2" t="s">
        <v>41</v>
      </c>
      <c r="J3271" s="2" t="s">
        <v>27</v>
      </c>
      <c r="K3271" s="2" t="s">
        <v>5324</v>
      </c>
      <c r="L3271" s="2" t="s">
        <v>5325</v>
      </c>
      <c r="M3271" s="1">
        <v>57103</v>
      </c>
      <c r="N3271" s="2" t="s">
        <v>105</v>
      </c>
      <c r="O3271" s="2" t="s">
        <v>5930</v>
      </c>
      <c r="P3271" s="2" t="s">
        <v>71</v>
      </c>
      <c r="Q3271" s="2" t="s">
        <v>161</v>
      </c>
      <c r="R3271" s="2" t="s">
        <v>5931</v>
      </c>
      <c r="S3271" s="1">
        <v>2.97</v>
      </c>
      <c r="T3271" s="1">
        <v>3</v>
      </c>
      <c r="U3271" s="1">
        <v>0</v>
      </c>
      <c r="V3271" s="5">
        <v>1.3068</v>
      </c>
    </row>
    <row r="3272" spans="1:22" ht="15" thickBot="1" x14ac:dyDescent="0.35">
      <c r="A3272" s="4">
        <v>3271</v>
      </c>
      <c r="B3272" s="2" t="s">
        <v>6493</v>
      </c>
      <c r="C3272" s="1">
        <v>2011</v>
      </c>
      <c r="D3272" s="3">
        <v>40739</v>
      </c>
      <c r="E3272" s="3">
        <v>40743</v>
      </c>
      <c r="F3272" s="2" t="s">
        <v>50</v>
      </c>
      <c r="G3272" s="2" t="s">
        <v>847</v>
      </c>
      <c r="H3272" s="2" t="s">
        <v>848</v>
      </c>
      <c r="I3272" s="2" t="s">
        <v>41</v>
      </c>
      <c r="J3272" s="2" t="s">
        <v>27</v>
      </c>
      <c r="K3272" s="2" t="s">
        <v>5324</v>
      </c>
      <c r="L3272" s="2" t="s">
        <v>5325</v>
      </c>
      <c r="M3272" s="1">
        <v>57103</v>
      </c>
      <c r="N3272" s="2" t="s">
        <v>105</v>
      </c>
      <c r="O3272" s="2" t="s">
        <v>268</v>
      </c>
      <c r="P3272" s="2" t="s">
        <v>46</v>
      </c>
      <c r="Q3272" s="2" t="s">
        <v>269</v>
      </c>
      <c r="R3272" s="2" t="s">
        <v>270</v>
      </c>
      <c r="S3272" s="1">
        <v>6.54</v>
      </c>
      <c r="T3272" s="1">
        <v>3</v>
      </c>
      <c r="U3272" s="1">
        <v>0</v>
      </c>
      <c r="V3272" s="5">
        <v>2.6814</v>
      </c>
    </row>
    <row r="3273" spans="1:22" ht="15" thickBot="1" x14ac:dyDescent="0.35">
      <c r="A3273" s="4">
        <v>3272</v>
      </c>
      <c r="B3273" s="2" t="s">
        <v>6494</v>
      </c>
      <c r="C3273" s="1">
        <v>2012</v>
      </c>
      <c r="D3273" s="3">
        <v>41270</v>
      </c>
      <c r="E3273" s="3">
        <v>41272</v>
      </c>
      <c r="F3273" s="2" t="s">
        <v>23</v>
      </c>
      <c r="G3273" s="2" t="s">
        <v>5714</v>
      </c>
      <c r="H3273" s="2" t="s">
        <v>5715</v>
      </c>
      <c r="I3273" s="2" t="s">
        <v>41</v>
      </c>
      <c r="J3273" s="2" t="s">
        <v>27</v>
      </c>
      <c r="K3273" s="2" t="s">
        <v>6495</v>
      </c>
      <c r="L3273" s="2" t="s">
        <v>43</v>
      </c>
      <c r="M3273" s="1">
        <v>93277</v>
      </c>
      <c r="N3273" s="2" t="s">
        <v>44</v>
      </c>
      <c r="O3273" s="2" t="s">
        <v>5930</v>
      </c>
      <c r="P3273" s="2" t="s">
        <v>71</v>
      </c>
      <c r="Q3273" s="2" t="s">
        <v>161</v>
      </c>
      <c r="R3273" s="2" t="s">
        <v>5931</v>
      </c>
      <c r="S3273" s="1">
        <v>7.92</v>
      </c>
      <c r="T3273" s="1">
        <v>8</v>
      </c>
      <c r="U3273" s="1">
        <v>0</v>
      </c>
      <c r="V3273" s="5">
        <v>3.4847999999999999</v>
      </c>
    </row>
    <row r="3274" spans="1:22" ht="15" thickBot="1" x14ac:dyDescent="0.35">
      <c r="A3274" s="4">
        <v>3273</v>
      </c>
      <c r="B3274" s="2" t="s">
        <v>6496</v>
      </c>
      <c r="C3274" s="1">
        <v>2012</v>
      </c>
      <c r="D3274" s="3">
        <v>40948</v>
      </c>
      <c r="E3274" s="3">
        <v>40955</v>
      </c>
      <c r="F3274" s="2" t="s">
        <v>50</v>
      </c>
      <c r="G3274" s="2" t="s">
        <v>6460</v>
      </c>
      <c r="H3274" s="2" t="s">
        <v>6461</v>
      </c>
      <c r="I3274" s="2" t="s">
        <v>26</v>
      </c>
      <c r="J3274" s="2" t="s">
        <v>27</v>
      </c>
      <c r="K3274" s="2" t="s">
        <v>42</v>
      </c>
      <c r="L3274" s="2" t="s">
        <v>43</v>
      </c>
      <c r="M3274" s="1">
        <v>90049</v>
      </c>
      <c r="N3274" s="2" t="s">
        <v>44</v>
      </c>
      <c r="O3274" s="2" t="s">
        <v>149</v>
      </c>
      <c r="P3274" s="2" t="s">
        <v>32</v>
      </c>
      <c r="Q3274" s="2" t="s">
        <v>36</v>
      </c>
      <c r="R3274" s="2" t="s">
        <v>150</v>
      </c>
      <c r="S3274" s="1">
        <v>203.92</v>
      </c>
      <c r="T3274" s="1">
        <v>5</v>
      </c>
      <c r="U3274" s="1">
        <v>0.2</v>
      </c>
      <c r="V3274" s="5">
        <v>22.940999999999999</v>
      </c>
    </row>
    <row r="3275" spans="1:22" ht="15" thickBot="1" x14ac:dyDescent="0.35">
      <c r="A3275" s="4">
        <v>3274</v>
      </c>
      <c r="B3275" s="2" t="s">
        <v>6497</v>
      </c>
      <c r="C3275" s="1">
        <v>2014</v>
      </c>
      <c r="D3275" s="3">
        <v>41768</v>
      </c>
      <c r="E3275" s="3">
        <v>41772</v>
      </c>
      <c r="F3275" s="2" t="s">
        <v>50</v>
      </c>
      <c r="G3275" s="2" t="s">
        <v>3217</v>
      </c>
      <c r="H3275" s="2" t="s">
        <v>3218</v>
      </c>
      <c r="I3275" s="2" t="s">
        <v>102</v>
      </c>
      <c r="J3275" s="2" t="s">
        <v>27</v>
      </c>
      <c r="K3275" s="2" t="s">
        <v>42</v>
      </c>
      <c r="L3275" s="2" t="s">
        <v>43</v>
      </c>
      <c r="M3275" s="1">
        <v>90032</v>
      </c>
      <c r="N3275" s="2" t="s">
        <v>44</v>
      </c>
      <c r="O3275" s="2" t="s">
        <v>3458</v>
      </c>
      <c r="P3275" s="2" t="s">
        <v>71</v>
      </c>
      <c r="Q3275" s="2" t="s">
        <v>1216</v>
      </c>
      <c r="R3275" s="2" t="s">
        <v>3459</v>
      </c>
      <c r="S3275" s="1">
        <v>3359.9520000000002</v>
      </c>
      <c r="T3275" s="1">
        <v>6</v>
      </c>
      <c r="U3275" s="1">
        <v>0.2</v>
      </c>
      <c r="V3275" s="5">
        <v>1049.9849999999999</v>
      </c>
    </row>
    <row r="3276" spans="1:22" ht="15" thickBot="1" x14ac:dyDescent="0.35">
      <c r="A3276" s="4">
        <v>3275</v>
      </c>
      <c r="B3276" s="2" t="s">
        <v>6498</v>
      </c>
      <c r="C3276" s="1">
        <v>2014</v>
      </c>
      <c r="D3276" s="3">
        <v>41946</v>
      </c>
      <c r="E3276" s="3">
        <v>41950</v>
      </c>
      <c r="F3276" s="2" t="s">
        <v>50</v>
      </c>
      <c r="G3276" s="2" t="s">
        <v>3025</v>
      </c>
      <c r="H3276" s="2" t="s">
        <v>3026</v>
      </c>
      <c r="I3276" s="2" t="s">
        <v>41</v>
      </c>
      <c r="J3276" s="2" t="s">
        <v>27</v>
      </c>
      <c r="K3276" s="2" t="s">
        <v>6499</v>
      </c>
      <c r="L3276" s="2" t="s">
        <v>4530</v>
      </c>
      <c r="M3276" s="1">
        <v>66212</v>
      </c>
      <c r="N3276" s="2" t="s">
        <v>105</v>
      </c>
      <c r="O3276" s="2" t="s">
        <v>3244</v>
      </c>
      <c r="P3276" s="2" t="s">
        <v>46</v>
      </c>
      <c r="Q3276" s="2" t="s">
        <v>269</v>
      </c>
      <c r="R3276" s="2" t="s">
        <v>186</v>
      </c>
      <c r="S3276" s="1">
        <v>18.239999999999998</v>
      </c>
      <c r="T3276" s="1">
        <v>3</v>
      </c>
      <c r="U3276" s="1">
        <v>0</v>
      </c>
      <c r="V3276" s="5">
        <v>9.1199999999999992</v>
      </c>
    </row>
    <row r="3277" spans="1:22" ht="15" thickBot="1" x14ac:dyDescent="0.35">
      <c r="A3277" s="4">
        <v>3276</v>
      </c>
      <c r="B3277" s="2" t="s">
        <v>6498</v>
      </c>
      <c r="C3277" s="1">
        <v>2014</v>
      </c>
      <c r="D3277" s="3">
        <v>41946</v>
      </c>
      <c r="E3277" s="3">
        <v>41950</v>
      </c>
      <c r="F3277" s="2" t="s">
        <v>50</v>
      </c>
      <c r="G3277" s="2" t="s">
        <v>3025</v>
      </c>
      <c r="H3277" s="2" t="s">
        <v>3026</v>
      </c>
      <c r="I3277" s="2" t="s">
        <v>41</v>
      </c>
      <c r="J3277" s="2" t="s">
        <v>27</v>
      </c>
      <c r="K3277" s="2" t="s">
        <v>6499</v>
      </c>
      <c r="L3277" s="2" t="s">
        <v>4530</v>
      </c>
      <c r="M3277" s="1">
        <v>66212</v>
      </c>
      <c r="N3277" s="2" t="s">
        <v>105</v>
      </c>
      <c r="O3277" s="2" t="s">
        <v>780</v>
      </c>
      <c r="P3277" s="2" t="s">
        <v>46</v>
      </c>
      <c r="Q3277" s="2" t="s">
        <v>68</v>
      </c>
      <c r="R3277" s="2" t="s">
        <v>781</v>
      </c>
      <c r="S3277" s="1">
        <v>27.78</v>
      </c>
      <c r="T3277" s="1">
        <v>6</v>
      </c>
      <c r="U3277" s="1">
        <v>0</v>
      </c>
      <c r="V3277" s="5">
        <v>9.1674000000000007</v>
      </c>
    </row>
    <row r="3278" spans="1:22" ht="15" thickBot="1" x14ac:dyDescent="0.35">
      <c r="A3278" s="4">
        <v>3277</v>
      </c>
      <c r="B3278" s="2" t="s">
        <v>6500</v>
      </c>
      <c r="C3278" s="1">
        <v>2011</v>
      </c>
      <c r="D3278" s="3">
        <v>40638</v>
      </c>
      <c r="E3278" s="3">
        <v>40642</v>
      </c>
      <c r="F3278" s="2" t="s">
        <v>23</v>
      </c>
      <c r="G3278" s="2" t="s">
        <v>5545</v>
      </c>
      <c r="H3278" s="2" t="s">
        <v>5546</v>
      </c>
      <c r="I3278" s="2" t="s">
        <v>41</v>
      </c>
      <c r="J3278" s="2" t="s">
        <v>27</v>
      </c>
      <c r="K3278" s="2" t="s">
        <v>2811</v>
      </c>
      <c r="L3278" s="2" t="s">
        <v>319</v>
      </c>
      <c r="M3278" s="1">
        <v>22304</v>
      </c>
      <c r="N3278" s="2" t="s">
        <v>30</v>
      </c>
      <c r="O3278" s="2" t="s">
        <v>1367</v>
      </c>
      <c r="P3278" s="2" t="s">
        <v>46</v>
      </c>
      <c r="Q3278" s="2" t="s">
        <v>68</v>
      </c>
      <c r="R3278" s="2" t="s">
        <v>1368</v>
      </c>
      <c r="S3278" s="1">
        <v>22.96</v>
      </c>
      <c r="T3278" s="1">
        <v>7</v>
      </c>
      <c r="U3278" s="1">
        <v>0</v>
      </c>
      <c r="V3278" s="5">
        <v>7.5768000000000004</v>
      </c>
    </row>
    <row r="3279" spans="1:22" ht="15" thickBot="1" x14ac:dyDescent="0.35">
      <c r="A3279" s="4">
        <v>3278</v>
      </c>
      <c r="B3279" s="2" t="s">
        <v>6500</v>
      </c>
      <c r="C3279" s="1">
        <v>2011</v>
      </c>
      <c r="D3279" s="3">
        <v>40638</v>
      </c>
      <c r="E3279" s="3">
        <v>40642</v>
      </c>
      <c r="F3279" s="2" t="s">
        <v>23</v>
      </c>
      <c r="G3279" s="2" t="s">
        <v>5545</v>
      </c>
      <c r="H3279" s="2" t="s">
        <v>5546</v>
      </c>
      <c r="I3279" s="2" t="s">
        <v>41</v>
      </c>
      <c r="J3279" s="2" t="s">
        <v>27</v>
      </c>
      <c r="K3279" s="2" t="s">
        <v>2811</v>
      </c>
      <c r="L3279" s="2" t="s">
        <v>319</v>
      </c>
      <c r="M3279" s="1">
        <v>22304</v>
      </c>
      <c r="N3279" s="2" t="s">
        <v>30</v>
      </c>
      <c r="O3279" s="2" t="s">
        <v>4509</v>
      </c>
      <c r="P3279" s="2" t="s">
        <v>71</v>
      </c>
      <c r="Q3279" s="2" t="s">
        <v>72</v>
      </c>
      <c r="R3279" s="2" t="s">
        <v>4510</v>
      </c>
      <c r="S3279" s="1">
        <v>28.99</v>
      </c>
      <c r="T3279" s="1">
        <v>1</v>
      </c>
      <c r="U3279" s="1">
        <v>0</v>
      </c>
      <c r="V3279" s="5">
        <v>8.4070999999999998</v>
      </c>
    </row>
    <row r="3280" spans="1:22" ht="15" thickBot="1" x14ac:dyDescent="0.35">
      <c r="A3280" s="4">
        <v>3279</v>
      </c>
      <c r="B3280" s="2" t="s">
        <v>6500</v>
      </c>
      <c r="C3280" s="1">
        <v>2011</v>
      </c>
      <c r="D3280" s="3">
        <v>40638</v>
      </c>
      <c r="E3280" s="3">
        <v>40642</v>
      </c>
      <c r="F3280" s="2" t="s">
        <v>23</v>
      </c>
      <c r="G3280" s="2" t="s">
        <v>5545</v>
      </c>
      <c r="H3280" s="2" t="s">
        <v>5546</v>
      </c>
      <c r="I3280" s="2" t="s">
        <v>41</v>
      </c>
      <c r="J3280" s="2" t="s">
        <v>27</v>
      </c>
      <c r="K3280" s="2" t="s">
        <v>2811</v>
      </c>
      <c r="L3280" s="2" t="s">
        <v>319</v>
      </c>
      <c r="M3280" s="1">
        <v>22304</v>
      </c>
      <c r="N3280" s="2" t="s">
        <v>30</v>
      </c>
      <c r="O3280" s="2" t="s">
        <v>918</v>
      </c>
      <c r="P3280" s="2" t="s">
        <v>46</v>
      </c>
      <c r="Q3280" s="2" t="s">
        <v>90</v>
      </c>
      <c r="R3280" s="2" t="s">
        <v>919</v>
      </c>
      <c r="S3280" s="1">
        <v>12.96</v>
      </c>
      <c r="T3280" s="1">
        <v>2</v>
      </c>
      <c r="U3280" s="1">
        <v>0</v>
      </c>
      <c r="V3280" s="5">
        <v>6.3503999999999996</v>
      </c>
    </row>
    <row r="3281" spans="1:22" ht="15" thickBot="1" x14ac:dyDescent="0.35">
      <c r="A3281" s="4">
        <v>3280</v>
      </c>
      <c r="B3281" s="2" t="s">
        <v>6500</v>
      </c>
      <c r="C3281" s="1">
        <v>2011</v>
      </c>
      <c r="D3281" s="3">
        <v>40638</v>
      </c>
      <c r="E3281" s="3">
        <v>40642</v>
      </c>
      <c r="F3281" s="2" t="s">
        <v>23</v>
      </c>
      <c r="G3281" s="2" t="s">
        <v>5545</v>
      </c>
      <c r="H3281" s="2" t="s">
        <v>5546</v>
      </c>
      <c r="I3281" s="2" t="s">
        <v>41</v>
      </c>
      <c r="J3281" s="2" t="s">
        <v>27</v>
      </c>
      <c r="K3281" s="2" t="s">
        <v>2811</v>
      </c>
      <c r="L3281" s="2" t="s">
        <v>319</v>
      </c>
      <c r="M3281" s="1">
        <v>22304</v>
      </c>
      <c r="N3281" s="2" t="s">
        <v>30</v>
      </c>
      <c r="O3281" s="2" t="s">
        <v>4842</v>
      </c>
      <c r="P3281" s="2" t="s">
        <v>46</v>
      </c>
      <c r="Q3281" s="2" t="s">
        <v>68</v>
      </c>
      <c r="R3281" s="2" t="s">
        <v>4843</v>
      </c>
      <c r="S3281" s="1">
        <v>22.96</v>
      </c>
      <c r="T3281" s="1">
        <v>7</v>
      </c>
      <c r="U3281" s="1">
        <v>0</v>
      </c>
      <c r="V3281" s="5">
        <v>6.6584000000000003</v>
      </c>
    </row>
    <row r="3282" spans="1:22" ht="15" thickBot="1" x14ac:dyDescent="0.35">
      <c r="A3282" s="4">
        <v>3281</v>
      </c>
      <c r="B3282" s="2" t="s">
        <v>6500</v>
      </c>
      <c r="C3282" s="1">
        <v>2011</v>
      </c>
      <c r="D3282" s="3">
        <v>40638</v>
      </c>
      <c r="E3282" s="3">
        <v>40642</v>
      </c>
      <c r="F3282" s="2" t="s">
        <v>23</v>
      </c>
      <c r="G3282" s="2" t="s">
        <v>5545</v>
      </c>
      <c r="H3282" s="2" t="s">
        <v>5546</v>
      </c>
      <c r="I3282" s="2" t="s">
        <v>41</v>
      </c>
      <c r="J3282" s="2" t="s">
        <v>27</v>
      </c>
      <c r="K3282" s="2" t="s">
        <v>2811</v>
      </c>
      <c r="L3282" s="2" t="s">
        <v>319</v>
      </c>
      <c r="M3282" s="1">
        <v>22304</v>
      </c>
      <c r="N3282" s="2" t="s">
        <v>30</v>
      </c>
      <c r="O3282" s="2" t="s">
        <v>1800</v>
      </c>
      <c r="P3282" s="2" t="s">
        <v>46</v>
      </c>
      <c r="Q3282" s="2" t="s">
        <v>578</v>
      </c>
      <c r="R3282" s="2" t="s">
        <v>1801</v>
      </c>
      <c r="S3282" s="1">
        <v>4164.05</v>
      </c>
      <c r="T3282" s="1">
        <v>5</v>
      </c>
      <c r="U3282" s="1">
        <v>0</v>
      </c>
      <c r="V3282" s="5">
        <v>83.281000000000006</v>
      </c>
    </row>
    <row r="3283" spans="1:22" ht="15" thickBot="1" x14ac:dyDescent="0.35">
      <c r="A3283" s="4">
        <v>3282</v>
      </c>
      <c r="B3283" s="2" t="s">
        <v>6501</v>
      </c>
      <c r="C3283" s="1">
        <v>2011</v>
      </c>
      <c r="D3283" s="3">
        <v>40803</v>
      </c>
      <c r="E3283" s="3">
        <v>40810</v>
      </c>
      <c r="F3283" s="2" t="s">
        <v>50</v>
      </c>
      <c r="G3283" s="2" t="s">
        <v>3739</v>
      </c>
      <c r="H3283" s="2" t="s">
        <v>3740</v>
      </c>
      <c r="I3283" s="2" t="s">
        <v>26</v>
      </c>
      <c r="J3283" s="2" t="s">
        <v>27</v>
      </c>
      <c r="K3283" s="2" t="s">
        <v>4588</v>
      </c>
      <c r="L3283" s="2" t="s">
        <v>88</v>
      </c>
      <c r="M3283" s="1">
        <v>27604</v>
      </c>
      <c r="N3283" s="2" t="s">
        <v>30</v>
      </c>
      <c r="O3283" s="2" t="s">
        <v>3995</v>
      </c>
      <c r="P3283" s="2" t="s">
        <v>71</v>
      </c>
      <c r="Q3283" s="2" t="s">
        <v>161</v>
      </c>
      <c r="R3283" s="2" t="s">
        <v>3996</v>
      </c>
      <c r="S3283" s="1">
        <v>47.984000000000002</v>
      </c>
      <c r="T3283" s="1">
        <v>2</v>
      </c>
      <c r="U3283" s="1">
        <v>0.2</v>
      </c>
      <c r="V3283" s="5">
        <v>13.195600000000001</v>
      </c>
    </row>
    <row r="3284" spans="1:22" ht="15" thickBot="1" x14ac:dyDescent="0.35">
      <c r="A3284" s="4">
        <v>3283</v>
      </c>
      <c r="B3284" s="2" t="s">
        <v>6501</v>
      </c>
      <c r="C3284" s="1">
        <v>2011</v>
      </c>
      <c r="D3284" s="3">
        <v>40803</v>
      </c>
      <c r="E3284" s="3">
        <v>40810</v>
      </c>
      <c r="F3284" s="2" t="s">
        <v>50</v>
      </c>
      <c r="G3284" s="2" t="s">
        <v>3739</v>
      </c>
      <c r="H3284" s="2" t="s">
        <v>3740</v>
      </c>
      <c r="I3284" s="2" t="s">
        <v>26</v>
      </c>
      <c r="J3284" s="2" t="s">
        <v>27</v>
      </c>
      <c r="K3284" s="2" t="s">
        <v>4588</v>
      </c>
      <c r="L3284" s="2" t="s">
        <v>88</v>
      </c>
      <c r="M3284" s="1">
        <v>27604</v>
      </c>
      <c r="N3284" s="2" t="s">
        <v>30</v>
      </c>
      <c r="O3284" s="2" t="s">
        <v>3402</v>
      </c>
      <c r="P3284" s="2" t="s">
        <v>46</v>
      </c>
      <c r="Q3284" s="2" t="s">
        <v>90</v>
      </c>
      <c r="R3284" s="2" t="s">
        <v>3403</v>
      </c>
      <c r="S3284" s="1">
        <v>4.6239999999999997</v>
      </c>
      <c r="T3284" s="1">
        <v>1</v>
      </c>
      <c r="U3284" s="1">
        <v>0.2</v>
      </c>
      <c r="V3284" s="5">
        <v>1.6761999999999999</v>
      </c>
    </row>
    <row r="3285" spans="1:22" ht="15" thickBot="1" x14ac:dyDescent="0.35">
      <c r="A3285" s="4">
        <v>3284</v>
      </c>
      <c r="B3285" s="2" t="s">
        <v>6502</v>
      </c>
      <c r="C3285" s="1">
        <v>2011</v>
      </c>
      <c r="D3285" s="3">
        <v>40816</v>
      </c>
      <c r="E3285" s="3">
        <v>40822</v>
      </c>
      <c r="F3285" s="2" t="s">
        <v>50</v>
      </c>
      <c r="G3285" s="2" t="s">
        <v>1621</v>
      </c>
      <c r="H3285" s="2" t="s">
        <v>1622</v>
      </c>
      <c r="I3285" s="2" t="s">
        <v>41</v>
      </c>
      <c r="J3285" s="2" t="s">
        <v>27</v>
      </c>
      <c r="K3285" s="2" t="s">
        <v>266</v>
      </c>
      <c r="L3285" s="2" t="s">
        <v>267</v>
      </c>
      <c r="M3285" s="1">
        <v>10035</v>
      </c>
      <c r="N3285" s="2" t="s">
        <v>148</v>
      </c>
      <c r="O3285" s="2" t="s">
        <v>2069</v>
      </c>
      <c r="P3285" s="2" t="s">
        <v>32</v>
      </c>
      <c r="Q3285" s="2" t="s">
        <v>65</v>
      </c>
      <c r="R3285" s="2" t="s">
        <v>2070</v>
      </c>
      <c r="S3285" s="1">
        <v>15.24</v>
      </c>
      <c r="T3285" s="1">
        <v>3</v>
      </c>
      <c r="U3285" s="1">
        <v>0</v>
      </c>
      <c r="V3285" s="5">
        <v>5.1816000000000004</v>
      </c>
    </row>
    <row r="3286" spans="1:22" ht="15" thickBot="1" x14ac:dyDescent="0.35">
      <c r="A3286" s="4">
        <v>3285</v>
      </c>
      <c r="B3286" s="2" t="s">
        <v>6503</v>
      </c>
      <c r="C3286" s="1">
        <v>2011</v>
      </c>
      <c r="D3286" s="3">
        <v>40798</v>
      </c>
      <c r="E3286" s="3">
        <v>40803</v>
      </c>
      <c r="F3286" s="2" t="s">
        <v>50</v>
      </c>
      <c r="G3286" s="2" t="s">
        <v>2623</v>
      </c>
      <c r="H3286" s="2" t="s">
        <v>2624</v>
      </c>
      <c r="I3286" s="2" t="s">
        <v>26</v>
      </c>
      <c r="J3286" s="2" t="s">
        <v>27</v>
      </c>
      <c r="K3286" s="2" t="s">
        <v>746</v>
      </c>
      <c r="L3286" s="2" t="s">
        <v>498</v>
      </c>
      <c r="M3286" s="1">
        <v>45014</v>
      </c>
      <c r="N3286" s="2" t="s">
        <v>148</v>
      </c>
      <c r="O3286" s="2" t="s">
        <v>1829</v>
      </c>
      <c r="P3286" s="2" t="s">
        <v>46</v>
      </c>
      <c r="Q3286" s="2" t="s">
        <v>75</v>
      </c>
      <c r="R3286" s="2" t="s">
        <v>1830</v>
      </c>
      <c r="S3286" s="1">
        <v>63.923999999999999</v>
      </c>
      <c r="T3286" s="1">
        <v>7</v>
      </c>
      <c r="U3286" s="1">
        <v>0.7</v>
      </c>
      <c r="V3286" s="5">
        <v>-46.877600000000001</v>
      </c>
    </row>
    <row r="3287" spans="1:22" ht="15" thickBot="1" x14ac:dyDescent="0.35">
      <c r="A3287" s="4">
        <v>3286</v>
      </c>
      <c r="B3287" s="2" t="s">
        <v>6504</v>
      </c>
      <c r="C3287" s="1">
        <v>2014</v>
      </c>
      <c r="D3287" s="3">
        <v>41691</v>
      </c>
      <c r="E3287" s="3">
        <v>41696</v>
      </c>
      <c r="F3287" s="2" t="s">
        <v>50</v>
      </c>
      <c r="G3287" s="2" t="s">
        <v>5924</v>
      </c>
      <c r="H3287" s="2" t="s">
        <v>5925</v>
      </c>
      <c r="I3287" s="2" t="s">
        <v>102</v>
      </c>
      <c r="J3287" s="2" t="s">
        <v>27</v>
      </c>
      <c r="K3287" s="2" t="s">
        <v>4598</v>
      </c>
      <c r="L3287" s="2" t="s">
        <v>649</v>
      </c>
      <c r="M3287" s="1">
        <v>74403</v>
      </c>
      <c r="N3287" s="2" t="s">
        <v>105</v>
      </c>
      <c r="O3287" s="2" t="s">
        <v>3268</v>
      </c>
      <c r="P3287" s="2" t="s">
        <v>46</v>
      </c>
      <c r="Q3287" s="2" t="s">
        <v>68</v>
      </c>
      <c r="R3287" s="2" t="s">
        <v>3269</v>
      </c>
      <c r="S3287" s="1">
        <v>6.56</v>
      </c>
      <c r="T3287" s="1">
        <v>2</v>
      </c>
      <c r="U3287" s="1">
        <v>0</v>
      </c>
      <c r="V3287" s="5">
        <v>1.9024000000000001</v>
      </c>
    </row>
    <row r="3288" spans="1:22" ht="15" thickBot="1" x14ac:dyDescent="0.35">
      <c r="A3288" s="4">
        <v>3287</v>
      </c>
      <c r="B3288" s="2" t="s">
        <v>6504</v>
      </c>
      <c r="C3288" s="1">
        <v>2014</v>
      </c>
      <c r="D3288" s="3">
        <v>41691</v>
      </c>
      <c r="E3288" s="3">
        <v>41696</v>
      </c>
      <c r="F3288" s="2" t="s">
        <v>50</v>
      </c>
      <c r="G3288" s="2" t="s">
        <v>5924</v>
      </c>
      <c r="H3288" s="2" t="s">
        <v>5925</v>
      </c>
      <c r="I3288" s="2" t="s">
        <v>102</v>
      </c>
      <c r="J3288" s="2" t="s">
        <v>27</v>
      </c>
      <c r="K3288" s="2" t="s">
        <v>4598</v>
      </c>
      <c r="L3288" s="2" t="s">
        <v>649</v>
      </c>
      <c r="M3288" s="1">
        <v>74403</v>
      </c>
      <c r="N3288" s="2" t="s">
        <v>105</v>
      </c>
      <c r="O3288" s="2" t="s">
        <v>6505</v>
      </c>
      <c r="P3288" s="2" t="s">
        <v>46</v>
      </c>
      <c r="Q3288" s="2" t="s">
        <v>78</v>
      </c>
      <c r="R3288" s="2" t="s">
        <v>6506</v>
      </c>
      <c r="S3288" s="1">
        <v>13.11</v>
      </c>
      <c r="T3288" s="1">
        <v>3</v>
      </c>
      <c r="U3288" s="1">
        <v>0</v>
      </c>
      <c r="V3288" s="5">
        <v>3.4085999999999999</v>
      </c>
    </row>
    <row r="3289" spans="1:22" ht="15" thickBot="1" x14ac:dyDescent="0.35">
      <c r="A3289" s="4">
        <v>3288</v>
      </c>
      <c r="B3289" s="2" t="s">
        <v>6507</v>
      </c>
      <c r="C3289" s="1">
        <v>2012</v>
      </c>
      <c r="D3289" s="3">
        <v>41256</v>
      </c>
      <c r="E3289" s="3">
        <v>41258</v>
      </c>
      <c r="F3289" s="2" t="s">
        <v>188</v>
      </c>
      <c r="G3289" s="2" t="s">
        <v>2983</v>
      </c>
      <c r="H3289" s="2" t="s">
        <v>2984</v>
      </c>
      <c r="I3289" s="2" t="s">
        <v>26</v>
      </c>
      <c r="J3289" s="2" t="s">
        <v>27</v>
      </c>
      <c r="K3289" s="2" t="s">
        <v>6508</v>
      </c>
      <c r="L3289" s="2" t="s">
        <v>43</v>
      </c>
      <c r="M3289" s="1">
        <v>92592</v>
      </c>
      <c r="N3289" s="2" t="s">
        <v>44</v>
      </c>
      <c r="O3289" s="2" t="s">
        <v>2487</v>
      </c>
      <c r="P3289" s="2" t="s">
        <v>71</v>
      </c>
      <c r="Q3289" s="2" t="s">
        <v>72</v>
      </c>
      <c r="R3289" s="2" t="s">
        <v>2981</v>
      </c>
      <c r="S3289" s="1">
        <v>494.37599999999998</v>
      </c>
      <c r="T3289" s="1">
        <v>3</v>
      </c>
      <c r="U3289" s="1">
        <v>0.2</v>
      </c>
      <c r="V3289" s="5">
        <v>49.437600000000003</v>
      </c>
    </row>
    <row r="3290" spans="1:22" ht="15" thickBot="1" x14ac:dyDescent="0.35">
      <c r="A3290" s="4">
        <v>3289</v>
      </c>
      <c r="B3290" s="2" t="s">
        <v>6507</v>
      </c>
      <c r="C3290" s="1">
        <v>2012</v>
      </c>
      <c r="D3290" s="3">
        <v>41256</v>
      </c>
      <c r="E3290" s="3">
        <v>41258</v>
      </c>
      <c r="F3290" s="2" t="s">
        <v>188</v>
      </c>
      <c r="G3290" s="2" t="s">
        <v>2983</v>
      </c>
      <c r="H3290" s="2" t="s">
        <v>2984</v>
      </c>
      <c r="I3290" s="2" t="s">
        <v>26</v>
      </c>
      <c r="J3290" s="2" t="s">
        <v>27</v>
      </c>
      <c r="K3290" s="2" t="s">
        <v>6508</v>
      </c>
      <c r="L3290" s="2" t="s">
        <v>43</v>
      </c>
      <c r="M3290" s="1">
        <v>92592</v>
      </c>
      <c r="N3290" s="2" t="s">
        <v>44</v>
      </c>
      <c r="O3290" s="2" t="s">
        <v>1372</v>
      </c>
      <c r="P3290" s="2" t="s">
        <v>46</v>
      </c>
      <c r="Q3290" s="2" t="s">
        <v>75</v>
      </c>
      <c r="R3290" s="2" t="s">
        <v>1373</v>
      </c>
      <c r="S3290" s="1">
        <v>29.2</v>
      </c>
      <c r="T3290" s="1">
        <v>5</v>
      </c>
      <c r="U3290" s="1">
        <v>0.2</v>
      </c>
      <c r="V3290" s="5">
        <v>9.8550000000000004</v>
      </c>
    </row>
    <row r="3291" spans="1:22" ht="15" thickBot="1" x14ac:dyDescent="0.35">
      <c r="A3291" s="4">
        <v>3290</v>
      </c>
      <c r="B3291" s="2" t="s">
        <v>6507</v>
      </c>
      <c r="C3291" s="1">
        <v>2012</v>
      </c>
      <c r="D3291" s="3">
        <v>41256</v>
      </c>
      <c r="E3291" s="3">
        <v>41258</v>
      </c>
      <c r="F3291" s="2" t="s">
        <v>188</v>
      </c>
      <c r="G3291" s="2" t="s">
        <v>2983</v>
      </c>
      <c r="H3291" s="2" t="s">
        <v>2984</v>
      </c>
      <c r="I3291" s="2" t="s">
        <v>26</v>
      </c>
      <c r="J3291" s="2" t="s">
        <v>27</v>
      </c>
      <c r="K3291" s="2" t="s">
        <v>6508</v>
      </c>
      <c r="L3291" s="2" t="s">
        <v>43</v>
      </c>
      <c r="M3291" s="1">
        <v>92592</v>
      </c>
      <c r="N3291" s="2" t="s">
        <v>44</v>
      </c>
      <c r="O3291" s="2" t="s">
        <v>458</v>
      </c>
      <c r="P3291" s="2" t="s">
        <v>71</v>
      </c>
      <c r="Q3291" s="2" t="s">
        <v>161</v>
      </c>
      <c r="R3291" s="2" t="s">
        <v>459</v>
      </c>
      <c r="S3291" s="1">
        <v>248.85</v>
      </c>
      <c r="T3291" s="1">
        <v>5</v>
      </c>
      <c r="U3291" s="1">
        <v>0</v>
      </c>
      <c r="V3291" s="5">
        <v>27.3735</v>
      </c>
    </row>
    <row r="3292" spans="1:22" ht="15" thickBot="1" x14ac:dyDescent="0.35">
      <c r="A3292" s="4">
        <v>3291</v>
      </c>
      <c r="B3292" s="2" t="s">
        <v>6507</v>
      </c>
      <c r="C3292" s="1">
        <v>2012</v>
      </c>
      <c r="D3292" s="3">
        <v>41256</v>
      </c>
      <c r="E3292" s="3">
        <v>41258</v>
      </c>
      <c r="F3292" s="2" t="s">
        <v>188</v>
      </c>
      <c r="G3292" s="2" t="s">
        <v>2983</v>
      </c>
      <c r="H3292" s="2" t="s">
        <v>2984</v>
      </c>
      <c r="I3292" s="2" t="s">
        <v>26</v>
      </c>
      <c r="J3292" s="2" t="s">
        <v>27</v>
      </c>
      <c r="K3292" s="2" t="s">
        <v>6508</v>
      </c>
      <c r="L3292" s="2" t="s">
        <v>43</v>
      </c>
      <c r="M3292" s="1">
        <v>92592</v>
      </c>
      <c r="N3292" s="2" t="s">
        <v>44</v>
      </c>
      <c r="O3292" s="2" t="s">
        <v>6509</v>
      </c>
      <c r="P3292" s="2" t="s">
        <v>71</v>
      </c>
      <c r="Q3292" s="2" t="s">
        <v>161</v>
      </c>
      <c r="R3292" s="2" t="s">
        <v>6510</v>
      </c>
      <c r="S3292" s="1">
        <v>36.24</v>
      </c>
      <c r="T3292" s="1">
        <v>1</v>
      </c>
      <c r="U3292" s="1">
        <v>0</v>
      </c>
      <c r="V3292" s="5">
        <v>15.220800000000001</v>
      </c>
    </row>
    <row r="3293" spans="1:22" ht="15" thickBot="1" x14ac:dyDescent="0.35">
      <c r="A3293" s="4">
        <v>3292</v>
      </c>
      <c r="B3293" s="2" t="s">
        <v>6511</v>
      </c>
      <c r="C3293" s="1">
        <v>2013</v>
      </c>
      <c r="D3293" s="3">
        <v>41578</v>
      </c>
      <c r="E3293" s="3">
        <v>41583</v>
      </c>
      <c r="F3293" s="2" t="s">
        <v>50</v>
      </c>
      <c r="G3293" s="2" t="s">
        <v>5747</v>
      </c>
      <c r="H3293" s="2" t="s">
        <v>5748</v>
      </c>
      <c r="I3293" s="2" t="s">
        <v>26</v>
      </c>
      <c r="J3293" s="2" t="s">
        <v>27</v>
      </c>
      <c r="K3293" s="2" t="s">
        <v>6195</v>
      </c>
      <c r="L3293" s="2" t="s">
        <v>238</v>
      </c>
      <c r="M3293" s="1">
        <v>48310</v>
      </c>
      <c r="N3293" s="2" t="s">
        <v>105</v>
      </c>
      <c r="O3293" s="2" t="s">
        <v>1987</v>
      </c>
      <c r="P3293" s="2" t="s">
        <v>46</v>
      </c>
      <c r="Q3293" s="2" t="s">
        <v>68</v>
      </c>
      <c r="R3293" s="2" t="s">
        <v>1988</v>
      </c>
      <c r="S3293" s="1">
        <v>11.68</v>
      </c>
      <c r="T3293" s="1">
        <v>2</v>
      </c>
      <c r="U3293" s="1">
        <v>0</v>
      </c>
      <c r="V3293" s="5">
        <v>3.504</v>
      </c>
    </row>
    <row r="3294" spans="1:22" ht="15" thickBot="1" x14ac:dyDescent="0.35">
      <c r="A3294" s="4">
        <v>3293</v>
      </c>
      <c r="B3294" s="2" t="s">
        <v>6512</v>
      </c>
      <c r="C3294" s="1">
        <v>2011</v>
      </c>
      <c r="D3294" s="3">
        <v>40903</v>
      </c>
      <c r="E3294" s="3">
        <v>40907</v>
      </c>
      <c r="F3294" s="2" t="s">
        <v>50</v>
      </c>
      <c r="G3294" s="2" t="s">
        <v>2035</v>
      </c>
      <c r="H3294" s="2" t="s">
        <v>2036</v>
      </c>
      <c r="I3294" s="2" t="s">
        <v>26</v>
      </c>
      <c r="J3294" s="2" t="s">
        <v>27</v>
      </c>
      <c r="K3294" s="2" t="s">
        <v>947</v>
      </c>
      <c r="L3294" s="2" t="s">
        <v>43</v>
      </c>
      <c r="M3294" s="1">
        <v>92024</v>
      </c>
      <c r="N3294" s="2" t="s">
        <v>44</v>
      </c>
      <c r="O3294" s="2" t="s">
        <v>718</v>
      </c>
      <c r="P3294" s="2" t="s">
        <v>46</v>
      </c>
      <c r="Q3294" s="2" t="s">
        <v>578</v>
      </c>
      <c r="R3294" s="2" t="s">
        <v>719</v>
      </c>
      <c r="S3294" s="1">
        <v>11.91</v>
      </c>
      <c r="T3294" s="1">
        <v>3</v>
      </c>
      <c r="U3294" s="1">
        <v>0</v>
      </c>
      <c r="V3294" s="5">
        <v>0.1191</v>
      </c>
    </row>
    <row r="3295" spans="1:22" ht="15" thickBot="1" x14ac:dyDescent="0.35">
      <c r="A3295" s="4">
        <v>3294</v>
      </c>
      <c r="B3295" s="2" t="s">
        <v>6512</v>
      </c>
      <c r="C3295" s="1">
        <v>2011</v>
      </c>
      <c r="D3295" s="3">
        <v>40903</v>
      </c>
      <c r="E3295" s="3">
        <v>40907</v>
      </c>
      <c r="F3295" s="2" t="s">
        <v>50</v>
      </c>
      <c r="G3295" s="2" t="s">
        <v>2035</v>
      </c>
      <c r="H3295" s="2" t="s">
        <v>2036</v>
      </c>
      <c r="I3295" s="2" t="s">
        <v>26</v>
      </c>
      <c r="J3295" s="2" t="s">
        <v>27</v>
      </c>
      <c r="K3295" s="2" t="s">
        <v>947</v>
      </c>
      <c r="L3295" s="2" t="s">
        <v>43</v>
      </c>
      <c r="M3295" s="1">
        <v>92024</v>
      </c>
      <c r="N3295" s="2" t="s">
        <v>44</v>
      </c>
      <c r="O3295" s="2" t="s">
        <v>3316</v>
      </c>
      <c r="P3295" s="2" t="s">
        <v>32</v>
      </c>
      <c r="Q3295" s="2" t="s">
        <v>65</v>
      </c>
      <c r="R3295" s="2" t="s">
        <v>3317</v>
      </c>
      <c r="S3295" s="1">
        <v>3.48</v>
      </c>
      <c r="T3295" s="1">
        <v>2</v>
      </c>
      <c r="U3295" s="1">
        <v>0</v>
      </c>
      <c r="V3295" s="5">
        <v>1.1135999999999999</v>
      </c>
    </row>
    <row r="3296" spans="1:22" ht="15" thickBot="1" x14ac:dyDescent="0.35">
      <c r="A3296" s="4">
        <v>3295</v>
      </c>
      <c r="B3296" s="2" t="s">
        <v>6513</v>
      </c>
      <c r="C3296" s="1">
        <v>2011</v>
      </c>
      <c r="D3296" s="3">
        <v>40770</v>
      </c>
      <c r="E3296" s="3">
        <v>40773</v>
      </c>
      <c r="F3296" s="2" t="s">
        <v>188</v>
      </c>
      <c r="G3296" s="2" t="s">
        <v>1430</v>
      </c>
      <c r="H3296" s="2" t="s">
        <v>1431</v>
      </c>
      <c r="I3296" s="2" t="s">
        <v>26</v>
      </c>
      <c r="J3296" s="2" t="s">
        <v>27</v>
      </c>
      <c r="K3296" s="2" t="s">
        <v>815</v>
      </c>
      <c r="L3296" s="2" t="s">
        <v>104</v>
      </c>
      <c r="M3296" s="1">
        <v>75081</v>
      </c>
      <c r="N3296" s="2" t="s">
        <v>105</v>
      </c>
      <c r="O3296" s="2" t="s">
        <v>2387</v>
      </c>
      <c r="P3296" s="2" t="s">
        <v>46</v>
      </c>
      <c r="Q3296" s="2" t="s">
        <v>75</v>
      </c>
      <c r="R3296" s="2" t="s">
        <v>2388</v>
      </c>
      <c r="S3296" s="1">
        <v>30.96</v>
      </c>
      <c r="T3296" s="1">
        <v>8</v>
      </c>
      <c r="U3296" s="1">
        <v>0.8</v>
      </c>
      <c r="V3296" s="5">
        <v>-52.631999999999998</v>
      </c>
    </row>
    <row r="3297" spans="1:22" ht="15" thickBot="1" x14ac:dyDescent="0.35">
      <c r="A3297" s="4">
        <v>3296</v>
      </c>
      <c r="B3297" s="2" t="s">
        <v>6514</v>
      </c>
      <c r="C3297" s="1">
        <v>2014</v>
      </c>
      <c r="D3297" s="3">
        <v>41914</v>
      </c>
      <c r="E3297" s="3">
        <v>41916</v>
      </c>
      <c r="F3297" s="2" t="s">
        <v>188</v>
      </c>
      <c r="G3297" s="2" t="s">
        <v>3991</v>
      </c>
      <c r="H3297" s="2" t="s">
        <v>3992</v>
      </c>
      <c r="I3297" s="2" t="s">
        <v>102</v>
      </c>
      <c r="J3297" s="2" t="s">
        <v>27</v>
      </c>
      <c r="K3297" s="2" t="s">
        <v>266</v>
      </c>
      <c r="L3297" s="2" t="s">
        <v>267</v>
      </c>
      <c r="M3297" s="1">
        <v>10035</v>
      </c>
      <c r="N3297" s="2" t="s">
        <v>148</v>
      </c>
      <c r="O3297" s="2" t="s">
        <v>6515</v>
      </c>
      <c r="P3297" s="2" t="s">
        <v>71</v>
      </c>
      <c r="Q3297" s="2" t="s">
        <v>682</v>
      </c>
      <c r="R3297" s="2" t="s">
        <v>6516</v>
      </c>
      <c r="S3297" s="1">
        <v>1704.89</v>
      </c>
      <c r="T3297" s="1">
        <v>11</v>
      </c>
      <c r="U3297" s="1">
        <v>0</v>
      </c>
      <c r="V3297" s="5">
        <v>767.20050000000003</v>
      </c>
    </row>
    <row r="3298" spans="1:22" ht="15" thickBot="1" x14ac:dyDescent="0.35">
      <c r="A3298" s="4">
        <v>3297</v>
      </c>
      <c r="B3298" s="2" t="s">
        <v>6517</v>
      </c>
      <c r="C3298" s="1">
        <v>2012</v>
      </c>
      <c r="D3298" s="3">
        <v>41052</v>
      </c>
      <c r="E3298" s="3">
        <v>41059</v>
      </c>
      <c r="F3298" s="2" t="s">
        <v>50</v>
      </c>
      <c r="G3298" s="2" t="s">
        <v>152</v>
      </c>
      <c r="H3298" s="2" t="s">
        <v>153</v>
      </c>
      <c r="I3298" s="2" t="s">
        <v>26</v>
      </c>
      <c r="J3298" s="2" t="s">
        <v>27</v>
      </c>
      <c r="K3298" s="2" t="s">
        <v>544</v>
      </c>
      <c r="L3298" s="2" t="s">
        <v>310</v>
      </c>
      <c r="M3298" s="1">
        <v>85023</v>
      </c>
      <c r="N3298" s="2" t="s">
        <v>44</v>
      </c>
      <c r="O3298" s="2" t="s">
        <v>2441</v>
      </c>
      <c r="P3298" s="2" t="s">
        <v>46</v>
      </c>
      <c r="Q3298" s="2" t="s">
        <v>75</v>
      </c>
      <c r="R3298" s="2" t="s">
        <v>2442</v>
      </c>
      <c r="S3298" s="1">
        <v>19.193999999999999</v>
      </c>
      <c r="T3298" s="1">
        <v>7</v>
      </c>
      <c r="U3298" s="1">
        <v>0.7</v>
      </c>
      <c r="V3298" s="5">
        <v>-12.795999999999999</v>
      </c>
    </row>
    <row r="3299" spans="1:22" ht="15" thickBot="1" x14ac:dyDescent="0.35">
      <c r="A3299" s="4">
        <v>3298</v>
      </c>
      <c r="B3299" s="2" t="s">
        <v>6517</v>
      </c>
      <c r="C3299" s="1">
        <v>2012</v>
      </c>
      <c r="D3299" s="3">
        <v>41052</v>
      </c>
      <c r="E3299" s="3">
        <v>41059</v>
      </c>
      <c r="F3299" s="2" t="s">
        <v>50</v>
      </c>
      <c r="G3299" s="2" t="s">
        <v>152</v>
      </c>
      <c r="H3299" s="2" t="s">
        <v>153</v>
      </c>
      <c r="I3299" s="2" t="s">
        <v>26</v>
      </c>
      <c r="J3299" s="2" t="s">
        <v>27</v>
      </c>
      <c r="K3299" s="2" t="s">
        <v>544</v>
      </c>
      <c r="L3299" s="2" t="s">
        <v>310</v>
      </c>
      <c r="M3299" s="1">
        <v>85023</v>
      </c>
      <c r="N3299" s="2" t="s">
        <v>44</v>
      </c>
      <c r="O3299" s="2" t="s">
        <v>1992</v>
      </c>
      <c r="P3299" s="2" t="s">
        <v>46</v>
      </c>
      <c r="Q3299" s="2" t="s">
        <v>78</v>
      </c>
      <c r="R3299" s="2" t="s">
        <v>1993</v>
      </c>
      <c r="S3299" s="1">
        <v>121.792</v>
      </c>
      <c r="T3299" s="1">
        <v>4</v>
      </c>
      <c r="U3299" s="1">
        <v>0.2</v>
      </c>
      <c r="V3299" s="5">
        <v>13.701599999999999</v>
      </c>
    </row>
    <row r="3300" spans="1:22" ht="15" thickBot="1" x14ac:dyDescent="0.35">
      <c r="A3300" s="4">
        <v>3299</v>
      </c>
      <c r="B3300" s="2" t="s">
        <v>6518</v>
      </c>
      <c r="C3300" s="1">
        <v>2014</v>
      </c>
      <c r="D3300" s="3">
        <v>41960</v>
      </c>
      <c r="E3300" s="3">
        <v>41960</v>
      </c>
      <c r="F3300" s="2" t="s">
        <v>1290</v>
      </c>
      <c r="G3300" s="2" t="s">
        <v>2976</v>
      </c>
      <c r="H3300" s="2" t="s">
        <v>2977</v>
      </c>
      <c r="I3300" s="2" t="s">
        <v>41</v>
      </c>
      <c r="J3300" s="2" t="s">
        <v>27</v>
      </c>
      <c r="K3300" s="2" t="s">
        <v>127</v>
      </c>
      <c r="L3300" s="2" t="s">
        <v>43</v>
      </c>
      <c r="M3300" s="1">
        <v>94122</v>
      </c>
      <c r="N3300" s="2" t="s">
        <v>44</v>
      </c>
      <c r="O3300" s="2" t="s">
        <v>4603</v>
      </c>
      <c r="P3300" s="2" t="s">
        <v>71</v>
      </c>
      <c r="Q3300" s="2" t="s">
        <v>682</v>
      </c>
      <c r="R3300" s="2" t="s">
        <v>4604</v>
      </c>
      <c r="S3300" s="1">
        <v>1919.9760000000001</v>
      </c>
      <c r="T3300" s="1">
        <v>3</v>
      </c>
      <c r="U3300" s="1">
        <v>0.2</v>
      </c>
      <c r="V3300" s="5">
        <v>215.9973</v>
      </c>
    </row>
    <row r="3301" spans="1:22" ht="15" thickBot="1" x14ac:dyDescent="0.35">
      <c r="A3301" s="4">
        <v>3300</v>
      </c>
      <c r="B3301" s="2" t="s">
        <v>6519</v>
      </c>
      <c r="C3301" s="1">
        <v>2011</v>
      </c>
      <c r="D3301" s="3">
        <v>40865</v>
      </c>
      <c r="E3301" s="3">
        <v>40869</v>
      </c>
      <c r="F3301" s="2" t="s">
        <v>50</v>
      </c>
      <c r="G3301" s="2" t="s">
        <v>1952</v>
      </c>
      <c r="H3301" s="2" t="s">
        <v>1953</v>
      </c>
      <c r="I3301" s="2" t="s">
        <v>26</v>
      </c>
      <c r="J3301" s="2" t="s">
        <v>27</v>
      </c>
      <c r="K3301" s="2" t="s">
        <v>146</v>
      </c>
      <c r="L3301" s="2" t="s">
        <v>147</v>
      </c>
      <c r="M3301" s="1">
        <v>19140</v>
      </c>
      <c r="N3301" s="2" t="s">
        <v>148</v>
      </c>
      <c r="O3301" s="2" t="s">
        <v>97</v>
      </c>
      <c r="P3301" s="2" t="s">
        <v>46</v>
      </c>
      <c r="Q3301" s="2" t="s">
        <v>75</v>
      </c>
      <c r="R3301" s="2" t="s">
        <v>98</v>
      </c>
      <c r="S3301" s="1">
        <v>50.997</v>
      </c>
      <c r="T3301" s="1">
        <v>1</v>
      </c>
      <c r="U3301" s="1">
        <v>0.7</v>
      </c>
      <c r="V3301" s="5">
        <v>-40.797600000000003</v>
      </c>
    </row>
    <row r="3302" spans="1:22" ht="15" thickBot="1" x14ac:dyDescent="0.35">
      <c r="A3302" s="4">
        <v>3301</v>
      </c>
      <c r="B3302" s="2" t="s">
        <v>6519</v>
      </c>
      <c r="C3302" s="1">
        <v>2011</v>
      </c>
      <c r="D3302" s="3">
        <v>40865</v>
      </c>
      <c r="E3302" s="3">
        <v>40869</v>
      </c>
      <c r="F3302" s="2" t="s">
        <v>50</v>
      </c>
      <c r="G3302" s="2" t="s">
        <v>1952</v>
      </c>
      <c r="H3302" s="2" t="s">
        <v>1953</v>
      </c>
      <c r="I3302" s="2" t="s">
        <v>26</v>
      </c>
      <c r="J3302" s="2" t="s">
        <v>27</v>
      </c>
      <c r="K3302" s="2" t="s">
        <v>146</v>
      </c>
      <c r="L3302" s="2" t="s">
        <v>147</v>
      </c>
      <c r="M3302" s="1">
        <v>19140</v>
      </c>
      <c r="N3302" s="2" t="s">
        <v>148</v>
      </c>
      <c r="O3302" s="2" t="s">
        <v>379</v>
      </c>
      <c r="P3302" s="2" t="s">
        <v>46</v>
      </c>
      <c r="Q3302" s="2" t="s">
        <v>59</v>
      </c>
      <c r="R3302" s="2" t="s">
        <v>380</v>
      </c>
      <c r="S3302" s="1">
        <v>76.792000000000002</v>
      </c>
      <c r="T3302" s="1">
        <v>1</v>
      </c>
      <c r="U3302" s="1">
        <v>0.2</v>
      </c>
      <c r="V3302" s="5">
        <v>-16.318300000000001</v>
      </c>
    </row>
    <row r="3303" spans="1:22" ht="15" thickBot="1" x14ac:dyDescent="0.35">
      <c r="A3303" s="4">
        <v>3302</v>
      </c>
      <c r="B3303" s="2" t="s">
        <v>6519</v>
      </c>
      <c r="C3303" s="1">
        <v>2011</v>
      </c>
      <c r="D3303" s="3">
        <v>40865</v>
      </c>
      <c r="E3303" s="3">
        <v>40869</v>
      </c>
      <c r="F3303" s="2" t="s">
        <v>50</v>
      </c>
      <c r="G3303" s="2" t="s">
        <v>1952</v>
      </c>
      <c r="H3303" s="2" t="s">
        <v>1953</v>
      </c>
      <c r="I3303" s="2" t="s">
        <v>26</v>
      </c>
      <c r="J3303" s="2" t="s">
        <v>27</v>
      </c>
      <c r="K3303" s="2" t="s">
        <v>146</v>
      </c>
      <c r="L3303" s="2" t="s">
        <v>147</v>
      </c>
      <c r="M3303" s="1">
        <v>19140</v>
      </c>
      <c r="N3303" s="2" t="s">
        <v>148</v>
      </c>
      <c r="O3303" s="2" t="s">
        <v>6520</v>
      </c>
      <c r="P3303" s="2" t="s">
        <v>71</v>
      </c>
      <c r="Q3303" s="2" t="s">
        <v>72</v>
      </c>
      <c r="R3303" s="2" t="s">
        <v>6521</v>
      </c>
      <c r="S3303" s="1">
        <v>539.96400000000006</v>
      </c>
      <c r="T3303" s="1">
        <v>6</v>
      </c>
      <c r="U3303" s="1">
        <v>0.4</v>
      </c>
      <c r="V3303" s="5">
        <v>-107.9928</v>
      </c>
    </row>
    <row r="3304" spans="1:22" ht="15" thickBot="1" x14ac:dyDescent="0.35">
      <c r="A3304" s="4">
        <v>3303</v>
      </c>
      <c r="B3304" s="2" t="s">
        <v>6519</v>
      </c>
      <c r="C3304" s="1">
        <v>2011</v>
      </c>
      <c r="D3304" s="3">
        <v>40865</v>
      </c>
      <c r="E3304" s="3">
        <v>40869</v>
      </c>
      <c r="F3304" s="2" t="s">
        <v>50</v>
      </c>
      <c r="G3304" s="2" t="s">
        <v>1952</v>
      </c>
      <c r="H3304" s="2" t="s">
        <v>1953</v>
      </c>
      <c r="I3304" s="2" t="s">
        <v>26</v>
      </c>
      <c r="J3304" s="2" t="s">
        <v>27</v>
      </c>
      <c r="K3304" s="2" t="s">
        <v>146</v>
      </c>
      <c r="L3304" s="2" t="s">
        <v>147</v>
      </c>
      <c r="M3304" s="1">
        <v>19140</v>
      </c>
      <c r="N3304" s="2" t="s">
        <v>148</v>
      </c>
      <c r="O3304" s="2" t="s">
        <v>3928</v>
      </c>
      <c r="P3304" s="2" t="s">
        <v>32</v>
      </c>
      <c r="Q3304" s="2" t="s">
        <v>65</v>
      </c>
      <c r="R3304" s="2" t="s">
        <v>5146</v>
      </c>
      <c r="S3304" s="1">
        <v>60.311999999999998</v>
      </c>
      <c r="T3304" s="1">
        <v>3</v>
      </c>
      <c r="U3304" s="1">
        <v>0.2</v>
      </c>
      <c r="V3304" s="5">
        <v>5.2773000000000003</v>
      </c>
    </row>
    <row r="3305" spans="1:22" ht="15" thickBot="1" x14ac:dyDescent="0.35">
      <c r="A3305" s="4">
        <v>3304</v>
      </c>
      <c r="B3305" s="2" t="s">
        <v>6519</v>
      </c>
      <c r="C3305" s="1">
        <v>2011</v>
      </c>
      <c r="D3305" s="3">
        <v>40865</v>
      </c>
      <c r="E3305" s="3">
        <v>40869</v>
      </c>
      <c r="F3305" s="2" t="s">
        <v>50</v>
      </c>
      <c r="G3305" s="2" t="s">
        <v>1952</v>
      </c>
      <c r="H3305" s="2" t="s">
        <v>1953</v>
      </c>
      <c r="I3305" s="2" t="s">
        <v>26</v>
      </c>
      <c r="J3305" s="2" t="s">
        <v>27</v>
      </c>
      <c r="K3305" s="2" t="s">
        <v>146</v>
      </c>
      <c r="L3305" s="2" t="s">
        <v>147</v>
      </c>
      <c r="M3305" s="1">
        <v>19140</v>
      </c>
      <c r="N3305" s="2" t="s">
        <v>148</v>
      </c>
      <c r="O3305" s="2" t="s">
        <v>3391</v>
      </c>
      <c r="P3305" s="2" t="s">
        <v>46</v>
      </c>
      <c r="Q3305" s="2" t="s">
        <v>75</v>
      </c>
      <c r="R3305" s="2" t="s">
        <v>3392</v>
      </c>
      <c r="S3305" s="1">
        <v>1.944</v>
      </c>
      <c r="T3305" s="1">
        <v>3</v>
      </c>
      <c r="U3305" s="1">
        <v>0.7</v>
      </c>
      <c r="V3305" s="5">
        <v>-1.4256</v>
      </c>
    </row>
    <row r="3306" spans="1:22" ht="15" thickBot="1" x14ac:dyDescent="0.35">
      <c r="A3306" s="4">
        <v>3305</v>
      </c>
      <c r="B3306" s="2" t="s">
        <v>6522</v>
      </c>
      <c r="C3306" s="1">
        <v>2011</v>
      </c>
      <c r="D3306" s="3">
        <v>40907</v>
      </c>
      <c r="E3306" s="3">
        <v>40909</v>
      </c>
      <c r="F3306" s="2" t="s">
        <v>23</v>
      </c>
      <c r="G3306" s="2" t="s">
        <v>3427</v>
      </c>
      <c r="H3306" s="2" t="s">
        <v>3428</v>
      </c>
      <c r="I3306" s="2" t="s">
        <v>41</v>
      </c>
      <c r="J3306" s="2" t="s">
        <v>27</v>
      </c>
      <c r="K3306" s="2" t="s">
        <v>1986</v>
      </c>
      <c r="L3306" s="2" t="s">
        <v>104</v>
      </c>
      <c r="M3306" s="1">
        <v>78041</v>
      </c>
      <c r="N3306" s="2" t="s">
        <v>105</v>
      </c>
      <c r="O3306" s="2" t="s">
        <v>3483</v>
      </c>
      <c r="P3306" s="2" t="s">
        <v>46</v>
      </c>
      <c r="Q3306" s="2" t="s">
        <v>173</v>
      </c>
      <c r="R3306" s="2" t="s">
        <v>3484</v>
      </c>
      <c r="S3306" s="1">
        <v>12.984</v>
      </c>
      <c r="T3306" s="1">
        <v>3</v>
      </c>
      <c r="U3306" s="1">
        <v>0.2</v>
      </c>
      <c r="V3306" s="5">
        <v>4.7066999999999997</v>
      </c>
    </row>
    <row r="3307" spans="1:22" ht="15" thickBot="1" x14ac:dyDescent="0.35">
      <c r="A3307" s="4">
        <v>3306</v>
      </c>
      <c r="B3307" s="2" t="s">
        <v>6522</v>
      </c>
      <c r="C3307" s="1">
        <v>2011</v>
      </c>
      <c r="D3307" s="3">
        <v>40907</v>
      </c>
      <c r="E3307" s="3">
        <v>40909</v>
      </c>
      <c r="F3307" s="2" t="s">
        <v>23</v>
      </c>
      <c r="G3307" s="2" t="s">
        <v>3427</v>
      </c>
      <c r="H3307" s="2" t="s">
        <v>3428</v>
      </c>
      <c r="I3307" s="2" t="s">
        <v>41</v>
      </c>
      <c r="J3307" s="2" t="s">
        <v>27</v>
      </c>
      <c r="K3307" s="2" t="s">
        <v>1986</v>
      </c>
      <c r="L3307" s="2" t="s">
        <v>104</v>
      </c>
      <c r="M3307" s="1">
        <v>78041</v>
      </c>
      <c r="N3307" s="2" t="s">
        <v>105</v>
      </c>
      <c r="O3307" s="2" t="s">
        <v>4964</v>
      </c>
      <c r="P3307" s="2" t="s">
        <v>71</v>
      </c>
      <c r="Q3307" s="2" t="s">
        <v>72</v>
      </c>
      <c r="R3307" s="2" t="s">
        <v>4965</v>
      </c>
      <c r="S3307" s="1">
        <v>217.584</v>
      </c>
      <c r="T3307" s="1">
        <v>2</v>
      </c>
      <c r="U3307" s="1">
        <v>0.2</v>
      </c>
      <c r="V3307" s="5">
        <v>19.038599999999999</v>
      </c>
    </row>
    <row r="3308" spans="1:22" ht="15" thickBot="1" x14ac:dyDescent="0.35">
      <c r="A3308" s="4">
        <v>3307</v>
      </c>
      <c r="B3308" s="2" t="s">
        <v>6522</v>
      </c>
      <c r="C3308" s="1">
        <v>2011</v>
      </c>
      <c r="D3308" s="3">
        <v>40907</v>
      </c>
      <c r="E3308" s="3">
        <v>40909</v>
      </c>
      <c r="F3308" s="2" t="s">
        <v>23</v>
      </c>
      <c r="G3308" s="2" t="s">
        <v>3427</v>
      </c>
      <c r="H3308" s="2" t="s">
        <v>3428</v>
      </c>
      <c r="I3308" s="2" t="s">
        <v>41</v>
      </c>
      <c r="J3308" s="2" t="s">
        <v>27</v>
      </c>
      <c r="K3308" s="2" t="s">
        <v>1986</v>
      </c>
      <c r="L3308" s="2" t="s">
        <v>104</v>
      </c>
      <c r="M3308" s="1">
        <v>78041</v>
      </c>
      <c r="N3308" s="2" t="s">
        <v>105</v>
      </c>
      <c r="O3308" s="2" t="s">
        <v>3208</v>
      </c>
      <c r="P3308" s="2" t="s">
        <v>71</v>
      </c>
      <c r="Q3308" s="2" t="s">
        <v>72</v>
      </c>
      <c r="R3308" s="2" t="s">
        <v>3209</v>
      </c>
      <c r="S3308" s="1">
        <v>328.77600000000001</v>
      </c>
      <c r="T3308" s="1">
        <v>3</v>
      </c>
      <c r="U3308" s="1">
        <v>0.2</v>
      </c>
      <c r="V3308" s="5">
        <v>28.767900000000001</v>
      </c>
    </row>
    <row r="3309" spans="1:22" ht="15" thickBot="1" x14ac:dyDescent="0.35">
      <c r="A3309" s="4">
        <v>3308</v>
      </c>
      <c r="B3309" s="2" t="s">
        <v>6522</v>
      </c>
      <c r="C3309" s="1">
        <v>2011</v>
      </c>
      <c r="D3309" s="3">
        <v>40907</v>
      </c>
      <c r="E3309" s="3">
        <v>40909</v>
      </c>
      <c r="F3309" s="2" t="s">
        <v>23</v>
      </c>
      <c r="G3309" s="2" t="s">
        <v>3427</v>
      </c>
      <c r="H3309" s="2" t="s">
        <v>3428</v>
      </c>
      <c r="I3309" s="2" t="s">
        <v>41</v>
      </c>
      <c r="J3309" s="2" t="s">
        <v>27</v>
      </c>
      <c r="K3309" s="2" t="s">
        <v>1986</v>
      </c>
      <c r="L3309" s="2" t="s">
        <v>104</v>
      </c>
      <c r="M3309" s="1">
        <v>78041</v>
      </c>
      <c r="N3309" s="2" t="s">
        <v>105</v>
      </c>
      <c r="O3309" s="2" t="s">
        <v>1253</v>
      </c>
      <c r="P3309" s="2" t="s">
        <v>46</v>
      </c>
      <c r="Q3309" s="2" t="s">
        <v>75</v>
      </c>
      <c r="R3309" s="2" t="s">
        <v>1254</v>
      </c>
      <c r="S3309" s="1">
        <v>2.286</v>
      </c>
      <c r="T3309" s="1">
        <v>3</v>
      </c>
      <c r="U3309" s="1">
        <v>0.8</v>
      </c>
      <c r="V3309" s="5">
        <v>-3.6576</v>
      </c>
    </row>
    <row r="3310" spans="1:22" ht="15" thickBot="1" x14ac:dyDescent="0.35">
      <c r="A3310" s="4">
        <v>3309</v>
      </c>
      <c r="B3310" s="2" t="s">
        <v>6522</v>
      </c>
      <c r="C3310" s="1">
        <v>2011</v>
      </c>
      <c r="D3310" s="3">
        <v>40907</v>
      </c>
      <c r="E3310" s="3">
        <v>40909</v>
      </c>
      <c r="F3310" s="2" t="s">
        <v>23</v>
      </c>
      <c r="G3310" s="2" t="s">
        <v>3427</v>
      </c>
      <c r="H3310" s="2" t="s">
        <v>3428</v>
      </c>
      <c r="I3310" s="2" t="s">
        <v>41</v>
      </c>
      <c r="J3310" s="2" t="s">
        <v>27</v>
      </c>
      <c r="K3310" s="2" t="s">
        <v>1986</v>
      </c>
      <c r="L3310" s="2" t="s">
        <v>104</v>
      </c>
      <c r="M3310" s="1">
        <v>78041</v>
      </c>
      <c r="N3310" s="2" t="s">
        <v>105</v>
      </c>
      <c r="O3310" s="2" t="s">
        <v>1018</v>
      </c>
      <c r="P3310" s="2" t="s">
        <v>71</v>
      </c>
      <c r="Q3310" s="2" t="s">
        <v>161</v>
      </c>
      <c r="R3310" s="2" t="s">
        <v>1019</v>
      </c>
      <c r="S3310" s="1">
        <v>47.984000000000002</v>
      </c>
      <c r="T3310" s="1">
        <v>2</v>
      </c>
      <c r="U3310" s="1">
        <v>0.2</v>
      </c>
      <c r="V3310" s="5">
        <v>14.395200000000001</v>
      </c>
    </row>
    <row r="3311" spans="1:22" ht="15" thickBot="1" x14ac:dyDescent="0.35">
      <c r="A3311" s="4">
        <v>3310</v>
      </c>
      <c r="B3311" s="2" t="s">
        <v>6523</v>
      </c>
      <c r="C3311" s="1">
        <v>2012</v>
      </c>
      <c r="D3311" s="3">
        <v>41218</v>
      </c>
      <c r="E3311" s="3">
        <v>41224</v>
      </c>
      <c r="F3311" s="2" t="s">
        <v>50</v>
      </c>
      <c r="G3311" s="2" t="s">
        <v>2219</v>
      </c>
      <c r="H3311" s="2" t="s">
        <v>2220</v>
      </c>
      <c r="I3311" s="2" t="s">
        <v>41</v>
      </c>
      <c r="J3311" s="2" t="s">
        <v>27</v>
      </c>
      <c r="K3311" s="2" t="s">
        <v>266</v>
      </c>
      <c r="L3311" s="2" t="s">
        <v>267</v>
      </c>
      <c r="M3311" s="1">
        <v>10009</v>
      </c>
      <c r="N3311" s="2" t="s">
        <v>148</v>
      </c>
      <c r="O3311" s="2" t="s">
        <v>4315</v>
      </c>
      <c r="P3311" s="2" t="s">
        <v>46</v>
      </c>
      <c r="Q3311" s="2" t="s">
        <v>75</v>
      </c>
      <c r="R3311" s="2" t="s">
        <v>4316</v>
      </c>
      <c r="S3311" s="1">
        <v>25.344000000000001</v>
      </c>
      <c r="T3311" s="1">
        <v>6</v>
      </c>
      <c r="U3311" s="1">
        <v>0.2</v>
      </c>
      <c r="V3311" s="5">
        <v>8.8704000000000001</v>
      </c>
    </row>
    <row r="3312" spans="1:22" ht="15" thickBot="1" x14ac:dyDescent="0.35">
      <c r="A3312" s="4">
        <v>3311</v>
      </c>
      <c r="B3312" s="2" t="s">
        <v>6524</v>
      </c>
      <c r="C3312" s="1">
        <v>2013</v>
      </c>
      <c r="D3312" s="3">
        <v>41535</v>
      </c>
      <c r="E3312" s="3">
        <v>41540</v>
      </c>
      <c r="F3312" s="2" t="s">
        <v>50</v>
      </c>
      <c r="G3312" s="2" t="s">
        <v>4876</v>
      </c>
      <c r="H3312" s="2" t="s">
        <v>4877</v>
      </c>
      <c r="I3312" s="2" t="s">
        <v>26</v>
      </c>
      <c r="J3312" s="2" t="s">
        <v>27</v>
      </c>
      <c r="K3312" s="2" t="s">
        <v>266</v>
      </c>
      <c r="L3312" s="2" t="s">
        <v>267</v>
      </c>
      <c r="M3312" s="1">
        <v>10035</v>
      </c>
      <c r="N3312" s="2" t="s">
        <v>148</v>
      </c>
      <c r="O3312" s="2" t="s">
        <v>3567</v>
      </c>
      <c r="P3312" s="2" t="s">
        <v>46</v>
      </c>
      <c r="Q3312" s="2" t="s">
        <v>75</v>
      </c>
      <c r="R3312" s="2" t="s">
        <v>3568</v>
      </c>
      <c r="S3312" s="1">
        <v>232.4</v>
      </c>
      <c r="T3312" s="1">
        <v>5</v>
      </c>
      <c r="U3312" s="1">
        <v>0.2</v>
      </c>
      <c r="V3312" s="5">
        <v>78.435000000000002</v>
      </c>
    </row>
    <row r="3313" spans="1:22" ht="15" thickBot="1" x14ac:dyDescent="0.35">
      <c r="A3313" s="4">
        <v>3312</v>
      </c>
      <c r="B3313" s="2" t="s">
        <v>6525</v>
      </c>
      <c r="C3313" s="1">
        <v>2013</v>
      </c>
      <c r="D3313" s="3">
        <v>41354</v>
      </c>
      <c r="E3313" s="3">
        <v>41359</v>
      </c>
      <c r="F3313" s="2" t="s">
        <v>23</v>
      </c>
      <c r="G3313" s="2" t="s">
        <v>6419</v>
      </c>
      <c r="H3313" s="2" t="s">
        <v>6420</v>
      </c>
      <c r="I3313" s="2" t="s">
        <v>41</v>
      </c>
      <c r="J3313" s="2" t="s">
        <v>27</v>
      </c>
      <c r="K3313" s="2" t="s">
        <v>3482</v>
      </c>
      <c r="L3313" s="2" t="s">
        <v>1487</v>
      </c>
      <c r="M3313" s="1">
        <v>39503</v>
      </c>
      <c r="N3313" s="2" t="s">
        <v>30</v>
      </c>
      <c r="O3313" s="2" t="s">
        <v>3469</v>
      </c>
      <c r="P3313" s="2" t="s">
        <v>32</v>
      </c>
      <c r="Q3313" s="2" t="s">
        <v>65</v>
      </c>
      <c r="R3313" s="2" t="s">
        <v>3470</v>
      </c>
      <c r="S3313" s="1">
        <v>86.45</v>
      </c>
      <c r="T3313" s="1">
        <v>7</v>
      </c>
      <c r="U3313" s="1">
        <v>0</v>
      </c>
      <c r="V3313" s="5">
        <v>38.037999999999997</v>
      </c>
    </row>
    <row r="3314" spans="1:22" ht="15" thickBot="1" x14ac:dyDescent="0.35">
      <c r="A3314" s="4">
        <v>3313</v>
      </c>
      <c r="B3314" s="2" t="s">
        <v>6526</v>
      </c>
      <c r="C3314" s="1">
        <v>2011</v>
      </c>
      <c r="D3314" s="3">
        <v>40813</v>
      </c>
      <c r="E3314" s="3">
        <v>40817</v>
      </c>
      <c r="F3314" s="2" t="s">
        <v>50</v>
      </c>
      <c r="G3314" s="2" t="s">
        <v>4319</v>
      </c>
      <c r="H3314" s="2" t="s">
        <v>4320</v>
      </c>
      <c r="I3314" s="2" t="s">
        <v>26</v>
      </c>
      <c r="J3314" s="2" t="s">
        <v>27</v>
      </c>
      <c r="K3314" s="2" t="s">
        <v>947</v>
      </c>
      <c r="L3314" s="2" t="s">
        <v>43</v>
      </c>
      <c r="M3314" s="1">
        <v>92037</v>
      </c>
      <c r="N3314" s="2" t="s">
        <v>44</v>
      </c>
      <c r="O3314" s="2" t="s">
        <v>1164</v>
      </c>
      <c r="P3314" s="2" t="s">
        <v>32</v>
      </c>
      <c r="Q3314" s="2" t="s">
        <v>36</v>
      </c>
      <c r="R3314" s="2" t="s">
        <v>1165</v>
      </c>
      <c r="S3314" s="1">
        <v>603.91999999999996</v>
      </c>
      <c r="T3314" s="1">
        <v>5</v>
      </c>
      <c r="U3314" s="1">
        <v>0.2</v>
      </c>
      <c r="V3314" s="5">
        <v>45.293999999999997</v>
      </c>
    </row>
    <row r="3315" spans="1:22" ht="15" thickBot="1" x14ac:dyDescent="0.35">
      <c r="A3315" s="4">
        <v>3314</v>
      </c>
      <c r="B3315" s="2" t="s">
        <v>6526</v>
      </c>
      <c r="C3315" s="1">
        <v>2011</v>
      </c>
      <c r="D3315" s="3">
        <v>40813</v>
      </c>
      <c r="E3315" s="3">
        <v>40817</v>
      </c>
      <c r="F3315" s="2" t="s">
        <v>50</v>
      </c>
      <c r="G3315" s="2" t="s">
        <v>4319</v>
      </c>
      <c r="H3315" s="2" t="s">
        <v>4320</v>
      </c>
      <c r="I3315" s="2" t="s">
        <v>26</v>
      </c>
      <c r="J3315" s="2" t="s">
        <v>27</v>
      </c>
      <c r="K3315" s="2" t="s">
        <v>947</v>
      </c>
      <c r="L3315" s="2" t="s">
        <v>43</v>
      </c>
      <c r="M3315" s="1">
        <v>92037</v>
      </c>
      <c r="N3315" s="2" t="s">
        <v>44</v>
      </c>
      <c r="O3315" s="2" t="s">
        <v>4500</v>
      </c>
      <c r="P3315" s="2" t="s">
        <v>46</v>
      </c>
      <c r="Q3315" s="2" t="s">
        <v>90</v>
      </c>
      <c r="R3315" s="2" t="s">
        <v>4501</v>
      </c>
      <c r="S3315" s="1">
        <v>81.98</v>
      </c>
      <c r="T3315" s="1">
        <v>2</v>
      </c>
      <c r="U3315" s="1">
        <v>0</v>
      </c>
      <c r="V3315" s="5">
        <v>40.170200000000001</v>
      </c>
    </row>
    <row r="3316" spans="1:22" ht="15" thickBot="1" x14ac:dyDescent="0.35">
      <c r="A3316" s="4">
        <v>3315</v>
      </c>
      <c r="B3316" s="2" t="s">
        <v>6527</v>
      </c>
      <c r="C3316" s="1">
        <v>2014</v>
      </c>
      <c r="D3316" s="3">
        <v>41998</v>
      </c>
      <c r="E3316" s="3">
        <v>42002</v>
      </c>
      <c r="F3316" s="2" t="s">
        <v>50</v>
      </c>
      <c r="G3316" s="2" t="s">
        <v>5792</v>
      </c>
      <c r="H3316" s="2" t="s">
        <v>5793</v>
      </c>
      <c r="I3316" s="2" t="s">
        <v>26</v>
      </c>
      <c r="J3316" s="2" t="s">
        <v>27</v>
      </c>
      <c r="K3316" s="2" t="s">
        <v>2343</v>
      </c>
      <c r="L3316" s="2" t="s">
        <v>267</v>
      </c>
      <c r="M3316" s="1">
        <v>11572</v>
      </c>
      <c r="N3316" s="2" t="s">
        <v>148</v>
      </c>
      <c r="O3316" s="2" t="s">
        <v>1164</v>
      </c>
      <c r="P3316" s="2" t="s">
        <v>32</v>
      </c>
      <c r="Q3316" s="2" t="s">
        <v>36</v>
      </c>
      <c r="R3316" s="2" t="s">
        <v>1165</v>
      </c>
      <c r="S3316" s="1">
        <v>271.76400000000001</v>
      </c>
      <c r="T3316" s="1">
        <v>2</v>
      </c>
      <c r="U3316" s="1">
        <v>0.1</v>
      </c>
      <c r="V3316" s="5">
        <v>48.313600000000001</v>
      </c>
    </row>
    <row r="3317" spans="1:22" ht="15" thickBot="1" x14ac:dyDescent="0.35">
      <c r="A3317" s="4">
        <v>3316</v>
      </c>
      <c r="B3317" s="2" t="s">
        <v>6527</v>
      </c>
      <c r="C3317" s="1">
        <v>2014</v>
      </c>
      <c r="D3317" s="3">
        <v>41998</v>
      </c>
      <c r="E3317" s="3">
        <v>42002</v>
      </c>
      <c r="F3317" s="2" t="s">
        <v>50</v>
      </c>
      <c r="G3317" s="2" t="s">
        <v>5792</v>
      </c>
      <c r="H3317" s="2" t="s">
        <v>5793</v>
      </c>
      <c r="I3317" s="2" t="s">
        <v>26</v>
      </c>
      <c r="J3317" s="2" t="s">
        <v>27</v>
      </c>
      <c r="K3317" s="2" t="s">
        <v>2343</v>
      </c>
      <c r="L3317" s="2" t="s">
        <v>267</v>
      </c>
      <c r="M3317" s="1">
        <v>11572</v>
      </c>
      <c r="N3317" s="2" t="s">
        <v>148</v>
      </c>
      <c r="O3317" s="2" t="s">
        <v>4474</v>
      </c>
      <c r="P3317" s="2" t="s">
        <v>46</v>
      </c>
      <c r="Q3317" s="2" t="s">
        <v>75</v>
      </c>
      <c r="R3317" s="2" t="s">
        <v>4475</v>
      </c>
      <c r="S3317" s="1">
        <v>14.375999999999999</v>
      </c>
      <c r="T3317" s="1">
        <v>3</v>
      </c>
      <c r="U3317" s="1">
        <v>0.2</v>
      </c>
      <c r="V3317" s="5">
        <v>4.8518999999999997</v>
      </c>
    </row>
    <row r="3318" spans="1:22" ht="15" thickBot="1" x14ac:dyDescent="0.35">
      <c r="A3318" s="4">
        <v>3317</v>
      </c>
      <c r="B3318" s="2" t="s">
        <v>6528</v>
      </c>
      <c r="C3318" s="1">
        <v>2014</v>
      </c>
      <c r="D3318" s="3">
        <v>41954</v>
      </c>
      <c r="E3318" s="3">
        <v>41959</v>
      </c>
      <c r="F3318" s="2" t="s">
        <v>23</v>
      </c>
      <c r="G3318" s="2" t="s">
        <v>4136</v>
      </c>
      <c r="H3318" s="2" t="s">
        <v>4137</v>
      </c>
      <c r="I3318" s="2" t="s">
        <v>41</v>
      </c>
      <c r="J3318" s="2" t="s">
        <v>27</v>
      </c>
      <c r="K3318" s="2" t="s">
        <v>2891</v>
      </c>
      <c r="L3318" s="2" t="s">
        <v>104</v>
      </c>
      <c r="M3318" s="1">
        <v>78664</v>
      </c>
      <c r="N3318" s="2" t="s">
        <v>105</v>
      </c>
      <c r="O3318" s="2" t="s">
        <v>5343</v>
      </c>
      <c r="P3318" s="2" t="s">
        <v>32</v>
      </c>
      <c r="Q3318" s="2" t="s">
        <v>65</v>
      </c>
      <c r="R3318" s="2" t="s">
        <v>5344</v>
      </c>
      <c r="S3318" s="1">
        <v>341.96</v>
      </c>
      <c r="T3318" s="1">
        <v>5</v>
      </c>
      <c r="U3318" s="1">
        <v>0.6</v>
      </c>
      <c r="V3318" s="5">
        <v>-427.45</v>
      </c>
    </row>
    <row r="3319" spans="1:22" ht="15" thickBot="1" x14ac:dyDescent="0.35">
      <c r="A3319" s="4">
        <v>3318</v>
      </c>
      <c r="B3319" s="2" t="s">
        <v>6529</v>
      </c>
      <c r="C3319" s="1">
        <v>2012</v>
      </c>
      <c r="D3319" s="3">
        <v>41163</v>
      </c>
      <c r="E3319" s="3">
        <v>41167</v>
      </c>
      <c r="F3319" s="2" t="s">
        <v>50</v>
      </c>
      <c r="G3319" s="2" t="s">
        <v>519</v>
      </c>
      <c r="H3319" s="2" t="s">
        <v>520</v>
      </c>
      <c r="I3319" s="2" t="s">
        <v>26</v>
      </c>
      <c r="J3319" s="2" t="s">
        <v>27</v>
      </c>
      <c r="K3319" s="2" t="s">
        <v>775</v>
      </c>
      <c r="L3319" s="2" t="s">
        <v>43</v>
      </c>
      <c r="M3319" s="1">
        <v>92374</v>
      </c>
      <c r="N3319" s="2" t="s">
        <v>44</v>
      </c>
      <c r="O3319" s="2" t="s">
        <v>2445</v>
      </c>
      <c r="P3319" s="2" t="s">
        <v>46</v>
      </c>
      <c r="Q3319" s="2" t="s">
        <v>68</v>
      </c>
      <c r="R3319" s="2" t="s">
        <v>2446</v>
      </c>
      <c r="S3319" s="1">
        <v>181.35</v>
      </c>
      <c r="T3319" s="1">
        <v>9</v>
      </c>
      <c r="U3319" s="1">
        <v>0</v>
      </c>
      <c r="V3319" s="5">
        <v>48.964500000000001</v>
      </c>
    </row>
    <row r="3320" spans="1:22" ht="15" thickBot="1" x14ac:dyDescent="0.35">
      <c r="A3320" s="4">
        <v>3319</v>
      </c>
      <c r="B3320" s="2" t="s">
        <v>6529</v>
      </c>
      <c r="C3320" s="1">
        <v>2012</v>
      </c>
      <c r="D3320" s="3">
        <v>41163</v>
      </c>
      <c r="E3320" s="3">
        <v>41167</v>
      </c>
      <c r="F3320" s="2" t="s">
        <v>50</v>
      </c>
      <c r="G3320" s="2" t="s">
        <v>519</v>
      </c>
      <c r="H3320" s="2" t="s">
        <v>520</v>
      </c>
      <c r="I3320" s="2" t="s">
        <v>26</v>
      </c>
      <c r="J3320" s="2" t="s">
        <v>27</v>
      </c>
      <c r="K3320" s="2" t="s">
        <v>775</v>
      </c>
      <c r="L3320" s="2" t="s">
        <v>43</v>
      </c>
      <c r="M3320" s="1">
        <v>92374</v>
      </c>
      <c r="N3320" s="2" t="s">
        <v>44</v>
      </c>
      <c r="O3320" s="2" t="s">
        <v>4757</v>
      </c>
      <c r="P3320" s="2" t="s">
        <v>46</v>
      </c>
      <c r="Q3320" s="2" t="s">
        <v>47</v>
      </c>
      <c r="R3320" s="2" t="s">
        <v>4758</v>
      </c>
      <c r="S3320" s="1">
        <v>8.64</v>
      </c>
      <c r="T3320" s="1">
        <v>3</v>
      </c>
      <c r="U3320" s="1">
        <v>0</v>
      </c>
      <c r="V3320" s="5">
        <v>4.2336</v>
      </c>
    </row>
    <row r="3321" spans="1:22" ht="15" thickBot="1" x14ac:dyDescent="0.35">
      <c r="A3321" s="4">
        <v>3320</v>
      </c>
      <c r="B3321" s="2" t="s">
        <v>6530</v>
      </c>
      <c r="C3321" s="1">
        <v>2011</v>
      </c>
      <c r="D3321" s="3">
        <v>40897</v>
      </c>
      <c r="E3321" s="3">
        <v>40902</v>
      </c>
      <c r="F3321" s="2" t="s">
        <v>50</v>
      </c>
      <c r="G3321" s="2" t="s">
        <v>6531</v>
      </c>
      <c r="H3321" s="2" t="s">
        <v>6532</v>
      </c>
      <c r="I3321" s="2" t="s">
        <v>26</v>
      </c>
      <c r="J3321" s="2" t="s">
        <v>27</v>
      </c>
      <c r="K3321" s="2" t="s">
        <v>382</v>
      </c>
      <c r="L3321" s="2" t="s">
        <v>335</v>
      </c>
      <c r="M3321" s="1">
        <v>38401</v>
      </c>
      <c r="N3321" s="2" t="s">
        <v>30</v>
      </c>
      <c r="O3321" s="2" t="s">
        <v>4109</v>
      </c>
      <c r="P3321" s="2" t="s">
        <v>46</v>
      </c>
      <c r="Q3321" s="2" t="s">
        <v>78</v>
      </c>
      <c r="R3321" s="2" t="s">
        <v>4110</v>
      </c>
      <c r="S3321" s="1">
        <v>43.512</v>
      </c>
      <c r="T3321" s="1">
        <v>7</v>
      </c>
      <c r="U3321" s="1">
        <v>0.2</v>
      </c>
      <c r="V3321" s="5">
        <v>3.8073000000000001</v>
      </c>
    </row>
    <row r="3322" spans="1:22" ht="15" thickBot="1" x14ac:dyDescent="0.35">
      <c r="A3322" s="4">
        <v>3321</v>
      </c>
      <c r="B3322" s="2" t="s">
        <v>6530</v>
      </c>
      <c r="C3322" s="1">
        <v>2011</v>
      </c>
      <c r="D3322" s="3">
        <v>40897</v>
      </c>
      <c r="E3322" s="3">
        <v>40902</v>
      </c>
      <c r="F3322" s="2" t="s">
        <v>50</v>
      </c>
      <c r="G3322" s="2" t="s">
        <v>6531</v>
      </c>
      <c r="H3322" s="2" t="s">
        <v>6532</v>
      </c>
      <c r="I3322" s="2" t="s">
        <v>26</v>
      </c>
      <c r="J3322" s="2" t="s">
        <v>27</v>
      </c>
      <c r="K3322" s="2" t="s">
        <v>382</v>
      </c>
      <c r="L3322" s="2" t="s">
        <v>335</v>
      </c>
      <c r="M3322" s="1">
        <v>38401</v>
      </c>
      <c r="N3322" s="2" t="s">
        <v>30</v>
      </c>
      <c r="O3322" s="2" t="s">
        <v>686</v>
      </c>
      <c r="P3322" s="2" t="s">
        <v>32</v>
      </c>
      <c r="Q3322" s="2" t="s">
        <v>36</v>
      </c>
      <c r="R3322" s="2" t="s">
        <v>687</v>
      </c>
      <c r="S3322" s="1">
        <v>662.88</v>
      </c>
      <c r="T3322" s="1">
        <v>3</v>
      </c>
      <c r="U3322" s="1">
        <v>0.2</v>
      </c>
      <c r="V3322" s="5">
        <v>74.573999999999998</v>
      </c>
    </row>
    <row r="3323" spans="1:22" ht="15" thickBot="1" x14ac:dyDescent="0.35">
      <c r="A3323" s="4">
        <v>3322</v>
      </c>
      <c r="B3323" s="2" t="s">
        <v>6530</v>
      </c>
      <c r="C3323" s="1">
        <v>2011</v>
      </c>
      <c r="D3323" s="3">
        <v>40897</v>
      </c>
      <c r="E3323" s="3">
        <v>40902</v>
      </c>
      <c r="F3323" s="2" t="s">
        <v>50</v>
      </c>
      <c r="G3323" s="2" t="s">
        <v>6531</v>
      </c>
      <c r="H3323" s="2" t="s">
        <v>6532</v>
      </c>
      <c r="I3323" s="2" t="s">
        <v>26</v>
      </c>
      <c r="J3323" s="2" t="s">
        <v>27</v>
      </c>
      <c r="K3323" s="2" t="s">
        <v>382</v>
      </c>
      <c r="L3323" s="2" t="s">
        <v>335</v>
      </c>
      <c r="M3323" s="1">
        <v>38401</v>
      </c>
      <c r="N3323" s="2" t="s">
        <v>30</v>
      </c>
      <c r="O3323" s="2" t="s">
        <v>4284</v>
      </c>
      <c r="P3323" s="2" t="s">
        <v>46</v>
      </c>
      <c r="Q3323" s="2" t="s">
        <v>90</v>
      </c>
      <c r="R3323" s="2" t="s">
        <v>4285</v>
      </c>
      <c r="S3323" s="1">
        <v>25.92</v>
      </c>
      <c r="T3323" s="1">
        <v>5</v>
      </c>
      <c r="U3323" s="1">
        <v>0.2</v>
      </c>
      <c r="V3323" s="5">
        <v>9.0719999999999992</v>
      </c>
    </row>
    <row r="3324" spans="1:22" ht="15" thickBot="1" x14ac:dyDescent="0.35">
      <c r="A3324" s="4">
        <v>3323</v>
      </c>
      <c r="B3324" s="2" t="s">
        <v>6533</v>
      </c>
      <c r="C3324" s="1">
        <v>2012</v>
      </c>
      <c r="D3324" s="3">
        <v>41113</v>
      </c>
      <c r="E3324" s="3">
        <v>41117</v>
      </c>
      <c r="F3324" s="2" t="s">
        <v>50</v>
      </c>
      <c r="G3324" s="2" t="s">
        <v>2284</v>
      </c>
      <c r="H3324" s="2" t="s">
        <v>2285</v>
      </c>
      <c r="I3324" s="2" t="s">
        <v>102</v>
      </c>
      <c r="J3324" s="2" t="s">
        <v>27</v>
      </c>
      <c r="K3324" s="2" t="s">
        <v>266</v>
      </c>
      <c r="L3324" s="2" t="s">
        <v>267</v>
      </c>
      <c r="M3324" s="1">
        <v>10009</v>
      </c>
      <c r="N3324" s="2" t="s">
        <v>148</v>
      </c>
      <c r="O3324" s="2" t="s">
        <v>77</v>
      </c>
      <c r="P3324" s="2" t="s">
        <v>46</v>
      </c>
      <c r="Q3324" s="2" t="s">
        <v>78</v>
      </c>
      <c r="R3324" s="2" t="s">
        <v>79</v>
      </c>
      <c r="S3324" s="1">
        <v>68.94</v>
      </c>
      <c r="T3324" s="1">
        <v>3</v>
      </c>
      <c r="U3324" s="1">
        <v>0</v>
      </c>
      <c r="V3324" s="5">
        <v>20.681999999999999</v>
      </c>
    </row>
    <row r="3325" spans="1:22" ht="15" thickBot="1" x14ac:dyDescent="0.35">
      <c r="A3325" s="4">
        <v>3324</v>
      </c>
      <c r="B3325" s="2" t="s">
        <v>6533</v>
      </c>
      <c r="C3325" s="1">
        <v>2012</v>
      </c>
      <c r="D3325" s="3">
        <v>41113</v>
      </c>
      <c r="E3325" s="3">
        <v>41117</v>
      </c>
      <c r="F3325" s="2" t="s">
        <v>50</v>
      </c>
      <c r="G3325" s="2" t="s">
        <v>2284</v>
      </c>
      <c r="H3325" s="2" t="s">
        <v>2285</v>
      </c>
      <c r="I3325" s="2" t="s">
        <v>102</v>
      </c>
      <c r="J3325" s="2" t="s">
        <v>27</v>
      </c>
      <c r="K3325" s="2" t="s">
        <v>266</v>
      </c>
      <c r="L3325" s="2" t="s">
        <v>267</v>
      </c>
      <c r="M3325" s="1">
        <v>10009</v>
      </c>
      <c r="N3325" s="2" t="s">
        <v>148</v>
      </c>
      <c r="O3325" s="2" t="s">
        <v>2307</v>
      </c>
      <c r="P3325" s="2" t="s">
        <v>32</v>
      </c>
      <c r="Q3325" s="2" t="s">
        <v>65</v>
      </c>
      <c r="R3325" s="2" t="s">
        <v>2308</v>
      </c>
      <c r="S3325" s="1">
        <v>128.82</v>
      </c>
      <c r="T3325" s="1">
        <v>3</v>
      </c>
      <c r="U3325" s="1">
        <v>0</v>
      </c>
      <c r="V3325" s="5">
        <v>50.239800000000002</v>
      </c>
    </row>
    <row r="3326" spans="1:22" ht="15" thickBot="1" x14ac:dyDescent="0.35">
      <c r="A3326" s="4">
        <v>3325</v>
      </c>
      <c r="B3326" s="2" t="s">
        <v>6534</v>
      </c>
      <c r="C3326" s="1">
        <v>2011</v>
      </c>
      <c r="D3326" s="3">
        <v>40858</v>
      </c>
      <c r="E3326" s="3">
        <v>40862</v>
      </c>
      <c r="F3326" s="2" t="s">
        <v>50</v>
      </c>
      <c r="G3326" s="2" t="s">
        <v>316</v>
      </c>
      <c r="H3326" s="2" t="s">
        <v>317</v>
      </c>
      <c r="I3326" s="2" t="s">
        <v>26</v>
      </c>
      <c r="J3326" s="2" t="s">
        <v>27</v>
      </c>
      <c r="K3326" s="2" t="s">
        <v>184</v>
      </c>
      <c r="L3326" s="2" t="s">
        <v>104</v>
      </c>
      <c r="M3326" s="1">
        <v>77095</v>
      </c>
      <c r="N3326" s="2" t="s">
        <v>105</v>
      </c>
      <c r="O3326" s="2" t="s">
        <v>4718</v>
      </c>
      <c r="P3326" s="2" t="s">
        <v>46</v>
      </c>
      <c r="Q3326" s="2" t="s">
        <v>75</v>
      </c>
      <c r="R3326" s="2" t="s">
        <v>4719</v>
      </c>
      <c r="S3326" s="1">
        <v>896.99</v>
      </c>
      <c r="T3326" s="1">
        <v>5</v>
      </c>
      <c r="U3326" s="1">
        <v>0.8</v>
      </c>
      <c r="V3326" s="5">
        <v>-1480.0335</v>
      </c>
    </row>
    <row r="3327" spans="1:22" ht="15" thickBot="1" x14ac:dyDescent="0.35">
      <c r="A3327" s="4">
        <v>3326</v>
      </c>
      <c r="B3327" s="2" t="s">
        <v>6534</v>
      </c>
      <c r="C3327" s="1">
        <v>2011</v>
      </c>
      <c r="D3327" s="3">
        <v>40858</v>
      </c>
      <c r="E3327" s="3">
        <v>40862</v>
      </c>
      <c r="F3327" s="2" t="s">
        <v>50</v>
      </c>
      <c r="G3327" s="2" t="s">
        <v>316</v>
      </c>
      <c r="H3327" s="2" t="s">
        <v>317</v>
      </c>
      <c r="I3327" s="2" t="s">
        <v>26</v>
      </c>
      <c r="J3327" s="2" t="s">
        <v>27</v>
      </c>
      <c r="K3327" s="2" t="s">
        <v>184</v>
      </c>
      <c r="L3327" s="2" t="s">
        <v>104</v>
      </c>
      <c r="M3327" s="1">
        <v>77095</v>
      </c>
      <c r="N3327" s="2" t="s">
        <v>105</v>
      </c>
      <c r="O3327" s="2" t="s">
        <v>6315</v>
      </c>
      <c r="P3327" s="2" t="s">
        <v>46</v>
      </c>
      <c r="Q3327" s="2" t="s">
        <v>75</v>
      </c>
      <c r="R3327" s="2" t="s">
        <v>6316</v>
      </c>
      <c r="S3327" s="1">
        <v>1.234</v>
      </c>
      <c r="T3327" s="1">
        <v>1</v>
      </c>
      <c r="U3327" s="1">
        <v>0.8</v>
      </c>
      <c r="V3327" s="5">
        <v>-1.9743999999999999</v>
      </c>
    </row>
    <row r="3328" spans="1:22" ht="15" thickBot="1" x14ac:dyDescent="0.35">
      <c r="A3328" s="4">
        <v>3327</v>
      </c>
      <c r="B3328" s="2" t="s">
        <v>6534</v>
      </c>
      <c r="C3328" s="1">
        <v>2011</v>
      </c>
      <c r="D3328" s="3">
        <v>40858</v>
      </c>
      <c r="E3328" s="3">
        <v>40862</v>
      </c>
      <c r="F3328" s="2" t="s">
        <v>50</v>
      </c>
      <c r="G3328" s="2" t="s">
        <v>316</v>
      </c>
      <c r="H3328" s="2" t="s">
        <v>317</v>
      </c>
      <c r="I3328" s="2" t="s">
        <v>26</v>
      </c>
      <c r="J3328" s="2" t="s">
        <v>27</v>
      </c>
      <c r="K3328" s="2" t="s">
        <v>184</v>
      </c>
      <c r="L3328" s="2" t="s">
        <v>104</v>
      </c>
      <c r="M3328" s="1">
        <v>77095</v>
      </c>
      <c r="N3328" s="2" t="s">
        <v>105</v>
      </c>
      <c r="O3328" s="2" t="s">
        <v>6237</v>
      </c>
      <c r="P3328" s="2" t="s">
        <v>46</v>
      </c>
      <c r="Q3328" s="2" t="s">
        <v>68</v>
      </c>
      <c r="R3328" s="2" t="s">
        <v>6238</v>
      </c>
      <c r="S3328" s="1">
        <v>67.56</v>
      </c>
      <c r="T3328" s="1">
        <v>3</v>
      </c>
      <c r="U3328" s="1">
        <v>0.2</v>
      </c>
      <c r="V3328" s="5">
        <v>6.7560000000000002</v>
      </c>
    </row>
    <row r="3329" spans="1:22" ht="15" thickBot="1" x14ac:dyDescent="0.35">
      <c r="A3329" s="4">
        <v>3328</v>
      </c>
      <c r="B3329" s="2" t="s">
        <v>6534</v>
      </c>
      <c r="C3329" s="1">
        <v>2011</v>
      </c>
      <c r="D3329" s="3">
        <v>40858</v>
      </c>
      <c r="E3329" s="3">
        <v>40862</v>
      </c>
      <c r="F3329" s="2" t="s">
        <v>50</v>
      </c>
      <c r="G3329" s="2" t="s">
        <v>316</v>
      </c>
      <c r="H3329" s="2" t="s">
        <v>317</v>
      </c>
      <c r="I3329" s="2" t="s">
        <v>26</v>
      </c>
      <c r="J3329" s="2" t="s">
        <v>27</v>
      </c>
      <c r="K3329" s="2" t="s">
        <v>184</v>
      </c>
      <c r="L3329" s="2" t="s">
        <v>104</v>
      </c>
      <c r="M3329" s="1">
        <v>77095</v>
      </c>
      <c r="N3329" s="2" t="s">
        <v>105</v>
      </c>
      <c r="O3329" s="2" t="s">
        <v>1434</v>
      </c>
      <c r="P3329" s="2" t="s">
        <v>46</v>
      </c>
      <c r="Q3329" s="2" t="s">
        <v>90</v>
      </c>
      <c r="R3329" s="2" t="s">
        <v>1435</v>
      </c>
      <c r="S3329" s="1">
        <v>21.72</v>
      </c>
      <c r="T3329" s="1">
        <v>5</v>
      </c>
      <c r="U3329" s="1">
        <v>0.2</v>
      </c>
      <c r="V3329" s="5">
        <v>7.8734999999999999</v>
      </c>
    </row>
    <row r="3330" spans="1:22" ht="15" thickBot="1" x14ac:dyDescent="0.35">
      <c r="A3330" s="4">
        <v>3329</v>
      </c>
      <c r="B3330" s="2" t="s">
        <v>6534</v>
      </c>
      <c r="C3330" s="1">
        <v>2011</v>
      </c>
      <c r="D3330" s="3">
        <v>40858</v>
      </c>
      <c r="E3330" s="3">
        <v>40862</v>
      </c>
      <c r="F3330" s="2" t="s">
        <v>50</v>
      </c>
      <c r="G3330" s="2" t="s">
        <v>316</v>
      </c>
      <c r="H3330" s="2" t="s">
        <v>317</v>
      </c>
      <c r="I3330" s="2" t="s">
        <v>26</v>
      </c>
      <c r="J3330" s="2" t="s">
        <v>27</v>
      </c>
      <c r="K3330" s="2" t="s">
        <v>184</v>
      </c>
      <c r="L3330" s="2" t="s">
        <v>104</v>
      </c>
      <c r="M3330" s="1">
        <v>77095</v>
      </c>
      <c r="N3330" s="2" t="s">
        <v>105</v>
      </c>
      <c r="O3330" s="2" t="s">
        <v>6535</v>
      </c>
      <c r="P3330" s="2" t="s">
        <v>46</v>
      </c>
      <c r="Q3330" s="2" t="s">
        <v>90</v>
      </c>
      <c r="R3330" s="2" t="s">
        <v>6536</v>
      </c>
      <c r="S3330" s="1">
        <v>262.33600000000001</v>
      </c>
      <c r="T3330" s="1">
        <v>8</v>
      </c>
      <c r="U3330" s="1">
        <v>0.2</v>
      </c>
      <c r="V3330" s="5">
        <v>95.096800000000002</v>
      </c>
    </row>
    <row r="3331" spans="1:22" ht="15" thickBot="1" x14ac:dyDescent="0.35">
      <c r="A3331" s="4">
        <v>3330</v>
      </c>
      <c r="B3331" s="2" t="s">
        <v>6534</v>
      </c>
      <c r="C3331" s="1">
        <v>2011</v>
      </c>
      <c r="D3331" s="3">
        <v>40858</v>
      </c>
      <c r="E3331" s="3">
        <v>40862</v>
      </c>
      <c r="F3331" s="2" t="s">
        <v>50</v>
      </c>
      <c r="G3331" s="2" t="s">
        <v>316</v>
      </c>
      <c r="H3331" s="2" t="s">
        <v>317</v>
      </c>
      <c r="I3331" s="2" t="s">
        <v>26</v>
      </c>
      <c r="J3331" s="2" t="s">
        <v>27</v>
      </c>
      <c r="K3331" s="2" t="s">
        <v>184</v>
      </c>
      <c r="L3331" s="2" t="s">
        <v>104</v>
      </c>
      <c r="M3331" s="1">
        <v>77095</v>
      </c>
      <c r="N3331" s="2" t="s">
        <v>105</v>
      </c>
      <c r="O3331" s="2" t="s">
        <v>3562</v>
      </c>
      <c r="P3331" s="2" t="s">
        <v>71</v>
      </c>
      <c r="Q3331" s="2" t="s">
        <v>72</v>
      </c>
      <c r="R3331" s="2" t="s">
        <v>3563</v>
      </c>
      <c r="S3331" s="1">
        <v>148.47999999999999</v>
      </c>
      <c r="T3331" s="1">
        <v>2</v>
      </c>
      <c r="U3331" s="1">
        <v>0.2</v>
      </c>
      <c r="V3331" s="5">
        <v>16.704000000000001</v>
      </c>
    </row>
    <row r="3332" spans="1:22" ht="15" thickBot="1" x14ac:dyDescent="0.35">
      <c r="A3332" s="4">
        <v>3331</v>
      </c>
      <c r="B3332" s="2" t="s">
        <v>6534</v>
      </c>
      <c r="C3332" s="1">
        <v>2011</v>
      </c>
      <c r="D3332" s="3">
        <v>40858</v>
      </c>
      <c r="E3332" s="3">
        <v>40862</v>
      </c>
      <c r="F3332" s="2" t="s">
        <v>50</v>
      </c>
      <c r="G3332" s="2" t="s">
        <v>316</v>
      </c>
      <c r="H3332" s="2" t="s">
        <v>317</v>
      </c>
      <c r="I3332" s="2" t="s">
        <v>26</v>
      </c>
      <c r="J3332" s="2" t="s">
        <v>27</v>
      </c>
      <c r="K3332" s="2" t="s">
        <v>184</v>
      </c>
      <c r="L3332" s="2" t="s">
        <v>104</v>
      </c>
      <c r="M3332" s="1">
        <v>77095</v>
      </c>
      <c r="N3332" s="2" t="s">
        <v>105</v>
      </c>
      <c r="O3332" s="2" t="s">
        <v>4645</v>
      </c>
      <c r="P3332" s="2" t="s">
        <v>71</v>
      </c>
      <c r="Q3332" s="2" t="s">
        <v>72</v>
      </c>
      <c r="R3332" s="2" t="s">
        <v>4646</v>
      </c>
      <c r="S3332" s="1">
        <v>241.17599999999999</v>
      </c>
      <c r="T3332" s="1">
        <v>3</v>
      </c>
      <c r="U3332" s="1">
        <v>0.2</v>
      </c>
      <c r="V3332" s="5">
        <v>15.073499999999999</v>
      </c>
    </row>
    <row r="3333" spans="1:22" ht="15" thickBot="1" x14ac:dyDescent="0.35">
      <c r="A3333" s="4">
        <v>3332</v>
      </c>
      <c r="B3333" s="2" t="s">
        <v>6537</v>
      </c>
      <c r="C3333" s="1">
        <v>2014</v>
      </c>
      <c r="D3333" s="3">
        <v>41988</v>
      </c>
      <c r="E3333" s="3">
        <v>41994</v>
      </c>
      <c r="F3333" s="2" t="s">
        <v>50</v>
      </c>
      <c r="G3333" s="2" t="s">
        <v>395</v>
      </c>
      <c r="H3333" s="2" t="s">
        <v>396</v>
      </c>
      <c r="I3333" s="2" t="s">
        <v>102</v>
      </c>
      <c r="J3333" s="2" t="s">
        <v>27</v>
      </c>
      <c r="K3333" s="2" t="s">
        <v>303</v>
      </c>
      <c r="L3333" s="2" t="s">
        <v>211</v>
      </c>
      <c r="M3333" s="1">
        <v>60653</v>
      </c>
      <c r="N3333" s="2" t="s">
        <v>105</v>
      </c>
      <c r="O3333" s="2" t="s">
        <v>6538</v>
      </c>
      <c r="P3333" s="2" t="s">
        <v>71</v>
      </c>
      <c r="Q3333" s="2" t="s">
        <v>161</v>
      </c>
      <c r="R3333" s="2" t="s">
        <v>6539</v>
      </c>
      <c r="S3333" s="1">
        <v>227.976</v>
      </c>
      <c r="T3333" s="1">
        <v>3</v>
      </c>
      <c r="U3333" s="1">
        <v>0.2</v>
      </c>
      <c r="V3333" s="5">
        <v>28.497</v>
      </c>
    </row>
    <row r="3334" spans="1:22" ht="15" thickBot="1" x14ac:dyDescent="0.35">
      <c r="A3334" s="4">
        <v>3333</v>
      </c>
      <c r="B3334" s="2" t="s">
        <v>6537</v>
      </c>
      <c r="C3334" s="1">
        <v>2014</v>
      </c>
      <c r="D3334" s="3">
        <v>41988</v>
      </c>
      <c r="E3334" s="3">
        <v>41994</v>
      </c>
      <c r="F3334" s="2" t="s">
        <v>50</v>
      </c>
      <c r="G3334" s="2" t="s">
        <v>395</v>
      </c>
      <c r="H3334" s="2" t="s">
        <v>396</v>
      </c>
      <c r="I3334" s="2" t="s">
        <v>102</v>
      </c>
      <c r="J3334" s="2" t="s">
        <v>27</v>
      </c>
      <c r="K3334" s="2" t="s">
        <v>303</v>
      </c>
      <c r="L3334" s="2" t="s">
        <v>211</v>
      </c>
      <c r="M3334" s="1">
        <v>60653</v>
      </c>
      <c r="N3334" s="2" t="s">
        <v>105</v>
      </c>
      <c r="O3334" s="2" t="s">
        <v>6455</v>
      </c>
      <c r="P3334" s="2" t="s">
        <v>71</v>
      </c>
      <c r="Q3334" s="2" t="s">
        <v>72</v>
      </c>
      <c r="R3334" s="2" t="s">
        <v>6456</v>
      </c>
      <c r="S3334" s="1">
        <v>52.68</v>
      </c>
      <c r="T3334" s="1">
        <v>3</v>
      </c>
      <c r="U3334" s="1">
        <v>0.2</v>
      </c>
      <c r="V3334" s="5">
        <v>19.754999999999999</v>
      </c>
    </row>
    <row r="3335" spans="1:22" ht="15" thickBot="1" x14ac:dyDescent="0.35">
      <c r="A3335" s="4">
        <v>3334</v>
      </c>
      <c r="B3335" s="2" t="s">
        <v>6537</v>
      </c>
      <c r="C3335" s="1">
        <v>2014</v>
      </c>
      <c r="D3335" s="3">
        <v>41988</v>
      </c>
      <c r="E3335" s="3">
        <v>41994</v>
      </c>
      <c r="F3335" s="2" t="s">
        <v>50</v>
      </c>
      <c r="G3335" s="2" t="s">
        <v>395</v>
      </c>
      <c r="H3335" s="2" t="s">
        <v>396</v>
      </c>
      <c r="I3335" s="2" t="s">
        <v>102</v>
      </c>
      <c r="J3335" s="2" t="s">
        <v>27</v>
      </c>
      <c r="K3335" s="2" t="s">
        <v>303</v>
      </c>
      <c r="L3335" s="2" t="s">
        <v>211</v>
      </c>
      <c r="M3335" s="1">
        <v>60653</v>
      </c>
      <c r="N3335" s="2" t="s">
        <v>105</v>
      </c>
      <c r="O3335" s="2" t="s">
        <v>6540</v>
      </c>
      <c r="P3335" s="2" t="s">
        <v>32</v>
      </c>
      <c r="Q3335" s="2" t="s">
        <v>65</v>
      </c>
      <c r="R3335" s="2" t="s">
        <v>6541</v>
      </c>
      <c r="S3335" s="1">
        <v>2.032</v>
      </c>
      <c r="T3335" s="1">
        <v>1</v>
      </c>
      <c r="U3335" s="1">
        <v>0.6</v>
      </c>
      <c r="V3335" s="5">
        <v>-1.3208</v>
      </c>
    </row>
    <row r="3336" spans="1:22" ht="15" thickBot="1" x14ac:dyDescent="0.35">
      <c r="A3336" s="4">
        <v>3335</v>
      </c>
      <c r="B3336" s="2" t="s">
        <v>6542</v>
      </c>
      <c r="C3336" s="1">
        <v>2014</v>
      </c>
      <c r="D3336" s="3">
        <v>41873</v>
      </c>
      <c r="E3336" s="3">
        <v>41874</v>
      </c>
      <c r="F3336" s="2" t="s">
        <v>188</v>
      </c>
      <c r="G3336" s="2" t="s">
        <v>6543</v>
      </c>
      <c r="H3336" s="2" t="s">
        <v>6544</v>
      </c>
      <c r="I3336" s="2" t="s">
        <v>26</v>
      </c>
      <c r="J3336" s="2" t="s">
        <v>27</v>
      </c>
      <c r="K3336" s="2" t="s">
        <v>3199</v>
      </c>
      <c r="L3336" s="2" t="s">
        <v>43</v>
      </c>
      <c r="M3336" s="1">
        <v>94601</v>
      </c>
      <c r="N3336" s="2" t="s">
        <v>44</v>
      </c>
      <c r="O3336" s="2" t="s">
        <v>3079</v>
      </c>
      <c r="P3336" s="2" t="s">
        <v>46</v>
      </c>
      <c r="Q3336" s="2" t="s">
        <v>68</v>
      </c>
      <c r="R3336" s="2" t="s">
        <v>3080</v>
      </c>
      <c r="S3336" s="1">
        <v>17.12</v>
      </c>
      <c r="T3336" s="1">
        <v>4</v>
      </c>
      <c r="U3336" s="1">
        <v>0</v>
      </c>
      <c r="V3336" s="5">
        <v>4.9648000000000003</v>
      </c>
    </row>
    <row r="3337" spans="1:22" ht="15" thickBot="1" x14ac:dyDescent="0.35">
      <c r="A3337" s="4">
        <v>3336</v>
      </c>
      <c r="B3337" s="2" t="s">
        <v>6542</v>
      </c>
      <c r="C3337" s="1">
        <v>2014</v>
      </c>
      <c r="D3337" s="3">
        <v>41873</v>
      </c>
      <c r="E3337" s="3">
        <v>41874</v>
      </c>
      <c r="F3337" s="2" t="s">
        <v>188</v>
      </c>
      <c r="G3337" s="2" t="s">
        <v>6543</v>
      </c>
      <c r="H3337" s="2" t="s">
        <v>6544</v>
      </c>
      <c r="I3337" s="2" t="s">
        <v>26</v>
      </c>
      <c r="J3337" s="2" t="s">
        <v>27</v>
      </c>
      <c r="K3337" s="2" t="s">
        <v>3199</v>
      </c>
      <c r="L3337" s="2" t="s">
        <v>43</v>
      </c>
      <c r="M3337" s="1">
        <v>94601</v>
      </c>
      <c r="N3337" s="2" t="s">
        <v>44</v>
      </c>
      <c r="O3337" s="2" t="s">
        <v>2032</v>
      </c>
      <c r="P3337" s="2" t="s">
        <v>71</v>
      </c>
      <c r="Q3337" s="2" t="s">
        <v>72</v>
      </c>
      <c r="R3337" s="2" t="s">
        <v>2033</v>
      </c>
      <c r="S3337" s="1">
        <v>431.96800000000002</v>
      </c>
      <c r="T3337" s="1">
        <v>4</v>
      </c>
      <c r="U3337" s="1">
        <v>0.2</v>
      </c>
      <c r="V3337" s="5">
        <v>37.797199999999997</v>
      </c>
    </row>
    <row r="3338" spans="1:22" ht="15" thickBot="1" x14ac:dyDescent="0.35">
      <c r="A3338" s="4">
        <v>3337</v>
      </c>
      <c r="B3338" s="2" t="s">
        <v>6542</v>
      </c>
      <c r="C3338" s="1">
        <v>2014</v>
      </c>
      <c r="D3338" s="3">
        <v>41873</v>
      </c>
      <c r="E3338" s="3">
        <v>41874</v>
      </c>
      <c r="F3338" s="2" t="s">
        <v>188</v>
      </c>
      <c r="G3338" s="2" t="s">
        <v>6543</v>
      </c>
      <c r="H3338" s="2" t="s">
        <v>6544</v>
      </c>
      <c r="I3338" s="2" t="s">
        <v>26</v>
      </c>
      <c r="J3338" s="2" t="s">
        <v>27</v>
      </c>
      <c r="K3338" s="2" t="s">
        <v>3199</v>
      </c>
      <c r="L3338" s="2" t="s">
        <v>43</v>
      </c>
      <c r="M3338" s="1">
        <v>94601</v>
      </c>
      <c r="N3338" s="2" t="s">
        <v>44</v>
      </c>
      <c r="O3338" s="2" t="s">
        <v>6545</v>
      </c>
      <c r="P3338" s="2" t="s">
        <v>32</v>
      </c>
      <c r="Q3338" s="2" t="s">
        <v>65</v>
      </c>
      <c r="R3338" s="2" t="s">
        <v>6546</v>
      </c>
      <c r="S3338" s="1">
        <v>129.91999999999999</v>
      </c>
      <c r="T3338" s="1">
        <v>4</v>
      </c>
      <c r="U3338" s="1">
        <v>0</v>
      </c>
      <c r="V3338" s="5">
        <v>10.393599999999999</v>
      </c>
    </row>
    <row r="3339" spans="1:22" ht="15" thickBot="1" x14ac:dyDescent="0.35">
      <c r="A3339" s="4">
        <v>3338</v>
      </c>
      <c r="B3339" s="2" t="s">
        <v>6542</v>
      </c>
      <c r="C3339" s="1">
        <v>2014</v>
      </c>
      <c r="D3339" s="3">
        <v>41873</v>
      </c>
      <c r="E3339" s="3">
        <v>41874</v>
      </c>
      <c r="F3339" s="2" t="s">
        <v>188</v>
      </c>
      <c r="G3339" s="2" t="s">
        <v>6543</v>
      </c>
      <c r="H3339" s="2" t="s">
        <v>6544</v>
      </c>
      <c r="I3339" s="2" t="s">
        <v>26</v>
      </c>
      <c r="J3339" s="2" t="s">
        <v>27</v>
      </c>
      <c r="K3339" s="2" t="s">
        <v>3199</v>
      </c>
      <c r="L3339" s="2" t="s">
        <v>43</v>
      </c>
      <c r="M3339" s="1">
        <v>94601</v>
      </c>
      <c r="N3339" s="2" t="s">
        <v>44</v>
      </c>
      <c r="O3339" s="2" t="s">
        <v>80</v>
      </c>
      <c r="P3339" s="2" t="s">
        <v>32</v>
      </c>
      <c r="Q3339" s="2" t="s">
        <v>56</v>
      </c>
      <c r="R3339" s="2" t="s">
        <v>81</v>
      </c>
      <c r="S3339" s="1">
        <v>568.72799999999995</v>
      </c>
      <c r="T3339" s="1">
        <v>3</v>
      </c>
      <c r="U3339" s="1">
        <v>0.2</v>
      </c>
      <c r="V3339" s="5">
        <v>28.436399999999999</v>
      </c>
    </row>
    <row r="3340" spans="1:22" ht="15" thickBot="1" x14ac:dyDescent="0.35">
      <c r="A3340" s="4">
        <v>3339</v>
      </c>
      <c r="B3340" s="2" t="s">
        <v>6542</v>
      </c>
      <c r="C3340" s="1">
        <v>2014</v>
      </c>
      <c r="D3340" s="3">
        <v>41873</v>
      </c>
      <c r="E3340" s="3">
        <v>41874</v>
      </c>
      <c r="F3340" s="2" t="s">
        <v>188</v>
      </c>
      <c r="G3340" s="2" t="s">
        <v>6543</v>
      </c>
      <c r="H3340" s="2" t="s">
        <v>6544</v>
      </c>
      <c r="I3340" s="2" t="s">
        <v>26</v>
      </c>
      <c r="J3340" s="2" t="s">
        <v>27</v>
      </c>
      <c r="K3340" s="2" t="s">
        <v>3199</v>
      </c>
      <c r="L3340" s="2" t="s">
        <v>43</v>
      </c>
      <c r="M3340" s="1">
        <v>94601</v>
      </c>
      <c r="N3340" s="2" t="s">
        <v>44</v>
      </c>
      <c r="O3340" s="2" t="s">
        <v>6547</v>
      </c>
      <c r="P3340" s="2" t="s">
        <v>46</v>
      </c>
      <c r="Q3340" s="2" t="s">
        <v>75</v>
      </c>
      <c r="R3340" s="2" t="s">
        <v>6548</v>
      </c>
      <c r="S3340" s="1">
        <v>117.14400000000001</v>
      </c>
      <c r="T3340" s="1">
        <v>9</v>
      </c>
      <c r="U3340" s="1">
        <v>0.2</v>
      </c>
      <c r="V3340" s="5">
        <v>42.464700000000001</v>
      </c>
    </row>
    <row r="3341" spans="1:22" ht="15" thickBot="1" x14ac:dyDescent="0.35">
      <c r="A3341" s="4">
        <v>3340</v>
      </c>
      <c r="B3341" s="2" t="s">
        <v>6542</v>
      </c>
      <c r="C3341" s="1">
        <v>2014</v>
      </c>
      <c r="D3341" s="3">
        <v>41873</v>
      </c>
      <c r="E3341" s="3">
        <v>41874</v>
      </c>
      <c r="F3341" s="2" t="s">
        <v>188</v>
      </c>
      <c r="G3341" s="2" t="s">
        <v>6543</v>
      </c>
      <c r="H3341" s="2" t="s">
        <v>6544</v>
      </c>
      <c r="I3341" s="2" t="s">
        <v>26</v>
      </c>
      <c r="J3341" s="2" t="s">
        <v>27</v>
      </c>
      <c r="K3341" s="2" t="s">
        <v>3199</v>
      </c>
      <c r="L3341" s="2" t="s">
        <v>43</v>
      </c>
      <c r="M3341" s="1">
        <v>94601</v>
      </c>
      <c r="N3341" s="2" t="s">
        <v>44</v>
      </c>
      <c r="O3341" s="2" t="s">
        <v>6549</v>
      </c>
      <c r="P3341" s="2" t="s">
        <v>46</v>
      </c>
      <c r="Q3341" s="2" t="s">
        <v>78</v>
      </c>
      <c r="R3341" s="2" t="s">
        <v>6550</v>
      </c>
      <c r="S3341" s="1">
        <v>203.52</v>
      </c>
      <c r="T3341" s="1">
        <v>3</v>
      </c>
      <c r="U3341" s="1">
        <v>0</v>
      </c>
      <c r="V3341" s="5">
        <v>54.950400000000002</v>
      </c>
    </row>
    <row r="3342" spans="1:22" ht="15" thickBot="1" x14ac:dyDescent="0.35">
      <c r="A3342" s="4">
        <v>3341</v>
      </c>
      <c r="B3342" s="2" t="s">
        <v>6542</v>
      </c>
      <c r="C3342" s="1">
        <v>2014</v>
      </c>
      <c r="D3342" s="3">
        <v>41873</v>
      </c>
      <c r="E3342" s="3">
        <v>41874</v>
      </c>
      <c r="F3342" s="2" t="s">
        <v>188</v>
      </c>
      <c r="G3342" s="2" t="s">
        <v>6543</v>
      </c>
      <c r="H3342" s="2" t="s">
        <v>6544</v>
      </c>
      <c r="I3342" s="2" t="s">
        <v>26</v>
      </c>
      <c r="J3342" s="2" t="s">
        <v>27</v>
      </c>
      <c r="K3342" s="2" t="s">
        <v>3199</v>
      </c>
      <c r="L3342" s="2" t="s">
        <v>43</v>
      </c>
      <c r="M3342" s="1">
        <v>94601</v>
      </c>
      <c r="N3342" s="2" t="s">
        <v>44</v>
      </c>
      <c r="O3342" s="2" t="s">
        <v>1275</v>
      </c>
      <c r="P3342" s="2" t="s">
        <v>46</v>
      </c>
      <c r="Q3342" s="2" t="s">
        <v>47</v>
      </c>
      <c r="R3342" s="2" t="s">
        <v>1276</v>
      </c>
      <c r="S3342" s="1">
        <v>51.75</v>
      </c>
      <c r="T3342" s="1">
        <v>5</v>
      </c>
      <c r="U3342" s="1">
        <v>0</v>
      </c>
      <c r="V3342" s="5">
        <v>24.84</v>
      </c>
    </row>
    <row r="3343" spans="1:22" ht="15" thickBot="1" x14ac:dyDescent="0.35">
      <c r="A3343" s="4">
        <v>3342</v>
      </c>
      <c r="B3343" s="2" t="s">
        <v>6551</v>
      </c>
      <c r="C3343" s="1">
        <v>2013</v>
      </c>
      <c r="D3343" s="3">
        <v>41514</v>
      </c>
      <c r="E3343" s="3">
        <v>41519</v>
      </c>
      <c r="F3343" s="2" t="s">
        <v>23</v>
      </c>
      <c r="G3343" s="2" t="s">
        <v>274</v>
      </c>
      <c r="H3343" s="2" t="s">
        <v>275</v>
      </c>
      <c r="I3343" s="2" t="s">
        <v>26</v>
      </c>
      <c r="J3343" s="2" t="s">
        <v>27</v>
      </c>
      <c r="K3343" s="2" t="s">
        <v>1320</v>
      </c>
      <c r="L3343" s="2" t="s">
        <v>1245</v>
      </c>
      <c r="M3343" s="1">
        <v>2169</v>
      </c>
      <c r="N3343" s="2" t="s">
        <v>148</v>
      </c>
      <c r="O3343" s="2" t="s">
        <v>4500</v>
      </c>
      <c r="P3343" s="2" t="s">
        <v>46</v>
      </c>
      <c r="Q3343" s="2" t="s">
        <v>90</v>
      </c>
      <c r="R3343" s="2" t="s">
        <v>4501</v>
      </c>
      <c r="S3343" s="1">
        <v>122.97</v>
      </c>
      <c r="T3343" s="1">
        <v>3</v>
      </c>
      <c r="U3343" s="1">
        <v>0</v>
      </c>
      <c r="V3343" s="5">
        <v>60.255299999999998</v>
      </c>
    </row>
    <row r="3344" spans="1:22" ht="15" thickBot="1" x14ac:dyDescent="0.35">
      <c r="A3344" s="4">
        <v>3343</v>
      </c>
      <c r="B3344" s="2" t="s">
        <v>6551</v>
      </c>
      <c r="C3344" s="1">
        <v>2013</v>
      </c>
      <c r="D3344" s="3">
        <v>41514</v>
      </c>
      <c r="E3344" s="3">
        <v>41519</v>
      </c>
      <c r="F3344" s="2" t="s">
        <v>23</v>
      </c>
      <c r="G3344" s="2" t="s">
        <v>274</v>
      </c>
      <c r="H3344" s="2" t="s">
        <v>275</v>
      </c>
      <c r="I3344" s="2" t="s">
        <v>26</v>
      </c>
      <c r="J3344" s="2" t="s">
        <v>27</v>
      </c>
      <c r="K3344" s="2" t="s">
        <v>1320</v>
      </c>
      <c r="L3344" s="2" t="s">
        <v>1245</v>
      </c>
      <c r="M3344" s="1">
        <v>2169</v>
      </c>
      <c r="N3344" s="2" t="s">
        <v>148</v>
      </c>
      <c r="O3344" s="2" t="s">
        <v>4429</v>
      </c>
      <c r="P3344" s="2" t="s">
        <v>32</v>
      </c>
      <c r="Q3344" s="2" t="s">
        <v>56</v>
      </c>
      <c r="R3344" s="2" t="s">
        <v>4430</v>
      </c>
      <c r="S3344" s="1">
        <v>244.61500000000001</v>
      </c>
      <c r="T3344" s="1">
        <v>1</v>
      </c>
      <c r="U3344" s="1">
        <v>0.3</v>
      </c>
      <c r="V3344" s="5">
        <v>20.966999999999999</v>
      </c>
    </row>
    <row r="3345" spans="1:22" ht="15" thickBot="1" x14ac:dyDescent="0.35">
      <c r="A3345" s="4">
        <v>3344</v>
      </c>
      <c r="B3345" s="2" t="s">
        <v>6551</v>
      </c>
      <c r="C3345" s="1">
        <v>2013</v>
      </c>
      <c r="D3345" s="3">
        <v>41514</v>
      </c>
      <c r="E3345" s="3">
        <v>41519</v>
      </c>
      <c r="F3345" s="2" t="s">
        <v>23</v>
      </c>
      <c r="G3345" s="2" t="s">
        <v>274</v>
      </c>
      <c r="H3345" s="2" t="s">
        <v>275</v>
      </c>
      <c r="I3345" s="2" t="s">
        <v>26</v>
      </c>
      <c r="J3345" s="2" t="s">
        <v>27</v>
      </c>
      <c r="K3345" s="2" t="s">
        <v>1320</v>
      </c>
      <c r="L3345" s="2" t="s">
        <v>1245</v>
      </c>
      <c r="M3345" s="1">
        <v>2169</v>
      </c>
      <c r="N3345" s="2" t="s">
        <v>148</v>
      </c>
      <c r="O3345" s="2" t="s">
        <v>923</v>
      </c>
      <c r="P3345" s="2" t="s">
        <v>71</v>
      </c>
      <c r="Q3345" s="2" t="s">
        <v>72</v>
      </c>
      <c r="R3345" s="2" t="s">
        <v>924</v>
      </c>
      <c r="S3345" s="1">
        <v>59.97</v>
      </c>
      <c r="T3345" s="1">
        <v>3</v>
      </c>
      <c r="U3345" s="1">
        <v>0</v>
      </c>
      <c r="V3345" s="5">
        <v>28.785599999999999</v>
      </c>
    </row>
    <row r="3346" spans="1:22" ht="15" thickBot="1" x14ac:dyDescent="0.35">
      <c r="A3346" s="4">
        <v>3345</v>
      </c>
      <c r="B3346" s="2" t="s">
        <v>6551</v>
      </c>
      <c r="C3346" s="1">
        <v>2013</v>
      </c>
      <c r="D3346" s="3">
        <v>41514</v>
      </c>
      <c r="E3346" s="3">
        <v>41519</v>
      </c>
      <c r="F3346" s="2" t="s">
        <v>23</v>
      </c>
      <c r="G3346" s="2" t="s">
        <v>274</v>
      </c>
      <c r="H3346" s="2" t="s">
        <v>275</v>
      </c>
      <c r="I3346" s="2" t="s">
        <v>26</v>
      </c>
      <c r="J3346" s="2" t="s">
        <v>27</v>
      </c>
      <c r="K3346" s="2" t="s">
        <v>1320</v>
      </c>
      <c r="L3346" s="2" t="s">
        <v>1245</v>
      </c>
      <c r="M3346" s="1">
        <v>2169</v>
      </c>
      <c r="N3346" s="2" t="s">
        <v>148</v>
      </c>
      <c r="O3346" s="2" t="s">
        <v>802</v>
      </c>
      <c r="P3346" s="2" t="s">
        <v>46</v>
      </c>
      <c r="Q3346" s="2" t="s">
        <v>90</v>
      </c>
      <c r="R3346" s="2" t="s">
        <v>803</v>
      </c>
      <c r="S3346" s="1">
        <v>81.540000000000006</v>
      </c>
      <c r="T3346" s="1">
        <v>9</v>
      </c>
      <c r="U3346" s="1">
        <v>0</v>
      </c>
      <c r="V3346" s="5">
        <v>36.692999999999998</v>
      </c>
    </row>
    <row r="3347" spans="1:22" ht="15" thickBot="1" x14ac:dyDescent="0.35">
      <c r="A3347" s="4">
        <v>3346</v>
      </c>
      <c r="B3347" s="2" t="s">
        <v>6551</v>
      </c>
      <c r="C3347" s="1">
        <v>2013</v>
      </c>
      <c r="D3347" s="3">
        <v>41514</v>
      </c>
      <c r="E3347" s="3">
        <v>41519</v>
      </c>
      <c r="F3347" s="2" t="s">
        <v>23</v>
      </c>
      <c r="G3347" s="2" t="s">
        <v>274</v>
      </c>
      <c r="H3347" s="2" t="s">
        <v>275</v>
      </c>
      <c r="I3347" s="2" t="s">
        <v>26</v>
      </c>
      <c r="J3347" s="2" t="s">
        <v>27</v>
      </c>
      <c r="K3347" s="2" t="s">
        <v>1320</v>
      </c>
      <c r="L3347" s="2" t="s">
        <v>1245</v>
      </c>
      <c r="M3347" s="1">
        <v>2169</v>
      </c>
      <c r="N3347" s="2" t="s">
        <v>148</v>
      </c>
      <c r="O3347" s="2" t="s">
        <v>3307</v>
      </c>
      <c r="P3347" s="2" t="s">
        <v>46</v>
      </c>
      <c r="Q3347" s="2" t="s">
        <v>269</v>
      </c>
      <c r="R3347" s="2" t="s">
        <v>186</v>
      </c>
      <c r="S3347" s="1">
        <v>11.68</v>
      </c>
      <c r="T3347" s="1">
        <v>4</v>
      </c>
      <c r="U3347" s="1">
        <v>0</v>
      </c>
      <c r="V3347" s="5">
        <v>5.2560000000000002</v>
      </c>
    </row>
    <row r="3348" spans="1:22" ht="15" thickBot="1" x14ac:dyDescent="0.35">
      <c r="A3348" s="4">
        <v>3347</v>
      </c>
      <c r="B3348" s="2" t="s">
        <v>6551</v>
      </c>
      <c r="C3348" s="1">
        <v>2013</v>
      </c>
      <c r="D3348" s="3">
        <v>41514</v>
      </c>
      <c r="E3348" s="3">
        <v>41519</v>
      </c>
      <c r="F3348" s="2" t="s">
        <v>23</v>
      </c>
      <c r="G3348" s="2" t="s">
        <v>274</v>
      </c>
      <c r="H3348" s="2" t="s">
        <v>275</v>
      </c>
      <c r="I3348" s="2" t="s">
        <v>26</v>
      </c>
      <c r="J3348" s="2" t="s">
        <v>27</v>
      </c>
      <c r="K3348" s="2" t="s">
        <v>1320</v>
      </c>
      <c r="L3348" s="2" t="s">
        <v>1245</v>
      </c>
      <c r="M3348" s="1">
        <v>2169</v>
      </c>
      <c r="N3348" s="2" t="s">
        <v>148</v>
      </c>
      <c r="O3348" s="2" t="s">
        <v>6136</v>
      </c>
      <c r="P3348" s="2" t="s">
        <v>46</v>
      </c>
      <c r="Q3348" s="2" t="s">
        <v>75</v>
      </c>
      <c r="R3348" s="2" t="s">
        <v>6137</v>
      </c>
      <c r="S3348" s="1">
        <v>29</v>
      </c>
      <c r="T3348" s="1">
        <v>5</v>
      </c>
      <c r="U3348" s="1">
        <v>0</v>
      </c>
      <c r="V3348" s="5">
        <v>13.92</v>
      </c>
    </row>
    <row r="3349" spans="1:22" ht="15" thickBot="1" x14ac:dyDescent="0.35">
      <c r="A3349" s="4">
        <v>3348</v>
      </c>
      <c r="B3349" s="2" t="s">
        <v>6552</v>
      </c>
      <c r="C3349" s="1">
        <v>2012</v>
      </c>
      <c r="D3349" s="3">
        <v>41134</v>
      </c>
      <c r="E3349" s="3">
        <v>41141</v>
      </c>
      <c r="F3349" s="2" t="s">
        <v>50</v>
      </c>
      <c r="G3349" s="2" t="s">
        <v>226</v>
      </c>
      <c r="H3349" s="2" t="s">
        <v>227</v>
      </c>
      <c r="I3349" s="2" t="s">
        <v>41</v>
      </c>
      <c r="J3349" s="2" t="s">
        <v>27</v>
      </c>
      <c r="K3349" s="2" t="s">
        <v>6553</v>
      </c>
      <c r="L3349" s="2" t="s">
        <v>43</v>
      </c>
      <c r="M3349" s="1">
        <v>92399</v>
      </c>
      <c r="N3349" s="2" t="s">
        <v>44</v>
      </c>
      <c r="O3349" s="2" t="s">
        <v>1567</v>
      </c>
      <c r="P3349" s="2" t="s">
        <v>46</v>
      </c>
      <c r="Q3349" s="2" t="s">
        <v>68</v>
      </c>
      <c r="R3349" s="2" t="s">
        <v>1568</v>
      </c>
      <c r="S3349" s="1">
        <v>50.8</v>
      </c>
      <c r="T3349" s="1">
        <v>5</v>
      </c>
      <c r="U3349" s="1">
        <v>0</v>
      </c>
      <c r="V3349" s="5">
        <v>13.208</v>
      </c>
    </row>
    <row r="3350" spans="1:22" ht="15" thickBot="1" x14ac:dyDescent="0.35">
      <c r="A3350" s="4">
        <v>3349</v>
      </c>
      <c r="B3350" s="2" t="s">
        <v>6554</v>
      </c>
      <c r="C3350" s="1">
        <v>2014</v>
      </c>
      <c r="D3350" s="3">
        <v>41949</v>
      </c>
      <c r="E3350" s="3">
        <v>41951</v>
      </c>
      <c r="F3350" s="2" t="s">
        <v>188</v>
      </c>
      <c r="G3350" s="2" t="s">
        <v>1060</v>
      </c>
      <c r="H3350" s="2" t="s">
        <v>1061</v>
      </c>
      <c r="I3350" s="2" t="s">
        <v>41</v>
      </c>
      <c r="J3350" s="2" t="s">
        <v>27</v>
      </c>
      <c r="K3350" s="2" t="s">
        <v>303</v>
      </c>
      <c r="L3350" s="2" t="s">
        <v>211</v>
      </c>
      <c r="M3350" s="1">
        <v>60623</v>
      </c>
      <c r="N3350" s="2" t="s">
        <v>105</v>
      </c>
      <c r="O3350" s="2" t="s">
        <v>168</v>
      </c>
      <c r="P3350" s="2" t="s">
        <v>46</v>
      </c>
      <c r="Q3350" s="2" t="s">
        <v>75</v>
      </c>
      <c r="R3350" s="2" t="s">
        <v>169</v>
      </c>
      <c r="S3350" s="1">
        <v>16.03</v>
      </c>
      <c r="T3350" s="1">
        <v>5</v>
      </c>
      <c r="U3350" s="1">
        <v>0.8</v>
      </c>
      <c r="V3350" s="5">
        <v>-25.648</v>
      </c>
    </row>
    <row r="3351" spans="1:22" ht="15" thickBot="1" x14ac:dyDescent="0.35">
      <c r="A3351" s="4">
        <v>3350</v>
      </c>
      <c r="B3351" s="2" t="s">
        <v>6555</v>
      </c>
      <c r="C3351" s="1">
        <v>2013</v>
      </c>
      <c r="D3351" s="3">
        <v>41504</v>
      </c>
      <c r="E3351" s="3">
        <v>41508</v>
      </c>
      <c r="F3351" s="2" t="s">
        <v>50</v>
      </c>
      <c r="G3351" s="2" t="s">
        <v>3237</v>
      </c>
      <c r="H3351" s="2" t="s">
        <v>3238</v>
      </c>
      <c r="I3351" s="2" t="s">
        <v>26</v>
      </c>
      <c r="J3351" s="2" t="s">
        <v>27</v>
      </c>
      <c r="K3351" s="2" t="s">
        <v>95</v>
      </c>
      <c r="L3351" s="2" t="s">
        <v>96</v>
      </c>
      <c r="M3351" s="1">
        <v>98105</v>
      </c>
      <c r="N3351" s="2" t="s">
        <v>44</v>
      </c>
      <c r="O3351" s="2" t="s">
        <v>2709</v>
      </c>
      <c r="P3351" s="2" t="s">
        <v>46</v>
      </c>
      <c r="Q3351" s="2" t="s">
        <v>75</v>
      </c>
      <c r="R3351" s="2" t="s">
        <v>2710</v>
      </c>
      <c r="S3351" s="1">
        <v>15.712</v>
      </c>
      <c r="T3351" s="1">
        <v>4</v>
      </c>
      <c r="U3351" s="1">
        <v>0.2</v>
      </c>
      <c r="V3351" s="5">
        <v>5.6955999999999998</v>
      </c>
    </row>
    <row r="3352" spans="1:22" ht="15" thickBot="1" x14ac:dyDescent="0.35">
      <c r="A3352" s="4">
        <v>3351</v>
      </c>
      <c r="B3352" s="2" t="s">
        <v>6556</v>
      </c>
      <c r="C3352" s="1">
        <v>2013</v>
      </c>
      <c r="D3352" s="3">
        <v>41635</v>
      </c>
      <c r="E3352" s="3">
        <v>41640</v>
      </c>
      <c r="F3352" s="2" t="s">
        <v>50</v>
      </c>
      <c r="G3352" s="2" t="s">
        <v>2016</v>
      </c>
      <c r="H3352" s="2" t="s">
        <v>2017</v>
      </c>
      <c r="I3352" s="2" t="s">
        <v>26</v>
      </c>
      <c r="J3352" s="2" t="s">
        <v>27</v>
      </c>
      <c r="K3352" s="2" t="s">
        <v>266</v>
      </c>
      <c r="L3352" s="2" t="s">
        <v>267</v>
      </c>
      <c r="M3352" s="1">
        <v>10024</v>
      </c>
      <c r="N3352" s="2" t="s">
        <v>148</v>
      </c>
      <c r="O3352" s="2" t="s">
        <v>4167</v>
      </c>
      <c r="P3352" s="2" t="s">
        <v>71</v>
      </c>
      <c r="Q3352" s="2" t="s">
        <v>161</v>
      </c>
      <c r="R3352" s="2" t="s">
        <v>4168</v>
      </c>
      <c r="S3352" s="1">
        <v>89.97</v>
      </c>
      <c r="T3352" s="1">
        <v>3</v>
      </c>
      <c r="U3352" s="1">
        <v>0</v>
      </c>
      <c r="V3352" s="5">
        <v>18.893699999999999</v>
      </c>
    </row>
    <row r="3353" spans="1:22" ht="15" thickBot="1" x14ac:dyDescent="0.35">
      <c r="A3353" s="4">
        <v>3352</v>
      </c>
      <c r="B3353" s="2" t="s">
        <v>6557</v>
      </c>
      <c r="C3353" s="1">
        <v>2011</v>
      </c>
      <c r="D3353" s="3">
        <v>40809</v>
      </c>
      <c r="E3353" s="3">
        <v>40814</v>
      </c>
      <c r="F3353" s="2" t="s">
        <v>50</v>
      </c>
      <c r="G3353" s="2" t="s">
        <v>2605</v>
      </c>
      <c r="H3353" s="2" t="s">
        <v>2606</v>
      </c>
      <c r="I3353" s="2" t="s">
        <v>41</v>
      </c>
      <c r="J3353" s="2" t="s">
        <v>27</v>
      </c>
      <c r="K3353" s="2" t="s">
        <v>947</v>
      </c>
      <c r="L3353" s="2" t="s">
        <v>43</v>
      </c>
      <c r="M3353" s="1">
        <v>92037</v>
      </c>
      <c r="N3353" s="2" t="s">
        <v>44</v>
      </c>
      <c r="O3353" s="2" t="s">
        <v>6558</v>
      </c>
      <c r="P3353" s="2" t="s">
        <v>32</v>
      </c>
      <c r="Q3353" s="2" t="s">
        <v>33</v>
      </c>
      <c r="R3353" s="2" t="s">
        <v>6559</v>
      </c>
      <c r="S3353" s="1">
        <v>435.99900000000002</v>
      </c>
      <c r="T3353" s="1">
        <v>3</v>
      </c>
      <c r="U3353" s="1">
        <v>0.15</v>
      </c>
      <c r="V3353" s="5">
        <v>20.517600000000002</v>
      </c>
    </row>
    <row r="3354" spans="1:22" ht="15" thickBot="1" x14ac:dyDescent="0.35">
      <c r="A3354" s="4">
        <v>3353</v>
      </c>
      <c r="B3354" s="2" t="s">
        <v>6557</v>
      </c>
      <c r="C3354" s="1">
        <v>2011</v>
      </c>
      <c r="D3354" s="3">
        <v>40809</v>
      </c>
      <c r="E3354" s="3">
        <v>40814</v>
      </c>
      <c r="F3354" s="2" t="s">
        <v>50</v>
      </c>
      <c r="G3354" s="2" t="s">
        <v>2605</v>
      </c>
      <c r="H3354" s="2" t="s">
        <v>2606</v>
      </c>
      <c r="I3354" s="2" t="s">
        <v>41</v>
      </c>
      <c r="J3354" s="2" t="s">
        <v>27</v>
      </c>
      <c r="K3354" s="2" t="s">
        <v>947</v>
      </c>
      <c r="L3354" s="2" t="s">
        <v>43</v>
      </c>
      <c r="M3354" s="1">
        <v>92037</v>
      </c>
      <c r="N3354" s="2" t="s">
        <v>44</v>
      </c>
      <c r="O3354" s="2" t="s">
        <v>313</v>
      </c>
      <c r="P3354" s="2" t="s">
        <v>71</v>
      </c>
      <c r="Q3354" s="2" t="s">
        <v>72</v>
      </c>
      <c r="R3354" s="2" t="s">
        <v>314</v>
      </c>
      <c r="S3354" s="1">
        <v>83.983999999999995</v>
      </c>
      <c r="T3354" s="1">
        <v>2</v>
      </c>
      <c r="U3354" s="1">
        <v>0.2</v>
      </c>
      <c r="V3354" s="5">
        <v>31.494</v>
      </c>
    </row>
    <row r="3355" spans="1:22" ht="15" thickBot="1" x14ac:dyDescent="0.35">
      <c r="A3355" s="4">
        <v>3354</v>
      </c>
      <c r="B3355" s="2" t="s">
        <v>6560</v>
      </c>
      <c r="C3355" s="1">
        <v>2011</v>
      </c>
      <c r="D3355" s="3">
        <v>40743</v>
      </c>
      <c r="E3355" s="3">
        <v>40748</v>
      </c>
      <c r="F3355" s="2" t="s">
        <v>50</v>
      </c>
      <c r="G3355" s="2" t="s">
        <v>1005</v>
      </c>
      <c r="H3355" s="2" t="s">
        <v>1006</v>
      </c>
      <c r="I3355" s="2" t="s">
        <v>41</v>
      </c>
      <c r="J3355" s="2" t="s">
        <v>27</v>
      </c>
      <c r="K3355" s="2" t="s">
        <v>515</v>
      </c>
      <c r="L3355" s="2" t="s">
        <v>747</v>
      </c>
      <c r="M3355" s="1">
        <v>6010</v>
      </c>
      <c r="N3355" s="2" t="s">
        <v>148</v>
      </c>
      <c r="O3355" s="2" t="s">
        <v>4599</v>
      </c>
      <c r="P3355" s="2" t="s">
        <v>71</v>
      </c>
      <c r="Q3355" s="2" t="s">
        <v>72</v>
      </c>
      <c r="R3355" s="2" t="s">
        <v>4600</v>
      </c>
      <c r="S3355" s="1">
        <v>359.98</v>
      </c>
      <c r="T3355" s="1">
        <v>2</v>
      </c>
      <c r="U3355" s="1">
        <v>0</v>
      </c>
      <c r="V3355" s="5">
        <v>93.594800000000006</v>
      </c>
    </row>
    <row r="3356" spans="1:22" ht="15" thickBot="1" x14ac:dyDescent="0.35">
      <c r="A3356" s="4">
        <v>3355</v>
      </c>
      <c r="B3356" s="2" t="s">
        <v>6560</v>
      </c>
      <c r="C3356" s="1">
        <v>2011</v>
      </c>
      <c r="D3356" s="3">
        <v>40743</v>
      </c>
      <c r="E3356" s="3">
        <v>40748</v>
      </c>
      <c r="F3356" s="2" t="s">
        <v>50</v>
      </c>
      <c r="G3356" s="2" t="s">
        <v>1005</v>
      </c>
      <c r="H3356" s="2" t="s">
        <v>1006</v>
      </c>
      <c r="I3356" s="2" t="s">
        <v>41</v>
      </c>
      <c r="J3356" s="2" t="s">
        <v>27</v>
      </c>
      <c r="K3356" s="2" t="s">
        <v>515</v>
      </c>
      <c r="L3356" s="2" t="s">
        <v>747</v>
      </c>
      <c r="M3356" s="1">
        <v>6010</v>
      </c>
      <c r="N3356" s="2" t="s">
        <v>148</v>
      </c>
      <c r="O3356" s="2" t="s">
        <v>6561</v>
      </c>
      <c r="P3356" s="2" t="s">
        <v>32</v>
      </c>
      <c r="Q3356" s="2" t="s">
        <v>56</v>
      </c>
      <c r="R3356" s="2" t="s">
        <v>6562</v>
      </c>
      <c r="S3356" s="1">
        <v>70.56</v>
      </c>
      <c r="T3356" s="1">
        <v>1</v>
      </c>
      <c r="U3356" s="1">
        <v>0.3</v>
      </c>
      <c r="V3356" s="5">
        <v>-4.032</v>
      </c>
    </row>
    <row r="3357" spans="1:22" ht="15" thickBot="1" x14ac:dyDescent="0.35">
      <c r="A3357" s="4">
        <v>3356</v>
      </c>
      <c r="B3357" s="2" t="s">
        <v>6560</v>
      </c>
      <c r="C3357" s="1">
        <v>2011</v>
      </c>
      <c r="D3357" s="3">
        <v>40743</v>
      </c>
      <c r="E3357" s="3">
        <v>40748</v>
      </c>
      <c r="F3357" s="2" t="s">
        <v>50</v>
      </c>
      <c r="G3357" s="2" t="s">
        <v>1005</v>
      </c>
      <c r="H3357" s="2" t="s">
        <v>1006</v>
      </c>
      <c r="I3357" s="2" t="s">
        <v>41</v>
      </c>
      <c r="J3357" s="2" t="s">
        <v>27</v>
      </c>
      <c r="K3357" s="2" t="s">
        <v>515</v>
      </c>
      <c r="L3357" s="2" t="s">
        <v>747</v>
      </c>
      <c r="M3357" s="1">
        <v>6010</v>
      </c>
      <c r="N3357" s="2" t="s">
        <v>148</v>
      </c>
      <c r="O3357" s="2" t="s">
        <v>3366</v>
      </c>
      <c r="P3357" s="2" t="s">
        <v>46</v>
      </c>
      <c r="Q3357" s="2" t="s">
        <v>75</v>
      </c>
      <c r="R3357" s="2" t="s">
        <v>3367</v>
      </c>
      <c r="S3357" s="1">
        <v>20.88</v>
      </c>
      <c r="T3357" s="1">
        <v>2</v>
      </c>
      <c r="U3357" s="1">
        <v>0</v>
      </c>
      <c r="V3357" s="5">
        <v>9.6047999999999991</v>
      </c>
    </row>
    <row r="3358" spans="1:22" ht="15" thickBot="1" x14ac:dyDescent="0.35">
      <c r="A3358" s="4">
        <v>3357</v>
      </c>
      <c r="B3358" s="2" t="s">
        <v>6560</v>
      </c>
      <c r="C3358" s="1">
        <v>2011</v>
      </c>
      <c r="D3358" s="3">
        <v>40743</v>
      </c>
      <c r="E3358" s="3">
        <v>40748</v>
      </c>
      <c r="F3358" s="2" t="s">
        <v>50</v>
      </c>
      <c r="G3358" s="2" t="s">
        <v>1005</v>
      </c>
      <c r="H3358" s="2" t="s">
        <v>1006</v>
      </c>
      <c r="I3358" s="2" t="s">
        <v>41</v>
      </c>
      <c r="J3358" s="2" t="s">
        <v>27</v>
      </c>
      <c r="K3358" s="2" t="s">
        <v>515</v>
      </c>
      <c r="L3358" s="2" t="s">
        <v>747</v>
      </c>
      <c r="M3358" s="1">
        <v>6010</v>
      </c>
      <c r="N3358" s="2" t="s">
        <v>148</v>
      </c>
      <c r="O3358" s="2" t="s">
        <v>1253</v>
      </c>
      <c r="P3358" s="2" t="s">
        <v>46</v>
      </c>
      <c r="Q3358" s="2" t="s">
        <v>75</v>
      </c>
      <c r="R3358" s="2" t="s">
        <v>1254</v>
      </c>
      <c r="S3358" s="1">
        <v>3.81</v>
      </c>
      <c r="T3358" s="1">
        <v>1</v>
      </c>
      <c r="U3358" s="1">
        <v>0</v>
      </c>
      <c r="V3358" s="5">
        <v>1.8288</v>
      </c>
    </row>
    <row r="3359" spans="1:22" ht="15" thickBot="1" x14ac:dyDescent="0.35">
      <c r="A3359" s="4">
        <v>3358</v>
      </c>
      <c r="B3359" s="2" t="s">
        <v>6563</v>
      </c>
      <c r="C3359" s="1">
        <v>2014</v>
      </c>
      <c r="D3359" s="3">
        <v>41890</v>
      </c>
      <c r="E3359" s="3">
        <v>41896</v>
      </c>
      <c r="F3359" s="2" t="s">
        <v>50</v>
      </c>
      <c r="G3359" s="2" t="s">
        <v>3116</v>
      </c>
      <c r="H3359" s="2" t="s">
        <v>3117</v>
      </c>
      <c r="I3359" s="2" t="s">
        <v>102</v>
      </c>
      <c r="J3359" s="2" t="s">
        <v>27</v>
      </c>
      <c r="K3359" s="2" t="s">
        <v>303</v>
      </c>
      <c r="L3359" s="2" t="s">
        <v>211</v>
      </c>
      <c r="M3359" s="1">
        <v>60610</v>
      </c>
      <c r="N3359" s="2" t="s">
        <v>105</v>
      </c>
      <c r="O3359" s="2" t="s">
        <v>3441</v>
      </c>
      <c r="P3359" s="2" t="s">
        <v>46</v>
      </c>
      <c r="Q3359" s="2" t="s">
        <v>90</v>
      </c>
      <c r="R3359" s="2" t="s">
        <v>186</v>
      </c>
      <c r="S3359" s="1">
        <v>73.007999999999996</v>
      </c>
      <c r="T3359" s="1">
        <v>9</v>
      </c>
      <c r="U3359" s="1">
        <v>0.2</v>
      </c>
      <c r="V3359" s="5">
        <v>26.465399999999999</v>
      </c>
    </row>
    <row r="3360" spans="1:22" ht="15" thickBot="1" x14ac:dyDescent="0.35">
      <c r="A3360" s="4">
        <v>3359</v>
      </c>
      <c r="B3360" s="2" t="s">
        <v>6564</v>
      </c>
      <c r="C3360" s="1">
        <v>2013</v>
      </c>
      <c r="D3360" s="3">
        <v>41401</v>
      </c>
      <c r="E3360" s="3">
        <v>41405</v>
      </c>
      <c r="F3360" s="2" t="s">
        <v>50</v>
      </c>
      <c r="G3360" s="2" t="s">
        <v>5077</v>
      </c>
      <c r="H3360" s="2" t="s">
        <v>5078</v>
      </c>
      <c r="I3360" s="2" t="s">
        <v>26</v>
      </c>
      <c r="J3360" s="2" t="s">
        <v>27</v>
      </c>
      <c r="K3360" s="2" t="s">
        <v>303</v>
      </c>
      <c r="L3360" s="2" t="s">
        <v>211</v>
      </c>
      <c r="M3360" s="1">
        <v>60610</v>
      </c>
      <c r="N3360" s="2" t="s">
        <v>105</v>
      </c>
      <c r="O3360" s="2" t="s">
        <v>1522</v>
      </c>
      <c r="P3360" s="2" t="s">
        <v>46</v>
      </c>
      <c r="Q3360" s="2" t="s">
        <v>75</v>
      </c>
      <c r="R3360" s="2" t="s">
        <v>1523</v>
      </c>
      <c r="S3360" s="1">
        <v>3.2080000000000002</v>
      </c>
      <c r="T3360" s="1">
        <v>2</v>
      </c>
      <c r="U3360" s="1">
        <v>0.8</v>
      </c>
      <c r="V3360" s="5">
        <v>-5.2931999999999997</v>
      </c>
    </row>
    <row r="3361" spans="1:22" ht="15" thickBot="1" x14ac:dyDescent="0.35">
      <c r="A3361" s="4">
        <v>3360</v>
      </c>
      <c r="B3361" s="2" t="s">
        <v>6564</v>
      </c>
      <c r="C3361" s="1">
        <v>2013</v>
      </c>
      <c r="D3361" s="3">
        <v>41401</v>
      </c>
      <c r="E3361" s="3">
        <v>41405</v>
      </c>
      <c r="F3361" s="2" t="s">
        <v>50</v>
      </c>
      <c r="G3361" s="2" t="s">
        <v>5077</v>
      </c>
      <c r="H3361" s="2" t="s">
        <v>5078</v>
      </c>
      <c r="I3361" s="2" t="s">
        <v>26</v>
      </c>
      <c r="J3361" s="2" t="s">
        <v>27</v>
      </c>
      <c r="K3361" s="2" t="s">
        <v>303</v>
      </c>
      <c r="L3361" s="2" t="s">
        <v>211</v>
      </c>
      <c r="M3361" s="1">
        <v>60610</v>
      </c>
      <c r="N3361" s="2" t="s">
        <v>105</v>
      </c>
      <c r="O3361" s="2" t="s">
        <v>3765</v>
      </c>
      <c r="P3361" s="2" t="s">
        <v>71</v>
      </c>
      <c r="Q3361" s="2" t="s">
        <v>161</v>
      </c>
      <c r="R3361" s="2" t="s">
        <v>3766</v>
      </c>
      <c r="S3361" s="1">
        <v>26.175999999999998</v>
      </c>
      <c r="T3361" s="1">
        <v>2</v>
      </c>
      <c r="U3361" s="1">
        <v>0.2</v>
      </c>
      <c r="V3361" s="5">
        <v>-3.2719999999999998</v>
      </c>
    </row>
    <row r="3362" spans="1:22" ht="15" thickBot="1" x14ac:dyDescent="0.35">
      <c r="A3362" s="4">
        <v>3361</v>
      </c>
      <c r="B3362" s="2" t="s">
        <v>6565</v>
      </c>
      <c r="C3362" s="1">
        <v>2012</v>
      </c>
      <c r="D3362" s="3">
        <v>41064</v>
      </c>
      <c r="E3362" s="3">
        <v>41068</v>
      </c>
      <c r="F3362" s="2" t="s">
        <v>23</v>
      </c>
      <c r="G3362" s="2" t="s">
        <v>3606</v>
      </c>
      <c r="H3362" s="2" t="s">
        <v>3607</v>
      </c>
      <c r="I3362" s="2" t="s">
        <v>102</v>
      </c>
      <c r="J3362" s="2" t="s">
        <v>27</v>
      </c>
      <c r="K3362" s="2" t="s">
        <v>266</v>
      </c>
      <c r="L3362" s="2" t="s">
        <v>267</v>
      </c>
      <c r="M3362" s="1">
        <v>10024</v>
      </c>
      <c r="N3362" s="2" t="s">
        <v>148</v>
      </c>
      <c r="O3362" s="2" t="s">
        <v>948</v>
      </c>
      <c r="P3362" s="2" t="s">
        <v>46</v>
      </c>
      <c r="Q3362" s="2" t="s">
        <v>90</v>
      </c>
      <c r="R3362" s="2" t="s">
        <v>949</v>
      </c>
      <c r="S3362" s="1">
        <v>30.44</v>
      </c>
      <c r="T3362" s="1">
        <v>4</v>
      </c>
      <c r="U3362" s="1">
        <v>0</v>
      </c>
      <c r="V3362" s="5">
        <v>14.306800000000001</v>
      </c>
    </row>
    <row r="3363" spans="1:22" ht="15" thickBot="1" x14ac:dyDescent="0.35">
      <c r="A3363" s="4">
        <v>3362</v>
      </c>
      <c r="B3363" s="2" t="s">
        <v>6565</v>
      </c>
      <c r="C3363" s="1">
        <v>2012</v>
      </c>
      <c r="D3363" s="3">
        <v>41064</v>
      </c>
      <c r="E3363" s="3">
        <v>41068</v>
      </c>
      <c r="F3363" s="2" t="s">
        <v>23</v>
      </c>
      <c r="G3363" s="2" t="s">
        <v>3606</v>
      </c>
      <c r="H3363" s="2" t="s">
        <v>3607</v>
      </c>
      <c r="I3363" s="2" t="s">
        <v>102</v>
      </c>
      <c r="J3363" s="2" t="s">
        <v>27</v>
      </c>
      <c r="K3363" s="2" t="s">
        <v>266</v>
      </c>
      <c r="L3363" s="2" t="s">
        <v>267</v>
      </c>
      <c r="M3363" s="1">
        <v>10024</v>
      </c>
      <c r="N3363" s="2" t="s">
        <v>148</v>
      </c>
      <c r="O3363" s="2" t="s">
        <v>6566</v>
      </c>
      <c r="P3363" s="2" t="s">
        <v>32</v>
      </c>
      <c r="Q3363" s="2" t="s">
        <v>65</v>
      </c>
      <c r="R3363" s="2" t="s">
        <v>6567</v>
      </c>
      <c r="S3363" s="1">
        <v>35.28</v>
      </c>
      <c r="T3363" s="1">
        <v>3</v>
      </c>
      <c r="U3363" s="1">
        <v>0</v>
      </c>
      <c r="V3363" s="5">
        <v>11.995200000000001</v>
      </c>
    </row>
    <row r="3364" spans="1:22" ht="15" thickBot="1" x14ac:dyDescent="0.35">
      <c r="A3364" s="4">
        <v>3363</v>
      </c>
      <c r="B3364" s="2" t="s">
        <v>6568</v>
      </c>
      <c r="C3364" s="1">
        <v>2012</v>
      </c>
      <c r="D3364" s="3">
        <v>41256</v>
      </c>
      <c r="E3364" s="3">
        <v>41263</v>
      </c>
      <c r="F3364" s="2" t="s">
        <v>50</v>
      </c>
      <c r="G3364" s="2" t="s">
        <v>5927</v>
      </c>
      <c r="H3364" s="2" t="s">
        <v>5928</v>
      </c>
      <c r="I3364" s="2" t="s">
        <v>102</v>
      </c>
      <c r="J3364" s="2" t="s">
        <v>27</v>
      </c>
      <c r="K3364" s="2" t="s">
        <v>6569</v>
      </c>
      <c r="L3364" s="2" t="s">
        <v>1245</v>
      </c>
      <c r="M3364" s="1">
        <v>2151</v>
      </c>
      <c r="N3364" s="2" t="s">
        <v>148</v>
      </c>
      <c r="O3364" s="2" t="s">
        <v>1929</v>
      </c>
      <c r="P3364" s="2" t="s">
        <v>46</v>
      </c>
      <c r="Q3364" s="2" t="s">
        <v>90</v>
      </c>
      <c r="R3364" s="2" t="s">
        <v>1930</v>
      </c>
      <c r="S3364" s="1">
        <v>19.440000000000001</v>
      </c>
      <c r="T3364" s="1">
        <v>3</v>
      </c>
      <c r="U3364" s="1">
        <v>0</v>
      </c>
      <c r="V3364" s="5">
        <v>9.3312000000000008</v>
      </c>
    </row>
    <row r="3365" spans="1:22" ht="15" thickBot="1" x14ac:dyDescent="0.35">
      <c r="A3365" s="4">
        <v>3364</v>
      </c>
      <c r="B3365" s="2" t="s">
        <v>6568</v>
      </c>
      <c r="C3365" s="1">
        <v>2012</v>
      </c>
      <c r="D3365" s="3">
        <v>41256</v>
      </c>
      <c r="E3365" s="3">
        <v>41263</v>
      </c>
      <c r="F3365" s="2" t="s">
        <v>50</v>
      </c>
      <c r="G3365" s="2" t="s">
        <v>5927</v>
      </c>
      <c r="H3365" s="2" t="s">
        <v>5928</v>
      </c>
      <c r="I3365" s="2" t="s">
        <v>102</v>
      </c>
      <c r="J3365" s="2" t="s">
        <v>27</v>
      </c>
      <c r="K3365" s="2" t="s">
        <v>6569</v>
      </c>
      <c r="L3365" s="2" t="s">
        <v>1245</v>
      </c>
      <c r="M3365" s="1">
        <v>2151</v>
      </c>
      <c r="N3365" s="2" t="s">
        <v>148</v>
      </c>
      <c r="O3365" s="2" t="s">
        <v>421</v>
      </c>
      <c r="P3365" s="2" t="s">
        <v>46</v>
      </c>
      <c r="Q3365" s="2" t="s">
        <v>75</v>
      </c>
      <c r="R3365" s="2" t="s">
        <v>422</v>
      </c>
      <c r="S3365" s="1">
        <v>37.880000000000003</v>
      </c>
      <c r="T3365" s="1">
        <v>2</v>
      </c>
      <c r="U3365" s="1">
        <v>0</v>
      </c>
      <c r="V3365" s="5">
        <v>18.940000000000001</v>
      </c>
    </row>
    <row r="3366" spans="1:22" ht="15" thickBot="1" x14ac:dyDescent="0.35">
      <c r="A3366" s="4">
        <v>3365</v>
      </c>
      <c r="B3366" s="2" t="s">
        <v>6570</v>
      </c>
      <c r="C3366" s="1">
        <v>2013</v>
      </c>
      <c r="D3366" s="3">
        <v>41472</v>
      </c>
      <c r="E3366" s="3">
        <v>41474</v>
      </c>
      <c r="F3366" s="2" t="s">
        <v>23</v>
      </c>
      <c r="G3366" s="2" t="s">
        <v>3907</v>
      </c>
      <c r="H3366" s="2" t="s">
        <v>3908</v>
      </c>
      <c r="I3366" s="2" t="s">
        <v>41</v>
      </c>
      <c r="J3366" s="2" t="s">
        <v>27</v>
      </c>
      <c r="K3366" s="2" t="s">
        <v>184</v>
      </c>
      <c r="L3366" s="2" t="s">
        <v>104</v>
      </c>
      <c r="M3366" s="1">
        <v>77036</v>
      </c>
      <c r="N3366" s="2" t="s">
        <v>105</v>
      </c>
      <c r="O3366" s="2" t="s">
        <v>2887</v>
      </c>
      <c r="P3366" s="2" t="s">
        <v>32</v>
      </c>
      <c r="Q3366" s="2" t="s">
        <v>65</v>
      </c>
      <c r="R3366" s="2" t="s">
        <v>186</v>
      </c>
      <c r="S3366" s="1">
        <v>9.5519999999999996</v>
      </c>
      <c r="T3366" s="1">
        <v>3</v>
      </c>
      <c r="U3366" s="1">
        <v>0.6</v>
      </c>
      <c r="V3366" s="5">
        <v>-3.8208000000000002</v>
      </c>
    </row>
    <row r="3367" spans="1:22" ht="15" thickBot="1" x14ac:dyDescent="0.35">
      <c r="A3367" s="4">
        <v>3366</v>
      </c>
      <c r="B3367" s="2" t="s">
        <v>6571</v>
      </c>
      <c r="C3367" s="1">
        <v>2011</v>
      </c>
      <c r="D3367" s="3">
        <v>40575</v>
      </c>
      <c r="E3367" s="3">
        <v>40577</v>
      </c>
      <c r="F3367" s="2" t="s">
        <v>188</v>
      </c>
      <c r="G3367" s="2" t="s">
        <v>6572</v>
      </c>
      <c r="H3367" s="2" t="s">
        <v>6573</v>
      </c>
      <c r="I3367" s="2" t="s">
        <v>26</v>
      </c>
      <c r="J3367" s="2" t="s">
        <v>27</v>
      </c>
      <c r="K3367" s="2" t="s">
        <v>2116</v>
      </c>
      <c r="L3367" s="2" t="s">
        <v>43</v>
      </c>
      <c r="M3367" s="1">
        <v>92691</v>
      </c>
      <c r="N3367" s="2" t="s">
        <v>44</v>
      </c>
      <c r="O3367" s="2" t="s">
        <v>4417</v>
      </c>
      <c r="P3367" s="2" t="s">
        <v>32</v>
      </c>
      <c r="Q3367" s="2" t="s">
        <v>33</v>
      </c>
      <c r="R3367" s="2" t="s">
        <v>4418</v>
      </c>
      <c r="S3367" s="1">
        <v>290.666</v>
      </c>
      <c r="T3367" s="1">
        <v>2</v>
      </c>
      <c r="U3367" s="1">
        <v>0.15</v>
      </c>
      <c r="V3367" s="5">
        <v>3.4196</v>
      </c>
    </row>
    <row r="3368" spans="1:22" ht="15" thickBot="1" x14ac:dyDescent="0.35">
      <c r="A3368" s="4">
        <v>3367</v>
      </c>
      <c r="B3368" s="2" t="s">
        <v>6574</v>
      </c>
      <c r="C3368" s="1">
        <v>2011</v>
      </c>
      <c r="D3368" s="3">
        <v>40733</v>
      </c>
      <c r="E3368" s="3">
        <v>40739</v>
      </c>
      <c r="F3368" s="2" t="s">
        <v>50</v>
      </c>
      <c r="G3368" s="2" t="s">
        <v>2605</v>
      </c>
      <c r="H3368" s="2" t="s">
        <v>2606</v>
      </c>
      <c r="I3368" s="2" t="s">
        <v>41</v>
      </c>
      <c r="J3368" s="2" t="s">
        <v>27</v>
      </c>
      <c r="K3368" s="2" t="s">
        <v>815</v>
      </c>
      <c r="L3368" s="2" t="s">
        <v>104</v>
      </c>
      <c r="M3368" s="1">
        <v>75217</v>
      </c>
      <c r="N3368" s="2" t="s">
        <v>105</v>
      </c>
      <c r="O3368" s="2" t="s">
        <v>3632</v>
      </c>
      <c r="P3368" s="2" t="s">
        <v>46</v>
      </c>
      <c r="Q3368" s="2" t="s">
        <v>90</v>
      </c>
      <c r="R3368" s="2" t="s">
        <v>3633</v>
      </c>
      <c r="S3368" s="1">
        <v>10.368</v>
      </c>
      <c r="T3368" s="1">
        <v>2</v>
      </c>
      <c r="U3368" s="1">
        <v>0.2</v>
      </c>
      <c r="V3368" s="5">
        <v>3.6288</v>
      </c>
    </row>
    <row r="3369" spans="1:22" ht="15" thickBot="1" x14ac:dyDescent="0.35">
      <c r="A3369" s="4">
        <v>3368</v>
      </c>
      <c r="B3369" s="2" t="s">
        <v>6574</v>
      </c>
      <c r="C3369" s="1">
        <v>2011</v>
      </c>
      <c r="D3369" s="3">
        <v>40733</v>
      </c>
      <c r="E3369" s="3">
        <v>40739</v>
      </c>
      <c r="F3369" s="2" t="s">
        <v>50</v>
      </c>
      <c r="G3369" s="2" t="s">
        <v>2605</v>
      </c>
      <c r="H3369" s="2" t="s">
        <v>2606</v>
      </c>
      <c r="I3369" s="2" t="s">
        <v>41</v>
      </c>
      <c r="J3369" s="2" t="s">
        <v>27</v>
      </c>
      <c r="K3369" s="2" t="s">
        <v>815</v>
      </c>
      <c r="L3369" s="2" t="s">
        <v>104</v>
      </c>
      <c r="M3369" s="1">
        <v>75217</v>
      </c>
      <c r="N3369" s="2" t="s">
        <v>105</v>
      </c>
      <c r="O3369" s="2" t="s">
        <v>5565</v>
      </c>
      <c r="P3369" s="2" t="s">
        <v>46</v>
      </c>
      <c r="Q3369" s="2" t="s">
        <v>90</v>
      </c>
      <c r="R3369" s="2" t="s">
        <v>5566</v>
      </c>
      <c r="S3369" s="1">
        <v>14.352</v>
      </c>
      <c r="T3369" s="1">
        <v>3</v>
      </c>
      <c r="U3369" s="1">
        <v>0.2</v>
      </c>
      <c r="V3369" s="5">
        <v>4.4850000000000003</v>
      </c>
    </row>
    <row r="3370" spans="1:22" ht="15" thickBot="1" x14ac:dyDescent="0.35">
      <c r="A3370" s="4">
        <v>3369</v>
      </c>
      <c r="B3370" s="2" t="s">
        <v>6575</v>
      </c>
      <c r="C3370" s="1">
        <v>2012</v>
      </c>
      <c r="D3370" s="3">
        <v>41234</v>
      </c>
      <c r="E3370" s="3">
        <v>41238</v>
      </c>
      <c r="F3370" s="2" t="s">
        <v>50</v>
      </c>
      <c r="G3370" s="2" t="s">
        <v>4276</v>
      </c>
      <c r="H3370" s="2" t="s">
        <v>4277</v>
      </c>
      <c r="I3370" s="2" t="s">
        <v>26</v>
      </c>
      <c r="J3370" s="2" t="s">
        <v>27</v>
      </c>
      <c r="K3370" s="2" t="s">
        <v>1391</v>
      </c>
      <c r="L3370" s="2" t="s">
        <v>1392</v>
      </c>
      <c r="M3370" s="1">
        <v>89115</v>
      </c>
      <c r="N3370" s="2" t="s">
        <v>44</v>
      </c>
      <c r="O3370" s="2" t="s">
        <v>6576</v>
      </c>
      <c r="P3370" s="2" t="s">
        <v>32</v>
      </c>
      <c r="Q3370" s="2" t="s">
        <v>33</v>
      </c>
      <c r="R3370" s="2" t="s">
        <v>6577</v>
      </c>
      <c r="S3370" s="1">
        <v>141.96</v>
      </c>
      <c r="T3370" s="1">
        <v>2</v>
      </c>
      <c r="U3370" s="1">
        <v>0</v>
      </c>
      <c r="V3370" s="5">
        <v>41.168399999999998</v>
      </c>
    </row>
    <row r="3371" spans="1:22" ht="15" thickBot="1" x14ac:dyDescent="0.35">
      <c r="A3371" s="4">
        <v>3370</v>
      </c>
      <c r="B3371" s="2" t="s">
        <v>6575</v>
      </c>
      <c r="C3371" s="1">
        <v>2012</v>
      </c>
      <c r="D3371" s="3">
        <v>41234</v>
      </c>
      <c r="E3371" s="3">
        <v>41238</v>
      </c>
      <c r="F3371" s="2" t="s">
        <v>50</v>
      </c>
      <c r="G3371" s="2" t="s">
        <v>4276</v>
      </c>
      <c r="H3371" s="2" t="s">
        <v>4277</v>
      </c>
      <c r="I3371" s="2" t="s">
        <v>26</v>
      </c>
      <c r="J3371" s="2" t="s">
        <v>27</v>
      </c>
      <c r="K3371" s="2" t="s">
        <v>1391</v>
      </c>
      <c r="L3371" s="2" t="s">
        <v>1392</v>
      </c>
      <c r="M3371" s="1">
        <v>89115</v>
      </c>
      <c r="N3371" s="2" t="s">
        <v>44</v>
      </c>
      <c r="O3371" s="2" t="s">
        <v>1342</v>
      </c>
      <c r="P3371" s="2" t="s">
        <v>46</v>
      </c>
      <c r="Q3371" s="2" t="s">
        <v>75</v>
      </c>
      <c r="R3371" s="2" t="s">
        <v>1343</v>
      </c>
      <c r="S3371" s="1">
        <v>66.048000000000002</v>
      </c>
      <c r="T3371" s="1">
        <v>4</v>
      </c>
      <c r="U3371" s="1">
        <v>0.2</v>
      </c>
      <c r="V3371" s="5">
        <v>23.116800000000001</v>
      </c>
    </row>
    <row r="3372" spans="1:22" ht="15" thickBot="1" x14ac:dyDescent="0.35">
      <c r="A3372" s="4">
        <v>3371</v>
      </c>
      <c r="B3372" s="2" t="s">
        <v>6578</v>
      </c>
      <c r="C3372" s="1">
        <v>2013</v>
      </c>
      <c r="D3372" s="3">
        <v>41359</v>
      </c>
      <c r="E3372" s="3">
        <v>41359</v>
      </c>
      <c r="F3372" s="2" t="s">
        <v>1290</v>
      </c>
      <c r="G3372" s="2" t="s">
        <v>4282</v>
      </c>
      <c r="H3372" s="2" t="s">
        <v>4283</v>
      </c>
      <c r="I3372" s="2" t="s">
        <v>26</v>
      </c>
      <c r="J3372" s="2" t="s">
        <v>27</v>
      </c>
      <c r="K3372" s="2" t="s">
        <v>1579</v>
      </c>
      <c r="L3372" s="2" t="s">
        <v>649</v>
      </c>
      <c r="M3372" s="1">
        <v>73071</v>
      </c>
      <c r="N3372" s="2" t="s">
        <v>105</v>
      </c>
      <c r="O3372" s="2" t="s">
        <v>907</v>
      </c>
      <c r="P3372" s="2" t="s">
        <v>71</v>
      </c>
      <c r="Q3372" s="2" t="s">
        <v>161</v>
      </c>
      <c r="R3372" s="2" t="s">
        <v>908</v>
      </c>
      <c r="S3372" s="1">
        <v>1287.45</v>
      </c>
      <c r="T3372" s="1">
        <v>5</v>
      </c>
      <c r="U3372" s="1">
        <v>0</v>
      </c>
      <c r="V3372" s="5">
        <v>244.6155</v>
      </c>
    </row>
    <row r="3373" spans="1:22" ht="15" thickBot="1" x14ac:dyDescent="0.35">
      <c r="A3373" s="4">
        <v>3372</v>
      </c>
      <c r="B3373" s="2" t="s">
        <v>6579</v>
      </c>
      <c r="C3373" s="1">
        <v>2014</v>
      </c>
      <c r="D3373" s="3">
        <v>41906</v>
      </c>
      <c r="E3373" s="3">
        <v>41913</v>
      </c>
      <c r="F3373" s="2" t="s">
        <v>50</v>
      </c>
      <c r="G3373" s="2" t="s">
        <v>805</v>
      </c>
      <c r="H3373" s="2" t="s">
        <v>806</v>
      </c>
      <c r="I3373" s="2" t="s">
        <v>26</v>
      </c>
      <c r="J3373" s="2" t="s">
        <v>27</v>
      </c>
      <c r="K3373" s="2" t="s">
        <v>127</v>
      </c>
      <c r="L3373" s="2" t="s">
        <v>43</v>
      </c>
      <c r="M3373" s="1">
        <v>94122</v>
      </c>
      <c r="N3373" s="2" t="s">
        <v>44</v>
      </c>
      <c r="O3373" s="2" t="s">
        <v>3809</v>
      </c>
      <c r="P3373" s="2" t="s">
        <v>46</v>
      </c>
      <c r="Q3373" s="2" t="s">
        <v>75</v>
      </c>
      <c r="R3373" s="2" t="s">
        <v>3810</v>
      </c>
      <c r="S3373" s="1">
        <v>25.824000000000002</v>
      </c>
      <c r="T3373" s="1">
        <v>6</v>
      </c>
      <c r="U3373" s="1">
        <v>0.2</v>
      </c>
      <c r="V3373" s="5">
        <v>9.0383999999999993</v>
      </c>
    </row>
    <row r="3374" spans="1:22" ht="15" thickBot="1" x14ac:dyDescent="0.35">
      <c r="A3374" s="4">
        <v>3373</v>
      </c>
      <c r="B3374" s="2" t="s">
        <v>6579</v>
      </c>
      <c r="C3374" s="1">
        <v>2014</v>
      </c>
      <c r="D3374" s="3">
        <v>41906</v>
      </c>
      <c r="E3374" s="3">
        <v>41913</v>
      </c>
      <c r="F3374" s="2" t="s">
        <v>50</v>
      </c>
      <c r="G3374" s="2" t="s">
        <v>805</v>
      </c>
      <c r="H3374" s="2" t="s">
        <v>806</v>
      </c>
      <c r="I3374" s="2" t="s">
        <v>26</v>
      </c>
      <c r="J3374" s="2" t="s">
        <v>27</v>
      </c>
      <c r="K3374" s="2" t="s">
        <v>127</v>
      </c>
      <c r="L3374" s="2" t="s">
        <v>43</v>
      </c>
      <c r="M3374" s="1">
        <v>94122</v>
      </c>
      <c r="N3374" s="2" t="s">
        <v>44</v>
      </c>
      <c r="O3374" s="2" t="s">
        <v>5943</v>
      </c>
      <c r="P3374" s="2" t="s">
        <v>46</v>
      </c>
      <c r="Q3374" s="2" t="s">
        <v>78</v>
      </c>
      <c r="R3374" s="2" t="s">
        <v>5944</v>
      </c>
      <c r="S3374" s="1">
        <v>160.96</v>
      </c>
      <c r="T3374" s="1">
        <v>2</v>
      </c>
      <c r="U3374" s="1">
        <v>0</v>
      </c>
      <c r="V3374" s="5">
        <v>48.287999999999997</v>
      </c>
    </row>
    <row r="3375" spans="1:22" ht="15" thickBot="1" x14ac:dyDescent="0.35">
      <c r="A3375" s="4">
        <v>3374</v>
      </c>
      <c r="B3375" s="2" t="s">
        <v>6580</v>
      </c>
      <c r="C3375" s="1">
        <v>2012</v>
      </c>
      <c r="D3375" s="3">
        <v>41247</v>
      </c>
      <c r="E3375" s="3">
        <v>41253</v>
      </c>
      <c r="F3375" s="2" t="s">
        <v>50</v>
      </c>
      <c r="G3375" s="2" t="s">
        <v>51</v>
      </c>
      <c r="H3375" s="2" t="s">
        <v>52</v>
      </c>
      <c r="I3375" s="2" t="s">
        <v>26</v>
      </c>
      <c r="J3375" s="2" t="s">
        <v>27</v>
      </c>
      <c r="K3375" s="2" t="s">
        <v>6101</v>
      </c>
      <c r="L3375" s="2" t="s">
        <v>267</v>
      </c>
      <c r="M3375" s="1">
        <v>11550</v>
      </c>
      <c r="N3375" s="2" t="s">
        <v>148</v>
      </c>
      <c r="O3375" s="2" t="s">
        <v>6157</v>
      </c>
      <c r="P3375" s="2" t="s">
        <v>32</v>
      </c>
      <c r="Q3375" s="2" t="s">
        <v>65</v>
      </c>
      <c r="R3375" s="2" t="s">
        <v>6158</v>
      </c>
      <c r="S3375" s="1">
        <v>28.44</v>
      </c>
      <c r="T3375" s="1">
        <v>3</v>
      </c>
      <c r="U3375" s="1">
        <v>0</v>
      </c>
      <c r="V3375" s="5">
        <v>11.375999999999999</v>
      </c>
    </row>
    <row r="3376" spans="1:22" ht="15" thickBot="1" x14ac:dyDescent="0.35">
      <c r="A3376" s="4">
        <v>3375</v>
      </c>
      <c r="B3376" s="2" t="s">
        <v>6580</v>
      </c>
      <c r="C3376" s="1">
        <v>2012</v>
      </c>
      <c r="D3376" s="3">
        <v>41247</v>
      </c>
      <c r="E3376" s="3">
        <v>41253</v>
      </c>
      <c r="F3376" s="2" t="s">
        <v>50</v>
      </c>
      <c r="G3376" s="2" t="s">
        <v>51</v>
      </c>
      <c r="H3376" s="2" t="s">
        <v>52</v>
      </c>
      <c r="I3376" s="2" t="s">
        <v>26</v>
      </c>
      <c r="J3376" s="2" t="s">
        <v>27</v>
      </c>
      <c r="K3376" s="2" t="s">
        <v>6101</v>
      </c>
      <c r="L3376" s="2" t="s">
        <v>267</v>
      </c>
      <c r="M3376" s="1">
        <v>11550</v>
      </c>
      <c r="N3376" s="2" t="s">
        <v>148</v>
      </c>
      <c r="O3376" s="2" t="s">
        <v>1548</v>
      </c>
      <c r="P3376" s="2" t="s">
        <v>32</v>
      </c>
      <c r="Q3376" s="2" t="s">
        <v>36</v>
      </c>
      <c r="R3376" s="2" t="s">
        <v>1549</v>
      </c>
      <c r="S3376" s="1">
        <v>364.41</v>
      </c>
      <c r="T3376" s="1">
        <v>5</v>
      </c>
      <c r="U3376" s="1">
        <v>0.1</v>
      </c>
      <c r="V3376" s="5">
        <v>8.0980000000000008</v>
      </c>
    </row>
    <row r="3377" spans="1:22" ht="15" thickBot="1" x14ac:dyDescent="0.35">
      <c r="A3377" s="4">
        <v>3376</v>
      </c>
      <c r="B3377" s="2" t="s">
        <v>6580</v>
      </c>
      <c r="C3377" s="1">
        <v>2012</v>
      </c>
      <c r="D3377" s="3">
        <v>41247</v>
      </c>
      <c r="E3377" s="3">
        <v>41253</v>
      </c>
      <c r="F3377" s="2" t="s">
        <v>50</v>
      </c>
      <c r="G3377" s="2" t="s">
        <v>51</v>
      </c>
      <c r="H3377" s="2" t="s">
        <v>52</v>
      </c>
      <c r="I3377" s="2" t="s">
        <v>26</v>
      </c>
      <c r="J3377" s="2" t="s">
        <v>27</v>
      </c>
      <c r="K3377" s="2" t="s">
        <v>6101</v>
      </c>
      <c r="L3377" s="2" t="s">
        <v>267</v>
      </c>
      <c r="M3377" s="1">
        <v>11550</v>
      </c>
      <c r="N3377" s="2" t="s">
        <v>148</v>
      </c>
      <c r="O3377" s="2" t="s">
        <v>1682</v>
      </c>
      <c r="P3377" s="2" t="s">
        <v>71</v>
      </c>
      <c r="Q3377" s="2" t="s">
        <v>72</v>
      </c>
      <c r="R3377" s="2" t="s">
        <v>1683</v>
      </c>
      <c r="S3377" s="1">
        <v>39.96</v>
      </c>
      <c r="T3377" s="1">
        <v>4</v>
      </c>
      <c r="U3377" s="1">
        <v>0</v>
      </c>
      <c r="V3377" s="5">
        <v>10.3896</v>
      </c>
    </row>
    <row r="3378" spans="1:22" ht="15" thickBot="1" x14ac:dyDescent="0.35">
      <c r="A3378" s="4">
        <v>3377</v>
      </c>
      <c r="B3378" s="2" t="s">
        <v>6580</v>
      </c>
      <c r="C3378" s="1">
        <v>2012</v>
      </c>
      <c r="D3378" s="3">
        <v>41247</v>
      </c>
      <c r="E3378" s="3">
        <v>41253</v>
      </c>
      <c r="F3378" s="2" t="s">
        <v>50</v>
      </c>
      <c r="G3378" s="2" t="s">
        <v>51</v>
      </c>
      <c r="H3378" s="2" t="s">
        <v>52</v>
      </c>
      <c r="I3378" s="2" t="s">
        <v>26</v>
      </c>
      <c r="J3378" s="2" t="s">
        <v>27</v>
      </c>
      <c r="K3378" s="2" t="s">
        <v>6101</v>
      </c>
      <c r="L3378" s="2" t="s">
        <v>267</v>
      </c>
      <c r="M3378" s="1">
        <v>11550</v>
      </c>
      <c r="N3378" s="2" t="s">
        <v>148</v>
      </c>
      <c r="O3378" s="2" t="s">
        <v>942</v>
      </c>
      <c r="P3378" s="2" t="s">
        <v>32</v>
      </c>
      <c r="Q3378" s="2" t="s">
        <v>36</v>
      </c>
      <c r="R3378" s="2" t="s">
        <v>943</v>
      </c>
      <c r="S3378" s="1">
        <v>361.76400000000001</v>
      </c>
      <c r="T3378" s="1">
        <v>2</v>
      </c>
      <c r="U3378" s="1">
        <v>0.1</v>
      </c>
      <c r="V3378" s="5">
        <v>68.333200000000005</v>
      </c>
    </row>
    <row r="3379" spans="1:22" ht="15" thickBot="1" x14ac:dyDescent="0.35">
      <c r="A3379" s="4">
        <v>3378</v>
      </c>
      <c r="B3379" s="2" t="s">
        <v>6581</v>
      </c>
      <c r="C3379" s="1">
        <v>2013</v>
      </c>
      <c r="D3379" s="3">
        <v>41580</v>
      </c>
      <c r="E3379" s="3">
        <v>41583</v>
      </c>
      <c r="F3379" s="2" t="s">
        <v>188</v>
      </c>
      <c r="G3379" s="2" t="s">
        <v>6582</v>
      </c>
      <c r="H3379" s="2" t="s">
        <v>6583</v>
      </c>
      <c r="I3379" s="2" t="s">
        <v>41</v>
      </c>
      <c r="J3379" s="2" t="s">
        <v>27</v>
      </c>
      <c r="K3379" s="2" t="s">
        <v>6584</v>
      </c>
      <c r="L3379" s="2" t="s">
        <v>104</v>
      </c>
      <c r="M3379" s="1">
        <v>77301</v>
      </c>
      <c r="N3379" s="2" t="s">
        <v>105</v>
      </c>
      <c r="O3379" s="2" t="s">
        <v>4014</v>
      </c>
      <c r="P3379" s="2" t="s">
        <v>46</v>
      </c>
      <c r="Q3379" s="2" t="s">
        <v>59</v>
      </c>
      <c r="R3379" s="2" t="s">
        <v>6585</v>
      </c>
      <c r="S3379" s="1">
        <v>111.672</v>
      </c>
      <c r="T3379" s="1">
        <v>9</v>
      </c>
      <c r="U3379" s="1">
        <v>0.2</v>
      </c>
      <c r="V3379" s="5">
        <v>6.9794999999999998</v>
      </c>
    </row>
    <row r="3380" spans="1:22" ht="15" thickBot="1" x14ac:dyDescent="0.35">
      <c r="A3380" s="4">
        <v>3379</v>
      </c>
      <c r="B3380" s="2" t="s">
        <v>6586</v>
      </c>
      <c r="C3380" s="1">
        <v>2014</v>
      </c>
      <c r="D3380" s="3">
        <v>41716</v>
      </c>
      <c r="E3380" s="3">
        <v>41720</v>
      </c>
      <c r="F3380" s="2" t="s">
        <v>50</v>
      </c>
      <c r="G3380" s="2" t="s">
        <v>1527</v>
      </c>
      <c r="H3380" s="2" t="s">
        <v>1528</v>
      </c>
      <c r="I3380" s="2" t="s">
        <v>102</v>
      </c>
      <c r="J3380" s="2" t="s">
        <v>27</v>
      </c>
      <c r="K3380" s="2" t="s">
        <v>184</v>
      </c>
      <c r="L3380" s="2" t="s">
        <v>104</v>
      </c>
      <c r="M3380" s="1">
        <v>77095</v>
      </c>
      <c r="N3380" s="2" t="s">
        <v>105</v>
      </c>
      <c r="O3380" s="2" t="s">
        <v>5933</v>
      </c>
      <c r="P3380" s="2" t="s">
        <v>46</v>
      </c>
      <c r="Q3380" s="2" t="s">
        <v>75</v>
      </c>
      <c r="R3380" s="2" t="s">
        <v>5934</v>
      </c>
      <c r="S3380" s="1">
        <v>13.776</v>
      </c>
      <c r="T3380" s="1">
        <v>6</v>
      </c>
      <c r="U3380" s="1">
        <v>0.8</v>
      </c>
      <c r="V3380" s="5">
        <v>-22.041599999999999</v>
      </c>
    </row>
    <row r="3381" spans="1:22" ht="15" thickBot="1" x14ac:dyDescent="0.35">
      <c r="A3381" s="4">
        <v>3380</v>
      </c>
      <c r="B3381" s="2" t="s">
        <v>6586</v>
      </c>
      <c r="C3381" s="1">
        <v>2014</v>
      </c>
      <c r="D3381" s="3">
        <v>41716</v>
      </c>
      <c r="E3381" s="3">
        <v>41720</v>
      </c>
      <c r="F3381" s="2" t="s">
        <v>50</v>
      </c>
      <c r="G3381" s="2" t="s">
        <v>1527</v>
      </c>
      <c r="H3381" s="2" t="s">
        <v>1528</v>
      </c>
      <c r="I3381" s="2" t="s">
        <v>102</v>
      </c>
      <c r="J3381" s="2" t="s">
        <v>27</v>
      </c>
      <c r="K3381" s="2" t="s">
        <v>184</v>
      </c>
      <c r="L3381" s="2" t="s">
        <v>104</v>
      </c>
      <c r="M3381" s="1">
        <v>77095</v>
      </c>
      <c r="N3381" s="2" t="s">
        <v>105</v>
      </c>
      <c r="O3381" s="2" t="s">
        <v>6587</v>
      </c>
      <c r="P3381" s="2" t="s">
        <v>46</v>
      </c>
      <c r="Q3381" s="2" t="s">
        <v>90</v>
      </c>
      <c r="R3381" s="2" t="s">
        <v>6588</v>
      </c>
      <c r="S3381" s="1">
        <v>10.272</v>
      </c>
      <c r="T3381" s="1">
        <v>3</v>
      </c>
      <c r="U3381" s="1">
        <v>0.2</v>
      </c>
      <c r="V3381" s="5">
        <v>3.21</v>
      </c>
    </row>
    <row r="3382" spans="1:22" ht="15" thickBot="1" x14ac:dyDescent="0.35">
      <c r="A3382" s="4">
        <v>3381</v>
      </c>
      <c r="B3382" s="2" t="s">
        <v>6589</v>
      </c>
      <c r="C3382" s="1">
        <v>2014</v>
      </c>
      <c r="D3382" s="3">
        <v>41967</v>
      </c>
      <c r="E3382" s="3">
        <v>41968</v>
      </c>
      <c r="F3382" s="2" t="s">
        <v>188</v>
      </c>
      <c r="G3382" s="2" t="s">
        <v>1242</v>
      </c>
      <c r="H3382" s="2" t="s">
        <v>1243</v>
      </c>
      <c r="I3382" s="2" t="s">
        <v>26</v>
      </c>
      <c r="J3382" s="2" t="s">
        <v>27</v>
      </c>
      <c r="K3382" s="2" t="s">
        <v>146</v>
      </c>
      <c r="L3382" s="2" t="s">
        <v>147</v>
      </c>
      <c r="M3382" s="1">
        <v>19120</v>
      </c>
      <c r="N3382" s="2" t="s">
        <v>148</v>
      </c>
      <c r="O3382" s="2" t="s">
        <v>6590</v>
      </c>
      <c r="P3382" s="2" t="s">
        <v>32</v>
      </c>
      <c r="Q3382" s="2" t="s">
        <v>65</v>
      </c>
      <c r="R3382" s="2" t="s">
        <v>6591</v>
      </c>
      <c r="S3382" s="1">
        <v>24.047999999999998</v>
      </c>
      <c r="T3382" s="1">
        <v>9</v>
      </c>
      <c r="U3382" s="1">
        <v>0.2</v>
      </c>
      <c r="V3382" s="5">
        <v>7.2144000000000004</v>
      </c>
    </row>
    <row r="3383" spans="1:22" ht="15" thickBot="1" x14ac:dyDescent="0.35">
      <c r="A3383" s="4">
        <v>3382</v>
      </c>
      <c r="B3383" s="2" t="s">
        <v>6592</v>
      </c>
      <c r="C3383" s="1">
        <v>2014</v>
      </c>
      <c r="D3383" s="3">
        <v>41879</v>
      </c>
      <c r="E3383" s="3">
        <v>41882</v>
      </c>
      <c r="F3383" s="2" t="s">
        <v>188</v>
      </c>
      <c r="G3383" s="2" t="s">
        <v>3427</v>
      </c>
      <c r="H3383" s="2" t="s">
        <v>3428</v>
      </c>
      <c r="I3383" s="2" t="s">
        <v>41</v>
      </c>
      <c r="J3383" s="2" t="s">
        <v>27</v>
      </c>
      <c r="K3383" s="2" t="s">
        <v>900</v>
      </c>
      <c r="L3383" s="2" t="s">
        <v>54</v>
      </c>
      <c r="M3383" s="1">
        <v>33614</v>
      </c>
      <c r="N3383" s="2" t="s">
        <v>30</v>
      </c>
      <c r="O3383" s="2" t="s">
        <v>588</v>
      </c>
      <c r="P3383" s="2" t="s">
        <v>46</v>
      </c>
      <c r="Q3383" s="2" t="s">
        <v>173</v>
      </c>
      <c r="R3383" s="2" t="s">
        <v>589</v>
      </c>
      <c r="S3383" s="1">
        <v>2.8959999999999999</v>
      </c>
      <c r="T3383" s="1">
        <v>1</v>
      </c>
      <c r="U3383" s="1">
        <v>0.2</v>
      </c>
      <c r="V3383" s="5">
        <v>0.97740000000000005</v>
      </c>
    </row>
    <row r="3384" spans="1:22" ht="15" thickBot="1" x14ac:dyDescent="0.35">
      <c r="A3384" s="4">
        <v>3383</v>
      </c>
      <c r="B3384" s="2" t="s">
        <v>6593</v>
      </c>
      <c r="C3384" s="1">
        <v>2012</v>
      </c>
      <c r="D3384" s="3">
        <v>41247</v>
      </c>
      <c r="E3384" s="3">
        <v>41252</v>
      </c>
      <c r="F3384" s="2" t="s">
        <v>23</v>
      </c>
      <c r="G3384" s="2" t="s">
        <v>2757</v>
      </c>
      <c r="H3384" s="2" t="s">
        <v>2758</v>
      </c>
      <c r="I3384" s="2" t="s">
        <v>26</v>
      </c>
      <c r="J3384" s="2" t="s">
        <v>27</v>
      </c>
      <c r="K3384" s="2" t="s">
        <v>266</v>
      </c>
      <c r="L3384" s="2" t="s">
        <v>267</v>
      </c>
      <c r="M3384" s="1">
        <v>10035</v>
      </c>
      <c r="N3384" s="2" t="s">
        <v>148</v>
      </c>
      <c r="O3384" s="2" t="s">
        <v>5340</v>
      </c>
      <c r="P3384" s="2" t="s">
        <v>46</v>
      </c>
      <c r="Q3384" s="2" t="s">
        <v>173</v>
      </c>
      <c r="R3384" s="2" t="s">
        <v>5341</v>
      </c>
      <c r="S3384" s="1">
        <v>17.940000000000001</v>
      </c>
      <c r="T3384" s="1">
        <v>3</v>
      </c>
      <c r="U3384" s="1">
        <v>0</v>
      </c>
      <c r="V3384" s="5">
        <v>8.7905999999999995</v>
      </c>
    </row>
    <row r="3385" spans="1:22" ht="15" thickBot="1" x14ac:dyDescent="0.35">
      <c r="A3385" s="4">
        <v>3384</v>
      </c>
      <c r="B3385" s="2" t="s">
        <v>6593</v>
      </c>
      <c r="C3385" s="1">
        <v>2012</v>
      </c>
      <c r="D3385" s="3">
        <v>41247</v>
      </c>
      <c r="E3385" s="3">
        <v>41252</v>
      </c>
      <c r="F3385" s="2" t="s">
        <v>23</v>
      </c>
      <c r="G3385" s="2" t="s">
        <v>2757</v>
      </c>
      <c r="H3385" s="2" t="s">
        <v>2758</v>
      </c>
      <c r="I3385" s="2" t="s">
        <v>26</v>
      </c>
      <c r="J3385" s="2" t="s">
        <v>27</v>
      </c>
      <c r="K3385" s="2" t="s">
        <v>266</v>
      </c>
      <c r="L3385" s="2" t="s">
        <v>267</v>
      </c>
      <c r="M3385" s="1">
        <v>10035</v>
      </c>
      <c r="N3385" s="2" t="s">
        <v>148</v>
      </c>
      <c r="O3385" s="2" t="s">
        <v>6594</v>
      </c>
      <c r="P3385" s="2" t="s">
        <v>32</v>
      </c>
      <c r="Q3385" s="2" t="s">
        <v>36</v>
      </c>
      <c r="R3385" s="2" t="s">
        <v>6595</v>
      </c>
      <c r="S3385" s="1">
        <v>384.17399999999998</v>
      </c>
      <c r="T3385" s="1">
        <v>7</v>
      </c>
      <c r="U3385" s="1">
        <v>0.1</v>
      </c>
      <c r="V3385" s="5">
        <v>29.880199999999999</v>
      </c>
    </row>
    <row r="3386" spans="1:22" ht="15" thickBot="1" x14ac:dyDescent="0.35">
      <c r="A3386" s="4">
        <v>3385</v>
      </c>
      <c r="B3386" s="2" t="s">
        <v>6593</v>
      </c>
      <c r="C3386" s="1">
        <v>2012</v>
      </c>
      <c r="D3386" s="3">
        <v>41247</v>
      </c>
      <c r="E3386" s="3">
        <v>41252</v>
      </c>
      <c r="F3386" s="2" t="s">
        <v>23</v>
      </c>
      <c r="G3386" s="2" t="s">
        <v>2757</v>
      </c>
      <c r="H3386" s="2" t="s">
        <v>2758</v>
      </c>
      <c r="I3386" s="2" t="s">
        <v>26</v>
      </c>
      <c r="J3386" s="2" t="s">
        <v>27</v>
      </c>
      <c r="K3386" s="2" t="s">
        <v>266</v>
      </c>
      <c r="L3386" s="2" t="s">
        <v>267</v>
      </c>
      <c r="M3386" s="1">
        <v>10035</v>
      </c>
      <c r="N3386" s="2" t="s">
        <v>148</v>
      </c>
      <c r="O3386" s="2" t="s">
        <v>3515</v>
      </c>
      <c r="P3386" s="2" t="s">
        <v>71</v>
      </c>
      <c r="Q3386" s="2" t="s">
        <v>72</v>
      </c>
      <c r="R3386" s="2" t="s">
        <v>3516</v>
      </c>
      <c r="S3386" s="1">
        <v>1799.75</v>
      </c>
      <c r="T3386" s="1">
        <v>5</v>
      </c>
      <c r="U3386" s="1">
        <v>0</v>
      </c>
      <c r="V3386" s="5">
        <v>539.92499999999995</v>
      </c>
    </row>
    <row r="3387" spans="1:22" ht="15" thickBot="1" x14ac:dyDescent="0.35">
      <c r="A3387" s="4">
        <v>3386</v>
      </c>
      <c r="B3387" s="2" t="s">
        <v>6596</v>
      </c>
      <c r="C3387" s="1">
        <v>2014</v>
      </c>
      <c r="D3387" s="3">
        <v>41920</v>
      </c>
      <c r="E3387" s="3">
        <v>41924</v>
      </c>
      <c r="F3387" s="2" t="s">
        <v>50</v>
      </c>
      <c r="G3387" s="2" t="s">
        <v>5927</v>
      </c>
      <c r="H3387" s="2" t="s">
        <v>5928</v>
      </c>
      <c r="I3387" s="2" t="s">
        <v>102</v>
      </c>
      <c r="J3387" s="2" t="s">
        <v>27</v>
      </c>
      <c r="K3387" s="2" t="s">
        <v>467</v>
      </c>
      <c r="L3387" s="2" t="s">
        <v>88</v>
      </c>
      <c r="M3387" s="1">
        <v>28205</v>
      </c>
      <c r="N3387" s="2" t="s">
        <v>30</v>
      </c>
      <c r="O3387" s="2" t="s">
        <v>1015</v>
      </c>
      <c r="P3387" s="2" t="s">
        <v>46</v>
      </c>
      <c r="Q3387" s="2" t="s">
        <v>59</v>
      </c>
      <c r="R3387" s="2" t="s">
        <v>1016</v>
      </c>
      <c r="S3387" s="1">
        <v>580.67200000000003</v>
      </c>
      <c r="T3387" s="1">
        <v>4</v>
      </c>
      <c r="U3387" s="1">
        <v>0.2</v>
      </c>
      <c r="V3387" s="5">
        <v>65.325599999999994</v>
      </c>
    </row>
    <row r="3388" spans="1:22" ht="15" thickBot="1" x14ac:dyDescent="0.35">
      <c r="A3388" s="4">
        <v>3387</v>
      </c>
      <c r="B3388" s="2" t="s">
        <v>6596</v>
      </c>
      <c r="C3388" s="1">
        <v>2014</v>
      </c>
      <c r="D3388" s="3">
        <v>41920</v>
      </c>
      <c r="E3388" s="3">
        <v>41924</v>
      </c>
      <c r="F3388" s="2" t="s">
        <v>50</v>
      </c>
      <c r="G3388" s="2" t="s">
        <v>5927</v>
      </c>
      <c r="H3388" s="2" t="s">
        <v>5928</v>
      </c>
      <c r="I3388" s="2" t="s">
        <v>102</v>
      </c>
      <c r="J3388" s="2" t="s">
        <v>27</v>
      </c>
      <c r="K3388" s="2" t="s">
        <v>467</v>
      </c>
      <c r="L3388" s="2" t="s">
        <v>88</v>
      </c>
      <c r="M3388" s="1">
        <v>28205</v>
      </c>
      <c r="N3388" s="2" t="s">
        <v>30</v>
      </c>
      <c r="O3388" s="2" t="s">
        <v>2136</v>
      </c>
      <c r="P3388" s="2" t="s">
        <v>46</v>
      </c>
      <c r="Q3388" s="2" t="s">
        <v>269</v>
      </c>
      <c r="R3388" s="2" t="s">
        <v>186</v>
      </c>
      <c r="S3388" s="1">
        <v>18.936</v>
      </c>
      <c r="T3388" s="1">
        <v>3</v>
      </c>
      <c r="U3388" s="1">
        <v>0.2</v>
      </c>
      <c r="V3388" s="5">
        <v>5.9175000000000004</v>
      </c>
    </row>
    <row r="3389" spans="1:22" ht="15" thickBot="1" x14ac:dyDescent="0.35">
      <c r="A3389" s="4">
        <v>3388</v>
      </c>
      <c r="B3389" s="2" t="s">
        <v>6596</v>
      </c>
      <c r="C3389" s="1">
        <v>2014</v>
      </c>
      <c r="D3389" s="3">
        <v>41920</v>
      </c>
      <c r="E3389" s="3">
        <v>41924</v>
      </c>
      <c r="F3389" s="2" t="s">
        <v>50</v>
      </c>
      <c r="G3389" s="2" t="s">
        <v>5927</v>
      </c>
      <c r="H3389" s="2" t="s">
        <v>5928</v>
      </c>
      <c r="I3389" s="2" t="s">
        <v>102</v>
      </c>
      <c r="J3389" s="2" t="s">
        <v>27</v>
      </c>
      <c r="K3389" s="2" t="s">
        <v>467</v>
      </c>
      <c r="L3389" s="2" t="s">
        <v>88</v>
      </c>
      <c r="M3389" s="1">
        <v>28205</v>
      </c>
      <c r="N3389" s="2" t="s">
        <v>30</v>
      </c>
      <c r="O3389" s="2" t="s">
        <v>3398</v>
      </c>
      <c r="P3389" s="2" t="s">
        <v>71</v>
      </c>
      <c r="Q3389" s="2" t="s">
        <v>72</v>
      </c>
      <c r="R3389" s="2" t="s">
        <v>3399</v>
      </c>
      <c r="S3389" s="1">
        <v>222.38399999999999</v>
      </c>
      <c r="T3389" s="1">
        <v>2</v>
      </c>
      <c r="U3389" s="1">
        <v>0.2</v>
      </c>
      <c r="V3389" s="5">
        <v>16.678799999999999</v>
      </c>
    </row>
    <row r="3390" spans="1:22" ht="15" thickBot="1" x14ac:dyDescent="0.35">
      <c r="A3390" s="4">
        <v>3389</v>
      </c>
      <c r="B3390" s="2" t="s">
        <v>6596</v>
      </c>
      <c r="C3390" s="1">
        <v>2014</v>
      </c>
      <c r="D3390" s="3">
        <v>41920</v>
      </c>
      <c r="E3390" s="3">
        <v>41924</v>
      </c>
      <c r="F3390" s="2" t="s">
        <v>50</v>
      </c>
      <c r="G3390" s="2" t="s">
        <v>5927</v>
      </c>
      <c r="H3390" s="2" t="s">
        <v>5928</v>
      </c>
      <c r="I3390" s="2" t="s">
        <v>102</v>
      </c>
      <c r="J3390" s="2" t="s">
        <v>27</v>
      </c>
      <c r="K3390" s="2" t="s">
        <v>467</v>
      </c>
      <c r="L3390" s="2" t="s">
        <v>88</v>
      </c>
      <c r="M3390" s="1">
        <v>28205</v>
      </c>
      <c r="N3390" s="2" t="s">
        <v>30</v>
      </c>
      <c r="O3390" s="2" t="s">
        <v>3542</v>
      </c>
      <c r="P3390" s="2" t="s">
        <v>46</v>
      </c>
      <c r="Q3390" s="2" t="s">
        <v>75</v>
      </c>
      <c r="R3390" s="2" t="s">
        <v>3543</v>
      </c>
      <c r="S3390" s="1">
        <v>50.454000000000001</v>
      </c>
      <c r="T3390" s="1">
        <v>6</v>
      </c>
      <c r="U3390" s="1">
        <v>0.7</v>
      </c>
      <c r="V3390" s="5">
        <v>-33.636000000000003</v>
      </c>
    </row>
    <row r="3391" spans="1:22" ht="15" thickBot="1" x14ac:dyDescent="0.35">
      <c r="A3391" s="4">
        <v>3390</v>
      </c>
      <c r="B3391" s="2" t="s">
        <v>6596</v>
      </c>
      <c r="C3391" s="1">
        <v>2014</v>
      </c>
      <c r="D3391" s="3">
        <v>41920</v>
      </c>
      <c r="E3391" s="3">
        <v>41924</v>
      </c>
      <c r="F3391" s="2" t="s">
        <v>50</v>
      </c>
      <c r="G3391" s="2" t="s">
        <v>5927</v>
      </c>
      <c r="H3391" s="2" t="s">
        <v>5928</v>
      </c>
      <c r="I3391" s="2" t="s">
        <v>102</v>
      </c>
      <c r="J3391" s="2" t="s">
        <v>27</v>
      </c>
      <c r="K3391" s="2" t="s">
        <v>467</v>
      </c>
      <c r="L3391" s="2" t="s">
        <v>88</v>
      </c>
      <c r="M3391" s="1">
        <v>28205</v>
      </c>
      <c r="N3391" s="2" t="s">
        <v>30</v>
      </c>
      <c r="O3391" s="2" t="s">
        <v>3822</v>
      </c>
      <c r="P3391" s="2" t="s">
        <v>32</v>
      </c>
      <c r="Q3391" s="2" t="s">
        <v>56</v>
      </c>
      <c r="R3391" s="2" t="s">
        <v>3274</v>
      </c>
      <c r="S3391" s="1">
        <v>154.76400000000001</v>
      </c>
      <c r="T3391" s="1">
        <v>3</v>
      </c>
      <c r="U3391" s="1">
        <v>0.4</v>
      </c>
      <c r="V3391" s="5">
        <v>-36.111600000000003</v>
      </c>
    </row>
    <row r="3392" spans="1:22" ht="15" thickBot="1" x14ac:dyDescent="0.35">
      <c r="A3392" s="4">
        <v>3391</v>
      </c>
      <c r="B3392" s="2" t="s">
        <v>6597</v>
      </c>
      <c r="C3392" s="1">
        <v>2014</v>
      </c>
      <c r="D3392" s="3">
        <v>41724</v>
      </c>
      <c r="E3392" s="3">
        <v>41729</v>
      </c>
      <c r="F3392" s="2" t="s">
        <v>23</v>
      </c>
      <c r="G3392" s="2" t="s">
        <v>4743</v>
      </c>
      <c r="H3392" s="2" t="s">
        <v>4744</v>
      </c>
      <c r="I3392" s="2" t="s">
        <v>26</v>
      </c>
      <c r="J3392" s="2" t="s">
        <v>27</v>
      </c>
      <c r="K3392" s="2" t="s">
        <v>815</v>
      </c>
      <c r="L3392" s="2" t="s">
        <v>104</v>
      </c>
      <c r="M3392" s="1">
        <v>75081</v>
      </c>
      <c r="N3392" s="2" t="s">
        <v>105</v>
      </c>
      <c r="O3392" s="2" t="s">
        <v>5980</v>
      </c>
      <c r="P3392" s="2" t="s">
        <v>46</v>
      </c>
      <c r="Q3392" s="2" t="s">
        <v>90</v>
      </c>
      <c r="R3392" s="2" t="s">
        <v>5981</v>
      </c>
      <c r="S3392" s="1">
        <v>6.8479999999999999</v>
      </c>
      <c r="T3392" s="1">
        <v>2</v>
      </c>
      <c r="U3392" s="1">
        <v>0.2</v>
      </c>
      <c r="V3392" s="5">
        <v>2.14</v>
      </c>
    </row>
    <row r="3393" spans="1:22" ht="15" thickBot="1" x14ac:dyDescent="0.35">
      <c r="A3393" s="4">
        <v>3392</v>
      </c>
      <c r="B3393" s="2" t="s">
        <v>6598</v>
      </c>
      <c r="C3393" s="1">
        <v>2011</v>
      </c>
      <c r="D3393" s="3">
        <v>40764</v>
      </c>
      <c r="E3393" s="3">
        <v>40768</v>
      </c>
      <c r="F3393" s="2" t="s">
        <v>50</v>
      </c>
      <c r="G3393" s="2" t="s">
        <v>3130</v>
      </c>
      <c r="H3393" s="2" t="s">
        <v>3131</v>
      </c>
      <c r="I3393" s="2" t="s">
        <v>102</v>
      </c>
      <c r="J3393" s="2" t="s">
        <v>27</v>
      </c>
      <c r="K3393" s="2" t="s">
        <v>95</v>
      </c>
      <c r="L3393" s="2" t="s">
        <v>96</v>
      </c>
      <c r="M3393" s="1">
        <v>98103</v>
      </c>
      <c r="N3393" s="2" t="s">
        <v>44</v>
      </c>
      <c r="O3393" s="2" t="s">
        <v>2487</v>
      </c>
      <c r="P3393" s="2" t="s">
        <v>71</v>
      </c>
      <c r="Q3393" s="2" t="s">
        <v>72</v>
      </c>
      <c r="R3393" s="2" t="s">
        <v>2488</v>
      </c>
      <c r="S3393" s="1">
        <v>1091.1679999999999</v>
      </c>
      <c r="T3393" s="1">
        <v>4</v>
      </c>
      <c r="U3393" s="1">
        <v>0.2</v>
      </c>
      <c r="V3393" s="5">
        <v>68.197999999999993</v>
      </c>
    </row>
    <row r="3394" spans="1:22" ht="15" thickBot="1" x14ac:dyDescent="0.35">
      <c r="A3394" s="4">
        <v>3393</v>
      </c>
      <c r="B3394" s="2" t="s">
        <v>6598</v>
      </c>
      <c r="C3394" s="1">
        <v>2011</v>
      </c>
      <c r="D3394" s="3">
        <v>40764</v>
      </c>
      <c r="E3394" s="3">
        <v>40768</v>
      </c>
      <c r="F3394" s="2" t="s">
        <v>50</v>
      </c>
      <c r="G3394" s="2" t="s">
        <v>3130</v>
      </c>
      <c r="H3394" s="2" t="s">
        <v>3131</v>
      </c>
      <c r="I3394" s="2" t="s">
        <v>102</v>
      </c>
      <c r="J3394" s="2" t="s">
        <v>27</v>
      </c>
      <c r="K3394" s="2" t="s">
        <v>95</v>
      </c>
      <c r="L3394" s="2" t="s">
        <v>96</v>
      </c>
      <c r="M3394" s="1">
        <v>98103</v>
      </c>
      <c r="N3394" s="2" t="s">
        <v>44</v>
      </c>
      <c r="O3394" s="2" t="s">
        <v>4279</v>
      </c>
      <c r="P3394" s="2" t="s">
        <v>71</v>
      </c>
      <c r="Q3394" s="2" t="s">
        <v>72</v>
      </c>
      <c r="R3394" s="2" t="s">
        <v>4280</v>
      </c>
      <c r="S3394" s="1">
        <v>219.16800000000001</v>
      </c>
      <c r="T3394" s="1">
        <v>2</v>
      </c>
      <c r="U3394" s="1">
        <v>0.2</v>
      </c>
      <c r="V3394" s="5">
        <v>-43.833599999999997</v>
      </c>
    </row>
    <row r="3395" spans="1:22" ht="15" thickBot="1" x14ac:dyDescent="0.35">
      <c r="A3395" s="4">
        <v>3394</v>
      </c>
      <c r="B3395" s="2" t="s">
        <v>6599</v>
      </c>
      <c r="C3395" s="1">
        <v>2011</v>
      </c>
      <c r="D3395" s="3">
        <v>40869</v>
      </c>
      <c r="E3395" s="3">
        <v>40872</v>
      </c>
      <c r="F3395" s="2" t="s">
        <v>188</v>
      </c>
      <c r="G3395" s="2" t="s">
        <v>6489</v>
      </c>
      <c r="H3395" s="2" t="s">
        <v>6490</v>
      </c>
      <c r="I3395" s="2" t="s">
        <v>26</v>
      </c>
      <c r="J3395" s="2" t="s">
        <v>27</v>
      </c>
      <c r="K3395" s="2" t="s">
        <v>602</v>
      </c>
      <c r="L3395" s="2" t="s">
        <v>104</v>
      </c>
      <c r="M3395" s="1">
        <v>77506</v>
      </c>
      <c r="N3395" s="2" t="s">
        <v>105</v>
      </c>
      <c r="O3395" s="2" t="s">
        <v>3931</v>
      </c>
      <c r="P3395" s="2" t="s">
        <v>46</v>
      </c>
      <c r="Q3395" s="2" t="s">
        <v>75</v>
      </c>
      <c r="R3395" s="2" t="s">
        <v>3932</v>
      </c>
      <c r="S3395" s="1">
        <v>6.9279999999999999</v>
      </c>
      <c r="T3395" s="1">
        <v>1</v>
      </c>
      <c r="U3395" s="1">
        <v>0.8</v>
      </c>
      <c r="V3395" s="5">
        <v>-11.0848</v>
      </c>
    </row>
    <row r="3396" spans="1:22" ht="15" thickBot="1" x14ac:dyDescent="0.35">
      <c r="A3396" s="4">
        <v>3395</v>
      </c>
      <c r="B3396" s="2" t="s">
        <v>6600</v>
      </c>
      <c r="C3396" s="1">
        <v>2014</v>
      </c>
      <c r="D3396" s="3">
        <v>41801</v>
      </c>
      <c r="E3396" s="3">
        <v>41801</v>
      </c>
      <c r="F3396" s="2" t="s">
        <v>1290</v>
      </c>
      <c r="G3396" s="2" t="s">
        <v>4094</v>
      </c>
      <c r="H3396" s="2" t="s">
        <v>4095</v>
      </c>
      <c r="I3396" s="2" t="s">
        <v>26</v>
      </c>
      <c r="J3396" s="2" t="s">
        <v>27</v>
      </c>
      <c r="K3396" s="2" t="s">
        <v>146</v>
      </c>
      <c r="L3396" s="2" t="s">
        <v>147</v>
      </c>
      <c r="M3396" s="1">
        <v>19143</v>
      </c>
      <c r="N3396" s="2" t="s">
        <v>148</v>
      </c>
      <c r="O3396" s="2" t="s">
        <v>5346</v>
      </c>
      <c r="P3396" s="2" t="s">
        <v>46</v>
      </c>
      <c r="Q3396" s="2" t="s">
        <v>90</v>
      </c>
      <c r="R3396" s="2" t="s">
        <v>5347</v>
      </c>
      <c r="S3396" s="1">
        <v>40.031999999999996</v>
      </c>
      <c r="T3396" s="1">
        <v>6</v>
      </c>
      <c r="U3396" s="1">
        <v>0.2</v>
      </c>
      <c r="V3396" s="5">
        <v>15.012</v>
      </c>
    </row>
    <row r="3397" spans="1:22" ht="15" thickBot="1" x14ac:dyDescent="0.35">
      <c r="A3397" s="4">
        <v>3396</v>
      </c>
      <c r="B3397" s="2" t="s">
        <v>6601</v>
      </c>
      <c r="C3397" s="1">
        <v>2014</v>
      </c>
      <c r="D3397" s="3">
        <v>41822</v>
      </c>
      <c r="E3397" s="3">
        <v>41829</v>
      </c>
      <c r="F3397" s="2" t="s">
        <v>50</v>
      </c>
      <c r="G3397" s="2" t="s">
        <v>5098</v>
      </c>
      <c r="H3397" s="2" t="s">
        <v>5099</v>
      </c>
      <c r="I3397" s="2" t="s">
        <v>102</v>
      </c>
      <c r="J3397" s="2" t="s">
        <v>27</v>
      </c>
      <c r="K3397" s="2" t="s">
        <v>4374</v>
      </c>
      <c r="L3397" s="2" t="s">
        <v>254</v>
      </c>
      <c r="M3397" s="1">
        <v>46203</v>
      </c>
      <c r="N3397" s="2" t="s">
        <v>105</v>
      </c>
      <c r="O3397" s="2" t="s">
        <v>6008</v>
      </c>
      <c r="P3397" s="2" t="s">
        <v>46</v>
      </c>
      <c r="Q3397" s="2" t="s">
        <v>59</v>
      </c>
      <c r="R3397" s="2" t="s">
        <v>6009</v>
      </c>
      <c r="S3397" s="1">
        <v>443.92</v>
      </c>
      <c r="T3397" s="1">
        <v>4</v>
      </c>
      <c r="U3397" s="1">
        <v>0</v>
      </c>
      <c r="V3397" s="5">
        <v>13.317600000000001</v>
      </c>
    </row>
    <row r="3398" spans="1:22" ht="15" thickBot="1" x14ac:dyDescent="0.35">
      <c r="A3398" s="4">
        <v>3397</v>
      </c>
      <c r="B3398" s="2" t="s">
        <v>6601</v>
      </c>
      <c r="C3398" s="1">
        <v>2014</v>
      </c>
      <c r="D3398" s="3">
        <v>41822</v>
      </c>
      <c r="E3398" s="3">
        <v>41829</v>
      </c>
      <c r="F3398" s="2" t="s">
        <v>50</v>
      </c>
      <c r="G3398" s="2" t="s">
        <v>5098</v>
      </c>
      <c r="H3398" s="2" t="s">
        <v>5099</v>
      </c>
      <c r="I3398" s="2" t="s">
        <v>102</v>
      </c>
      <c r="J3398" s="2" t="s">
        <v>27</v>
      </c>
      <c r="K3398" s="2" t="s">
        <v>4374</v>
      </c>
      <c r="L3398" s="2" t="s">
        <v>254</v>
      </c>
      <c r="M3398" s="1">
        <v>46203</v>
      </c>
      <c r="N3398" s="2" t="s">
        <v>105</v>
      </c>
      <c r="O3398" s="2" t="s">
        <v>97</v>
      </c>
      <c r="P3398" s="2" t="s">
        <v>46</v>
      </c>
      <c r="Q3398" s="2" t="s">
        <v>75</v>
      </c>
      <c r="R3398" s="2" t="s">
        <v>98</v>
      </c>
      <c r="S3398" s="1">
        <v>169.99</v>
      </c>
      <c r="T3398" s="1">
        <v>1</v>
      </c>
      <c r="U3398" s="1">
        <v>0</v>
      </c>
      <c r="V3398" s="5">
        <v>78.195400000000006</v>
      </c>
    </row>
    <row r="3399" spans="1:22" ht="15" thickBot="1" x14ac:dyDescent="0.35">
      <c r="A3399" s="4">
        <v>3398</v>
      </c>
      <c r="B3399" s="2" t="s">
        <v>6601</v>
      </c>
      <c r="C3399" s="1">
        <v>2014</v>
      </c>
      <c r="D3399" s="3">
        <v>41822</v>
      </c>
      <c r="E3399" s="3">
        <v>41829</v>
      </c>
      <c r="F3399" s="2" t="s">
        <v>50</v>
      </c>
      <c r="G3399" s="2" t="s">
        <v>5098</v>
      </c>
      <c r="H3399" s="2" t="s">
        <v>5099</v>
      </c>
      <c r="I3399" s="2" t="s">
        <v>102</v>
      </c>
      <c r="J3399" s="2" t="s">
        <v>27</v>
      </c>
      <c r="K3399" s="2" t="s">
        <v>4374</v>
      </c>
      <c r="L3399" s="2" t="s">
        <v>254</v>
      </c>
      <c r="M3399" s="1">
        <v>46203</v>
      </c>
      <c r="N3399" s="2" t="s">
        <v>105</v>
      </c>
      <c r="O3399" s="2" t="s">
        <v>1898</v>
      </c>
      <c r="P3399" s="2" t="s">
        <v>46</v>
      </c>
      <c r="Q3399" s="2" t="s">
        <v>90</v>
      </c>
      <c r="R3399" s="2" t="s">
        <v>1899</v>
      </c>
      <c r="S3399" s="1">
        <v>25.92</v>
      </c>
      <c r="T3399" s="1">
        <v>4</v>
      </c>
      <c r="U3399" s="1">
        <v>0</v>
      </c>
      <c r="V3399" s="5">
        <v>12.441599999999999</v>
      </c>
    </row>
    <row r="3400" spans="1:22" ht="15" thickBot="1" x14ac:dyDescent="0.35">
      <c r="A3400" s="4">
        <v>3399</v>
      </c>
      <c r="B3400" s="2" t="s">
        <v>6602</v>
      </c>
      <c r="C3400" s="1">
        <v>2011</v>
      </c>
      <c r="D3400" s="3">
        <v>40868</v>
      </c>
      <c r="E3400" s="3">
        <v>40873</v>
      </c>
      <c r="F3400" s="2" t="s">
        <v>50</v>
      </c>
      <c r="G3400" s="2" t="s">
        <v>6603</v>
      </c>
      <c r="H3400" s="2" t="s">
        <v>6604</v>
      </c>
      <c r="I3400" s="2" t="s">
        <v>41</v>
      </c>
      <c r="J3400" s="2" t="s">
        <v>27</v>
      </c>
      <c r="K3400" s="2" t="s">
        <v>1464</v>
      </c>
      <c r="L3400" s="2" t="s">
        <v>29</v>
      </c>
      <c r="M3400" s="1">
        <v>40475</v>
      </c>
      <c r="N3400" s="2" t="s">
        <v>30</v>
      </c>
      <c r="O3400" s="2" t="s">
        <v>2669</v>
      </c>
      <c r="P3400" s="2" t="s">
        <v>71</v>
      </c>
      <c r="Q3400" s="2" t="s">
        <v>72</v>
      </c>
      <c r="R3400" s="2" t="s">
        <v>2670</v>
      </c>
      <c r="S3400" s="1">
        <v>36.99</v>
      </c>
      <c r="T3400" s="1">
        <v>1</v>
      </c>
      <c r="U3400" s="1">
        <v>0</v>
      </c>
      <c r="V3400" s="5">
        <v>9.9872999999999994</v>
      </c>
    </row>
    <row r="3401" spans="1:22" ht="15" thickBot="1" x14ac:dyDescent="0.35">
      <c r="A3401" s="4">
        <v>3400</v>
      </c>
      <c r="B3401" s="2" t="s">
        <v>6602</v>
      </c>
      <c r="C3401" s="1">
        <v>2011</v>
      </c>
      <c r="D3401" s="3">
        <v>40868</v>
      </c>
      <c r="E3401" s="3">
        <v>40873</v>
      </c>
      <c r="F3401" s="2" t="s">
        <v>50</v>
      </c>
      <c r="G3401" s="2" t="s">
        <v>6603</v>
      </c>
      <c r="H3401" s="2" t="s">
        <v>6604</v>
      </c>
      <c r="I3401" s="2" t="s">
        <v>41</v>
      </c>
      <c r="J3401" s="2" t="s">
        <v>27</v>
      </c>
      <c r="K3401" s="2" t="s">
        <v>1464</v>
      </c>
      <c r="L3401" s="2" t="s">
        <v>29</v>
      </c>
      <c r="M3401" s="1">
        <v>40475</v>
      </c>
      <c r="N3401" s="2" t="s">
        <v>30</v>
      </c>
      <c r="O3401" s="2" t="s">
        <v>4293</v>
      </c>
      <c r="P3401" s="2" t="s">
        <v>46</v>
      </c>
      <c r="Q3401" s="2" t="s">
        <v>90</v>
      </c>
      <c r="R3401" s="2" t="s">
        <v>4294</v>
      </c>
      <c r="S3401" s="1">
        <v>629.1</v>
      </c>
      <c r="T3401" s="1">
        <v>6</v>
      </c>
      <c r="U3401" s="1">
        <v>0</v>
      </c>
      <c r="V3401" s="5">
        <v>301.96800000000002</v>
      </c>
    </row>
    <row r="3402" spans="1:22" ht="15" thickBot="1" x14ac:dyDescent="0.35">
      <c r="A3402" s="4">
        <v>3401</v>
      </c>
      <c r="B3402" s="2" t="s">
        <v>6602</v>
      </c>
      <c r="C3402" s="1">
        <v>2011</v>
      </c>
      <c r="D3402" s="3">
        <v>40868</v>
      </c>
      <c r="E3402" s="3">
        <v>40873</v>
      </c>
      <c r="F3402" s="2" t="s">
        <v>50</v>
      </c>
      <c r="G3402" s="2" t="s">
        <v>6603</v>
      </c>
      <c r="H3402" s="2" t="s">
        <v>6604</v>
      </c>
      <c r="I3402" s="2" t="s">
        <v>41</v>
      </c>
      <c r="J3402" s="2" t="s">
        <v>27</v>
      </c>
      <c r="K3402" s="2" t="s">
        <v>1464</v>
      </c>
      <c r="L3402" s="2" t="s">
        <v>29</v>
      </c>
      <c r="M3402" s="1">
        <v>40475</v>
      </c>
      <c r="N3402" s="2" t="s">
        <v>30</v>
      </c>
      <c r="O3402" s="2" t="s">
        <v>2164</v>
      </c>
      <c r="P3402" s="2" t="s">
        <v>46</v>
      </c>
      <c r="Q3402" s="2" t="s">
        <v>59</v>
      </c>
      <c r="R3402" s="2" t="s">
        <v>2165</v>
      </c>
      <c r="S3402" s="1">
        <v>193.95</v>
      </c>
      <c r="T3402" s="1">
        <v>3</v>
      </c>
      <c r="U3402" s="1">
        <v>0</v>
      </c>
      <c r="V3402" s="5">
        <v>9.6974999999999998</v>
      </c>
    </row>
    <row r="3403" spans="1:22" ht="15" thickBot="1" x14ac:dyDescent="0.35">
      <c r="A3403" s="4">
        <v>3402</v>
      </c>
      <c r="B3403" s="2" t="s">
        <v>6602</v>
      </c>
      <c r="C3403" s="1">
        <v>2011</v>
      </c>
      <c r="D3403" s="3">
        <v>40868</v>
      </c>
      <c r="E3403" s="3">
        <v>40873</v>
      </c>
      <c r="F3403" s="2" t="s">
        <v>50</v>
      </c>
      <c r="G3403" s="2" t="s">
        <v>6603</v>
      </c>
      <c r="H3403" s="2" t="s">
        <v>6604</v>
      </c>
      <c r="I3403" s="2" t="s">
        <v>41</v>
      </c>
      <c r="J3403" s="2" t="s">
        <v>27</v>
      </c>
      <c r="K3403" s="2" t="s">
        <v>1464</v>
      </c>
      <c r="L3403" s="2" t="s">
        <v>29</v>
      </c>
      <c r="M3403" s="1">
        <v>40475</v>
      </c>
      <c r="N3403" s="2" t="s">
        <v>30</v>
      </c>
      <c r="O3403" s="2" t="s">
        <v>67</v>
      </c>
      <c r="P3403" s="2" t="s">
        <v>46</v>
      </c>
      <c r="Q3403" s="2" t="s">
        <v>68</v>
      </c>
      <c r="R3403" s="2" t="s">
        <v>69</v>
      </c>
      <c r="S3403" s="1">
        <v>5.46</v>
      </c>
      <c r="T3403" s="1">
        <v>3</v>
      </c>
      <c r="U3403" s="1">
        <v>0</v>
      </c>
      <c r="V3403" s="5">
        <v>1.4742</v>
      </c>
    </row>
    <row r="3404" spans="1:22" ht="15" thickBot="1" x14ac:dyDescent="0.35">
      <c r="A3404" s="4">
        <v>3403</v>
      </c>
      <c r="B3404" s="2" t="s">
        <v>6605</v>
      </c>
      <c r="C3404" s="1">
        <v>2012</v>
      </c>
      <c r="D3404" s="3">
        <v>41033</v>
      </c>
      <c r="E3404" s="3">
        <v>41034</v>
      </c>
      <c r="F3404" s="2" t="s">
        <v>188</v>
      </c>
      <c r="G3404" s="2" t="s">
        <v>1345</v>
      </c>
      <c r="H3404" s="2" t="s">
        <v>1346</v>
      </c>
      <c r="I3404" s="2" t="s">
        <v>41</v>
      </c>
      <c r="J3404" s="2" t="s">
        <v>27</v>
      </c>
      <c r="K3404" s="2" t="s">
        <v>6606</v>
      </c>
      <c r="L3404" s="2" t="s">
        <v>211</v>
      </c>
      <c r="M3404" s="1">
        <v>60477</v>
      </c>
      <c r="N3404" s="2" t="s">
        <v>105</v>
      </c>
      <c r="O3404" s="2" t="s">
        <v>2887</v>
      </c>
      <c r="P3404" s="2" t="s">
        <v>32</v>
      </c>
      <c r="Q3404" s="2" t="s">
        <v>65</v>
      </c>
      <c r="R3404" s="2" t="s">
        <v>186</v>
      </c>
      <c r="S3404" s="1">
        <v>22.288</v>
      </c>
      <c r="T3404" s="1">
        <v>7</v>
      </c>
      <c r="U3404" s="1">
        <v>0.6</v>
      </c>
      <c r="V3404" s="5">
        <v>-8.9152000000000005</v>
      </c>
    </row>
    <row r="3405" spans="1:22" ht="15" thickBot="1" x14ac:dyDescent="0.35">
      <c r="A3405" s="4">
        <v>3404</v>
      </c>
      <c r="B3405" s="2" t="s">
        <v>6607</v>
      </c>
      <c r="C3405" s="1">
        <v>2014</v>
      </c>
      <c r="D3405" s="3">
        <v>41789</v>
      </c>
      <c r="E3405" s="3">
        <v>41796</v>
      </c>
      <c r="F3405" s="2" t="s">
        <v>50</v>
      </c>
      <c r="G3405" s="2" t="s">
        <v>4376</v>
      </c>
      <c r="H3405" s="2" t="s">
        <v>4377</v>
      </c>
      <c r="I3405" s="2" t="s">
        <v>26</v>
      </c>
      <c r="J3405" s="2" t="s">
        <v>27</v>
      </c>
      <c r="K3405" s="2" t="s">
        <v>184</v>
      </c>
      <c r="L3405" s="2" t="s">
        <v>104</v>
      </c>
      <c r="M3405" s="1">
        <v>77095</v>
      </c>
      <c r="N3405" s="2" t="s">
        <v>105</v>
      </c>
      <c r="O3405" s="2" t="s">
        <v>6608</v>
      </c>
      <c r="P3405" s="2" t="s">
        <v>32</v>
      </c>
      <c r="Q3405" s="2" t="s">
        <v>65</v>
      </c>
      <c r="R3405" s="2" t="s">
        <v>6609</v>
      </c>
      <c r="S3405" s="1">
        <v>65.424000000000007</v>
      </c>
      <c r="T3405" s="1">
        <v>4</v>
      </c>
      <c r="U3405" s="1">
        <v>0.6</v>
      </c>
      <c r="V3405" s="5">
        <v>-52.339199999999998</v>
      </c>
    </row>
    <row r="3406" spans="1:22" ht="15" thickBot="1" x14ac:dyDescent="0.35">
      <c r="A3406" s="4">
        <v>3405</v>
      </c>
      <c r="B3406" s="2" t="s">
        <v>6610</v>
      </c>
      <c r="C3406" s="1">
        <v>2012</v>
      </c>
      <c r="D3406" s="3">
        <v>41199</v>
      </c>
      <c r="E3406" s="3">
        <v>41199</v>
      </c>
      <c r="F3406" s="2" t="s">
        <v>1290</v>
      </c>
      <c r="G3406" s="2" t="s">
        <v>4146</v>
      </c>
      <c r="H3406" s="2" t="s">
        <v>4147</v>
      </c>
      <c r="I3406" s="2" t="s">
        <v>26</v>
      </c>
      <c r="J3406" s="2" t="s">
        <v>27</v>
      </c>
      <c r="K3406" s="2" t="s">
        <v>42</v>
      </c>
      <c r="L3406" s="2" t="s">
        <v>43</v>
      </c>
      <c r="M3406" s="1">
        <v>90004</v>
      </c>
      <c r="N3406" s="2" t="s">
        <v>44</v>
      </c>
      <c r="O3406" s="2" t="s">
        <v>217</v>
      </c>
      <c r="P3406" s="2" t="s">
        <v>46</v>
      </c>
      <c r="Q3406" s="2" t="s">
        <v>59</v>
      </c>
      <c r="R3406" s="2" t="s">
        <v>218</v>
      </c>
      <c r="S3406" s="1">
        <v>77.88</v>
      </c>
      <c r="T3406" s="1">
        <v>2</v>
      </c>
      <c r="U3406" s="1">
        <v>0</v>
      </c>
      <c r="V3406" s="5">
        <v>3.8940000000000001</v>
      </c>
    </row>
    <row r="3407" spans="1:22" ht="15" thickBot="1" x14ac:dyDescent="0.35">
      <c r="A3407" s="4">
        <v>3406</v>
      </c>
      <c r="B3407" s="2" t="s">
        <v>6611</v>
      </c>
      <c r="C3407" s="1">
        <v>2011</v>
      </c>
      <c r="D3407" s="3">
        <v>40656</v>
      </c>
      <c r="E3407" s="3">
        <v>40660</v>
      </c>
      <c r="F3407" s="2" t="s">
        <v>50</v>
      </c>
      <c r="G3407" s="2" t="s">
        <v>6478</v>
      </c>
      <c r="H3407" s="2" t="s">
        <v>6479</v>
      </c>
      <c r="I3407" s="2" t="s">
        <v>102</v>
      </c>
      <c r="J3407" s="2" t="s">
        <v>27</v>
      </c>
      <c r="K3407" s="2" t="s">
        <v>497</v>
      </c>
      <c r="L3407" s="2" t="s">
        <v>498</v>
      </c>
      <c r="M3407" s="1">
        <v>43229</v>
      </c>
      <c r="N3407" s="2" t="s">
        <v>148</v>
      </c>
      <c r="O3407" s="2" t="s">
        <v>942</v>
      </c>
      <c r="P3407" s="2" t="s">
        <v>32</v>
      </c>
      <c r="Q3407" s="2" t="s">
        <v>36</v>
      </c>
      <c r="R3407" s="2" t="s">
        <v>943</v>
      </c>
      <c r="S3407" s="1">
        <v>281.37200000000001</v>
      </c>
      <c r="T3407" s="1">
        <v>2</v>
      </c>
      <c r="U3407" s="1">
        <v>0.3</v>
      </c>
      <c r="V3407" s="5">
        <v>-12.0588</v>
      </c>
    </row>
    <row r="3408" spans="1:22" ht="15" thickBot="1" x14ac:dyDescent="0.35">
      <c r="A3408" s="4">
        <v>3407</v>
      </c>
      <c r="B3408" s="2" t="s">
        <v>6611</v>
      </c>
      <c r="C3408" s="1">
        <v>2011</v>
      </c>
      <c r="D3408" s="3">
        <v>40656</v>
      </c>
      <c r="E3408" s="3">
        <v>40660</v>
      </c>
      <c r="F3408" s="2" t="s">
        <v>50</v>
      </c>
      <c r="G3408" s="2" t="s">
        <v>6478</v>
      </c>
      <c r="H3408" s="2" t="s">
        <v>6479</v>
      </c>
      <c r="I3408" s="2" t="s">
        <v>102</v>
      </c>
      <c r="J3408" s="2" t="s">
        <v>27</v>
      </c>
      <c r="K3408" s="2" t="s">
        <v>497</v>
      </c>
      <c r="L3408" s="2" t="s">
        <v>498</v>
      </c>
      <c r="M3408" s="1">
        <v>43229</v>
      </c>
      <c r="N3408" s="2" t="s">
        <v>148</v>
      </c>
      <c r="O3408" s="2" t="s">
        <v>942</v>
      </c>
      <c r="P3408" s="2" t="s">
        <v>32</v>
      </c>
      <c r="Q3408" s="2" t="s">
        <v>36</v>
      </c>
      <c r="R3408" s="2" t="s">
        <v>943</v>
      </c>
      <c r="S3408" s="1">
        <v>281.37200000000001</v>
      </c>
      <c r="T3408" s="1">
        <v>2</v>
      </c>
      <c r="U3408" s="1">
        <v>0.3</v>
      </c>
      <c r="V3408" s="5">
        <v>-12.0588</v>
      </c>
    </row>
    <row r="3409" spans="1:22" ht="15" thickBot="1" x14ac:dyDescent="0.35">
      <c r="A3409" s="4">
        <v>3408</v>
      </c>
      <c r="B3409" s="2" t="s">
        <v>6611</v>
      </c>
      <c r="C3409" s="1">
        <v>2011</v>
      </c>
      <c r="D3409" s="3">
        <v>40656</v>
      </c>
      <c r="E3409" s="3">
        <v>40660</v>
      </c>
      <c r="F3409" s="2" t="s">
        <v>50</v>
      </c>
      <c r="G3409" s="2" t="s">
        <v>6478</v>
      </c>
      <c r="H3409" s="2" t="s">
        <v>6479</v>
      </c>
      <c r="I3409" s="2" t="s">
        <v>102</v>
      </c>
      <c r="J3409" s="2" t="s">
        <v>27</v>
      </c>
      <c r="K3409" s="2" t="s">
        <v>497</v>
      </c>
      <c r="L3409" s="2" t="s">
        <v>498</v>
      </c>
      <c r="M3409" s="1">
        <v>43229</v>
      </c>
      <c r="N3409" s="2" t="s">
        <v>148</v>
      </c>
      <c r="O3409" s="2" t="s">
        <v>2913</v>
      </c>
      <c r="P3409" s="2" t="s">
        <v>46</v>
      </c>
      <c r="Q3409" s="2" t="s">
        <v>75</v>
      </c>
      <c r="R3409" s="2" t="s">
        <v>2914</v>
      </c>
      <c r="S3409" s="1">
        <v>7.4880000000000004</v>
      </c>
      <c r="T3409" s="1">
        <v>8</v>
      </c>
      <c r="U3409" s="1">
        <v>0.7</v>
      </c>
      <c r="V3409" s="5">
        <v>-5.2416</v>
      </c>
    </row>
    <row r="3410" spans="1:22" ht="15" thickBot="1" x14ac:dyDescent="0.35">
      <c r="A3410" s="4">
        <v>3409</v>
      </c>
      <c r="B3410" s="2" t="s">
        <v>6611</v>
      </c>
      <c r="C3410" s="1">
        <v>2011</v>
      </c>
      <c r="D3410" s="3">
        <v>40656</v>
      </c>
      <c r="E3410" s="3">
        <v>40660</v>
      </c>
      <c r="F3410" s="2" t="s">
        <v>50</v>
      </c>
      <c r="G3410" s="2" t="s">
        <v>6478</v>
      </c>
      <c r="H3410" s="2" t="s">
        <v>6479</v>
      </c>
      <c r="I3410" s="2" t="s">
        <v>102</v>
      </c>
      <c r="J3410" s="2" t="s">
        <v>27</v>
      </c>
      <c r="K3410" s="2" t="s">
        <v>497</v>
      </c>
      <c r="L3410" s="2" t="s">
        <v>498</v>
      </c>
      <c r="M3410" s="1">
        <v>43229</v>
      </c>
      <c r="N3410" s="2" t="s">
        <v>148</v>
      </c>
      <c r="O3410" s="2" t="s">
        <v>3027</v>
      </c>
      <c r="P3410" s="2" t="s">
        <v>32</v>
      </c>
      <c r="Q3410" s="2" t="s">
        <v>65</v>
      </c>
      <c r="R3410" s="2" t="s">
        <v>3028</v>
      </c>
      <c r="S3410" s="1">
        <v>22.335999999999999</v>
      </c>
      <c r="T3410" s="1">
        <v>4</v>
      </c>
      <c r="U3410" s="1">
        <v>0.2</v>
      </c>
      <c r="V3410" s="5">
        <v>7.8175999999999997</v>
      </c>
    </row>
    <row r="3411" spans="1:22" ht="15" thickBot="1" x14ac:dyDescent="0.35">
      <c r="A3411" s="4">
        <v>3410</v>
      </c>
      <c r="B3411" s="2" t="s">
        <v>6612</v>
      </c>
      <c r="C3411" s="1">
        <v>2014</v>
      </c>
      <c r="D3411" s="3">
        <v>41760</v>
      </c>
      <c r="E3411" s="3">
        <v>41766</v>
      </c>
      <c r="F3411" s="2" t="s">
        <v>50</v>
      </c>
      <c r="G3411" s="2" t="s">
        <v>1913</v>
      </c>
      <c r="H3411" s="2" t="s">
        <v>1914</v>
      </c>
      <c r="I3411" s="2" t="s">
        <v>26</v>
      </c>
      <c r="J3411" s="2" t="s">
        <v>27</v>
      </c>
      <c r="K3411" s="2" t="s">
        <v>497</v>
      </c>
      <c r="L3411" s="2" t="s">
        <v>498</v>
      </c>
      <c r="M3411" s="1">
        <v>43229</v>
      </c>
      <c r="N3411" s="2" t="s">
        <v>148</v>
      </c>
      <c r="O3411" s="2" t="s">
        <v>1929</v>
      </c>
      <c r="P3411" s="2" t="s">
        <v>46</v>
      </c>
      <c r="Q3411" s="2" t="s">
        <v>90</v>
      </c>
      <c r="R3411" s="2" t="s">
        <v>1930</v>
      </c>
      <c r="S3411" s="1">
        <v>10.368</v>
      </c>
      <c r="T3411" s="1">
        <v>2</v>
      </c>
      <c r="U3411" s="1">
        <v>0.2</v>
      </c>
      <c r="V3411" s="5">
        <v>3.6288</v>
      </c>
    </row>
    <row r="3412" spans="1:22" ht="15" thickBot="1" x14ac:dyDescent="0.35">
      <c r="A3412" s="4">
        <v>3411</v>
      </c>
      <c r="B3412" s="2" t="s">
        <v>6613</v>
      </c>
      <c r="C3412" s="1">
        <v>2013</v>
      </c>
      <c r="D3412" s="3">
        <v>41538</v>
      </c>
      <c r="E3412" s="3">
        <v>41542</v>
      </c>
      <c r="F3412" s="2" t="s">
        <v>50</v>
      </c>
      <c r="G3412" s="2" t="s">
        <v>5545</v>
      </c>
      <c r="H3412" s="2" t="s">
        <v>5546</v>
      </c>
      <c r="I3412" s="2" t="s">
        <v>41</v>
      </c>
      <c r="J3412" s="2" t="s">
        <v>27</v>
      </c>
      <c r="K3412" s="2" t="s">
        <v>127</v>
      </c>
      <c r="L3412" s="2" t="s">
        <v>43</v>
      </c>
      <c r="M3412" s="1">
        <v>94122</v>
      </c>
      <c r="N3412" s="2" t="s">
        <v>44</v>
      </c>
      <c r="O3412" s="2" t="s">
        <v>6325</v>
      </c>
      <c r="P3412" s="2" t="s">
        <v>46</v>
      </c>
      <c r="Q3412" s="2" t="s">
        <v>90</v>
      </c>
      <c r="R3412" s="2" t="s">
        <v>6326</v>
      </c>
      <c r="S3412" s="1">
        <v>65.790000000000006</v>
      </c>
      <c r="T3412" s="1">
        <v>9</v>
      </c>
      <c r="U3412" s="1">
        <v>0</v>
      </c>
      <c r="V3412" s="5">
        <v>30.263400000000001</v>
      </c>
    </row>
    <row r="3413" spans="1:22" ht="15" thickBot="1" x14ac:dyDescent="0.35">
      <c r="A3413" s="4">
        <v>3412</v>
      </c>
      <c r="B3413" s="2" t="s">
        <v>6613</v>
      </c>
      <c r="C3413" s="1">
        <v>2013</v>
      </c>
      <c r="D3413" s="3">
        <v>41538</v>
      </c>
      <c r="E3413" s="3">
        <v>41542</v>
      </c>
      <c r="F3413" s="2" t="s">
        <v>50</v>
      </c>
      <c r="G3413" s="2" t="s">
        <v>5545</v>
      </c>
      <c r="H3413" s="2" t="s">
        <v>5546</v>
      </c>
      <c r="I3413" s="2" t="s">
        <v>41</v>
      </c>
      <c r="J3413" s="2" t="s">
        <v>27</v>
      </c>
      <c r="K3413" s="2" t="s">
        <v>127</v>
      </c>
      <c r="L3413" s="2" t="s">
        <v>43</v>
      </c>
      <c r="M3413" s="1">
        <v>94122</v>
      </c>
      <c r="N3413" s="2" t="s">
        <v>44</v>
      </c>
      <c r="O3413" s="2" t="s">
        <v>97</v>
      </c>
      <c r="P3413" s="2" t="s">
        <v>46</v>
      </c>
      <c r="Q3413" s="2" t="s">
        <v>75</v>
      </c>
      <c r="R3413" s="2" t="s">
        <v>98</v>
      </c>
      <c r="S3413" s="1">
        <v>271.98399999999998</v>
      </c>
      <c r="T3413" s="1">
        <v>2</v>
      </c>
      <c r="U3413" s="1">
        <v>0.2</v>
      </c>
      <c r="V3413" s="5">
        <v>88.394800000000004</v>
      </c>
    </row>
    <row r="3414" spans="1:22" ht="15" thickBot="1" x14ac:dyDescent="0.35">
      <c r="A3414" s="4">
        <v>3413</v>
      </c>
      <c r="B3414" s="2" t="s">
        <v>6613</v>
      </c>
      <c r="C3414" s="1">
        <v>2013</v>
      </c>
      <c r="D3414" s="3">
        <v>41538</v>
      </c>
      <c r="E3414" s="3">
        <v>41542</v>
      </c>
      <c r="F3414" s="2" t="s">
        <v>50</v>
      </c>
      <c r="G3414" s="2" t="s">
        <v>5545</v>
      </c>
      <c r="H3414" s="2" t="s">
        <v>5546</v>
      </c>
      <c r="I3414" s="2" t="s">
        <v>41</v>
      </c>
      <c r="J3414" s="2" t="s">
        <v>27</v>
      </c>
      <c r="K3414" s="2" t="s">
        <v>127</v>
      </c>
      <c r="L3414" s="2" t="s">
        <v>43</v>
      </c>
      <c r="M3414" s="1">
        <v>94122</v>
      </c>
      <c r="N3414" s="2" t="s">
        <v>44</v>
      </c>
      <c r="O3414" s="2" t="s">
        <v>586</v>
      </c>
      <c r="P3414" s="2" t="s">
        <v>46</v>
      </c>
      <c r="Q3414" s="2" t="s">
        <v>68</v>
      </c>
      <c r="R3414" s="2" t="s">
        <v>587</v>
      </c>
      <c r="S3414" s="1">
        <v>11.76</v>
      </c>
      <c r="T3414" s="1">
        <v>4</v>
      </c>
      <c r="U3414" s="1">
        <v>0</v>
      </c>
      <c r="V3414" s="5">
        <v>3.1751999999999998</v>
      </c>
    </row>
    <row r="3415" spans="1:22" ht="15" thickBot="1" x14ac:dyDescent="0.35">
      <c r="A3415" s="4">
        <v>3414</v>
      </c>
      <c r="B3415" s="2" t="s">
        <v>6613</v>
      </c>
      <c r="C3415" s="1">
        <v>2013</v>
      </c>
      <c r="D3415" s="3">
        <v>41538</v>
      </c>
      <c r="E3415" s="3">
        <v>41542</v>
      </c>
      <c r="F3415" s="2" t="s">
        <v>50</v>
      </c>
      <c r="G3415" s="2" t="s">
        <v>5545</v>
      </c>
      <c r="H3415" s="2" t="s">
        <v>5546</v>
      </c>
      <c r="I3415" s="2" t="s">
        <v>41</v>
      </c>
      <c r="J3415" s="2" t="s">
        <v>27</v>
      </c>
      <c r="K3415" s="2" t="s">
        <v>127</v>
      </c>
      <c r="L3415" s="2" t="s">
        <v>43</v>
      </c>
      <c r="M3415" s="1">
        <v>94122</v>
      </c>
      <c r="N3415" s="2" t="s">
        <v>44</v>
      </c>
      <c r="O3415" s="2" t="s">
        <v>5847</v>
      </c>
      <c r="P3415" s="2" t="s">
        <v>46</v>
      </c>
      <c r="Q3415" s="2" t="s">
        <v>90</v>
      </c>
      <c r="R3415" s="2" t="s">
        <v>5848</v>
      </c>
      <c r="S3415" s="1">
        <v>77.52</v>
      </c>
      <c r="T3415" s="1">
        <v>2</v>
      </c>
      <c r="U3415" s="1">
        <v>0</v>
      </c>
      <c r="V3415" s="5">
        <v>37.9848</v>
      </c>
    </row>
    <row r="3416" spans="1:22" ht="15" thickBot="1" x14ac:dyDescent="0.35">
      <c r="A3416" s="4">
        <v>3415</v>
      </c>
      <c r="B3416" s="2" t="s">
        <v>6613</v>
      </c>
      <c r="C3416" s="1">
        <v>2013</v>
      </c>
      <c r="D3416" s="3">
        <v>41538</v>
      </c>
      <c r="E3416" s="3">
        <v>41542</v>
      </c>
      <c r="F3416" s="2" t="s">
        <v>50</v>
      </c>
      <c r="G3416" s="2" t="s">
        <v>5545</v>
      </c>
      <c r="H3416" s="2" t="s">
        <v>5546</v>
      </c>
      <c r="I3416" s="2" t="s">
        <v>41</v>
      </c>
      <c r="J3416" s="2" t="s">
        <v>27</v>
      </c>
      <c r="K3416" s="2" t="s">
        <v>127</v>
      </c>
      <c r="L3416" s="2" t="s">
        <v>43</v>
      </c>
      <c r="M3416" s="1">
        <v>94122</v>
      </c>
      <c r="N3416" s="2" t="s">
        <v>44</v>
      </c>
      <c r="O3416" s="2" t="s">
        <v>3917</v>
      </c>
      <c r="P3416" s="2" t="s">
        <v>46</v>
      </c>
      <c r="Q3416" s="2" t="s">
        <v>75</v>
      </c>
      <c r="R3416" s="2" t="s">
        <v>3918</v>
      </c>
      <c r="S3416" s="1">
        <v>48.64</v>
      </c>
      <c r="T3416" s="1">
        <v>2</v>
      </c>
      <c r="U3416" s="1">
        <v>0.2</v>
      </c>
      <c r="V3416" s="5">
        <v>15.808</v>
      </c>
    </row>
    <row r="3417" spans="1:22" ht="15" thickBot="1" x14ac:dyDescent="0.35">
      <c r="A3417" s="4">
        <v>3416</v>
      </c>
      <c r="B3417" s="2" t="s">
        <v>6614</v>
      </c>
      <c r="C3417" s="1">
        <v>2013</v>
      </c>
      <c r="D3417" s="3">
        <v>41520</v>
      </c>
      <c r="E3417" s="3">
        <v>41520</v>
      </c>
      <c r="F3417" s="2" t="s">
        <v>1290</v>
      </c>
      <c r="G3417" s="2" t="s">
        <v>1694</v>
      </c>
      <c r="H3417" s="2" t="s">
        <v>1695</v>
      </c>
      <c r="I3417" s="2" t="s">
        <v>26</v>
      </c>
      <c r="J3417" s="2" t="s">
        <v>27</v>
      </c>
      <c r="K3417" s="2" t="s">
        <v>113</v>
      </c>
      <c r="L3417" s="2" t="s">
        <v>114</v>
      </c>
      <c r="M3417" s="1">
        <v>53711</v>
      </c>
      <c r="N3417" s="2" t="s">
        <v>105</v>
      </c>
      <c r="O3417" s="2" t="s">
        <v>4332</v>
      </c>
      <c r="P3417" s="2" t="s">
        <v>46</v>
      </c>
      <c r="Q3417" s="2" t="s">
        <v>269</v>
      </c>
      <c r="R3417" s="2" t="s">
        <v>4333</v>
      </c>
      <c r="S3417" s="1">
        <v>1.81</v>
      </c>
      <c r="T3417" s="1">
        <v>1</v>
      </c>
      <c r="U3417" s="1">
        <v>0</v>
      </c>
      <c r="V3417" s="5">
        <v>0.65159999999999996</v>
      </c>
    </row>
    <row r="3418" spans="1:22" ht="15" thickBot="1" x14ac:dyDescent="0.35">
      <c r="A3418" s="4">
        <v>3417</v>
      </c>
      <c r="B3418" s="2" t="s">
        <v>6614</v>
      </c>
      <c r="C3418" s="1">
        <v>2013</v>
      </c>
      <c r="D3418" s="3">
        <v>41520</v>
      </c>
      <c r="E3418" s="3">
        <v>41520</v>
      </c>
      <c r="F3418" s="2" t="s">
        <v>1290</v>
      </c>
      <c r="G3418" s="2" t="s">
        <v>1694</v>
      </c>
      <c r="H3418" s="2" t="s">
        <v>1695</v>
      </c>
      <c r="I3418" s="2" t="s">
        <v>26</v>
      </c>
      <c r="J3418" s="2" t="s">
        <v>27</v>
      </c>
      <c r="K3418" s="2" t="s">
        <v>113</v>
      </c>
      <c r="L3418" s="2" t="s">
        <v>114</v>
      </c>
      <c r="M3418" s="1">
        <v>53711</v>
      </c>
      <c r="N3418" s="2" t="s">
        <v>105</v>
      </c>
      <c r="O3418" s="2" t="s">
        <v>3587</v>
      </c>
      <c r="P3418" s="2" t="s">
        <v>46</v>
      </c>
      <c r="Q3418" s="2" t="s">
        <v>75</v>
      </c>
      <c r="R3418" s="2" t="s">
        <v>3588</v>
      </c>
      <c r="S3418" s="1">
        <v>8.26</v>
      </c>
      <c r="T3418" s="1">
        <v>2</v>
      </c>
      <c r="U3418" s="1">
        <v>0</v>
      </c>
      <c r="V3418" s="5">
        <v>3.8822000000000001</v>
      </c>
    </row>
    <row r="3419" spans="1:22" ht="15" thickBot="1" x14ac:dyDescent="0.35">
      <c r="A3419" s="4">
        <v>3418</v>
      </c>
      <c r="B3419" s="2" t="s">
        <v>6615</v>
      </c>
      <c r="C3419" s="1">
        <v>2012</v>
      </c>
      <c r="D3419" s="3">
        <v>41026</v>
      </c>
      <c r="E3419" s="3">
        <v>41031</v>
      </c>
      <c r="F3419" s="2" t="s">
        <v>50</v>
      </c>
      <c r="G3419" s="2" t="s">
        <v>6255</v>
      </c>
      <c r="H3419" s="2" t="s">
        <v>6256</v>
      </c>
      <c r="I3419" s="2" t="s">
        <v>102</v>
      </c>
      <c r="J3419" s="2" t="s">
        <v>27</v>
      </c>
      <c r="K3419" s="2" t="s">
        <v>456</v>
      </c>
      <c r="L3419" s="2" t="s">
        <v>457</v>
      </c>
      <c r="M3419" s="1">
        <v>80013</v>
      </c>
      <c r="N3419" s="2" t="s">
        <v>44</v>
      </c>
      <c r="O3419" s="2" t="s">
        <v>3619</v>
      </c>
      <c r="P3419" s="2" t="s">
        <v>46</v>
      </c>
      <c r="Q3419" s="2" t="s">
        <v>78</v>
      </c>
      <c r="R3419" s="2" t="s">
        <v>3620</v>
      </c>
      <c r="S3419" s="1">
        <v>43.56</v>
      </c>
      <c r="T3419" s="1">
        <v>5</v>
      </c>
      <c r="U3419" s="1">
        <v>0.2</v>
      </c>
      <c r="V3419" s="5">
        <v>3.2669999999999999</v>
      </c>
    </row>
    <row r="3420" spans="1:22" ht="15" thickBot="1" x14ac:dyDescent="0.35">
      <c r="A3420" s="4">
        <v>3419</v>
      </c>
      <c r="B3420" s="2" t="s">
        <v>6615</v>
      </c>
      <c r="C3420" s="1">
        <v>2012</v>
      </c>
      <c r="D3420" s="3">
        <v>41026</v>
      </c>
      <c r="E3420" s="3">
        <v>41031</v>
      </c>
      <c r="F3420" s="2" t="s">
        <v>50</v>
      </c>
      <c r="G3420" s="2" t="s">
        <v>6255</v>
      </c>
      <c r="H3420" s="2" t="s">
        <v>6256</v>
      </c>
      <c r="I3420" s="2" t="s">
        <v>102</v>
      </c>
      <c r="J3420" s="2" t="s">
        <v>27</v>
      </c>
      <c r="K3420" s="2" t="s">
        <v>456</v>
      </c>
      <c r="L3420" s="2" t="s">
        <v>457</v>
      </c>
      <c r="M3420" s="1">
        <v>80013</v>
      </c>
      <c r="N3420" s="2" t="s">
        <v>44</v>
      </c>
      <c r="O3420" s="2" t="s">
        <v>1949</v>
      </c>
      <c r="P3420" s="2" t="s">
        <v>46</v>
      </c>
      <c r="Q3420" s="2" t="s">
        <v>578</v>
      </c>
      <c r="R3420" s="2" t="s">
        <v>1950</v>
      </c>
      <c r="S3420" s="1">
        <v>5.84</v>
      </c>
      <c r="T3420" s="1">
        <v>2</v>
      </c>
      <c r="U3420" s="1">
        <v>0.2</v>
      </c>
      <c r="V3420" s="5">
        <v>0.73</v>
      </c>
    </row>
    <row r="3421" spans="1:22" ht="15" thickBot="1" x14ac:dyDescent="0.35">
      <c r="A3421" s="4">
        <v>3420</v>
      </c>
      <c r="B3421" s="2" t="s">
        <v>6616</v>
      </c>
      <c r="C3421" s="1">
        <v>2012</v>
      </c>
      <c r="D3421" s="3">
        <v>41158</v>
      </c>
      <c r="E3421" s="3">
        <v>41165</v>
      </c>
      <c r="F3421" s="2" t="s">
        <v>50</v>
      </c>
      <c r="G3421" s="2" t="s">
        <v>2130</v>
      </c>
      <c r="H3421" s="2" t="s">
        <v>2131</v>
      </c>
      <c r="I3421" s="2" t="s">
        <v>102</v>
      </c>
      <c r="J3421" s="2" t="s">
        <v>27</v>
      </c>
      <c r="K3421" s="2" t="s">
        <v>266</v>
      </c>
      <c r="L3421" s="2" t="s">
        <v>267</v>
      </c>
      <c r="M3421" s="1">
        <v>10024</v>
      </c>
      <c r="N3421" s="2" t="s">
        <v>148</v>
      </c>
      <c r="O3421" s="2" t="s">
        <v>2580</v>
      </c>
      <c r="P3421" s="2" t="s">
        <v>32</v>
      </c>
      <c r="Q3421" s="2" t="s">
        <v>36</v>
      </c>
      <c r="R3421" s="2" t="s">
        <v>2581</v>
      </c>
      <c r="S3421" s="1">
        <v>271.76400000000001</v>
      </c>
      <c r="T3421" s="1">
        <v>2</v>
      </c>
      <c r="U3421" s="1">
        <v>0.1</v>
      </c>
      <c r="V3421" s="5">
        <v>60.392000000000003</v>
      </c>
    </row>
    <row r="3422" spans="1:22" ht="15" thickBot="1" x14ac:dyDescent="0.35">
      <c r="A3422" s="4">
        <v>3421</v>
      </c>
      <c r="B3422" s="2" t="s">
        <v>6617</v>
      </c>
      <c r="C3422" s="1">
        <v>2013</v>
      </c>
      <c r="D3422" s="3">
        <v>41423</v>
      </c>
      <c r="E3422" s="3">
        <v>41429</v>
      </c>
      <c r="F3422" s="2" t="s">
        <v>50</v>
      </c>
      <c r="G3422" s="2" t="s">
        <v>486</v>
      </c>
      <c r="H3422" s="2" t="s">
        <v>487</v>
      </c>
      <c r="I3422" s="2" t="s">
        <v>26</v>
      </c>
      <c r="J3422" s="2" t="s">
        <v>27</v>
      </c>
      <c r="K3422" s="2" t="s">
        <v>42</v>
      </c>
      <c r="L3422" s="2" t="s">
        <v>43</v>
      </c>
      <c r="M3422" s="1">
        <v>90004</v>
      </c>
      <c r="N3422" s="2" t="s">
        <v>44</v>
      </c>
      <c r="O3422" s="2" t="s">
        <v>706</v>
      </c>
      <c r="P3422" s="2" t="s">
        <v>46</v>
      </c>
      <c r="Q3422" s="2" t="s">
        <v>78</v>
      </c>
      <c r="R3422" s="2" t="s">
        <v>707</v>
      </c>
      <c r="S3422" s="1">
        <v>262.24</v>
      </c>
      <c r="T3422" s="1">
        <v>2</v>
      </c>
      <c r="U3422" s="1">
        <v>0</v>
      </c>
      <c r="V3422" s="5">
        <v>78.671999999999997</v>
      </c>
    </row>
    <row r="3423" spans="1:22" ht="15" thickBot="1" x14ac:dyDescent="0.35">
      <c r="A3423" s="4">
        <v>3422</v>
      </c>
      <c r="B3423" s="2" t="s">
        <v>6617</v>
      </c>
      <c r="C3423" s="1">
        <v>2013</v>
      </c>
      <c r="D3423" s="3">
        <v>41423</v>
      </c>
      <c r="E3423" s="3">
        <v>41429</v>
      </c>
      <c r="F3423" s="2" t="s">
        <v>50</v>
      </c>
      <c r="G3423" s="2" t="s">
        <v>486</v>
      </c>
      <c r="H3423" s="2" t="s">
        <v>487</v>
      </c>
      <c r="I3423" s="2" t="s">
        <v>26</v>
      </c>
      <c r="J3423" s="2" t="s">
        <v>27</v>
      </c>
      <c r="K3423" s="2" t="s">
        <v>42</v>
      </c>
      <c r="L3423" s="2" t="s">
        <v>43</v>
      </c>
      <c r="M3423" s="1">
        <v>90004</v>
      </c>
      <c r="N3423" s="2" t="s">
        <v>44</v>
      </c>
      <c r="O3423" s="2" t="s">
        <v>5180</v>
      </c>
      <c r="P3423" s="2" t="s">
        <v>46</v>
      </c>
      <c r="Q3423" s="2" t="s">
        <v>90</v>
      </c>
      <c r="R3423" s="2" t="s">
        <v>5181</v>
      </c>
      <c r="S3423" s="1">
        <v>182.72</v>
      </c>
      <c r="T3423" s="1">
        <v>8</v>
      </c>
      <c r="U3423" s="1">
        <v>0</v>
      </c>
      <c r="V3423" s="5">
        <v>84.051199999999994</v>
      </c>
    </row>
    <row r="3424" spans="1:22" ht="15" thickBot="1" x14ac:dyDescent="0.35">
      <c r="A3424" s="4">
        <v>3423</v>
      </c>
      <c r="B3424" s="2" t="s">
        <v>6617</v>
      </c>
      <c r="C3424" s="1">
        <v>2013</v>
      </c>
      <c r="D3424" s="3">
        <v>41423</v>
      </c>
      <c r="E3424" s="3">
        <v>41429</v>
      </c>
      <c r="F3424" s="2" t="s">
        <v>50</v>
      </c>
      <c r="G3424" s="2" t="s">
        <v>486</v>
      </c>
      <c r="H3424" s="2" t="s">
        <v>487</v>
      </c>
      <c r="I3424" s="2" t="s">
        <v>26</v>
      </c>
      <c r="J3424" s="2" t="s">
        <v>27</v>
      </c>
      <c r="K3424" s="2" t="s">
        <v>42</v>
      </c>
      <c r="L3424" s="2" t="s">
        <v>43</v>
      </c>
      <c r="M3424" s="1">
        <v>90004</v>
      </c>
      <c r="N3424" s="2" t="s">
        <v>44</v>
      </c>
      <c r="O3424" s="2" t="s">
        <v>4817</v>
      </c>
      <c r="P3424" s="2" t="s">
        <v>71</v>
      </c>
      <c r="Q3424" s="2" t="s">
        <v>161</v>
      </c>
      <c r="R3424" s="2" t="s">
        <v>4818</v>
      </c>
      <c r="S3424" s="1">
        <v>131.6</v>
      </c>
      <c r="T3424" s="1">
        <v>7</v>
      </c>
      <c r="U3424" s="1">
        <v>0</v>
      </c>
      <c r="V3424" s="5">
        <v>7.8959999999999999</v>
      </c>
    </row>
    <row r="3425" spans="1:22" ht="15" thickBot="1" x14ac:dyDescent="0.35">
      <c r="A3425" s="4">
        <v>3424</v>
      </c>
      <c r="B3425" s="2" t="s">
        <v>6617</v>
      </c>
      <c r="C3425" s="1">
        <v>2013</v>
      </c>
      <c r="D3425" s="3">
        <v>41423</v>
      </c>
      <c r="E3425" s="3">
        <v>41429</v>
      </c>
      <c r="F3425" s="2" t="s">
        <v>50</v>
      </c>
      <c r="G3425" s="2" t="s">
        <v>486</v>
      </c>
      <c r="H3425" s="2" t="s">
        <v>487</v>
      </c>
      <c r="I3425" s="2" t="s">
        <v>26</v>
      </c>
      <c r="J3425" s="2" t="s">
        <v>27</v>
      </c>
      <c r="K3425" s="2" t="s">
        <v>42</v>
      </c>
      <c r="L3425" s="2" t="s">
        <v>43</v>
      </c>
      <c r="M3425" s="1">
        <v>90004</v>
      </c>
      <c r="N3425" s="2" t="s">
        <v>44</v>
      </c>
      <c r="O3425" s="2" t="s">
        <v>132</v>
      </c>
      <c r="P3425" s="2" t="s">
        <v>46</v>
      </c>
      <c r="Q3425" s="2" t="s">
        <v>75</v>
      </c>
      <c r="R3425" s="2" t="s">
        <v>133</v>
      </c>
      <c r="S3425" s="1">
        <v>22.72</v>
      </c>
      <c r="T3425" s="1">
        <v>4</v>
      </c>
      <c r="U3425" s="1">
        <v>0.2</v>
      </c>
      <c r="V3425" s="5">
        <v>7.3840000000000003</v>
      </c>
    </row>
    <row r="3426" spans="1:22" ht="15" thickBot="1" x14ac:dyDescent="0.35">
      <c r="A3426" s="4">
        <v>3425</v>
      </c>
      <c r="B3426" s="2" t="s">
        <v>6617</v>
      </c>
      <c r="C3426" s="1">
        <v>2013</v>
      </c>
      <c r="D3426" s="3">
        <v>41423</v>
      </c>
      <c r="E3426" s="3">
        <v>41429</v>
      </c>
      <c r="F3426" s="2" t="s">
        <v>50</v>
      </c>
      <c r="G3426" s="2" t="s">
        <v>486</v>
      </c>
      <c r="H3426" s="2" t="s">
        <v>487</v>
      </c>
      <c r="I3426" s="2" t="s">
        <v>26</v>
      </c>
      <c r="J3426" s="2" t="s">
        <v>27</v>
      </c>
      <c r="K3426" s="2" t="s">
        <v>42</v>
      </c>
      <c r="L3426" s="2" t="s">
        <v>43</v>
      </c>
      <c r="M3426" s="1">
        <v>90004</v>
      </c>
      <c r="N3426" s="2" t="s">
        <v>44</v>
      </c>
      <c r="O3426" s="2" t="s">
        <v>6328</v>
      </c>
      <c r="P3426" s="2" t="s">
        <v>71</v>
      </c>
      <c r="Q3426" s="2" t="s">
        <v>682</v>
      </c>
      <c r="R3426" s="2" t="s">
        <v>6329</v>
      </c>
      <c r="S3426" s="1">
        <v>558.4</v>
      </c>
      <c r="T3426" s="1">
        <v>2</v>
      </c>
      <c r="U3426" s="1">
        <v>0.2</v>
      </c>
      <c r="V3426" s="5">
        <v>41.88</v>
      </c>
    </row>
    <row r="3427" spans="1:22" ht="15" thickBot="1" x14ac:dyDescent="0.35">
      <c r="A3427" s="4">
        <v>3426</v>
      </c>
      <c r="B3427" s="2" t="s">
        <v>6618</v>
      </c>
      <c r="C3427" s="1">
        <v>2012</v>
      </c>
      <c r="D3427" s="3">
        <v>41176</v>
      </c>
      <c r="E3427" s="3">
        <v>41180</v>
      </c>
      <c r="F3427" s="2" t="s">
        <v>50</v>
      </c>
      <c r="G3427" s="2" t="s">
        <v>3049</v>
      </c>
      <c r="H3427" s="2" t="s">
        <v>3050</v>
      </c>
      <c r="I3427" s="2" t="s">
        <v>102</v>
      </c>
      <c r="J3427" s="2" t="s">
        <v>27</v>
      </c>
      <c r="K3427" s="2" t="s">
        <v>6619</v>
      </c>
      <c r="L3427" s="2" t="s">
        <v>489</v>
      </c>
      <c r="M3427" s="1">
        <v>52001</v>
      </c>
      <c r="N3427" s="2" t="s">
        <v>105</v>
      </c>
      <c r="O3427" s="2" t="s">
        <v>177</v>
      </c>
      <c r="P3427" s="2" t="s">
        <v>46</v>
      </c>
      <c r="Q3427" s="2" t="s">
        <v>75</v>
      </c>
      <c r="R3427" s="2" t="s">
        <v>178</v>
      </c>
      <c r="S3427" s="1">
        <v>15.24</v>
      </c>
      <c r="T3427" s="1">
        <v>4</v>
      </c>
      <c r="U3427" s="1">
        <v>0</v>
      </c>
      <c r="V3427" s="5">
        <v>6.8579999999999997</v>
      </c>
    </row>
    <row r="3428" spans="1:22" ht="15" thickBot="1" x14ac:dyDescent="0.35">
      <c r="A3428" s="4">
        <v>3427</v>
      </c>
      <c r="B3428" s="2" t="s">
        <v>6618</v>
      </c>
      <c r="C3428" s="1">
        <v>2012</v>
      </c>
      <c r="D3428" s="3">
        <v>41176</v>
      </c>
      <c r="E3428" s="3">
        <v>41180</v>
      </c>
      <c r="F3428" s="2" t="s">
        <v>50</v>
      </c>
      <c r="G3428" s="2" t="s">
        <v>3049</v>
      </c>
      <c r="H3428" s="2" t="s">
        <v>3050</v>
      </c>
      <c r="I3428" s="2" t="s">
        <v>102</v>
      </c>
      <c r="J3428" s="2" t="s">
        <v>27</v>
      </c>
      <c r="K3428" s="2" t="s">
        <v>6619</v>
      </c>
      <c r="L3428" s="2" t="s">
        <v>489</v>
      </c>
      <c r="M3428" s="1">
        <v>52001</v>
      </c>
      <c r="N3428" s="2" t="s">
        <v>105</v>
      </c>
      <c r="O3428" s="2" t="s">
        <v>4619</v>
      </c>
      <c r="P3428" s="2" t="s">
        <v>32</v>
      </c>
      <c r="Q3428" s="2" t="s">
        <v>36</v>
      </c>
      <c r="R3428" s="2" t="s">
        <v>4620</v>
      </c>
      <c r="S3428" s="1">
        <v>1408.1</v>
      </c>
      <c r="T3428" s="1">
        <v>10</v>
      </c>
      <c r="U3428" s="1">
        <v>0</v>
      </c>
      <c r="V3428" s="5">
        <v>394.26799999999997</v>
      </c>
    </row>
    <row r="3429" spans="1:22" ht="15" thickBot="1" x14ac:dyDescent="0.35">
      <c r="A3429" s="4">
        <v>3428</v>
      </c>
      <c r="B3429" s="2" t="s">
        <v>6620</v>
      </c>
      <c r="C3429" s="1">
        <v>2014</v>
      </c>
      <c r="D3429" s="3">
        <v>41824</v>
      </c>
      <c r="E3429" s="3">
        <v>41827</v>
      </c>
      <c r="F3429" s="2" t="s">
        <v>23</v>
      </c>
      <c r="G3429" s="2" t="s">
        <v>3758</v>
      </c>
      <c r="H3429" s="2" t="s">
        <v>3759</v>
      </c>
      <c r="I3429" s="2" t="s">
        <v>102</v>
      </c>
      <c r="J3429" s="2" t="s">
        <v>27</v>
      </c>
      <c r="K3429" s="2" t="s">
        <v>2470</v>
      </c>
      <c r="L3429" s="2" t="s">
        <v>498</v>
      </c>
      <c r="M3429" s="1">
        <v>43130</v>
      </c>
      <c r="N3429" s="2" t="s">
        <v>148</v>
      </c>
      <c r="O3429" s="2" t="s">
        <v>6621</v>
      </c>
      <c r="P3429" s="2" t="s">
        <v>46</v>
      </c>
      <c r="Q3429" s="2" t="s">
        <v>90</v>
      </c>
      <c r="R3429" s="2" t="s">
        <v>6622</v>
      </c>
      <c r="S3429" s="1">
        <v>32.896000000000001</v>
      </c>
      <c r="T3429" s="1">
        <v>4</v>
      </c>
      <c r="U3429" s="1">
        <v>0.2</v>
      </c>
      <c r="V3429" s="5">
        <v>11.102399999999999</v>
      </c>
    </row>
    <row r="3430" spans="1:22" ht="15" thickBot="1" x14ac:dyDescent="0.35">
      <c r="A3430" s="4">
        <v>3429</v>
      </c>
      <c r="B3430" s="2" t="s">
        <v>6620</v>
      </c>
      <c r="C3430" s="1">
        <v>2014</v>
      </c>
      <c r="D3430" s="3">
        <v>41824</v>
      </c>
      <c r="E3430" s="3">
        <v>41827</v>
      </c>
      <c r="F3430" s="2" t="s">
        <v>23</v>
      </c>
      <c r="G3430" s="2" t="s">
        <v>3758</v>
      </c>
      <c r="H3430" s="2" t="s">
        <v>3759</v>
      </c>
      <c r="I3430" s="2" t="s">
        <v>102</v>
      </c>
      <c r="J3430" s="2" t="s">
        <v>27</v>
      </c>
      <c r="K3430" s="2" t="s">
        <v>2470</v>
      </c>
      <c r="L3430" s="2" t="s">
        <v>498</v>
      </c>
      <c r="M3430" s="1">
        <v>43130</v>
      </c>
      <c r="N3430" s="2" t="s">
        <v>148</v>
      </c>
      <c r="O3430" s="2" t="s">
        <v>1436</v>
      </c>
      <c r="P3430" s="2" t="s">
        <v>32</v>
      </c>
      <c r="Q3430" s="2" t="s">
        <v>56</v>
      </c>
      <c r="R3430" s="2" t="s">
        <v>1437</v>
      </c>
      <c r="S3430" s="1">
        <v>215.148</v>
      </c>
      <c r="T3430" s="1">
        <v>2</v>
      </c>
      <c r="U3430" s="1">
        <v>0.4</v>
      </c>
      <c r="V3430" s="5">
        <v>-103.98820000000001</v>
      </c>
    </row>
    <row r="3431" spans="1:22" ht="15" thickBot="1" x14ac:dyDescent="0.35">
      <c r="A3431" s="4">
        <v>3430</v>
      </c>
      <c r="B3431" s="2" t="s">
        <v>6620</v>
      </c>
      <c r="C3431" s="1">
        <v>2014</v>
      </c>
      <c r="D3431" s="3">
        <v>41824</v>
      </c>
      <c r="E3431" s="3">
        <v>41827</v>
      </c>
      <c r="F3431" s="2" t="s">
        <v>23</v>
      </c>
      <c r="G3431" s="2" t="s">
        <v>3758</v>
      </c>
      <c r="H3431" s="2" t="s">
        <v>3759</v>
      </c>
      <c r="I3431" s="2" t="s">
        <v>102</v>
      </c>
      <c r="J3431" s="2" t="s">
        <v>27</v>
      </c>
      <c r="K3431" s="2" t="s">
        <v>2470</v>
      </c>
      <c r="L3431" s="2" t="s">
        <v>498</v>
      </c>
      <c r="M3431" s="1">
        <v>43130</v>
      </c>
      <c r="N3431" s="2" t="s">
        <v>148</v>
      </c>
      <c r="O3431" s="2" t="s">
        <v>5830</v>
      </c>
      <c r="P3431" s="2" t="s">
        <v>46</v>
      </c>
      <c r="Q3431" s="2" t="s">
        <v>90</v>
      </c>
      <c r="R3431" s="2" t="s">
        <v>5831</v>
      </c>
      <c r="S3431" s="1">
        <v>30.96</v>
      </c>
      <c r="T3431" s="1">
        <v>6</v>
      </c>
      <c r="U3431" s="1">
        <v>0.2</v>
      </c>
      <c r="V3431" s="5">
        <v>11.223000000000001</v>
      </c>
    </row>
    <row r="3432" spans="1:22" ht="15" thickBot="1" x14ac:dyDescent="0.35">
      <c r="A3432" s="4">
        <v>3431</v>
      </c>
      <c r="B3432" s="2" t="s">
        <v>6623</v>
      </c>
      <c r="C3432" s="1">
        <v>2014</v>
      </c>
      <c r="D3432" s="3">
        <v>41982</v>
      </c>
      <c r="E3432" s="3">
        <v>41983</v>
      </c>
      <c r="F3432" s="2" t="s">
        <v>188</v>
      </c>
      <c r="G3432" s="2" t="s">
        <v>1417</v>
      </c>
      <c r="H3432" s="2" t="s">
        <v>1418</v>
      </c>
      <c r="I3432" s="2" t="s">
        <v>26</v>
      </c>
      <c r="J3432" s="2" t="s">
        <v>27</v>
      </c>
      <c r="K3432" s="2" t="s">
        <v>1027</v>
      </c>
      <c r="L3432" s="2" t="s">
        <v>43</v>
      </c>
      <c r="M3432" s="1">
        <v>90301</v>
      </c>
      <c r="N3432" s="2" t="s">
        <v>44</v>
      </c>
      <c r="O3432" s="2" t="s">
        <v>1333</v>
      </c>
      <c r="P3432" s="2" t="s">
        <v>46</v>
      </c>
      <c r="Q3432" s="2" t="s">
        <v>59</v>
      </c>
      <c r="R3432" s="2" t="s">
        <v>1334</v>
      </c>
      <c r="S3432" s="1">
        <v>29.79</v>
      </c>
      <c r="T3432" s="1">
        <v>3</v>
      </c>
      <c r="U3432" s="1">
        <v>0</v>
      </c>
      <c r="V3432" s="5">
        <v>8.6390999999999991</v>
      </c>
    </row>
    <row r="3433" spans="1:22" ht="15" thickBot="1" x14ac:dyDescent="0.35">
      <c r="A3433" s="4">
        <v>3432</v>
      </c>
      <c r="B3433" s="2" t="s">
        <v>6623</v>
      </c>
      <c r="C3433" s="1">
        <v>2014</v>
      </c>
      <c r="D3433" s="3">
        <v>41982</v>
      </c>
      <c r="E3433" s="3">
        <v>41983</v>
      </c>
      <c r="F3433" s="2" t="s">
        <v>188</v>
      </c>
      <c r="G3433" s="2" t="s">
        <v>1417</v>
      </c>
      <c r="H3433" s="2" t="s">
        <v>1418</v>
      </c>
      <c r="I3433" s="2" t="s">
        <v>26</v>
      </c>
      <c r="J3433" s="2" t="s">
        <v>27</v>
      </c>
      <c r="K3433" s="2" t="s">
        <v>1027</v>
      </c>
      <c r="L3433" s="2" t="s">
        <v>43</v>
      </c>
      <c r="M3433" s="1">
        <v>90301</v>
      </c>
      <c r="N3433" s="2" t="s">
        <v>44</v>
      </c>
      <c r="O3433" s="2" t="s">
        <v>6624</v>
      </c>
      <c r="P3433" s="2" t="s">
        <v>32</v>
      </c>
      <c r="Q3433" s="2" t="s">
        <v>65</v>
      </c>
      <c r="R3433" s="2" t="s">
        <v>6625</v>
      </c>
      <c r="S3433" s="1">
        <v>128.9</v>
      </c>
      <c r="T3433" s="1">
        <v>2</v>
      </c>
      <c r="U3433" s="1">
        <v>0</v>
      </c>
      <c r="V3433" s="5">
        <v>15.468</v>
      </c>
    </row>
    <row r="3434" spans="1:22" ht="15" thickBot="1" x14ac:dyDescent="0.35">
      <c r="A3434" s="4">
        <v>3433</v>
      </c>
      <c r="B3434" s="2" t="s">
        <v>6623</v>
      </c>
      <c r="C3434" s="1">
        <v>2014</v>
      </c>
      <c r="D3434" s="3">
        <v>41982</v>
      </c>
      <c r="E3434" s="3">
        <v>41983</v>
      </c>
      <c r="F3434" s="2" t="s">
        <v>188</v>
      </c>
      <c r="G3434" s="2" t="s">
        <v>1417</v>
      </c>
      <c r="H3434" s="2" t="s">
        <v>1418</v>
      </c>
      <c r="I3434" s="2" t="s">
        <v>26</v>
      </c>
      <c r="J3434" s="2" t="s">
        <v>27</v>
      </c>
      <c r="K3434" s="2" t="s">
        <v>1027</v>
      </c>
      <c r="L3434" s="2" t="s">
        <v>43</v>
      </c>
      <c r="M3434" s="1">
        <v>90301</v>
      </c>
      <c r="N3434" s="2" t="s">
        <v>44</v>
      </c>
      <c r="O3434" s="2" t="s">
        <v>2550</v>
      </c>
      <c r="P3434" s="2" t="s">
        <v>46</v>
      </c>
      <c r="Q3434" s="2" t="s">
        <v>90</v>
      </c>
      <c r="R3434" s="2" t="s">
        <v>2551</v>
      </c>
      <c r="S3434" s="1">
        <v>60.12</v>
      </c>
      <c r="T3434" s="1">
        <v>9</v>
      </c>
      <c r="U3434" s="1">
        <v>0</v>
      </c>
      <c r="V3434" s="5">
        <v>28.857600000000001</v>
      </c>
    </row>
    <row r="3435" spans="1:22" ht="15" thickBot="1" x14ac:dyDescent="0.35">
      <c r="A3435" s="4">
        <v>3434</v>
      </c>
      <c r="B3435" s="2" t="s">
        <v>6626</v>
      </c>
      <c r="C3435" s="1">
        <v>2014</v>
      </c>
      <c r="D3435" s="3">
        <v>41979</v>
      </c>
      <c r="E3435" s="3">
        <v>41983</v>
      </c>
      <c r="F3435" s="2" t="s">
        <v>50</v>
      </c>
      <c r="G3435" s="2" t="s">
        <v>2243</v>
      </c>
      <c r="H3435" s="2" t="s">
        <v>2244</v>
      </c>
      <c r="I3435" s="2" t="s">
        <v>26</v>
      </c>
      <c r="J3435" s="2" t="s">
        <v>27</v>
      </c>
      <c r="K3435" s="2" t="s">
        <v>4122</v>
      </c>
      <c r="L3435" s="2" t="s">
        <v>96</v>
      </c>
      <c r="M3435" s="1">
        <v>98006</v>
      </c>
      <c r="N3435" s="2" t="s">
        <v>44</v>
      </c>
      <c r="O3435" s="2" t="s">
        <v>5486</v>
      </c>
      <c r="P3435" s="2" t="s">
        <v>46</v>
      </c>
      <c r="Q3435" s="2" t="s">
        <v>75</v>
      </c>
      <c r="R3435" s="2" t="s">
        <v>5487</v>
      </c>
      <c r="S3435" s="1">
        <v>24.815999999999999</v>
      </c>
      <c r="T3435" s="1">
        <v>3</v>
      </c>
      <c r="U3435" s="1">
        <v>0.2</v>
      </c>
      <c r="V3435" s="5">
        <v>8.3754000000000008</v>
      </c>
    </row>
    <row r="3436" spans="1:22" ht="15" thickBot="1" x14ac:dyDescent="0.35">
      <c r="A3436" s="4">
        <v>3435</v>
      </c>
      <c r="B3436" s="2" t="s">
        <v>6626</v>
      </c>
      <c r="C3436" s="1">
        <v>2014</v>
      </c>
      <c r="D3436" s="3">
        <v>41979</v>
      </c>
      <c r="E3436" s="3">
        <v>41983</v>
      </c>
      <c r="F3436" s="2" t="s">
        <v>50</v>
      </c>
      <c r="G3436" s="2" t="s">
        <v>2243</v>
      </c>
      <c r="H3436" s="2" t="s">
        <v>2244</v>
      </c>
      <c r="I3436" s="2" t="s">
        <v>26</v>
      </c>
      <c r="J3436" s="2" t="s">
        <v>27</v>
      </c>
      <c r="K3436" s="2" t="s">
        <v>4122</v>
      </c>
      <c r="L3436" s="2" t="s">
        <v>96</v>
      </c>
      <c r="M3436" s="1">
        <v>98006</v>
      </c>
      <c r="N3436" s="2" t="s">
        <v>44</v>
      </c>
      <c r="O3436" s="2" t="s">
        <v>2913</v>
      </c>
      <c r="P3436" s="2" t="s">
        <v>46</v>
      </c>
      <c r="Q3436" s="2" t="s">
        <v>75</v>
      </c>
      <c r="R3436" s="2" t="s">
        <v>2914</v>
      </c>
      <c r="S3436" s="1">
        <v>14.976000000000001</v>
      </c>
      <c r="T3436" s="1">
        <v>6</v>
      </c>
      <c r="U3436" s="1">
        <v>0.2</v>
      </c>
      <c r="V3436" s="5">
        <v>5.4287999999999998</v>
      </c>
    </row>
    <row r="3437" spans="1:22" ht="15" thickBot="1" x14ac:dyDescent="0.35">
      <c r="A3437" s="4">
        <v>3436</v>
      </c>
      <c r="B3437" s="2" t="s">
        <v>6627</v>
      </c>
      <c r="C3437" s="1">
        <v>2012</v>
      </c>
      <c r="D3437" s="3">
        <v>41179</v>
      </c>
      <c r="E3437" s="3">
        <v>41181</v>
      </c>
      <c r="F3437" s="2" t="s">
        <v>188</v>
      </c>
      <c r="G3437" s="2" t="s">
        <v>3237</v>
      </c>
      <c r="H3437" s="2" t="s">
        <v>3238</v>
      </c>
      <c r="I3437" s="2" t="s">
        <v>26</v>
      </c>
      <c r="J3437" s="2" t="s">
        <v>27</v>
      </c>
      <c r="K3437" s="2" t="s">
        <v>303</v>
      </c>
      <c r="L3437" s="2" t="s">
        <v>211</v>
      </c>
      <c r="M3437" s="1">
        <v>60610</v>
      </c>
      <c r="N3437" s="2" t="s">
        <v>105</v>
      </c>
      <c r="O3437" s="2" t="s">
        <v>1722</v>
      </c>
      <c r="P3437" s="2" t="s">
        <v>46</v>
      </c>
      <c r="Q3437" s="2" t="s">
        <v>75</v>
      </c>
      <c r="R3437" s="2" t="s">
        <v>1723</v>
      </c>
      <c r="S3437" s="1">
        <v>15.08</v>
      </c>
      <c r="T3437" s="1">
        <v>2</v>
      </c>
      <c r="U3437" s="1">
        <v>0.8</v>
      </c>
      <c r="V3437" s="5">
        <v>-22.62</v>
      </c>
    </row>
    <row r="3438" spans="1:22" ht="15" thickBot="1" x14ac:dyDescent="0.35">
      <c r="A3438" s="4">
        <v>3437</v>
      </c>
      <c r="B3438" s="2" t="s">
        <v>6627</v>
      </c>
      <c r="C3438" s="1">
        <v>2012</v>
      </c>
      <c r="D3438" s="3">
        <v>41179</v>
      </c>
      <c r="E3438" s="3">
        <v>41181</v>
      </c>
      <c r="F3438" s="2" t="s">
        <v>188</v>
      </c>
      <c r="G3438" s="2" t="s">
        <v>3237</v>
      </c>
      <c r="H3438" s="2" t="s">
        <v>3238</v>
      </c>
      <c r="I3438" s="2" t="s">
        <v>26</v>
      </c>
      <c r="J3438" s="2" t="s">
        <v>27</v>
      </c>
      <c r="K3438" s="2" t="s">
        <v>303</v>
      </c>
      <c r="L3438" s="2" t="s">
        <v>211</v>
      </c>
      <c r="M3438" s="1">
        <v>60610</v>
      </c>
      <c r="N3438" s="2" t="s">
        <v>105</v>
      </c>
      <c r="O3438" s="2" t="s">
        <v>2043</v>
      </c>
      <c r="P3438" s="2" t="s">
        <v>32</v>
      </c>
      <c r="Q3438" s="2" t="s">
        <v>65</v>
      </c>
      <c r="R3438" s="2" t="s">
        <v>2044</v>
      </c>
      <c r="S3438" s="1">
        <v>24.288</v>
      </c>
      <c r="T3438" s="1">
        <v>3</v>
      </c>
      <c r="U3438" s="1">
        <v>0.6</v>
      </c>
      <c r="V3438" s="5">
        <v>-12.751200000000001</v>
      </c>
    </row>
    <row r="3439" spans="1:22" ht="15" thickBot="1" x14ac:dyDescent="0.35">
      <c r="A3439" s="4">
        <v>3438</v>
      </c>
      <c r="B3439" s="2" t="s">
        <v>6628</v>
      </c>
      <c r="C3439" s="1">
        <v>2014</v>
      </c>
      <c r="D3439" s="3">
        <v>41943</v>
      </c>
      <c r="E3439" s="3">
        <v>41943</v>
      </c>
      <c r="F3439" s="2" t="s">
        <v>1290</v>
      </c>
      <c r="G3439" s="2" t="s">
        <v>2996</v>
      </c>
      <c r="H3439" s="2" t="s">
        <v>2997</v>
      </c>
      <c r="I3439" s="2" t="s">
        <v>26</v>
      </c>
      <c r="J3439" s="2" t="s">
        <v>27</v>
      </c>
      <c r="K3439" s="2" t="s">
        <v>815</v>
      </c>
      <c r="L3439" s="2" t="s">
        <v>104</v>
      </c>
      <c r="M3439" s="1">
        <v>75217</v>
      </c>
      <c r="N3439" s="2" t="s">
        <v>105</v>
      </c>
      <c r="O3439" s="2" t="s">
        <v>2043</v>
      </c>
      <c r="P3439" s="2" t="s">
        <v>32</v>
      </c>
      <c r="Q3439" s="2" t="s">
        <v>65</v>
      </c>
      <c r="R3439" s="2" t="s">
        <v>2044</v>
      </c>
      <c r="S3439" s="1">
        <v>16.192</v>
      </c>
      <c r="T3439" s="1">
        <v>2</v>
      </c>
      <c r="U3439" s="1">
        <v>0.6</v>
      </c>
      <c r="V3439" s="5">
        <v>-8.5007999999999999</v>
      </c>
    </row>
    <row r="3440" spans="1:22" ht="15" thickBot="1" x14ac:dyDescent="0.35">
      <c r="A3440" s="4">
        <v>3439</v>
      </c>
      <c r="B3440" s="2" t="s">
        <v>6628</v>
      </c>
      <c r="C3440" s="1">
        <v>2014</v>
      </c>
      <c r="D3440" s="3">
        <v>41943</v>
      </c>
      <c r="E3440" s="3">
        <v>41943</v>
      </c>
      <c r="F3440" s="2" t="s">
        <v>1290</v>
      </c>
      <c r="G3440" s="2" t="s">
        <v>2996</v>
      </c>
      <c r="H3440" s="2" t="s">
        <v>2997</v>
      </c>
      <c r="I3440" s="2" t="s">
        <v>26</v>
      </c>
      <c r="J3440" s="2" t="s">
        <v>27</v>
      </c>
      <c r="K3440" s="2" t="s">
        <v>815</v>
      </c>
      <c r="L3440" s="2" t="s">
        <v>104</v>
      </c>
      <c r="M3440" s="1">
        <v>75217</v>
      </c>
      <c r="N3440" s="2" t="s">
        <v>105</v>
      </c>
      <c r="O3440" s="2" t="s">
        <v>1436</v>
      </c>
      <c r="P3440" s="2" t="s">
        <v>32</v>
      </c>
      <c r="Q3440" s="2" t="s">
        <v>56</v>
      </c>
      <c r="R3440" s="2" t="s">
        <v>1437</v>
      </c>
      <c r="S3440" s="1">
        <v>251.006</v>
      </c>
      <c r="T3440" s="1">
        <v>2</v>
      </c>
      <c r="U3440" s="1">
        <v>0.3</v>
      </c>
      <c r="V3440" s="5">
        <v>-68.130200000000002</v>
      </c>
    </row>
    <row r="3441" spans="1:22" ht="15" thickBot="1" x14ac:dyDescent="0.35">
      <c r="A3441" s="4">
        <v>3440</v>
      </c>
      <c r="B3441" s="2" t="s">
        <v>6628</v>
      </c>
      <c r="C3441" s="1">
        <v>2014</v>
      </c>
      <c r="D3441" s="3">
        <v>41943</v>
      </c>
      <c r="E3441" s="3">
        <v>41943</v>
      </c>
      <c r="F3441" s="2" t="s">
        <v>1290</v>
      </c>
      <c r="G3441" s="2" t="s">
        <v>2996</v>
      </c>
      <c r="H3441" s="2" t="s">
        <v>2997</v>
      </c>
      <c r="I3441" s="2" t="s">
        <v>26</v>
      </c>
      <c r="J3441" s="2" t="s">
        <v>27</v>
      </c>
      <c r="K3441" s="2" t="s">
        <v>815</v>
      </c>
      <c r="L3441" s="2" t="s">
        <v>104</v>
      </c>
      <c r="M3441" s="1">
        <v>75217</v>
      </c>
      <c r="N3441" s="2" t="s">
        <v>105</v>
      </c>
      <c r="O3441" s="2" t="s">
        <v>3978</v>
      </c>
      <c r="P3441" s="2" t="s">
        <v>46</v>
      </c>
      <c r="Q3441" s="2" t="s">
        <v>59</v>
      </c>
      <c r="R3441" s="2" t="s">
        <v>3979</v>
      </c>
      <c r="S3441" s="1">
        <v>54.192</v>
      </c>
      <c r="T3441" s="1">
        <v>6</v>
      </c>
      <c r="U3441" s="1">
        <v>0.2</v>
      </c>
      <c r="V3441" s="5">
        <v>4.0644</v>
      </c>
    </row>
    <row r="3442" spans="1:22" ht="15" thickBot="1" x14ac:dyDescent="0.35">
      <c r="A3442" s="4">
        <v>3441</v>
      </c>
      <c r="B3442" s="2" t="s">
        <v>6629</v>
      </c>
      <c r="C3442" s="1">
        <v>2012</v>
      </c>
      <c r="D3442" s="3">
        <v>41242</v>
      </c>
      <c r="E3442" s="3">
        <v>41243</v>
      </c>
      <c r="F3442" s="2" t="s">
        <v>1290</v>
      </c>
      <c r="G3442" s="2" t="s">
        <v>2363</v>
      </c>
      <c r="H3442" s="2" t="s">
        <v>2364</v>
      </c>
      <c r="I3442" s="2" t="s">
        <v>102</v>
      </c>
      <c r="J3442" s="2" t="s">
        <v>27</v>
      </c>
      <c r="K3442" s="2" t="s">
        <v>127</v>
      </c>
      <c r="L3442" s="2" t="s">
        <v>43</v>
      </c>
      <c r="M3442" s="1">
        <v>94122</v>
      </c>
      <c r="N3442" s="2" t="s">
        <v>44</v>
      </c>
      <c r="O3442" s="2" t="s">
        <v>294</v>
      </c>
      <c r="P3442" s="2" t="s">
        <v>46</v>
      </c>
      <c r="Q3442" s="2" t="s">
        <v>75</v>
      </c>
      <c r="R3442" s="2" t="s">
        <v>295</v>
      </c>
      <c r="S3442" s="1">
        <v>4.3040000000000003</v>
      </c>
      <c r="T3442" s="1">
        <v>1</v>
      </c>
      <c r="U3442" s="1">
        <v>0.2</v>
      </c>
      <c r="V3442" s="5">
        <v>1.5602</v>
      </c>
    </row>
    <row r="3443" spans="1:22" ht="15" thickBot="1" x14ac:dyDescent="0.35">
      <c r="A3443" s="4">
        <v>3442</v>
      </c>
      <c r="B3443" s="2" t="s">
        <v>6630</v>
      </c>
      <c r="C3443" s="1">
        <v>2011</v>
      </c>
      <c r="D3443" s="3">
        <v>40613</v>
      </c>
      <c r="E3443" s="3">
        <v>40616</v>
      </c>
      <c r="F3443" s="2" t="s">
        <v>23</v>
      </c>
      <c r="G3443" s="2" t="s">
        <v>4955</v>
      </c>
      <c r="H3443" s="2" t="s">
        <v>4956</v>
      </c>
      <c r="I3443" s="2" t="s">
        <v>26</v>
      </c>
      <c r="J3443" s="2" t="s">
        <v>27</v>
      </c>
      <c r="K3443" s="2" t="s">
        <v>266</v>
      </c>
      <c r="L3443" s="2" t="s">
        <v>267</v>
      </c>
      <c r="M3443" s="1">
        <v>10024</v>
      </c>
      <c r="N3443" s="2" t="s">
        <v>148</v>
      </c>
      <c r="O3443" s="2" t="s">
        <v>2197</v>
      </c>
      <c r="P3443" s="2" t="s">
        <v>46</v>
      </c>
      <c r="Q3443" s="2" t="s">
        <v>90</v>
      </c>
      <c r="R3443" s="2" t="s">
        <v>2198</v>
      </c>
      <c r="S3443" s="1">
        <v>108.92</v>
      </c>
      <c r="T3443" s="1">
        <v>14</v>
      </c>
      <c r="U3443" s="1">
        <v>0</v>
      </c>
      <c r="V3443" s="5">
        <v>49.014000000000003</v>
      </c>
    </row>
    <row r="3444" spans="1:22" ht="15" thickBot="1" x14ac:dyDescent="0.35">
      <c r="A3444" s="4">
        <v>3443</v>
      </c>
      <c r="B3444" s="2" t="s">
        <v>6631</v>
      </c>
      <c r="C3444" s="1">
        <v>2014</v>
      </c>
      <c r="D3444" s="3">
        <v>41963</v>
      </c>
      <c r="E3444" s="3">
        <v>41967</v>
      </c>
      <c r="F3444" s="2" t="s">
        <v>50</v>
      </c>
      <c r="G3444" s="2" t="s">
        <v>2109</v>
      </c>
      <c r="H3444" s="2" t="s">
        <v>2110</v>
      </c>
      <c r="I3444" s="2" t="s">
        <v>41</v>
      </c>
      <c r="J3444" s="2" t="s">
        <v>27</v>
      </c>
      <c r="K3444" s="2" t="s">
        <v>266</v>
      </c>
      <c r="L3444" s="2" t="s">
        <v>267</v>
      </c>
      <c r="M3444" s="1">
        <v>10011</v>
      </c>
      <c r="N3444" s="2" t="s">
        <v>148</v>
      </c>
      <c r="O3444" s="2" t="s">
        <v>1590</v>
      </c>
      <c r="P3444" s="2" t="s">
        <v>46</v>
      </c>
      <c r="Q3444" s="2" t="s">
        <v>173</v>
      </c>
      <c r="R3444" s="2" t="s">
        <v>186</v>
      </c>
      <c r="S3444" s="1">
        <v>16.739999999999998</v>
      </c>
      <c r="T3444" s="1">
        <v>3</v>
      </c>
      <c r="U3444" s="1">
        <v>0</v>
      </c>
      <c r="V3444" s="5">
        <v>8.3699999999999992</v>
      </c>
    </row>
    <row r="3445" spans="1:22" ht="15" thickBot="1" x14ac:dyDescent="0.35">
      <c r="A3445" s="4">
        <v>3444</v>
      </c>
      <c r="B3445" s="2" t="s">
        <v>6631</v>
      </c>
      <c r="C3445" s="1">
        <v>2014</v>
      </c>
      <c r="D3445" s="3">
        <v>41963</v>
      </c>
      <c r="E3445" s="3">
        <v>41967</v>
      </c>
      <c r="F3445" s="2" t="s">
        <v>50</v>
      </c>
      <c r="G3445" s="2" t="s">
        <v>2109</v>
      </c>
      <c r="H3445" s="2" t="s">
        <v>2110</v>
      </c>
      <c r="I3445" s="2" t="s">
        <v>41</v>
      </c>
      <c r="J3445" s="2" t="s">
        <v>27</v>
      </c>
      <c r="K3445" s="2" t="s">
        <v>266</v>
      </c>
      <c r="L3445" s="2" t="s">
        <v>267</v>
      </c>
      <c r="M3445" s="1">
        <v>10011</v>
      </c>
      <c r="N3445" s="2" t="s">
        <v>148</v>
      </c>
      <c r="O3445" s="2" t="s">
        <v>3305</v>
      </c>
      <c r="P3445" s="2" t="s">
        <v>46</v>
      </c>
      <c r="Q3445" s="2" t="s">
        <v>78</v>
      </c>
      <c r="R3445" s="2" t="s">
        <v>3306</v>
      </c>
      <c r="S3445" s="1">
        <v>2504.7399999999998</v>
      </c>
      <c r="T3445" s="1">
        <v>7</v>
      </c>
      <c r="U3445" s="1">
        <v>0</v>
      </c>
      <c r="V3445" s="5">
        <v>626.18499999999995</v>
      </c>
    </row>
    <row r="3446" spans="1:22" ht="15" thickBot="1" x14ac:dyDescent="0.35">
      <c r="A3446" s="4">
        <v>3445</v>
      </c>
      <c r="B3446" s="2" t="s">
        <v>6632</v>
      </c>
      <c r="C3446" s="1">
        <v>2013</v>
      </c>
      <c r="D3446" s="3">
        <v>41485</v>
      </c>
      <c r="E3446" s="3">
        <v>41489</v>
      </c>
      <c r="F3446" s="2" t="s">
        <v>50</v>
      </c>
      <c r="G3446" s="2" t="s">
        <v>6633</v>
      </c>
      <c r="H3446" s="2" t="s">
        <v>6634</v>
      </c>
      <c r="I3446" s="2" t="s">
        <v>41</v>
      </c>
      <c r="J3446" s="2" t="s">
        <v>27</v>
      </c>
      <c r="K3446" s="2" t="s">
        <v>146</v>
      </c>
      <c r="L3446" s="2" t="s">
        <v>147</v>
      </c>
      <c r="M3446" s="1">
        <v>19140</v>
      </c>
      <c r="N3446" s="2" t="s">
        <v>148</v>
      </c>
      <c r="O3446" s="2" t="s">
        <v>239</v>
      </c>
      <c r="P3446" s="2" t="s">
        <v>46</v>
      </c>
      <c r="Q3446" s="2" t="s">
        <v>59</v>
      </c>
      <c r="R3446" s="2" t="s">
        <v>240</v>
      </c>
      <c r="S3446" s="1">
        <v>84.784000000000006</v>
      </c>
      <c r="T3446" s="1">
        <v>2</v>
      </c>
      <c r="U3446" s="1">
        <v>0.2</v>
      </c>
      <c r="V3446" s="5">
        <v>-16.956800000000001</v>
      </c>
    </row>
    <row r="3447" spans="1:22" ht="15" thickBot="1" x14ac:dyDescent="0.35">
      <c r="A3447" s="4">
        <v>3446</v>
      </c>
      <c r="B3447" s="2" t="s">
        <v>6635</v>
      </c>
      <c r="C3447" s="1">
        <v>2012</v>
      </c>
      <c r="D3447" s="3">
        <v>41072</v>
      </c>
      <c r="E3447" s="3">
        <v>41077</v>
      </c>
      <c r="F3447" s="2" t="s">
        <v>50</v>
      </c>
      <c r="G3447" s="2" t="s">
        <v>824</v>
      </c>
      <c r="H3447" s="2" t="s">
        <v>825</v>
      </c>
      <c r="I3447" s="2" t="s">
        <v>26</v>
      </c>
      <c r="J3447" s="2" t="s">
        <v>27</v>
      </c>
      <c r="K3447" s="2" t="s">
        <v>606</v>
      </c>
      <c r="L3447" s="2" t="s">
        <v>245</v>
      </c>
      <c r="M3447" s="1">
        <v>19711</v>
      </c>
      <c r="N3447" s="2" t="s">
        <v>148</v>
      </c>
      <c r="O3447" s="2" t="s">
        <v>4803</v>
      </c>
      <c r="P3447" s="2" t="s">
        <v>46</v>
      </c>
      <c r="Q3447" s="2" t="s">
        <v>59</v>
      </c>
      <c r="R3447" s="2" t="s">
        <v>4804</v>
      </c>
      <c r="S3447" s="1">
        <v>29.9</v>
      </c>
      <c r="T3447" s="1">
        <v>5</v>
      </c>
      <c r="U3447" s="1">
        <v>0</v>
      </c>
      <c r="V3447" s="5">
        <v>5.0830000000000002</v>
      </c>
    </row>
    <row r="3448" spans="1:22" ht="15" thickBot="1" x14ac:dyDescent="0.35">
      <c r="A3448" s="4">
        <v>3447</v>
      </c>
      <c r="B3448" s="2" t="s">
        <v>6636</v>
      </c>
      <c r="C3448" s="1">
        <v>2013</v>
      </c>
      <c r="D3448" s="3">
        <v>41493</v>
      </c>
      <c r="E3448" s="3">
        <v>41494</v>
      </c>
      <c r="F3448" s="2" t="s">
        <v>188</v>
      </c>
      <c r="G3448" s="2" t="s">
        <v>6637</v>
      </c>
      <c r="H3448" s="2" t="s">
        <v>6638</v>
      </c>
      <c r="I3448" s="2" t="s">
        <v>41</v>
      </c>
      <c r="J3448" s="2" t="s">
        <v>27</v>
      </c>
      <c r="K3448" s="2" t="s">
        <v>266</v>
      </c>
      <c r="L3448" s="2" t="s">
        <v>267</v>
      </c>
      <c r="M3448" s="1">
        <v>10024</v>
      </c>
      <c r="N3448" s="2" t="s">
        <v>148</v>
      </c>
      <c r="O3448" s="2" t="s">
        <v>1054</v>
      </c>
      <c r="P3448" s="2" t="s">
        <v>46</v>
      </c>
      <c r="Q3448" s="2" t="s">
        <v>90</v>
      </c>
      <c r="R3448" s="2" t="s">
        <v>186</v>
      </c>
      <c r="S3448" s="1">
        <v>70.88</v>
      </c>
      <c r="T3448" s="1">
        <v>2</v>
      </c>
      <c r="U3448" s="1">
        <v>0</v>
      </c>
      <c r="V3448" s="5">
        <v>33.313600000000001</v>
      </c>
    </row>
    <row r="3449" spans="1:22" ht="15" thickBot="1" x14ac:dyDescent="0.35">
      <c r="A3449" s="4">
        <v>3448</v>
      </c>
      <c r="B3449" s="2" t="s">
        <v>6639</v>
      </c>
      <c r="C3449" s="1">
        <v>2014</v>
      </c>
      <c r="D3449" s="3">
        <v>41802</v>
      </c>
      <c r="E3449" s="3">
        <v>41806</v>
      </c>
      <c r="F3449" s="2" t="s">
        <v>50</v>
      </c>
      <c r="G3449" s="2" t="s">
        <v>5337</v>
      </c>
      <c r="H3449" s="2" t="s">
        <v>5338</v>
      </c>
      <c r="I3449" s="2" t="s">
        <v>102</v>
      </c>
      <c r="J3449" s="2" t="s">
        <v>27</v>
      </c>
      <c r="K3449" s="2" t="s">
        <v>1560</v>
      </c>
      <c r="L3449" s="2" t="s">
        <v>358</v>
      </c>
      <c r="M3449" s="1">
        <v>36830</v>
      </c>
      <c r="N3449" s="2" t="s">
        <v>30</v>
      </c>
      <c r="O3449" s="2" t="s">
        <v>3383</v>
      </c>
      <c r="P3449" s="2" t="s">
        <v>46</v>
      </c>
      <c r="Q3449" s="2" t="s">
        <v>68</v>
      </c>
      <c r="R3449" s="2" t="s">
        <v>3384</v>
      </c>
      <c r="S3449" s="1">
        <v>3.76</v>
      </c>
      <c r="T3449" s="1">
        <v>2</v>
      </c>
      <c r="U3449" s="1">
        <v>0</v>
      </c>
      <c r="V3449" s="5">
        <v>1.0904</v>
      </c>
    </row>
    <row r="3450" spans="1:22" ht="15" thickBot="1" x14ac:dyDescent="0.35">
      <c r="A3450" s="4">
        <v>3449</v>
      </c>
      <c r="B3450" s="2" t="s">
        <v>6640</v>
      </c>
      <c r="C3450" s="1">
        <v>2013</v>
      </c>
      <c r="D3450" s="3">
        <v>41555</v>
      </c>
      <c r="E3450" s="3">
        <v>41561</v>
      </c>
      <c r="F3450" s="2" t="s">
        <v>50</v>
      </c>
      <c r="G3450" s="2" t="s">
        <v>5561</v>
      </c>
      <c r="H3450" s="2" t="s">
        <v>5562</v>
      </c>
      <c r="I3450" s="2" t="s">
        <v>26</v>
      </c>
      <c r="J3450" s="2" t="s">
        <v>27</v>
      </c>
      <c r="K3450" s="2" t="s">
        <v>42</v>
      </c>
      <c r="L3450" s="2" t="s">
        <v>43</v>
      </c>
      <c r="M3450" s="1">
        <v>90049</v>
      </c>
      <c r="N3450" s="2" t="s">
        <v>44</v>
      </c>
      <c r="O3450" s="2" t="s">
        <v>3221</v>
      </c>
      <c r="P3450" s="2" t="s">
        <v>46</v>
      </c>
      <c r="Q3450" s="2" t="s">
        <v>75</v>
      </c>
      <c r="R3450" s="2" t="s">
        <v>3222</v>
      </c>
      <c r="S3450" s="1">
        <v>27.263999999999999</v>
      </c>
      <c r="T3450" s="1">
        <v>2</v>
      </c>
      <c r="U3450" s="1">
        <v>0.2</v>
      </c>
      <c r="V3450" s="5">
        <v>8.8607999999999993</v>
      </c>
    </row>
    <row r="3451" spans="1:22" ht="15" thickBot="1" x14ac:dyDescent="0.35">
      <c r="A3451" s="4">
        <v>3450</v>
      </c>
      <c r="B3451" s="2" t="s">
        <v>6641</v>
      </c>
      <c r="C3451" s="1">
        <v>2011</v>
      </c>
      <c r="D3451" s="3">
        <v>40794</v>
      </c>
      <c r="E3451" s="3">
        <v>40800</v>
      </c>
      <c r="F3451" s="2" t="s">
        <v>50</v>
      </c>
      <c r="G3451" s="2" t="s">
        <v>4207</v>
      </c>
      <c r="H3451" s="2" t="s">
        <v>4208</v>
      </c>
      <c r="I3451" s="2" t="s">
        <v>102</v>
      </c>
      <c r="J3451" s="2" t="s">
        <v>27</v>
      </c>
      <c r="K3451" s="2" t="s">
        <v>127</v>
      </c>
      <c r="L3451" s="2" t="s">
        <v>43</v>
      </c>
      <c r="M3451" s="1">
        <v>94110</v>
      </c>
      <c r="N3451" s="2" t="s">
        <v>44</v>
      </c>
      <c r="O3451" s="2" t="s">
        <v>4815</v>
      </c>
      <c r="P3451" s="2" t="s">
        <v>46</v>
      </c>
      <c r="Q3451" s="2" t="s">
        <v>78</v>
      </c>
      <c r="R3451" s="2" t="s">
        <v>4816</v>
      </c>
      <c r="S3451" s="1">
        <v>56.65</v>
      </c>
      <c r="T3451" s="1">
        <v>5</v>
      </c>
      <c r="U3451" s="1">
        <v>0</v>
      </c>
      <c r="V3451" s="5">
        <v>24.359500000000001</v>
      </c>
    </row>
    <row r="3452" spans="1:22" ht="15" thickBot="1" x14ac:dyDescent="0.35">
      <c r="A3452" s="4">
        <v>3451</v>
      </c>
      <c r="B3452" s="2" t="s">
        <v>6641</v>
      </c>
      <c r="C3452" s="1">
        <v>2011</v>
      </c>
      <c r="D3452" s="3">
        <v>40794</v>
      </c>
      <c r="E3452" s="3">
        <v>40800</v>
      </c>
      <c r="F3452" s="2" t="s">
        <v>50</v>
      </c>
      <c r="G3452" s="2" t="s">
        <v>4207</v>
      </c>
      <c r="H3452" s="2" t="s">
        <v>4208</v>
      </c>
      <c r="I3452" s="2" t="s">
        <v>102</v>
      </c>
      <c r="J3452" s="2" t="s">
        <v>27</v>
      </c>
      <c r="K3452" s="2" t="s">
        <v>127</v>
      </c>
      <c r="L3452" s="2" t="s">
        <v>43</v>
      </c>
      <c r="M3452" s="1">
        <v>94110</v>
      </c>
      <c r="N3452" s="2" t="s">
        <v>44</v>
      </c>
      <c r="O3452" s="2" t="s">
        <v>1297</v>
      </c>
      <c r="P3452" s="2" t="s">
        <v>46</v>
      </c>
      <c r="Q3452" s="2" t="s">
        <v>59</v>
      </c>
      <c r="R3452" s="2" t="s">
        <v>1298</v>
      </c>
      <c r="S3452" s="1">
        <v>14.97</v>
      </c>
      <c r="T3452" s="1">
        <v>1</v>
      </c>
      <c r="U3452" s="1">
        <v>0</v>
      </c>
      <c r="V3452" s="5">
        <v>4.1916000000000002</v>
      </c>
    </row>
    <row r="3453" spans="1:22" ht="15" thickBot="1" x14ac:dyDescent="0.35">
      <c r="A3453" s="4">
        <v>3452</v>
      </c>
      <c r="B3453" s="2" t="s">
        <v>6641</v>
      </c>
      <c r="C3453" s="1">
        <v>2011</v>
      </c>
      <c r="D3453" s="3">
        <v>40794</v>
      </c>
      <c r="E3453" s="3">
        <v>40800</v>
      </c>
      <c r="F3453" s="2" t="s">
        <v>50</v>
      </c>
      <c r="G3453" s="2" t="s">
        <v>4207</v>
      </c>
      <c r="H3453" s="2" t="s">
        <v>4208</v>
      </c>
      <c r="I3453" s="2" t="s">
        <v>102</v>
      </c>
      <c r="J3453" s="2" t="s">
        <v>27</v>
      </c>
      <c r="K3453" s="2" t="s">
        <v>127</v>
      </c>
      <c r="L3453" s="2" t="s">
        <v>43</v>
      </c>
      <c r="M3453" s="1">
        <v>94110</v>
      </c>
      <c r="N3453" s="2" t="s">
        <v>44</v>
      </c>
      <c r="O3453" s="2" t="s">
        <v>573</v>
      </c>
      <c r="P3453" s="2" t="s">
        <v>46</v>
      </c>
      <c r="Q3453" s="2" t="s">
        <v>269</v>
      </c>
      <c r="R3453" s="2" t="s">
        <v>574</v>
      </c>
      <c r="S3453" s="1">
        <v>4.0199999999999996</v>
      </c>
      <c r="T3453" s="1">
        <v>2</v>
      </c>
      <c r="U3453" s="1">
        <v>0</v>
      </c>
      <c r="V3453" s="5">
        <v>1.9698</v>
      </c>
    </row>
    <row r="3454" spans="1:22" ht="15" thickBot="1" x14ac:dyDescent="0.35">
      <c r="A3454" s="4">
        <v>3453</v>
      </c>
      <c r="B3454" s="2" t="s">
        <v>6642</v>
      </c>
      <c r="C3454" s="1">
        <v>2011</v>
      </c>
      <c r="D3454" s="3">
        <v>40618</v>
      </c>
      <c r="E3454" s="3">
        <v>40623</v>
      </c>
      <c r="F3454" s="2" t="s">
        <v>23</v>
      </c>
      <c r="G3454" s="2" t="s">
        <v>5337</v>
      </c>
      <c r="H3454" s="2" t="s">
        <v>5338</v>
      </c>
      <c r="I3454" s="2" t="s">
        <v>102</v>
      </c>
      <c r="J3454" s="2" t="s">
        <v>27</v>
      </c>
      <c r="K3454" s="2" t="s">
        <v>4588</v>
      </c>
      <c r="L3454" s="2" t="s">
        <v>88</v>
      </c>
      <c r="M3454" s="1">
        <v>27604</v>
      </c>
      <c r="N3454" s="2" t="s">
        <v>30</v>
      </c>
      <c r="O3454" s="2" t="s">
        <v>6643</v>
      </c>
      <c r="P3454" s="2" t="s">
        <v>71</v>
      </c>
      <c r="Q3454" s="2" t="s">
        <v>72</v>
      </c>
      <c r="R3454" s="2" t="s">
        <v>6644</v>
      </c>
      <c r="S3454" s="1">
        <v>471.92</v>
      </c>
      <c r="T3454" s="1">
        <v>2</v>
      </c>
      <c r="U3454" s="1">
        <v>0.2</v>
      </c>
      <c r="V3454" s="5">
        <v>29.495000000000001</v>
      </c>
    </row>
    <row r="3455" spans="1:22" ht="15" thickBot="1" x14ac:dyDescent="0.35">
      <c r="A3455" s="4">
        <v>3454</v>
      </c>
      <c r="B3455" s="2" t="s">
        <v>6645</v>
      </c>
      <c r="C3455" s="1">
        <v>2012</v>
      </c>
      <c r="D3455" s="3">
        <v>40968</v>
      </c>
      <c r="E3455" s="3">
        <v>40970</v>
      </c>
      <c r="F3455" s="2" t="s">
        <v>23</v>
      </c>
      <c r="G3455" s="2" t="s">
        <v>3868</v>
      </c>
      <c r="H3455" s="2" t="s">
        <v>3869</v>
      </c>
      <c r="I3455" s="2" t="s">
        <v>26</v>
      </c>
      <c r="J3455" s="2" t="s">
        <v>27</v>
      </c>
      <c r="K3455" s="2" t="s">
        <v>3555</v>
      </c>
      <c r="L3455" s="2" t="s">
        <v>1272</v>
      </c>
      <c r="M3455" s="1">
        <v>31204</v>
      </c>
      <c r="N3455" s="2" t="s">
        <v>30</v>
      </c>
      <c r="O3455" s="2" t="s">
        <v>3521</v>
      </c>
      <c r="P3455" s="2" t="s">
        <v>46</v>
      </c>
      <c r="Q3455" s="2" t="s">
        <v>75</v>
      </c>
      <c r="R3455" s="2" t="s">
        <v>3522</v>
      </c>
      <c r="S3455" s="1">
        <v>58.72</v>
      </c>
      <c r="T3455" s="1">
        <v>4</v>
      </c>
      <c r="U3455" s="1">
        <v>0</v>
      </c>
      <c r="V3455" s="5">
        <v>27.011199999999999</v>
      </c>
    </row>
    <row r="3456" spans="1:22" ht="15" thickBot="1" x14ac:dyDescent="0.35">
      <c r="A3456" s="4">
        <v>3455</v>
      </c>
      <c r="B3456" s="2" t="s">
        <v>6646</v>
      </c>
      <c r="C3456" s="1">
        <v>2012</v>
      </c>
      <c r="D3456" s="3">
        <v>41099</v>
      </c>
      <c r="E3456" s="3">
        <v>41104</v>
      </c>
      <c r="F3456" s="2" t="s">
        <v>50</v>
      </c>
      <c r="G3456" s="2" t="s">
        <v>152</v>
      </c>
      <c r="H3456" s="2" t="s">
        <v>153</v>
      </c>
      <c r="I3456" s="2" t="s">
        <v>26</v>
      </c>
      <c r="J3456" s="2" t="s">
        <v>27</v>
      </c>
      <c r="K3456" s="2" t="s">
        <v>5660</v>
      </c>
      <c r="L3456" s="2" t="s">
        <v>335</v>
      </c>
      <c r="M3456" s="1">
        <v>37211</v>
      </c>
      <c r="N3456" s="2" t="s">
        <v>30</v>
      </c>
      <c r="O3456" s="2" t="s">
        <v>6647</v>
      </c>
      <c r="P3456" s="2" t="s">
        <v>46</v>
      </c>
      <c r="Q3456" s="2" t="s">
        <v>68</v>
      </c>
      <c r="R3456" s="2" t="s">
        <v>6648</v>
      </c>
      <c r="S3456" s="1">
        <v>5.16</v>
      </c>
      <c r="T3456" s="1">
        <v>3</v>
      </c>
      <c r="U3456" s="1">
        <v>0.2</v>
      </c>
      <c r="V3456" s="5">
        <v>0.83850000000000002</v>
      </c>
    </row>
    <row r="3457" spans="1:22" ht="15" thickBot="1" x14ac:dyDescent="0.35">
      <c r="A3457" s="4">
        <v>3456</v>
      </c>
      <c r="B3457" s="2" t="s">
        <v>6649</v>
      </c>
      <c r="C3457" s="1">
        <v>2013</v>
      </c>
      <c r="D3457" s="3">
        <v>41325</v>
      </c>
      <c r="E3457" s="3">
        <v>41332</v>
      </c>
      <c r="F3457" s="2" t="s">
        <v>50</v>
      </c>
      <c r="G3457" s="2" t="s">
        <v>989</v>
      </c>
      <c r="H3457" s="2" t="s">
        <v>990</v>
      </c>
      <c r="I3457" s="2" t="s">
        <v>26</v>
      </c>
      <c r="J3457" s="2" t="s">
        <v>27</v>
      </c>
      <c r="K3457" s="2" t="s">
        <v>5660</v>
      </c>
      <c r="L3457" s="2" t="s">
        <v>335</v>
      </c>
      <c r="M3457" s="1">
        <v>37211</v>
      </c>
      <c r="N3457" s="2" t="s">
        <v>30</v>
      </c>
      <c r="O3457" s="2" t="s">
        <v>6650</v>
      </c>
      <c r="P3457" s="2" t="s">
        <v>46</v>
      </c>
      <c r="Q3457" s="2" t="s">
        <v>90</v>
      </c>
      <c r="R3457" s="2" t="s">
        <v>6651</v>
      </c>
      <c r="S3457" s="1">
        <v>16.495999999999999</v>
      </c>
      <c r="T3457" s="1">
        <v>2</v>
      </c>
      <c r="U3457" s="1">
        <v>0.2</v>
      </c>
      <c r="V3457" s="5">
        <v>5.5674000000000001</v>
      </c>
    </row>
    <row r="3458" spans="1:22" ht="15" thickBot="1" x14ac:dyDescent="0.35">
      <c r="A3458" s="4">
        <v>3457</v>
      </c>
      <c r="B3458" s="2" t="s">
        <v>6652</v>
      </c>
      <c r="C3458" s="1">
        <v>2014</v>
      </c>
      <c r="D3458" s="3">
        <v>41899</v>
      </c>
      <c r="E3458" s="3">
        <v>41901</v>
      </c>
      <c r="F3458" s="2" t="s">
        <v>188</v>
      </c>
      <c r="G3458" s="2" t="s">
        <v>4708</v>
      </c>
      <c r="H3458" s="2" t="s">
        <v>4709</v>
      </c>
      <c r="I3458" s="2" t="s">
        <v>26</v>
      </c>
      <c r="J3458" s="2" t="s">
        <v>27</v>
      </c>
      <c r="K3458" s="2" t="s">
        <v>146</v>
      </c>
      <c r="L3458" s="2" t="s">
        <v>147</v>
      </c>
      <c r="M3458" s="1">
        <v>19143</v>
      </c>
      <c r="N3458" s="2" t="s">
        <v>148</v>
      </c>
      <c r="O3458" s="2" t="s">
        <v>3995</v>
      </c>
      <c r="P3458" s="2" t="s">
        <v>71</v>
      </c>
      <c r="Q3458" s="2" t="s">
        <v>161</v>
      </c>
      <c r="R3458" s="2" t="s">
        <v>3996</v>
      </c>
      <c r="S3458" s="1">
        <v>71.975999999999999</v>
      </c>
      <c r="T3458" s="1">
        <v>3</v>
      </c>
      <c r="U3458" s="1">
        <v>0.2</v>
      </c>
      <c r="V3458" s="5">
        <v>19.793399999999998</v>
      </c>
    </row>
    <row r="3459" spans="1:22" ht="15" thickBot="1" x14ac:dyDescent="0.35">
      <c r="A3459" s="4">
        <v>3458</v>
      </c>
      <c r="B3459" s="2" t="s">
        <v>6652</v>
      </c>
      <c r="C3459" s="1">
        <v>2014</v>
      </c>
      <c r="D3459" s="3">
        <v>41899</v>
      </c>
      <c r="E3459" s="3">
        <v>41901</v>
      </c>
      <c r="F3459" s="2" t="s">
        <v>188</v>
      </c>
      <c r="G3459" s="2" t="s">
        <v>4708</v>
      </c>
      <c r="H3459" s="2" t="s">
        <v>4709</v>
      </c>
      <c r="I3459" s="2" t="s">
        <v>26</v>
      </c>
      <c r="J3459" s="2" t="s">
        <v>27</v>
      </c>
      <c r="K3459" s="2" t="s">
        <v>146</v>
      </c>
      <c r="L3459" s="2" t="s">
        <v>147</v>
      </c>
      <c r="M3459" s="1">
        <v>19143</v>
      </c>
      <c r="N3459" s="2" t="s">
        <v>148</v>
      </c>
      <c r="O3459" s="2" t="s">
        <v>6030</v>
      </c>
      <c r="P3459" s="2" t="s">
        <v>32</v>
      </c>
      <c r="Q3459" s="2" t="s">
        <v>65</v>
      </c>
      <c r="R3459" s="2" t="s">
        <v>6031</v>
      </c>
      <c r="S3459" s="1">
        <v>22.512</v>
      </c>
      <c r="T3459" s="1">
        <v>3</v>
      </c>
      <c r="U3459" s="1">
        <v>0.2</v>
      </c>
      <c r="V3459" s="5">
        <v>2.2511999999999999</v>
      </c>
    </row>
    <row r="3460" spans="1:22" ht="15" thickBot="1" x14ac:dyDescent="0.35">
      <c r="A3460" s="4">
        <v>3459</v>
      </c>
      <c r="B3460" s="2" t="s">
        <v>6652</v>
      </c>
      <c r="C3460" s="1">
        <v>2014</v>
      </c>
      <c r="D3460" s="3">
        <v>41899</v>
      </c>
      <c r="E3460" s="3">
        <v>41901</v>
      </c>
      <c r="F3460" s="2" t="s">
        <v>188</v>
      </c>
      <c r="G3460" s="2" t="s">
        <v>4708</v>
      </c>
      <c r="H3460" s="2" t="s">
        <v>4709</v>
      </c>
      <c r="I3460" s="2" t="s">
        <v>26</v>
      </c>
      <c r="J3460" s="2" t="s">
        <v>27</v>
      </c>
      <c r="K3460" s="2" t="s">
        <v>146</v>
      </c>
      <c r="L3460" s="2" t="s">
        <v>147</v>
      </c>
      <c r="M3460" s="1">
        <v>19143</v>
      </c>
      <c r="N3460" s="2" t="s">
        <v>148</v>
      </c>
      <c r="O3460" s="2" t="s">
        <v>4855</v>
      </c>
      <c r="P3460" s="2" t="s">
        <v>46</v>
      </c>
      <c r="Q3460" s="2" t="s">
        <v>75</v>
      </c>
      <c r="R3460" s="2" t="s">
        <v>4856</v>
      </c>
      <c r="S3460" s="1">
        <v>3.444</v>
      </c>
      <c r="T3460" s="1">
        <v>2</v>
      </c>
      <c r="U3460" s="1">
        <v>0.7</v>
      </c>
      <c r="V3460" s="5">
        <v>-2.7551999999999999</v>
      </c>
    </row>
    <row r="3461" spans="1:22" ht="15" thickBot="1" x14ac:dyDescent="0.35">
      <c r="A3461" s="4">
        <v>3460</v>
      </c>
      <c r="B3461" s="2" t="s">
        <v>6652</v>
      </c>
      <c r="C3461" s="1">
        <v>2014</v>
      </c>
      <c r="D3461" s="3">
        <v>41899</v>
      </c>
      <c r="E3461" s="3">
        <v>41901</v>
      </c>
      <c r="F3461" s="2" t="s">
        <v>188</v>
      </c>
      <c r="G3461" s="2" t="s">
        <v>4708</v>
      </c>
      <c r="H3461" s="2" t="s">
        <v>4709</v>
      </c>
      <c r="I3461" s="2" t="s">
        <v>26</v>
      </c>
      <c r="J3461" s="2" t="s">
        <v>27</v>
      </c>
      <c r="K3461" s="2" t="s">
        <v>146</v>
      </c>
      <c r="L3461" s="2" t="s">
        <v>147</v>
      </c>
      <c r="M3461" s="1">
        <v>19143</v>
      </c>
      <c r="N3461" s="2" t="s">
        <v>148</v>
      </c>
      <c r="O3461" s="2" t="s">
        <v>4718</v>
      </c>
      <c r="P3461" s="2" t="s">
        <v>46</v>
      </c>
      <c r="Q3461" s="2" t="s">
        <v>75</v>
      </c>
      <c r="R3461" s="2" t="s">
        <v>4719</v>
      </c>
      <c r="S3461" s="1">
        <v>538.19399999999996</v>
      </c>
      <c r="T3461" s="1">
        <v>2</v>
      </c>
      <c r="U3461" s="1">
        <v>0.7</v>
      </c>
      <c r="V3461" s="5">
        <v>-412.61540000000002</v>
      </c>
    </row>
    <row r="3462" spans="1:22" ht="15" thickBot="1" x14ac:dyDescent="0.35">
      <c r="A3462" s="4">
        <v>3461</v>
      </c>
      <c r="B3462" s="2" t="s">
        <v>6652</v>
      </c>
      <c r="C3462" s="1">
        <v>2014</v>
      </c>
      <c r="D3462" s="3">
        <v>41899</v>
      </c>
      <c r="E3462" s="3">
        <v>41901</v>
      </c>
      <c r="F3462" s="2" t="s">
        <v>188</v>
      </c>
      <c r="G3462" s="2" t="s">
        <v>4708</v>
      </c>
      <c r="H3462" s="2" t="s">
        <v>4709</v>
      </c>
      <c r="I3462" s="2" t="s">
        <v>26</v>
      </c>
      <c r="J3462" s="2" t="s">
        <v>27</v>
      </c>
      <c r="K3462" s="2" t="s">
        <v>146</v>
      </c>
      <c r="L3462" s="2" t="s">
        <v>147</v>
      </c>
      <c r="M3462" s="1">
        <v>19143</v>
      </c>
      <c r="N3462" s="2" t="s">
        <v>148</v>
      </c>
      <c r="O3462" s="2" t="s">
        <v>1018</v>
      </c>
      <c r="P3462" s="2" t="s">
        <v>71</v>
      </c>
      <c r="Q3462" s="2" t="s">
        <v>161</v>
      </c>
      <c r="R3462" s="2" t="s">
        <v>1019</v>
      </c>
      <c r="S3462" s="1">
        <v>47.984000000000002</v>
      </c>
      <c r="T3462" s="1">
        <v>2</v>
      </c>
      <c r="U3462" s="1">
        <v>0.2</v>
      </c>
      <c r="V3462" s="5">
        <v>14.395200000000001</v>
      </c>
    </row>
    <row r="3463" spans="1:22" ht="15" thickBot="1" x14ac:dyDescent="0.35">
      <c r="A3463" s="4">
        <v>3462</v>
      </c>
      <c r="B3463" s="2" t="s">
        <v>6653</v>
      </c>
      <c r="C3463" s="1">
        <v>2014</v>
      </c>
      <c r="D3463" s="3">
        <v>41949</v>
      </c>
      <c r="E3463" s="3">
        <v>41954</v>
      </c>
      <c r="F3463" s="2" t="s">
        <v>23</v>
      </c>
      <c r="G3463" s="2" t="s">
        <v>5322</v>
      </c>
      <c r="H3463" s="2" t="s">
        <v>5323</v>
      </c>
      <c r="I3463" s="2" t="s">
        <v>41</v>
      </c>
      <c r="J3463" s="2" t="s">
        <v>27</v>
      </c>
      <c r="K3463" s="2" t="s">
        <v>815</v>
      </c>
      <c r="L3463" s="2" t="s">
        <v>104</v>
      </c>
      <c r="M3463" s="1">
        <v>75081</v>
      </c>
      <c r="N3463" s="2" t="s">
        <v>105</v>
      </c>
      <c r="O3463" s="2" t="s">
        <v>1378</v>
      </c>
      <c r="P3463" s="2" t="s">
        <v>71</v>
      </c>
      <c r="Q3463" s="2" t="s">
        <v>72</v>
      </c>
      <c r="R3463" s="2" t="s">
        <v>1379</v>
      </c>
      <c r="S3463" s="1">
        <v>492.76799999999997</v>
      </c>
      <c r="T3463" s="1">
        <v>4</v>
      </c>
      <c r="U3463" s="1">
        <v>0.2</v>
      </c>
      <c r="V3463" s="5">
        <v>55.436399999999999</v>
      </c>
    </row>
    <row r="3464" spans="1:22" ht="15" thickBot="1" x14ac:dyDescent="0.35">
      <c r="A3464" s="4">
        <v>3463</v>
      </c>
      <c r="B3464" s="2" t="s">
        <v>6654</v>
      </c>
      <c r="C3464" s="1">
        <v>2012</v>
      </c>
      <c r="D3464" s="3">
        <v>40959</v>
      </c>
      <c r="E3464" s="3">
        <v>40962</v>
      </c>
      <c r="F3464" s="2" t="s">
        <v>23</v>
      </c>
      <c r="G3464" s="2" t="s">
        <v>4955</v>
      </c>
      <c r="H3464" s="2" t="s">
        <v>4956</v>
      </c>
      <c r="I3464" s="2" t="s">
        <v>26</v>
      </c>
      <c r="J3464" s="2" t="s">
        <v>27</v>
      </c>
      <c r="K3464" s="2" t="s">
        <v>4926</v>
      </c>
      <c r="L3464" s="2" t="s">
        <v>788</v>
      </c>
      <c r="M3464" s="1">
        <v>8861</v>
      </c>
      <c r="N3464" s="2" t="s">
        <v>148</v>
      </c>
      <c r="O3464" s="2" t="s">
        <v>3471</v>
      </c>
      <c r="P3464" s="2" t="s">
        <v>46</v>
      </c>
      <c r="Q3464" s="2" t="s">
        <v>68</v>
      </c>
      <c r="R3464" s="2" t="s">
        <v>3472</v>
      </c>
      <c r="S3464" s="1">
        <v>286.79000000000002</v>
      </c>
      <c r="T3464" s="1">
        <v>7</v>
      </c>
      <c r="U3464" s="1">
        <v>0</v>
      </c>
      <c r="V3464" s="5">
        <v>74.565399999999997</v>
      </c>
    </row>
    <row r="3465" spans="1:22" ht="15" thickBot="1" x14ac:dyDescent="0.35">
      <c r="A3465" s="4">
        <v>3464</v>
      </c>
      <c r="B3465" s="2" t="s">
        <v>6655</v>
      </c>
      <c r="C3465" s="1">
        <v>2013</v>
      </c>
      <c r="D3465" s="3">
        <v>41604</v>
      </c>
      <c r="E3465" s="3">
        <v>41609</v>
      </c>
      <c r="F3465" s="2" t="s">
        <v>50</v>
      </c>
      <c r="G3465" s="2" t="s">
        <v>6656</v>
      </c>
      <c r="H3465" s="2" t="s">
        <v>6657</v>
      </c>
      <c r="I3465" s="2" t="s">
        <v>102</v>
      </c>
      <c r="J3465" s="2" t="s">
        <v>27</v>
      </c>
      <c r="K3465" s="2" t="s">
        <v>1521</v>
      </c>
      <c r="L3465" s="2" t="s">
        <v>54</v>
      </c>
      <c r="M3465" s="1">
        <v>32216</v>
      </c>
      <c r="N3465" s="2" t="s">
        <v>30</v>
      </c>
      <c r="O3465" s="2" t="s">
        <v>329</v>
      </c>
      <c r="P3465" s="2" t="s">
        <v>46</v>
      </c>
      <c r="Q3465" s="2" t="s">
        <v>90</v>
      </c>
      <c r="R3465" s="2" t="s">
        <v>330</v>
      </c>
      <c r="S3465" s="1">
        <v>5.08</v>
      </c>
      <c r="T3465" s="1">
        <v>1</v>
      </c>
      <c r="U3465" s="1">
        <v>0.2</v>
      </c>
      <c r="V3465" s="5">
        <v>1.651</v>
      </c>
    </row>
    <row r="3466" spans="1:22" ht="15" thickBot="1" x14ac:dyDescent="0.35">
      <c r="A3466" s="4">
        <v>3465</v>
      </c>
      <c r="B3466" s="2" t="s">
        <v>6658</v>
      </c>
      <c r="C3466" s="1">
        <v>2014</v>
      </c>
      <c r="D3466" s="3">
        <v>41977</v>
      </c>
      <c r="E3466" s="3">
        <v>41979</v>
      </c>
      <c r="F3466" s="2" t="s">
        <v>23</v>
      </c>
      <c r="G3466" s="2" t="s">
        <v>3731</v>
      </c>
      <c r="H3466" s="2" t="s">
        <v>3732</v>
      </c>
      <c r="I3466" s="2" t="s">
        <v>26</v>
      </c>
      <c r="J3466" s="2" t="s">
        <v>27</v>
      </c>
      <c r="K3466" s="2" t="s">
        <v>1521</v>
      </c>
      <c r="L3466" s="2" t="s">
        <v>54</v>
      </c>
      <c r="M3466" s="1">
        <v>32216</v>
      </c>
      <c r="N3466" s="2" t="s">
        <v>30</v>
      </c>
      <c r="O3466" s="2" t="s">
        <v>3409</v>
      </c>
      <c r="P3466" s="2" t="s">
        <v>71</v>
      </c>
      <c r="Q3466" s="2" t="s">
        <v>161</v>
      </c>
      <c r="R3466" s="2" t="s">
        <v>3410</v>
      </c>
      <c r="S3466" s="1">
        <v>47.991999999999997</v>
      </c>
      <c r="T3466" s="1">
        <v>1</v>
      </c>
      <c r="U3466" s="1">
        <v>0.2</v>
      </c>
      <c r="V3466" s="5">
        <v>7.1988000000000003</v>
      </c>
    </row>
    <row r="3467" spans="1:22" ht="15" thickBot="1" x14ac:dyDescent="0.35">
      <c r="A3467" s="4">
        <v>3466</v>
      </c>
      <c r="B3467" s="2" t="s">
        <v>6659</v>
      </c>
      <c r="C3467" s="1">
        <v>2012</v>
      </c>
      <c r="D3467" s="3">
        <v>41162</v>
      </c>
      <c r="E3467" s="3">
        <v>41166</v>
      </c>
      <c r="F3467" s="2" t="s">
        <v>50</v>
      </c>
      <c r="G3467" s="2" t="s">
        <v>4764</v>
      </c>
      <c r="H3467" s="2" t="s">
        <v>4765</v>
      </c>
      <c r="I3467" s="2" t="s">
        <v>41</v>
      </c>
      <c r="J3467" s="2" t="s">
        <v>27</v>
      </c>
      <c r="K3467" s="2" t="s">
        <v>6569</v>
      </c>
      <c r="L3467" s="2" t="s">
        <v>1245</v>
      </c>
      <c r="M3467" s="1">
        <v>2151</v>
      </c>
      <c r="N3467" s="2" t="s">
        <v>148</v>
      </c>
      <c r="O3467" s="2" t="s">
        <v>5161</v>
      </c>
      <c r="P3467" s="2" t="s">
        <v>46</v>
      </c>
      <c r="Q3467" s="2" t="s">
        <v>78</v>
      </c>
      <c r="R3467" s="2" t="s">
        <v>5162</v>
      </c>
      <c r="S3467" s="1">
        <v>61.96</v>
      </c>
      <c r="T3467" s="1">
        <v>2</v>
      </c>
      <c r="U3467" s="1">
        <v>0</v>
      </c>
      <c r="V3467" s="5">
        <v>16.1096</v>
      </c>
    </row>
    <row r="3468" spans="1:22" ht="15" thickBot="1" x14ac:dyDescent="0.35">
      <c r="A3468" s="4">
        <v>3467</v>
      </c>
      <c r="B3468" s="2" t="s">
        <v>6659</v>
      </c>
      <c r="C3468" s="1">
        <v>2012</v>
      </c>
      <c r="D3468" s="3">
        <v>41162</v>
      </c>
      <c r="E3468" s="3">
        <v>41166</v>
      </c>
      <c r="F3468" s="2" t="s">
        <v>50</v>
      </c>
      <c r="G3468" s="2" t="s">
        <v>4764</v>
      </c>
      <c r="H3468" s="2" t="s">
        <v>4765</v>
      </c>
      <c r="I3468" s="2" t="s">
        <v>41</v>
      </c>
      <c r="J3468" s="2" t="s">
        <v>27</v>
      </c>
      <c r="K3468" s="2" t="s">
        <v>6569</v>
      </c>
      <c r="L3468" s="2" t="s">
        <v>1245</v>
      </c>
      <c r="M3468" s="1">
        <v>2151</v>
      </c>
      <c r="N3468" s="2" t="s">
        <v>148</v>
      </c>
      <c r="O3468" s="2" t="s">
        <v>852</v>
      </c>
      <c r="P3468" s="2" t="s">
        <v>32</v>
      </c>
      <c r="Q3468" s="2" t="s">
        <v>33</v>
      </c>
      <c r="R3468" s="2" t="s">
        <v>853</v>
      </c>
      <c r="S3468" s="1">
        <v>361.96</v>
      </c>
      <c r="T3468" s="1">
        <v>2</v>
      </c>
      <c r="U3468" s="1">
        <v>0</v>
      </c>
      <c r="V3468" s="5">
        <v>83.250799999999998</v>
      </c>
    </row>
    <row r="3469" spans="1:22" ht="15" thickBot="1" x14ac:dyDescent="0.35">
      <c r="A3469" s="4">
        <v>3468</v>
      </c>
      <c r="B3469" s="2" t="s">
        <v>6659</v>
      </c>
      <c r="C3469" s="1">
        <v>2012</v>
      </c>
      <c r="D3469" s="3">
        <v>41162</v>
      </c>
      <c r="E3469" s="3">
        <v>41166</v>
      </c>
      <c r="F3469" s="2" t="s">
        <v>50</v>
      </c>
      <c r="G3469" s="2" t="s">
        <v>4764</v>
      </c>
      <c r="H3469" s="2" t="s">
        <v>4765</v>
      </c>
      <c r="I3469" s="2" t="s">
        <v>41</v>
      </c>
      <c r="J3469" s="2" t="s">
        <v>27</v>
      </c>
      <c r="K3469" s="2" t="s">
        <v>6569</v>
      </c>
      <c r="L3469" s="2" t="s">
        <v>1245</v>
      </c>
      <c r="M3469" s="1">
        <v>2151</v>
      </c>
      <c r="N3469" s="2" t="s">
        <v>148</v>
      </c>
      <c r="O3469" s="2" t="s">
        <v>1321</v>
      </c>
      <c r="P3469" s="2" t="s">
        <v>46</v>
      </c>
      <c r="Q3469" s="2" t="s">
        <v>90</v>
      </c>
      <c r="R3469" s="2" t="s">
        <v>1322</v>
      </c>
      <c r="S3469" s="1">
        <v>278.82</v>
      </c>
      <c r="T3469" s="1">
        <v>9</v>
      </c>
      <c r="U3469" s="1">
        <v>0</v>
      </c>
      <c r="V3469" s="5">
        <v>125.46899999999999</v>
      </c>
    </row>
    <row r="3470" spans="1:22" ht="15" thickBot="1" x14ac:dyDescent="0.35">
      <c r="A3470" s="4">
        <v>3469</v>
      </c>
      <c r="B3470" s="2" t="s">
        <v>6660</v>
      </c>
      <c r="C3470" s="1">
        <v>2013</v>
      </c>
      <c r="D3470" s="3">
        <v>41623</v>
      </c>
      <c r="E3470" s="3">
        <v>41628</v>
      </c>
      <c r="F3470" s="2" t="s">
        <v>50</v>
      </c>
      <c r="G3470" s="2" t="s">
        <v>2225</v>
      </c>
      <c r="H3470" s="2" t="s">
        <v>2226</v>
      </c>
      <c r="I3470" s="2" t="s">
        <v>26</v>
      </c>
      <c r="J3470" s="2" t="s">
        <v>27</v>
      </c>
      <c r="K3470" s="2" t="s">
        <v>328</v>
      </c>
      <c r="L3470" s="2" t="s">
        <v>1487</v>
      </c>
      <c r="M3470" s="1">
        <v>39212</v>
      </c>
      <c r="N3470" s="2" t="s">
        <v>30</v>
      </c>
      <c r="O3470" s="2" t="s">
        <v>5692</v>
      </c>
      <c r="P3470" s="2" t="s">
        <v>32</v>
      </c>
      <c r="Q3470" s="2" t="s">
        <v>65</v>
      </c>
      <c r="R3470" s="2" t="s">
        <v>5693</v>
      </c>
      <c r="S3470" s="1">
        <v>133.38</v>
      </c>
      <c r="T3470" s="1">
        <v>6</v>
      </c>
      <c r="U3470" s="1">
        <v>0</v>
      </c>
      <c r="V3470" s="5">
        <v>58.687199999999997</v>
      </c>
    </row>
    <row r="3471" spans="1:22" ht="15" thickBot="1" x14ac:dyDescent="0.35">
      <c r="A3471" s="4">
        <v>3470</v>
      </c>
      <c r="B3471" s="2" t="s">
        <v>6661</v>
      </c>
      <c r="C3471" s="1">
        <v>2012</v>
      </c>
      <c r="D3471" s="3">
        <v>41005</v>
      </c>
      <c r="E3471" s="3">
        <v>41009</v>
      </c>
      <c r="F3471" s="2" t="s">
        <v>50</v>
      </c>
      <c r="G3471" s="2" t="s">
        <v>6662</v>
      </c>
      <c r="H3471" s="2" t="s">
        <v>6663</v>
      </c>
      <c r="I3471" s="2" t="s">
        <v>26</v>
      </c>
      <c r="J3471" s="2" t="s">
        <v>27</v>
      </c>
      <c r="K3471" s="2" t="s">
        <v>1521</v>
      </c>
      <c r="L3471" s="2" t="s">
        <v>88</v>
      </c>
      <c r="M3471" s="1">
        <v>28540</v>
      </c>
      <c r="N3471" s="2" t="s">
        <v>30</v>
      </c>
      <c r="O3471" s="2" t="s">
        <v>2650</v>
      </c>
      <c r="P3471" s="2" t="s">
        <v>46</v>
      </c>
      <c r="Q3471" s="2" t="s">
        <v>90</v>
      </c>
      <c r="R3471" s="2" t="s">
        <v>2651</v>
      </c>
      <c r="S3471" s="1">
        <v>47.951999999999998</v>
      </c>
      <c r="T3471" s="1">
        <v>3</v>
      </c>
      <c r="U3471" s="1">
        <v>0.2</v>
      </c>
      <c r="V3471" s="5">
        <v>16.183800000000002</v>
      </c>
    </row>
    <row r="3472" spans="1:22" ht="15" thickBot="1" x14ac:dyDescent="0.35">
      <c r="A3472" s="4">
        <v>3471</v>
      </c>
      <c r="B3472" s="2" t="s">
        <v>6664</v>
      </c>
      <c r="C3472" s="1">
        <v>2013</v>
      </c>
      <c r="D3472" s="3">
        <v>41610</v>
      </c>
      <c r="E3472" s="3">
        <v>41614</v>
      </c>
      <c r="F3472" s="2" t="s">
        <v>50</v>
      </c>
      <c r="G3472" s="2" t="s">
        <v>4094</v>
      </c>
      <c r="H3472" s="2" t="s">
        <v>4095</v>
      </c>
      <c r="I3472" s="2" t="s">
        <v>26</v>
      </c>
      <c r="J3472" s="2" t="s">
        <v>27</v>
      </c>
      <c r="K3472" s="2" t="s">
        <v>127</v>
      </c>
      <c r="L3472" s="2" t="s">
        <v>43</v>
      </c>
      <c r="M3472" s="1">
        <v>94122</v>
      </c>
      <c r="N3472" s="2" t="s">
        <v>44</v>
      </c>
      <c r="O3472" s="2" t="s">
        <v>3505</v>
      </c>
      <c r="P3472" s="2" t="s">
        <v>32</v>
      </c>
      <c r="Q3472" s="2" t="s">
        <v>65</v>
      </c>
      <c r="R3472" s="2" t="s">
        <v>3506</v>
      </c>
      <c r="S3472" s="1">
        <v>16.739999999999998</v>
      </c>
      <c r="T3472" s="1">
        <v>2</v>
      </c>
      <c r="U3472" s="1">
        <v>0</v>
      </c>
      <c r="V3472" s="5">
        <v>4.3524000000000003</v>
      </c>
    </row>
    <row r="3473" spans="1:22" ht="15" thickBot="1" x14ac:dyDescent="0.35">
      <c r="A3473" s="4">
        <v>3472</v>
      </c>
      <c r="B3473" s="2" t="s">
        <v>6665</v>
      </c>
      <c r="C3473" s="1">
        <v>2014</v>
      </c>
      <c r="D3473" s="3">
        <v>41956</v>
      </c>
      <c r="E3473" s="3">
        <v>41961</v>
      </c>
      <c r="F3473" s="2" t="s">
        <v>50</v>
      </c>
      <c r="G3473" s="2" t="s">
        <v>2057</v>
      </c>
      <c r="H3473" s="2" t="s">
        <v>2058</v>
      </c>
      <c r="I3473" s="2" t="s">
        <v>41</v>
      </c>
      <c r="J3473" s="2" t="s">
        <v>27</v>
      </c>
      <c r="K3473" s="2" t="s">
        <v>497</v>
      </c>
      <c r="L3473" s="2" t="s">
        <v>498</v>
      </c>
      <c r="M3473" s="1">
        <v>43229</v>
      </c>
      <c r="N3473" s="2" t="s">
        <v>148</v>
      </c>
      <c r="O3473" s="2" t="s">
        <v>3865</v>
      </c>
      <c r="P3473" s="2" t="s">
        <v>46</v>
      </c>
      <c r="Q3473" s="2" t="s">
        <v>90</v>
      </c>
      <c r="R3473" s="2" t="s">
        <v>3866</v>
      </c>
      <c r="S3473" s="1">
        <v>10.848000000000001</v>
      </c>
      <c r="T3473" s="1">
        <v>2</v>
      </c>
      <c r="U3473" s="1">
        <v>0.2</v>
      </c>
      <c r="V3473" s="5">
        <v>3.5255999999999998</v>
      </c>
    </row>
    <row r="3474" spans="1:22" ht="15" thickBot="1" x14ac:dyDescent="0.35">
      <c r="A3474" s="4">
        <v>3473</v>
      </c>
      <c r="B3474" s="2" t="s">
        <v>6665</v>
      </c>
      <c r="C3474" s="1">
        <v>2014</v>
      </c>
      <c r="D3474" s="3">
        <v>41956</v>
      </c>
      <c r="E3474" s="3">
        <v>41961</v>
      </c>
      <c r="F3474" s="2" t="s">
        <v>50</v>
      </c>
      <c r="G3474" s="2" t="s">
        <v>2057</v>
      </c>
      <c r="H3474" s="2" t="s">
        <v>2058</v>
      </c>
      <c r="I3474" s="2" t="s">
        <v>41</v>
      </c>
      <c r="J3474" s="2" t="s">
        <v>27</v>
      </c>
      <c r="K3474" s="2" t="s">
        <v>497</v>
      </c>
      <c r="L3474" s="2" t="s">
        <v>498</v>
      </c>
      <c r="M3474" s="1">
        <v>43229</v>
      </c>
      <c r="N3474" s="2" t="s">
        <v>148</v>
      </c>
      <c r="O3474" s="2" t="s">
        <v>2205</v>
      </c>
      <c r="P3474" s="2" t="s">
        <v>71</v>
      </c>
      <c r="Q3474" s="2" t="s">
        <v>161</v>
      </c>
      <c r="R3474" s="2" t="s">
        <v>2206</v>
      </c>
      <c r="S3474" s="1">
        <v>18.544</v>
      </c>
      <c r="T3474" s="1">
        <v>2</v>
      </c>
      <c r="U3474" s="1">
        <v>0.2</v>
      </c>
      <c r="V3474" s="5">
        <v>3.0133999999999999</v>
      </c>
    </row>
    <row r="3475" spans="1:22" ht="15" thickBot="1" x14ac:dyDescent="0.35">
      <c r="A3475" s="4">
        <v>3474</v>
      </c>
      <c r="B3475" s="2" t="s">
        <v>6666</v>
      </c>
      <c r="C3475" s="1">
        <v>2014</v>
      </c>
      <c r="D3475" s="3">
        <v>41702</v>
      </c>
      <c r="E3475" s="3">
        <v>41709</v>
      </c>
      <c r="F3475" s="2" t="s">
        <v>50</v>
      </c>
      <c r="G3475" s="2" t="s">
        <v>1827</v>
      </c>
      <c r="H3475" s="2" t="s">
        <v>1828</v>
      </c>
      <c r="I3475" s="2" t="s">
        <v>26</v>
      </c>
      <c r="J3475" s="2" t="s">
        <v>27</v>
      </c>
      <c r="K3475" s="2" t="s">
        <v>6667</v>
      </c>
      <c r="L3475" s="2" t="s">
        <v>238</v>
      </c>
      <c r="M3475" s="1">
        <v>48127</v>
      </c>
      <c r="N3475" s="2" t="s">
        <v>105</v>
      </c>
      <c r="O3475" s="2" t="s">
        <v>1280</v>
      </c>
      <c r="P3475" s="2" t="s">
        <v>32</v>
      </c>
      <c r="Q3475" s="2" t="s">
        <v>36</v>
      </c>
      <c r="R3475" s="2" t="s">
        <v>1281</v>
      </c>
      <c r="S3475" s="1">
        <v>180.98</v>
      </c>
      <c r="T3475" s="1">
        <v>1</v>
      </c>
      <c r="U3475" s="1">
        <v>0</v>
      </c>
      <c r="V3475" s="5">
        <v>47.0548</v>
      </c>
    </row>
    <row r="3476" spans="1:22" ht="15" thickBot="1" x14ac:dyDescent="0.35">
      <c r="A3476" s="4">
        <v>3475</v>
      </c>
      <c r="B3476" s="2" t="s">
        <v>6666</v>
      </c>
      <c r="C3476" s="1">
        <v>2014</v>
      </c>
      <c r="D3476" s="3">
        <v>41702</v>
      </c>
      <c r="E3476" s="3">
        <v>41709</v>
      </c>
      <c r="F3476" s="2" t="s">
        <v>50</v>
      </c>
      <c r="G3476" s="2" t="s">
        <v>1827</v>
      </c>
      <c r="H3476" s="2" t="s">
        <v>1828</v>
      </c>
      <c r="I3476" s="2" t="s">
        <v>26</v>
      </c>
      <c r="J3476" s="2" t="s">
        <v>27</v>
      </c>
      <c r="K3476" s="2" t="s">
        <v>6667</v>
      </c>
      <c r="L3476" s="2" t="s">
        <v>238</v>
      </c>
      <c r="M3476" s="1">
        <v>48127</v>
      </c>
      <c r="N3476" s="2" t="s">
        <v>105</v>
      </c>
      <c r="O3476" s="2" t="s">
        <v>4542</v>
      </c>
      <c r="P3476" s="2" t="s">
        <v>71</v>
      </c>
      <c r="Q3476" s="2" t="s">
        <v>161</v>
      </c>
      <c r="R3476" s="2" t="s">
        <v>4543</v>
      </c>
      <c r="S3476" s="1">
        <v>99.98</v>
      </c>
      <c r="T3476" s="1">
        <v>2</v>
      </c>
      <c r="U3476" s="1">
        <v>0</v>
      </c>
      <c r="V3476" s="5">
        <v>42.991399999999999</v>
      </c>
    </row>
    <row r="3477" spans="1:22" ht="15" thickBot="1" x14ac:dyDescent="0.35">
      <c r="A3477" s="4">
        <v>3476</v>
      </c>
      <c r="B3477" s="2" t="s">
        <v>6668</v>
      </c>
      <c r="C3477" s="1">
        <v>2013</v>
      </c>
      <c r="D3477" s="3">
        <v>41606</v>
      </c>
      <c r="E3477" s="3">
        <v>41609</v>
      </c>
      <c r="F3477" s="2" t="s">
        <v>188</v>
      </c>
      <c r="G3477" s="2" t="s">
        <v>2806</v>
      </c>
      <c r="H3477" s="2" t="s">
        <v>2807</v>
      </c>
      <c r="I3477" s="2" t="s">
        <v>41</v>
      </c>
      <c r="J3477" s="2" t="s">
        <v>27</v>
      </c>
      <c r="K3477" s="2" t="s">
        <v>6499</v>
      </c>
      <c r="L3477" s="2" t="s">
        <v>4530</v>
      </c>
      <c r="M3477" s="1">
        <v>66212</v>
      </c>
      <c r="N3477" s="2" t="s">
        <v>105</v>
      </c>
      <c r="O3477" s="2" t="s">
        <v>292</v>
      </c>
      <c r="P3477" s="2" t="s">
        <v>71</v>
      </c>
      <c r="Q3477" s="2" t="s">
        <v>161</v>
      </c>
      <c r="R3477" s="2" t="s">
        <v>293</v>
      </c>
      <c r="S3477" s="1">
        <v>34.950000000000003</v>
      </c>
      <c r="T3477" s="1">
        <v>5</v>
      </c>
      <c r="U3477" s="1">
        <v>0</v>
      </c>
      <c r="V3477" s="5">
        <v>15.378</v>
      </c>
    </row>
    <row r="3478" spans="1:22" ht="15" thickBot="1" x14ac:dyDescent="0.35">
      <c r="A3478" s="4">
        <v>3477</v>
      </c>
      <c r="B3478" s="2" t="s">
        <v>6668</v>
      </c>
      <c r="C3478" s="1">
        <v>2013</v>
      </c>
      <c r="D3478" s="3">
        <v>41606</v>
      </c>
      <c r="E3478" s="3">
        <v>41609</v>
      </c>
      <c r="F3478" s="2" t="s">
        <v>188</v>
      </c>
      <c r="G3478" s="2" t="s">
        <v>2806</v>
      </c>
      <c r="H3478" s="2" t="s">
        <v>2807</v>
      </c>
      <c r="I3478" s="2" t="s">
        <v>41</v>
      </c>
      <c r="J3478" s="2" t="s">
        <v>27</v>
      </c>
      <c r="K3478" s="2" t="s">
        <v>6499</v>
      </c>
      <c r="L3478" s="2" t="s">
        <v>4530</v>
      </c>
      <c r="M3478" s="1">
        <v>66212</v>
      </c>
      <c r="N3478" s="2" t="s">
        <v>105</v>
      </c>
      <c r="O3478" s="2" t="s">
        <v>3917</v>
      </c>
      <c r="P3478" s="2" t="s">
        <v>46</v>
      </c>
      <c r="Q3478" s="2" t="s">
        <v>75</v>
      </c>
      <c r="R3478" s="2" t="s">
        <v>3918</v>
      </c>
      <c r="S3478" s="1">
        <v>152</v>
      </c>
      <c r="T3478" s="1">
        <v>5</v>
      </c>
      <c r="U3478" s="1">
        <v>0</v>
      </c>
      <c r="V3478" s="5">
        <v>69.92</v>
      </c>
    </row>
    <row r="3479" spans="1:22" ht="15" thickBot="1" x14ac:dyDescent="0.35">
      <c r="A3479" s="4">
        <v>3478</v>
      </c>
      <c r="B3479" s="2" t="s">
        <v>6669</v>
      </c>
      <c r="C3479" s="1">
        <v>2011</v>
      </c>
      <c r="D3479" s="3">
        <v>40786</v>
      </c>
      <c r="E3479" s="3">
        <v>40791</v>
      </c>
      <c r="F3479" s="2" t="s">
        <v>50</v>
      </c>
      <c r="G3479" s="2" t="s">
        <v>711</v>
      </c>
      <c r="H3479" s="2" t="s">
        <v>712</v>
      </c>
      <c r="I3479" s="2" t="s">
        <v>26</v>
      </c>
      <c r="J3479" s="2" t="s">
        <v>27</v>
      </c>
      <c r="K3479" s="2" t="s">
        <v>6670</v>
      </c>
      <c r="L3479" s="2" t="s">
        <v>668</v>
      </c>
      <c r="M3479" s="1">
        <v>87505</v>
      </c>
      <c r="N3479" s="2" t="s">
        <v>44</v>
      </c>
      <c r="O3479" s="2" t="s">
        <v>5720</v>
      </c>
      <c r="P3479" s="2" t="s">
        <v>71</v>
      </c>
      <c r="Q3479" s="2" t="s">
        <v>161</v>
      </c>
      <c r="R3479" s="2" t="s">
        <v>5721</v>
      </c>
      <c r="S3479" s="1">
        <v>92.52</v>
      </c>
      <c r="T3479" s="1">
        <v>9</v>
      </c>
      <c r="U3479" s="1">
        <v>0</v>
      </c>
      <c r="V3479" s="5">
        <v>18.504000000000001</v>
      </c>
    </row>
    <row r="3480" spans="1:22" ht="15" thickBot="1" x14ac:dyDescent="0.35">
      <c r="A3480" s="4">
        <v>3479</v>
      </c>
      <c r="B3480" s="2" t="s">
        <v>6671</v>
      </c>
      <c r="C3480" s="1">
        <v>2013</v>
      </c>
      <c r="D3480" s="3">
        <v>41617</v>
      </c>
      <c r="E3480" s="3">
        <v>41623</v>
      </c>
      <c r="F3480" s="2" t="s">
        <v>50</v>
      </c>
      <c r="G3480" s="2" t="s">
        <v>3427</v>
      </c>
      <c r="H3480" s="2" t="s">
        <v>3428</v>
      </c>
      <c r="I3480" s="2" t="s">
        <v>41</v>
      </c>
      <c r="J3480" s="2" t="s">
        <v>27</v>
      </c>
      <c r="K3480" s="2" t="s">
        <v>127</v>
      </c>
      <c r="L3480" s="2" t="s">
        <v>43</v>
      </c>
      <c r="M3480" s="1">
        <v>94110</v>
      </c>
      <c r="N3480" s="2" t="s">
        <v>44</v>
      </c>
      <c r="O3480" s="2" t="s">
        <v>128</v>
      </c>
      <c r="P3480" s="2" t="s">
        <v>46</v>
      </c>
      <c r="Q3480" s="2" t="s">
        <v>68</v>
      </c>
      <c r="R3480" s="2" t="s">
        <v>129</v>
      </c>
      <c r="S3480" s="1">
        <v>8.56</v>
      </c>
      <c r="T3480" s="1">
        <v>2</v>
      </c>
      <c r="U3480" s="1">
        <v>0</v>
      </c>
      <c r="V3480" s="5">
        <v>2.4824000000000002</v>
      </c>
    </row>
    <row r="3481" spans="1:22" ht="15" thickBot="1" x14ac:dyDescent="0.35">
      <c r="A3481" s="4">
        <v>3480</v>
      </c>
      <c r="B3481" s="2" t="s">
        <v>6671</v>
      </c>
      <c r="C3481" s="1">
        <v>2013</v>
      </c>
      <c r="D3481" s="3">
        <v>41617</v>
      </c>
      <c r="E3481" s="3">
        <v>41623</v>
      </c>
      <c r="F3481" s="2" t="s">
        <v>50</v>
      </c>
      <c r="G3481" s="2" t="s">
        <v>3427</v>
      </c>
      <c r="H3481" s="2" t="s">
        <v>3428</v>
      </c>
      <c r="I3481" s="2" t="s">
        <v>41</v>
      </c>
      <c r="J3481" s="2" t="s">
        <v>27</v>
      </c>
      <c r="K3481" s="2" t="s">
        <v>127</v>
      </c>
      <c r="L3481" s="2" t="s">
        <v>43</v>
      </c>
      <c r="M3481" s="1">
        <v>94110</v>
      </c>
      <c r="N3481" s="2" t="s">
        <v>44</v>
      </c>
      <c r="O3481" s="2" t="s">
        <v>6672</v>
      </c>
      <c r="P3481" s="2" t="s">
        <v>46</v>
      </c>
      <c r="Q3481" s="2" t="s">
        <v>90</v>
      </c>
      <c r="R3481" s="2" t="s">
        <v>6673</v>
      </c>
      <c r="S3481" s="1">
        <v>45.36</v>
      </c>
      <c r="T3481" s="1">
        <v>7</v>
      </c>
      <c r="U3481" s="1">
        <v>0</v>
      </c>
      <c r="V3481" s="5">
        <v>21.7728</v>
      </c>
    </row>
    <row r="3482" spans="1:22" ht="15" thickBot="1" x14ac:dyDescent="0.35">
      <c r="A3482" s="4">
        <v>3481</v>
      </c>
      <c r="B3482" s="2" t="s">
        <v>6671</v>
      </c>
      <c r="C3482" s="1">
        <v>2013</v>
      </c>
      <c r="D3482" s="3">
        <v>41617</v>
      </c>
      <c r="E3482" s="3">
        <v>41623</v>
      </c>
      <c r="F3482" s="2" t="s">
        <v>50</v>
      </c>
      <c r="G3482" s="2" t="s">
        <v>3427</v>
      </c>
      <c r="H3482" s="2" t="s">
        <v>3428</v>
      </c>
      <c r="I3482" s="2" t="s">
        <v>41</v>
      </c>
      <c r="J3482" s="2" t="s">
        <v>27</v>
      </c>
      <c r="K3482" s="2" t="s">
        <v>127</v>
      </c>
      <c r="L3482" s="2" t="s">
        <v>43</v>
      </c>
      <c r="M3482" s="1">
        <v>94110</v>
      </c>
      <c r="N3482" s="2" t="s">
        <v>44</v>
      </c>
      <c r="O3482" s="2" t="s">
        <v>4949</v>
      </c>
      <c r="P3482" s="2" t="s">
        <v>32</v>
      </c>
      <c r="Q3482" s="2" t="s">
        <v>56</v>
      </c>
      <c r="R3482" s="2" t="s">
        <v>4950</v>
      </c>
      <c r="S3482" s="1">
        <v>1421.664</v>
      </c>
      <c r="T3482" s="1">
        <v>6</v>
      </c>
      <c r="U3482" s="1">
        <v>0.2</v>
      </c>
      <c r="V3482" s="5">
        <v>-195.47880000000001</v>
      </c>
    </row>
    <row r="3483" spans="1:22" ht="15" thickBot="1" x14ac:dyDescent="0.35">
      <c r="A3483" s="4">
        <v>3482</v>
      </c>
      <c r="B3483" s="2" t="s">
        <v>6674</v>
      </c>
      <c r="C3483" s="1">
        <v>2011</v>
      </c>
      <c r="D3483" s="3">
        <v>40640</v>
      </c>
      <c r="E3483" s="3">
        <v>40643</v>
      </c>
      <c r="F3483" s="2" t="s">
        <v>188</v>
      </c>
      <c r="G3483" s="2" t="s">
        <v>2540</v>
      </c>
      <c r="H3483" s="2" t="s">
        <v>2541</v>
      </c>
      <c r="I3483" s="2" t="s">
        <v>26</v>
      </c>
      <c r="J3483" s="2" t="s">
        <v>27</v>
      </c>
      <c r="K3483" s="2" t="s">
        <v>3909</v>
      </c>
      <c r="L3483" s="2" t="s">
        <v>358</v>
      </c>
      <c r="M3483" s="1">
        <v>36608</v>
      </c>
      <c r="N3483" s="2" t="s">
        <v>30</v>
      </c>
      <c r="O3483" s="2" t="s">
        <v>4270</v>
      </c>
      <c r="P3483" s="2" t="s">
        <v>32</v>
      </c>
      <c r="Q3483" s="2" t="s">
        <v>65</v>
      </c>
      <c r="R3483" s="2" t="s">
        <v>4271</v>
      </c>
      <c r="S3483" s="1">
        <v>8.9600000000000009</v>
      </c>
      <c r="T3483" s="1">
        <v>2</v>
      </c>
      <c r="U3483" s="1">
        <v>0</v>
      </c>
      <c r="V3483" s="5">
        <v>2.7776000000000001</v>
      </c>
    </row>
    <row r="3484" spans="1:22" ht="15" thickBot="1" x14ac:dyDescent="0.35">
      <c r="A3484" s="4">
        <v>3483</v>
      </c>
      <c r="B3484" s="2" t="s">
        <v>6675</v>
      </c>
      <c r="C3484" s="1">
        <v>2011</v>
      </c>
      <c r="D3484" s="3">
        <v>40782</v>
      </c>
      <c r="E3484" s="3">
        <v>40784</v>
      </c>
      <c r="F3484" s="2" t="s">
        <v>188</v>
      </c>
      <c r="G3484" s="2" t="s">
        <v>4952</v>
      </c>
      <c r="H3484" s="2" t="s">
        <v>4953</v>
      </c>
      <c r="I3484" s="2" t="s">
        <v>41</v>
      </c>
      <c r="J3484" s="2" t="s">
        <v>27</v>
      </c>
      <c r="K3484" s="2" t="s">
        <v>318</v>
      </c>
      <c r="L3484" s="2" t="s">
        <v>319</v>
      </c>
      <c r="M3484" s="1">
        <v>22153</v>
      </c>
      <c r="N3484" s="2" t="s">
        <v>30</v>
      </c>
      <c r="O3484" s="2" t="s">
        <v>4532</v>
      </c>
      <c r="P3484" s="2" t="s">
        <v>71</v>
      </c>
      <c r="Q3484" s="2" t="s">
        <v>72</v>
      </c>
      <c r="R3484" s="2" t="s">
        <v>4533</v>
      </c>
      <c r="S3484" s="1">
        <v>579.95000000000005</v>
      </c>
      <c r="T3484" s="1">
        <v>5</v>
      </c>
      <c r="U3484" s="1">
        <v>0</v>
      </c>
      <c r="V3484" s="5">
        <v>168.18549999999999</v>
      </c>
    </row>
    <row r="3485" spans="1:22" ht="15" thickBot="1" x14ac:dyDescent="0.35">
      <c r="A3485" s="4">
        <v>3484</v>
      </c>
      <c r="B3485" s="2" t="s">
        <v>6675</v>
      </c>
      <c r="C3485" s="1">
        <v>2011</v>
      </c>
      <c r="D3485" s="3">
        <v>40782</v>
      </c>
      <c r="E3485" s="3">
        <v>40784</v>
      </c>
      <c r="F3485" s="2" t="s">
        <v>188</v>
      </c>
      <c r="G3485" s="2" t="s">
        <v>4952</v>
      </c>
      <c r="H3485" s="2" t="s">
        <v>4953</v>
      </c>
      <c r="I3485" s="2" t="s">
        <v>41</v>
      </c>
      <c r="J3485" s="2" t="s">
        <v>27</v>
      </c>
      <c r="K3485" s="2" t="s">
        <v>318</v>
      </c>
      <c r="L3485" s="2" t="s">
        <v>319</v>
      </c>
      <c r="M3485" s="1">
        <v>22153</v>
      </c>
      <c r="N3485" s="2" t="s">
        <v>30</v>
      </c>
      <c r="O3485" s="2" t="s">
        <v>4064</v>
      </c>
      <c r="P3485" s="2" t="s">
        <v>32</v>
      </c>
      <c r="Q3485" s="2" t="s">
        <v>65</v>
      </c>
      <c r="R3485" s="2" t="s">
        <v>4065</v>
      </c>
      <c r="S3485" s="1">
        <v>29.12</v>
      </c>
      <c r="T3485" s="1">
        <v>4</v>
      </c>
      <c r="U3485" s="1">
        <v>0</v>
      </c>
      <c r="V3485" s="5">
        <v>12.521599999999999</v>
      </c>
    </row>
    <row r="3486" spans="1:22" ht="15" thickBot="1" x14ac:dyDescent="0.35">
      <c r="A3486" s="4">
        <v>3485</v>
      </c>
      <c r="B3486" s="2" t="s">
        <v>6675</v>
      </c>
      <c r="C3486" s="1">
        <v>2011</v>
      </c>
      <c r="D3486" s="3">
        <v>40782</v>
      </c>
      <c r="E3486" s="3">
        <v>40784</v>
      </c>
      <c r="F3486" s="2" t="s">
        <v>188</v>
      </c>
      <c r="G3486" s="2" t="s">
        <v>4952</v>
      </c>
      <c r="H3486" s="2" t="s">
        <v>4953</v>
      </c>
      <c r="I3486" s="2" t="s">
        <v>41</v>
      </c>
      <c r="J3486" s="2" t="s">
        <v>27</v>
      </c>
      <c r="K3486" s="2" t="s">
        <v>318</v>
      </c>
      <c r="L3486" s="2" t="s">
        <v>319</v>
      </c>
      <c r="M3486" s="1">
        <v>22153</v>
      </c>
      <c r="N3486" s="2" t="s">
        <v>30</v>
      </c>
      <c r="O3486" s="2" t="s">
        <v>5699</v>
      </c>
      <c r="P3486" s="2" t="s">
        <v>32</v>
      </c>
      <c r="Q3486" s="2" t="s">
        <v>56</v>
      </c>
      <c r="R3486" s="2" t="s">
        <v>5700</v>
      </c>
      <c r="S3486" s="1">
        <v>1202.94</v>
      </c>
      <c r="T3486" s="1">
        <v>3</v>
      </c>
      <c r="U3486" s="1">
        <v>0</v>
      </c>
      <c r="V3486" s="5">
        <v>300.73500000000001</v>
      </c>
    </row>
    <row r="3487" spans="1:22" ht="15" thickBot="1" x14ac:dyDescent="0.35">
      <c r="A3487" s="4">
        <v>3486</v>
      </c>
      <c r="B3487" s="2" t="s">
        <v>6676</v>
      </c>
      <c r="C3487" s="1">
        <v>2013</v>
      </c>
      <c r="D3487" s="3">
        <v>41569</v>
      </c>
      <c r="E3487" s="3">
        <v>41574</v>
      </c>
      <c r="F3487" s="2" t="s">
        <v>50</v>
      </c>
      <c r="G3487" s="2" t="s">
        <v>4193</v>
      </c>
      <c r="H3487" s="2" t="s">
        <v>4194</v>
      </c>
      <c r="I3487" s="2" t="s">
        <v>41</v>
      </c>
      <c r="J3487" s="2" t="s">
        <v>27</v>
      </c>
      <c r="K3487" s="2" t="s">
        <v>606</v>
      </c>
      <c r="L3487" s="2" t="s">
        <v>245</v>
      </c>
      <c r="M3487" s="1">
        <v>19711</v>
      </c>
      <c r="N3487" s="2" t="s">
        <v>148</v>
      </c>
      <c r="O3487" s="2" t="s">
        <v>3572</v>
      </c>
      <c r="P3487" s="2" t="s">
        <v>46</v>
      </c>
      <c r="Q3487" s="2" t="s">
        <v>75</v>
      </c>
      <c r="R3487" s="2" t="s">
        <v>3573</v>
      </c>
      <c r="S3487" s="1">
        <v>7.92</v>
      </c>
      <c r="T3487" s="1">
        <v>4</v>
      </c>
      <c r="U3487" s="1">
        <v>0</v>
      </c>
      <c r="V3487" s="5">
        <v>3.5640000000000001</v>
      </c>
    </row>
    <row r="3488" spans="1:22" ht="15" thickBot="1" x14ac:dyDescent="0.35">
      <c r="A3488" s="4">
        <v>3487</v>
      </c>
      <c r="B3488" s="2" t="s">
        <v>6677</v>
      </c>
      <c r="C3488" s="1">
        <v>2013</v>
      </c>
      <c r="D3488" s="3">
        <v>41609</v>
      </c>
      <c r="E3488" s="3">
        <v>41609</v>
      </c>
      <c r="F3488" s="2" t="s">
        <v>1290</v>
      </c>
      <c r="G3488" s="2" t="s">
        <v>1772</v>
      </c>
      <c r="H3488" s="2" t="s">
        <v>1773</v>
      </c>
      <c r="I3488" s="2" t="s">
        <v>26</v>
      </c>
      <c r="J3488" s="2" t="s">
        <v>27</v>
      </c>
      <c r="K3488" s="2" t="s">
        <v>6678</v>
      </c>
      <c r="L3488" s="2" t="s">
        <v>88</v>
      </c>
      <c r="M3488" s="1">
        <v>28601</v>
      </c>
      <c r="N3488" s="2" t="s">
        <v>30</v>
      </c>
      <c r="O3488" s="2" t="s">
        <v>5832</v>
      </c>
      <c r="P3488" s="2" t="s">
        <v>71</v>
      </c>
      <c r="Q3488" s="2" t="s">
        <v>72</v>
      </c>
      <c r="R3488" s="2" t="s">
        <v>5833</v>
      </c>
      <c r="S3488" s="1">
        <v>36.192</v>
      </c>
      <c r="T3488" s="1">
        <v>1</v>
      </c>
      <c r="U3488" s="1">
        <v>0.2</v>
      </c>
      <c r="V3488" s="5">
        <v>2.7143999999999999</v>
      </c>
    </row>
    <row r="3489" spans="1:22" ht="15" thickBot="1" x14ac:dyDescent="0.35">
      <c r="A3489" s="4">
        <v>3488</v>
      </c>
      <c r="B3489" s="2" t="s">
        <v>6679</v>
      </c>
      <c r="C3489" s="1">
        <v>2014</v>
      </c>
      <c r="D3489" s="3">
        <v>41888</v>
      </c>
      <c r="E3489" s="3">
        <v>41894</v>
      </c>
      <c r="F3489" s="2" t="s">
        <v>50</v>
      </c>
      <c r="G3489" s="2" t="s">
        <v>6200</v>
      </c>
      <c r="H3489" s="2" t="s">
        <v>6201</v>
      </c>
      <c r="I3489" s="2" t="s">
        <v>102</v>
      </c>
      <c r="J3489" s="2" t="s">
        <v>27</v>
      </c>
      <c r="K3489" s="2" t="s">
        <v>53</v>
      </c>
      <c r="L3489" s="2" t="s">
        <v>54</v>
      </c>
      <c r="M3489" s="1">
        <v>33311</v>
      </c>
      <c r="N3489" s="2" t="s">
        <v>30</v>
      </c>
      <c r="O3489" s="2" t="s">
        <v>839</v>
      </c>
      <c r="P3489" s="2" t="s">
        <v>46</v>
      </c>
      <c r="Q3489" s="2" t="s">
        <v>59</v>
      </c>
      <c r="R3489" s="2" t="s">
        <v>840</v>
      </c>
      <c r="S3489" s="1">
        <v>147.184</v>
      </c>
      <c r="T3489" s="1">
        <v>2</v>
      </c>
      <c r="U3489" s="1">
        <v>0.2</v>
      </c>
      <c r="V3489" s="5">
        <v>-29.436800000000002</v>
      </c>
    </row>
    <row r="3490" spans="1:22" ht="15" thickBot="1" x14ac:dyDescent="0.35">
      <c r="A3490" s="4">
        <v>3489</v>
      </c>
      <c r="B3490" s="2" t="s">
        <v>6680</v>
      </c>
      <c r="C3490" s="1">
        <v>2012</v>
      </c>
      <c r="D3490" s="3">
        <v>41092</v>
      </c>
      <c r="E3490" s="3">
        <v>41096</v>
      </c>
      <c r="F3490" s="2" t="s">
        <v>50</v>
      </c>
      <c r="G3490" s="2" t="s">
        <v>5127</v>
      </c>
      <c r="H3490" s="2" t="s">
        <v>5128</v>
      </c>
      <c r="I3490" s="2" t="s">
        <v>26</v>
      </c>
      <c r="J3490" s="2" t="s">
        <v>27</v>
      </c>
      <c r="K3490" s="2" t="s">
        <v>6681</v>
      </c>
      <c r="L3490" s="2" t="s">
        <v>211</v>
      </c>
      <c r="M3490" s="1">
        <v>60188</v>
      </c>
      <c r="N3490" s="2" t="s">
        <v>105</v>
      </c>
      <c r="O3490" s="2" t="s">
        <v>1136</v>
      </c>
      <c r="P3490" s="2" t="s">
        <v>32</v>
      </c>
      <c r="Q3490" s="2" t="s">
        <v>36</v>
      </c>
      <c r="R3490" s="2" t="s">
        <v>1137</v>
      </c>
      <c r="S3490" s="1">
        <v>408.42200000000003</v>
      </c>
      <c r="T3490" s="1">
        <v>2</v>
      </c>
      <c r="U3490" s="1">
        <v>0.3</v>
      </c>
      <c r="V3490" s="5">
        <v>-5.8346</v>
      </c>
    </row>
    <row r="3491" spans="1:22" ht="15" thickBot="1" x14ac:dyDescent="0.35">
      <c r="A3491" s="4">
        <v>3490</v>
      </c>
      <c r="B3491" s="2" t="s">
        <v>6680</v>
      </c>
      <c r="C3491" s="1">
        <v>2012</v>
      </c>
      <c r="D3491" s="3">
        <v>41092</v>
      </c>
      <c r="E3491" s="3">
        <v>41096</v>
      </c>
      <c r="F3491" s="2" t="s">
        <v>50</v>
      </c>
      <c r="G3491" s="2" t="s">
        <v>5127</v>
      </c>
      <c r="H3491" s="2" t="s">
        <v>5128</v>
      </c>
      <c r="I3491" s="2" t="s">
        <v>26</v>
      </c>
      <c r="J3491" s="2" t="s">
        <v>27</v>
      </c>
      <c r="K3491" s="2" t="s">
        <v>6681</v>
      </c>
      <c r="L3491" s="2" t="s">
        <v>211</v>
      </c>
      <c r="M3491" s="1">
        <v>60188</v>
      </c>
      <c r="N3491" s="2" t="s">
        <v>105</v>
      </c>
      <c r="O3491" s="2" t="s">
        <v>4839</v>
      </c>
      <c r="P3491" s="2" t="s">
        <v>32</v>
      </c>
      <c r="Q3491" s="2" t="s">
        <v>36</v>
      </c>
      <c r="R3491" s="2" t="s">
        <v>4840</v>
      </c>
      <c r="S3491" s="1">
        <v>382.11599999999999</v>
      </c>
      <c r="T3491" s="1">
        <v>6</v>
      </c>
      <c r="U3491" s="1">
        <v>0.3</v>
      </c>
      <c r="V3491" s="5">
        <v>-92.799599999999998</v>
      </c>
    </row>
    <row r="3492" spans="1:22" ht="15" thickBot="1" x14ac:dyDescent="0.35">
      <c r="A3492" s="4">
        <v>3491</v>
      </c>
      <c r="B3492" s="2" t="s">
        <v>6680</v>
      </c>
      <c r="C3492" s="1">
        <v>2012</v>
      </c>
      <c r="D3492" s="3">
        <v>41092</v>
      </c>
      <c r="E3492" s="3">
        <v>41096</v>
      </c>
      <c r="F3492" s="2" t="s">
        <v>50</v>
      </c>
      <c r="G3492" s="2" t="s">
        <v>5127</v>
      </c>
      <c r="H3492" s="2" t="s">
        <v>5128</v>
      </c>
      <c r="I3492" s="2" t="s">
        <v>26</v>
      </c>
      <c r="J3492" s="2" t="s">
        <v>27</v>
      </c>
      <c r="K3492" s="2" t="s">
        <v>6681</v>
      </c>
      <c r="L3492" s="2" t="s">
        <v>211</v>
      </c>
      <c r="M3492" s="1">
        <v>60188</v>
      </c>
      <c r="N3492" s="2" t="s">
        <v>105</v>
      </c>
      <c r="O3492" s="2" t="s">
        <v>1765</v>
      </c>
      <c r="P3492" s="2" t="s">
        <v>46</v>
      </c>
      <c r="Q3492" s="2" t="s">
        <v>59</v>
      </c>
      <c r="R3492" s="2" t="s">
        <v>1766</v>
      </c>
      <c r="S3492" s="1">
        <v>68.599999999999994</v>
      </c>
      <c r="T3492" s="1">
        <v>5</v>
      </c>
      <c r="U3492" s="1">
        <v>0.2</v>
      </c>
      <c r="V3492" s="5">
        <v>6.0025000000000004</v>
      </c>
    </row>
    <row r="3493" spans="1:22" ht="15" thickBot="1" x14ac:dyDescent="0.35">
      <c r="A3493" s="4">
        <v>3492</v>
      </c>
      <c r="B3493" s="2" t="s">
        <v>6680</v>
      </c>
      <c r="C3493" s="1">
        <v>2012</v>
      </c>
      <c r="D3493" s="3">
        <v>41092</v>
      </c>
      <c r="E3493" s="3">
        <v>41096</v>
      </c>
      <c r="F3493" s="2" t="s">
        <v>50</v>
      </c>
      <c r="G3493" s="2" t="s">
        <v>5127</v>
      </c>
      <c r="H3493" s="2" t="s">
        <v>5128</v>
      </c>
      <c r="I3493" s="2" t="s">
        <v>26</v>
      </c>
      <c r="J3493" s="2" t="s">
        <v>27</v>
      </c>
      <c r="K3493" s="2" t="s">
        <v>6681</v>
      </c>
      <c r="L3493" s="2" t="s">
        <v>211</v>
      </c>
      <c r="M3493" s="1">
        <v>60188</v>
      </c>
      <c r="N3493" s="2" t="s">
        <v>105</v>
      </c>
      <c r="O3493" s="2" t="s">
        <v>1015</v>
      </c>
      <c r="P3493" s="2" t="s">
        <v>46</v>
      </c>
      <c r="Q3493" s="2" t="s">
        <v>59</v>
      </c>
      <c r="R3493" s="2" t="s">
        <v>1016</v>
      </c>
      <c r="S3493" s="1">
        <v>435.50400000000002</v>
      </c>
      <c r="T3493" s="1">
        <v>3</v>
      </c>
      <c r="U3493" s="1">
        <v>0.2</v>
      </c>
      <c r="V3493" s="5">
        <v>48.994199999999999</v>
      </c>
    </row>
    <row r="3494" spans="1:22" ht="15" thickBot="1" x14ac:dyDescent="0.35">
      <c r="A3494" s="4">
        <v>3493</v>
      </c>
      <c r="B3494" s="2" t="s">
        <v>6680</v>
      </c>
      <c r="C3494" s="1">
        <v>2012</v>
      </c>
      <c r="D3494" s="3">
        <v>41092</v>
      </c>
      <c r="E3494" s="3">
        <v>41096</v>
      </c>
      <c r="F3494" s="2" t="s">
        <v>50</v>
      </c>
      <c r="G3494" s="2" t="s">
        <v>5127</v>
      </c>
      <c r="H3494" s="2" t="s">
        <v>5128</v>
      </c>
      <c r="I3494" s="2" t="s">
        <v>26</v>
      </c>
      <c r="J3494" s="2" t="s">
        <v>27</v>
      </c>
      <c r="K3494" s="2" t="s">
        <v>6681</v>
      </c>
      <c r="L3494" s="2" t="s">
        <v>211</v>
      </c>
      <c r="M3494" s="1">
        <v>60188</v>
      </c>
      <c r="N3494" s="2" t="s">
        <v>105</v>
      </c>
      <c r="O3494" s="2" t="s">
        <v>697</v>
      </c>
      <c r="P3494" s="2" t="s">
        <v>46</v>
      </c>
      <c r="Q3494" s="2" t="s">
        <v>90</v>
      </c>
      <c r="R3494" s="2" t="s">
        <v>698</v>
      </c>
      <c r="S3494" s="1">
        <v>11.167999999999999</v>
      </c>
      <c r="T3494" s="1">
        <v>2</v>
      </c>
      <c r="U3494" s="1">
        <v>0.2</v>
      </c>
      <c r="V3494" s="5">
        <v>3.7692000000000001</v>
      </c>
    </row>
    <row r="3495" spans="1:22" ht="15" thickBot="1" x14ac:dyDescent="0.35">
      <c r="A3495" s="4">
        <v>3494</v>
      </c>
      <c r="B3495" s="2" t="s">
        <v>6682</v>
      </c>
      <c r="C3495" s="1">
        <v>2014</v>
      </c>
      <c r="D3495" s="3">
        <v>41907</v>
      </c>
      <c r="E3495" s="3">
        <v>41911</v>
      </c>
      <c r="F3495" s="2" t="s">
        <v>50</v>
      </c>
      <c r="G3495" s="2" t="s">
        <v>1805</v>
      </c>
      <c r="H3495" s="2" t="s">
        <v>1806</v>
      </c>
      <c r="I3495" s="2" t="s">
        <v>41</v>
      </c>
      <c r="J3495" s="2" t="s">
        <v>27</v>
      </c>
      <c r="K3495" s="2" t="s">
        <v>6683</v>
      </c>
      <c r="L3495" s="2" t="s">
        <v>229</v>
      </c>
      <c r="M3495" s="1">
        <v>56301</v>
      </c>
      <c r="N3495" s="2" t="s">
        <v>105</v>
      </c>
      <c r="O3495" s="2" t="s">
        <v>6684</v>
      </c>
      <c r="P3495" s="2" t="s">
        <v>71</v>
      </c>
      <c r="Q3495" s="2" t="s">
        <v>161</v>
      </c>
      <c r="R3495" s="2" t="s">
        <v>6685</v>
      </c>
      <c r="S3495" s="1">
        <v>72</v>
      </c>
      <c r="T3495" s="1">
        <v>4</v>
      </c>
      <c r="U3495" s="1">
        <v>0</v>
      </c>
      <c r="V3495" s="5">
        <v>12.96</v>
      </c>
    </row>
    <row r="3496" spans="1:22" ht="15" thickBot="1" x14ac:dyDescent="0.35">
      <c r="A3496" s="4">
        <v>3495</v>
      </c>
      <c r="B3496" s="2" t="s">
        <v>6682</v>
      </c>
      <c r="C3496" s="1">
        <v>2014</v>
      </c>
      <c r="D3496" s="3">
        <v>41907</v>
      </c>
      <c r="E3496" s="3">
        <v>41911</v>
      </c>
      <c r="F3496" s="2" t="s">
        <v>50</v>
      </c>
      <c r="G3496" s="2" t="s">
        <v>1805</v>
      </c>
      <c r="H3496" s="2" t="s">
        <v>1806</v>
      </c>
      <c r="I3496" s="2" t="s">
        <v>41</v>
      </c>
      <c r="J3496" s="2" t="s">
        <v>27</v>
      </c>
      <c r="K3496" s="2" t="s">
        <v>6683</v>
      </c>
      <c r="L3496" s="2" t="s">
        <v>229</v>
      </c>
      <c r="M3496" s="1">
        <v>56301</v>
      </c>
      <c r="N3496" s="2" t="s">
        <v>105</v>
      </c>
      <c r="O3496" s="2" t="s">
        <v>6686</v>
      </c>
      <c r="P3496" s="2" t="s">
        <v>71</v>
      </c>
      <c r="Q3496" s="2" t="s">
        <v>161</v>
      </c>
      <c r="R3496" s="2" t="s">
        <v>6687</v>
      </c>
      <c r="S3496" s="1">
        <v>655.9</v>
      </c>
      <c r="T3496" s="1">
        <v>5</v>
      </c>
      <c r="U3496" s="1">
        <v>0</v>
      </c>
      <c r="V3496" s="5">
        <v>275.47800000000001</v>
      </c>
    </row>
    <row r="3497" spans="1:22" ht="15" thickBot="1" x14ac:dyDescent="0.35">
      <c r="A3497" s="4">
        <v>3496</v>
      </c>
      <c r="B3497" s="2" t="s">
        <v>6682</v>
      </c>
      <c r="C3497" s="1">
        <v>2014</v>
      </c>
      <c r="D3497" s="3">
        <v>41907</v>
      </c>
      <c r="E3497" s="3">
        <v>41911</v>
      </c>
      <c r="F3497" s="2" t="s">
        <v>50</v>
      </c>
      <c r="G3497" s="2" t="s">
        <v>1805</v>
      </c>
      <c r="H3497" s="2" t="s">
        <v>1806</v>
      </c>
      <c r="I3497" s="2" t="s">
        <v>41</v>
      </c>
      <c r="J3497" s="2" t="s">
        <v>27</v>
      </c>
      <c r="K3497" s="2" t="s">
        <v>6683</v>
      </c>
      <c r="L3497" s="2" t="s">
        <v>229</v>
      </c>
      <c r="M3497" s="1">
        <v>56301</v>
      </c>
      <c r="N3497" s="2" t="s">
        <v>105</v>
      </c>
      <c r="O3497" s="2" t="s">
        <v>2580</v>
      </c>
      <c r="P3497" s="2" t="s">
        <v>32</v>
      </c>
      <c r="Q3497" s="2" t="s">
        <v>36</v>
      </c>
      <c r="R3497" s="2" t="s">
        <v>2581</v>
      </c>
      <c r="S3497" s="1">
        <v>603.91999999999996</v>
      </c>
      <c r="T3497" s="1">
        <v>4</v>
      </c>
      <c r="U3497" s="1">
        <v>0</v>
      </c>
      <c r="V3497" s="5">
        <v>181.17599999999999</v>
      </c>
    </row>
    <row r="3498" spans="1:22" ht="15" thickBot="1" x14ac:dyDescent="0.35">
      <c r="A3498" s="4">
        <v>3497</v>
      </c>
      <c r="B3498" s="2" t="s">
        <v>6688</v>
      </c>
      <c r="C3498" s="1">
        <v>2013</v>
      </c>
      <c r="D3498" s="3">
        <v>41495</v>
      </c>
      <c r="E3498" s="3">
        <v>41502</v>
      </c>
      <c r="F3498" s="2" t="s">
        <v>50</v>
      </c>
      <c r="G3498" s="2" t="s">
        <v>3378</v>
      </c>
      <c r="H3498" s="2" t="s">
        <v>3379</v>
      </c>
      <c r="I3498" s="2" t="s">
        <v>102</v>
      </c>
      <c r="J3498" s="2" t="s">
        <v>27</v>
      </c>
      <c r="K3498" s="2" t="s">
        <v>42</v>
      </c>
      <c r="L3498" s="2" t="s">
        <v>43</v>
      </c>
      <c r="M3498" s="1">
        <v>90036</v>
      </c>
      <c r="N3498" s="2" t="s">
        <v>44</v>
      </c>
      <c r="O3498" s="2" t="s">
        <v>3326</v>
      </c>
      <c r="P3498" s="2" t="s">
        <v>32</v>
      </c>
      <c r="Q3498" s="2" t="s">
        <v>56</v>
      </c>
      <c r="R3498" s="2" t="s">
        <v>3327</v>
      </c>
      <c r="S3498" s="1">
        <v>513.024</v>
      </c>
      <c r="T3498" s="1">
        <v>2</v>
      </c>
      <c r="U3498" s="1">
        <v>0.2</v>
      </c>
      <c r="V3498" s="5">
        <v>12.8256</v>
      </c>
    </row>
    <row r="3499" spans="1:22" ht="15" thickBot="1" x14ac:dyDescent="0.35">
      <c r="A3499" s="4">
        <v>3498</v>
      </c>
      <c r="B3499" s="2" t="s">
        <v>6688</v>
      </c>
      <c r="C3499" s="1">
        <v>2013</v>
      </c>
      <c r="D3499" s="3">
        <v>41495</v>
      </c>
      <c r="E3499" s="3">
        <v>41502</v>
      </c>
      <c r="F3499" s="2" t="s">
        <v>50</v>
      </c>
      <c r="G3499" s="2" t="s">
        <v>3378</v>
      </c>
      <c r="H3499" s="2" t="s">
        <v>3379</v>
      </c>
      <c r="I3499" s="2" t="s">
        <v>102</v>
      </c>
      <c r="J3499" s="2" t="s">
        <v>27</v>
      </c>
      <c r="K3499" s="2" t="s">
        <v>42</v>
      </c>
      <c r="L3499" s="2" t="s">
        <v>43</v>
      </c>
      <c r="M3499" s="1">
        <v>90036</v>
      </c>
      <c r="N3499" s="2" t="s">
        <v>44</v>
      </c>
      <c r="O3499" s="2" t="s">
        <v>2819</v>
      </c>
      <c r="P3499" s="2" t="s">
        <v>46</v>
      </c>
      <c r="Q3499" s="2" t="s">
        <v>78</v>
      </c>
      <c r="R3499" s="2" t="s">
        <v>2820</v>
      </c>
      <c r="S3499" s="1">
        <v>487.92</v>
      </c>
      <c r="T3499" s="1">
        <v>6</v>
      </c>
      <c r="U3499" s="1">
        <v>0</v>
      </c>
      <c r="V3499" s="5">
        <v>136.61760000000001</v>
      </c>
    </row>
    <row r="3500" spans="1:22" ht="15" thickBot="1" x14ac:dyDescent="0.35">
      <c r="A3500" s="4">
        <v>3499</v>
      </c>
      <c r="B3500" s="2" t="s">
        <v>6688</v>
      </c>
      <c r="C3500" s="1">
        <v>2013</v>
      </c>
      <c r="D3500" s="3">
        <v>41495</v>
      </c>
      <c r="E3500" s="3">
        <v>41502</v>
      </c>
      <c r="F3500" s="2" t="s">
        <v>50</v>
      </c>
      <c r="G3500" s="2" t="s">
        <v>3378</v>
      </c>
      <c r="H3500" s="2" t="s">
        <v>3379</v>
      </c>
      <c r="I3500" s="2" t="s">
        <v>102</v>
      </c>
      <c r="J3500" s="2" t="s">
        <v>27</v>
      </c>
      <c r="K3500" s="2" t="s">
        <v>42</v>
      </c>
      <c r="L3500" s="2" t="s">
        <v>43</v>
      </c>
      <c r="M3500" s="1">
        <v>90036</v>
      </c>
      <c r="N3500" s="2" t="s">
        <v>44</v>
      </c>
      <c r="O3500" s="2" t="s">
        <v>1253</v>
      </c>
      <c r="P3500" s="2" t="s">
        <v>46</v>
      </c>
      <c r="Q3500" s="2" t="s">
        <v>75</v>
      </c>
      <c r="R3500" s="2" t="s">
        <v>1254</v>
      </c>
      <c r="S3500" s="1">
        <v>15.24</v>
      </c>
      <c r="T3500" s="1">
        <v>5</v>
      </c>
      <c r="U3500" s="1">
        <v>0.2</v>
      </c>
      <c r="V3500" s="5">
        <v>5.3339999999999996</v>
      </c>
    </row>
    <row r="3501" spans="1:22" ht="15" thickBot="1" x14ac:dyDescent="0.35">
      <c r="A3501" s="4">
        <v>3500</v>
      </c>
      <c r="B3501" s="2" t="s">
        <v>6689</v>
      </c>
      <c r="C3501" s="1">
        <v>2013</v>
      </c>
      <c r="D3501" s="3">
        <v>41547</v>
      </c>
      <c r="E3501" s="3">
        <v>41551</v>
      </c>
      <c r="F3501" s="2" t="s">
        <v>50</v>
      </c>
      <c r="G3501" s="2" t="s">
        <v>2484</v>
      </c>
      <c r="H3501" s="2" t="s">
        <v>2485</v>
      </c>
      <c r="I3501" s="2" t="s">
        <v>26</v>
      </c>
      <c r="J3501" s="2" t="s">
        <v>27</v>
      </c>
      <c r="K3501" s="2" t="s">
        <v>3909</v>
      </c>
      <c r="L3501" s="2" t="s">
        <v>358</v>
      </c>
      <c r="M3501" s="1">
        <v>36608</v>
      </c>
      <c r="N3501" s="2" t="s">
        <v>30</v>
      </c>
      <c r="O3501" s="2" t="s">
        <v>6426</v>
      </c>
      <c r="P3501" s="2" t="s">
        <v>71</v>
      </c>
      <c r="Q3501" s="2" t="s">
        <v>161</v>
      </c>
      <c r="R3501" s="2" t="s">
        <v>6427</v>
      </c>
      <c r="S3501" s="1">
        <v>209.97</v>
      </c>
      <c r="T3501" s="1">
        <v>3</v>
      </c>
      <c r="U3501" s="1">
        <v>0</v>
      </c>
      <c r="V3501" s="5">
        <v>71.389799999999994</v>
      </c>
    </row>
    <row r="3502" spans="1:22" ht="15" thickBot="1" x14ac:dyDescent="0.35">
      <c r="A3502" s="4">
        <v>3501</v>
      </c>
      <c r="B3502" s="2" t="s">
        <v>6689</v>
      </c>
      <c r="C3502" s="1">
        <v>2013</v>
      </c>
      <c r="D3502" s="3">
        <v>41547</v>
      </c>
      <c r="E3502" s="3">
        <v>41551</v>
      </c>
      <c r="F3502" s="2" t="s">
        <v>50</v>
      </c>
      <c r="G3502" s="2" t="s">
        <v>2484</v>
      </c>
      <c r="H3502" s="2" t="s">
        <v>2485</v>
      </c>
      <c r="I3502" s="2" t="s">
        <v>26</v>
      </c>
      <c r="J3502" s="2" t="s">
        <v>27</v>
      </c>
      <c r="K3502" s="2" t="s">
        <v>3909</v>
      </c>
      <c r="L3502" s="2" t="s">
        <v>358</v>
      </c>
      <c r="M3502" s="1">
        <v>36608</v>
      </c>
      <c r="N3502" s="2" t="s">
        <v>30</v>
      </c>
      <c r="O3502" s="2" t="s">
        <v>2100</v>
      </c>
      <c r="P3502" s="2" t="s">
        <v>46</v>
      </c>
      <c r="Q3502" s="2" t="s">
        <v>75</v>
      </c>
      <c r="R3502" s="2" t="s">
        <v>2101</v>
      </c>
      <c r="S3502" s="1">
        <v>62.94</v>
      </c>
      <c r="T3502" s="1">
        <v>3</v>
      </c>
      <c r="U3502" s="1">
        <v>0</v>
      </c>
      <c r="V3502" s="5">
        <v>30.211200000000002</v>
      </c>
    </row>
    <row r="3503" spans="1:22" ht="15" thickBot="1" x14ac:dyDescent="0.35">
      <c r="A3503" s="4">
        <v>3502</v>
      </c>
      <c r="B3503" s="2" t="s">
        <v>6689</v>
      </c>
      <c r="C3503" s="1">
        <v>2013</v>
      </c>
      <c r="D3503" s="3">
        <v>41547</v>
      </c>
      <c r="E3503" s="3">
        <v>41551</v>
      </c>
      <c r="F3503" s="2" t="s">
        <v>50</v>
      </c>
      <c r="G3503" s="2" t="s">
        <v>2484</v>
      </c>
      <c r="H3503" s="2" t="s">
        <v>2485</v>
      </c>
      <c r="I3503" s="2" t="s">
        <v>26</v>
      </c>
      <c r="J3503" s="2" t="s">
        <v>27</v>
      </c>
      <c r="K3503" s="2" t="s">
        <v>3909</v>
      </c>
      <c r="L3503" s="2" t="s">
        <v>358</v>
      </c>
      <c r="M3503" s="1">
        <v>36608</v>
      </c>
      <c r="N3503" s="2" t="s">
        <v>30</v>
      </c>
      <c r="O3503" s="2" t="s">
        <v>571</v>
      </c>
      <c r="P3503" s="2" t="s">
        <v>46</v>
      </c>
      <c r="Q3503" s="2" t="s">
        <v>68</v>
      </c>
      <c r="R3503" s="2" t="s">
        <v>572</v>
      </c>
      <c r="S3503" s="1">
        <v>25.92</v>
      </c>
      <c r="T3503" s="1">
        <v>9</v>
      </c>
      <c r="U3503" s="1">
        <v>0</v>
      </c>
      <c r="V3503" s="5">
        <v>7.7759999999999998</v>
      </c>
    </row>
    <row r="3504" spans="1:22" ht="15" thickBot="1" x14ac:dyDescent="0.35">
      <c r="A3504" s="4">
        <v>3503</v>
      </c>
      <c r="B3504" s="2" t="s">
        <v>6690</v>
      </c>
      <c r="C3504" s="1">
        <v>2014</v>
      </c>
      <c r="D3504" s="3">
        <v>41740</v>
      </c>
      <c r="E3504" s="3">
        <v>41740</v>
      </c>
      <c r="F3504" s="2" t="s">
        <v>1290</v>
      </c>
      <c r="G3504" s="2" t="s">
        <v>6691</v>
      </c>
      <c r="H3504" s="2" t="s">
        <v>6692</v>
      </c>
      <c r="I3504" s="2" t="s">
        <v>26</v>
      </c>
      <c r="J3504" s="2" t="s">
        <v>27</v>
      </c>
      <c r="K3504" s="2" t="s">
        <v>1237</v>
      </c>
      <c r="L3504" s="2" t="s">
        <v>104</v>
      </c>
      <c r="M3504" s="1">
        <v>78745</v>
      </c>
      <c r="N3504" s="2" t="s">
        <v>105</v>
      </c>
      <c r="O3504" s="2" t="s">
        <v>1981</v>
      </c>
      <c r="P3504" s="2" t="s">
        <v>46</v>
      </c>
      <c r="Q3504" s="2" t="s">
        <v>90</v>
      </c>
      <c r="R3504" s="2" t="s">
        <v>1982</v>
      </c>
      <c r="S3504" s="1">
        <v>10.368</v>
      </c>
      <c r="T3504" s="1">
        <v>2</v>
      </c>
      <c r="U3504" s="1">
        <v>0.2</v>
      </c>
      <c r="V3504" s="5">
        <v>3.6288</v>
      </c>
    </row>
    <row r="3505" spans="1:22" ht="15" thickBot="1" x14ac:dyDescent="0.35">
      <c r="A3505" s="4">
        <v>3504</v>
      </c>
      <c r="B3505" s="2" t="s">
        <v>6690</v>
      </c>
      <c r="C3505" s="1">
        <v>2014</v>
      </c>
      <c r="D3505" s="3">
        <v>41740</v>
      </c>
      <c r="E3505" s="3">
        <v>41740</v>
      </c>
      <c r="F3505" s="2" t="s">
        <v>1290</v>
      </c>
      <c r="G3505" s="2" t="s">
        <v>6691</v>
      </c>
      <c r="H3505" s="2" t="s">
        <v>6692</v>
      </c>
      <c r="I3505" s="2" t="s">
        <v>26</v>
      </c>
      <c r="J3505" s="2" t="s">
        <v>27</v>
      </c>
      <c r="K3505" s="2" t="s">
        <v>1237</v>
      </c>
      <c r="L3505" s="2" t="s">
        <v>104</v>
      </c>
      <c r="M3505" s="1">
        <v>78745</v>
      </c>
      <c r="N3505" s="2" t="s">
        <v>105</v>
      </c>
      <c r="O3505" s="2" t="s">
        <v>2665</v>
      </c>
      <c r="P3505" s="2" t="s">
        <v>71</v>
      </c>
      <c r="Q3505" s="2" t="s">
        <v>161</v>
      </c>
      <c r="R3505" s="2" t="s">
        <v>2666</v>
      </c>
      <c r="S3505" s="1">
        <v>95.736000000000004</v>
      </c>
      <c r="T3505" s="1">
        <v>3</v>
      </c>
      <c r="U3505" s="1">
        <v>0.2</v>
      </c>
      <c r="V3505" s="5">
        <v>20.343900000000001</v>
      </c>
    </row>
    <row r="3506" spans="1:22" ht="15" thickBot="1" x14ac:dyDescent="0.35">
      <c r="A3506" s="4">
        <v>3505</v>
      </c>
      <c r="B3506" s="2" t="s">
        <v>6693</v>
      </c>
      <c r="C3506" s="1">
        <v>2013</v>
      </c>
      <c r="D3506" s="3">
        <v>41627</v>
      </c>
      <c r="E3506" s="3">
        <v>41629</v>
      </c>
      <c r="F3506" s="2" t="s">
        <v>23</v>
      </c>
      <c r="G3506" s="2" t="s">
        <v>3787</v>
      </c>
      <c r="H3506" s="2" t="s">
        <v>3788</v>
      </c>
      <c r="I3506" s="2" t="s">
        <v>102</v>
      </c>
      <c r="J3506" s="2" t="s">
        <v>27</v>
      </c>
      <c r="K3506" s="2" t="s">
        <v>266</v>
      </c>
      <c r="L3506" s="2" t="s">
        <v>267</v>
      </c>
      <c r="M3506" s="1">
        <v>10009</v>
      </c>
      <c r="N3506" s="2" t="s">
        <v>148</v>
      </c>
      <c r="O3506" s="2" t="s">
        <v>3510</v>
      </c>
      <c r="P3506" s="2" t="s">
        <v>46</v>
      </c>
      <c r="Q3506" s="2" t="s">
        <v>59</v>
      </c>
      <c r="R3506" s="2" t="s">
        <v>3511</v>
      </c>
      <c r="S3506" s="1">
        <v>900.08</v>
      </c>
      <c r="T3506" s="1">
        <v>4</v>
      </c>
      <c r="U3506" s="1">
        <v>0</v>
      </c>
      <c r="V3506" s="5">
        <v>117.0104</v>
      </c>
    </row>
    <row r="3507" spans="1:22" ht="15" thickBot="1" x14ac:dyDescent="0.35">
      <c r="A3507" s="4">
        <v>3506</v>
      </c>
      <c r="B3507" s="2" t="s">
        <v>6694</v>
      </c>
      <c r="C3507" s="1">
        <v>2011</v>
      </c>
      <c r="D3507" s="3">
        <v>40714</v>
      </c>
      <c r="E3507" s="3">
        <v>40718</v>
      </c>
      <c r="F3507" s="2" t="s">
        <v>50</v>
      </c>
      <c r="G3507" s="2" t="s">
        <v>6695</v>
      </c>
      <c r="H3507" s="2" t="s">
        <v>6696</v>
      </c>
      <c r="I3507" s="2" t="s">
        <v>26</v>
      </c>
      <c r="J3507" s="2" t="s">
        <v>27</v>
      </c>
      <c r="K3507" s="2" t="s">
        <v>4346</v>
      </c>
      <c r="L3507" s="2" t="s">
        <v>104</v>
      </c>
      <c r="M3507" s="1">
        <v>75023</v>
      </c>
      <c r="N3507" s="2" t="s">
        <v>105</v>
      </c>
      <c r="O3507" s="2" t="s">
        <v>5647</v>
      </c>
      <c r="P3507" s="2" t="s">
        <v>71</v>
      </c>
      <c r="Q3507" s="2" t="s">
        <v>72</v>
      </c>
      <c r="R3507" s="2" t="s">
        <v>5648</v>
      </c>
      <c r="S3507" s="1">
        <v>201.584</v>
      </c>
      <c r="T3507" s="1">
        <v>2</v>
      </c>
      <c r="U3507" s="1">
        <v>0.2</v>
      </c>
      <c r="V3507" s="5">
        <v>20.1584</v>
      </c>
    </row>
    <row r="3508" spans="1:22" ht="15" thickBot="1" x14ac:dyDescent="0.35">
      <c r="A3508" s="4">
        <v>3507</v>
      </c>
      <c r="B3508" s="2" t="s">
        <v>6694</v>
      </c>
      <c r="C3508" s="1">
        <v>2011</v>
      </c>
      <c r="D3508" s="3">
        <v>40714</v>
      </c>
      <c r="E3508" s="3">
        <v>40718</v>
      </c>
      <c r="F3508" s="2" t="s">
        <v>50</v>
      </c>
      <c r="G3508" s="2" t="s">
        <v>6695</v>
      </c>
      <c r="H3508" s="2" t="s">
        <v>6696</v>
      </c>
      <c r="I3508" s="2" t="s">
        <v>26</v>
      </c>
      <c r="J3508" s="2" t="s">
        <v>27</v>
      </c>
      <c r="K3508" s="2" t="s">
        <v>4346</v>
      </c>
      <c r="L3508" s="2" t="s">
        <v>104</v>
      </c>
      <c r="M3508" s="1">
        <v>75023</v>
      </c>
      <c r="N3508" s="2" t="s">
        <v>105</v>
      </c>
      <c r="O3508" s="2" t="s">
        <v>108</v>
      </c>
      <c r="P3508" s="2" t="s">
        <v>46</v>
      </c>
      <c r="Q3508" s="2" t="s">
        <v>75</v>
      </c>
      <c r="R3508" s="2" t="s">
        <v>109</v>
      </c>
      <c r="S3508" s="1">
        <v>3.3919999999999999</v>
      </c>
      <c r="T3508" s="1">
        <v>4</v>
      </c>
      <c r="U3508" s="1">
        <v>0.8</v>
      </c>
      <c r="V3508" s="5">
        <v>-5.0880000000000001</v>
      </c>
    </row>
    <row r="3509" spans="1:22" ht="15" thickBot="1" x14ac:dyDescent="0.35">
      <c r="A3509" s="4">
        <v>3508</v>
      </c>
      <c r="B3509" s="2" t="s">
        <v>6694</v>
      </c>
      <c r="C3509" s="1">
        <v>2011</v>
      </c>
      <c r="D3509" s="3">
        <v>40714</v>
      </c>
      <c r="E3509" s="3">
        <v>40718</v>
      </c>
      <c r="F3509" s="2" t="s">
        <v>50</v>
      </c>
      <c r="G3509" s="2" t="s">
        <v>6695</v>
      </c>
      <c r="H3509" s="2" t="s">
        <v>6696</v>
      </c>
      <c r="I3509" s="2" t="s">
        <v>26</v>
      </c>
      <c r="J3509" s="2" t="s">
        <v>27</v>
      </c>
      <c r="K3509" s="2" t="s">
        <v>4346</v>
      </c>
      <c r="L3509" s="2" t="s">
        <v>104</v>
      </c>
      <c r="M3509" s="1">
        <v>75023</v>
      </c>
      <c r="N3509" s="2" t="s">
        <v>105</v>
      </c>
      <c r="O3509" s="2" t="s">
        <v>6697</v>
      </c>
      <c r="P3509" s="2" t="s">
        <v>32</v>
      </c>
      <c r="Q3509" s="2" t="s">
        <v>33</v>
      </c>
      <c r="R3509" s="2" t="s">
        <v>6698</v>
      </c>
      <c r="S3509" s="1">
        <v>193.06559999999999</v>
      </c>
      <c r="T3509" s="1">
        <v>4</v>
      </c>
      <c r="U3509" s="1">
        <v>0.32</v>
      </c>
      <c r="V3509" s="5">
        <v>-19.874400000000001</v>
      </c>
    </row>
    <row r="3510" spans="1:22" ht="15" thickBot="1" x14ac:dyDescent="0.35">
      <c r="A3510" s="4">
        <v>3509</v>
      </c>
      <c r="B3510" s="2" t="s">
        <v>6694</v>
      </c>
      <c r="C3510" s="1">
        <v>2011</v>
      </c>
      <c r="D3510" s="3">
        <v>40714</v>
      </c>
      <c r="E3510" s="3">
        <v>40718</v>
      </c>
      <c r="F3510" s="2" t="s">
        <v>50</v>
      </c>
      <c r="G3510" s="2" t="s">
        <v>6695</v>
      </c>
      <c r="H3510" s="2" t="s">
        <v>6696</v>
      </c>
      <c r="I3510" s="2" t="s">
        <v>26</v>
      </c>
      <c r="J3510" s="2" t="s">
        <v>27</v>
      </c>
      <c r="K3510" s="2" t="s">
        <v>4346</v>
      </c>
      <c r="L3510" s="2" t="s">
        <v>104</v>
      </c>
      <c r="M3510" s="1">
        <v>75023</v>
      </c>
      <c r="N3510" s="2" t="s">
        <v>105</v>
      </c>
      <c r="O3510" s="2" t="s">
        <v>3051</v>
      </c>
      <c r="P3510" s="2" t="s">
        <v>46</v>
      </c>
      <c r="Q3510" s="2" t="s">
        <v>90</v>
      </c>
      <c r="R3510" s="2" t="s">
        <v>3052</v>
      </c>
      <c r="S3510" s="1">
        <v>15.552</v>
      </c>
      <c r="T3510" s="1">
        <v>3</v>
      </c>
      <c r="U3510" s="1">
        <v>0.2</v>
      </c>
      <c r="V3510" s="5">
        <v>5.4432</v>
      </c>
    </row>
    <row r="3511" spans="1:22" ht="15" thickBot="1" x14ac:dyDescent="0.35">
      <c r="A3511" s="4">
        <v>3510</v>
      </c>
      <c r="B3511" s="2" t="s">
        <v>6694</v>
      </c>
      <c r="C3511" s="1">
        <v>2011</v>
      </c>
      <c r="D3511" s="3">
        <v>40714</v>
      </c>
      <c r="E3511" s="3">
        <v>40718</v>
      </c>
      <c r="F3511" s="2" t="s">
        <v>50</v>
      </c>
      <c r="G3511" s="2" t="s">
        <v>6695</v>
      </c>
      <c r="H3511" s="2" t="s">
        <v>6696</v>
      </c>
      <c r="I3511" s="2" t="s">
        <v>26</v>
      </c>
      <c r="J3511" s="2" t="s">
        <v>27</v>
      </c>
      <c r="K3511" s="2" t="s">
        <v>4346</v>
      </c>
      <c r="L3511" s="2" t="s">
        <v>104</v>
      </c>
      <c r="M3511" s="1">
        <v>75023</v>
      </c>
      <c r="N3511" s="2" t="s">
        <v>105</v>
      </c>
      <c r="O3511" s="2" t="s">
        <v>283</v>
      </c>
      <c r="P3511" s="2" t="s">
        <v>46</v>
      </c>
      <c r="Q3511" s="2" t="s">
        <v>90</v>
      </c>
      <c r="R3511" s="2" t="s">
        <v>284</v>
      </c>
      <c r="S3511" s="1">
        <v>11.648</v>
      </c>
      <c r="T3511" s="1">
        <v>2</v>
      </c>
      <c r="U3511" s="1">
        <v>0.2</v>
      </c>
      <c r="V3511" s="5">
        <v>4.0768000000000004</v>
      </c>
    </row>
    <row r="3512" spans="1:22" ht="15" thickBot="1" x14ac:dyDescent="0.35">
      <c r="A3512" s="4">
        <v>3511</v>
      </c>
      <c r="B3512" s="2" t="s">
        <v>6694</v>
      </c>
      <c r="C3512" s="1">
        <v>2011</v>
      </c>
      <c r="D3512" s="3">
        <v>40714</v>
      </c>
      <c r="E3512" s="3">
        <v>40718</v>
      </c>
      <c r="F3512" s="2" t="s">
        <v>50</v>
      </c>
      <c r="G3512" s="2" t="s">
        <v>6695</v>
      </c>
      <c r="H3512" s="2" t="s">
        <v>6696</v>
      </c>
      <c r="I3512" s="2" t="s">
        <v>26</v>
      </c>
      <c r="J3512" s="2" t="s">
        <v>27</v>
      </c>
      <c r="K3512" s="2" t="s">
        <v>4346</v>
      </c>
      <c r="L3512" s="2" t="s">
        <v>104</v>
      </c>
      <c r="M3512" s="1">
        <v>75023</v>
      </c>
      <c r="N3512" s="2" t="s">
        <v>105</v>
      </c>
      <c r="O3512" s="2" t="s">
        <v>6328</v>
      </c>
      <c r="P3512" s="2" t="s">
        <v>71</v>
      </c>
      <c r="Q3512" s="2" t="s">
        <v>682</v>
      </c>
      <c r="R3512" s="2" t="s">
        <v>6329</v>
      </c>
      <c r="S3512" s="1">
        <v>418.8</v>
      </c>
      <c r="T3512" s="1">
        <v>2</v>
      </c>
      <c r="U3512" s="1">
        <v>0.4</v>
      </c>
      <c r="V3512" s="5">
        <v>-97.72</v>
      </c>
    </row>
    <row r="3513" spans="1:22" ht="15" thickBot="1" x14ac:dyDescent="0.35">
      <c r="A3513" s="4">
        <v>3512</v>
      </c>
      <c r="B3513" s="2" t="s">
        <v>6694</v>
      </c>
      <c r="C3513" s="1">
        <v>2011</v>
      </c>
      <c r="D3513" s="3">
        <v>40714</v>
      </c>
      <c r="E3513" s="3">
        <v>40718</v>
      </c>
      <c r="F3513" s="2" t="s">
        <v>50</v>
      </c>
      <c r="G3513" s="2" t="s">
        <v>6695</v>
      </c>
      <c r="H3513" s="2" t="s">
        <v>6696</v>
      </c>
      <c r="I3513" s="2" t="s">
        <v>26</v>
      </c>
      <c r="J3513" s="2" t="s">
        <v>27</v>
      </c>
      <c r="K3513" s="2" t="s">
        <v>4346</v>
      </c>
      <c r="L3513" s="2" t="s">
        <v>104</v>
      </c>
      <c r="M3513" s="1">
        <v>75023</v>
      </c>
      <c r="N3513" s="2" t="s">
        <v>105</v>
      </c>
      <c r="O3513" s="2" t="s">
        <v>340</v>
      </c>
      <c r="P3513" s="2" t="s">
        <v>46</v>
      </c>
      <c r="Q3513" s="2" t="s">
        <v>59</v>
      </c>
      <c r="R3513" s="2" t="s">
        <v>341</v>
      </c>
      <c r="S3513" s="1">
        <v>509.488</v>
      </c>
      <c r="T3513" s="1">
        <v>7</v>
      </c>
      <c r="U3513" s="1">
        <v>0.2</v>
      </c>
      <c r="V3513" s="5">
        <v>-127.372</v>
      </c>
    </row>
    <row r="3514" spans="1:22" ht="15" thickBot="1" x14ac:dyDescent="0.35">
      <c r="A3514" s="4">
        <v>3513</v>
      </c>
      <c r="B3514" s="2" t="s">
        <v>6699</v>
      </c>
      <c r="C3514" s="1">
        <v>2014</v>
      </c>
      <c r="D3514" s="3">
        <v>41887</v>
      </c>
      <c r="E3514" s="3">
        <v>41889</v>
      </c>
      <c r="F3514" s="2" t="s">
        <v>188</v>
      </c>
      <c r="G3514" s="2" t="s">
        <v>2507</v>
      </c>
      <c r="H3514" s="2" t="s">
        <v>2508</v>
      </c>
      <c r="I3514" s="2" t="s">
        <v>41</v>
      </c>
      <c r="J3514" s="2" t="s">
        <v>27</v>
      </c>
      <c r="K3514" s="2" t="s">
        <v>303</v>
      </c>
      <c r="L3514" s="2" t="s">
        <v>211</v>
      </c>
      <c r="M3514" s="1">
        <v>60653</v>
      </c>
      <c r="N3514" s="2" t="s">
        <v>105</v>
      </c>
      <c r="O3514" s="2" t="s">
        <v>6700</v>
      </c>
      <c r="P3514" s="2" t="s">
        <v>32</v>
      </c>
      <c r="Q3514" s="2" t="s">
        <v>33</v>
      </c>
      <c r="R3514" s="2" t="s">
        <v>6701</v>
      </c>
      <c r="S3514" s="1">
        <v>825.17399999999998</v>
      </c>
      <c r="T3514" s="1">
        <v>9</v>
      </c>
      <c r="U3514" s="1">
        <v>0.3</v>
      </c>
      <c r="V3514" s="5">
        <v>-117.88200000000001</v>
      </c>
    </row>
    <row r="3515" spans="1:22" ht="15" thickBot="1" x14ac:dyDescent="0.35">
      <c r="A3515" s="4">
        <v>3514</v>
      </c>
      <c r="B3515" s="2" t="s">
        <v>6699</v>
      </c>
      <c r="C3515" s="1">
        <v>2014</v>
      </c>
      <c r="D3515" s="3">
        <v>41887</v>
      </c>
      <c r="E3515" s="3">
        <v>41889</v>
      </c>
      <c r="F3515" s="2" t="s">
        <v>188</v>
      </c>
      <c r="G3515" s="2" t="s">
        <v>2507</v>
      </c>
      <c r="H3515" s="2" t="s">
        <v>2508</v>
      </c>
      <c r="I3515" s="2" t="s">
        <v>41</v>
      </c>
      <c r="J3515" s="2" t="s">
        <v>27</v>
      </c>
      <c r="K3515" s="2" t="s">
        <v>303</v>
      </c>
      <c r="L3515" s="2" t="s">
        <v>211</v>
      </c>
      <c r="M3515" s="1">
        <v>60653</v>
      </c>
      <c r="N3515" s="2" t="s">
        <v>105</v>
      </c>
      <c r="O3515" s="2" t="s">
        <v>3746</v>
      </c>
      <c r="P3515" s="2" t="s">
        <v>46</v>
      </c>
      <c r="Q3515" s="2" t="s">
        <v>90</v>
      </c>
      <c r="R3515" s="2" t="s">
        <v>3747</v>
      </c>
      <c r="S3515" s="1">
        <v>17.760000000000002</v>
      </c>
      <c r="T3515" s="1">
        <v>3</v>
      </c>
      <c r="U3515" s="1">
        <v>0.2</v>
      </c>
      <c r="V3515" s="5">
        <v>5.55</v>
      </c>
    </row>
    <row r="3516" spans="1:22" ht="15" thickBot="1" x14ac:dyDescent="0.35">
      <c r="A3516" s="4">
        <v>3515</v>
      </c>
      <c r="B3516" s="2" t="s">
        <v>6699</v>
      </c>
      <c r="C3516" s="1">
        <v>2014</v>
      </c>
      <c r="D3516" s="3">
        <v>41887</v>
      </c>
      <c r="E3516" s="3">
        <v>41889</v>
      </c>
      <c r="F3516" s="2" t="s">
        <v>188</v>
      </c>
      <c r="G3516" s="2" t="s">
        <v>2507</v>
      </c>
      <c r="H3516" s="2" t="s">
        <v>2508</v>
      </c>
      <c r="I3516" s="2" t="s">
        <v>41</v>
      </c>
      <c r="J3516" s="2" t="s">
        <v>27</v>
      </c>
      <c r="K3516" s="2" t="s">
        <v>303</v>
      </c>
      <c r="L3516" s="2" t="s">
        <v>211</v>
      </c>
      <c r="M3516" s="1">
        <v>60653</v>
      </c>
      <c r="N3516" s="2" t="s">
        <v>105</v>
      </c>
      <c r="O3516" s="2" t="s">
        <v>571</v>
      </c>
      <c r="P3516" s="2" t="s">
        <v>46</v>
      </c>
      <c r="Q3516" s="2" t="s">
        <v>68</v>
      </c>
      <c r="R3516" s="2" t="s">
        <v>572</v>
      </c>
      <c r="S3516" s="1">
        <v>6.9119999999999999</v>
      </c>
      <c r="T3516" s="1">
        <v>3</v>
      </c>
      <c r="U3516" s="1">
        <v>0.2</v>
      </c>
      <c r="V3516" s="5">
        <v>0.86399999999999999</v>
      </c>
    </row>
    <row r="3517" spans="1:22" ht="15" thickBot="1" x14ac:dyDescent="0.35">
      <c r="A3517" s="4">
        <v>3516</v>
      </c>
      <c r="B3517" s="2" t="s">
        <v>6702</v>
      </c>
      <c r="C3517" s="1">
        <v>2013</v>
      </c>
      <c r="D3517" s="3">
        <v>41629</v>
      </c>
      <c r="E3517" s="3">
        <v>41633</v>
      </c>
      <c r="F3517" s="2" t="s">
        <v>50</v>
      </c>
      <c r="G3517" s="2" t="s">
        <v>4888</v>
      </c>
      <c r="H3517" s="2" t="s">
        <v>4889</v>
      </c>
      <c r="I3517" s="2" t="s">
        <v>26</v>
      </c>
      <c r="J3517" s="2" t="s">
        <v>27</v>
      </c>
      <c r="K3517" s="2" t="s">
        <v>328</v>
      </c>
      <c r="L3517" s="2" t="s">
        <v>1487</v>
      </c>
      <c r="M3517" s="1">
        <v>39212</v>
      </c>
      <c r="N3517" s="2" t="s">
        <v>30</v>
      </c>
      <c r="O3517" s="2" t="s">
        <v>753</v>
      </c>
      <c r="P3517" s="2" t="s">
        <v>71</v>
      </c>
      <c r="Q3517" s="2" t="s">
        <v>161</v>
      </c>
      <c r="R3517" s="2" t="s">
        <v>754</v>
      </c>
      <c r="S3517" s="1">
        <v>66.3</v>
      </c>
      <c r="T3517" s="1">
        <v>3</v>
      </c>
      <c r="U3517" s="1">
        <v>0</v>
      </c>
      <c r="V3517" s="5">
        <v>8.6189999999999998</v>
      </c>
    </row>
    <row r="3518" spans="1:22" ht="15" thickBot="1" x14ac:dyDescent="0.35">
      <c r="A3518" s="4">
        <v>3517</v>
      </c>
      <c r="B3518" s="2" t="s">
        <v>6703</v>
      </c>
      <c r="C3518" s="1">
        <v>2013</v>
      </c>
      <c r="D3518" s="3">
        <v>41496</v>
      </c>
      <c r="E3518" s="3">
        <v>41499</v>
      </c>
      <c r="F3518" s="2" t="s">
        <v>188</v>
      </c>
      <c r="G3518" s="2" t="s">
        <v>600</v>
      </c>
      <c r="H3518" s="2" t="s">
        <v>601</v>
      </c>
      <c r="I3518" s="2" t="s">
        <v>26</v>
      </c>
      <c r="J3518" s="2" t="s">
        <v>27</v>
      </c>
      <c r="K3518" s="2" t="s">
        <v>1706</v>
      </c>
      <c r="L3518" s="2" t="s">
        <v>88</v>
      </c>
      <c r="M3518" s="1">
        <v>28314</v>
      </c>
      <c r="N3518" s="2" t="s">
        <v>30</v>
      </c>
      <c r="O3518" s="2" t="s">
        <v>3981</v>
      </c>
      <c r="P3518" s="2" t="s">
        <v>46</v>
      </c>
      <c r="Q3518" s="2" t="s">
        <v>90</v>
      </c>
      <c r="R3518" s="2" t="s">
        <v>3982</v>
      </c>
      <c r="S3518" s="1">
        <v>30.815999999999999</v>
      </c>
      <c r="T3518" s="1">
        <v>9</v>
      </c>
      <c r="U3518" s="1">
        <v>0.2</v>
      </c>
      <c r="V3518" s="5">
        <v>9.6300000000000008</v>
      </c>
    </row>
    <row r="3519" spans="1:22" ht="15" thickBot="1" x14ac:dyDescent="0.35">
      <c r="A3519" s="4">
        <v>3518</v>
      </c>
      <c r="B3519" s="2" t="s">
        <v>6703</v>
      </c>
      <c r="C3519" s="1">
        <v>2013</v>
      </c>
      <c r="D3519" s="3">
        <v>41496</v>
      </c>
      <c r="E3519" s="3">
        <v>41499</v>
      </c>
      <c r="F3519" s="2" t="s">
        <v>188</v>
      </c>
      <c r="G3519" s="2" t="s">
        <v>600</v>
      </c>
      <c r="H3519" s="2" t="s">
        <v>601</v>
      </c>
      <c r="I3519" s="2" t="s">
        <v>26</v>
      </c>
      <c r="J3519" s="2" t="s">
        <v>27</v>
      </c>
      <c r="K3519" s="2" t="s">
        <v>1706</v>
      </c>
      <c r="L3519" s="2" t="s">
        <v>88</v>
      </c>
      <c r="M3519" s="1">
        <v>28314</v>
      </c>
      <c r="N3519" s="2" t="s">
        <v>30</v>
      </c>
      <c r="O3519" s="2" t="s">
        <v>6274</v>
      </c>
      <c r="P3519" s="2" t="s">
        <v>71</v>
      </c>
      <c r="Q3519" s="2" t="s">
        <v>72</v>
      </c>
      <c r="R3519" s="2" t="s">
        <v>6275</v>
      </c>
      <c r="S3519" s="1">
        <v>44.783999999999999</v>
      </c>
      <c r="T3519" s="1">
        <v>2</v>
      </c>
      <c r="U3519" s="1">
        <v>0.2</v>
      </c>
      <c r="V3519" s="5">
        <v>4.4783999999999997</v>
      </c>
    </row>
    <row r="3520" spans="1:22" ht="15" thickBot="1" x14ac:dyDescent="0.35">
      <c r="A3520" s="4">
        <v>3519</v>
      </c>
      <c r="B3520" s="2" t="s">
        <v>6703</v>
      </c>
      <c r="C3520" s="1">
        <v>2013</v>
      </c>
      <c r="D3520" s="3">
        <v>41496</v>
      </c>
      <c r="E3520" s="3">
        <v>41499</v>
      </c>
      <c r="F3520" s="2" t="s">
        <v>188</v>
      </c>
      <c r="G3520" s="2" t="s">
        <v>600</v>
      </c>
      <c r="H3520" s="2" t="s">
        <v>601</v>
      </c>
      <c r="I3520" s="2" t="s">
        <v>26</v>
      </c>
      <c r="J3520" s="2" t="s">
        <v>27</v>
      </c>
      <c r="K3520" s="2" t="s">
        <v>1706</v>
      </c>
      <c r="L3520" s="2" t="s">
        <v>88</v>
      </c>
      <c r="M3520" s="1">
        <v>28314</v>
      </c>
      <c r="N3520" s="2" t="s">
        <v>30</v>
      </c>
      <c r="O3520" s="2" t="s">
        <v>690</v>
      </c>
      <c r="P3520" s="2" t="s">
        <v>46</v>
      </c>
      <c r="Q3520" s="2" t="s">
        <v>78</v>
      </c>
      <c r="R3520" s="2" t="s">
        <v>691</v>
      </c>
      <c r="S3520" s="1">
        <v>569.53599999999994</v>
      </c>
      <c r="T3520" s="1">
        <v>4</v>
      </c>
      <c r="U3520" s="1">
        <v>0.2</v>
      </c>
      <c r="V3520" s="5">
        <v>64.072800000000001</v>
      </c>
    </row>
    <row r="3521" spans="1:22" ht="15" thickBot="1" x14ac:dyDescent="0.35">
      <c r="A3521" s="4">
        <v>3520</v>
      </c>
      <c r="B3521" s="2" t="s">
        <v>6704</v>
      </c>
      <c r="C3521" s="1">
        <v>2012</v>
      </c>
      <c r="D3521" s="3">
        <v>41082</v>
      </c>
      <c r="E3521" s="3">
        <v>41085</v>
      </c>
      <c r="F3521" s="2" t="s">
        <v>188</v>
      </c>
      <c r="G3521" s="2" t="s">
        <v>6200</v>
      </c>
      <c r="H3521" s="2" t="s">
        <v>6201</v>
      </c>
      <c r="I3521" s="2" t="s">
        <v>102</v>
      </c>
      <c r="J3521" s="2" t="s">
        <v>27</v>
      </c>
      <c r="K3521" s="2" t="s">
        <v>456</v>
      </c>
      <c r="L3521" s="2" t="s">
        <v>211</v>
      </c>
      <c r="M3521" s="1">
        <v>60505</v>
      </c>
      <c r="N3521" s="2" t="s">
        <v>105</v>
      </c>
      <c r="O3521" s="2" t="s">
        <v>5481</v>
      </c>
      <c r="P3521" s="2" t="s">
        <v>32</v>
      </c>
      <c r="Q3521" s="2" t="s">
        <v>56</v>
      </c>
      <c r="R3521" s="2" t="s">
        <v>5482</v>
      </c>
      <c r="S3521" s="1">
        <v>796.42499999999995</v>
      </c>
      <c r="T3521" s="1">
        <v>7</v>
      </c>
      <c r="U3521" s="1">
        <v>0.5</v>
      </c>
      <c r="V3521" s="5">
        <v>-525.64049999999997</v>
      </c>
    </row>
    <row r="3522" spans="1:22" ht="15" thickBot="1" x14ac:dyDescent="0.35">
      <c r="A3522" s="4">
        <v>3521</v>
      </c>
      <c r="B3522" s="2" t="s">
        <v>6705</v>
      </c>
      <c r="C3522" s="1">
        <v>2012</v>
      </c>
      <c r="D3522" s="3">
        <v>41009</v>
      </c>
      <c r="E3522" s="3">
        <v>41014</v>
      </c>
      <c r="F3522" s="2" t="s">
        <v>50</v>
      </c>
      <c r="G3522" s="2" t="s">
        <v>6232</v>
      </c>
      <c r="H3522" s="2" t="s">
        <v>6233</v>
      </c>
      <c r="I3522" s="2" t="s">
        <v>41</v>
      </c>
      <c r="J3522" s="2" t="s">
        <v>27</v>
      </c>
      <c r="K3522" s="2" t="s">
        <v>5394</v>
      </c>
      <c r="L3522" s="2" t="s">
        <v>43</v>
      </c>
      <c r="M3522" s="1">
        <v>95823</v>
      </c>
      <c r="N3522" s="2" t="s">
        <v>44</v>
      </c>
      <c r="O3522" s="2" t="s">
        <v>1522</v>
      </c>
      <c r="P3522" s="2" t="s">
        <v>46</v>
      </c>
      <c r="Q3522" s="2" t="s">
        <v>75</v>
      </c>
      <c r="R3522" s="2" t="s">
        <v>1523</v>
      </c>
      <c r="S3522" s="1">
        <v>12.832000000000001</v>
      </c>
      <c r="T3522" s="1">
        <v>2</v>
      </c>
      <c r="U3522" s="1">
        <v>0.2</v>
      </c>
      <c r="V3522" s="5">
        <v>4.3308</v>
      </c>
    </row>
    <row r="3523" spans="1:22" ht="15" thickBot="1" x14ac:dyDescent="0.35">
      <c r="A3523" s="4">
        <v>3522</v>
      </c>
      <c r="B3523" s="2" t="s">
        <v>6706</v>
      </c>
      <c r="C3523" s="1">
        <v>2013</v>
      </c>
      <c r="D3523" s="3">
        <v>41600</v>
      </c>
      <c r="E3523" s="3">
        <v>41604</v>
      </c>
      <c r="F3523" s="2" t="s">
        <v>23</v>
      </c>
      <c r="G3523" s="2" t="s">
        <v>6028</v>
      </c>
      <c r="H3523" s="2" t="s">
        <v>6029</v>
      </c>
      <c r="I3523" s="2" t="s">
        <v>41</v>
      </c>
      <c r="J3523" s="2" t="s">
        <v>27</v>
      </c>
      <c r="K3523" s="2" t="s">
        <v>1377</v>
      </c>
      <c r="L3523" s="2" t="s">
        <v>489</v>
      </c>
      <c r="M3523" s="1">
        <v>50315</v>
      </c>
      <c r="N3523" s="2" t="s">
        <v>105</v>
      </c>
      <c r="O3523" s="2" t="s">
        <v>1465</v>
      </c>
      <c r="P3523" s="2" t="s">
        <v>46</v>
      </c>
      <c r="Q3523" s="2" t="s">
        <v>90</v>
      </c>
      <c r="R3523" s="2" t="s">
        <v>1466</v>
      </c>
      <c r="S3523" s="1">
        <v>40.46</v>
      </c>
      <c r="T3523" s="1">
        <v>7</v>
      </c>
      <c r="U3523" s="1">
        <v>0</v>
      </c>
      <c r="V3523" s="5">
        <v>19.825399999999998</v>
      </c>
    </row>
    <row r="3524" spans="1:22" ht="15" thickBot="1" x14ac:dyDescent="0.35">
      <c r="A3524" s="4">
        <v>3523</v>
      </c>
      <c r="B3524" s="2" t="s">
        <v>6706</v>
      </c>
      <c r="C3524" s="1">
        <v>2013</v>
      </c>
      <c r="D3524" s="3">
        <v>41600</v>
      </c>
      <c r="E3524" s="3">
        <v>41604</v>
      </c>
      <c r="F3524" s="2" t="s">
        <v>23</v>
      </c>
      <c r="G3524" s="2" t="s">
        <v>6028</v>
      </c>
      <c r="H3524" s="2" t="s">
        <v>6029</v>
      </c>
      <c r="I3524" s="2" t="s">
        <v>41</v>
      </c>
      <c r="J3524" s="2" t="s">
        <v>27</v>
      </c>
      <c r="K3524" s="2" t="s">
        <v>1377</v>
      </c>
      <c r="L3524" s="2" t="s">
        <v>489</v>
      </c>
      <c r="M3524" s="1">
        <v>50315</v>
      </c>
      <c r="N3524" s="2" t="s">
        <v>105</v>
      </c>
      <c r="O3524" s="2" t="s">
        <v>962</v>
      </c>
      <c r="P3524" s="2" t="s">
        <v>71</v>
      </c>
      <c r="Q3524" s="2" t="s">
        <v>72</v>
      </c>
      <c r="R3524" s="2" t="s">
        <v>963</v>
      </c>
      <c r="S3524" s="1">
        <v>404.94</v>
      </c>
      <c r="T3524" s="1">
        <v>3</v>
      </c>
      <c r="U3524" s="1">
        <v>0</v>
      </c>
      <c r="V3524" s="5">
        <v>109.3338</v>
      </c>
    </row>
    <row r="3525" spans="1:22" ht="15" thickBot="1" x14ac:dyDescent="0.35">
      <c r="A3525" s="4">
        <v>3524</v>
      </c>
      <c r="B3525" s="2" t="s">
        <v>6707</v>
      </c>
      <c r="C3525" s="1">
        <v>2013</v>
      </c>
      <c r="D3525" s="3">
        <v>41523</v>
      </c>
      <c r="E3525" s="3">
        <v>41528</v>
      </c>
      <c r="F3525" s="2" t="s">
        <v>50</v>
      </c>
      <c r="G3525" s="2" t="s">
        <v>4236</v>
      </c>
      <c r="H3525" s="2" t="s">
        <v>4237</v>
      </c>
      <c r="I3525" s="2" t="s">
        <v>41</v>
      </c>
      <c r="J3525" s="2" t="s">
        <v>27</v>
      </c>
      <c r="K3525" s="2" t="s">
        <v>947</v>
      </c>
      <c r="L3525" s="2" t="s">
        <v>43</v>
      </c>
      <c r="M3525" s="1">
        <v>92105</v>
      </c>
      <c r="N3525" s="2" t="s">
        <v>44</v>
      </c>
      <c r="O3525" s="2" t="s">
        <v>741</v>
      </c>
      <c r="P3525" s="2" t="s">
        <v>71</v>
      </c>
      <c r="Q3525" s="2" t="s">
        <v>161</v>
      </c>
      <c r="R3525" s="2" t="s">
        <v>742</v>
      </c>
      <c r="S3525" s="1">
        <v>116</v>
      </c>
      <c r="T3525" s="1">
        <v>8</v>
      </c>
      <c r="U3525" s="1">
        <v>0</v>
      </c>
      <c r="V3525" s="5">
        <v>29</v>
      </c>
    </row>
    <row r="3526" spans="1:22" ht="15" thickBot="1" x14ac:dyDescent="0.35">
      <c r="A3526" s="4">
        <v>3525</v>
      </c>
      <c r="B3526" s="2" t="s">
        <v>6708</v>
      </c>
      <c r="C3526" s="1">
        <v>2013</v>
      </c>
      <c r="D3526" s="3">
        <v>41603</v>
      </c>
      <c r="E3526" s="3">
        <v>41607</v>
      </c>
      <c r="F3526" s="2" t="s">
        <v>50</v>
      </c>
      <c r="G3526" s="2" t="s">
        <v>5920</v>
      </c>
      <c r="H3526" s="2" t="s">
        <v>5921</v>
      </c>
      <c r="I3526" s="2" t="s">
        <v>26</v>
      </c>
      <c r="J3526" s="2" t="s">
        <v>27</v>
      </c>
      <c r="K3526" s="2" t="s">
        <v>815</v>
      </c>
      <c r="L3526" s="2" t="s">
        <v>104</v>
      </c>
      <c r="M3526" s="1">
        <v>75081</v>
      </c>
      <c r="N3526" s="2" t="s">
        <v>105</v>
      </c>
      <c r="O3526" s="2" t="s">
        <v>6709</v>
      </c>
      <c r="P3526" s="2" t="s">
        <v>71</v>
      </c>
      <c r="Q3526" s="2" t="s">
        <v>72</v>
      </c>
      <c r="R3526" s="2" t="s">
        <v>6710</v>
      </c>
      <c r="S3526" s="1">
        <v>657.55200000000002</v>
      </c>
      <c r="T3526" s="1">
        <v>6</v>
      </c>
      <c r="U3526" s="1">
        <v>0.2</v>
      </c>
      <c r="V3526" s="5">
        <v>49.316400000000002</v>
      </c>
    </row>
    <row r="3527" spans="1:22" ht="15" thickBot="1" x14ac:dyDescent="0.35">
      <c r="A3527" s="4">
        <v>3526</v>
      </c>
      <c r="B3527" s="2" t="s">
        <v>6711</v>
      </c>
      <c r="C3527" s="1">
        <v>2014</v>
      </c>
      <c r="D3527" s="3">
        <v>41984</v>
      </c>
      <c r="E3527" s="3">
        <v>41989</v>
      </c>
      <c r="F3527" s="2" t="s">
        <v>23</v>
      </c>
      <c r="G3527" s="2" t="s">
        <v>6712</v>
      </c>
      <c r="H3527" s="2" t="s">
        <v>6713</v>
      </c>
      <c r="I3527" s="2" t="s">
        <v>102</v>
      </c>
      <c r="J3527" s="2" t="s">
        <v>27</v>
      </c>
      <c r="K3527" s="2" t="s">
        <v>328</v>
      </c>
      <c r="L3527" s="2" t="s">
        <v>1487</v>
      </c>
      <c r="M3527" s="1">
        <v>39212</v>
      </c>
      <c r="N3527" s="2" t="s">
        <v>30</v>
      </c>
      <c r="O3527" s="2" t="s">
        <v>2543</v>
      </c>
      <c r="P3527" s="2" t="s">
        <v>71</v>
      </c>
      <c r="Q3527" s="2" t="s">
        <v>161</v>
      </c>
      <c r="R3527" s="2" t="s">
        <v>2544</v>
      </c>
      <c r="S3527" s="1">
        <v>599.97</v>
      </c>
      <c r="T3527" s="1">
        <v>3</v>
      </c>
      <c r="U3527" s="1">
        <v>0</v>
      </c>
      <c r="V3527" s="5">
        <v>257.9871</v>
      </c>
    </row>
    <row r="3528" spans="1:22" ht="15" thickBot="1" x14ac:dyDescent="0.35">
      <c r="A3528" s="4">
        <v>3527</v>
      </c>
      <c r="B3528" s="2" t="s">
        <v>6711</v>
      </c>
      <c r="C3528" s="1">
        <v>2014</v>
      </c>
      <c r="D3528" s="3">
        <v>41984</v>
      </c>
      <c r="E3528" s="3">
        <v>41989</v>
      </c>
      <c r="F3528" s="2" t="s">
        <v>23</v>
      </c>
      <c r="G3528" s="2" t="s">
        <v>6712</v>
      </c>
      <c r="H3528" s="2" t="s">
        <v>6713</v>
      </c>
      <c r="I3528" s="2" t="s">
        <v>102</v>
      </c>
      <c r="J3528" s="2" t="s">
        <v>27</v>
      </c>
      <c r="K3528" s="2" t="s">
        <v>328</v>
      </c>
      <c r="L3528" s="2" t="s">
        <v>1487</v>
      </c>
      <c r="M3528" s="1">
        <v>39212</v>
      </c>
      <c r="N3528" s="2" t="s">
        <v>30</v>
      </c>
      <c r="O3528" s="2" t="s">
        <v>3055</v>
      </c>
      <c r="P3528" s="2" t="s">
        <v>71</v>
      </c>
      <c r="Q3528" s="2" t="s">
        <v>72</v>
      </c>
      <c r="R3528" s="2" t="s">
        <v>3056</v>
      </c>
      <c r="S3528" s="1">
        <v>38.97</v>
      </c>
      <c r="T3528" s="1">
        <v>3</v>
      </c>
      <c r="U3528" s="1">
        <v>0</v>
      </c>
      <c r="V3528" s="5">
        <v>0.77939999999999998</v>
      </c>
    </row>
    <row r="3529" spans="1:22" ht="15" thickBot="1" x14ac:dyDescent="0.35">
      <c r="A3529" s="4">
        <v>3528</v>
      </c>
      <c r="B3529" s="2" t="s">
        <v>6711</v>
      </c>
      <c r="C3529" s="1">
        <v>2014</v>
      </c>
      <c r="D3529" s="3">
        <v>41984</v>
      </c>
      <c r="E3529" s="3">
        <v>41989</v>
      </c>
      <c r="F3529" s="2" t="s">
        <v>23</v>
      </c>
      <c r="G3529" s="2" t="s">
        <v>6712</v>
      </c>
      <c r="H3529" s="2" t="s">
        <v>6713</v>
      </c>
      <c r="I3529" s="2" t="s">
        <v>102</v>
      </c>
      <c r="J3529" s="2" t="s">
        <v>27</v>
      </c>
      <c r="K3529" s="2" t="s">
        <v>328</v>
      </c>
      <c r="L3529" s="2" t="s">
        <v>1487</v>
      </c>
      <c r="M3529" s="1">
        <v>39212</v>
      </c>
      <c r="N3529" s="2" t="s">
        <v>30</v>
      </c>
      <c r="O3529" s="2" t="s">
        <v>6714</v>
      </c>
      <c r="P3529" s="2" t="s">
        <v>46</v>
      </c>
      <c r="Q3529" s="2" t="s">
        <v>75</v>
      </c>
      <c r="R3529" s="2" t="s">
        <v>6715</v>
      </c>
      <c r="S3529" s="1">
        <v>45.84</v>
      </c>
      <c r="T3529" s="1">
        <v>8</v>
      </c>
      <c r="U3529" s="1">
        <v>0</v>
      </c>
      <c r="V3529" s="5">
        <v>22.0032</v>
      </c>
    </row>
    <row r="3530" spans="1:22" ht="15" thickBot="1" x14ac:dyDescent="0.35">
      <c r="A3530" s="4">
        <v>3529</v>
      </c>
      <c r="B3530" s="2" t="s">
        <v>6716</v>
      </c>
      <c r="C3530" s="1">
        <v>2013</v>
      </c>
      <c r="D3530" s="3">
        <v>41450</v>
      </c>
      <c r="E3530" s="3">
        <v>41455</v>
      </c>
      <c r="F3530" s="2" t="s">
        <v>50</v>
      </c>
      <c r="G3530" s="2" t="s">
        <v>1870</v>
      </c>
      <c r="H3530" s="2" t="s">
        <v>1871</v>
      </c>
      <c r="I3530" s="2" t="s">
        <v>26</v>
      </c>
      <c r="J3530" s="2" t="s">
        <v>27</v>
      </c>
      <c r="K3530" s="2" t="s">
        <v>947</v>
      </c>
      <c r="L3530" s="2" t="s">
        <v>43</v>
      </c>
      <c r="M3530" s="1">
        <v>92024</v>
      </c>
      <c r="N3530" s="2" t="s">
        <v>44</v>
      </c>
      <c r="O3530" s="2" t="s">
        <v>5685</v>
      </c>
      <c r="P3530" s="2" t="s">
        <v>71</v>
      </c>
      <c r="Q3530" s="2" t="s">
        <v>72</v>
      </c>
      <c r="R3530" s="2" t="s">
        <v>5686</v>
      </c>
      <c r="S3530" s="1">
        <v>38.24</v>
      </c>
      <c r="T3530" s="1">
        <v>4</v>
      </c>
      <c r="U3530" s="1">
        <v>0.2</v>
      </c>
      <c r="V3530" s="5">
        <v>-9.56</v>
      </c>
    </row>
    <row r="3531" spans="1:22" ht="15" thickBot="1" x14ac:dyDescent="0.35">
      <c r="A3531" s="4">
        <v>3530</v>
      </c>
      <c r="B3531" s="2" t="s">
        <v>6717</v>
      </c>
      <c r="C3531" s="1">
        <v>2012</v>
      </c>
      <c r="D3531" s="3">
        <v>41169</v>
      </c>
      <c r="E3531" s="3">
        <v>41175</v>
      </c>
      <c r="F3531" s="2" t="s">
        <v>50</v>
      </c>
      <c r="G3531" s="2" t="s">
        <v>5194</v>
      </c>
      <c r="H3531" s="2" t="s">
        <v>5195</v>
      </c>
      <c r="I3531" s="2" t="s">
        <v>26</v>
      </c>
      <c r="J3531" s="2" t="s">
        <v>27</v>
      </c>
      <c r="K3531" s="2" t="s">
        <v>6050</v>
      </c>
      <c r="L3531" s="2" t="s">
        <v>54</v>
      </c>
      <c r="M3531" s="1">
        <v>32839</v>
      </c>
      <c r="N3531" s="2" t="s">
        <v>30</v>
      </c>
      <c r="O3531" s="2" t="s">
        <v>1854</v>
      </c>
      <c r="P3531" s="2" t="s">
        <v>71</v>
      </c>
      <c r="Q3531" s="2" t="s">
        <v>161</v>
      </c>
      <c r="R3531" s="2" t="s">
        <v>1855</v>
      </c>
      <c r="S3531" s="1">
        <v>87.168000000000006</v>
      </c>
      <c r="T3531" s="1">
        <v>3</v>
      </c>
      <c r="U3531" s="1">
        <v>0.2</v>
      </c>
      <c r="V3531" s="5">
        <v>10.896000000000001</v>
      </c>
    </row>
    <row r="3532" spans="1:22" ht="15" thickBot="1" x14ac:dyDescent="0.35">
      <c r="A3532" s="4">
        <v>3531</v>
      </c>
      <c r="B3532" s="2" t="s">
        <v>6718</v>
      </c>
      <c r="C3532" s="1">
        <v>2013</v>
      </c>
      <c r="D3532" s="3">
        <v>41414</v>
      </c>
      <c r="E3532" s="3">
        <v>41418</v>
      </c>
      <c r="F3532" s="2" t="s">
        <v>50</v>
      </c>
      <c r="G3532" s="2" t="s">
        <v>4512</v>
      </c>
      <c r="H3532" s="2" t="s">
        <v>4513</v>
      </c>
      <c r="I3532" s="2" t="s">
        <v>41</v>
      </c>
      <c r="J3532" s="2" t="s">
        <v>27</v>
      </c>
      <c r="K3532" s="2" t="s">
        <v>4268</v>
      </c>
      <c r="L3532" s="2" t="s">
        <v>254</v>
      </c>
      <c r="M3532" s="1">
        <v>47905</v>
      </c>
      <c r="N3532" s="2" t="s">
        <v>105</v>
      </c>
      <c r="O3532" s="2" t="s">
        <v>128</v>
      </c>
      <c r="P3532" s="2" t="s">
        <v>46</v>
      </c>
      <c r="Q3532" s="2" t="s">
        <v>68</v>
      </c>
      <c r="R3532" s="2" t="s">
        <v>129</v>
      </c>
      <c r="S3532" s="1">
        <v>21.4</v>
      </c>
      <c r="T3532" s="1">
        <v>5</v>
      </c>
      <c r="U3532" s="1">
        <v>0</v>
      </c>
      <c r="V3532" s="5">
        <v>6.2060000000000004</v>
      </c>
    </row>
    <row r="3533" spans="1:22" ht="15" thickBot="1" x14ac:dyDescent="0.35">
      <c r="A3533" s="4">
        <v>3532</v>
      </c>
      <c r="B3533" s="2" t="s">
        <v>6719</v>
      </c>
      <c r="C3533" s="1">
        <v>2013</v>
      </c>
      <c r="D3533" s="3">
        <v>41423</v>
      </c>
      <c r="E3533" s="3">
        <v>41423</v>
      </c>
      <c r="F3533" s="2" t="s">
        <v>1290</v>
      </c>
      <c r="G3533" s="2" t="s">
        <v>4764</v>
      </c>
      <c r="H3533" s="2" t="s">
        <v>4765</v>
      </c>
      <c r="I3533" s="2" t="s">
        <v>41</v>
      </c>
      <c r="J3533" s="2" t="s">
        <v>27</v>
      </c>
      <c r="K3533" s="2" t="s">
        <v>266</v>
      </c>
      <c r="L3533" s="2" t="s">
        <v>267</v>
      </c>
      <c r="M3533" s="1">
        <v>10035</v>
      </c>
      <c r="N3533" s="2" t="s">
        <v>148</v>
      </c>
      <c r="O3533" s="2" t="s">
        <v>577</v>
      </c>
      <c r="P3533" s="2" t="s">
        <v>46</v>
      </c>
      <c r="Q3533" s="2" t="s">
        <v>578</v>
      </c>
      <c r="R3533" s="2" t="s">
        <v>579</v>
      </c>
      <c r="S3533" s="1">
        <v>54.9</v>
      </c>
      <c r="T3533" s="1">
        <v>5</v>
      </c>
      <c r="U3533" s="1">
        <v>0</v>
      </c>
      <c r="V3533" s="5">
        <v>15.372</v>
      </c>
    </row>
    <row r="3534" spans="1:22" ht="15" thickBot="1" x14ac:dyDescent="0.35">
      <c r="A3534" s="4">
        <v>3533</v>
      </c>
      <c r="B3534" s="2" t="s">
        <v>6720</v>
      </c>
      <c r="C3534" s="1">
        <v>2011</v>
      </c>
      <c r="D3534" s="3">
        <v>40651</v>
      </c>
      <c r="E3534" s="3">
        <v>40656</v>
      </c>
      <c r="F3534" s="2" t="s">
        <v>50</v>
      </c>
      <c r="G3534" s="2" t="s">
        <v>2114</v>
      </c>
      <c r="H3534" s="2" t="s">
        <v>2115</v>
      </c>
      <c r="I3534" s="2" t="s">
        <v>26</v>
      </c>
      <c r="J3534" s="2" t="s">
        <v>27</v>
      </c>
      <c r="K3534" s="2" t="s">
        <v>42</v>
      </c>
      <c r="L3534" s="2" t="s">
        <v>43</v>
      </c>
      <c r="M3534" s="1">
        <v>90049</v>
      </c>
      <c r="N3534" s="2" t="s">
        <v>44</v>
      </c>
      <c r="O3534" s="2" t="s">
        <v>6721</v>
      </c>
      <c r="P3534" s="2" t="s">
        <v>71</v>
      </c>
      <c r="Q3534" s="2" t="s">
        <v>682</v>
      </c>
      <c r="R3534" s="2" t="s">
        <v>6722</v>
      </c>
      <c r="S3534" s="1">
        <v>287.96800000000002</v>
      </c>
      <c r="T3534" s="1">
        <v>4</v>
      </c>
      <c r="U3534" s="1">
        <v>0.2</v>
      </c>
      <c r="V3534" s="5">
        <v>97.1892</v>
      </c>
    </row>
    <row r="3535" spans="1:22" ht="15" thickBot="1" x14ac:dyDescent="0.35">
      <c r="A3535" s="4">
        <v>3534</v>
      </c>
      <c r="B3535" s="2" t="s">
        <v>6720</v>
      </c>
      <c r="C3535" s="1">
        <v>2011</v>
      </c>
      <c r="D3535" s="3">
        <v>40651</v>
      </c>
      <c r="E3535" s="3">
        <v>40656</v>
      </c>
      <c r="F3535" s="2" t="s">
        <v>50</v>
      </c>
      <c r="G3535" s="2" t="s">
        <v>2114</v>
      </c>
      <c r="H3535" s="2" t="s">
        <v>2115</v>
      </c>
      <c r="I3535" s="2" t="s">
        <v>26</v>
      </c>
      <c r="J3535" s="2" t="s">
        <v>27</v>
      </c>
      <c r="K3535" s="2" t="s">
        <v>42</v>
      </c>
      <c r="L3535" s="2" t="s">
        <v>43</v>
      </c>
      <c r="M3535" s="1">
        <v>90049</v>
      </c>
      <c r="N3535" s="2" t="s">
        <v>44</v>
      </c>
      <c r="O3535" s="2" t="s">
        <v>3268</v>
      </c>
      <c r="P3535" s="2" t="s">
        <v>46</v>
      </c>
      <c r="Q3535" s="2" t="s">
        <v>68</v>
      </c>
      <c r="R3535" s="2" t="s">
        <v>3269</v>
      </c>
      <c r="S3535" s="1">
        <v>13.12</v>
      </c>
      <c r="T3535" s="1">
        <v>4</v>
      </c>
      <c r="U3535" s="1">
        <v>0</v>
      </c>
      <c r="V3535" s="5">
        <v>3.8048000000000002</v>
      </c>
    </row>
    <row r="3536" spans="1:22" ht="15" thickBot="1" x14ac:dyDescent="0.35">
      <c r="A3536" s="4">
        <v>3535</v>
      </c>
      <c r="B3536" s="2" t="s">
        <v>6720</v>
      </c>
      <c r="C3536" s="1">
        <v>2011</v>
      </c>
      <c r="D3536" s="3">
        <v>40651</v>
      </c>
      <c r="E3536" s="3">
        <v>40656</v>
      </c>
      <c r="F3536" s="2" t="s">
        <v>50</v>
      </c>
      <c r="G3536" s="2" t="s">
        <v>2114</v>
      </c>
      <c r="H3536" s="2" t="s">
        <v>2115</v>
      </c>
      <c r="I3536" s="2" t="s">
        <v>26</v>
      </c>
      <c r="J3536" s="2" t="s">
        <v>27</v>
      </c>
      <c r="K3536" s="2" t="s">
        <v>42</v>
      </c>
      <c r="L3536" s="2" t="s">
        <v>43</v>
      </c>
      <c r="M3536" s="1">
        <v>90049</v>
      </c>
      <c r="N3536" s="2" t="s">
        <v>44</v>
      </c>
      <c r="O3536" s="2" t="s">
        <v>6647</v>
      </c>
      <c r="P3536" s="2" t="s">
        <v>46</v>
      </c>
      <c r="Q3536" s="2" t="s">
        <v>68</v>
      </c>
      <c r="R3536" s="2" t="s">
        <v>6648</v>
      </c>
      <c r="S3536" s="1">
        <v>10.75</v>
      </c>
      <c r="T3536" s="1">
        <v>5</v>
      </c>
      <c r="U3536" s="1">
        <v>0</v>
      </c>
      <c r="V3536" s="5">
        <v>3.5474999999999999</v>
      </c>
    </row>
    <row r="3537" spans="1:22" ht="15" thickBot="1" x14ac:dyDescent="0.35">
      <c r="A3537" s="4">
        <v>3536</v>
      </c>
      <c r="B3537" s="2" t="s">
        <v>6720</v>
      </c>
      <c r="C3537" s="1">
        <v>2011</v>
      </c>
      <c r="D3537" s="3">
        <v>40651</v>
      </c>
      <c r="E3537" s="3">
        <v>40656</v>
      </c>
      <c r="F3537" s="2" t="s">
        <v>50</v>
      </c>
      <c r="G3537" s="2" t="s">
        <v>2114</v>
      </c>
      <c r="H3537" s="2" t="s">
        <v>2115</v>
      </c>
      <c r="I3537" s="2" t="s">
        <v>26</v>
      </c>
      <c r="J3537" s="2" t="s">
        <v>27</v>
      </c>
      <c r="K3537" s="2" t="s">
        <v>42</v>
      </c>
      <c r="L3537" s="2" t="s">
        <v>43</v>
      </c>
      <c r="M3537" s="1">
        <v>90049</v>
      </c>
      <c r="N3537" s="2" t="s">
        <v>44</v>
      </c>
      <c r="O3537" s="2" t="s">
        <v>837</v>
      </c>
      <c r="P3537" s="2" t="s">
        <v>46</v>
      </c>
      <c r="Q3537" s="2" t="s">
        <v>269</v>
      </c>
      <c r="R3537" s="2" t="s">
        <v>838</v>
      </c>
      <c r="S3537" s="1">
        <v>11.62</v>
      </c>
      <c r="T3537" s="1">
        <v>2</v>
      </c>
      <c r="U3537" s="1">
        <v>0</v>
      </c>
      <c r="V3537" s="5">
        <v>3.6021999999999998</v>
      </c>
    </row>
    <row r="3538" spans="1:22" ht="15" thickBot="1" x14ac:dyDescent="0.35">
      <c r="A3538" s="4">
        <v>3537</v>
      </c>
      <c r="B3538" s="2" t="s">
        <v>6723</v>
      </c>
      <c r="C3538" s="1">
        <v>2013</v>
      </c>
      <c r="D3538" s="3">
        <v>41443</v>
      </c>
      <c r="E3538" s="3">
        <v>41446</v>
      </c>
      <c r="F3538" s="2" t="s">
        <v>23</v>
      </c>
      <c r="G3538" s="2" t="s">
        <v>2080</v>
      </c>
      <c r="H3538" s="2" t="s">
        <v>2081</v>
      </c>
      <c r="I3538" s="2" t="s">
        <v>26</v>
      </c>
      <c r="J3538" s="2" t="s">
        <v>27</v>
      </c>
      <c r="K3538" s="2" t="s">
        <v>266</v>
      </c>
      <c r="L3538" s="2" t="s">
        <v>267</v>
      </c>
      <c r="M3538" s="1">
        <v>10024</v>
      </c>
      <c r="N3538" s="2" t="s">
        <v>148</v>
      </c>
      <c r="O3538" s="2" t="s">
        <v>4089</v>
      </c>
      <c r="P3538" s="2" t="s">
        <v>46</v>
      </c>
      <c r="Q3538" s="2" t="s">
        <v>59</v>
      </c>
      <c r="R3538" s="2" t="s">
        <v>4090</v>
      </c>
      <c r="S3538" s="1">
        <v>40.74</v>
      </c>
      <c r="T3538" s="1">
        <v>3</v>
      </c>
      <c r="U3538" s="1">
        <v>0</v>
      </c>
      <c r="V3538" s="5">
        <v>0.40739999999999998</v>
      </c>
    </row>
    <row r="3539" spans="1:22" ht="15" thickBot="1" x14ac:dyDescent="0.35">
      <c r="A3539" s="4">
        <v>3538</v>
      </c>
      <c r="B3539" s="2" t="s">
        <v>6724</v>
      </c>
      <c r="C3539" s="1">
        <v>2011</v>
      </c>
      <c r="D3539" s="3">
        <v>40672</v>
      </c>
      <c r="E3539" s="3">
        <v>40672</v>
      </c>
      <c r="F3539" s="2" t="s">
        <v>1290</v>
      </c>
      <c r="G3539" s="2" t="s">
        <v>979</v>
      </c>
      <c r="H3539" s="2" t="s">
        <v>980</v>
      </c>
      <c r="I3539" s="2" t="s">
        <v>41</v>
      </c>
      <c r="J3539" s="2" t="s">
        <v>27</v>
      </c>
      <c r="K3539" s="2" t="s">
        <v>28</v>
      </c>
      <c r="L3539" s="2" t="s">
        <v>29</v>
      </c>
      <c r="M3539" s="1">
        <v>42420</v>
      </c>
      <c r="N3539" s="2" t="s">
        <v>30</v>
      </c>
      <c r="O3539" s="2" t="s">
        <v>122</v>
      </c>
      <c r="P3539" s="2" t="s">
        <v>46</v>
      </c>
      <c r="Q3539" s="2" t="s">
        <v>59</v>
      </c>
      <c r="R3539" s="2" t="s">
        <v>123</v>
      </c>
      <c r="S3539" s="1">
        <v>83.25</v>
      </c>
      <c r="T3539" s="1">
        <v>3</v>
      </c>
      <c r="U3539" s="1">
        <v>0</v>
      </c>
      <c r="V3539" s="5">
        <v>14.984999999999999</v>
      </c>
    </row>
    <row r="3540" spans="1:22" ht="15" thickBot="1" x14ac:dyDescent="0.35">
      <c r="A3540" s="4">
        <v>3539</v>
      </c>
      <c r="B3540" s="2" t="s">
        <v>6724</v>
      </c>
      <c r="C3540" s="1">
        <v>2011</v>
      </c>
      <c r="D3540" s="3">
        <v>40672</v>
      </c>
      <c r="E3540" s="3">
        <v>40672</v>
      </c>
      <c r="F3540" s="2" t="s">
        <v>1290</v>
      </c>
      <c r="G3540" s="2" t="s">
        <v>979</v>
      </c>
      <c r="H3540" s="2" t="s">
        <v>980</v>
      </c>
      <c r="I3540" s="2" t="s">
        <v>41</v>
      </c>
      <c r="J3540" s="2" t="s">
        <v>27</v>
      </c>
      <c r="K3540" s="2" t="s">
        <v>28</v>
      </c>
      <c r="L3540" s="2" t="s">
        <v>29</v>
      </c>
      <c r="M3540" s="1">
        <v>42420</v>
      </c>
      <c r="N3540" s="2" t="s">
        <v>30</v>
      </c>
      <c r="O3540" s="2" t="s">
        <v>4139</v>
      </c>
      <c r="P3540" s="2" t="s">
        <v>46</v>
      </c>
      <c r="Q3540" s="2" t="s">
        <v>47</v>
      </c>
      <c r="R3540" s="2" t="s">
        <v>4140</v>
      </c>
      <c r="S3540" s="1">
        <v>9.4499999999999993</v>
      </c>
      <c r="T3540" s="1">
        <v>3</v>
      </c>
      <c r="U3540" s="1">
        <v>0</v>
      </c>
      <c r="V3540" s="5">
        <v>4.5359999999999996</v>
      </c>
    </row>
    <row r="3541" spans="1:22" ht="15" thickBot="1" x14ac:dyDescent="0.35">
      <c r="A3541" s="4">
        <v>3540</v>
      </c>
      <c r="B3541" s="2" t="s">
        <v>6724</v>
      </c>
      <c r="C3541" s="1">
        <v>2011</v>
      </c>
      <c r="D3541" s="3">
        <v>40672</v>
      </c>
      <c r="E3541" s="3">
        <v>40672</v>
      </c>
      <c r="F3541" s="2" t="s">
        <v>1290</v>
      </c>
      <c r="G3541" s="2" t="s">
        <v>979</v>
      </c>
      <c r="H3541" s="2" t="s">
        <v>980</v>
      </c>
      <c r="I3541" s="2" t="s">
        <v>41</v>
      </c>
      <c r="J3541" s="2" t="s">
        <v>27</v>
      </c>
      <c r="K3541" s="2" t="s">
        <v>28</v>
      </c>
      <c r="L3541" s="2" t="s">
        <v>29</v>
      </c>
      <c r="M3541" s="1">
        <v>42420</v>
      </c>
      <c r="N3541" s="2" t="s">
        <v>30</v>
      </c>
      <c r="O3541" s="2" t="s">
        <v>3965</v>
      </c>
      <c r="P3541" s="2" t="s">
        <v>46</v>
      </c>
      <c r="Q3541" s="2" t="s">
        <v>47</v>
      </c>
      <c r="R3541" s="2" t="s">
        <v>3966</v>
      </c>
      <c r="S3541" s="1">
        <v>20.65</v>
      </c>
      <c r="T3541" s="1">
        <v>5</v>
      </c>
      <c r="U3541" s="1">
        <v>0</v>
      </c>
      <c r="V3541" s="5">
        <v>9.4990000000000006</v>
      </c>
    </row>
    <row r="3542" spans="1:22" ht="15" thickBot="1" x14ac:dyDescent="0.35">
      <c r="A3542" s="4">
        <v>3541</v>
      </c>
      <c r="B3542" s="2" t="s">
        <v>6724</v>
      </c>
      <c r="C3542" s="1">
        <v>2011</v>
      </c>
      <c r="D3542" s="3">
        <v>40672</v>
      </c>
      <c r="E3542" s="3">
        <v>40672</v>
      </c>
      <c r="F3542" s="2" t="s">
        <v>1290</v>
      </c>
      <c r="G3542" s="2" t="s">
        <v>979</v>
      </c>
      <c r="H3542" s="2" t="s">
        <v>980</v>
      </c>
      <c r="I3542" s="2" t="s">
        <v>41</v>
      </c>
      <c r="J3542" s="2" t="s">
        <v>27</v>
      </c>
      <c r="K3542" s="2" t="s">
        <v>28</v>
      </c>
      <c r="L3542" s="2" t="s">
        <v>29</v>
      </c>
      <c r="M3542" s="1">
        <v>42420</v>
      </c>
      <c r="N3542" s="2" t="s">
        <v>30</v>
      </c>
      <c r="O3542" s="2" t="s">
        <v>4284</v>
      </c>
      <c r="P3542" s="2" t="s">
        <v>46</v>
      </c>
      <c r="Q3542" s="2" t="s">
        <v>90</v>
      </c>
      <c r="R3542" s="2" t="s">
        <v>4285</v>
      </c>
      <c r="S3542" s="1">
        <v>45.36</v>
      </c>
      <c r="T3542" s="1">
        <v>7</v>
      </c>
      <c r="U3542" s="1">
        <v>0</v>
      </c>
      <c r="V3542" s="5">
        <v>21.7728</v>
      </c>
    </row>
    <row r="3543" spans="1:22" ht="15" thickBot="1" x14ac:dyDescent="0.35">
      <c r="A3543" s="4">
        <v>3542</v>
      </c>
      <c r="B3543" s="2" t="s">
        <v>6725</v>
      </c>
      <c r="C3543" s="1">
        <v>2013</v>
      </c>
      <c r="D3543" s="3">
        <v>41536</v>
      </c>
      <c r="E3543" s="3">
        <v>41538</v>
      </c>
      <c r="F3543" s="2" t="s">
        <v>188</v>
      </c>
      <c r="G3543" s="2" t="s">
        <v>2304</v>
      </c>
      <c r="H3543" s="2" t="s">
        <v>2305</v>
      </c>
      <c r="I3543" s="2" t="s">
        <v>26</v>
      </c>
      <c r="J3543" s="2" t="s">
        <v>27</v>
      </c>
      <c r="K3543" s="2" t="s">
        <v>497</v>
      </c>
      <c r="L3543" s="2" t="s">
        <v>498</v>
      </c>
      <c r="M3543" s="1">
        <v>43229</v>
      </c>
      <c r="N3543" s="2" t="s">
        <v>148</v>
      </c>
      <c r="O3543" s="2" t="s">
        <v>5534</v>
      </c>
      <c r="P3543" s="2" t="s">
        <v>32</v>
      </c>
      <c r="Q3543" s="2" t="s">
        <v>65</v>
      </c>
      <c r="R3543" s="2" t="s">
        <v>5535</v>
      </c>
      <c r="S3543" s="1">
        <v>5.3520000000000003</v>
      </c>
      <c r="T3543" s="1">
        <v>3</v>
      </c>
      <c r="U3543" s="1">
        <v>0.2</v>
      </c>
      <c r="V3543" s="5">
        <v>1.6055999999999999</v>
      </c>
    </row>
    <row r="3544" spans="1:22" ht="15" thickBot="1" x14ac:dyDescent="0.35">
      <c r="A3544" s="4">
        <v>3543</v>
      </c>
      <c r="B3544" s="2" t="s">
        <v>6725</v>
      </c>
      <c r="C3544" s="1">
        <v>2013</v>
      </c>
      <c r="D3544" s="3">
        <v>41536</v>
      </c>
      <c r="E3544" s="3">
        <v>41538</v>
      </c>
      <c r="F3544" s="2" t="s">
        <v>188</v>
      </c>
      <c r="G3544" s="2" t="s">
        <v>2304</v>
      </c>
      <c r="H3544" s="2" t="s">
        <v>2305</v>
      </c>
      <c r="I3544" s="2" t="s">
        <v>26</v>
      </c>
      <c r="J3544" s="2" t="s">
        <v>27</v>
      </c>
      <c r="K3544" s="2" t="s">
        <v>497</v>
      </c>
      <c r="L3544" s="2" t="s">
        <v>498</v>
      </c>
      <c r="M3544" s="1">
        <v>43229</v>
      </c>
      <c r="N3544" s="2" t="s">
        <v>148</v>
      </c>
      <c r="O3544" s="2" t="s">
        <v>1839</v>
      </c>
      <c r="P3544" s="2" t="s">
        <v>32</v>
      </c>
      <c r="Q3544" s="2" t="s">
        <v>36</v>
      </c>
      <c r="R3544" s="2" t="s">
        <v>1840</v>
      </c>
      <c r="S3544" s="1">
        <v>99.372</v>
      </c>
      <c r="T3544" s="1">
        <v>2</v>
      </c>
      <c r="U3544" s="1">
        <v>0.3</v>
      </c>
      <c r="V3544" s="5">
        <v>-7.0979999999999999</v>
      </c>
    </row>
    <row r="3545" spans="1:22" ht="15" thickBot="1" x14ac:dyDescent="0.35">
      <c r="A3545" s="4">
        <v>3544</v>
      </c>
      <c r="B3545" s="2" t="s">
        <v>6725</v>
      </c>
      <c r="C3545" s="1">
        <v>2013</v>
      </c>
      <c r="D3545" s="3">
        <v>41536</v>
      </c>
      <c r="E3545" s="3">
        <v>41538</v>
      </c>
      <c r="F3545" s="2" t="s">
        <v>188</v>
      </c>
      <c r="G3545" s="2" t="s">
        <v>2304</v>
      </c>
      <c r="H3545" s="2" t="s">
        <v>2305</v>
      </c>
      <c r="I3545" s="2" t="s">
        <v>26</v>
      </c>
      <c r="J3545" s="2" t="s">
        <v>27</v>
      </c>
      <c r="K3545" s="2" t="s">
        <v>497</v>
      </c>
      <c r="L3545" s="2" t="s">
        <v>498</v>
      </c>
      <c r="M3545" s="1">
        <v>43229</v>
      </c>
      <c r="N3545" s="2" t="s">
        <v>148</v>
      </c>
      <c r="O3545" s="2" t="s">
        <v>4864</v>
      </c>
      <c r="P3545" s="2" t="s">
        <v>46</v>
      </c>
      <c r="Q3545" s="2" t="s">
        <v>68</v>
      </c>
      <c r="R3545" s="2" t="s">
        <v>4865</v>
      </c>
      <c r="S3545" s="1">
        <v>2.6720000000000002</v>
      </c>
      <c r="T3545" s="1">
        <v>1</v>
      </c>
      <c r="U3545" s="1">
        <v>0.2</v>
      </c>
      <c r="V3545" s="5">
        <v>0.3674</v>
      </c>
    </row>
    <row r="3546" spans="1:22" ht="15" thickBot="1" x14ac:dyDescent="0.35">
      <c r="A3546" s="4">
        <v>3545</v>
      </c>
      <c r="B3546" s="2" t="s">
        <v>6726</v>
      </c>
      <c r="C3546" s="1">
        <v>2014</v>
      </c>
      <c r="D3546" s="3">
        <v>41997</v>
      </c>
      <c r="E3546" s="3">
        <v>41999</v>
      </c>
      <c r="F3546" s="2" t="s">
        <v>23</v>
      </c>
      <c r="G3546" s="2" t="s">
        <v>3881</v>
      </c>
      <c r="H3546" s="2" t="s">
        <v>3882</v>
      </c>
      <c r="I3546" s="2" t="s">
        <v>26</v>
      </c>
      <c r="J3546" s="2" t="s">
        <v>27</v>
      </c>
      <c r="K3546" s="2" t="s">
        <v>5079</v>
      </c>
      <c r="L3546" s="2" t="s">
        <v>104</v>
      </c>
      <c r="M3546" s="1">
        <v>77840</v>
      </c>
      <c r="N3546" s="2" t="s">
        <v>105</v>
      </c>
      <c r="O3546" s="2" t="s">
        <v>4204</v>
      </c>
      <c r="P3546" s="2" t="s">
        <v>46</v>
      </c>
      <c r="Q3546" s="2" t="s">
        <v>90</v>
      </c>
      <c r="R3546" s="2" t="s">
        <v>4205</v>
      </c>
      <c r="S3546" s="1">
        <v>28.672000000000001</v>
      </c>
      <c r="T3546" s="1">
        <v>8</v>
      </c>
      <c r="U3546" s="1">
        <v>0.2</v>
      </c>
      <c r="V3546" s="5">
        <v>10.393599999999999</v>
      </c>
    </row>
    <row r="3547" spans="1:22" ht="15" thickBot="1" x14ac:dyDescent="0.35">
      <c r="A3547" s="4">
        <v>3546</v>
      </c>
      <c r="B3547" s="2" t="s">
        <v>6726</v>
      </c>
      <c r="C3547" s="1">
        <v>2014</v>
      </c>
      <c r="D3547" s="3">
        <v>41997</v>
      </c>
      <c r="E3547" s="3">
        <v>41999</v>
      </c>
      <c r="F3547" s="2" t="s">
        <v>23</v>
      </c>
      <c r="G3547" s="2" t="s">
        <v>3881</v>
      </c>
      <c r="H3547" s="2" t="s">
        <v>3882</v>
      </c>
      <c r="I3547" s="2" t="s">
        <v>26</v>
      </c>
      <c r="J3547" s="2" t="s">
        <v>27</v>
      </c>
      <c r="K3547" s="2" t="s">
        <v>5079</v>
      </c>
      <c r="L3547" s="2" t="s">
        <v>104</v>
      </c>
      <c r="M3547" s="1">
        <v>77840</v>
      </c>
      <c r="N3547" s="2" t="s">
        <v>105</v>
      </c>
      <c r="O3547" s="2" t="s">
        <v>6727</v>
      </c>
      <c r="P3547" s="2" t="s">
        <v>46</v>
      </c>
      <c r="Q3547" s="2" t="s">
        <v>78</v>
      </c>
      <c r="R3547" s="2" t="s">
        <v>6728</v>
      </c>
      <c r="S3547" s="1">
        <v>29.312000000000001</v>
      </c>
      <c r="T3547" s="1">
        <v>8</v>
      </c>
      <c r="U3547" s="1">
        <v>0.8</v>
      </c>
      <c r="V3547" s="5">
        <v>-74.745599999999996</v>
      </c>
    </row>
    <row r="3548" spans="1:22" ht="15" thickBot="1" x14ac:dyDescent="0.35">
      <c r="A3548" s="4">
        <v>3547</v>
      </c>
      <c r="B3548" s="2" t="s">
        <v>6729</v>
      </c>
      <c r="C3548" s="1">
        <v>2014</v>
      </c>
      <c r="D3548" s="3">
        <v>41943</v>
      </c>
      <c r="E3548" s="3">
        <v>41945</v>
      </c>
      <c r="F3548" s="2" t="s">
        <v>188</v>
      </c>
      <c r="G3548" s="2" t="s">
        <v>2313</v>
      </c>
      <c r="H3548" s="2" t="s">
        <v>2314</v>
      </c>
      <c r="I3548" s="2" t="s">
        <v>102</v>
      </c>
      <c r="J3548" s="2" t="s">
        <v>27</v>
      </c>
      <c r="K3548" s="2" t="s">
        <v>1464</v>
      </c>
      <c r="L3548" s="2" t="s">
        <v>29</v>
      </c>
      <c r="M3548" s="1">
        <v>40475</v>
      </c>
      <c r="N3548" s="2" t="s">
        <v>30</v>
      </c>
      <c r="O3548" s="2" t="s">
        <v>1798</v>
      </c>
      <c r="P3548" s="2" t="s">
        <v>46</v>
      </c>
      <c r="Q3548" s="2" t="s">
        <v>59</v>
      </c>
      <c r="R3548" s="2" t="s">
        <v>1799</v>
      </c>
      <c r="S3548" s="1">
        <v>105.98</v>
      </c>
      <c r="T3548" s="1">
        <v>7</v>
      </c>
      <c r="U3548" s="1">
        <v>0</v>
      </c>
      <c r="V3548" s="5">
        <v>4.2392000000000003</v>
      </c>
    </row>
    <row r="3549" spans="1:22" ht="15" thickBot="1" x14ac:dyDescent="0.35">
      <c r="A3549" s="4">
        <v>3548</v>
      </c>
      <c r="B3549" s="2" t="s">
        <v>6729</v>
      </c>
      <c r="C3549" s="1">
        <v>2014</v>
      </c>
      <c r="D3549" s="3">
        <v>41943</v>
      </c>
      <c r="E3549" s="3">
        <v>41945</v>
      </c>
      <c r="F3549" s="2" t="s">
        <v>188</v>
      </c>
      <c r="G3549" s="2" t="s">
        <v>2313</v>
      </c>
      <c r="H3549" s="2" t="s">
        <v>2314</v>
      </c>
      <c r="I3549" s="2" t="s">
        <v>102</v>
      </c>
      <c r="J3549" s="2" t="s">
        <v>27</v>
      </c>
      <c r="K3549" s="2" t="s">
        <v>1464</v>
      </c>
      <c r="L3549" s="2" t="s">
        <v>29</v>
      </c>
      <c r="M3549" s="1">
        <v>40475</v>
      </c>
      <c r="N3549" s="2" t="s">
        <v>30</v>
      </c>
      <c r="O3549" s="2" t="s">
        <v>1405</v>
      </c>
      <c r="P3549" s="2" t="s">
        <v>46</v>
      </c>
      <c r="Q3549" s="2" t="s">
        <v>578</v>
      </c>
      <c r="R3549" s="2" t="s">
        <v>1406</v>
      </c>
      <c r="S3549" s="1">
        <v>35.06</v>
      </c>
      <c r="T3549" s="1">
        <v>2</v>
      </c>
      <c r="U3549" s="1">
        <v>0</v>
      </c>
      <c r="V3549" s="5">
        <v>10.518000000000001</v>
      </c>
    </row>
    <row r="3550" spans="1:22" ht="15" thickBot="1" x14ac:dyDescent="0.35">
      <c r="A3550" s="4">
        <v>3549</v>
      </c>
      <c r="B3550" s="2" t="s">
        <v>6729</v>
      </c>
      <c r="C3550" s="1">
        <v>2014</v>
      </c>
      <c r="D3550" s="3">
        <v>41943</v>
      </c>
      <c r="E3550" s="3">
        <v>41945</v>
      </c>
      <c r="F3550" s="2" t="s">
        <v>188</v>
      </c>
      <c r="G3550" s="2" t="s">
        <v>2313</v>
      </c>
      <c r="H3550" s="2" t="s">
        <v>2314</v>
      </c>
      <c r="I3550" s="2" t="s">
        <v>102</v>
      </c>
      <c r="J3550" s="2" t="s">
        <v>27</v>
      </c>
      <c r="K3550" s="2" t="s">
        <v>1464</v>
      </c>
      <c r="L3550" s="2" t="s">
        <v>29</v>
      </c>
      <c r="M3550" s="1">
        <v>40475</v>
      </c>
      <c r="N3550" s="2" t="s">
        <v>30</v>
      </c>
      <c r="O3550" s="2" t="s">
        <v>5165</v>
      </c>
      <c r="P3550" s="2" t="s">
        <v>32</v>
      </c>
      <c r="Q3550" s="2" t="s">
        <v>36</v>
      </c>
      <c r="R3550" s="2" t="s">
        <v>5166</v>
      </c>
      <c r="S3550" s="1">
        <v>33.94</v>
      </c>
      <c r="T3550" s="1">
        <v>1</v>
      </c>
      <c r="U3550" s="1">
        <v>0</v>
      </c>
      <c r="V3550" s="5">
        <v>9.1638000000000002</v>
      </c>
    </row>
    <row r="3551" spans="1:22" ht="15" thickBot="1" x14ac:dyDescent="0.35">
      <c r="A3551" s="4">
        <v>3550</v>
      </c>
      <c r="B3551" s="2" t="s">
        <v>6729</v>
      </c>
      <c r="C3551" s="1">
        <v>2014</v>
      </c>
      <c r="D3551" s="3">
        <v>41943</v>
      </c>
      <c r="E3551" s="3">
        <v>41945</v>
      </c>
      <c r="F3551" s="2" t="s">
        <v>188</v>
      </c>
      <c r="G3551" s="2" t="s">
        <v>2313</v>
      </c>
      <c r="H3551" s="2" t="s">
        <v>2314</v>
      </c>
      <c r="I3551" s="2" t="s">
        <v>102</v>
      </c>
      <c r="J3551" s="2" t="s">
        <v>27</v>
      </c>
      <c r="K3551" s="2" t="s">
        <v>1464</v>
      </c>
      <c r="L3551" s="2" t="s">
        <v>29</v>
      </c>
      <c r="M3551" s="1">
        <v>40475</v>
      </c>
      <c r="N3551" s="2" t="s">
        <v>30</v>
      </c>
      <c r="O3551" s="2" t="s">
        <v>6730</v>
      </c>
      <c r="P3551" s="2" t="s">
        <v>46</v>
      </c>
      <c r="Q3551" s="2" t="s">
        <v>47</v>
      </c>
      <c r="R3551" s="2" t="s">
        <v>6731</v>
      </c>
      <c r="S3551" s="1">
        <v>30</v>
      </c>
      <c r="T3551" s="1">
        <v>8</v>
      </c>
      <c r="U3551" s="1">
        <v>0</v>
      </c>
      <c r="V3551" s="5">
        <v>14.4</v>
      </c>
    </row>
    <row r="3552" spans="1:22" ht="15" thickBot="1" x14ac:dyDescent="0.35">
      <c r="A3552" s="4">
        <v>3551</v>
      </c>
      <c r="B3552" s="2" t="s">
        <v>6732</v>
      </c>
      <c r="C3552" s="1">
        <v>2013</v>
      </c>
      <c r="D3552" s="3">
        <v>41363</v>
      </c>
      <c r="E3552" s="3">
        <v>41367</v>
      </c>
      <c r="F3552" s="2" t="s">
        <v>23</v>
      </c>
      <c r="G3552" s="2" t="s">
        <v>3915</v>
      </c>
      <c r="H3552" s="2" t="s">
        <v>3916</v>
      </c>
      <c r="I3552" s="2" t="s">
        <v>102</v>
      </c>
      <c r="J3552" s="2" t="s">
        <v>27</v>
      </c>
      <c r="K3552" s="2" t="s">
        <v>303</v>
      </c>
      <c r="L3552" s="2" t="s">
        <v>211</v>
      </c>
      <c r="M3552" s="1">
        <v>60653</v>
      </c>
      <c r="N3552" s="2" t="s">
        <v>105</v>
      </c>
      <c r="O3552" s="2" t="s">
        <v>4971</v>
      </c>
      <c r="P3552" s="2" t="s">
        <v>46</v>
      </c>
      <c r="Q3552" s="2" t="s">
        <v>90</v>
      </c>
      <c r="R3552" s="2" t="s">
        <v>4972</v>
      </c>
      <c r="S3552" s="1">
        <v>45.527999999999999</v>
      </c>
      <c r="T3552" s="1">
        <v>3</v>
      </c>
      <c r="U3552" s="1">
        <v>0.2</v>
      </c>
      <c r="V3552" s="5">
        <v>15.934799999999999</v>
      </c>
    </row>
    <row r="3553" spans="1:22" ht="15" thickBot="1" x14ac:dyDescent="0.35">
      <c r="A3553" s="4">
        <v>3552</v>
      </c>
      <c r="B3553" s="2" t="s">
        <v>6732</v>
      </c>
      <c r="C3553" s="1">
        <v>2013</v>
      </c>
      <c r="D3553" s="3">
        <v>41363</v>
      </c>
      <c r="E3553" s="3">
        <v>41367</v>
      </c>
      <c r="F3553" s="2" t="s">
        <v>23</v>
      </c>
      <c r="G3553" s="2" t="s">
        <v>3915</v>
      </c>
      <c r="H3553" s="2" t="s">
        <v>3916</v>
      </c>
      <c r="I3553" s="2" t="s">
        <v>102</v>
      </c>
      <c r="J3553" s="2" t="s">
        <v>27</v>
      </c>
      <c r="K3553" s="2" t="s">
        <v>303</v>
      </c>
      <c r="L3553" s="2" t="s">
        <v>211</v>
      </c>
      <c r="M3553" s="1">
        <v>60653</v>
      </c>
      <c r="N3553" s="2" t="s">
        <v>105</v>
      </c>
      <c r="O3553" s="2" t="s">
        <v>942</v>
      </c>
      <c r="P3553" s="2" t="s">
        <v>32</v>
      </c>
      <c r="Q3553" s="2" t="s">
        <v>36</v>
      </c>
      <c r="R3553" s="2" t="s">
        <v>943</v>
      </c>
      <c r="S3553" s="1">
        <v>844.11599999999999</v>
      </c>
      <c r="T3553" s="1">
        <v>6</v>
      </c>
      <c r="U3553" s="1">
        <v>0.3</v>
      </c>
      <c r="V3553" s="5">
        <v>-36.176400000000001</v>
      </c>
    </row>
    <row r="3554" spans="1:22" ht="15" thickBot="1" x14ac:dyDescent="0.35">
      <c r="A3554" s="4">
        <v>3553</v>
      </c>
      <c r="B3554" s="2" t="s">
        <v>6732</v>
      </c>
      <c r="C3554" s="1">
        <v>2013</v>
      </c>
      <c r="D3554" s="3">
        <v>41363</v>
      </c>
      <c r="E3554" s="3">
        <v>41367</v>
      </c>
      <c r="F3554" s="2" t="s">
        <v>23</v>
      </c>
      <c r="G3554" s="2" t="s">
        <v>3915</v>
      </c>
      <c r="H3554" s="2" t="s">
        <v>3916</v>
      </c>
      <c r="I3554" s="2" t="s">
        <v>102</v>
      </c>
      <c r="J3554" s="2" t="s">
        <v>27</v>
      </c>
      <c r="K3554" s="2" t="s">
        <v>303</v>
      </c>
      <c r="L3554" s="2" t="s">
        <v>211</v>
      </c>
      <c r="M3554" s="1">
        <v>60653</v>
      </c>
      <c r="N3554" s="2" t="s">
        <v>105</v>
      </c>
      <c r="O3554" s="2" t="s">
        <v>625</v>
      </c>
      <c r="P3554" s="2" t="s">
        <v>71</v>
      </c>
      <c r="Q3554" s="2" t="s">
        <v>72</v>
      </c>
      <c r="R3554" s="2" t="s">
        <v>626</v>
      </c>
      <c r="S3554" s="1">
        <v>812.73599999999999</v>
      </c>
      <c r="T3554" s="1">
        <v>8</v>
      </c>
      <c r="U3554" s="1">
        <v>0.2</v>
      </c>
      <c r="V3554" s="5">
        <v>60.955199999999998</v>
      </c>
    </row>
    <row r="3555" spans="1:22" ht="15" thickBot="1" x14ac:dyDescent="0.35">
      <c r="A3555" s="4">
        <v>3554</v>
      </c>
      <c r="B3555" s="2" t="s">
        <v>6733</v>
      </c>
      <c r="C3555" s="1">
        <v>2014</v>
      </c>
      <c r="D3555" s="3">
        <v>41967</v>
      </c>
      <c r="E3555" s="3">
        <v>41970</v>
      </c>
      <c r="F3555" s="2" t="s">
        <v>23</v>
      </c>
      <c r="G3555" s="2" t="s">
        <v>3287</v>
      </c>
      <c r="H3555" s="2" t="s">
        <v>3288</v>
      </c>
      <c r="I3555" s="2" t="s">
        <v>41</v>
      </c>
      <c r="J3555" s="2" t="s">
        <v>27</v>
      </c>
      <c r="K3555" s="2" t="s">
        <v>146</v>
      </c>
      <c r="L3555" s="2" t="s">
        <v>147</v>
      </c>
      <c r="M3555" s="1">
        <v>19120</v>
      </c>
      <c r="N3555" s="2" t="s">
        <v>148</v>
      </c>
      <c r="O3555" s="2" t="s">
        <v>1724</v>
      </c>
      <c r="P3555" s="2" t="s">
        <v>46</v>
      </c>
      <c r="Q3555" s="2" t="s">
        <v>75</v>
      </c>
      <c r="R3555" s="2" t="s">
        <v>1725</v>
      </c>
      <c r="S3555" s="1">
        <v>7.476</v>
      </c>
      <c r="T3555" s="1">
        <v>1</v>
      </c>
      <c r="U3555" s="1">
        <v>0.7</v>
      </c>
      <c r="V3555" s="5">
        <v>-5.9808000000000003</v>
      </c>
    </row>
    <row r="3556" spans="1:22" ht="15" thickBot="1" x14ac:dyDescent="0.35">
      <c r="A3556" s="4">
        <v>3555</v>
      </c>
      <c r="B3556" s="2" t="s">
        <v>6734</v>
      </c>
      <c r="C3556" s="1">
        <v>2011</v>
      </c>
      <c r="D3556" s="3">
        <v>40625</v>
      </c>
      <c r="E3556" s="3">
        <v>40628</v>
      </c>
      <c r="F3556" s="2" t="s">
        <v>23</v>
      </c>
      <c r="G3556" s="2" t="s">
        <v>235</v>
      </c>
      <c r="H3556" s="2" t="s">
        <v>236</v>
      </c>
      <c r="I3556" s="2" t="s">
        <v>26</v>
      </c>
      <c r="J3556" s="2" t="s">
        <v>27</v>
      </c>
      <c r="K3556" s="2" t="s">
        <v>42</v>
      </c>
      <c r="L3556" s="2" t="s">
        <v>43</v>
      </c>
      <c r="M3556" s="1">
        <v>90036</v>
      </c>
      <c r="N3556" s="2" t="s">
        <v>44</v>
      </c>
      <c r="O3556" s="2" t="s">
        <v>2117</v>
      </c>
      <c r="P3556" s="2" t="s">
        <v>46</v>
      </c>
      <c r="Q3556" s="2" t="s">
        <v>59</v>
      </c>
      <c r="R3556" s="2" t="s">
        <v>2118</v>
      </c>
      <c r="S3556" s="1">
        <v>330.4</v>
      </c>
      <c r="T3556" s="1">
        <v>2</v>
      </c>
      <c r="U3556" s="1">
        <v>0</v>
      </c>
      <c r="V3556" s="5">
        <v>85.903999999999996</v>
      </c>
    </row>
    <row r="3557" spans="1:22" ht="15" thickBot="1" x14ac:dyDescent="0.35">
      <c r="A3557" s="4">
        <v>3556</v>
      </c>
      <c r="B3557" s="2" t="s">
        <v>6734</v>
      </c>
      <c r="C3557" s="1">
        <v>2011</v>
      </c>
      <c r="D3557" s="3">
        <v>40625</v>
      </c>
      <c r="E3557" s="3">
        <v>40628</v>
      </c>
      <c r="F3557" s="2" t="s">
        <v>23</v>
      </c>
      <c r="G3557" s="2" t="s">
        <v>235</v>
      </c>
      <c r="H3557" s="2" t="s">
        <v>236</v>
      </c>
      <c r="I3557" s="2" t="s">
        <v>26</v>
      </c>
      <c r="J3557" s="2" t="s">
        <v>27</v>
      </c>
      <c r="K3557" s="2" t="s">
        <v>42</v>
      </c>
      <c r="L3557" s="2" t="s">
        <v>43</v>
      </c>
      <c r="M3557" s="1">
        <v>90036</v>
      </c>
      <c r="N3557" s="2" t="s">
        <v>44</v>
      </c>
      <c r="O3557" s="2" t="s">
        <v>6735</v>
      </c>
      <c r="P3557" s="2" t="s">
        <v>71</v>
      </c>
      <c r="Q3557" s="2" t="s">
        <v>72</v>
      </c>
      <c r="R3557" s="2" t="s">
        <v>6736</v>
      </c>
      <c r="S3557" s="1">
        <v>604.75199999999995</v>
      </c>
      <c r="T3557" s="1">
        <v>6</v>
      </c>
      <c r="U3557" s="1">
        <v>0.2</v>
      </c>
      <c r="V3557" s="5">
        <v>37.796999999999997</v>
      </c>
    </row>
    <row r="3558" spans="1:22" ht="15" thickBot="1" x14ac:dyDescent="0.35">
      <c r="A3558" s="4">
        <v>3557</v>
      </c>
      <c r="B3558" s="2" t="s">
        <v>6737</v>
      </c>
      <c r="C3558" s="1">
        <v>2014</v>
      </c>
      <c r="D3558" s="3">
        <v>41975</v>
      </c>
      <c r="E3558" s="3">
        <v>41979</v>
      </c>
      <c r="F3558" s="2" t="s">
        <v>50</v>
      </c>
      <c r="G3558" s="2" t="s">
        <v>1239</v>
      </c>
      <c r="H3558" s="2" t="s">
        <v>1240</v>
      </c>
      <c r="I3558" s="2" t="s">
        <v>26</v>
      </c>
      <c r="J3558" s="2" t="s">
        <v>27</v>
      </c>
      <c r="K3558" s="2" t="s">
        <v>42</v>
      </c>
      <c r="L3558" s="2" t="s">
        <v>43</v>
      </c>
      <c r="M3558" s="1">
        <v>90008</v>
      </c>
      <c r="N3558" s="2" t="s">
        <v>44</v>
      </c>
      <c r="O3558" s="2" t="s">
        <v>3249</v>
      </c>
      <c r="P3558" s="2" t="s">
        <v>46</v>
      </c>
      <c r="Q3558" s="2" t="s">
        <v>90</v>
      </c>
      <c r="R3558" s="2" t="s">
        <v>3250</v>
      </c>
      <c r="S3558" s="1">
        <v>45.36</v>
      </c>
      <c r="T3558" s="1">
        <v>7</v>
      </c>
      <c r="U3558" s="1">
        <v>0</v>
      </c>
      <c r="V3558" s="5">
        <v>21.7728</v>
      </c>
    </row>
    <row r="3559" spans="1:22" ht="15" thickBot="1" x14ac:dyDescent="0.35">
      <c r="A3559" s="4">
        <v>3558</v>
      </c>
      <c r="B3559" s="2" t="s">
        <v>6737</v>
      </c>
      <c r="C3559" s="1">
        <v>2014</v>
      </c>
      <c r="D3559" s="3">
        <v>41975</v>
      </c>
      <c r="E3559" s="3">
        <v>41979</v>
      </c>
      <c r="F3559" s="2" t="s">
        <v>50</v>
      </c>
      <c r="G3559" s="2" t="s">
        <v>1239</v>
      </c>
      <c r="H3559" s="2" t="s">
        <v>1240</v>
      </c>
      <c r="I3559" s="2" t="s">
        <v>26</v>
      </c>
      <c r="J3559" s="2" t="s">
        <v>27</v>
      </c>
      <c r="K3559" s="2" t="s">
        <v>42</v>
      </c>
      <c r="L3559" s="2" t="s">
        <v>43</v>
      </c>
      <c r="M3559" s="1">
        <v>90008</v>
      </c>
      <c r="N3559" s="2" t="s">
        <v>44</v>
      </c>
      <c r="O3559" s="2" t="s">
        <v>3344</v>
      </c>
      <c r="P3559" s="2" t="s">
        <v>46</v>
      </c>
      <c r="Q3559" s="2" t="s">
        <v>75</v>
      </c>
      <c r="R3559" s="2" t="s">
        <v>3345</v>
      </c>
      <c r="S3559" s="1">
        <v>10.128</v>
      </c>
      <c r="T3559" s="1">
        <v>2</v>
      </c>
      <c r="U3559" s="1">
        <v>0.2</v>
      </c>
      <c r="V3559" s="5">
        <v>3.6714000000000002</v>
      </c>
    </row>
    <row r="3560" spans="1:22" ht="15" thickBot="1" x14ac:dyDescent="0.35">
      <c r="A3560" s="4">
        <v>3559</v>
      </c>
      <c r="B3560" s="2" t="s">
        <v>6738</v>
      </c>
      <c r="C3560" s="1">
        <v>2014</v>
      </c>
      <c r="D3560" s="3">
        <v>41951</v>
      </c>
      <c r="E3560" s="3">
        <v>41956</v>
      </c>
      <c r="F3560" s="2" t="s">
        <v>50</v>
      </c>
      <c r="G3560" s="2" t="s">
        <v>6531</v>
      </c>
      <c r="H3560" s="2" t="s">
        <v>6532</v>
      </c>
      <c r="I3560" s="2" t="s">
        <v>26</v>
      </c>
      <c r="J3560" s="2" t="s">
        <v>27</v>
      </c>
      <c r="K3560" s="2" t="s">
        <v>127</v>
      </c>
      <c r="L3560" s="2" t="s">
        <v>43</v>
      </c>
      <c r="M3560" s="1">
        <v>94122</v>
      </c>
      <c r="N3560" s="2" t="s">
        <v>44</v>
      </c>
      <c r="O3560" s="2" t="s">
        <v>5216</v>
      </c>
      <c r="P3560" s="2" t="s">
        <v>46</v>
      </c>
      <c r="Q3560" s="2" t="s">
        <v>75</v>
      </c>
      <c r="R3560" s="2" t="s">
        <v>5217</v>
      </c>
      <c r="S3560" s="1">
        <v>21.792000000000002</v>
      </c>
      <c r="T3560" s="1">
        <v>4</v>
      </c>
      <c r="U3560" s="1">
        <v>0.2</v>
      </c>
      <c r="V3560" s="5">
        <v>7.6272000000000002</v>
      </c>
    </row>
    <row r="3561" spans="1:22" ht="15" thickBot="1" x14ac:dyDescent="0.35">
      <c r="A3561" s="4">
        <v>3560</v>
      </c>
      <c r="B3561" s="2" t="s">
        <v>6738</v>
      </c>
      <c r="C3561" s="1">
        <v>2014</v>
      </c>
      <c r="D3561" s="3">
        <v>41951</v>
      </c>
      <c r="E3561" s="3">
        <v>41956</v>
      </c>
      <c r="F3561" s="2" t="s">
        <v>50</v>
      </c>
      <c r="G3561" s="2" t="s">
        <v>6531</v>
      </c>
      <c r="H3561" s="2" t="s">
        <v>6532</v>
      </c>
      <c r="I3561" s="2" t="s">
        <v>26</v>
      </c>
      <c r="J3561" s="2" t="s">
        <v>27</v>
      </c>
      <c r="K3561" s="2" t="s">
        <v>127</v>
      </c>
      <c r="L3561" s="2" t="s">
        <v>43</v>
      </c>
      <c r="M3561" s="1">
        <v>94122</v>
      </c>
      <c r="N3561" s="2" t="s">
        <v>44</v>
      </c>
      <c r="O3561" s="2" t="s">
        <v>3874</v>
      </c>
      <c r="P3561" s="2" t="s">
        <v>71</v>
      </c>
      <c r="Q3561" s="2" t="s">
        <v>161</v>
      </c>
      <c r="R3561" s="2" t="s">
        <v>3875</v>
      </c>
      <c r="S3561" s="1">
        <v>439.8</v>
      </c>
      <c r="T3561" s="1">
        <v>4</v>
      </c>
      <c r="U3561" s="1">
        <v>0</v>
      </c>
      <c r="V3561" s="5">
        <v>145.13399999999999</v>
      </c>
    </row>
    <row r="3562" spans="1:22" ht="15" thickBot="1" x14ac:dyDescent="0.35">
      <c r="A3562" s="4">
        <v>3561</v>
      </c>
      <c r="B3562" s="2" t="s">
        <v>6739</v>
      </c>
      <c r="C3562" s="1">
        <v>2014</v>
      </c>
      <c r="D3562" s="3">
        <v>41887</v>
      </c>
      <c r="E3562" s="3">
        <v>41892</v>
      </c>
      <c r="F3562" s="2" t="s">
        <v>23</v>
      </c>
      <c r="G3562" s="2" t="s">
        <v>1704</v>
      </c>
      <c r="H3562" s="2" t="s">
        <v>1705</v>
      </c>
      <c r="I3562" s="2" t="s">
        <v>26</v>
      </c>
      <c r="J3562" s="2" t="s">
        <v>27</v>
      </c>
      <c r="K3562" s="2" t="s">
        <v>801</v>
      </c>
      <c r="L3562" s="2" t="s">
        <v>498</v>
      </c>
      <c r="M3562" s="1">
        <v>44312</v>
      </c>
      <c r="N3562" s="2" t="s">
        <v>148</v>
      </c>
      <c r="O3562" s="2" t="s">
        <v>2641</v>
      </c>
      <c r="P3562" s="2" t="s">
        <v>46</v>
      </c>
      <c r="Q3562" s="2" t="s">
        <v>68</v>
      </c>
      <c r="R3562" s="2" t="s">
        <v>2642</v>
      </c>
      <c r="S3562" s="1">
        <v>8.2560000000000002</v>
      </c>
      <c r="T3562" s="1">
        <v>4</v>
      </c>
      <c r="U3562" s="1">
        <v>0.2</v>
      </c>
      <c r="V3562" s="5">
        <v>0.61919999999999997</v>
      </c>
    </row>
    <row r="3563" spans="1:22" ht="15" thickBot="1" x14ac:dyDescent="0.35">
      <c r="A3563" s="4">
        <v>3562</v>
      </c>
      <c r="B3563" s="2" t="s">
        <v>6739</v>
      </c>
      <c r="C3563" s="1">
        <v>2014</v>
      </c>
      <c r="D3563" s="3">
        <v>41887</v>
      </c>
      <c r="E3563" s="3">
        <v>41892</v>
      </c>
      <c r="F3563" s="2" t="s">
        <v>23</v>
      </c>
      <c r="G3563" s="2" t="s">
        <v>1704</v>
      </c>
      <c r="H3563" s="2" t="s">
        <v>1705</v>
      </c>
      <c r="I3563" s="2" t="s">
        <v>26</v>
      </c>
      <c r="J3563" s="2" t="s">
        <v>27</v>
      </c>
      <c r="K3563" s="2" t="s">
        <v>801</v>
      </c>
      <c r="L3563" s="2" t="s">
        <v>498</v>
      </c>
      <c r="M3563" s="1">
        <v>44312</v>
      </c>
      <c r="N3563" s="2" t="s">
        <v>148</v>
      </c>
      <c r="O3563" s="2" t="s">
        <v>3221</v>
      </c>
      <c r="P3563" s="2" t="s">
        <v>46</v>
      </c>
      <c r="Q3563" s="2" t="s">
        <v>75</v>
      </c>
      <c r="R3563" s="2" t="s">
        <v>3222</v>
      </c>
      <c r="S3563" s="1">
        <v>25.56</v>
      </c>
      <c r="T3563" s="1">
        <v>5</v>
      </c>
      <c r="U3563" s="1">
        <v>0.7</v>
      </c>
      <c r="V3563" s="5">
        <v>-20.448</v>
      </c>
    </row>
    <row r="3564" spans="1:22" ht="15" thickBot="1" x14ac:dyDescent="0.35">
      <c r="A3564" s="4">
        <v>3563</v>
      </c>
      <c r="B3564" s="2" t="s">
        <v>6739</v>
      </c>
      <c r="C3564" s="1">
        <v>2014</v>
      </c>
      <c r="D3564" s="3">
        <v>41887</v>
      </c>
      <c r="E3564" s="3">
        <v>41892</v>
      </c>
      <c r="F3564" s="2" t="s">
        <v>23</v>
      </c>
      <c r="G3564" s="2" t="s">
        <v>1704</v>
      </c>
      <c r="H3564" s="2" t="s">
        <v>1705</v>
      </c>
      <c r="I3564" s="2" t="s">
        <v>26</v>
      </c>
      <c r="J3564" s="2" t="s">
        <v>27</v>
      </c>
      <c r="K3564" s="2" t="s">
        <v>801</v>
      </c>
      <c r="L3564" s="2" t="s">
        <v>498</v>
      </c>
      <c r="M3564" s="1">
        <v>44312</v>
      </c>
      <c r="N3564" s="2" t="s">
        <v>148</v>
      </c>
      <c r="O3564" s="2" t="s">
        <v>158</v>
      </c>
      <c r="P3564" s="2" t="s">
        <v>46</v>
      </c>
      <c r="Q3564" s="2" t="s">
        <v>75</v>
      </c>
      <c r="R3564" s="2" t="s">
        <v>159</v>
      </c>
      <c r="S3564" s="1">
        <v>4.3680000000000003</v>
      </c>
      <c r="T3564" s="1">
        <v>2</v>
      </c>
      <c r="U3564" s="1">
        <v>0.7</v>
      </c>
      <c r="V3564" s="5">
        <v>-3.0575999999999999</v>
      </c>
    </row>
    <row r="3565" spans="1:22" ht="15" thickBot="1" x14ac:dyDescent="0.35">
      <c r="A3565" s="4">
        <v>3564</v>
      </c>
      <c r="B3565" s="2" t="s">
        <v>6739</v>
      </c>
      <c r="C3565" s="1">
        <v>2014</v>
      </c>
      <c r="D3565" s="3">
        <v>41887</v>
      </c>
      <c r="E3565" s="3">
        <v>41892</v>
      </c>
      <c r="F3565" s="2" t="s">
        <v>23</v>
      </c>
      <c r="G3565" s="2" t="s">
        <v>1704</v>
      </c>
      <c r="H3565" s="2" t="s">
        <v>1705</v>
      </c>
      <c r="I3565" s="2" t="s">
        <v>26</v>
      </c>
      <c r="J3565" s="2" t="s">
        <v>27</v>
      </c>
      <c r="K3565" s="2" t="s">
        <v>801</v>
      </c>
      <c r="L3565" s="2" t="s">
        <v>498</v>
      </c>
      <c r="M3565" s="1">
        <v>44312</v>
      </c>
      <c r="N3565" s="2" t="s">
        <v>148</v>
      </c>
      <c r="O3565" s="2" t="s">
        <v>6740</v>
      </c>
      <c r="P3565" s="2" t="s">
        <v>46</v>
      </c>
      <c r="Q3565" s="2" t="s">
        <v>90</v>
      </c>
      <c r="R3565" s="2" t="s">
        <v>6741</v>
      </c>
      <c r="S3565" s="1">
        <v>11.52</v>
      </c>
      <c r="T3565" s="1">
        <v>4</v>
      </c>
      <c r="U3565" s="1">
        <v>0.2</v>
      </c>
      <c r="V3565" s="5">
        <v>3.7440000000000002</v>
      </c>
    </row>
    <row r="3566" spans="1:22" ht="15" thickBot="1" x14ac:dyDescent="0.35">
      <c r="A3566" s="4">
        <v>3565</v>
      </c>
      <c r="B3566" s="2" t="s">
        <v>6742</v>
      </c>
      <c r="C3566" s="1">
        <v>2013</v>
      </c>
      <c r="D3566" s="3">
        <v>41459</v>
      </c>
      <c r="E3566" s="3">
        <v>41462</v>
      </c>
      <c r="F3566" s="2" t="s">
        <v>188</v>
      </c>
      <c r="G3566" s="2" t="s">
        <v>1300</v>
      </c>
      <c r="H3566" s="2" t="s">
        <v>1301</v>
      </c>
      <c r="I3566" s="2" t="s">
        <v>26</v>
      </c>
      <c r="J3566" s="2" t="s">
        <v>27</v>
      </c>
      <c r="K3566" s="2" t="s">
        <v>42</v>
      </c>
      <c r="L3566" s="2" t="s">
        <v>43</v>
      </c>
      <c r="M3566" s="1">
        <v>90049</v>
      </c>
      <c r="N3566" s="2" t="s">
        <v>44</v>
      </c>
      <c r="O3566" s="2" t="s">
        <v>6743</v>
      </c>
      <c r="P3566" s="2" t="s">
        <v>46</v>
      </c>
      <c r="Q3566" s="2" t="s">
        <v>90</v>
      </c>
      <c r="R3566" s="2" t="s">
        <v>6744</v>
      </c>
      <c r="S3566" s="1">
        <v>12.96</v>
      </c>
      <c r="T3566" s="1">
        <v>2</v>
      </c>
      <c r="U3566" s="1">
        <v>0</v>
      </c>
      <c r="V3566" s="5">
        <v>6.2207999999999997</v>
      </c>
    </row>
    <row r="3567" spans="1:22" ht="15" thickBot="1" x14ac:dyDescent="0.35">
      <c r="A3567" s="4">
        <v>3566</v>
      </c>
      <c r="B3567" s="2" t="s">
        <v>6742</v>
      </c>
      <c r="C3567" s="1">
        <v>2013</v>
      </c>
      <c r="D3567" s="3">
        <v>41459</v>
      </c>
      <c r="E3567" s="3">
        <v>41462</v>
      </c>
      <c r="F3567" s="2" t="s">
        <v>188</v>
      </c>
      <c r="G3567" s="2" t="s">
        <v>1300</v>
      </c>
      <c r="H3567" s="2" t="s">
        <v>1301</v>
      </c>
      <c r="I3567" s="2" t="s">
        <v>26</v>
      </c>
      <c r="J3567" s="2" t="s">
        <v>27</v>
      </c>
      <c r="K3567" s="2" t="s">
        <v>42</v>
      </c>
      <c r="L3567" s="2" t="s">
        <v>43</v>
      </c>
      <c r="M3567" s="1">
        <v>90049</v>
      </c>
      <c r="N3567" s="2" t="s">
        <v>44</v>
      </c>
      <c r="O3567" s="2" t="s">
        <v>4296</v>
      </c>
      <c r="P3567" s="2" t="s">
        <v>46</v>
      </c>
      <c r="Q3567" s="2" t="s">
        <v>269</v>
      </c>
      <c r="R3567" s="2" t="s">
        <v>4297</v>
      </c>
      <c r="S3567" s="1">
        <v>3.96</v>
      </c>
      <c r="T3567" s="1">
        <v>2</v>
      </c>
      <c r="U3567" s="1">
        <v>0</v>
      </c>
      <c r="V3567" s="5">
        <v>7.9200000000000007E-2</v>
      </c>
    </row>
    <row r="3568" spans="1:22" ht="15" thickBot="1" x14ac:dyDescent="0.35">
      <c r="A3568" s="4">
        <v>3567</v>
      </c>
      <c r="B3568" s="2" t="s">
        <v>6745</v>
      </c>
      <c r="C3568" s="1">
        <v>2014</v>
      </c>
      <c r="D3568" s="3">
        <v>41890</v>
      </c>
      <c r="E3568" s="3">
        <v>41897</v>
      </c>
      <c r="F3568" s="2" t="s">
        <v>50</v>
      </c>
      <c r="G3568" s="2" t="s">
        <v>3083</v>
      </c>
      <c r="H3568" s="2" t="s">
        <v>3084</v>
      </c>
      <c r="I3568" s="2" t="s">
        <v>102</v>
      </c>
      <c r="J3568" s="2" t="s">
        <v>27</v>
      </c>
      <c r="K3568" s="2" t="s">
        <v>595</v>
      </c>
      <c r="L3568" s="2" t="s">
        <v>596</v>
      </c>
      <c r="M3568" s="1">
        <v>64055</v>
      </c>
      <c r="N3568" s="2" t="s">
        <v>105</v>
      </c>
      <c r="O3568" s="2" t="s">
        <v>516</v>
      </c>
      <c r="P3568" s="2" t="s">
        <v>46</v>
      </c>
      <c r="Q3568" s="2" t="s">
        <v>75</v>
      </c>
      <c r="R3568" s="2" t="s">
        <v>517</v>
      </c>
      <c r="S3568" s="1">
        <v>1577.94</v>
      </c>
      <c r="T3568" s="1">
        <v>3</v>
      </c>
      <c r="U3568" s="1">
        <v>0</v>
      </c>
      <c r="V3568" s="5">
        <v>757.41120000000001</v>
      </c>
    </row>
    <row r="3569" spans="1:22" ht="15" thickBot="1" x14ac:dyDescent="0.35">
      <c r="A3569" s="4">
        <v>3568</v>
      </c>
      <c r="B3569" s="2" t="s">
        <v>6746</v>
      </c>
      <c r="C3569" s="1">
        <v>2013</v>
      </c>
      <c r="D3569" s="3">
        <v>41527</v>
      </c>
      <c r="E3569" s="3">
        <v>41532</v>
      </c>
      <c r="F3569" s="2" t="s">
        <v>23</v>
      </c>
      <c r="G3569" s="2" t="s">
        <v>5602</v>
      </c>
      <c r="H3569" s="2" t="s">
        <v>5603</v>
      </c>
      <c r="I3569" s="2" t="s">
        <v>102</v>
      </c>
      <c r="J3569" s="2" t="s">
        <v>27</v>
      </c>
      <c r="K3569" s="2" t="s">
        <v>815</v>
      </c>
      <c r="L3569" s="2" t="s">
        <v>104</v>
      </c>
      <c r="M3569" s="1">
        <v>75220</v>
      </c>
      <c r="N3569" s="2" t="s">
        <v>105</v>
      </c>
      <c r="O3569" s="2" t="s">
        <v>6030</v>
      </c>
      <c r="P3569" s="2" t="s">
        <v>32</v>
      </c>
      <c r="Q3569" s="2" t="s">
        <v>65</v>
      </c>
      <c r="R3569" s="2" t="s">
        <v>6031</v>
      </c>
      <c r="S3569" s="1">
        <v>15.007999999999999</v>
      </c>
      <c r="T3569" s="1">
        <v>4</v>
      </c>
      <c r="U3569" s="1">
        <v>0.6</v>
      </c>
      <c r="V3569" s="5">
        <v>-12.006399999999999</v>
      </c>
    </row>
    <row r="3570" spans="1:22" ht="15" thickBot="1" x14ac:dyDescent="0.35">
      <c r="A3570" s="4">
        <v>3569</v>
      </c>
      <c r="B3570" s="2" t="s">
        <v>6747</v>
      </c>
      <c r="C3570" s="1">
        <v>2014</v>
      </c>
      <c r="D3570" s="3">
        <v>41824</v>
      </c>
      <c r="E3570" s="3">
        <v>41824</v>
      </c>
      <c r="F3570" s="2" t="s">
        <v>1290</v>
      </c>
      <c r="G3570" s="2" t="s">
        <v>721</v>
      </c>
      <c r="H3570" s="2" t="s">
        <v>722</v>
      </c>
      <c r="I3570" s="2" t="s">
        <v>102</v>
      </c>
      <c r="J3570" s="2" t="s">
        <v>27</v>
      </c>
      <c r="K3570" s="2" t="s">
        <v>95</v>
      </c>
      <c r="L3570" s="2" t="s">
        <v>96</v>
      </c>
      <c r="M3570" s="1">
        <v>98105</v>
      </c>
      <c r="N3570" s="2" t="s">
        <v>44</v>
      </c>
      <c r="O3570" s="2" t="s">
        <v>1018</v>
      </c>
      <c r="P3570" s="2" t="s">
        <v>71</v>
      </c>
      <c r="Q3570" s="2" t="s">
        <v>161</v>
      </c>
      <c r="R3570" s="2" t="s">
        <v>1019</v>
      </c>
      <c r="S3570" s="1">
        <v>59.98</v>
      </c>
      <c r="T3570" s="1">
        <v>2</v>
      </c>
      <c r="U3570" s="1">
        <v>0</v>
      </c>
      <c r="V3570" s="5">
        <v>26.391200000000001</v>
      </c>
    </row>
    <row r="3571" spans="1:22" ht="15" thickBot="1" x14ac:dyDescent="0.35">
      <c r="A3571" s="4">
        <v>3570</v>
      </c>
      <c r="B3571" s="2" t="s">
        <v>6747</v>
      </c>
      <c r="C3571" s="1">
        <v>2014</v>
      </c>
      <c r="D3571" s="3">
        <v>41824</v>
      </c>
      <c r="E3571" s="3">
        <v>41824</v>
      </c>
      <c r="F3571" s="2" t="s">
        <v>1290</v>
      </c>
      <c r="G3571" s="2" t="s">
        <v>721</v>
      </c>
      <c r="H3571" s="2" t="s">
        <v>722</v>
      </c>
      <c r="I3571" s="2" t="s">
        <v>102</v>
      </c>
      <c r="J3571" s="2" t="s">
        <v>27</v>
      </c>
      <c r="K3571" s="2" t="s">
        <v>95</v>
      </c>
      <c r="L3571" s="2" t="s">
        <v>96</v>
      </c>
      <c r="M3571" s="1">
        <v>98105</v>
      </c>
      <c r="N3571" s="2" t="s">
        <v>44</v>
      </c>
      <c r="O3571" s="2" t="s">
        <v>873</v>
      </c>
      <c r="P3571" s="2" t="s">
        <v>71</v>
      </c>
      <c r="Q3571" s="2" t="s">
        <v>682</v>
      </c>
      <c r="R3571" s="2" t="s">
        <v>6748</v>
      </c>
      <c r="S3571" s="1">
        <v>2395.1999999999998</v>
      </c>
      <c r="T3571" s="1">
        <v>6</v>
      </c>
      <c r="U3571" s="1">
        <v>0.2</v>
      </c>
      <c r="V3571" s="5">
        <v>209.58</v>
      </c>
    </row>
    <row r="3572" spans="1:22" ht="15" thickBot="1" x14ac:dyDescent="0.35">
      <c r="A3572" s="4">
        <v>3571</v>
      </c>
      <c r="B3572" s="2" t="s">
        <v>6747</v>
      </c>
      <c r="C3572" s="1">
        <v>2014</v>
      </c>
      <c r="D3572" s="3">
        <v>41824</v>
      </c>
      <c r="E3572" s="3">
        <v>41824</v>
      </c>
      <c r="F3572" s="2" t="s">
        <v>1290</v>
      </c>
      <c r="G3572" s="2" t="s">
        <v>721</v>
      </c>
      <c r="H3572" s="2" t="s">
        <v>722</v>
      </c>
      <c r="I3572" s="2" t="s">
        <v>102</v>
      </c>
      <c r="J3572" s="2" t="s">
        <v>27</v>
      </c>
      <c r="K3572" s="2" t="s">
        <v>95</v>
      </c>
      <c r="L3572" s="2" t="s">
        <v>96</v>
      </c>
      <c r="M3572" s="1">
        <v>98105</v>
      </c>
      <c r="N3572" s="2" t="s">
        <v>44</v>
      </c>
      <c r="O3572" s="2" t="s">
        <v>2704</v>
      </c>
      <c r="P3572" s="2" t="s">
        <v>71</v>
      </c>
      <c r="Q3572" s="2" t="s">
        <v>161</v>
      </c>
      <c r="R3572" s="2" t="s">
        <v>4263</v>
      </c>
      <c r="S3572" s="1">
        <v>1687.8</v>
      </c>
      <c r="T3572" s="1">
        <v>4</v>
      </c>
      <c r="U3572" s="1">
        <v>0</v>
      </c>
      <c r="V3572" s="5">
        <v>742.63199999999995</v>
      </c>
    </row>
    <row r="3573" spans="1:22" ht="15" thickBot="1" x14ac:dyDescent="0.35">
      <c r="A3573" s="4">
        <v>3572</v>
      </c>
      <c r="B3573" s="2" t="s">
        <v>6747</v>
      </c>
      <c r="C3573" s="1">
        <v>2014</v>
      </c>
      <c r="D3573" s="3">
        <v>41824</v>
      </c>
      <c r="E3573" s="3">
        <v>41824</v>
      </c>
      <c r="F3573" s="2" t="s">
        <v>1290</v>
      </c>
      <c r="G3573" s="2" t="s">
        <v>721</v>
      </c>
      <c r="H3573" s="2" t="s">
        <v>722</v>
      </c>
      <c r="I3573" s="2" t="s">
        <v>102</v>
      </c>
      <c r="J3573" s="2" t="s">
        <v>27</v>
      </c>
      <c r="K3573" s="2" t="s">
        <v>95</v>
      </c>
      <c r="L3573" s="2" t="s">
        <v>96</v>
      </c>
      <c r="M3573" s="1">
        <v>98105</v>
      </c>
      <c r="N3573" s="2" t="s">
        <v>44</v>
      </c>
      <c r="O3573" s="2" t="s">
        <v>1234</v>
      </c>
      <c r="P3573" s="2" t="s">
        <v>71</v>
      </c>
      <c r="Q3573" s="2" t="s">
        <v>72</v>
      </c>
      <c r="R3573" s="2" t="s">
        <v>1235</v>
      </c>
      <c r="S3573" s="1">
        <v>7.992</v>
      </c>
      <c r="T3573" s="1">
        <v>1</v>
      </c>
      <c r="U3573" s="1">
        <v>0.2</v>
      </c>
      <c r="V3573" s="5">
        <v>2.6972999999999998</v>
      </c>
    </row>
    <row r="3574" spans="1:22" ht="15" thickBot="1" x14ac:dyDescent="0.35">
      <c r="A3574" s="4">
        <v>3573</v>
      </c>
      <c r="B3574" s="2" t="s">
        <v>6749</v>
      </c>
      <c r="C3574" s="1">
        <v>2014</v>
      </c>
      <c r="D3574" s="3">
        <v>41820</v>
      </c>
      <c r="E3574" s="3">
        <v>41825</v>
      </c>
      <c r="F3574" s="2" t="s">
        <v>50</v>
      </c>
      <c r="G3574" s="2" t="s">
        <v>6750</v>
      </c>
      <c r="H3574" s="2" t="s">
        <v>6751</v>
      </c>
      <c r="I3574" s="2" t="s">
        <v>41</v>
      </c>
      <c r="J3574" s="2" t="s">
        <v>27</v>
      </c>
      <c r="K3574" s="2" t="s">
        <v>5011</v>
      </c>
      <c r="L3574" s="2" t="s">
        <v>104</v>
      </c>
      <c r="M3574" s="1">
        <v>75150</v>
      </c>
      <c r="N3574" s="2" t="s">
        <v>105</v>
      </c>
      <c r="O3574" s="2" t="s">
        <v>2517</v>
      </c>
      <c r="P3574" s="2" t="s">
        <v>46</v>
      </c>
      <c r="Q3574" s="2" t="s">
        <v>90</v>
      </c>
      <c r="R3574" s="2" t="s">
        <v>2518</v>
      </c>
      <c r="S3574" s="1">
        <v>5.1840000000000002</v>
      </c>
      <c r="T3574" s="1">
        <v>1</v>
      </c>
      <c r="U3574" s="1">
        <v>0.2</v>
      </c>
      <c r="V3574" s="5">
        <v>1.8144</v>
      </c>
    </row>
    <row r="3575" spans="1:22" ht="15" thickBot="1" x14ac:dyDescent="0.35">
      <c r="A3575" s="4">
        <v>3574</v>
      </c>
      <c r="B3575" s="2" t="s">
        <v>6752</v>
      </c>
      <c r="C3575" s="1">
        <v>2014</v>
      </c>
      <c r="D3575" s="3">
        <v>41859</v>
      </c>
      <c r="E3575" s="3">
        <v>41864</v>
      </c>
      <c r="F3575" s="2" t="s">
        <v>50</v>
      </c>
      <c r="G3575" s="2" t="s">
        <v>4458</v>
      </c>
      <c r="H3575" s="2" t="s">
        <v>4459</v>
      </c>
      <c r="I3575" s="2" t="s">
        <v>26</v>
      </c>
      <c r="J3575" s="2" t="s">
        <v>27</v>
      </c>
      <c r="K3575" s="2" t="s">
        <v>1173</v>
      </c>
      <c r="L3575" s="2" t="s">
        <v>267</v>
      </c>
      <c r="M3575" s="1">
        <v>11561</v>
      </c>
      <c r="N3575" s="2" t="s">
        <v>148</v>
      </c>
      <c r="O3575" s="2" t="s">
        <v>998</v>
      </c>
      <c r="P3575" s="2" t="s">
        <v>46</v>
      </c>
      <c r="Q3575" s="2" t="s">
        <v>68</v>
      </c>
      <c r="R3575" s="2" t="s">
        <v>999</v>
      </c>
      <c r="S3575" s="1">
        <v>11.68</v>
      </c>
      <c r="T3575" s="1">
        <v>2</v>
      </c>
      <c r="U3575" s="1">
        <v>0</v>
      </c>
      <c r="V3575" s="5">
        <v>5.4896000000000003</v>
      </c>
    </row>
    <row r="3576" spans="1:22" ht="15" thickBot="1" x14ac:dyDescent="0.35">
      <c r="A3576" s="4">
        <v>3575</v>
      </c>
      <c r="B3576" s="2" t="s">
        <v>6752</v>
      </c>
      <c r="C3576" s="1">
        <v>2014</v>
      </c>
      <c r="D3576" s="3">
        <v>41859</v>
      </c>
      <c r="E3576" s="3">
        <v>41864</v>
      </c>
      <c r="F3576" s="2" t="s">
        <v>50</v>
      </c>
      <c r="G3576" s="2" t="s">
        <v>4458</v>
      </c>
      <c r="H3576" s="2" t="s">
        <v>4459</v>
      </c>
      <c r="I3576" s="2" t="s">
        <v>26</v>
      </c>
      <c r="J3576" s="2" t="s">
        <v>27</v>
      </c>
      <c r="K3576" s="2" t="s">
        <v>1173</v>
      </c>
      <c r="L3576" s="2" t="s">
        <v>267</v>
      </c>
      <c r="M3576" s="1">
        <v>11561</v>
      </c>
      <c r="N3576" s="2" t="s">
        <v>148</v>
      </c>
      <c r="O3576" s="2" t="s">
        <v>6753</v>
      </c>
      <c r="P3576" s="2" t="s">
        <v>46</v>
      </c>
      <c r="Q3576" s="2" t="s">
        <v>68</v>
      </c>
      <c r="R3576" s="2" t="s">
        <v>186</v>
      </c>
      <c r="S3576" s="1">
        <v>104.8</v>
      </c>
      <c r="T3576" s="1">
        <v>10</v>
      </c>
      <c r="U3576" s="1">
        <v>0</v>
      </c>
      <c r="V3576" s="5">
        <v>26.2</v>
      </c>
    </row>
    <row r="3577" spans="1:22" ht="15" thickBot="1" x14ac:dyDescent="0.35">
      <c r="A3577" s="4">
        <v>3576</v>
      </c>
      <c r="B3577" s="2" t="s">
        <v>6754</v>
      </c>
      <c r="C3577" s="1">
        <v>2012</v>
      </c>
      <c r="D3577" s="3">
        <v>40987</v>
      </c>
      <c r="E3577" s="3">
        <v>40992</v>
      </c>
      <c r="F3577" s="2" t="s">
        <v>50</v>
      </c>
      <c r="G3577" s="2" t="s">
        <v>3535</v>
      </c>
      <c r="H3577" s="2" t="s">
        <v>3536</v>
      </c>
      <c r="I3577" s="2" t="s">
        <v>26</v>
      </c>
      <c r="J3577" s="2" t="s">
        <v>27</v>
      </c>
      <c r="K3577" s="2" t="s">
        <v>6755</v>
      </c>
      <c r="L3577" s="2" t="s">
        <v>54</v>
      </c>
      <c r="M3577" s="1">
        <v>33161</v>
      </c>
      <c r="N3577" s="2" t="s">
        <v>30</v>
      </c>
      <c r="O3577" s="2" t="s">
        <v>2601</v>
      </c>
      <c r="P3577" s="2" t="s">
        <v>46</v>
      </c>
      <c r="Q3577" s="2" t="s">
        <v>90</v>
      </c>
      <c r="R3577" s="2" t="s">
        <v>2602</v>
      </c>
      <c r="S3577" s="1">
        <v>14.496</v>
      </c>
      <c r="T3577" s="1">
        <v>3</v>
      </c>
      <c r="U3577" s="1">
        <v>0.2</v>
      </c>
      <c r="V3577" s="5">
        <v>4.8924000000000003</v>
      </c>
    </row>
    <row r="3578" spans="1:22" ht="15" thickBot="1" x14ac:dyDescent="0.35">
      <c r="A3578" s="4">
        <v>3577</v>
      </c>
      <c r="B3578" s="2" t="s">
        <v>6756</v>
      </c>
      <c r="C3578" s="1">
        <v>2013</v>
      </c>
      <c r="D3578" s="3">
        <v>41433</v>
      </c>
      <c r="E3578" s="3">
        <v>41437</v>
      </c>
      <c r="F3578" s="2" t="s">
        <v>50</v>
      </c>
      <c r="G3578" s="2" t="s">
        <v>751</v>
      </c>
      <c r="H3578" s="2" t="s">
        <v>752</v>
      </c>
      <c r="I3578" s="2" t="s">
        <v>102</v>
      </c>
      <c r="J3578" s="2" t="s">
        <v>27</v>
      </c>
      <c r="K3578" s="2" t="s">
        <v>5953</v>
      </c>
      <c r="L3578" s="2" t="s">
        <v>43</v>
      </c>
      <c r="M3578" s="1">
        <v>93309</v>
      </c>
      <c r="N3578" s="2" t="s">
        <v>44</v>
      </c>
      <c r="O3578" s="2" t="s">
        <v>2214</v>
      </c>
      <c r="P3578" s="2" t="s">
        <v>46</v>
      </c>
      <c r="Q3578" s="2" t="s">
        <v>75</v>
      </c>
      <c r="R3578" s="2" t="s">
        <v>2215</v>
      </c>
      <c r="S3578" s="1">
        <v>4.7839999999999998</v>
      </c>
      <c r="T3578" s="1">
        <v>1</v>
      </c>
      <c r="U3578" s="1">
        <v>0.2</v>
      </c>
      <c r="V3578" s="5">
        <v>1.5548</v>
      </c>
    </row>
    <row r="3579" spans="1:22" ht="15" thickBot="1" x14ac:dyDescent="0.35">
      <c r="A3579" s="4">
        <v>3578</v>
      </c>
      <c r="B3579" s="2" t="s">
        <v>6756</v>
      </c>
      <c r="C3579" s="1">
        <v>2013</v>
      </c>
      <c r="D3579" s="3">
        <v>41433</v>
      </c>
      <c r="E3579" s="3">
        <v>41437</v>
      </c>
      <c r="F3579" s="2" t="s">
        <v>50</v>
      </c>
      <c r="G3579" s="2" t="s">
        <v>751</v>
      </c>
      <c r="H3579" s="2" t="s">
        <v>752</v>
      </c>
      <c r="I3579" s="2" t="s">
        <v>102</v>
      </c>
      <c r="J3579" s="2" t="s">
        <v>27</v>
      </c>
      <c r="K3579" s="2" t="s">
        <v>5953</v>
      </c>
      <c r="L3579" s="2" t="s">
        <v>43</v>
      </c>
      <c r="M3579" s="1">
        <v>93309</v>
      </c>
      <c r="N3579" s="2" t="s">
        <v>44</v>
      </c>
      <c r="O3579" s="2" t="s">
        <v>869</v>
      </c>
      <c r="P3579" s="2" t="s">
        <v>46</v>
      </c>
      <c r="Q3579" s="2" t="s">
        <v>90</v>
      </c>
      <c r="R3579" s="2" t="s">
        <v>870</v>
      </c>
      <c r="S3579" s="1">
        <v>4.7300000000000004</v>
      </c>
      <c r="T3579" s="1">
        <v>1</v>
      </c>
      <c r="U3579" s="1">
        <v>0</v>
      </c>
      <c r="V3579" s="5">
        <v>2.3176999999999999</v>
      </c>
    </row>
    <row r="3580" spans="1:22" ht="15" thickBot="1" x14ac:dyDescent="0.35">
      <c r="A3580" s="4">
        <v>3579</v>
      </c>
      <c r="B3580" s="2" t="s">
        <v>6757</v>
      </c>
      <c r="C3580" s="1">
        <v>2013</v>
      </c>
      <c r="D3580" s="3">
        <v>41481</v>
      </c>
      <c r="E3580" s="3">
        <v>41485</v>
      </c>
      <c r="F3580" s="2" t="s">
        <v>50</v>
      </c>
      <c r="G3580" s="2" t="s">
        <v>3003</v>
      </c>
      <c r="H3580" s="2" t="s">
        <v>3004</v>
      </c>
      <c r="I3580" s="2" t="s">
        <v>26</v>
      </c>
      <c r="J3580" s="2" t="s">
        <v>27</v>
      </c>
      <c r="K3580" s="2" t="s">
        <v>328</v>
      </c>
      <c r="L3580" s="2" t="s">
        <v>1487</v>
      </c>
      <c r="M3580" s="1">
        <v>39212</v>
      </c>
      <c r="N3580" s="2" t="s">
        <v>30</v>
      </c>
      <c r="O3580" s="2" t="s">
        <v>6758</v>
      </c>
      <c r="P3580" s="2" t="s">
        <v>46</v>
      </c>
      <c r="Q3580" s="2" t="s">
        <v>59</v>
      </c>
      <c r="R3580" s="2" t="s">
        <v>6759</v>
      </c>
      <c r="S3580" s="1">
        <v>7.89</v>
      </c>
      <c r="T3580" s="1">
        <v>1</v>
      </c>
      <c r="U3580" s="1">
        <v>0</v>
      </c>
      <c r="V3580" s="5">
        <v>0.31559999999999999</v>
      </c>
    </row>
    <row r="3581" spans="1:22" ht="15" thickBot="1" x14ac:dyDescent="0.35">
      <c r="A3581" s="4">
        <v>3580</v>
      </c>
      <c r="B3581" s="2" t="s">
        <v>6757</v>
      </c>
      <c r="C3581" s="1">
        <v>2013</v>
      </c>
      <c r="D3581" s="3">
        <v>41481</v>
      </c>
      <c r="E3581" s="3">
        <v>41485</v>
      </c>
      <c r="F3581" s="2" t="s">
        <v>50</v>
      </c>
      <c r="G3581" s="2" t="s">
        <v>3003</v>
      </c>
      <c r="H3581" s="2" t="s">
        <v>3004</v>
      </c>
      <c r="I3581" s="2" t="s">
        <v>26</v>
      </c>
      <c r="J3581" s="2" t="s">
        <v>27</v>
      </c>
      <c r="K3581" s="2" t="s">
        <v>328</v>
      </c>
      <c r="L3581" s="2" t="s">
        <v>1487</v>
      </c>
      <c r="M3581" s="1">
        <v>39212</v>
      </c>
      <c r="N3581" s="2" t="s">
        <v>30</v>
      </c>
      <c r="O3581" s="2" t="s">
        <v>5802</v>
      </c>
      <c r="P3581" s="2" t="s">
        <v>46</v>
      </c>
      <c r="Q3581" s="2" t="s">
        <v>90</v>
      </c>
      <c r="R3581" s="2" t="s">
        <v>5803</v>
      </c>
      <c r="S3581" s="1">
        <v>65.5</v>
      </c>
      <c r="T3581" s="1">
        <v>5</v>
      </c>
      <c r="U3581" s="1">
        <v>0</v>
      </c>
      <c r="V3581" s="5">
        <v>32.094999999999999</v>
      </c>
    </row>
    <row r="3582" spans="1:22" ht="15" thickBot="1" x14ac:dyDescent="0.35">
      <c r="A3582" s="4">
        <v>3581</v>
      </c>
      <c r="B3582" s="2" t="s">
        <v>6757</v>
      </c>
      <c r="C3582" s="1">
        <v>2013</v>
      </c>
      <c r="D3582" s="3">
        <v>41481</v>
      </c>
      <c r="E3582" s="3">
        <v>41485</v>
      </c>
      <c r="F3582" s="2" t="s">
        <v>50</v>
      </c>
      <c r="G3582" s="2" t="s">
        <v>3003</v>
      </c>
      <c r="H3582" s="2" t="s">
        <v>3004</v>
      </c>
      <c r="I3582" s="2" t="s">
        <v>26</v>
      </c>
      <c r="J3582" s="2" t="s">
        <v>27</v>
      </c>
      <c r="K3582" s="2" t="s">
        <v>328</v>
      </c>
      <c r="L3582" s="2" t="s">
        <v>1487</v>
      </c>
      <c r="M3582" s="1">
        <v>39212</v>
      </c>
      <c r="N3582" s="2" t="s">
        <v>30</v>
      </c>
      <c r="O3582" s="2" t="s">
        <v>1326</v>
      </c>
      <c r="P3582" s="2" t="s">
        <v>32</v>
      </c>
      <c r="Q3582" s="2" t="s">
        <v>56</v>
      </c>
      <c r="R3582" s="2" t="s">
        <v>1327</v>
      </c>
      <c r="S3582" s="1">
        <v>2430.08</v>
      </c>
      <c r="T3582" s="1">
        <v>8</v>
      </c>
      <c r="U3582" s="1">
        <v>0</v>
      </c>
      <c r="V3582" s="5">
        <v>388.81279999999998</v>
      </c>
    </row>
    <row r="3583" spans="1:22" ht="15" thickBot="1" x14ac:dyDescent="0.35">
      <c r="A3583" s="4">
        <v>3582</v>
      </c>
      <c r="B3583" s="2" t="s">
        <v>6760</v>
      </c>
      <c r="C3583" s="1">
        <v>2014</v>
      </c>
      <c r="D3583" s="3">
        <v>41914</v>
      </c>
      <c r="E3583" s="3">
        <v>41920</v>
      </c>
      <c r="F3583" s="2" t="s">
        <v>50</v>
      </c>
      <c r="G3583" s="2" t="s">
        <v>508</v>
      </c>
      <c r="H3583" s="2" t="s">
        <v>509</v>
      </c>
      <c r="I3583" s="2" t="s">
        <v>26</v>
      </c>
      <c r="J3583" s="2" t="s">
        <v>27</v>
      </c>
      <c r="K3583" s="2" t="s">
        <v>137</v>
      </c>
      <c r="L3583" s="2" t="s">
        <v>138</v>
      </c>
      <c r="M3583" s="1">
        <v>68025</v>
      </c>
      <c r="N3583" s="2" t="s">
        <v>105</v>
      </c>
      <c r="O3583" s="2" t="s">
        <v>3569</v>
      </c>
      <c r="P3583" s="2" t="s">
        <v>46</v>
      </c>
      <c r="Q3583" s="2" t="s">
        <v>90</v>
      </c>
      <c r="R3583" s="2" t="s">
        <v>3570</v>
      </c>
      <c r="S3583" s="1">
        <v>104.85</v>
      </c>
      <c r="T3583" s="1">
        <v>1</v>
      </c>
      <c r="U3583" s="1">
        <v>0</v>
      </c>
      <c r="V3583" s="5">
        <v>50.328000000000003</v>
      </c>
    </row>
    <row r="3584" spans="1:22" ht="15" thickBot="1" x14ac:dyDescent="0.35">
      <c r="A3584" s="4">
        <v>3583</v>
      </c>
      <c r="B3584" s="2" t="s">
        <v>6761</v>
      </c>
      <c r="C3584" s="1">
        <v>2012</v>
      </c>
      <c r="D3584" s="3">
        <v>41253</v>
      </c>
      <c r="E3584" s="3">
        <v>41259</v>
      </c>
      <c r="F3584" s="2" t="s">
        <v>50</v>
      </c>
      <c r="G3584" s="2" t="s">
        <v>3939</v>
      </c>
      <c r="H3584" s="2" t="s">
        <v>3940</v>
      </c>
      <c r="I3584" s="2" t="s">
        <v>41</v>
      </c>
      <c r="J3584" s="2" t="s">
        <v>27</v>
      </c>
      <c r="K3584" s="2" t="s">
        <v>328</v>
      </c>
      <c r="L3584" s="2" t="s">
        <v>238</v>
      </c>
      <c r="M3584" s="1">
        <v>49201</v>
      </c>
      <c r="N3584" s="2" t="s">
        <v>105</v>
      </c>
      <c r="O3584" s="2" t="s">
        <v>571</v>
      </c>
      <c r="P3584" s="2" t="s">
        <v>46</v>
      </c>
      <c r="Q3584" s="2" t="s">
        <v>68</v>
      </c>
      <c r="R3584" s="2" t="s">
        <v>6762</v>
      </c>
      <c r="S3584" s="1">
        <v>3.9</v>
      </c>
      <c r="T3584" s="1">
        <v>2</v>
      </c>
      <c r="U3584" s="1">
        <v>0</v>
      </c>
      <c r="V3584" s="5">
        <v>1.5209999999999999</v>
      </c>
    </row>
    <row r="3585" spans="1:22" ht="15" thickBot="1" x14ac:dyDescent="0.35">
      <c r="A3585" s="4">
        <v>3584</v>
      </c>
      <c r="B3585" s="2" t="s">
        <v>6761</v>
      </c>
      <c r="C3585" s="1">
        <v>2012</v>
      </c>
      <c r="D3585" s="3">
        <v>41253</v>
      </c>
      <c r="E3585" s="3">
        <v>41259</v>
      </c>
      <c r="F3585" s="2" t="s">
        <v>50</v>
      </c>
      <c r="G3585" s="2" t="s">
        <v>3939</v>
      </c>
      <c r="H3585" s="2" t="s">
        <v>3940</v>
      </c>
      <c r="I3585" s="2" t="s">
        <v>41</v>
      </c>
      <c r="J3585" s="2" t="s">
        <v>27</v>
      </c>
      <c r="K3585" s="2" t="s">
        <v>328</v>
      </c>
      <c r="L3585" s="2" t="s">
        <v>238</v>
      </c>
      <c r="M3585" s="1">
        <v>49201</v>
      </c>
      <c r="N3585" s="2" t="s">
        <v>105</v>
      </c>
      <c r="O3585" s="2" t="s">
        <v>5699</v>
      </c>
      <c r="P3585" s="2" t="s">
        <v>32</v>
      </c>
      <c r="Q3585" s="2" t="s">
        <v>56</v>
      </c>
      <c r="R3585" s="2" t="s">
        <v>5700</v>
      </c>
      <c r="S3585" s="1">
        <v>801.96</v>
      </c>
      <c r="T3585" s="1">
        <v>2</v>
      </c>
      <c r="U3585" s="1">
        <v>0</v>
      </c>
      <c r="V3585" s="5">
        <v>200.49</v>
      </c>
    </row>
    <row r="3586" spans="1:22" ht="15" thickBot="1" x14ac:dyDescent="0.35">
      <c r="A3586" s="4">
        <v>3585</v>
      </c>
      <c r="B3586" s="2" t="s">
        <v>6761</v>
      </c>
      <c r="C3586" s="1">
        <v>2012</v>
      </c>
      <c r="D3586" s="3">
        <v>41253</v>
      </c>
      <c r="E3586" s="3">
        <v>41259</v>
      </c>
      <c r="F3586" s="2" t="s">
        <v>50</v>
      </c>
      <c r="G3586" s="2" t="s">
        <v>3939</v>
      </c>
      <c r="H3586" s="2" t="s">
        <v>3940</v>
      </c>
      <c r="I3586" s="2" t="s">
        <v>41</v>
      </c>
      <c r="J3586" s="2" t="s">
        <v>27</v>
      </c>
      <c r="K3586" s="2" t="s">
        <v>328</v>
      </c>
      <c r="L3586" s="2" t="s">
        <v>238</v>
      </c>
      <c r="M3586" s="1">
        <v>49201</v>
      </c>
      <c r="N3586" s="2" t="s">
        <v>105</v>
      </c>
      <c r="O3586" s="2" t="s">
        <v>3891</v>
      </c>
      <c r="P3586" s="2" t="s">
        <v>32</v>
      </c>
      <c r="Q3586" s="2" t="s">
        <v>36</v>
      </c>
      <c r="R3586" s="2" t="s">
        <v>3892</v>
      </c>
      <c r="S3586" s="1">
        <v>191.96</v>
      </c>
      <c r="T3586" s="1">
        <v>2</v>
      </c>
      <c r="U3586" s="1">
        <v>0</v>
      </c>
      <c r="V3586" s="5">
        <v>32.633200000000002</v>
      </c>
    </row>
    <row r="3587" spans="1:22" ht="15" thickBot="1" x14ac:dyDescent="0.35">
      <c r="A3587" s="4">
        <v>3586</v>
      </c>
      <c r="B3587" s="2" t="s">
        <v>6761</v>
      </c>
      <c r="C3587" s="1">
        <v>2012</v>
      </c>
      <c r="D3587" s="3">
        <v>41253</v>
      </c>
      <c r="E3587" s="3">
        <v>41259</v>
      </c>
      <c r="F3587" s="2" t="s">
        <v>50</v>
      </c>
      <c r="G3587" s="2" t="s">
        <v>3939</v>
      </c>
      <c r="H3587" s="2" t="s">
        <v>3940</v>
      </c>
      <c r="I3587" s="2" t="s">
        <v>41</v>
      </c>
      <c r="J3587" s="2" t="s">
        <v>27</v>
      </c>
      <c r="K3587" s="2" t="s">
        <v>328</v>
      </c>
      <c r="L3587" s="2" t="s">
        <v>238</v>
      </c>
      <c r="M3587" s="1">
        <v>49201</v>
      </c>
      <c r="N3587" s="2" t="s">
        <v>105</v>
      </c>
      <c r="O3587" s="2" t="s">
        <v>2771</v>
      </c>
      <c r="P3587" s="2" t="s">
        <v>46</v>
      </c>
      <c r="Q3587" s="2" t="s">
        <v>47</v>
      </c>
      <c r="R3587" s="2" t="s">
        <v>2772</v>
      </c>
      <c r="S3587" s="1">
        <v>2.61</v>
      </c>
      <c r="T3587" s="1">
        <v>1</v>
      </c>
      <c r="U3587" s="1">
        <v>0</v>
      </c>
      <c r="V3587" s="5">
        <v>1.2005999999999999</v>
      </c>
    </row>
    <row r="3588" spans="1:22" ht="15" thickBot="1" x14ac:dyDescent="0.35">
      <c r="A3588" s="4">
        <v>3587</v>
      </c>
      <c r="B3588" s="2" t="s">
        <v>6763</v>
      </c>
      <c r="C3588" s="1">
        <v>2014</v>
      </c>
      <c r="D3588" s="3">
        <v>41886</v>
      </c>
      <c r="E3588" s="3">
        <v>41891</v>
      </c>
      <c r="F3588" s="2" t="s">
        <v>50</v>
      </c>
      <c r="G3588" s="2" t="s">
        <v>5726</v>
      </c>
      <c r="H3588" s="2" t="s">
        <v>5727</v>
      </c>
      <c r="I3588" s="2" t="s">
        <v>41</v>
      </c>
      <c r="J3588" s="2" t="s">
        <v>27</v>
      </c>
      <c r="K3588" s="2" t="s">
        <v>127</v>
      </c>
      <c r="L3588" s="2" t="s">
        <v>43</v>
      </c>
      <c r="M3588" s="1">
        <v>94122</v>
      </c>
      <c r="N3588" s="2" t="s">
        <v>44</v>
      </c>
      <c r="O3588" s="2" t="s">
        <v>366</v>
      </c>
      <c r="P3588" s="2" t="s">
        <v>46</v>
      </c>
      <c r="Q3588" s="2" t="s">
        <v>68</v>
      </c>
      <c r="R3588" s="2" t="s">
        <v>367</v>
      </c>
      <c r="S3588" s="1">
        <v>5.96</v>
      </c>
      <c r="T3588" s="1">
        <v>2</v>
      </c>
      <c r="U3588" s="1">
        <v>0</v>
      </c>
      <c r="V3588" s="5">
        <v>1.6688000000000001</v>
      </c>
    </row>
    <row r="3589" spans="1:22" ht="15" thickBot="1" x14ac:dyDescent="0.35">
      <c r="A3589" s="4">
        <v>3588</v>
      </c>
      <c r="B3589" s="2" t="s">
        <v>6764</v>
      </c>
      <c r="C3589" s="1">
        <v>2014</v>
      </c>
      <c r="D3589" s="3">
        <v>41907</v>
      </c>
      <c r="E3589" s="3">
        <v>41911</v>
      </c>
      <c r="F3589" s="2" t="s">
        <v>50</v>
      </c>
      <c r="G3589" s="2" t="s">
        <v>3503</v>
      </c>
      <c r="H3589" s="2" t="s">
        <v>3504</v>
      </c>
      <c r="I3589" s="2" t="s">
        <v>102</v>
      </c>
      <c r="J3589" s="2" t="s">
        <v>27</v>
      </c>
      <c r="K3589" s="2" t="s">
        <v>2470</v>
      </c>
      <c r="L3589" s="2" t="s">
        <v>498</v>
      </c>
      <c r="M3589" s="1">
        <v>43130</v>
      </c>
      <c r="N3589" s="2" t="s">
        <v>148</v>
      </c>
      <c r="O3589" s="2" t="s">
        <v>4595</v>
      </c>
      <c r="P3589" s="2" t="s">
        <v>71</v>
      </c>
      <c r="Q3589" s="2" t="s">
        <v>72</v>
      </c>
      <c r="R3589" s="2" t="s">
        <v>4596</v>
      </c>
      <c r="S3589" s="1">
        <v>1169.694</v>
      </c>
      <c r="T3589" s="1">
        <v>3</v>
      </c>
      <c r="U3589" s="1">
        <v>0.4</v>
      </c>
      <c r="V3589" s="5">
        <v>-253.43369999999999</v>
      </c>
    </row>
    <row r="3590" spans="1:22" ht="15" thickBot="1" x14ac:dyDescent="0.35">
      <c r="A3590" s="4">
        <v>3589</v>
      </c>
      <c r="B3590" s="2" t="s">
        <v>6765</v>
      </c>
      <c r="C3590" s="1">
        <v>2014</v>
      </c>
      <c r="D3590" s="3">
        <v>41993</v>
      </c>
      <c r="E3590" s="3">
        <v>41995</v>
      </c>
      <c r="F3590" s="2" t="s">
        <v>188</v>
      </c>
      <c r="G3590" s="2" t="s">
        <v>4716</v>
      </c>
      <c r="H3590" s="2" t="s">
        <v>4717</v>
      </c>
      <c r="I3590" s="2" t="s">
        <v>26</v>
      </c>
      <c r="J3590" s="2" t="s">
        <v>27</v>
      </c>
      <c r="K3590" s="2" t="s">
        <v>4268</v>
      </c>
      <c r="L3590" s="2" t="s">
        <v>736</v>
      </c>
      <c r="M3590" s="1">
        <v>70506</v>
      </c>
      <c r="N3590" s="2" t="s">
        <v>30</v>
      </c>
      <c r="O3590" s="2" t="s">
        <v>1800</v>
      </c>
      <c r="P3590" s="2" t="s">
        <v>46</v>
      </c>
      <c r="Q3590" s="2" t="s">
        <v>578</v>
      </c>
      <c r="R3590" s="2" t="s">
        <v>1801</v>
      </c>
      <c r="S3590" s="1">
        <v>1665.62</v>
      </c>
      <c r="T3590" s="1">
        <v>2</v>
      </c>
      <c r="U3590" s="1">
        <v>0</v>
      </c>
      <c r="V3590" s="5">
        <v>33.312399999999997</v>
      </c>
    </row>
    <row r="3591" spans="1:22" ht="15" thickBot="1" x14ac:dyDescent="0.35">
      <c r="A3591" s="4">
        <v>3590</v>
      </c>
      <c r="B3591" s="2" t="s">
        <v>6766</v>
      </c>
      <c r="C3591" s="1">
        <v>2014</v>
      </c>
      <c r="D3591" s="3">
        <v>41968</v>
      </c>
      <c r="E3591" s="3">
        <v>41974</v>
      </c>
      <c r="F3591" s="2" t="s">
        <v>50</v>
      </c>
      <c r="G3591" s="2" t="s">
        <v>751</v>
      </c>
      <c r="H3591" s="2" t="s">
        <v>752</v>
      </c>
      <c r="I3591" s="2" t="s">
        <v>102</v>
      </c>
      <c r="J3591" s="2" t="s">
        <v>27</v>
      </c>
      <c r="K3591" s="2" t="s">
        <v>1464</v>
      </c>
      <c r="L3591" s="2" t="s">
        <v>29</v>
      </c>
      <c r="M3591" s="1">
        <v>40475</v>
      </c>
      <c r="N3591" s="2" t="s">
        <v>30</v>
      </c>
      <c r="O3591" s="2" t="s">
        <v>2391</v>
      </c>
      <c r="P3591" s="2" t="s">
        <v>46</v>
      </c>
      <c r="Q3591" s="2" t="s">
        <v>75</v>
      </c>
      <c r="R3591" s="2" t="s">
        <v>2392</v>
      </c>
      <c r="S3591" s="1">
        <v>2.88</v>
      </c>
      <c r="T3591" s="1">
        <v>1</v>
      </c>
      <c r="U3591" s="1">
        <v>0</v>
      </c>
      <c r="V3591" s="5">
        <v>1.4112</v>
      </c>
    </row>
    <row r="3592" spans="1:22" ht="15" thickBot="1" x14ac:dyDescent="0.35">
      <c r="A3592" s="4">
        <v>3591</v>
      </c>
      <c r="B3592" s="2" t="s">
        <v>6766</v>
      </c>
      <c r="C3592" s="1">
        <v>2014</v>
      </c>
      <c r="D3592" s="3">
        <v>41968</v>
      </c>
      <c r="E3592" s="3">
        <v>41974</v>
      </c>
      <c r="F3592" s="2" t="s">
        <v>50</v>
      </c>
      <c r="G3592" s="2" t="s">
        <v>751</v>
      </c>
      <c r="H3592" s="2" t="s">
        <v>752</v>
      </c>
      <c r="I3592" s="2" t="s">
        <v>102</v>
      </c>
      <c r="J3592" s="2" t="s">
        <v>27</v>
      </c>
      <c r="K3592" s="2" t="s">
        <v>1464</v>
      </c>
      <c r="L3592" s="2" t="s">
        <v>29</v>
      </c>
      <c r="M3592" s="1">
        <v>40475</v>
      </c>
      <c r="N3592" s="2" t="s">
        <v>30</v>
      </c>
      <c r="O3592" s="2" t="s">
        <v>3031</v>
      </c>
      <c r="P3592" s="2" t="s">
        <v>46</v>
      </c>
      <c r="Q3592" s="2" t="s">
        <v>59</v>
      </c>
      <c r="R3592" s="2" t="s">
        <v>3032</v>
      </c>
      <c r="S3592" s="1">
        <v>1443.96</v>
      </c>
      <c r="T3592" s="1">
        <v>12</v>
      </c>
      <c r="U3592" s="1">
        <v>0</v>
      </c>
      <c r="V3592" s="5">
        <v>375.42959999999999</v>
      </c>
    </row>
    <row r="3593" spans="1:22" ht="15" thickBot="1" x14ac:dyDescent="0.35">
      <c r="A3593" s="4">
        <v>3592</v>
      </c>
      <c r="B3593" s="2" t="s">
        <v>6767</v>
      </c>
      <c r="C3593" s="1">
        <v>2011</v>
      </c>
      <c r="D3593" s="3">
        <v>40890</v>
      </c>
      <c r="E3593" s="3">
        <v>40892</v>
      </c>
      <c r="F3593" s="2" t="s">
        <v>23</v>
      </c>
      <c r="G3593" s="2" t="s">
        <v>2230</v>
      </c>
      <c r="H3593" s="2" t="s">
        <v>2231</v>
      </c>
      <c r="I3593" s="2" t="s">
        <v>26</v>
      </c>
      <c r="J3593" s="2" t="s">
        <v>27</v>
      </c>
      <c r="K3593" s="2" t="s">
        <v>184</v>
      </c>
      <c r="L3593" s="2" t="s">
        <v>104</v>
      </c>
      <c r="M3593" s="1">
        <v>77070</v>
      </c>
      <c r="N3593" s="2" t="s">
        <v>105</v>
      </c>
      <c r="O3593" s="2" t="s">
        <v>1949</v>
      </c>
      <c r="P3593" s="2" t="s">
        <v>46</v>
      </c>
      <c r="Q3593" s="2" t="s">
        <v>578</v>
      </c>
      <c r="R3593" s="2" t="s">
        <v>1950</v>
      </c>
      <c r="S3593" s="1">
        <v>2.92</v>
      </c>
      <c r="T3593" s="1">
        <v>1</v>
      </c>
      <c r="U3593" s="1">
        <v>0.2</v>
      </c>
      <c r="V3593" s="5">
        <v>0.36499999999999999</v>
      </c>
    </row>
    <row r="3594" spans="1:22" ht="15" thickBot="1" x14ac:dyDescent="0.35">
      <c r="A3594" s="4">
        <v>3593</v>
      </c>
      <c r="B3594" s="2" t="s">
        <v>6768</v>
      </c>
      <c r="C3594" s="1">
        <v>2013</v>
      </c>
      <c r="D3594" s="3">
        <v>41614</v>
      </c>
      <c r="E3594" s="3">
        <v>41616</v>
      </c>
      <c r="F3594" s="2" t="s">
        <v>23</v>
      </c>
      <c r="G3594" s="2" t="s">
        <v>4261</v>
      </c>
      <c r="H3594" s="2" t="s">
        <v>4262</v>
      </c>
      <c r="I3594" s="2" t="s">
        <v>26</v>
      </c>
      <c r="J3594" s="2" t="s">
        <v>27</v>
      </c>
      <c r="K3594" s="2" t="s">
        <v>266</v>
      </c>
      <c r="L3594" s="2" t="s">
        <v>267</v>
      </c>
      <c r="M3594" s="1">
        <v>10024</v>
      </c>
      <c r="N3594" s="2" t="s">
        <v>148</v>
      </c>
      <c r="O3594" s="2" t="s">
        <v>6093</v>
      </c>
      <c r="P3594" s="2" t="s">
        <v>46</v>
      </c>
      <c r="Q3594" s="2" t="s">
        <v>59</v>
      </c>
      <c r="R3594" s="2" t="s">
        <v>6094</v>
      </c>
      <c r="S3594" s="1">
        <v>465.18</v>
      </c>
      <c r="T3594" s="1">
        <v>3</v>
      </c>
      <c r="U3594" s="1">
        <v>0</v>
      </c>
      <c r="V3594" s="5">
        <v>120.9468</v>
      </c>
    </row>
    <row r="3595" spans="1:22" ht="15" thickBot="1" x14ac:dyDescent="0.35">
      <c r="A3595" s="4">
        <v>3594</v>
      </c>
      <c r="B3595" s="2" t="s">
        <v>6769</v>
      </c>
      <c r="C3595" s="1">
        <v>2013</v>
      </c>
      <c r="D3595" s="3">
        <v>41529</v>
      </c>
      <c r="E3595" s="3">
        <v>41535</v>
      </c>
      <c r="F3595" s="2" t="s">
        <v>50</v>
      </c>
      <c r="G3595" s="2" t="s">
        <v>1068</v>
      </c>
      <c r="H3595" s="2" t="s">
        <v>1069</v>
      </c>
      <c r="I3595" s="2" t="s">
        <v>102</v>
      </c>
      <c r="J3595" s="2" t="s">
        <v>27</v>
      </c>
      <c r="K3595" s="2" t="s">
        <v>2835</v>
      </c>
      <c r="L3595" s="2" t="s">
        <v>498</v>
      </c>
      <c r="M3595" s="1">
        <v>43615</v>
      </c>
      <c r="N3595" s="2" t="s">
        <v>148</v>
      </c>
      <c r="O3595" s="2" t="s">
        <v>1724</v>
      </c>
      <c r="P3595" s="2" t="s">
        <v>46</v>
      </c>
      <c r="Q3595" s="2" t="s">
        <v>75</v>
      </c>
      <c r="R3595" s="2" t="s">
        <v>1725</v>
      </c>
      <c r="S3595" s="1">
        <v>22.428000000000001</v>
      </c>
      <c r="T3595" s="1">
        <v>3</v>
      </c>
      <c r="U3595" s="1">
        <v>0.7</v>
      </c>
      <c r="V3595" s="5">
        <v>-17.942399999999999</v>
      </c>
    </row>
    <row r="3596" spans="1:22" ht="15" thickBot="1" x14ac:dyDescent="0.35">
      <c r="A3596" s="4">
        <v>3595</v>
      </c>
      <c r="B3596" s="2" t="s">
        <v>6769</v>
      </c>
      <c r="C3596" s="1">
        <v>2013</v>
      </c>
      <c r="D3596" s="3">
        <v>41529</v>
      </c>
      <c r="E3596" s="3">
        <v>41535</v>
      </c>
      <c r="F3596" s="2" t="s">
        <v>50</v>
      </c>
      <c r="G3596" s="2" t="s">
        <v>1068</v>
      </c>
      <c r="H3596" s="2" t="s">
        <v>1069</v>
      </c>
      <c r="I3596" s="2" t="s">
        <v>102</v>
      </c>
      <c r="J3596" s="2" t="s">
        <v>27</v>
      </c>
      <c r="K3596" s="2" t="s">
        <v>2835</v>
      </c>
      <c r="L3596" s="2" t="s">
        <v>498</v>
      </c>
      <c r="M3596" s="1">
        <v>43615</v>
      </c>
      <c r="N3596" s="2" t="s">
        <v>148</v>
      </c>
      <c r="O3596" s="2" t="s">
        <v>4772</v>
      </c>
      <c r="P3596" s="2" t="s">
        <v>46</v>
      </c>
      <c r="Q3596" s="2" t="s">
        <v>59</v>
      </c>
      <c r="R3596" s="2" t="s">
        <v>186</v>
      </c>
      <c r="S3596" s="1">
        <v>37.520000000000003</v>
      </c>
      <c r="T3596" s="1">
        <v>5</v>
      </c>
      <c r="U3596" s="1">
        <v>0.2</v>
      </c>
      <c r="V3596" s="5">
        <v>3.7519999999999998</v>
      </c>
    </row>
    <row r="3597" spans="1:22" ht="15" thickBot="1" x14ac:dyDescent="0.35">
      <c r="A3597" s="4">
        <v>3596</v>
      </c>
      <c r="B3597" s="2" t="s">
        <v>6770</v>
      </c>
      <c r="C3597" s="1">
        <v>2014</v>
      </c>
      <c r="D3597" s="3">
        <v>41983</v>
      </c>
      <c r="E3597" s="3">
        <v>41989</v>
      </c>
      <c r="F3597" s="2" t="s">
        <v>50</v>
      </c>
      <c r="G3597" s="2" t="s">
        <v>3025</v>
      </c>
      <c r="H3597" s="2" t="s">
        <v>3026</v>
      </c>
      <c r="I3597" s="2" t="s">
        <v>41</v>
      </c>
      <c r="J3597" s="2" t="s">
        <v>27</v>
      </c>
      <c r="K3597" s="2" t="s">
        <v>146</v>
      </c>
      <c r="L3597" s="2" t="s">
        <v>147</v>
      </c>
      <c r="M3597" s="1">
        <v>19143</v>
      </c>
      <c r="N3597" s="2" t="s">
        <v>148</v>
      </c>
      <c r="O3597" s="2" t="s">
        <v>1367</v>
      </c>
      <c r="P3597" s="2" t="s">
        <v>46</v>
      </c>
      <c r="Q3597" s="2" t="s">
        <v>68</v>
      </c>
      <c r="R3597" s="2" t="s">
        <v>1368</v>
      </c>
      <c r="S3597" s="1">
        <v>2.6240000000000001</v>
      </c>
      <c r="T3597" s="1">
        <v>1</v>
      </c>
      <c r="U3597" s="1">
        <v>0.2</v>
      </c>
      <c r="V3597" s="5">
        <v>0.4264</v>
      </c>
    </row>
    <row r="3598" spans="1:22" ht="15" thickBot="1" x14ac:dyDescent="0.35">
      <c r="A3598" s="4">
        <v>3597</v>
      </c>
      <c r="B3598" s="2" t="s">
        <v>6771</v>
      </c>
      <c r="C3598" s="1">
        <v>2011</v>
      </c>
      <c r="D3598" s="3">
        <v>40795</v>
      </c>
      <c r="E3598" s="3">
        <v>40800</v>
      </c>
      <c r="F3598" s="2" t="s">
        <v>23</v>
      </c>
      <c r="G3598" s="2" t="s">
        <v>813</v>
      </c>
      <c r="H3598" s="2" t="s">
        <v>814</v>
      </c>
      <c r="I3598" s="2" t="s">
        <v>26</v>
      </c>
      <c r="J3598" s="2" t="s">
        <v>27</v>
      </c>
      <c r="K3598" s="2" t="s">
        <v>146</v>
      </c>
      <c r="L3598" s="2" t="s">
        <v>147</v>
      </c>
      <c r="M3598" s="1">
        <v>19140</v>
      </c>
      <c r="N3598" s="2" t="s">
        <v>148</v>
      </c>
      <c r="O3598" s="2" t="s">
        <v>2882</v>
      </c>
      <c r="P3598" s="2" t="s">
        <v>46</v>
      </c>
      <c r="Q3598" s="2" t="s">
        <v>90</v>
      </c>
      <c r="R3598" s="2" t="s">
        <v>2883</v>
      </c>
      <c r="S3598" s="1">
        <v>15.552</v>
      </c>
      <c r="T3598" s="1">
        <v>3</v>
      </c>
      <c r="U3598" s="1">
        <v>0.2</v>
      </c>
      <c r="V3598" s="5">
        <v>5.4432</v>
      </c>
    </row>
    <row r="3599" spans="1:22" ht="15" thickBot="1" x14ac:dyDescent="0.35">
      <c r="A3599" s="4">
        <v>3598</v>
      </c>
      <c r="B3599" s="2" t="s">
        <v>6771</v>
      </c>
      <c r="C3599" s="1">
        <v>2011</v>
      </c>
      <c r="D3599" s="3">
        <v>40795</v>
      </c>
      <c r="E3599" s="3">
        <v>40800</v>
      </c>
      <c r="F3599" s="2" t="s">
        <v>23</v>
      </c>
      <c r="G3599" s="2" t="s">
        <v>813</v>
      </c>
      <c r="H3599" s="2" t="s">
        <v>814</v>
      </c>
      <c r="I3599" s="2" t="s">
        <v>26</v>
      </c>
      <c r="J3599" s="2" t="s">
        <v>27</v>
      </c>
      <c r="K3599" s="2" t="s">
        <v>146</v>
      </c>
      <c r="L3599" s="2" t="s">
        <v>147</v>
      </c>
      <c r="M3599" s="1">
        <v>19140</v>
      </c>
      <c r="N3599" s="2" t="s">
        <v>148</v>
      </c>
      <c r="O3599" s="2" t="s">
        <v>6772</v>
      </c>
      <c r="P3599" s="2" t="s">
        <v>71</v>
      </c>
      <c r="Q3599" s="2" t="s">
        <v>161</v>
      </c>
      <c r="R3599" s="2" t="s">
        <v>6773</v>
      </c>
      <c r="S3599" s="1">
        <v>64.703999999999994</v>
      </c>
      <c r="T3599" s="1">
        <v>6</v>
      </c>
      <c r="U3599" s="1">
        <v>0.2</v>
      </c>
      <c r="V3599" s="5">
        <v>-4.8528000000000002</v>
      </c>
    </row>
    <row r="3600" spans="1:22" ht="15" thickBot="1" x14ac:dyDescent="0.35">
      <c r="A3600" s="4">
        <v>3599</v>
      </c>
      <c r="B3600" s="2" t="s">
        <v>6771</v>
      </c>
      <c r="C3600" s="1">
        <v>2011</v>
      </c>
      <c r="D3600" s="3">
        <v>40795</v>
      </c>
      <c r="E3600" s="3">
        <v>40800</v>
      </c>
      <c r="F3600" s="2" t="s">
        <v>23</v>
      </c>
      <c r="G3600" s="2" t="s">
        <v>813</v>
      </c>
      <c r="H3600" s="2" t="s">
        <v>814</v>
      </c>
      <c r="I3600" s="2" t="s">
        <v>26</v>
      </c>
      <c r="J3600" s="2" t="s">
        <v>27</v>
      </c>
      <c r="K3600" s="2" t="s">
        <v>146</v>
      </c>
      <c r="L3600" s="2" t="s">
        <v>147</v>
      </c>
      <c r="M3600" s="1">
        <v>19140</v>
      </c>
      <c r="N3600" s="2" t="s">
        <v>148</v>
      </c>
      <c r="O3600" s="2" t="s">
        <v>4064</v>
      </c>
      <c r="P3600" s="2" t="s">
        <v>32</v>
      </c>
      <c r="Q3600" s="2" t="s">
        <v>65</v>
      </c>
      <c r="R3600" s="2" t="s">
        <v>4065</v>
      </c>
      <c r="S3600" s="1">
        <v>17.472000000000001</v>
      </c>
      <c r="T3600" s="1">
        <v>3</v>
      </c>
      <c r="U3600" s="1">
        <v>0.2</v>
      </c>
      <c r="V3600" s="5">
        <v>5.0232000000000001</v>
      </c>
    </row>
    <row r="3601" spans="1:22" ht="15" thickBot="1" x14ac:dyDescent="0.35">
      <c r="A3601" s="4">
        <v>3600</v>
      </c>
      <c r="B3601" s="2" t="s">
        <v>6771</v>
      </c>
      <c r="C3601" s="1">
        <v>2011</v>
      </c>
      <c r="D3601" s="3">
        <v>40795</v>
      </c>
      <c r="E3601" s="3">
        <v>40800</v>
      </c>
      <c r="F3601" s="2" t="s">
        <v>23</v>
      </c>
      <c r="G3601" s="2" t="s">
        <v>813</v>
      </c>
      <c r="H3601" s="2" t="s">
        <v>814</v>
      </c>
      <c r="I3601" s="2" t="s">
        <v>26</v>
      </c>
      <c r="J3601" s="2" t="s">
        <v>27</v>
      </c>
      <c r="K3601" s="2" t="s">
        <v>146</v>
      </c>
      <c r="L3601" s="2" t="s">
        <v>147</v>
      </c>
      <c r="M3601" s="1">
        <v>19140</v>
      </c>
      <c r="N3601" s="2" t="s">
        <v>148</v>
      </c>
      <c r="O3601" s="2" t="s">
        <v>3698</v>
      </c>
      <c r="P3601" s="2" t="s">
        <v>71</v>
      </c>
      <c r="Q3601" s="2" t="s">
        <v>72</v>
      </c>
      <c r="R3601" s="2" t="s">
        <v>3699</v>
      </c>
      <c r="S3601" s="1">
        <v>135.51599999999999</v>
      </c>
      <c r="T3601" s="1">
        <v>1</v>
      </c>
      <c r="U3601" s="1">
        <v>0.4</v>
      </c>
      <c r="V3601" s="5">
        <v>-31.6204</v>
      </c>
    </row>
    <row r="3602" spans="1:22" ht="15" thickBot="1" x14ac:dyDescent="0.35">
      <c r="A3602" s="4">
        <v>3601</v>
      </c>
      <c r="B3602" s="2" t="s">
        <v>6774</v>
      </c>
      <c r="C3602" s="1">
        <v>2014</v>
      </c>
      <c r="D3602" s="3">
        <v>41817</v>
      </c>
      <c r="E3602" s="3">
        <v>41821</v>
      </c>
      <c r="F3602" s="2" t="s">
        <v>50</v>
      </c>
      <c r="G3602" s="2" t="s">
        <v>3486</v>
      </c>
      <c r="H3602" s="2" t="s">
        <v>3487</v>
      </c>
      <c r="I3602" s="2" t="s">
        <v>26</v>
      </c>
      <c r="J3602" s="2" t="s">
        <v>27</v>
      </c>
      <c r="K3602" s="2" t="s">
        <v>807</v>
      </c>
      <c r="L3602" s="2" t="s">
        <v>457</v>
      </c>
      <c r="M3602" s="1">
        <v>80219</v>
      </c>
      <c r="N3602" s="2" t="s">
        <v>44</v>
      </c>
      <c r="O3602" s="2" t="s">
        <v>3409</v>
      </c>
      <c r="P3602" s="2" t="s">
        <v>71</v>
      </c>
      <c r="Q3602" s="2" t="s">
        <v>161</v>
      </c>
      <c r="R3602" s="2" t="s">
        <v>3410</v>
      </c>
      <c r="S3602" s="1">
        <v>431.928</v>
      </c>
      <c r="T3602" s="1">
        <v>9</v>
      </c>
      <c r="U3602" s="1">
        <v>0.2</v>
      </c>
      <c r="V3602" s="5">
        <v>64.789199999999994</v>
      </c>
    </row>
    <row r="3603" spans="1:22" ht="15" thickBot="1" x14ac:dyDescent="0.35">
      <c r="A3603" s="4">
        <v>3602</v>
      </c>
      <c r="B3603" s="2" t="s">
        <v>6775</v>
      </c>
      <c r="C3603" s="1">
        <v>2011</v>
      </c>
      <c r="D3603" s="3">
        <v>40864</v>
      </c>
      <c r="E3603" s="3">
        <v>40871</v>
      </c>
      <c r="F3603" s="2" t="s">
        <v>50</v>
      </c>
      <c r="G3603" s="2" t="s">
        <v>6776</v>
      </c>
      <c r="H3603" s="2" t="s">
        <v>6777</v>
      </c>
      <c r="I3603" s="2" t="s">
        <v>26</v>
      </c>
      <c r="J3603" s="2" t="s">
        <v>27</v>
      </c>
      <c r="K3603" s="2" t="s">
        <v>146</v>
      </c>
      <c r="L3603" s="2" t="s">
        <v>147</v>
      </c>
      <c r="M3603" s="1">
        <v>19143</v>
      </c>
      <c r="N3603" s="2" t="s">
        <v>148</v>
      </c>
      <c r="O3603" s="2" t="s">
        <v>2197</v>
      </c>
      <c r="P3603" s="2" t="s">
        <v>46</v>
      </c>
      <c r="Q3603" s="2" t="s">
        <v>90</v>
      </c>
      <c r="R3603" s="2" t="s">
        <v>2198</v>
      </c>
      <c r="S3603" s="1">
        <v>12.448</v>
      </c>
      <c r="T3603" s="1">
        <v>2</v>
      </c>
      <c r="U3603" s="1">
        <v>0.2</v>
      </c>
      <c r="V3603" s="5">
        <v>3.89</v>
      </c>
    </row>
    <row r="3604" spans="1:22" ht="15" thickBot="1" x14ac:dyDescent="0.35">
      <c r="A3604" s="4">
        <v>3603</v>
      </c>
      <c r="B3604" s="2" t="s">
        <v>6775</v>
      </c>
      <c r="C3604" s="1">
        <v>2011</v>
      </c>
      <c r="D3604" s="3">
        <v>40864</v>
      </c>
      <c r="E3604" s="3">
        <v>40871</v>
      </c>
      <c r="F3604" s="2" t="s">
        <v>50</v>
      </c>
      <c r="G3604" s="2" t="s">
        <v>6776</v>
      </c>
      <c r="H3604" s="2" t="s">
        <v>6777</v>
      </c>
      <c r="I3604" s="2" t="s">
        <v>26</v>
      </c>
      <c r="J3604" s="2" t="s">
        <v>27</v>
      </c>
      <c r="K3604" s="2" t="s">
        <v>146</v>
      </c>
      <c r="L3604" s="2" t="s">
        <v>147</v>
      </c>
      <c r="M3604" s="1">
        <v>19143</v>
      </c>
      <c r="N3604" s="2" t="s">
        <v>148</v>
      </c>
      <c r="O3604" s="2" t="s">
        <v>1931</v>
      </c>
      <c r="P3604" s="2" t="s">
        <v>32</v>
      </c>
      <c r="Q3604" s="2" t="s">
        <v>36</v>
      </c>
      <c r="R3604" s="2" t="s">
        <v>1932</v>
      </c>
      <c r="S3604" s="1">
        <v>657.93</v>
      </c>
      <c r="T3604" s="1">
        <v>5</v>
      </c>
      <c r="U3604" s="1">
        <v>0.3</v>
      </c>
      <c r="V3604" s="5">
        <v>-93.99</v>
      </c>
    </row>
    <row r="3605" spans="1:22" ht="15" thickBot="1" x14ac:dyDescent="0.35">
      <c r="A3605" s="4">
        <v>3604</v>
      </c>
      <c r="B3605" s="2" t="s">
        <v>6778</v>
      </c>
      <c r="C3605" s="1">
        <v>2014</v>
      </c>
      <c r="D3605" s="3">
        <v>41873</v>
      </c>
      <c r="E3605" s="3">
        <v>41879</v>
      </c>
      <c r="F3605" s="2" t="s">
        <v>50</v>
      </c>
      <c r="G3605" s="2" t="s">
        <v>2284</v>
      </c>
      <c r="H3605" s="2" t="s">
        <v>2285</v>
      </c>
      <c r="I3605" s="2" t="s">
        <v>102</v>
      </c>
      <c r="J3605" s="2" t="s">
        <v>27</v>
      </c>
      <c r="K3605" s="2" t="s">
        <v>382</v>
      </c>
      <c r="L3605" s="2" t="s">
        <v>2735</v>
      </c>
      <c r="M3605" s="1">
        <v>21044</v>
      </c>
      <c r="N3605" s="2" t="s">
        <v>148</v>
      </c>
      <c r="O3605" s="2" t="s">
        <v>1730</v>
      </c>
      <c r="P3605" s="2" t="s">
        <v>46</v>
      </c>
      <c r="Q3605" s="2" t="s">
        <v>90</v>
      </c>
      <c r="R3605" s="2" t="s">
        <v>5006</v>
      </c>
      <c r="S3605" s="1">
        <v>277.39999999999998</v>
      </c>
      <c r="T3605" s="1">
        <v>5</v>
      </c>
      <c r="U3605" s="1">
        <v>0</v>
      </c>
      <c r="V3605" s="5">
        <v>133.15199999999999</v>
      </c>
    </row>
    <row r="3606" spans="1:22" ht="15" thickBot="1" x14ac:dyDescent="0.35">
      <c r="A3606" s="4">
        <v>3605</v>
      </c>
      <c r="B3606" s="2" t="s">
        <v>6778</v>
      </c>
      <c r="C3606" s="1">
        <v>2014</v>
      </c>
      <c r="D3606" s="3">
        <v>41873</v>
      </c>
      <c r="E3606" s="3">
        <v>41879</v>
      </c>
      <c r="F3606" s="2" t="s">
        <v>50</v>
      </c>
      <c r="G3606" s="2" t="s">
        <v>2284</v>
      </c>
      <c r="H3606" s="2" t="s">
        <v>2285</v>
      </c>
      <c r="I3606" s="2" t="s">
        <v>102</v>
      </c>
      <c r="J3606" s="2" t="s">
        <v>27</v>
      </c>
      <c r="K3606" s="2" t="s">
        <v>382</v>
      </c>
      <c r="L3606" s="2" t="s">
        <v>2735</v>
      </c>
      <c r="M3606" s="1">
        <v>21044</v>
      </c>
      <c r="N3606" s="2" t="s">
        <v>148</v>
      </c>
      <c r="O3606" s="2" t="s">
        <v>3839</v>
      </c>
      <c r="P3606" s="2" t="s">
        <v>32</v>
      </c>
      <c r="Q3606" s="2" t="s">
        <v>65</v>
      </c>
      <c r="R3606" s="2" t="s">
        <v>3840</v>
      </c>
      <c r="S3606" s="1">
        <v>25.16</v>
      </c>
      <c r="T3606" s="1">
        <v>2</v>
      </c>
      <c r="U3606" s="1">
        <v>0</v>
      </c>
      <c r="V3606" s="5">
        <v>8.5543999999999993</v>
      </c>
    </row>
    <row r="3607" spans="1:22" ht="15" thickBot="1" x14ac:dyDescent="0.35">
      <c r="A3607" s="4">
        <v>3606</v>
      </c>
      <c r="B3607" s="2" t="s">
        <v>6778</v>
      </c>
      <c r="C3607" s="1">
        <v>2014</v>
      </c>
      <c r="D3607" s="3">
        <v>41873</v>
      </c>
      <c r="E3607" s="3">
        <v>41879</v>
      </c>
      <c r="F3607" s="2" t="s">
        <v>50</v>
      </c>
      <c r="G3607" s="2" t="s">
        <v>2284</v>
      </c>
      <c r="H3607" s="2" t="s">
        <v>2285</v>
      </c>
      <c r="I3607" s="2" t="s">
        <v>102</v>
      </c>
      <c r="J3607" s="2" t="s">
        <v>27</v>
      </c>
      <c r="K3607" s="2" t="s">
        <v>382</v>
      </c>
      <c r="L3607" s="2" t="s">
        <v>2735</v>
      </c>
      <c r="M3607" s="1">
        <v>21044</v>
      </c>
      <c r="N3607" s="2" t="s">
        <v>148</v>
      </c>
      <c r="O3607" s="2" t="s">
        <v>3634</v>
      </c>
      <c r="P3607" s="2" t="s">
        <v>32</v>
      </c>
      <c r="Q3607" s="2" t="s">
        <v>65</v>
      </c>
      <c r="R3607" s="2" t="s">
        <v>3635</v>
      </c>
      <c r="S3607" s="1">
        <v>91.92</v>
      </c>
      <c r="T3607" s="1">
        <v>4</v>
      </c>
      <c r="U3607" s="1">
        <v>0</v>
      </c>
      <c r="V3607" s="5">
        <v>31.252800000000001</v>
      </c>
    </row>
    <row r="3608" spans="1:22" ht="15" thickBot="1" x14ac:dyDescent="0.35">
      <c r="A3608" s="4">
        <v>3607</v>
      </c>
      <c r="B3608" s="2" t="s">
        <v>6779</v>
      </c>
      <c r="C3608" s="1">
        <v>2013</v>
      </c>
      <c r="D3608" s="3">
        <v>41346</v>
      </c>
      <c r="E3608" s="3">
        <v>41350</v>
      </c>
      <c r="F3608" s="2" t="s">
        <v>23</v>
      </c>
      <c r="G3608" s="2" t="s">
        <v>2035</v>
      </c>
      <c r="H3608" s="2" t="s">
        <v>2036</v>
      </c>
      <c r="I3608" s="2" t="s">
        <v>26</v>
      </c>
      <c r="J3608" s="2" t="s">
        <v>27</v>
      </c>
      <c r="K3608" s="2" t="s">
        <v>266</v>
      </c>
      <c r="L3608" s="2" t="s">
        <v>267</v>
      </c>
      <c r="M3608" s="1">
        <v>10024</v>
      </c>
      <c r="N3608" s="2" t="s">
        <v>148</v>
      </c>
      <c r="O3608" s="2" t="s">
        <v>2755</v>
      </c>
      <c r="P3608" s="2" t="s">
        <v>46</v>
      </c>
      <c r="Q3608" s="2" t="s">
        <v>173</v>
      </c>
      <c r="R3608" s="2" t="s">
        <v>186</v>
      </c>
      <c r="S3608" s="1">
        <v>29.34</v>
      </c>
      <c r="T3608" s="1">
        <v>3</v>
      </c>
      <c r="U3608" s="1">
        <v>0</v>
      </c>
      <c r="V3608" s="5">
        <v>13.4964</v>
      </c>
    </row>
    <row r="3609" spans="1:22" ht="15" thickBot="1" x14ac:dyDescent="0.35">
      <c r="A3609" s="4">
        <v>3608</v>
      </c>
      <c r="B3609" s="2" t="s">
        <v>6780</v>
      </c>
      <c r="C3609" s="1">
        <v>2011</v>
      </c>
      <c r="D3609" s="3">
        <v>40809</v>
      </c>
      <c r="E3609" s="3">
        <v>40814</v>
      </c>
      <c r="F3609" s="2" t="s">
        <v>23</v>
      </c>
      <c r="G3609" s="2" t="s">
        <v>3868</v>
      </c>
      <c r="H3609" s="2" t="s">
        <v>3869</v>
      </c>
      <c r="I3609" s="2" t="s">
        <v>26</v>
      </c>
      <c r="J3609" s="2" t="s">
        <v>27</v>
      </c>
      <c r="K3609" s="2" t="s">
        <v>266</v>
      </c>
      <c r="L3609" s="2" t="s">
        <v>267</v>
      </c>
      <c r="M3609" s="1">
        <v>10035</v>
      </c>
      <c r="N3609" s="2" t="s">
        <v>148</v>
      </c>
      <c r="O3609" s="2" t="s">
        <v>3567</v>
      </c>
      <c r="P3609" s="2" t="s">
        <v>46</v>
      </c>
      <c r="Q3609" s="2" t="s">
        <v>75</v>
      </c>
      <c r="R3609" s="2" t="s">
        <v>3568</v>
      </c>
      <c r="S3609" s="1">
        <v>139.44</v>
      </c>
      <c r="T3609" s="1">
        <v>3</v>
      </c>
      <c r="U3609" s="1">
        <v>0.2</v>
      </c>
      <c r="V3609" s="5">
        <v>47.061</v>
      </c>
    </row>
    <row r="3610" spans="1:22" ht="15" thickBot="1" x14ac:dyDescent="0.35">
      <c r="A3610" s="4">
        <v>3609</v>
      </c>
      <c r="B3610" s="2" t="s">
        <v>6781</v>
      </c>
      <c r="C3610" s="1">
        <v>2011</v>
      </c>
      <c r="D3610" s="3">
        <v>40661</v>
      </c>
      <c r="E3610" s="3">
        <v>40666</v>
      </c>
      <c r="F3610" s="2" t="s">
        <v>50</v>
      </c>
      <c r="G3610" s="2" t="s">
        <v>2760</v>
      </c>
      <c r="H3610" s="2" t="s">
        <v>2761</v>
      </c>
      <c r="I3610" s="2" t="s">
        <v>41</v>
      </c>
      <c r="J3610" s="2" t="s">
        <v>27</v>
      </c>
      <c r="K3610" s="2" t="s">
        <v>606</v>
      </c>
      <c r="L3610" s="2" t="s">
        <v>498</v>
      </c>
      <c r="M3610" s="1">
        <v>43055</v>
      </c>
      <c r="N3610" s="2" t="s">
        <v>148</v>
      </c>
      <c r="O3610" s="2" t="s">
        <v>2918</v>
      </c>
      <c r="P3610" s="2" t="s">
        <v>46</v>
      </c>
      <c r="Q3610" s="2" t="s">
        <v>47</v>
      </c>
      <c r="R3610" s="2" t="s">
        <v>2919</v>
      </c>
      <c r="S3610" s="1">
        <v>6.9119999999999999</v>
      </c>
      <c r="T3610" s="1">
        <v>3</v>
      </c>
      <c r="U3610" s="1">
        <v>0.2</v>
      </c>
      <c r="V3610" s="5">
        <v>2.5055999999999998</v>
      </c>
    </row>
    <row r="3611" spans="1:22" ht="15" thickBot="1" x14ac:dyDescent="0.35">
      <c r="A3611" s="4">
        <v>3610</v>
      </c>
      <c r="B3611" s="2" t="s">
        <v>6781</v>
      </c>
      <c r="C3611" s="1">
        <v>2011</v>
      </c>
      <c r="D3611" s="3">
        <v>40661</v>
      </c>
      <c r="E3611" s="3">
        <v>40666</v>
      </c>
      <c r="F3611" s="2" t="s">
        <v>50</v>
      </c>
      <c r="G3611" s="2" t="s">
        <v>2760</v>
      </c>
      <c r="H3611" s="2" t="s">
        <v>2761</v>
      </c>
      <c r="I3611" s="2" t="s">
        <v>41</v>
      </c>
      <c r="J3611" s="2" t="s">
        <v>27</v>
      </c>
      <c r="K3611" s="2" t="s">
        <v>606</v>
      </c>
      <c r="L3611" s="2" t="s">
        <v>498</v>
      </c>
      <c r="M3611" s="1">
        <v>43055</v>
      </c>
      <c r="N3611" s="2" t="s">
        <v>148</v>
      </c>
      <c r="O3611" s="2" t="s">
        <v>3978</v>
      </c>
      <c r="P3611" s="2" t="s">
        <v>46</v>
      </c>
      <c r="Q3611" s="2" t="s">
        <v>59</v>
      </c>
      <c r="R3611" s="2" t="s">
        <v>3979</v>
      </c>
      <c r="S3611" s="1">
        <v>27.096</v>
      </c>
      <c r="T3611" s="1">
        <v>3</v>
      </c>
      <c r="U3611" s="1">
        <v>0.2</v>
      </c>
      <c r="V3611" s="5">
        <v>2.0322</v>
      </c>
    </row>
    <row r="3612" spans="1:22" ht="15" thickBot="1" x14ac:dyDescent="0.35">
      <c r="A3612" s="4">
        <v>3611</v>
      </c>
      <c r="B3612" s="2" t="s">
        <v>6781</v>
      </c>
      <c r="C3612" s="1">
        <v>2011</v>
      </c>
      <c r="D3612" s="3">
        <v>40661</v>
      </c>
      <c r="E3612" s="3">
        <v>40666</v>
      </c>
      <c r="F3612" s="2" t="s">
        <v>50</v>
      </c>
      <c r="G3612" s="2" t="s">
        <v>2760</v>
      </c>
      <c r="H3612" s="2" t="s">
        <v>2761</v>
      </c>
      <c r="I3612" s="2" t="s">
        <v>41</v>
      </c>
      <c r="J3612" s="2" t="s">
        <v>27</v>
      </c>
      <c r="K3612" s="2" t="s">
        <v>606</v>
      </c>
      <c r="L3612" s="2" t="s">
        <v>498</v>
      </c>
      <c r="M3612" s="1">
        <v>43055</v>
      </c>
      <c r="N3612" s="2" t="s">
        <v>148</v>
      </c>
      <c r="O3612" s="2" t="s">
        <v>6008</v>
      </c>
      <c r="P3612" s="2" t="s">
        <v>46</v>
      </c>
      <c r="Q3612" s="2" t="s">
        <v>59</v>
      </c>
      <c r="R3612" s="2" t="s">
        <v>6009</v>
      </c>
      <c r="S3612" s="1">
        <v>177.56800000000001</v>
      </c>
      <c r="T3612" s="1">
        <v>2</v>
      </c>
      <c r="U3612" s="1">
        <v>0.2</v>
      </c>
      <c r="V3612" s="5">
        <v>-37.733199999999997</v>
      </c>
    </row>
    <row r="3613" spans="1:22" ht="15" thickBot="1" x14ac:dyDescent="0.35">
      <c r="A3613" s="4">
        <v>3612</v>
      </c>
      <c r="B3613" s="2" t="s">
        <v>6782</v>
      </c>
      <c r="C3613" s="1">
        <v>2013</v>
      </c>
      <c r="D3613" s="3">
        <v>41608</v>
      </c>
      <c r="E3613" s="3">
        <v>41610</v>
      </c>
      <c r="F3613" s="2" t="s">
        <v>23</v>
      </c>
      <c r="G3613" s="2" t="s">
        <v>6783</v>
      </c>
      <c r="H3613" s="2" t="s">
        <v>6784</v>
      </c>
      <c r="I3613" s="2" t="s">
        <v>41</v>
      </c>
      <c r="J3613" s="2" t="s">
        <v>27</v>
      </c>
      <c r="K3613" s="2" t="s">
        <v>815</v>
      </c>
      <c r="L3613" s="2" t="s">
        <v>104</v>
      </c>
      <c r="M3613" s="1">
        <v>75217</v>
      </c>
      <c r="N3613" s="2" t="s">
        <v>105</v>
      </c>
      <c r="O3613" s="2" t="s">
        <v>5378</v>
      </c>
      <c r="P3613" s="2" t="s">
        <v>71</v>
      </c>
      <c r="Q3613" s="2" t="s">
        <v>161</v>
      </c>
      <c r="R3613" s="2" t="s">
        <v>5379</v>
      </c>
      <c r="S3613" s="1">
        <v>58.415999999999997</v>
      </c>
      <c r="T3613" s="1">
        <v>2</v>
      </c>
      <c r="U3613" s="1">
        <v>0.2</v>
      </c>
      <c r="V3613" s="5">
        <v>16.794599999999999</v>
      </c>
    </row>
    <row r="3614" spans="1:22" ht="15" thickBot="1" x14ac:dyDescent="0.35">
      <c r="A3614" s="4">
        <v>3613</v>
      </c>
      <c r="B3614" s="2" t="s">
        <v>6785</v>
      </c>
      <c r="C3614" s="1">
        <v>2012</v>
      </c>
      <c r="D3614" s="3">
        <v>41246</v>
      </c>
      <c r="E3614" s="3">
        <v>41251</v>
      </c>
      <c r="F3614" s="2" t="s">
        <v>50</v>
      </c>
      <c r="G3614" s="2" t="s">
        <v>3676</v>
      </c>
      <c r="H3614" s="2" t="s">
        <v>3677</v>
      </c>
      <c r="I3614" s="2" t="s">
        <v>102</v>
      </c>
      <c r="J3614" s="2" t="s">
        <v>27</v>
      </c>
      <c r="K3614" s="2" t="s">
        <v>146</v>
      </c>
      <c r="L3614" s="2" t="s">
        <v>147</v>
      </c>
      <c r="M3614" s="1">
        <v>19134</v>
      </c>
      <c r="N3614" s="2" t="s">
        <v>148</v>
      </c>
      <c r="O3614" s="2" t="s">
        <v>6621</v>
      </c>
      <c r="P3614" s="2" t="s">
        <v>46</v>
      </c>
      <c r="Q3614" s="2" t="s">
        <v>90</v>
      </c>
      <c r="R3614" s="2" t="s">
        <v>6622</v>
      </c>
      <c r="S3614" s="1">
        <v>16.448</v>
      </c>
      <c r="T3614" s="1">
        <v>2</v>
      </c>
      <c r="U3614" s="1">
        <v>0.2</v>
      </c>
      <c r="V3614" s="5">
        <v>5.5511999999999997</v>
      </c>
    </row>
    <row r="3615" spans="1:22" ht="15" thickBot="1" x14ac:dyDescent="0.35">
      <c r="A3615" s="4">
        <v>3614</v>
      </c>
      <c r="B3615" s="2" t="s">
        <v>6785</v>
      </c>
      <c r="C3615" s="1">
        <v>2012</v>
      </c>
      <c r="D3615" s="3">
        <v>41246</v>
      </c>
      <c r="E3615" s="3">
        <v>41251</v>
      </c>
      <c r="F3615" s="2" t="s">
        <v>50</v>
      </c>
      <c r="G3615" s="2" t="s">
        <v>3676</v>
      </c>
      <c r="H3615" s="2" t="s">
        <v>3677</v>
      </c>
      <c r="I3615" s="2" t="s">
        <v>102</v>
      </c>
      <c r="J3615" s="2" t="s">
        <v>27</v>
      </c>
      <c r="K3615" s="2" t="s">
        <v>146</v>
      </c>
      <c r="L3615" s="2" t="s">
        <v>147</v>
      </c>
      <c r="M3615" s="1">
        <v>19134</v>
      </c>
      <c r="N3615" s="2" t="s">
        <v>148</v>
      </c>
      <c r="O3615" s="2" t="s">
        <v>230</v>
      </c>
      <c r="P3615" s="2" t="s">
        <v>71</v>
      </c>
      <c r="Q3615" s="2" t="s">
        <v>161</v>
      </c>
      <c r="R3615" s="2" t="s">
        <v>231</v>
      </c>
      <c r="S3615" s="1">
        <v>36.783999999999999</v>
      </c>
      <c r="T3615" s="1">
        <v>2</v>
      </c>
      <c r="U3615" s="1">
        <v>0.2</v>
      </c>
      <c r="V3615" s="5">
        <v>10.5754</v>
      </c>
    </row>
    <row r="3616" spans="1:22" ht="15" thickBot="1" x14ac:dyDescent="0.35">
      <c r="A3616" s="4">
        <v>3615</v>
      </c>
      <c r="B3616" s="2" t="s">
        <v>6786</v>
      </c>
      <c r="C3616" s="1">
        <v>2014</v>
      </c>
      <c r="D3616" s="3">
        <v>41963</v>
      </c>
      <c r="E3616" s="3">
        <v>41965</v>
      </c>
      <c r="F3616" s="2" t="s">
        <v>188</v>
      </c>
      <c r="G3616" s="2" t="s">
        <v>355</v>
      </c>
      <c r="H3616" s="2" t="s">
        <v>356</v>
      </c>
      <c r="I3616" s="2" t="s">
        <v>41</v>
      </c>
      <c r="J3616" s="2" t="s">
        <v>27</v>
      </c>
      <c r="K3616" s="2" t="s">
        <v>678</v>
      </c>
      <c r="L3616" s="2" t="s">
        <v>104</v>
      </c>
      <c r="M3616" s="1">
        <v>78207</v>
      </c>
      <c r="N3616" s="2" t="s">
        <v>105</v>
      </c>
      <c r="O3616" s="2" t="s">
        <v>3817</v>
      </c>
      <c r="P3616" s="2" t="s">
        <v>32</v>
      </c>
      <c r="Q3616" s="2" t="s">
        <v>56</v>
      </c>
      <c r="R3616" s="2" t="s">
        <v>3818</v>
      </c>
      <c r="S3616" s="1">
        <v>718.11599999999999</v>
      </c>
      <c r="T3616" s="1">
        <v>6</v>
      </c>
      <c r="U3616" s="1">
        <v>0.3</v>
      </c>
      <c r="V3616" s="5">
        <v>-71.811599999999999</v>
      </c>
    </row>
    <row r="3617" spans="1:22" ht="15" thickBot="1" x14ac:dyDescent="0.35">
      <c r="A3617" s="4">
        <v>3616</v>
      </c>
      <c r="B3617" s="2" t="s">
        <v>6786</v>
      </c>
      <c r="C3617" s="1">
        <v>2014</v>
      </c>
      <c r="D3617" s="3">
        <v>41963</v>
      </c>
      <c r="E3617" s="3">
        <v>41965</v>
      </c>
      <c r="F3617" s="2" t="s">
        <v>188</v>
      </c>
      <c r="G3617" s="2" t="s">
        <v>355</v>
      </c>
      <c r="H3617" s="2" t="s">
        <v>356</v>
      </c>
      <c r="I3617" s="2" t="s">
        <v>41</v>
      </c>
      <c r="J3617" s="2" t="s">
        <v>27</v>
      </c>
      <c r="K3617" s="2" t="s">
        <v>678</v>
      </c>
      <c r="L3617" s="2" t="s">
        <v>104</v>
      </c>
      <c r="M3617" s="1">
        <v>78207</v>
      </c>
      <c r="N3617" s="2" t="s">
        <v>105</v>
      </c>
      <c r="O3617" s="2" t="s">
        <v>4245</v>
      </c>
      <c r="P3617" s="2" t="s">
        <v>46</v>
      </c>
      <c r="Q3617" s="2" t="s">
        <v>68</v>
      </c>
      <c r="R3617" s="2" t="s">
        <v>4246</v>
      </c>
      <c r="S3617" s="1">
        <v>31.776</v>
      </c>
      <c r="T3617" s="1">
        <v>4</v>
      </c>
      <c r="U3617" s="1">
        <v>0.2</v>
      </c>
      <c r="V3617" s="5">
        <v>8.7384000000000004</v>
      </c>
    </row>
    <row r="3618" spans="1:22" ht="15" thickBot="1" x14ac:dyDescent="0.35">
      <c r="A3618" s="4">
        <v>3617</v>
      </c>
      <c r="B3618" s="2" t="s">
        <v>6787</v>
      </c>
      <c r="C3618" s="1">
        <v>2013</v>
      </c>
      <c r="D3618" s="3">
        <v>41523</v>
      </c>
      <c r="E3618" s="3">
        <v>41527</v>
      </c>
      <c r="F3618" s="2" t="s">
        <v>50</v>
      </c>
      <c r="G3618" s="2" t="s">
        <v>1810</v>
      </c>
      <c r="H3618" s="2" t="s">
        <v>1811</v>
      </c>
      <c r="I3618" s="2" t="s">
        <v>26</v>
      </c>
      <c r="J3618" s="2" t="s">
        <v>27</v>
      </c>
      <c r="K3618" s="2" t="s">
        <v>146</v>
      </c>
      <c r="L3618" s="2" t="s">
        <v>147</v>
      </c>
      <c r="M3618" s="1">
        <v>19120</v>
      </c>
      <c r="N3618" s="2" t="s">
        <v>148</v>
      </c>
      <c r="O3618" s="2" t="s">
        <v>255</v>
      </c>
      <c r="P3618" s="2" t="s">
        <v>46</v>
      </c>
      <c r="Q3618" s="2" t="s">
        <v>75</v>
      </c>
      <c r="R3618" s="2" t="s">
        <v>256</v>
      </c>
      <c r="S3618" s="1">
        <v>9.5549999999999997</v>
      </c>
      <c r="T3618" s="1">
        <v>5</v>
      </c>
      <c r="U3618" s="1">
        <v>0.7</v>
      </c>
      <c r="V3618" s="5">
        <v>-7.3254999999999999</v>
      </c>
    </row>
    <row r="3619" spans="1:22" ht="15" thickBot="1" x14ac:dyDescent="0.35">
      <c r="A3619" s="4">
        <v>3618</v>
      </c>
      <c r="B3619" s="2" t="s">
        <v>6788</v>
      </c>
      <c r="C3619" s="1">
        <v>2014</v>
      </c>
      <c r="D3619" s="3">
        <v>41887</v>
      </c>
      <c r="E3619" s="3">
        <v>41891</v>
      </c>
      <c r="F3619" s="2" t="s">
        <v>50</v>
      </c>
      <c r="G3619" s="2" t="s">
        <v>2230</v>
      </c>
      <c r="H3619" s="2" t="s">
        <v>2231</v>
      </c>
      <c r="I3619" s="2" t="s">
        <v>26</v>
      </c>
      <c r="J3619" s="2" t="s">
        <v>27</v>
      </c>
      <c r="K3619" s="2" t="s">
        <v>42</v>
      </c>
      <c r="L3619" s="2" t="s">
        <v>43</v>
      </c>
      <c r="M3619" s="1">
        <v>90004</v>
      </c>
      <c r="N3619" s="2" t="s">
        <v>44</v>
      </c>
      <c r="O3619" s="2" t="s">
        <v>2209</v>
      </c>
      <c r="P3619" s="2" t="s">
        <v>46</v>
      </c>
      <c r="Q3619" s="2" t="s">
        <v>75</v>
      </c>
      <c r="R3619" s="2" t="s">
        <v>2210</v>
      </c>
      <c r="S3619" s="1">
        <v>487.98399999999998</v>
      </c>
      <c r="T3619" s="1">
        <v>2</v>
      </c>
      <c r="U3619" s="1">
        <v>0.2</v>
      </c>
      <c r="V3619" s="5">
        <v>152.495</v>
      </c>
    </row>
    <row r="3620" spans="1:22" ht="15" thickBot="1" x14ac:dyDescent="0.35">
      <c r="A3620" s="4">
        <v>3619</v>
      </c>
      <c r="B3620" s="2" t="s">
        <v>6788</v>
      </c>
      <c r="C3620" s="1">
        <v>2014</v>
      </c>
      <c r="D3620" s="3">
        <v>41887</v>
      </c>
      <c r="E3620" s="3">
        <v>41891</v>
      </c>
      <c r="F3620" s="2" t="s">
        <v>50</v>
      </c>
      <c r="G3620" s="2" t="s">
        <v>2230</v>
      </c>
      <c r="H3620" s="2" t="s">
        <v>2231</v>
      </c>
      <c r="I3620" s="2" t="s">
        <v>26</v>
      </c>
      <c r="J3620" s="2" t="s">
        <v>27</v>
      </c>
      <c r="K3620" s="2" t="s">
        <v>42</v>
      </c>
      <c r="L3620" s="2" t="s">
        <v>43</v>
      </c>
      <c r="M3620" s="1">
        <v>90004</v>
      </c>
      <c r="N3620" s="2" t="s">
        <v>44</v>
      </c>
      <c r="O3620" s="2" t="s">
        <v>4340</v>
      </c>
      <c r="P3620" s="2" t="s">
        <v>71</v>
      </c>
      <c r="Q3620" s="2" t="s">
        <v>72</v>
      </c>
      <c r="R3620" s="2" t="s">
        <v>4341</v>
      </c>
      <c r="S3620" s="1">
        <v>5.56</v>
      </c>
      <c r="T3620" s="1">
        <v>1</v>
      </c>
      <c r="U3620" s="1">
        <v>0.2</v>
      </c>
      <c r="V3620" s="5">
        <v>1.7375</v>
      </c>
    </row>
    <row r="3621" spans="1:22" ht="15" thickBot="1" x14ac:dyDescent="0.35">
      <c r="A3621" s="4">
        <v>3620</v>
      </c>
      <c r="B3621" s="2" t="s">
        <v>6788</v>
      </c>
      <c r="C3621" s="1">
        <v>2014</v>
      </c>
      <c r="D3621" s="3">
        <v>41887</v>
      </c>
      <c r="E3621" s="3">
        <v>41891</v>
      </c>
      <c r="F3621" s="2" t="s">
        <v>50</v>
      </c>
      <c r="G3621" s="2" t="s">
        <v>2230</v>
      </c>
      <c r="H3621" s="2" t="s">
        <v>2231</v>
      </c>
      <c r="I3621" s="2" t="s">
        <v>26</v>
      </c>
      <c r="J3621" s="2" t="s">
        <v>27</v>
      </c>
      <c r="K3621" s="2" t="s">
        <v>42</v>
      </c>
      <c r="L3621" s="2" t="s">
        <v>43</v>
      </c>
      <c r="M3621" s="1">
        <v>90004</v>
      </c>
      <c r="N3621" s="2" t="s">
        <v>44</v>
      </c>
      <c r="O3621" s="2" t="s">
        <v>547</v>
      </c>
      <c r="P3621" s="2" t="s">
        <v>46</v>
      </c>
      <c r="Q3621" s="2" t="s">
        <v>59</v>
      </c>
      <c r="R3621" s="2" t="s">
        <v>548</v>
      </c>
      <c r="S3621" s="1">
        <v>217.85</v>
      </c>
      <c r="T3621" s="1">
        <v>5</v>
      </c>
      <c r="U3621" s="1">
        <v>0</v>
      </c>
      <c r="V3621" s="5">
        <v>65.355000000000004</v>
      </c>
    </row>
    <row r="3622" spans="1:22" ht="15" thickBot="1" x14ac:dyDescent="0.35">
      <c r="A3622" s="4">
        <v>3621</v>
      </c>
      <c r="B3622" s="2" t="s">
        <v>6789</v>
      </c>
      <c r="C3622" s="1">
        <v>2013</v>
      </c>
      <c r="D3622" s="3">
        <v>41540</v>
      </c>
      <c r="E3622" s="3">
        <v>41547</v>
      </c>
      <c r="F3622" s="2" t="s">
        <v>50</v>
      </c>
      <c r="G3622" s="2" t="s">
        <v>584</v>
      </c>
      <c r="H3622" s="2" t="s">
        <v>585</v>
      </c>
      <c r="I3622" s="2" t="s">
        <v>41</v>
      </c>
      <c r="J3622" s="2" t="s">
        <v>27</v>
      </c>
      <c r="K3622" s="2" t="s">
        <v>3792</v>
      </c>
      <c r="L3622" s="2" t="s">
        <v>335</v>
      </c>
      <c r="M3622" s="1">
        <v>37167</v>
      </c>
      <c r="N3622" s="2" t="s">
        <v>30</v>
      </c>
      <c r="O3622" s="2" t="s">
        <v>5717</v>
      </c>
      <c r="P3622" s="2" t="s">
        <v>46</v>
      </c>
      <c r="Q3622" s="2" t="s">
        <v>68</v>
      </c>
      <c r="R3622" s="2" t="s">
        <v>5718</v>
      </c>
      <c r="S3622" s="1">
        <v>40.776000000000003</v>
      </c>
      <c r="T3622" s="1">
        <v>3</v>
      </c>
      <c r="U3622" s="1">
        <v>0.2</v>
      </c>
      <c r="V3622" s="5">
        <v>4.5872999999999999</v>
      </c>
    </row>
    <row r="3623" spans="1:22" ht="15" thickBot="1" x14ac:dyDescent="0.35">
      <c r="A3623" s="4">
        <v>3622</v>
      </c>
      <c r="B3623" s="2" t="s">
        <v>6789</v>
      </c>
      <c r="C3623" s="1">
        <v>2013</v>
      </c>
      <c r="D3623" s="3">
        <v>41540</v>
      </c>
      <c r="E3623" s="3">
        <v>41547</v>
      </c>
      <c r="F3623" s="2" t="s">
        <v>50</v>
      </c>
      <c r="G3623" s="2" t="s">
        <v>584</v>
      </c>
      <c r="H3623" s="2" t="s">
        <v>585</v>
      </c>
      <c r="I3623" s="2" t="s">
        <v>41</v>
      </c>
      <c r="J3623" s="2" t="s">
        <v>27</v>
      </c>
      <c r="K3623" s="2" t="s">
        <v>3792</v>
      </c>
      <c r="L3623" s="2" t="s">
        <v>335</v>
      </c>
      <c r="M3623" s="1">
        <v>37167</v>
      </c>
      <c r="N3623" s="2" t="s">
        <v>30</v>
      </c>
      <c r="O3623" s="2" t="s">
        <v>6790</v>
      </c>
      <c r="P3623" s="2" t="s">
        <v>71</v>
      </c>
      <c r="Q3623" s="2" t="s">
        <v>72</v>
      </c>
      <c r="R3623" s="2" t="s">
        <v>6791</v>
      </c>
      <c r="S3623" s="1">
        <v>63.936</v>
      </c>
      <c r="T3623" s="1">
        <v>8</v>
      </c>
      <c r="U3623" s="1">
        <v>0.2</v>
      </c>
      <c r="V3623" s="5">
        <v>5.5944000000000003</v>
      </c>
    </row>
    <row r="3624" spans="1:22" ht="15" thickBot="1" x14ac:dyDescent="0.35">
      <c r="A3624" s="4">
        <v>3623</v>
      </c>
      <c r="B3624" s="2" t="s">
        <v>6792</v>
      </c>
      <c r="C3624" s="1">
        <v>2011</v>
      </c>
      <c r="D3624" s="3">
        <v>40800</v>
      </c>
      <c r="E3624" s="3">
        <v>40805</v>
      </c>
      <c r="F3624" s="2" t="s">
        <v>50</v>
      </c>
      <c r="G3624" s="2" t="s">
        <v>4682</v>
      </c>
      <c r="H3624" s="2" t="s">
        <v>4683</v>
      </c>
      <c r="I3624" s="2" t="s">
        <v>26</v>
      </c>
      <c r="J3624" s="2" t="s">
        <v>27</v>
      </c>
      <c r="K3624" s="2" t="s">
        <v>3555</v>
      </c>
      <c r="L3624" s="2" t="s">
        <v>1272</v>
      </c>
      <c r="M3624" s="1">
        <v>31204</v>
      </c>
      <c r="N3624" s="2" t="s">
        <v>30</v>
      </c>
      <c r="O3624" s="2" t="s">
        <v>4583</v>
      </c>
      <c r="P3624" s="2" t="s">
        <v>32</v>
      </c>
      <c r="Q3624" s="2" t="s">
        <v>65</v>
      </c>
      <c r="R3624" s="2" t="s">
        <v>4584</v>
      </c>
      <c r="S3624" s="1">
        <v>142.4</v>
      </c>
      <c r="T3624" s="1">
        <v>5</v>
      </c>
      <c r="U3624" s="1">
        <v>0</v>
      </c>
      <c r="V3624" s="5">
        <v>52.688000000000002</v>
      </c>
    </row>
    <row r="3625" spans="1:22" ht="15" thickBot="1" x14ac:dyDescent="0.35">
      <c r="A3625" s="4">
        <v>3624</v>
      </c>
      <c r="B3625" s="2" t="s">
        <v>6792</v>
      </c>
      <c r="C3625" s="1">
        <v>2011</v>
      </c>
      <c r="D3625" s="3">
        <v>40800</v>
      </c>
      <c r="E3625" s="3">
        <v>40805</v>
      </c>
      <c r="F3625" s="2" t="s">
        <v>50</v>
      </c>
      <c r="G3625" s="2" t="s">
        <v>4682</v>
      </c>
      <c r="H3625" s="2" t="s">
        <v>4683</v>
      </c>
      <c r="I3625" s="2" t="s">
        <v>26</v>
      </c>
      <c r="J3625" s="2" t="s">
        <v>27</v>
      </c>
      <c r="K3625" s="2" t="s">
        <v>3555</v>
      </c>
      <c r="L3625" s="2" t="s">
        <v>1272</v>
      </c>
      <c r="M3625" s="1">
        <v>31204</v>
      </c>
      <c r="N3625" s="2" t="s">
        <v>30</v>
      </c>
      <c r="O3625" s="2" t="s">
        <v>748</v>
      </c>
      <c r="P3625" s="2" t="s">
        <v>46</v>
      </c>
      <c r="Q3625" s="2" t="s">
        <v>75</v>
      </c>
      <c r="R3625" s="2" t="s">
        <v>749</v>
      </c>
      <c r="S3625" s="1">
        <v>7.16</v>
      </c>
      <c r="T3625" s="1">
        <v>2</v>
      </c>
      <c r="U3625" s="1">
        <v>0</v>
      </c>
      <c r="V3625" s="5">
        <v>3.4367999999999999</v>
      </c>
    </row>
    <row r="3626" spans="1:22" ht="15" thickBot="1" x14ac:dyDescent="0.35">
      <c r="A3626" s="4">
        <v>3625</v>
      </c>
      <c r="B3626" s="2" t="s">
        <v>6793</v>
      </c>
      <c r="C3626" s="1">
        <v>2014</v>
      </c>
      <c r="D3626" s="3">
        <v>41779</v>
      </c>
      <c r="E3626" s="3">
        <v>41781</v>
      </c>
      <c r="F3626" s="2" t="s">
        <v>23</v>
      </c>
      <c r="G3626" s="2" t="s">
        <v>5319</v>
      </c>
      <c r="H3626" s="2" t="s">
        <v>5320</v>
      </c>
      <c r="I3626" s="2" t="s">
        <v>102</v>
      </c>
      <c r="J3626" s="2" t="s">
        <v>27</v>
      </c>
      <c r="K3626" s="2" t="s">
        <v>127</v>
      </c>
      <c r="L3626" s="2" t="s">
        <v>43</v>
      </c>
      <c r="M3626" s="1">
        <v>94109</v>
      </c>
      <c r="N3626" s="2" t="s">
        <v>44</v>
      </c>
      <c r="O3626" s="2" t="s">
        <v>1839</v>
      </c>
      <c r="P3626" s="2" t="s">
        <v>32</v>
      </c>
      <c r="Q3626" s="2" t="s">
        <v>36</v>
      </c>
      <c r="R3626" s="2" t="s">
        <v>1840</v>
      </c>
      <c r="S3626" s="1">
        <v>681.40800000000002</v>
      </c>
      <c r="T3626" s="1">
        <v>12</v>
      </c>
      <c r="U3626" s="1">
        <v>0.2</v>
      </c>
      <c r="V3626" s="5">
        <v>42.588000000000001</v>
      </c>
    </row>
    <row r="3627" spans="1:22" ht="15" thickBot="1" x14ac:dyDescent="0.35">
      <c r="A3627" s="4">
        <v>3626</v>
      </c>
      <c r="B3627" s="2" t="s">
        <v>6793</v>
      </c>
      <c r="C3627" s="1">
        <v>2014</v>
      </c>
      <c r="D3627" s="3">
        <v>41779</v>
      </c>
      <c r="E3627" s="3">
        <v>41781</v>
      </c>
      <c r="F3627" s="2" t="s">
        <v>23</v>
      </c>
      <c r="G3627" s="2" t="s">
        <v>5319</v>
      </c>
      <c r="H3627" s="2" t="s">
        <v>5320</v>
      </c>
      <c r="I3627" s="2" t="s">
        <v>102</v>
      </c>
      <c r="J3627" s="2" t="s">
        <v>27</v>
      </c>
      <c r="K3627" s="2" t="s">
        <v>127</v>
      </c>
      <c r="L3627" s="2" t="s">
        <v>43</v>
      </c>
      <c r="M3627" s="1">
        <v>94109</v>
      </c>
      <c r="N3627" s="2" t="s">
        <v>44</v>
      </c>
      <c r="O3627" s="2" t="s">
        <v>4123</v>
      </c>
      <c r="P3627" s="2" t="s">
        <v>46</v>
      </c>
      <c r="Q3627" s="2" t="s">
        <v>68</v>
      </c>
      <c r="R3627" s="2" t="s">
        <v>4124</v>
      </c>
      <c r="S3627" s="1">
        <v>3.52</v>
      </c>
      <c r="T3627" s="1">
        <v>2</v>
      </c>
      <c r="U3627" s="1">
        <v>0</v>
      </c>
      <c r="V3627" s="5">
        <v>1.0207999999999999</v>
      </c>
    </row>
    <row r="3628" spans="1:22" ht="15" thickBot="1" x14ac:dyDescent="0.35">
      <c r="A3628" s="4">
        <v>3627</v>
      </c>
      <c r="B3628" s="2" t="s">
        <v>6793</v>
      </c>
      <c r="C3628" s="1">
        <v>2014</v>
      </c>
      <c r="D3628" s="3">
        <v>41779</v>
      </c>
      <c r="E3628" s="3">
        <v>41781</v>
      </c>
      <c r="F3628" s="2" t="s">
        <v>23</v>
      </c>
      <c r="G3628" s="2" t="s">
        <v>5319</v>
      </c>
      <c r="H3628" s="2" t="s">
        <v>5320</v>
      </c>
      <c r="I3628" s="2" t="s">
        <v>102</v>
      </c>
      <c r="J3628" s="2" t="s">
        <v>27</v>
      </c>
      <c r="K3628" s="2" t="s">
        <v>127</v>
      </c>
      <c r="L3628" s="2" t="s">
        <v>43</v>
      </c>
      <c r="M3628" s="1">
        <v>94109</v>
      </c>
      <c r="N3628" s="2" t="s">
        <v>44</v>
      </c>
      <c r="O3628" s="2" t="s">
        <v>1232</v>
      </c>
      <c r="P3628" s="2" t="s">
        <v>46</v>
      </c>
      <c r="Q3628" s="2" t="s">
        <v>68</v>
      </c>
      <c r="R3628" s="2" t="s">
        <v>1233</v>
      </c>
      <c r="S3628" s="1">
        <v>5.58</v>
      </c>
      <c r="T3628" s="1">
        <v>1</v>
      </c>
      <c r="U3628" s="1">
        <v>0</v>
      </c>
      <c r="V3628" s="5">
        <v>1.395</v>
      </c>
    </row>
    <row r="3629" spans="1:22" ht="15" thickBot="1" x14ac:dyDescent="0.35">
      <c r="A3629" s="4">
        <v>3628</v>
      </c>
      <c r="B3629" s="2" t="s">
        <v>6793</v>
      </c>
      <c r="C3629" s="1">
        <v>2014</v>
      </c>
      <c r="D3629" s="3">
        <v>41779</v>
      </c>
      <c r="E3629" s="3">
        <v>41781</v>
      </c>
      <c r="F3629" s="2" t="s">
        <v>23</v>
      </c>
      <c r="G3629" s="2" t="s">
        <v>5319</v>
      </c>
      <c r="H3629" s="2" t="s">
        <v>5320</v>
      </c>
      <c r="I3629" s="2" t="s">
        <v>102</v>
      </c>
      <c r="J3629" s="2" t="s">
        <v>27</v>
      </c>
      <c r="K3629" s="2" t="s">
        <v>127</v>
      </c>
      <c r="L3629" s="2" t="s">
        <v>43</v>
      </c>
      <c r="M3629" s="1">
        <v>94109</v>
      </c>
      <c r="N3629" s="2" t="s">
        <v>44</v>
      </c>
      <c r="O3629" s="2" t="s">
        <v>1854</v>
      </c>
      <c r="P3629" s="2" t="s">
        <v>71</v>
      </c>
      <c r="Q3629" s="2" t="s">
        <v>161</v>
      </c>
      <c r="R3629" s="2" t="s">
        <v>1855</v>
      </c>
      <c r="S3629" s="1">
        <v>36.32</v>
      </c>
      <c r="T3629" s="1">
        <v>1</v>
      </c>
      <c r="U3629" s="1">
        <v>0</v>
      </c>
      <c r="V3629" s="5">
        <v>10.896000000000001</v>
      </c>
    </row>
    <row r="3630" spans="1:22" ht="15" thickBot="1" x14ac:dyDescent="0.35">
      <c r="A3630" s="4">
        <v>3629</v>
      </c>
      <c r="B3630" s="2" t="s">
        <v>6794</v>
      </c>
      <c r="C3630" s="1">
        <v>2011</v>
      </c>
      <c r="D3630" s="3">
        <v>40764</v>
      </c>
      <c r="E3630" s="3">
        <v>40768</v>
      </c>
      <c r="F3630" s="2" t="s">
        <v>50</v>
      </c>
      <c r="G3630" s="2" t="s">
        <v>830</v>
      </c>
      <c r="H3630" s="2" t="s">
        <v>831</v>
      </c>
      <c r="I3630" s="2" t="s">
        <v>26</v>
      </c>
      <c r="J3630" s="2" t="s">
        <v>27</v>
      </c>
      <c r="K3630" s="2" t="s">
        <v>95</v>
      </c>
      <c r="L3630" s="2" t="s">
        <v>96</v>
      </c>
      <c r="M3630" s="1">
        <v>98103</v>
      </c>
      <c r="N3630" s="2" t="s">
        <v>44</v>
      </c>
      <c r="O3630" s="2" t="s">
        <v>6366</v>
      </c>
      <c r="P3630" s="2" t="s">
        <v>46</v>
      </c>
      <c r="Q3630" s="2" t="s">
        <v>75</v>
      </c>
      <c r="R3630" s="2" t="s">
        <v>6367</v>
      </c>
      <c r="S3630" s="1">
        <v>2060.7440000000001</v>
      </c>
      <c r="T3630" s="1">
        <v>7</v>
      </c>
      <c r="U3630" s="1">
        <v>0.2</v>
      </c>
      <c r="V3630" s="5">
        <v>643.98249999999996</v>
      </c>
    </row>
    <row r="3631" spans="1:22" ht="15" thickBot="1" x14ac:dyDescent="0.35">
      <c r="A3631" s="4">
        <v>3630</v>
      </c>
      <c r="B3631" s="2" t="s">
        <v>6795</v>
      </c>
      <c r="C3631" s="1">
        <v>2014</v>
      </c>
      <c r="D3631" s="3">
        <v>41970</v>
      </c>
      <c r="E3631" s="3">
        <v>41974</v>
      </c>
      <c r="F3631" s="2" t="s">
        <v>50</v>
      </c>
      <c r="G3631" s="2" t="s">
        <v>4952</v>
      </c>
      <c r="H3631" s="2" t="s">
        <v>4953</v>
      </c>
      <c r="I3631" s="2" t="s">
        <v>41</v>
      </c>
      <c r="J3631" s="2" t="s">
        <v>27</v>
      </c>
      <c r="K3631" s="2" t="s">
        <v>497</v>
      </c>
      <c r="L3631" s="2" t="s">
        <v>498</v>
      </c>
      <c r="M3631" s="1">
        <v>43229</v>
      </c>
      <c r="N3631" s="2" t="s">
        <v>148</v>
      </c>
      <c r="O3631" s="2" t="s">
        <v>4437</v>
      </c>
      <c r="P3631" s="2" t="s">
        <v>46</v>
      </c>
      <c r="Q3631" s="2" t="s">
        <v>78</v>
      </c>
      <c r="R3631" s="2" t="s">
        <v>4438</v>
      </c>
      <c r="S3631" s="1">
        <v>52.271999999999998</v>
      </c>
      <c r="T3631" s="1">
        <v>3</v>
      </c>
      <c r="U3631" s="1">
        <v>0.2</v>
      </c>
      <c r="V3631" s="5">
        <v>9.8010000000000002</v>
      </c>
    </row>
    <row r="3632" spans="1:22" ht="15" thickBot="1" x14ac:dyDescent="0.35">
      <c r="A3632" s="4">
        <v>3631</v>
      </c>
      <c r="B3632" s="2" t="s">
        <v>6795</v>
      </c>
      <c r="C3632" s="1">
        <v>2014</v>
      </c>
      <c r="D3632" s="3">
        <v>41970</v>
      </c>
      <c r="E3632" s="3">
        <v>41974</v>
      </c>
      <c r="F3632" s="2" t="s">
        <v>50</v>
      </c>
      <c r="G3632" s="2" t="s">
        <v>4952</v>
      </c>
      <c r="H3632" s="2" t="s">
        <v>4953</v>
      </c>
      <c r="I3632" s="2" t="s">
        <v>41</v>
      </c>
      <c r="J3632" s="2" t="s">
        <v>27</v>
      </c>
      <c r="K3632" s="2" t="s">
        <v>497</v>
      </c>
      <c r="L3632" s="2" t="s">
        <v>498</v>
      </c>
      <c r="M3632" s="1">
        <v>43229</v>
      </c>
      <c r="N3632" s="2" t="s">
        <v>148</v>
      </c>
      <c r="O3632" s="2" t="s">
        <v>1992</v>
      </c>
      <c r="P3632" s="2" t="s">
        <v>46</v>
      </c>
      <c r="Q3632" s="2" t="s">
        <v>78</v>
      </c>
      <c r="R3632" s="2" t="s">
        <v>1993</v>
      </c>
      <c r="S3632" s="1">
        <v>213.136</v>
      </c>
      <c r="T3632" s="1">
        <v>7</v>
      </c>
      <c r="U3632" s="1">
        <v>0.2</v>
      </c>
      <c r="V3632" s="5">
        <v>23.977799999999998</v>
      </c>
    </row>
    <row r="3633" spans="1:22" ht="15" thickBot="1" x14ac:dyDescent="0.35">
      <c r="A3633" s="4">
        <v>3632</v>
      </c>
      <c r="B3633" s="2" t="s">
        <v>6796</v>
      </c>
      <c r="C3633" s="1">
        <v>2014</v>
      </c>
      <c r="D3633" s="3">
        <v>41763</v>
      </c>
      <c r="E3633" s="3">
        <v>41768</v>
      </c>
      <c r="F3633" s="2" t="s">
        <v>23</v>
      </c>
      <c r="G3633" s="2" t="s">
        <v>6797</v>
      </c>
      <c r="H3633" s="2" t="s">
        <v>6798</v>
      </c>
      <c r="I3633" s="2" t="s">
        <v>41</v>
      </c>
      <c r="J3633" s="2" t="s">
        <v>27</v>
      </c>
      <c r="K3633" s="2" t="s">
        <v>42</v>
      </c>
      <c r="L3633" s="2" t="s">
        <v>43</v>
      </c>
      <c r="M3633" s="1">
        <v>90004</v>
      </c>
      <c r="N3633" s="2" t="s">
        <v>44</v>
      </c>
      <c r="O3633" s="2" t="s">
        <v>4633</v>
      </c>
      <c r="P3633" s="2" t="s">
        <v>46</v>
      </c>
      <c r="Q3633" s="2" t="s">
        <v>59</v>
      </c>
      <c r="R3633" s="2" t="s">
        <v>4634</v>
      </c>
      <c r="S3633" s="1">
        <v>69.52</v>
      </c>
      <c r="T3633" s="1">
        <v>2</v>
      </c>
      <c r="U3633" s="1">
        <v>0</v>
      </c>
      <c r="V3633" s="5">
        <v>19.465599999999998</v>
      </c>
    </row>
    <row r="3634" spans="1:22" ht="15" thickBot="1" x14ac:dyDescent="0.35">
      <c r="A3634" s="4">
        <v>3633</v>
      </c>
      <c r="B3634" s="2" t="s">
        <v>6796</v>
      </c>
      <c r="C3634" s="1">
        <v>2014</v>
      </c>
      <c r="D3634" s="3">
        <v>41763</v>
      </c>
      <c r="E3634" s="3">
        <v>41768</v>
      </c>
      <c r="F3634" s="2" t="s">
        <v>23</v>
      </c>
      <c r="G3634" s="2" t="s">
        <v>6797</v>
      </c>
      <c r="H3634" s="2" t="s">
        <v>6798</v>
      </c>
      <c r="I3634" s="2" t="s">
        <v>41</v>
      </c>
      <c r="J3634" s="2" t="s">
        <v>27</v>
      </c>
      <c r="K3634" s="2" t="s">
        <v>42</v>
      </c>
      <c r="L3634" s="2" t="s">
        <v>43</v>
      </c>
      <c r="M3634" s="1">
        <v>90004</v>
      </c>
      <c r="N3634" s="2" t="s">
        <v>44</v>
      </c>
      <c r="O3634" s="2" t="s">
        <v>2428</v>
      </c>
      <c r="P3634" s="2" t="s">
        <v>46</v>
      </c>
      <c r="Q3634" s="2" t="s">
        <v>59</v>
      </c>
      <c r="R3634" s="2" t="s">
        <v>2429</v>
      </c>
      <c r="S3634" s="1">
        <v>763.44</v>
      </c>
      <c r="T3634" s="1">
        <v>8</v>
      </c>
      <c r="U3634" s="1">
        <v>0</v>
      </c>
      <c r="V3634" s="5">
        <v>45.806399999999996</v>
      </c>
    </row>
    <row r="3635" spans="1:22" ht="15" thickBot="1" x14ac:dyDescent="0.35">
      <c r="A3635" s="4">
        <v>3634</v>
      </c>
      <c r="B3635" s="2" t="s">
        <v>6799</v>
      </c>
      <c r="C3635" s="1">
        <v>2013</v>
      </c>
      <c r="D3635" s="3">
        <v>41589</v>
      </c>
      <c r="E3635" s="3">
        <v>41593</v>
      </c>
      <c r="F3635" s="2" t="s">
        <v>50</v>
      </c>
      <c r="G3635" s="2" t="s">
        <v>3790</v>
      </c>
      <c r="H3635" s="2" t="s">
        <v>3791</v>
      </c>
      <c r="I3635" s="2" t="s">
        <v>102</v>
      </c>
      <c r="J3635" s="2" t="s">
        <v>27</v>
      </c>
      <c r="K3635" s="2" t="s">
        <v>318</v>
      </c>
      <c r="L3635" s="2" t="s">
        <v>498</v>
      </c>
      <c r="M3635" s="1">
        <v>45503</v>
      </c>
      <c r="N3635" s="2" t="s">
        <v>148</v>
      </c>
      <c r="O3635" s="2" t="s">
        <v>2918</v>
      </c>
      <c r="P3635" s="2" t="s">
        <v>46</v>
      </c>
      <c r="Q3635" s="2" t="s">
        <v>47</v>
      </c>
      <c r="R3635" s="2" t="s">
        <v>2919</v>
      </c>
      <c r="S3635" s="1">
        <v>9.2159999999999993</v>
      </c>
      <c r="T3635" s="1">
        <v>4</v>
      </c>
      <c r="U3635" s="1">
        <v>0.2</v>
      </c>
      <c r="V3635" s="5">
        <v>3.3408000000000002</v>
      </c>
    </row>
    <row r="3636" spans="1:22" ht="15" thickBot="1" x14ac:dyDescent="0.35">
      <c r="A3636" s="4">
        <v>3635</v>
      </c>
      <c r="B3636" s="2" t="s">
        <v>6799</v>
      </c>
      <c r="C3636" s="1">
        <v>2013</v>
      </c>
      <c r="D3636" s="3">
        <v>41589</v>
      </c>
      <c r="E3636" s="3">
        <v>41593</v>
      </c>
      <c r="F3636" s="2" t="s">
        <v>50</v>
      </c>
      <c r="G3636" s="2" t="s">
        <v>3790</v>
      </c>
      <c r="H3636" s="2" t="s">
        <v>3791</v>
      </c>
      <c r="I3636" s="2" t="s">
        <v>102</v>
      </c>
      <c r="J3636" s="2" t="s">
        <v>27</v>
      </c>
      <c r="K3636" s="2" t="s">
        <v>318</v>
      </c>
      <c r="L3636" s="2" t="s">
        <v>498</v>
      </c>
      <c r="M3636" s="1">
        <v>45503</v>
      </c>
      <c r="N3636" s="2" t="s">
        <v>148</v>
      </c>
      <c r="O3636" s="2" t="s">
        <v>1682</v>
      </c>
      <c r="P3636" s="2" t="s">
        <v>71</v>
      </c>
      <c r="Q3636" s="2" t="s">
        <v>72</v>
      </c>
      <c r="R3636" s="2" t="s">
        <v>1683</v>
      </c>
      <c r="S3636" s="1">
        <v>41.957999999999998</v>
      </c>
      <c r="T3636" s="1">
        <v>7</v>
      </c>
      <c r="U3636" s="1">
        <v>0.4</v>
      </c>
      <c r="V3636" s="5">
        <v>-9.7902000000000005</v>
      </c>
    </row>
    <row r="3637" spans="1:22" ht="15" thickBot="1" x14ac:dyDescent="0.35">
      <c r="A3637" s="4">
        <v>3636</v>
      </c>
      <c r="B3637" s="2" t="s">
        <v>6799</v>
      </c>
      <c r="C3637" s="1">
        <v>2013</v>
      </c>
      <c r="D3637" s="3">
        <v>41589</v>
      </c>
      <c r="E3637" s="3">
        <v>41593</v>
      </c>
      <c r="F3637" s="2" t="s">
        <v>50</v>
      </c>
      <c r="G3637" s="2" t="s">
        <v>3790</v>
      </c>
      <c r="H3637" s="2" t="s">
        <v>3791</v>
      </c>
      <c r="I3637" s="2" t="s">
        <v>102</v>
      </c>
      <c r="J3637" s="2" t="s">
        <v>27</v>
      </c>
      <c r="K3637" s="2" t="s">
        <v>318</v>
      </c>
      <c r="L3637" s="2" t="s">
        <v>498</v>
      </c>
      <c r="M3637" s="1">
        <v>45503</v>
      </c>
      <c r="N3637" s="2" t="s">
        <v>148</v>
      </c>
      <c r="O3637" s="2" t="s">
        <v>6800</v>
      </c>
      <c r="P3637" s="2" t="s">
        <v>46</v>
      </c>
      <c r="Q3637" s="2" t="s">
        <v>90</v>
      </c>
      <c r="R3637" s="2" t="s">
        <v>6801</v>
      </c>
      <c r="S3637" s="1">
        <v>89.567999999999998</v>
      </c>
      <c r="T3637" s="1">
        <v>2</v>
      </c>
      <c r="U3637" s="1">
        <v>0.2</v>
      </c>
      <c r="V3637" s="5">
        <v>32.468400000000003</v>
      </c>
    </row>
    <row r="3638" spans="1:22" ht="15" thickBot="1" x14ac:dyDescent="0.35">
      <c r="A3638" s="4">
        <v>3637</v>
      </c>
      <c r="B3638" s="2" t="s">
        <v>6799</v>
      </c>
      <c r="C3638" s="1">
        <v>2013</v>
      </c>
      <c r="D3638" s="3">
        <v>41589</v>
      </c>
      <c r="E3638" s="3">
        <v>41593</v>
      </c>
      <c r="F3638" s="2" t="s">
        <v>50</v>
      </c>
      <c r="G3638" s="2" t="s">
        <v>3790</v>
      </c>
      <c r="H3638" s="2" t="s">
        <v>3791</v>
      </c>
      <c r="I3638" s="2" t="s">
        <v>102</v>
      </c>
      <c r="J3638" s="2" t="s">
        <v>27</v>
      </c>
      <c r="K3638" s="2" t="s">
        <v>318</v>
      </c>
      <c r="L3638" s="2" t="s">
        <v>498</v>
      </c>
      <c r="M3638" s="1">
        <v>45503</v>
      </c>
      <c r="N3638" s="2" t="s">
        <v>148</v>
      </c>
      <c r="O3638" s="2" t="s">
        <v>5238</v>
      </c>
      <c r="P3638" s="2" t="s">
        <v>46</v>
      </c>
      <c r="Q3638" s="2" t="s">
        <v>90</v>
      </c>
      <c r="R3638" s="2" t="s">
        <v>5239</v>
      </c>
      <c r="S3638" s="1">
        <v>22.248000000000001</v>
      </c>
      <c r="T3638" s="1">
        <v>3</v>
      </c>
      <c r="U3638" s="1">
        <v>0.2</v>
      </c>
      <c r="V3638" s="5">
        <v>7.5087000000000002</v>
      </c>
    </row>
    <row r="3639" spans="1:22" ht="15" thickBot="1" x14ac:dyDescent="0.35">
      <c r="A3639" s="4">
        <v>3638</v>
      </c>
      <c r="B3639" s="2" t="s">
        <v>6799</v>
      </c>
      <c r="C3639" s="1">
        <v>2013</v>
      </c>
      <c r="D3639" s="3">
        <v>41589</v>
      </c>
      <c r="E3639" s="3">
        <v>41593</v>
      </c>
      <c r="F3639" s="2" t="s">
        <v>50</v>
      </c>
      <c r="G3639" s="2" t="s">
        <v>3790</v>
      </c>
      <c r="H3639" s="2" t="s">
        <v>3791</v>
      </c>
      <c r="I3639" s="2" t="s">
        <v>102</v>
      </c>
      <c r="J3639" s="2" t="s">
        <v>27</v>
      </c>
      <c r="K3639" s="2" t="s">
        <v>318</v>
      </c>
      <c r="L3639" s="2" t="s">
        <v>498</v>
      </c>
      <c r="M3639" s="1">
        <v>45503</v>
      </c>
      <c r="N3639" s="2" t="s">
        <v>148</v>
      </c>
      <c r="O3639" s="2" t="s">
        <v>2132</v>
      </c>
      <c r="P3639" s="2" t="s">
        <v>46</v>
      </c>
      <c r="Q3639" s="2" t="s">
        <v>78</v>
      </c>
      <c r="R3639" s="2" t="s">
        <v>2133</v>
      </c>
      <c r="S3639" s="1">
        <v>334.88</v>
      </c>
      <c r="T3639" s="1">
        <v>4</v>
      </c>
      <c r="U3639" s="1">
        <v>0.2</v>
      </c>
      <c r="V3639" s="5">
        <v>29.302</v>
      </c>
    </row>
    <row r="3640" spans="1:22" ht="15" thickBot="1" x14ac:dyDescent="0.35">
      <c r="A3640" s="4">
        <v>3639</v>
      </c>
      <c r="B3640" s="2" t="s">
        <v>6799</v>
      </c>
      <c r="C3640" s="1">
        <v>2013</v>
      </c>
      <c r="D3640" s="3">
        <v>41589</v>
      </c>
      <c r="E3640" s="3">
        <v>41593</v>
      </c>
      <c r="F3640" s="2" t="s">
        <v>50</v>
      </c>
      <c r="G3640" s="2" t="s">
        <v>3790</v>
      </c>
      <c r="H3640" s="2" t="s">
        <v>3791</v>
      </c>
      <c r="I3640" s="2" t="s">
        <v>102</v>
      </c>
      <c r="J3640" s="2" t="s">
        <v>27</v>
      </c>
      <c r="K3640" s="2" t="s">
        <v>318</v>
      </c>
      <c r="L3640" s="2" t="s">
        <v>498</v>
      </c>
      <c r="M3640" s="1">
        <v>45503</v>
      </c>
      <c r="N3640" s="2" t="s">
        <v>148</v>
      </c>
      <c r="O3640" s="2" t="s">
        <v>4356</v>
      </c>
      <c r="P3640" s="2" t="s">
        <v>32</v>
      </c>
      <c r="Q3640" s="2" t="s">
        <v>65</v>
      </c>
      <c r="R3640" s="2" t="s">
        <v>4357</v>
      </c>
      <c r="S3640" s="1">
        <v>148.28800000000001</v>
      </c>
      <c r="T3640" s="1">
        <v>7</v>
      </c>
      <c r="U3640" s="1">
        <v>0.2</v>
      </c>
      <c r="V3640" s="5">
        <v>29.657599999999999</v>
      </c>
    </row>
    <row r="3641" spans="1:22" ht="15" thickBot="1" x14ac:dyDescent="0.35">
      <c r="A3641" s="4">
        <v>3640</v>
      </c>
      <c r="B3641" s="2" t="s">
        <v>6799</v>
      </c>
      <c r="C3641" s="1">
        <v>2013</v>
      </c>
      <c r="D3641" s="3">
        <v>41589</v>
      </c>
      <c r="E3641" s="3">
        <v>41593</v>
      </c>
      <c r="F3641" s="2" t="s">
        <v>50</v>
      </c>
      <c r="G3641" s="2" t="s">
        <v>3790</v>
      </c>
      <c r="H3641" s="2" t="s">
        <v>3791</v>
      </c>
      <c r="I3641" s="2" t="s">
        <v>102</v>
      </c>
      <c r="J3641" s="2" t="s">
        <v>27</v>
      </c>
      <c r="K3641" s="2" t="s">
        <v>318</v>
      </c>
      <c r="L3641" s="2" t="s">
        <v>498</v>
      </c>
      <c r="M3641" s="1">
        <v>45503</v>
      </c>
      <c r="N3641" s="2" t="s">
        <v>148</v>
      </c>
      <c r="O3641" s="2" t="s">
        <v>3402</v>
      </c>
      <c r="P3641" s="2" t="s">
        <v>46</v>
      </c>
      <c r="Q3641" s="2" t="s">
        <v>90</v>
      </c>
      <c r="R3641" s="2" t="s">
        <v>3403</v>
      </c>
      <c r="S3641" s="1">
        <v>4.6239999999999997</v>
      </c>
      <c r="T3641" s="1">
        <v>1</v>
      </c>
      <c r="U3641" s="1">
        <v>0.2</v>
      </c>
      <c r="V3641" s="5">
        <v>1.6761999999999999</v>
      </c>
    </row>
    <row r="3642" spans="1:22" ht="15" thickBot="1" x14ac:dyDescent="0.35">
      <c r="A3642" s="4">
        <v>3641</v>
      </c>
      <c r="B3642" s="2" t="s">
        <v>6799</v>
      </c>
      <c r="C3642" s="1">
        <v>2013</v>
      </c>
      <c r="D3642" s="3">
        <v>41589</v>
      </c>
      <c r="E3642" s="3">
        <v>41593</v>
      </c>
      <c r="F3642" s="2" t="s">
        <v>50</v>
      </c>
      <c r="G3642" s="2" t="s">
        <v>3790</v>
      </c>
      <c r="H3642" s="2" t="s">
        <v>3791</v>
      </c>
      <c r="I3642" s="2" t="s">
        <v>102</v>
      </c>
      <c r="J3642" s="2" t="s">
        <v>27</v>
      </c>
      <c r="K3642" s="2" t="s">
        <v>318</v>
      </c>
      <c r="L3642" s="2" t="s">
        <v>498</v>
      </c>
      <c r="M3642" s="1">
        <v>45503</v>
      </c>
      <c r="N3642" s="2" t="s">
        <v>148</v>
      </c>
      <c r="O3642" s="2" t="s">
        <v>5616</v>
      </c>
      <c r="P3642" s="2" t="s">
        <v>71</v>
      </c>
      <c r="Q3642" s="2" t="s">
        <v>161</v>
      </c>
      <c r="R3642" s="2" t="s">
        <v>6802</v>
      </c>
      <c r="S3642" s="1">
        <v>178.92</v>
      </c>
      <c r="T3642" s="1">
        <v>7</v>
      </c>
      <c r="U3642" s="1">
        <v>0.2</v>
      </c>
      <c r="V3642" s="5">
        <v>-29.0745</v>
      </c>
    </row>
    <row r="3643" spans="1:22" ht="15" thickBot="1" x14ac:dyDescent="0.35">
      <c r="A3643" s="4">
        <v>3642</v>
      </c>
      <c r="B3643" s="2" t="s">
        <v>6799</v>
      </c>
      <c r="C3643" s="1">
        <v>2013</v>
      </c>
      <c r="D3643" s="3">
        <v>41589</v>
      </c>
      <c r="E3643" s="3">
        <v>41593</v>
      </c>
      <c r="F3643" s="2" t="s">
        <v>50</v>
      </c>
      <c r="G3643" s="2" t="s">
        <v>3790</v>
      </c>
      <c r="H3643" s="2" t="s">
        <v>3791</v>
      </c>
      <c r="I3643" s="2" t="s">
        <v>102</v>
      </c>
      <c r="J3643" s="2" t="s">
        <v>27</v>
      </c>
      <c r="K3643" s="2" t="s">
        <v>318</v>
      </c>
      <c r="L3643" s="2" t="s">
        <v>498</v>
      </c>
      <c r="M3643" s="1">
        <v>45503</v>
      </c>
      <c r="N3643" s="2" t="s">
        <v>148</v>
      </c>
      <c r="O3643" s="2" t="s">
        <v>4801</v>
      </c>
      <c r="P3643" s="2" t="s">
        <v>46</v>
      </c>
      <c r="Q3643" s="2" t="s">
        <v>75</v>
      </c>
      <c r="R3643" s="2" t="s">
        <v>4802</v>
      </c>
      <c r="S3643" s="1">
        <v>69.888000000000005</v>
      </c>
      <c r="T3643" s="1">
        <v>7</v>
      </c>
      <c r="U3643" s="1">
        <v>0.7</v>
      </c>
      <c r="V3643" s="5">
        <v>-46.591999999999999</v>
      </c>
    </row>
    <row r="3644" spans="1:22" ht="15" thickBot="1" x14ac:dyDescent="0.35">
      <c r="A3644" s="4">
        <v>3643</v>
      </c>
      <c r="B3644" s="2" t="s">
        <v>6803</v>
      </c>
      <c r="C3644" s="1">
        <v>2011</v>
      </c>
      <c r="D3644" s="3">
        <v>40897</v>
      </c>
      <c r="E3644" s="3">
        <v>40900</v>
      </c>
      <c r="F3644" s="2" t="s">
        <v>23</v>
      </c>
      <c r="G3644" s="2" t="s">
        <v>2225</v>
      </c>
      <c r="H3644" s="2" t="s">
        <v>2226</v>
      </c>
      <c r="I3644" s="2" t="s">
        <v>26</v>
      </c>
      <c r="J3644" s="2" t="s">
        <v>27</v>
      </c>
      <c r="K3644" s="2" t="s">
        <v>42</v>
      </c>
      <c r="L3644" s="2" t="s">
        <v>43</v>
      </c>
      <c r="M3644" s="1">
        <v>90008</v>
      </c>
      <c r="N3644" s="2" t="s">
        <v>44</v>
      </c>
      <c r="O3644" s="2" t="s">
        <v>2209</v>
      </c>
      <c r="P3644" s="2" t="s">
        <v>46</v>
      </c>
      <c r="Q3644" s="2" t="s">
        <v>75</v>
      </c>
      <c r="R3644" s="2" t="s">
        <v>2210</v>
      </c>
      <c r="S3644" s="1">
        <v>487.98399999999998</v>
      </c>
      <c r="T3644" s="1">
        <v>2</v>
      </c>
      <c r="U3644" s="1">
        <v>0.2</v>
      </c>
      <c r="V3644" s="5">
        <v>152.495</v>
      </c>
    </row>
    <row r="3645" spans="1:22" ht="15" thickBot="1" x14ac:dyDescent="0.35">
      <c r="A3645" s="4">
        <v>3644</v>
      </c>
      <c r="B3645" s="2" t="s">
        <v>6803</v>
      </c>
      <c r="C3645" s="1">
        <v>2011</v>
      </c>
      <c r="D3645" s="3">
        <v>40897</v>
      </c>
      <c r="E3645" s="3">
        <v>40900</v>
      </c>
      <c r="F3645" s="2" t="s">
        <v>23</v>
      </c>
      <c r="G3645" s="2" t="s">
        <v>2225</v>
      </c>
      <c r="H3645" s="2" t="s">
        <v>2226</v>
      </c>
      <c r="I3645" s="2" t="s">
        <v>26</v>
      </c>
      <c r="J3645" s="2" t="s">
        <v>27</v>
      </c>
      <c r="K3645" s="2" t="s">
        <v>42</v>
      </c>
      <c r="L3645" s="2" t="s">
        <v>43</v>
      </c>
      <c r="M3645" s="1">
        <v>90008</v>
      </c>
      <c r="N3645" s="2" t="s">
        <v>44</v>
      </c>
      <c r="O3645" s="2" t="s">
        <v>6804</v>
      </c>
      <c r="P3645" s="2" t="s">
        <v>46</v>
      </c>
      <c r="Q3645" s="2" t="s">
        <v>68</v>
      </c>
      <c r="R3645" s="2" t="s">
        <v>6805</v>
      </c>
      <c r="S3645" s="1">
        <v>47.3</v>
      </c>
      <c r="T3645" s="1">
        <v>2</v>
      </c>
      <c r="U3645" s="1">
        <v>0</v>
      </c>
      <c r="V3645" s="5">
        <v>12.298</v>
      </c>
    </row>
    <row r="3646" spans="1:22" ht="15" thickBot="1" x14ac:dyDescent="0.35">
      <c r="A3646" s="4">
        <v>3645</v>
      </c>
      <c r="B3646" s="2" t="s">
        <v>6803</v>
      </c>
      <c r="C3646" s="1">
        <v>2011</v>
      </c>
      <c r="D3646" s="3">
        <v>40897</v>
      </c>
      <c r="E3646" s="3">
        <v>40900</v>
      </c>
      <c r="F3646" s="2" t="s">
        <v>23</v>
      </c>
      <c r="G3646" s="2" t="s">
        <v>2225</v>
      </c>
      <c r="H3646" s="2" t="s">
        <v>2226</v>
      </c>
      <c r="I3646" s="2" t="s">
        <v>26</v>
      </c>
      <c r="J3646" s="2" t="s">
        <v>27</v>
      </c>
      <c r="K3646" s="2" t="s">
        <v>42</v>
      </c>
      <c r="L3646" s="2" t="s">
        <v>43</v>
      </c>
      <c r="M3646" s="1">
        <v>90008</v>
      </c>
      <c r="N3646" s="2" t="s">
        <v>44</v>
      </c>
      <c r="O3646" s="2" t="s">
        <v>6806</v>
      </c>
      <c r="P3646" s="2" t="s">
        <v>46</v>
      </c>
      <c r="Q3646" s="2" t="s">
        <v>68</v>
      </c>
      <c r="R3646" s="2" t="s">
        <v>6807</v>
      </c>
      <c r="S3646" s="1">
        <v>4.13</v>
      </c>
      <c r="T3646" s="1">
        <v>1</v>
      </c>
      <c r="U3646" s="1">
        <v>0</v>
      </c>
      <c r="V3646" s="5">
        <v>1.1564000000000001</v>
      </c>
    </row>
    <row r="3647" spans="1:22" ht="15" thickBot="1" x14ac:dyDescent="0.35">
      <c r="A3647" s="4">
        <v>3646</v>
      </c>
      <c r="B3647" s="2" t="s">
        <v>6803</v>
      </c>
      <c r="C3647" s="1">
        <v>2011</v>
      </c>
      <c r="D3647" s="3">
        <v>40897</v>
      </c>
      <c r="E3647" s="3">
        <v>40900</v>
      </c>
      <c r="F3647" s="2" t="s">
        <v>23</v>
      </c>
      <c r="G3647" s="2" t="s">
        <v>2225</v>
      </c>
      <c r="H3647" s="2" t="s">
        <v>2226</v>
      </c>
      <c r="I3647" s="2" t="s">
        <v>26</v>
      </c>
      <c r="J3647" s="2" t="s">
        <v>27</v>
      </c>
      <c r="K3647" s="2" t="s">
        <v>42</v>
      </c>
      <c r="L3647" s="2" t="s">
        <v>43</v>
      </c>
      <c r="M3647" s="1">
        <v>90008</v>
      </c>
      <c r="N3647" s="2" t="s">
        <v>44</v>
      </c>
      <c r="O3647" s="2" t="s">
        <v>6808</v>
      </c>
      <c r="P3647" s="2" t="s">
        <v>46</v>
      </c>
      <c r="Q3647" s="2" t="s">
        <v>75</v>
      </c>
      <c r="R3647" s="2" t="s">
        <v>6809</v>
      </c>
      <c r="S3647" s="1">
        <v>155.12</v>
      </c>
      <c r="T3647" s="1">
        <v>5</v>
      </c>
      <c r="U3647" s="1">
        <v>0.2</v>
      </c>
      <c r="V3647" s="5">
        <v>50.414000000000001</v>
      </c>
    </row>
    <row r="3648" spans="1:22" ht="15" thickBot="1" x14ac:dyDescent="0.35">
      <c r="A3648" s="4">
        <v>3647</v>
      </c>
      <c r="B3648" s="2" t="s">
        <v>6810</v>
      </c>
      <c r="C3648" s="1">
        <v>2011</v>
      </c>
      <c r="D3648" s="3">
        <v>40749</v>
      </c>
      <c r="E3648" s="3">
        <v>40751</v>
      </c>
      <c r="F3648" s="2" t="s">
        <v>23</v>
      </c>
      <c r="G3648" s="2" t="s">
        <v>6035</v>
      </c>
      <c r="H3648" s="2" t="s">
        <v>6036</v>
      </c>
      <c r="I3648" s="2" t="s">
        <v>102</v>
      </c>
      <c r="J3648" s="2" t="s">
        <v>27</v>
      </c>
      <c r="K3648" s="2" t="s">
        <v>42</v>
      </c>
      <c r="L3648" s="2" t="s">
        <v>43</v>
      </c>
      <c r="M3648" s="1">
        <v>90045</v>
      </c>
      <c r="N3648" s="2" t="s">
        <v>44</v>
      </c>
      <c r="O3648" s="2" t="s">
        <v>2841</v>
      </c>
      <c r="P3648" s="2" t="s">
        <v>46</v>
      </c>
      <c r="Q3648" s="2" t="s">
        <v>90</v>
      </c>
      <c r="R3648" s="2" t="s">
        <v>6811</v>
      </c>
      <c r="S3648" s="1">
        <v>6.48</v>
      </c>
      <c r="T3648" s="1">
        <v>1</v>
      </c>
      <c r="U3648" s="1">
        <v>0</v>
      </c>
      <c r="V3648" s="5">
        <v>3.1751999999999998</v>
      </c>
    </row>
    <row r="3649" spans="1:22" ht="15" thickBot="1" x14ac:dyDescent="0.35">
      <c r="A3649" s="4">
        <v>3648</v>
      </c>
      <c r="B3649" s="2" t="s">
        <v>6810</v>
      </c>
      <c r="C3649" s="1">
        <v>2011</v>
      </c>
      <c r="D3649" s="3">
        <v>40749</v>
      </c>
      <c r="E3649" s="3">
        <v>40751</v>
      </c>
      <c r="F3649" s="2" t="s">
        <v>23</v>
      </c>
      <c r="G3649" s="2" t="s">
        <v>6035</v>
      </c>
      <c r="H3649" s="2" t="s">
        <v>6036</v>
      </c>
      <c r="I3649" s="2" t="s">
        <v>102</v>
      </c>
      <c r="J3649" s="2" t="s">
        <v>27</v>
      </c>
      <c r="K3649" s="2" t="s">
        <v>42</v>
      </c>
      <c r="L3649" s="2" t="s">
        <v>43</v>
      </c>
      <c r="M3649" s="1">
        <v>90045</v>
      </c>
      <c r="N3649" s="2" t="s">
        <v>44</v>
      </c>
      <c r="O3649" s="2" t="s">
        <v>6812</v>
      </c>
      <c r="P3649" s="2" t="s">
        <v>46</v>
      </c>
      <c r="Q3649" s="2" t="s">
        <v>578</v>
      </c>
      <c r="R3649" s="2" t="s">
        <v>6813</v>
      </c>
      <c r="S3649" s="1">
        <v>15.52</v>
      </c>
      <c r="T3649" s="1">
        <v>4</v>
      </c>
      <c r="U3649" s="1">
        <v>0</v>
      </c>
      <c r="V3649" s="5">
        <v>4.5007999999999999</v>
      </c>
    </row>
    <row r="3650" spans="1:22" ht="15" thickBot="1" x14ac:dyDescent="0.35">
      <c r="A3650" s="4">
        <v>3649</v>
      </c>
      <c r="B3650" s="2" t="s">
        <v>6814</v>
      </c>
      <c r="C3650" s="1">
        <v>2012</v>
      </c>
      <c r="D3650" s="3">
        <v>41235</v>
      </c>
      <c r="E3650" s="3">
        <v>41240</v>
      </c>
      <c r="F3650" s="2" t="s">
        <v>50</v>
      </c>
      <c r="G3650" s="2" t="s">
        <v>4266</v>
      </c>
      <c r="H3650" s="2" t="s">
        <v>4267</v>
      </c>
      <c r="I3650" s="2" t="s">
        <v>26</v>
      </c>
      <c r="J3650" s="2" t="s">
        <v>27</v>
      </c>
      <c r="K3650" s="2" t="s">
        <v>334</v>
      </c>
      <c r="L3650" s="2" t="s">
        <v>335</v>
      </c>
      <c r="M3650" s="1">
        <v>38109</v>
      </c>
      <c r="N3650" s="2" t="s">
        <v>30</v>
      </c>
      <c r="O3650" s="2" t="s">
        <v>2709</v>
      </c>
      <c r="P3650" s="2" t="s">
        <v>46</v>
      </c>
      <c r="Q3650" s="2" t="s">
        <v>75</v>
      </c>
      <c r="R3650" s="2" t="s">
        <v>2710</v>
      </c>
      <c r="S3650" s="1">
        <v>2.9460000000000002</v>
      </c>
      <c r="T3650" s="1">
        <v>2</v>
      </c>
      <c r="U3650" s="1">
        <v>0.7</v>
      </c>
      <c r="V3650" s="5">
        <v>-2.0621999999999998</v>
      </c>
    </row>
    <row r="3651" spans="1:22" ht="15" thickBot="1" x14ac:dyDescent="0.35">
      <c r="A3651" s="4">
        <v>3650</v>
      </c>
      <c r="B3651" s="2" t="s">
        <v>6814</v>
      </c>
      <c r="C3651" s="1">
        <v>2012</v>
      </c>
      <c r="D3651" s="3">
        <v>41235</v>
      </c>
      <c r="E3651" s="3">
        <v>41240</v>
      </c>
      <c r="F3651" s="2" t="s">
        <v>50</v>
      </c>
      <c r="G3651" s="2" t="s">
        <v>4266</v>
      </c>
      <c r="H3651" s="2" t="s">
        <v>4267</v>
      </c>
      <c r="I3651" s="2" t="s">
        <v>26</v>
      </c>
      <c r="J3651" s="2" t="s">
        <v>27</v>
      </c>
      <c r="K3651" s="2" t="s">
        <v>334</v>
      </c>
      <c r="L3651" s="2" t="s">
        <v>335</v>
      </c>
      <c r="M3651" s="1">
        <v>38109</v>
      </c>
      <c r="N3651" s="2" t="s">
        <v>30</v>
      </c>
      <c r="O3651" s="2" t="s">
        <v>1090</v>
      </c>
      <c r="P3651" s="2" t="s">
        <v>46</v>
      </c>
      <c r="Q3651" s="2" t="s">
        <v>269</v>
      </c>
      <c r="R3651" s="2" t="s">
        <v>1091</v>
      </c>
      <c r="S3651" s="1">
        <v>55.103999999999999</v>
      </c>
      <c r="T3651" s="1">
        <v>6</v>
      </c>
      <c r="U3651" s="1">
        <v>0.2</v>
      </c>
      <c r="V3651" s="5">
        <v>18.5976</v>
      </c>
    </row>
    <row r="3652" spans="1:22" ht="15" thickBot="1" x14ac:dyDescent="0.35">
      <c r="A3652" s="4">
        <v>3651</v>
      </c>
      <c r="B3652" s="2" t="s">
        <v>6815</v>
      </c>
      <c r="C3652" s="1">
        <v>2014</v>
      </c>
      <c r="D3652" s="3">
        <v>41983</v>
      </c>
      <c r="E3652" s="3">
        <v>41985</v>
      </c>
      <c r="F3652" s="2" t="s">
        <v>23</v>
      </c>
      <c r="G3652" s="2" t="s">
        <v>1772</v>
      </c>
      <c r="H3652" s="2" t="s">
        <v>1773</v>
      </c>
      <c r="I3652" s="2" t="s">
        <v>26</v>
      </c>
      <c r="J3652" s="2" t="s">
        <v>27</v>
      </c>
      <c r="K3652" s="2" t="s">
        <v>880</v>
      </c>
      <c r="L3652" s="2" t="s">
        <v>238</v>
      </c>
      <c r="M3652" s="1">
        <v>48234</v>
      </c>
      <c r="N3652" s="2" t="s">
        <v>105</v>
      </c>
      <c r="O3652" s="2" t="s">
        <v>6816</v>
      </c>
      <c r="P3652" s="2" t="s">
        <v>71</v>
      </c>
      <c r="Q3652" s="2" t="s">
        <v>161</v>
      </c>
      <c r="R3652" s="2" t="s">
        <v>6817</v>
      </c>
      <c r="S3652" s="1">
        <v>104.88</v>
      </c>
      <c r="T3652" s="1">
        <v>6</v>
      </c>
      <c r="U3652" s="1">
        <v>0</v>
      </c>
      <c r="V3652" s="5">
        <v>41.951999999999998</v>
      </c>
    </row>
    <row r="3653" spans="1:22" ht="15" thickBot="1" x14ac:dyDescent="0.35">
      <c r="A3653" s="4">
        <v>3652</v>
      </c>
      <c r="B3653" s="2" t="s">
        <v>6815</v>
      </c>
      <c r="C3653" s="1">
        <v>2014</v>
      </c>
      <c r="D3653" s="3">
        <v>41983</v>
      </c>
      <c r="E3653" s="3">
        <v>41985</v>
      </c>
      <c r="F3653" s="2" t="s">
        <v>23</v>
      </c>
      <c r="G3653" s="2" t="s">
        <v>1772</v>
      </c>
      <c r="H3653" s="2" t="s">
        <v>1773</v>
      </c>
      <c r="I3653" s="2" t="s">
        <v>26</v>
      </c>
      <c r="J3653" s="2" t="s">
        <v>27</v>
      </c>
      <c r="K3653" s="2" t="s">
        <v>880</v>
      </c>
      <c r="L3653" s="2" t="s">
        <v>238</v>
      </c>
      <c r="M3653" s="1">
        <v>48234</v>
      </c>
      <c r="N3653" s="2" t="s">
        <v>105</v>
      </c>
      <c r="O3653" s="2" t="s">
        <v>3584</v>
      </c>
      <c r="P3653" s="2" t="s">
        <v>46</v>
      </c>
      <c r="Q3653" s="2" t="s">
        <v>68</v>
      </c>
      <c r="R3653" s="2" t="s">
        <v>3585</v>
      </c>
      <c r="S3653" s="1">
        <v>34.700000000000003</v>
      </c>
      <c r="T3653" s="1">
        <v>5</v>
      </c>
      <c r="U3653" s="1">
        <v>0</v>
      </c>
      <c r="V3653" s="5">
        <v>12.492000000000001</v>
      </c>
    </row>
    <row r="3654" spans="1:22" ht="15" thickBot="1" x14ac:dyDescent="0.35">
      <c r="A3654" s="4">
        <v>3653</v>
      </c>
      <c r="B3654" s="2" t="s">
        <v>6815</v>
      </c>
      <c r="C3654" s="1">
        <v>2014</v>
      </c>
      <c r="D3654" s="3">
        <v>41983</v>
      </c>
      <c r="E3654" s="3">
        <v>41985</v>
      </c>
      <c r="F3654" s="2" t="s">
        <v>23</v>
      </c>
      <c r="G3654" s="2" t="s">
        <v>1772</v>
      </c>
      <c r="H3654" s="2" t="s">
        <v>1773</v>
      </c>
      <c r="I3654" s="2" t="s">
        <v>26</v>
      </c>
      <c r="J3654" s="2" t="s">
        <v>27</v>
      </c>
      <c r="K3654" s="2" t="s">
        <v>880</v>
      </c>
      <c r="L3654" s="2" t="s">
        <v>238</v>
      </c>
      <c r="M3654" s="1">
        <v>48234</v>
      </c>
      <c r="N3654" s="2" t="s">
        <v>105</v>
      </c>
      <c r="O3654" s="2" t="s">
        <v>2616</v>
      </c>
      <c r="P3654" s="2" t="s">
        <v>46</v>
      </c>
      <c r="Q3654" s="2" t="s">
        <v>75</v>
      </c>
      <c r="R3654" s="2" t="s">
        <v>2617</v>
      </c>
      <c r="S3654" s="1">
        <v>33.72</v>
      </c>
      <c r="T3654" s="1">
        <v>4</v>
      </c>
      <c r="U3654" s="1">
        <v>0</v>
      </c>
      <c r="V3654" s="5">
        <v>15.511200000000001</v>
      </c>
    </row>
    <row r="3655" spans="1:22" ht="15" thickBot="1" x14ac:dyDescent="0.35">
      <c r="A3655" s="4">
        <v>3654</v>
      </c>
      <c r="B3655" s="2" t="s">
        <v>6815</v>
      </c>
      <c r="C3655" s="1">
        <v>2014</v>
      </c>
      <c r="D3655" s="3">
        <v>41983</v>
      </c>
      <c r="E3655" s="3">
        <v>41985</v>
      </c>
      <c r="F3655" s="2" t="s">
        <v>23</v>
      </c>
      <c r="G3655" s="2" t="s">
        <v>1772</v>
      </c>
      <c r="H3655" s="2" t="s">
        <v>1773</v>
      </c>
      <c r="I3655" s="2" t="s">
        <v>26</v>
      </c>
      <c r="J3655" s="2" t="s">
        <v>27</v>
      </c>
      <c r="K3655" s="2" t="s">
        <v>880</v>
      </c>
      <c r="L3655" s="2" t="s">
        <v>238</v>
      </c>
      <c r="M3655" s="1">
        <v>48234</v>
      </c>
      <c r="N3655" s="2" t="s">
        <v>105</v>
      </c>
      <c r="O3655" s="2" t="s">
        <v>3185</v>
      </c>
      <c r="P3655" s="2" t="s">
        <v>46</v>
      </c>
      <c r="Q3655" s="2" t="s">
        <v>90</v>
      </c>
      <c r="R3655" s="2" t="s">
        <v>186</v>
      </c>
      <c r="S3655" s="1">
        <v>14.94</v>
      </c>
      <c r="T3655" s="1">
        <v>3</v>
      </c>
      <c r="U3655" s="1">
        <v>0</v>
      </c>
      <c r="V3655" s="5">
        <v>7.0217999999999998</v>
      </c>
    </row>
    <row r="3656" spans="1:22" ht="15" thickBot="1" x14ac:dyDescent="0.35">
      <c r="A3656" s="4">
        <v>3655</v>
      </c>
      <c r="B3656" s="2" t="s">
        <v>6818</v>
      </c>
      <c r="C3656" s="1">
        <v>2014</v>
      </c>
      <c r="D3656" s="3">
        <v>41883</v>
      </c>
      <c r="E3656" s="3">
        <v>41888</v>
      </c>
      <c r="F3656" s="2" t="s">
        <v>50</v>
      </c>
      <c r="G3656" s="2" t="s">
        <v>1887</v>
      </c>
      <c r="H3656" s="2" t="s">
        <v>1888</v>
      </c>
      <c r="I3656" s="2" t="s">
        <v>26</v>
      </c>
      <c r="J3656" s="2" t="s">
        <v>27</v>
      </c>
      <c r="K3656" s="2" t="s">
        <v>1479</v>
      </c>
      <c r="L3656" s="2" t="s">
        <v>254</v>
      </c>
      <c r="M3656" s="1">
        <v>46226</v>
      </c>
      <c r="N3656" s="2" t="s">
        <v>105</v>
      </c>
      <c r="O3656" s="2" t="s">
        <v>2154</v>
      </c>
      <c r="P3656" s="2" t="s">
        <v>46</v>
      </c>
      <c r="Q3656" s="2" t="s">
        <v>78</v>
      </c>
      <c r="R3656" s="2" t="s">
        <v>2155</v>
      </c>
      <c r="S3656" s="1">
        <v>638.73</v>
      </c>
      <c r="T3656" s="1">
        <v>9</v>
      </c>
      <c r="U3656" s="1">
        <v>0</v>
      </c>
      <c r="V3656" s="5">
        <v>166.06979999999999</v>
      </c>
    </row>
    <row r="3657" spans="1:22" ht="15" thickBot="1" x14ac:dyDescent="0.35">
      <c r="A3657" s="4">
        <v>3656</v>
      </c>
      <c r="B3657" s="2" t="s">
        <v>6819</v>
      </c>
      <c r="C3657" s="1">
        <v>2014</v>
      </c>
      <c r="D3657" s="3">
        <v>41754</v>
      </c>
      <c r="E3657" s="3">
        <v>41760</v>
      </c>
      <c r="F3657" s="2" t="s">
        <v>50</v>
      </c>
      <c r="G3657" s="2" t="s">
        <v>2407</v>
      </c>
      <c r="H3657" s="2" t="s">
        <v>2408</v>
      </c>
      <c r="I3657" s="2" t="s">
        <v>41</v>
      </c>
      <c r="J3657" s="2" t="s">
        <v>27</v>
      </c>
      <c r="K3657" s="2" t="s">
        <v>1521</v>
      </c>
      <c r="L3657" s="2" t="s">
        <v>54</v>
      </c>
      <c r="M3657" s="1">
        <v>32216</v>
      </c>
      <c r="N3657" s="2" t="s">
        <v>30</v>
      </c>
      <c r="O3657" s="2" t="s">
        <v>4149</v>
      </c>
      <c r="P3657" s="2" t="s">
        <v>46</v>
      </c>
      <c r="Q3657" s="2" t="s">
        <v>59</v>
      </c>
      <c r="R3657" s="2" t="s">
        <v>4150</v>
      </c>
      <c r="S3657" s="1">
        <v>113.568</v>
      </c>
      <c r="T3657" s="1">
        <v>2</v>
      </c>
      <c r="U3657" s="1">
        <v>0.2</v>
      </c>
      <c r="V3657" s="5">
        <v>-21.294</v>
      </c>
    </row>
    <row r="3658" spans="1:22" ht="15" thickBot="1" x14ac:dyDescent="0.35">
      <c r="A3658" s="4">
        <v>3657</v>
      </c>
      <c r="B3658" s="2" t="s">
        <v>6820</v>
      </c>
      <c r="C3658" s="1">
        <v>2014</v>
      </c>
      <c r="D3658" s="3">
        <v>41891</v>
      </c>
      <c r="E3658" s="3">
        <v>41897</v>
      </c>
      <c r="F3658" s="2" t="s">
        <v>50</v>
      </c>
      <c r="G3658" s="2" t="s">
        <v>5168</v>
      </c>
      <c r="H3658" s="2" t="s">
        <v>5169</v>
      </c>
      <c r="I3658" s="2" t="s">
        <v>41</v>
      </c>
      <c r="J3658" s="2" t="s">
        <v>27</v>
      </c>
      <c r="K3658" s="2" t="s">
        <v>866</v>
      </c>
      <c r="L3658" s="2" t="s">
        <v>498</v>
      </c>
      <c r="M3658" s="1">
        <v>43017</v>
      </c>
      <c r="N3658" s="2" t="s">
        <v>148</v>
      </c>
      <c r="O3658" s="2" t="s">
        <v>6821</v>
      </c>
      <c r="P3658" s="2" t="s">
        <v>71</v>
      </c>
      <c r="Q3658" s="2" t="s">
        <v>161</v>
      </c>
      <c r="R3658" s="2" t="s">
        <v>6822</v>
      </c>
      <c r="S3658" s="1">
        <v>9.0960000000000001</v>
      </c>
      <c r="T3658" s="1">
        <v>1</v>
      </c>
      <c r="U3658" s="1">
        <v>0.2</v>
      </c>
      <c r="V3658" s="5">
        <v>1.7055</v>
      </c>
    </row>
    <row r="3659" spans="1:22" ht="15" thickBot="1" x14ac:dyDescent="0.35">
      <c r="A3659" s="4">
        <v>3658</v>
      </c>
      <c r="B3659" s="2" t="s">
        <v>6823</v>
      </c>
      <c r="C3659" s="1">
        <v>2012</v>
      </c>
      <c r="D3659" s="3">
        <v>40980</v>
      </c>
      <c r="E3659" s="3">
        <v>40985</v>
      </c>
      <c r="F3659" s="2" t="s">
        <v>50</v>
      </c>
      <c r="G3659" s="2" t="s">
        <v>4136</v>
      </c>
      <c r="H3659" s="2" t="s">
        <v>4137</v>
      </c>
      <c r="I3659" s="2" t="s">
        <v>41</v>
      </c>
      <c r="J3659" s="2" t="s">
        <v>27</v>
      </c>
      <c r="K3659" s="2" t="s">
        <v>6824</v>
      </c>
      <c r="L3659" s="2" t="s">
        <v>54</v>
      </c>
      <c r="M3659" s="1">
        <v>33317</v>
      </c>
      <c r="N3659" s="2" t="s">
        <v>30</v>
      </c>
      <c r="O3659" s="2" t="s">
        <v>588</v>
      </c>
      <c r="P3659" s="2" t="s">
        <v>46</v>
      </c>
      <c r="Q3659" s="2" t="s">
        <v>173</v>
      </c>
      <c r="R3659" s="2" t="s">
        <v>589</v>
      </c>
      <c r="S3659" s="1">
        <v>8.6880000000000006</v>
      </c>
      <c r="T3659" s="1">
        <v>3</v>
      </c>
      <c r="U3659" s="1">
        <v>0.2</v>
      </c>
      <c r="V3659" s="5">
        <v>2.9321999999999999</v>
      </c>
    </row>
    <row r="3660" spans="1:22" ht="15" thickBot="1" x14ac:dyDescent="0.35">
      <c r="A3660" s="4">
        <v>3659</v>
      </c>
      <c r="B3660" s="2" t="s">
        <v>6823</v>
      </c>
      <c r="C3660" s="1">
        <v>2012</v>
      </c>
      <c r="D3660" s="3">
        <v>40980</v>
      </c>
      <c r="E3660" s="3">
        <v>40985</v>
      </c>
      <c r="F3660" s="2" t="s">
        <v>50</v>
      </c>
      <c r="G3660" s="2" t="s">
        <v>4136</v>
      </c>
      <c r="H3660" s="2" t="s">
        <v>4137</v>
      </c>
      <c r="I3660" s="2" t="s">
        <v>41</v>
      </c>
      <c r="J3660" s="2" t="s">
        <v>27</v>
      </c>
      <c r="K3660" s="2" t="s">
        <v>6824</v>
      </c>
      <c r="L3660" s="2" t="s">
        <v>54</v>
      </c>
      <c r="M3660" s="1">
        <v>33317</v>
      </c>
      <c r="N3660" s="2" t="s">
        <v>30</v>
      </c>
      <c r="O3660" s="2" t="s">
        <v>352</v>
      </c>
      <c r="P3660" s="2" t="s">
        <v>32</v>
      </c>
      <c r="Q3660" s="2" t="s">
        <v>65</v>
      </c>
      <c r="R3660" s="2" t="s">
        <v>353</v>
      </c>
      <c r="S3660" s="1">
        <v>30.88</v>
      </c>
      <c r="T3660" s="1">
        <v>4</v>
      </c>
      <c r="U3660" s="1">
        <v>0.2</v>
      </c>
      <c r="V3660" s="5">
        <v>3.86</v>
      </c>
    </row>
    <row r="3661" spans="1:22" ht="15" thickBot="1" x14ac:dyDescent="0.35">
      <c r="A3661" s="4">
        <v>3660</v>
      </c>
      <c r="B3661" s="2" t="s">
        <v>6823</v>
      </c>
      <c r="C3661" s="1">
        <v>2012</v>
      </c>
      <c r="D3661" s="3">
        <v>40980</v>
      </c>
      <c r="E3661" s="3">
        <v>40985</v>
      </c>
      <c r="F3661" s="2" t="s">
        <v>50</v>
      </c>
      <c r="G3661" s="2" t="s">
        <v>4136</v>
      </c>
      <c r="H3661" s="2" t="s">
        <v>4137</v>
      </c>
      <c r="I3661" s="2" t="s">
        <v>41</v>
      </c>
      <c r="J3661" s="2" t="s">
        <v>27</v>
      </c>
      <c r="K3661" s="2" t="s">
        <v>6824</v>
      </c>
      <c r="L3661" s="2" t="s">
        <v>54</v>
      </c>
      <c r="M3661" s="1">
        <v>33317</v>
      </c>
      <c r="N3661" s="2" t="s">
        <v>30</v>
      </c>
      <c r="O3661" s="2" t="s">
        <v>6825</v>
      </c>
      <c r="P3661" s="2" t="s">
        <v>32</v>
      </c>
      <c r="Q3661" s="2" t="s">
        <v>65</v>
      </c>
      <c r="R3661" s="2" t="s">
        <v>6826</v>
      </c>
      <c r="S3661" s="1">
        <v>6.4080000000000004</v>
      </c>
      <c r="T3661" s="1">
        <v>3</v>
      </c>
      <c r="U3661" s="1">
        <v>0.2</v>
      </c>
      <c r="V3661" s="5">
        <v>1.4418</v>
      </c>
    </row>
    <row r="3662" spans="1:22" ht="15" thickBot="1" x14ac:dyDescent="0.35">
      <c r="A3662" s="4">
        <v>3661</v>
      </c>
      <c r="B3662" s="2" t="s">
        <v>6827</v>
      </c>
      <c r="C3662" s="1">
        <v>2013</v>
      </c>
      <c r="D3662" s="3">
        <v>41474</v>
      </c>
      <c r="E3662" s="3">
        <v>41479</v>
      </c>
      <c r="F3662" s="2" t="s">
        <v>50</v>
      </c>
      <c r="G3662" s="2" t="s">
        <v>6342</v>
      </c>
      <c r="H3662" s="2" t="s">
        <v>6343</v>
      </c>
      <c r="I3662" s="2" t="s">
        <v>41</v>
      </c>
      <c r="J3662" s="2" t="s">
        <v>27</v>
      </c>
      <c r="K3662" s="2" t="s">
        <v>3942</v>
      </c>
      <c r="L3662" s="2" t="s">
        <v>310</v>
      </c>
      <c r="M3662" s="1">
        <v>85301</v>
      </c>
      <c r="N3662" s="2" t="s">
        <v>44</v>
      </c>
      <c r="O3662" s="2" t="s">
        <v>6828</v>
      </c>
      <c r="P3662" s="2" t="s">
        <v>46</v>
      </c>
      <c r="Q3662" s="2" t="s">
        <v>578</v>
      </c>
      <c r="R3662" s="2" t="s">
        <v>6829</v>
      </c>
      <c r="S3662" s="1">
        <v>33.799999999999997</v>
      </c>
      <c r="T3662" s="1">
        <v>5</v>
      </c>
      <c r="U3662" s="1">
        <v>0.2</v>
      </c>
      <c r="V3662" s="5">
        <v>4.2249999999999996</v>
      </c>
    </row>
    <row r="3663" spans="1:22" ht="15" thickBot="1" x14ac:dyDescent="0.35">
      <c r="A3663" s="4">
        <v>3662</v>
      </c>
      <c r="B3663" s="2" t="s">
        <v>6830</v>
      </c>
      <c r="C3663" s="1">
        <v>2013</v>
      </c>
      <c r="D3663" s="3">
        <v>41439</v>
      </c>
      <c r="E3663" s="3">
        <v>41441</v>
      </c>
      <c r="F3663" s="2" t="s">
        <v>23</v>
      </c>
      <c r="G3663" s="2" t="s">
        <v>2798</v>
      </c>
      <c r="H3663" s="2" t="s">
        <v>2799</v>
      </c>
      <c r="I3663" s="2" t="s">
        <v>102</v>
      </c>
      <c r="J3663" s="2" t="s">
        <v>27</v>
      </c>
      <c r="K3663" s="2" t="s">
        <v>328</v>
      </c>
      <c r="L3663" s="2" t="s">
        <v>238</v>
      </c>
      <c r="M3663" s="1">
        <v>49201</v>
      </c>
      <c r="N3663" s="2" t="s">
        <v>105</v>
      </c>
      <c r="O3663" s="2" t="s">
        <v>6735</v>
      </c>
      <c r="P3663" s="2" t="s">
        <v>71</v>
      </c>
      <c r="Q3663" s="2" t="s">
        <v>72</v>
      </c>
      <c r="R3663" s="2" t="s">
        <v>6736</v>
      </c>
      <c r="S3663" s="1">
        <v>377.97</v>
      </c>
      <c r="T3663" s="1">
        <v>3</v>
      </c>
      <c r="U3663" s="1">
        <v>0</v>
      </c>
      <c r="V3663" s="5">
        <v>94.492500000000007</v>
      </c>
    </row>
    <row r="3664" spans="1:22" ht="15" thickBot="1" x14ac:dyDescent="0.35">
      <c r="A3664" s="4">
        <v>3663</v>
      </c>
      <c r="B3664" s="2" t="s">
        <v>6831</v>
      </c>
      <c r="C3664" s="1">
        <v>2014</v>
      </c>
      <c r="D3664" s="3">
        <v>41824</v>
      </c>
      <c r="E3664" s="3">
        <v>41830</v>
      </c>
      <c r="F3664" s="2" t="s">
        <v>50</v>
      </c>
      <c r="G3664" s="2" t="s">
        <v>751</v>
      </c>
      <c r="H3664" s="2" t="s">
        <v>752</v>
      </c>
      <c r="I3664" s="2" t="s">
        <v>102</v>
      </c>
      <c r="J3664" s="2" t="s">
        <v>27</v>
      </c>
      <c r="K3664" s="2" t="s">
        <v>1320</v>
      </c>
      <c r="L3664" s="2" t="s">
        <v>1245</v>
      </c>
      <c r="M3664" s="1">
        <v>2169</v>
      </c>
      <c r="N3664" s="2" t="s">
        <v>148</v>
      </c>
      <c r="O3664" s="2" t="s">
        <v>4440</v>
      </c>
      <c r="P3664" s="2" t="s">
        <v>71</v>
      </c>
      <c r="Q3664" s="2" t="s">
        <v>161</v>
      </c>
      <c r="R3664" s="2" t="s">
        <v>4441</v>
      </c>
      <c r="S3664" s="1">
        <v>258.89999999999998</v>
      </c>
      <c r="T3664" s="1">
        <v>10</v>
      </c>
      <c r="U3664" s="1">
        <v>0</v>
      </c>
      <c r="V3664" s="5">
        <v>93.203999999999994</v>
      </c>
    </row>
    <row r="3665" spans="1:22" ht="15" thickBot="1" x14ac:dyDescent="0.35">
      <c r="A3665" s="4">
        <v>3664</v>
      </c>
      <c r="B3665" s="2" t="s">
        <v>6831</v>
      </c>
      <c r="C3665" s="1">
        <v>2014</v>
      </c>
      <c r="D3665" s="3">
        <v>41824</v>
      </c>
      <c r="E3665" s="3">
        <v>41830</v>
      </c>
      <c r="F3665" s="2" t="s">
        <v>50</v>
      </c>
      <c r="G3665" s="2" t="s">
        <v>751</v>
      </c>
      <c r="H3665" s="2" t="s">
        <v>752</v>
      </c>
      <c r="I3665" s="2" t="s">
        <v>102</v>
      </c>
      <c r="J3665" s="2" t="s">
        <v>27</v>
      </c>
      <c r="K3665" s="2" t="s">
        <v>1320</v>
      </c>
      <c r="L3665" s="2" t="s">
        <v>1245</v>
      </c>
      <c r="M3665" s="1">
        <v>2169</v>
      </c>
      <c r="N3665" s="2" t="s">
        <v>148</v>
      </c>
      <c r="O3665" s="2" t="s">
        <v>1251</v>
      </c>
      <c r="P3665" s="2" t="s">
        <v>46</v>
      </c>
      <c r="Q3665" s="2" t="s">
        <v>90</v>
      </c>
      <c r="R3665" s="2" t="s">
        <v>1252</v>
      </c>
      <c r="S3665" s="1">
        <v>24.56</v>
      </c>
      <c r="T3665" s="1">
        <v>2</v>
      </c>
      <c r="U3665" s="1">
        <v>0</v>
      </c>
      <c r="V3665" s="5">
        <v>11.543200000000001</v>
      </c>
    </row>
    <row r="3666" spans="1:22" ht="15" thickBot="1" x14ac:dyDescent="0.35">
      <c r="A3666" s="4">
        <v>3665</v>
      </c>
      <c r="B3666" s="2" t="s">
        <v>6832</v>
      </c>
      <c r="C3666" s="1">
        <v>2011</v>
      </c>
      <c r="D3666" s="3">
        <v>40885</v>
      </c>
      <c r="E3666" s="3">
        <v>40890</v>
      </c>
      <c r="F3666" s="2" t="s">
        <v>50</v>
      </c>
      <c r="G3666" s="2" t="s">
        <v>5561</v>
      </c>
      <c r="H3666" s="2" t="s">
        <v>5562</v>
      </c>
      <c r="I3666" s="2" t="s">
        <v>26</v>
      </c>
      <c r="J3666" s="2" t="s">
        <v>27</v>
      </c>
      <c r="K3666" s="2" t="s">
        <v>1976</v>
      </c>
      <c r="L3666" s="2" t="s">
        <v>420</v>
      </c>
      <c r="M3666" s="1">
        <v>97301</v>
      </c>
      <c r="N3666" s="2" t="s">
        <v>44</v>
      </c>
      <c r="O3666" s="2" t="s">
        <v>2492</v>
      </c>
      <c r="P3666" s="2" t="s">
        <v>46</v>
      </c>
      <c r="Q3666" s="2" t="s">
        <v>47</v>
      </c>
      <c r="R3666" s="2" t="s">
        <v>2493</v>
      </c>
      <c r="S3666" s="1">
        <v>27.888000000000002</v>
      </c>
      <c r="T3666" s="1">
        <v>7</v>
      </c>
      <c r="U3666" s="1">
        <v>0.2</v>
      </c>
      <c r="V3666" s="5">
        <v>9.0635999999999992</v>
      </c>
    </row>
    <row r="3667" spans="1:22" ht="15" thickBot="1" x14ac:dyDescent="0.35">
      <c r="A3667" s="4">
        <v>3666</v>
      </c>
      <c r="B3667" s="2" t="s">
        <v>6832</v>
      </c>
      <c r="C3667" s="1">
        <v>2011</v>
      </c>
      <c r="D3667" s="3">
        <v>40885</v>
      </c>
      <c r="E3667" s="3">
        <v>40890</v>
      </c>
      <c r="F3667" s="2" t="s">
        <v>50</v>
      </c>
      <c r="G3667" s="2" t="s">
        <v>5561</v>
      </c>
      <c r="H3667" s="2" t="s">
        <v>5562</v>
      </c>
      <c r="I3667" s="2" t="s">
        <v>26</v>
      </c>
      <c r="J3667" s="2" t="s">
        <v>27</v>
      </c>
      <c r="K3667" s="2" t="s">
        <v>1976</v>
      </c>
      <c r="L3667" s="2" t="s">
        <v>420</v>
      </c>
      <c r="M3667" s="1">
        <v>97301</v>
      </c>
      <c r="N3667" s="2" t="s">
        <v>44</v>
      </c>
      <c r="O3667" s="2" t="s">
        <v>2479</v>
      </c>
      <c r="P3667" s="2" t="s">
        <v>46</v>
      </c>
      <c r="Q3667" s="2" t="s">
        <v>75</v>
      </c>
      <c r="R3667" s="2" t="s">
        <v>2480</v>
      </c>
      <c r="S3667" s="1">
        <v>6.4560000000000004</v>
      </c>
      <c r="T3667" s="1">
        <v>4</v>
      </c>
      <c r="U3667" s="1">
        <v>0.7</v>
      </c>
      <c r="V3667" s="5">
        <v>-4.5191999999999997</v>
      </c>
    </row>
    <row r="3668" spans="1:22" ht="15" thickBot="1" x14ac:dyDescent="0.35">
      <c r="A3668" s="4">
        <v>3667</v>
      </c>
      <c r="B3668" s="2" t="s">
        <v>6832</v>
      </c>
      <c r="C3668" s="1">
        <v>2011</v>
      </c>
      <c r="D3668" s="3">
        <v>40885</v>
      </c>
      <c r="E3668" s="3">
        <v>40890</v>
      </c>
      <c r="F3668" s="2" t="s">
        <v>50</v>
      </c>
      <c r="G3668" s="2" t="s">
        <v>5561</v>
      </c>
      <c r="H3668" s="2" t="s">
        <v>5562</v>
      </c>
      <c r="I3668" s="2" t="s">
        <v>26</v>
      </c>
      <c r="J3668" s="2" t="s">
        <v>27</v>
      </c>
      <c r="K3668" s="2" t="s">
        <v>1976</v>
      </c>
      <c r="L3668" s="2" t="s">
        <v>420</v>
      </c>
      <c r="M3668" s="1">
        <v>97301</v>
      </c>
      <c r="N3668" s="2" t="s">
        <v>44</v>
      </c>
      <c r="O3668" s="2" t="s">
        <v>6455</v>
      </c>
      <c r="P3668" s="2" t="s">
        <v>71</v>
      </c>
      <c r="Q3668" s="2" t="s">
        <v>72</v>
      </c>
      <c r="R3668" s="2" t="s">
        <v>6456</v>
      </c>
      <c r="S3668" s="1">
        <v>52.68</v>
      </c>
      <c r="T3668" s="1">
        <v>3</v>
      </c>
      <c r="U3668" s="1">
        <v>0.2</v>
      </c>
      <c r="V3668" s="5">
        <v>19.754999999999999</v>
      </c>
    </row>
    <row r="3669" spans="1:22" ht="15" thickBot="1" x14ac:dyDescent="0.35">
      <c r="A3669" s="4">
        <v>3668</v>
      </c>
      <c r="B3669" s="2" t="s">
        <v>6832</v>
      </c>
      <c r="C3669" s="1">
        <v>2011</v>
      </c>
      <c r="D3669" s="3">
        <v>40885</v>
      </c>
      <c r="E3669" s="3">
        <v>40890</v>
      </c>
      <c r="F3669" s="2" t="s">
        <v>50</v>
      </c>
      <c r="G3669" s="2" t="s">
        <v>5561</v>
      </c>
      <c r="H3669" s="2" t="s">
        <v>5562</v>
      </c>
      <c r="I3669" s="2" t="s">
        <v>26</v>
      </c>
      <c r="J3669" s="2" t="s">
        <v>27</v>
      </c>
      <c r="K3669" s="2" t="s">
        <v>1976</v>
      </c>
      <c r="L3669" s="2" t="s">
        <v>420</v>
      </c>
      <c r="M3669" s="1">
        <v>97301</v>
      </c>
      <c r="N3669" s="2" t="s">
        <v>44</v>
      </c>
      <c r="O3669" s="2" t="s">
        <v>6833</v>
      </c>
      <c r="P3669" s="2" t="s">
        <v>46</v>
      </c>
      <c r="Q3669" s="2" t="s">
        <v>578</v>
      </c>
      <c r="R3669" s="2" t="s">
        <v>6834</v>
      </c>
      <c r="S3669" s="1">
        <v>13.88</v>
      </c>
      <c r="T3669" s="1">
        <v>5</v>
      </c>
      <c r="U3669" s="1">
        <v>0.2</v>
      </c>
      <c r="V3669" s="5">
        <v>-2.6025</v>
      </c>
    </row>
    <row r="3670" spans="1:22" ht="15" thickBot="1" x14ac:dyDescent="0.35">
      <c r="A3670" s="4">
        <v>3669</v>
      </c>
      <c r="B3670" s="2" t="s">
        <v>6832</v>
      </c>
      <c r="C3670" s="1">
        <v>2011</v>
      </c>
      <c r="D3670" s="3">
        <v>40885</v>
      </c>
      <c r="E3670" s="3">
        <v>40890</v>
      </c>
      <c r="F3670" s="2" t="s">
        <v>50</v>
      </c>
      <c r="G3670" s="2" t="s">
        <v>5561</v>
      </c>
      <c r="H3670" s="2" t="s">
        <v>5562</v>
      </c>
      <c r="I3670" s="2" t="s">
        <v>26</v>
      </c>
      <c r="J3670" s="2" t="s">
        <v>27</v>
      </c>
      <c r="K3670" s="2" t="s">
        <v>1976</v>
      </c>
      <c r="L3670" s="2" t="s">
        <v>420</v>
      </c>
      <c r="M3670" s="1">
        <v>97301</v>
      </c>
      <c r="N3670" s="2" t="s">
        <v>44</v>
      </c>
      <c r="O3670" s="2" t="s">
        <v>5895</v>
      </c>
      <c r="P3670" s="2" t="s">
        <v>71</v>
      </c>
      <c r="Q3670" s="2" t="s">
        <v>161</v>
      </c>
      <c r="R3670" s="2" t="s">
        <v>5896</v>
      </c>
      <c r="S3670" s="1">
        <v>103.92</v>
      </c>
      <c r="T3670" s="1">
        <v>10</v>
      </c>
      <c r="U3670" s="1">
        <v>0.2</v>
      </c>
      <c r="V3670" s="5">
        <v>-18.186</v>
      </c>
    </row>
    <row r="3671" spans="1:22" ht="15" thickBot="1" x14ac:dyDescent="0.35">
      <c r="A3671" s="4">
        <v>3670</v>
      </c>
      <c r="B3671" s="2" t="s">
        <v>6832</v>
      </c>
      <c r="C3671" s="1">
        <v>2011</v>
      </c>
      <c r="D3671" s="3">
        <v>40885</v>
      </c>
      <c r="E3671" s="3">
        <v>40890</v>
      </c>
      <c r="F3671" s="2" t="s">
        <v>50</v>
      </c>
      <c r="G3671" s="2" t="s">
        <v>5561</v>
      </c>
      <c r="H3671" s="2" t="s">
        <v>5562</v>
      </c>
      <c r="I3671" s="2" t="s">
        <v>26</v>
      </c>
      <c r="J3671" s="2" t="s">
        <v>27</v>
      </c>
      <c r="K3671" s="2" t="s">
        <v>1976</v>
      </c>
      <c r="L3671" s="2" t="s">
        <v>420</v>
      </c>
      <c r="M3671" s="1">
        <v>97301</v>
      </c>
      <c r="N3671" s="2" t="s">
        <v>44</v>
      </c>
      <c r="O3671" s="2" t="s">
        <v>6835</v>
      </c>
      <c r="P3671" s="2" t="s">
        <v>46</v>
      </c>
      <c r="Q3671" s="2" t="s">
        <v>47</v>
      </c>
      <c r="R3671" s="2" t="s">
        <v>6836</v>
      </c>
      <c r="S3671" s="1">
        <v>11.52</v>
      </c>
      <c r="T3671" s="1">
        <v>5</v>
      </c>
      <c r="U3671" s="1">
        <v>0.2</v>
      </c>
      <c r="V3671" s="5">
        <v>3.7440000000000002</v>
      </c>
    </row>
    <row r="3672" spans="1:22" ht="15" thickBot="1" x14ac:dyDescent="0.35">
      <c r="A3672" s="4">
        <v>3671</v>
      </c>
      <c r="B3672" s="2" t="s">
        <v>6832</v>
      </c>
      <c r="C3672" s="1">
        <v>2011</v>
      </c>
      <c r="D3672" s="3">
        <v>40885</v>
      </c>
      <c r="E3672" s="3">
        <v>40890</v>
      </c>
      <c r="F3672" s="2" t="s">
        <v>50</v>
      </c>
      <c r="G3672" s="2" t="s">
        <v>5561</v>
      </c>
      <c r="H3672" s="2" t="s">
        <v>5562</v>
      </c>
      <c r="I3672" s="2" t="s">
        <v>26</v>
      </c>
      <c r="J3672" s="2" t="s">
        <v>27</v>
      </c>
      <c r="K3672" s="2" t="s">
        <v>1976</v>
      </c>
      <c r="L3672" s="2" t="s">
        <v>420</v>
      </c>
      <c r="M3672" s="1">
        <v>97301</v>
      </c>
      <c r="N3672" s="2" t="s">
        <v>44</v>
      </c>
      <c r="O3672" s="2" t="s">
        <v>279</v>
      </c>
      <c r="P3672" s="2" t="s">
        <v>46</v>
      </c>
      <c r="Q3672" s="2" t="s">
        <v>90</v>
      </c>
      <c r="R3672" s="2" t="s">
        <v>280</v>
      </c>
      <c r="S3672" s="1">
        <v>10.368</v>
      </c>
      <c r="T3672" s="1">
        <v>2</v>
      </c>
      <c r="U3672" s="1">
        <v>0.2</v>
      </c>
      <c r="V3672" s="5">
        <v>3.6288</v>
      </c>
    </row>
    <row r="3673" spans="1:22" ht="15" thickBot="1" x14ac:dyDescent="0.35">
      <c r="A3673" s="4">
        <v>3672</v>
      </c>
      <c r="B3673" s="2" t="s">
        <v>6832</v>
      </c>
      <c r="C3673" s="1">
        <v>2011</v>
      </c>
      <c r="D3673" s="3">
        <v>40885</v>
      </c>
      <c r="E3673" s="3">
        <v>40890</v>
      </c>
      <c r="F3673" s="2" t="s">
        <v>50</v>
      </c>
      <c r="G3673" s="2" t="s">
        <v>5561</v>
      </c>
      <c r="H3673" s="2" t="s">
        <v>5562</v>
      </c>
      <c r="I3673" s="2" t="s">
        <v>26</v>
      </c>
      <c r="J3673" s="2" t="s">
        <v>27</v>
      </c>
      <c r="K3673" s="2" t="s">
        <v>1976</v>
      </c>
      <c r="L3673" s="2" t="s">
        <v>420</v>
      </c>
      <c r="M3673" s="1">
        <v>97301</v>
      </c>
      <c r="N3673" s="2" t="s">
        <v>44</v>
      </c>
      <c r="O3673" s="2" t="s">
        <v>6837</v>
      </c>
      <c r="P3673" s="2" t="s">
        <v>46</v>
      </c>
      <c r="Q3673" s="2" t="s">
        <v>59</v>
      </c>
      <c r="R3673" s="2" t="s">
        <v>6838</v>
      </c>
      <c r="S3673" s="1">
        <v>39.072000000000003</v>
      </c>
      <c r="T3673" s="1">
        <v>3</v>
      </c>
      <c r="U3673" s="1">
        <v>0.2</v>
      </c>
      <c r="V3673" s="5">
        <v>2.9304000000000001</v>
      </c>
    </row>
    <row r="3674" spans="1:22" ht="15" thickBot="1" x14ac:dyDescent="0.35">
      <c r="A3674" s="4">
        <v>3673</v>
      </c>
      <c r="B3674" s="2" t="s">
        <v>6839</v>
      </c>
      <c r="C3674" s="1">
        <v>2013</v>
      </c>
      <c r="D3674" s="3">
        <v>41373</v>
      </c>
      <c r="E3674" s="3">
        <v>41379</v>
      </c>
      <c r="F3674" s="2" t="s">
        <v>50</v>
      </c>
      <c r="G3674" s="2" t="s">
        <v>2161</v>
      </c>
      <c r="H3674" s="2" t="s">
        <v>2162</v>
      </c>
      <c r="I3674" s="2" t="s">
        <v>102</v>
      </c>
      <c r="J3674" s="2" t="s">
        <v>27</v>
      </c>
      <c r="K3674" s="2" t="s">
        <v>276</v>
      </c>
      <c r="L3674" s="2" t="s">
        <v>498</v>
      </c>
      <c r="M3674" s="1">
        <v>45373</v>
      </c>
      <c r="N3674" s="2" t="s">
        <v>148</v>
      </c>
      <c r="O3674" s="2" t="s">
        <v>6245</v>
      </c>
      <c r="P3674" s="2" t="s">
        <v>46</v>
      </c>
      <c r="Q3674" s="2" t="s">
        <v>173</v>
      </c>
      <c r="R3674" s="2" t="s">
        <v>6246</v>
      </c>
      <c r="S3674" s="1">
        <v>8.8719999999999999</v>
      </c>
      <c r="T3674" s="1">
        <v>1</v>
      </c>
      <c r="U3674" s="1">
        <v>0.2</v>
      </c>
      <c r="V3674" s="5">
        <v>3.2161</v>
      </c>
    </row>
    <row r="3675" spans="1:22" ht="15" thickBot="1" x14ac:dyDescent="0.35">
      <c r="A3675" s="4">
        <v>3674</v>
      </c>
      <c r="B3675" s="2" t="s">
        <v>6839</v>
      </c>
      <c r="C3675" s="1">
        <v>2013</v>
      </c>
      <c r="D3675" s="3">
        <v>41373</v>
      </c>
      <c r="E3675" s="3">
        <v>41379</v>
      </c>
      <c r="F3675" s="2" t="s">
        <v>50</v>
      </c>
      <c r="G3675" s="2" t="s">
        <v>2161</v>
      </c>
      <c r="H3675" s="2" t="s">
        <v>2162</v>
      </c>
      <c r="I3675" s="2" t="s">
        <v>102</v>
      </c>
      <c r="J3675" s="2" t="s">
        <v>27</v>
      </c>
      <c r="K3675" s="2" t="s">
        <v>276</v>
      </c>
      <c r="L3675" s="2" t="s">
        <v>498</v>
      </c>
      <c r="M3675" s="1">
        <v>45373</v>
      </c>
      <c r="N3675" s="2" t="s">
        <v>148</v>
      </c>
      <c r="O3675" s="2" t="s">
        <v>4299</v>
      </c>
      <c r="P3675" s="2" t="s">
        <v>46</v>
      </c>
      <c r="Q3675" s="2" t="s">
        <v>75</v>
      </c>
      <c r="R3675" s="2" t="s">
        <v>4300</v>
      </c>
      <c r="S3675" s="1">
        <v>121.104</v>
      </c>
      <c r="T3675" s="1">
        <v>6</v>
      </c>
      <c r="U3675" s="1">
        <v>0.7</v>
      </c>
      <c r="V3675" s="5">
        <v>-100.92</v>
      </c>
    </row>
    <row r="3676" spans="1:22" ht="15" thickBot="1" x14ac:dyDescent="0.35">
      <c r="A3676" s="4">
        <v>3675</v>
      </c>
      <c r="B3676" s="2" t="s">
        <v>6840</v>
      </c>
      <c r="C3676" s="1">
        <v>2014</v>
      </c>
      <c r="D3676" s="3">
        <v>41950</v>
      </c>
      <c r="E3676" s="3">
        <v>41955</v>
      </c>
      <c r="F3676" s="2" t="s">
        <v>50</v>
      </c>
      <c r="G3676" s="2" t="s">
        <v>5155</v>
      </c>
      <c r="H3676" s="2" t="s">
        <v>5156</v>
      </c>
      <c r="I3676" s="2" t="s">
        <v>26</v>
      </c>
      <c r="J3676" s="2" t="s">
        <v>27</v>
      </c>
      <c r="K3676" s="2" t="s">
        <v>146</v>
      </c>
      <c r="L3676" s="2" t="s">
        <v>147</v>
      </c>
      <c r="M3676" s="1">
        <v>19143</v>
      </c>
      <c r="N3676" s="2" t="s">
        <v>148</v>
      </c>
      <c r="O3676" s="2" t="s">
        <v>4839</v>
      </c>
      <c r="P3676" s="2" t="s">
        <v>32</v>
      </c>
      <c r="Q3676" s="2" t="s">
        <v>36</v>
      </c>
      <c r="R3676" s="2" t="s">
        <v>4840</v>
      </c>
      <c r="S3676" s="1">
        <v>127.372</v>
      </c>
      <c r="T3676" s="1">
        <v>2</v>
      </c>
      <c r="U3676" s="1">
        <v>0.3</v>
      </c>
      <c r="V3676" s="5">
        <v>-30.933199999999999</v>
      </c>
    </row>
    <row r="3677" spans="1:22" ht="15" thickBot="1" x14ac:dyDescent="0.35">
      <c r="A3677" s="4">
        <v>3676</v>
      </c>
      <c r="B3677" s="2" t="s">
        <v>6840</v>
      </c>
      <c r="C3677" s="1">
        <v>2014</v>
      </c>
      <c r="D3677" s="3">
        <v>41950</v>
      </c>
      <c r="E3677" s="3">
        <v>41955</v>
      </c>
      <c r="F3677" s="2" t="s">
        <v>50</v>
      </c>
      <c r="G3677" s="2" t="s">
        <v>5155</v>
      </c>
      <c r="H3677" s="2" t="s">
        <v>5156</v>
      </c>
      <c r="I3677" s="2" t="s">
        <v>26</v>
      </c>
      <c r="J3677" s="2" t="s">
        <v>27</v>
      </c>
      <c r="K3677" s="2" t="s">
        <v>146</v>
      </c>
      <c r="L3677" s="2" t="s">
        <v>147</v>
      </c>
      <c r="M3677" s="1">
        <v>19143</v>
      </c>
      <c r="N3677" s="2" t="s">
        <v>148</v>
      </c>
      <c r="O3677" s="2" t="s">
        <v>1450</v>
      </c>
      <c r="P3677" s="2" t="s">
        <v>46</v>
      </c>
      <c r="Q3677" s="2" t="s">
        <v>90</v>
      </c>
      <c r="R3677" s="2" t="s">
        <v>1451</v>
      </c>
      <c r="S3677" s="1">
        <v>47.951999999999998</v>
      </c>
      <c r="T3677" s="1">
        <v>3</v>
      </c>
      <c r="U3677" s="1">
        <v>0.2</v>
      </c>
      <c r="V3677" s="5">
        <v>16.183800000000002</v>
      </c>
    </row>
    <row r="3678" spans="1:22" ht="15" thickBot="1" x14ac:dyDescent="0.35">
      <c r="A3678" s="4">
        <v>3677</v>
      </c>
      <c r="B3678" s="2" t="s">
        <v>6841</v>
      </c>
      <c r="C3678" s="1">
        <v>2012</v>
      </c>
      <c r="D3678" s="3">
        <v>41248</v>
      </c>
      <c r="E3678" s="3">
        <v>41252</v>
      </c>
      <c r="F3678" s="2" t="s">
        <v>50</v>
      </c>
      <c r="G3678" s="2" t="s">
        <v>5173</v>
      </c>
      <c r="H3678" s="2" t="s">
        <v>5174</v>
      </c>
      <c r="I3678" s="2" t="s">
        <v>41</v>
      </c>
      <c r="J3678" s="2" t="s">
        <v>27</v>
      </c>
      <c r="K3678" s="2" t="s">
        <v>947</v>
      </c>
      <c r="L3678" s="2" t="s">
        <v>43</v>
      </c>
      <c r="M3678" s="1">
        <v>92105</v>
      </c>
      <c r="N3678" s="2" t="s">
        <v>44</v>
      </c>
      <c r="O3678" s="2" t="s">
        <v>2509</v>
      </c>
      <c r="P3678" s="2" t="s">
        <v>32</v>
      </c>
      <c r="Q3678" s="2" t="s">
        <v>65</v>
      </c>
      <c r="R3678" s="2" t="s">
        <v>2510</v>
      </c>
      <c r="S3678" s="1">
        <v>44.46</v>
      </c>
      <c r="T3678" s="1">
        <v>2</v>
      </c>
      <c r="U3678" s="1">
        <v>0</v>
      </c>
      <c r="V3678" s="5">
        <v>14.671799999999999</v>
      </c>
    </row>
    <row r="3679" spans="1:22" ht="15" thickBot="1" x14ac:dyDescent="0.35">
      <c r="A3679" s="4">
        <v>3678</v>
      </c>
      <c r="B3679" s="2" t="s">
        <v>6842</v>
      </c>
      <c r="C3679" s="1">
        <v>2012</v>
      </c>
      <c r="D3679" s="3">
        <v>41099</v>
      </c>
      <c r="E3679" s="3">
        <v>41104</v>
      </c>
      <c r="F3679" s="2" t="s">
        <v>50</v>
      </c>
      <c r="G3679" s="2" t="s">
        <v>4558</v>
      </c>
      <c r="H3679" s="2" t="s">
        <v>4559</v>
      </c>
      <c r="I3679" s="2" t="s">
        <v>26</v>
      </c>
      <c r="J3679" s="2" t="s">
        <v>27</v>
      </c>
      <c r="K3679" s="2" t="s">
        <v>3213</v>
      </c>
      <c r="L3679" s="2" t="s">
        <v>2735</v>
      </c>
      <c r="M3679" s="1">
        <v>20735</v>
      </c>
      <c r="N3679" s="2" t="s">
        <v>148</v>
      </c>
      <c r="O3679" s="2" t="s">
        <v>5966</v>
      </c>
      <c r="P3679" s="2" t="s">
        <v>46</v>
      </c>
      <c r="Q3679" s="2" t="s">
        <v>269</v>
      </c>
      <c r="R3679" s="2" t="s">
        <v>5967</v>
      </c>
      <c r="S3679" s="1">
        <v>15.8</v>
      </c>
      <c r="T3679" s="1">
        <v>4</v>
      </c>
      <c r="U3679" s="1">
        <v>0</v>
      </c>
      <c r="V3679" s="5">
        <v>5.056</v>
      </c>
    </row>
    <row r="3680" spans="1:22" ht="15" thickBot="1" x14ac:dyDescent="0.35">
      <c r="A3680" s="4">
        <v>3679</v>
      </c>
      <c r="B3680" s="2" t="s">
        <v>6842</v>
      </c>
      <c r="C3680" s="1">
        <v>2012</v>
      </c>
      <c r="D3680" s="3">
        <v>41099</v>
      </c>
      <c r="E3680" s="3">
        <v>41104</v>
      </c>
      <c r="F3680" s="2" t="s">
        <v>50</v>
      </c>
      <c r="G3680" s="2" t="s">
        <v>4558</v>
      </c>
      <c r="H3680" s="2" t="s">
        <v>4559</v>
      </c>
      <c r="I3680" s="2" t="s">
        <v>26</v>
      </c>
      <c r="J3680" s="2" t="s">
        <v>27</v>
      </c>
      <c r="K3680" s="2" t="s">
        <v>3213</v>
      </c>
      <c r="L3680" s="2" t="s">
        <v>2735</v>
      </c>
      <c r="M3680" s="1">
        <v>20735</v>
      </c>
      <c r="N3680" s="2" t="s">
        <v>148</v>
      </c>
      <c r="O3680" s="2" t="s">
        <v>6515</v>
      </c>
      <c r="P3680" s="2" t="s">
        <v>71</v>
      </c>
      <c r="Q3680" s="2" t="s">
        <v>682</v>
      </c>
      <c r="R3680" s="2" t="s">
        <v>6516</v>
      </c>
      <c r="S3680" s="1">
        <v>464.97</v>
      </c>
      <c r="T3680" s="1">
        <v>3</v>
      </c>
      <c r="U3680" s="1">
        <v>0</v>
      </c>
      <c r="V3680" s="5">
        <v>209.23650000000001</v>
      </c>
    </row>
    <row r="3681" spans="1:22" ht="15" thickBot="1" x14ac:dyDescent="0.35">
      <c r="A3681" s="4">
        <v>3680</v>
      </c>
      <c r="B3681" s="2" t="s">
        <v>6842</v>
      </c>
      <c r="C3681" s="1">
        <v>2012</v>
      </c>
      <c r="D3681" s="3">
        <v>41099</v>
      </c>
      <c r="E3681" s="3">
        <v>41104</v>
      </c>
      <c r="F3681" s="2" t="s">
        <v>50</v>
      </c>
      <c r="G3681" s="2" t="s">
        <v>4558</v>
      </c>
      <c r="H3681" s="2" t="s">
        <v>4559</v>
      </c>
      <c r="I3681" s="2" t="s">
        <v>26</v>
      </c>
      <c r="J3681" s="2" t="s">
        <v>27</v>
      </c>
      <c r="K3681" s="2" t="s">
        <v>3213</v>
      </c>
      <c r="L3681" s="2" t="s">
        <v>2735</v>
      </c>
      <c r="M3681" s="1">
        <v>20735</v>
      </c>
      <c r="N3681" s="2" t="s">
        <v>148</v>
      </c>
      <c r="O3681" s="2" t="s">
        <v>1086</v>
      </c>
      <c r="P3681" s="2" t="s">
        <v>32</v>
      </c>
      <c r="Q3681" s="2" t="s">
        <v>65</v>
      </c>
      <c r="R3681" s="2" t="s">
        <v>1087</v>
      </c>
      <c r="S3681" s="1">
        <v>181.96</v>
      </c>
      <c r="T3681" s="1">
        <v>2</v>
      </c>
      <c r="U3681" s="1">
        <v>0</v>
      </c>
      <c r="V3681" s="5">
        <v>20.015599999999999</v>
      </c>
    </row>
    <row r="3682" spans="1:22" ht="15" thickBot="1" x14ac:dyDescent="0.35">
      <c r="A3682" s="4">
        <v>3681</v>
      </c>
      <c r="B3682" s="2" t="s">
        <v>6842</v>
      </c>
      <c r="C3682" s="1">
        <v>2012</v>
      </c>
      <c r="D3682" s="3">
        <v>41099</v>
      </c>
      <c r="E3682" s="3">
        <v>41104</v>
      </c>
      <c r="F3682" s="2" t="s">
        <v>50</v>
      </c>
      <c r="G3682" s="2" t="s">
        <v>4558</v>
      </c>
      <c r="H3682" s="2" t="s">
        <v>4559</v>
      </c>
      <c r="I3682" s="2" t="s">
        <v>26</v>
      </c>
      <c r="J3682" s="2" t="s">
        <v>27</v>
      </c>
      <c r="K3682" s="2" t="s">
        <v>3213</v>
      </c>
      <c r="L3682" s="2" t="s">
        <v>2735</v>
      </c>
      <c r="M3682" s="1">
        <v>20735</v>
      </c>
      <c r="N3682" s="2" t="s">
        <v>148</v>
      </c>
      <c r="O3682" s="2" t="s">
        <v>6843</v>
      </c>
      <c r="P3682" s="2" t="s">
        <v>46</v>
      </c>
      <c r="Q3682" s="2" t="s">
        <v>47</v>
      </c>
      <c r="R3682" s="2" t="s">
        <v>6844</v>
      </c>
      <c r="S3682" s="1">
        <v>12.39</v>
      </c>
      <c r="T3682" s="1">
        <v>3</v>
      </c>
      <c r="U3682" s="1">
        <v>0</v>
      </c>
      <c r="V3682" s="5">
        <v>5.6993999999999998</v>
      </c>
    </row>
    <row r="3683" spans="1:22" ht="15" thickBot="1" x14ac:dyDescent="0.35">
      <c r="A3683" s="4">
        <v>3682</v>
      </c>
      <c r="B3683" s="2" t="s">
        <v>6842</v>
      </c>
      <c r="C3683" s="1">
        <v>2012</v>
      </c>
      <c r="D3683" s="3">
        <v>41099</v>
      </c>
      <c r="E3683" s="3">
        <v>41104</v>
      </c>
      <c r="F3683" s="2" t="s">
        <v>50</v>
      </c>
      <c r="G3683" s="2" t="s">
        <v>4558</v>
      </c>
      <c r="H3683" s="2" t="s">
        <v>4559</v>
      </c>
      <c r="I3683" s="2" t="s">
        <v>26</v>
      </c>
      <c r="J3683" s="2" t="s">
        <v>27</v>
      </c>
      <c r="K3683" s="2" t="s">
        <v>3213</v>
      </c>
      <c r="L3683" s="2" t="s">
        <v>2735</v>
      </c>
      <c r="M3683" s="1">
        <v>20735</v>
      </c>
      <c r="N3683" s="2" t="s">
        <v>148</v>
      </c>
      <c r="O3683" s="2" t="s">
        <v>3542</v>
      </c>
      <c r="P3683" s="2" t="s">
        <v>46</v>
      </c>
      <c r="Q3683" s="2" t="s">
        <v>75</v>
      </c>
      <c r="R3683" s="2" t="s">
        <v>3543</v>
      </c>
      <c r="S3683" s="1">
        <v>84.09</v>
      </c>
      <c r="T3683" s="1">
        <v>3</v>
      </c>
      <c r="U3683" s="1">
        <v>0</v>
      </c>
      <c r="V3683" s="5">
        <v>42.045000000000002</v>
      </c>
    </row>
    <row r="3684" spans="1:22" ht="15" thickBot="1" x14ac:dyDescent="0.35">
      <c r="A3684" s="4">
        <v>3683</v>
      </c>
      <c r="B3684" s="2" t="s">
        <v>6842</v>
      </c>
      <c r="C3684" s="1">
        <v>2012</v>
      </c>
      <c r="D3684" s="3">
        <v>41099</v>
      </c>
      <c r="E3684" s="3">
        <v>41104</v>
      </c>
      <c r="F3684" s="2" t="s">
        <v>50</v>
      </c>
      <c r="G3684" s="2" t="s">
        <v>4558</v>
      </c>
      <c r="H3684" s="2" t="s">
        <v>4559</v>
      </c>
      <c r="I3684" s="2" t="s">
        <v>26</v>
      </c>
      <c r="J3684" s="2" t="s">
        <v>27</v>
      </c>
      <c r="K3684" s="2" t="s">
        <v>3213</v>
      </c>
      <c r="L3684" s="2" t="s">
        <v>2735</v>
      </c>
      <c r="M3684" s="1">
        <v>20735</v>
      </c>
      <c r="N3684" s="2" t="s">
        <v>148</v>
      </c>
      <c r="O3684" s="2" t="s">
        <v>6845</v>
      </c>
      <c r="P3684" s="2" t="s">
        <v>46</v>
      </c>
      <c r="Q3684" s="2" t="s">
        <v>68</v>
      </c>
      <c r="R3684" s="2" t="s">
        <v>6846</v>
      </c>
      <c r="S3684" s="1">
        <v>79.36</v>
      </c>
      <c r="T3684" s="1">
        <v>4</v>
      </c>
      <c r="U3684" s="1">
        <v>0</v>
      </c>
      <c r="V3684" s="5">
        <v>32.537599999999998</v>
      </c>
    </row>
    <row r="3685" spans="1:22" ht="15" thickBot="1" x14ac:dyDescent="0.35">
      <c r="A3685" s="4">
        <v>3684</v>
      </c>
      <c r="B3685" s="2" t="s">
        <v>6842</v>
      </c>
      <c r="C3685" s="1">
        <v>2012</v>
      </c>
      <c r="D3685" s="3">
        <v>41099</v>
      </c>
      <c r="E3685" s="3">
        <v>41104</v>
      </c>
      <c r="F3685" s="2" t="s">
        <v>50</v>
      </c>
      <c r="G3685" s="2" t="s">
        <v>4558</v>
      </c>
      <c r="H3685" s="2" t="s">
        <v>4559</v>
      </c>
      <c r="I3685" s="2" t="s">
        <v>26</v>
      </c>
      <c r="J3685" s="2" t="s">
        <v>27</v>
      </c>
      <c r="K3685" s="2" t="s">
        <v>3213</v>
      </c>
      <c r="L3685" s="2" t="s">
        <v>2735</v>
      </c>
      <c r="M3685" s="1">
        <v>20735</v>
      </c>
      <c r="N3685" s="2" t="s">
        <v>148</v>
      </c>
      <c r="O3685" s="2" t="s">
        <v>3221</v>
      </c>
      <c r="P3685" s="2" t="s">
        <v>46</v>
      </c>
      <c r="Q3685" s="2" t="s">
        <v>75</v>
      </c>
      <c r="R3685" s="2" t="s">
        <v>3222</v>
      </c>
      <c r="S3685" s="1">
        <v>153.36000000000001</v>
      </c>
      <c r="T3685" s="1">
        <v>9</v>
      </c>
      <c r="U3685" s="1">
        <v>0</v>
      </c>
      <c r="V3685" s="5">
        <v>70.545599999999993</v>
      </c>
    </row>
    <row r="3686" spans="1:22" ht="15" thickBot="1" x14ac:dyDescent="0.35">
      <c r="A3686" s="4">
        <v>3685</v>
      </c>
      <c r="B3686" s="2" t="s">
        <v>6842</v>
      </c>
      <c r="C3686" s="1">
        <v>2012</v>
      </c>
      <c r="D3686" s="3">
        <v>41099</v>
      </c>
      <c r="E3686" s="3">
        <v>41104</v>
      </c>
      <c r="F3686" s="2" t="s">
        <v>50</v>
      </c>
      <c r="G3686" s="2" t="s">
        <v>4558</v>
      </c>
      <c r="H3686" s="2" t="s">
        <v>4559</v>
      </c>
      <c r="I3686" s="2" t="s">
        <v>26</v>
      </c>
      <c r="J3686" s="2" t="s">
        <v>27</v>
      </c>
      <c r="K3686" s="2" t="s">
        <v>3213</v>
      </c>
      <c r="L3686" s="2" t="s">
        <v>2735</v>
      </c>
      <c r="M3686" s="1">
        <v>20735</v>
      </c>
      <c r="N3686" s="2" t="s">
        <v>148</v>
      </c>
      <c r="O3686" s="2" t="s">
        <v>158</v>
      </c>
      <c r="P3686" s="2" t="s">
        <v>46</v>
      </c>
      <c r="Q3686" s="2" t="s">
        <v>75</v>
      </c>
      <c r="R3686" s="2" t="s">
        <v>159</v>
      </c>
      <c r="S3686" s="1">
        <v>43.68</v>
      </c>
      <c r="T3686" s="1">
        <v>6</v>
      </c>
      <c r="U3686" s="1">
        <v>0</v>
      </c>
      <c r="V3686" s="5">
        <v>21.403199999999998</v>
      </c>
    </row>
    <row r="3687" spans="1:22" ht="15" thickBot="1" x14ac:dyDescent="0.35">
      <c r="A3687" s="4">
        <v>3686</v>
      </c>
      <c r="B3687" s="2" t="s">
        <v>6842</v>
      </c>
      <c r="C3687" s="1">
        <v>2012</v>
      </c>
      <c r="D3687" s="3">
        <v>41099</v>
      </c>
      <c r="E3687" s="3">
        <v>41104</v>
      </c>
      <c r="F3687" s="2" t="s">
        <v>50</v>
      </c>
      <c r="G3687" s="2" t="s">
        <v>4558</v>
      </c>
      <c r="H3687" s="2" t="s">
        <v>4559</v>
      </c>
      <c r="I3687" s="2" t="s">
        <v>26</v>
      </c>
      <c r="J3687" s="2" t="s">
        <v>27</v>
      </c>
      <c r="K3687" s="2" t="s">
        <v>3213</v>
      </c>
      <c r="L3687" s="2" t="s">
        <v>2735</v>
      </c>
      <c r="M3687" s="1">
        <v>20735</v>
      </c>
      <c r="N3687" s="2" t="s">
        <v>148</v>
      </c>
      <c r="O3687" s="2" t="s">
        <v>3016</v>
      </c>
      <c r="P3687" s="2" t="s">
        <v>46</v>
      </c>
      <c r="Q3687" s="2" t="s">
        <v>59</v>
      </c>
      <c r="R3687" s="2" t="s">
        <v>3017</v>
      </c>
      <c r="S3687" s="1">
        <v>98.21</v>
      </c>
      <c r="T3687" s="1">
        <v>7</v>
      </c>
      <c r="U3687" s="1">
        <v>0</v>
      </c>
      <c r="V3687" s="5">
        <v>28.480899999999998</v>
      </c>
    </row>
    <row r="3688" spans="1:22" ht="15" thickBot="1" x14ac:dyDescent="0.35">
      <c r="A3688" s="4">
        <v>3687</v>
      </c>
      <c r="B3688" s="2" t="s">
        <v>6847</v>
      </c>
      <c r="C3688" s="1">
        <v>2013</v>
      </c>
      <c r="D3688" s="3">
        <v>41622</v>
      </c>
      <c r="E3688" s="3">
        <v>41628</v>
      </c>
      <c r="F3688" s="2" t="s">
        <v>50</v>
      </c>
      <c r="G3688" s="2" t="s">
        <v>1810</v>
      </c>
      <c r="H3688" s="2" t="s">
        <v>1811</v>
      </c>
      <c r="I3688" s="2" t="s">
        <v>26</v>
      </c>
      <c r="J3688" s="2" t="s">
        <v>27</v>
      </c>
      <c r="K3688" s="2" t="s">
        <v>2855</v>
      </c>
      <c r="L3688" s="2" t="s">
        <v>43</v>
      </c>
      <c r="M3688" s="1">
        <v>92503</v>
      </c>
      <c r="N3688" s="2" t="s">
        <v>44</v>
      </c>
      <c r="O3688" s="2" t="s">
        <v>1367</v>
      </c>
      <c r="P3688" s="2" t="s">
        <v>46</v>
      </c>
      <c r="Q3688" s="2" t="s">
        <v>68</v>
      </c>
      <c r="R3688" s="2" t="s">
        <v>1368</v>
      </c>
      <c r="S3688" s="1">
        <v>9.84</v>
      </c>
      <c r="T3688" s="1">
        <v>3</v>
      </c>
      <c r="U3688" s="1">
        <v>0</v>
      </c>
      <c r="V3688" s="5">
        <v>3.2471999999999999</v>
      </c>
    </row>
    <row r="3689" spans="1:22" ht="15" thickBot="1" x14ac:dyDescent="0.35">
      <c r="A3689" s="4">
        <v>3688</v>
      </c>
      <c r="B3689" s="2" t="s">
        <v>6848</v>
      </c>
      <c r="C3689" s="1">
        <v>2013</v>
      </c>
      <c r="D3689" s="3">
        <v>41415</v>
      </c>
      <c r="E3689" s="3">
        <v>41419</v>
      </c>
      <c r="F3689" s="2" t="s">
        <v>50</v>
      </c>
      <c r="G3689" s="2" t="s">
        <v>1772</v>
      </c>
      <c r="H3689" s="2" t="s">
        <v>1773</v>
      </c>
      <c r="I3689" s="2" t="s">
        <v>26</v>
      </c>
      <c r="J3689" s="2" t="s">
        <v>27</v>
      </c>
      <c r="K3689" s="2" t="s">
        <v>6849</v>
      </c>
      <c r="L3689" s="2" t="s">
        <v>54</v>
      </c>
      <c r="M3689" s="1">
        <v>34952</v>
      </c>
      <c r="N3689" s="2" t="s">
        <v>30</v>
      </c>
      <c r="O3689" s="2" t="s">
        <v>1218</v>
      </c>
      <c r="P3689" s="2" t="s">
        <v>46</v>
      </c>
      <c r="Q3689" s="2" t="s">
        <v>75</v>
      </c>
      <c r="R3689" s="2" t="s">
        <v>1219</v>
      </c>
      <c r="S3689" s="1">
        <v>2.694</v>
      </c>
      <c r="T3689" s="1">
        <v>2</v>
      </c>
      <c r="U3689" s="1">
        <v>0.7</v>
      </c>
      <c r="V3689" s="5">
        <v>-2.2450000000000001</v>
      </c>
    </row>
    <row r="3690" spans="1:22" ht="15" thickBot="1" x14ac:dyDescent="0.35">
      <c r="A3690" s="4">
        <v>3689</v>
      </c>
      <c r="B3690" s="2" t="s">
        <v>6850</v>
      </c>
      <c r="C3690" s="1">
        <v>2014</v>
      </c>
      <c r="D3690" s="3">
        <v>41793</v>
      </c>
      <c r="E3690" s="3">
        <v>41796</v>
      </c>
      <c r="F3690" s="2" t="s">
        <v>23</v>
      </c>
      <c r="G3690" s="2" t="s">
        <v>1350</v>
      </c>
      <c r="H3690" s="2" t="s">
        <v>1351</v>
      </c>
      <c r="I3690" s="2" t="s">
        <v>26</v>
      </c>
      <c r="J3690" s="2" t="s">
        <v>27</v>
      </c>
      <c r="K3690" s="2" t="s">
        <v>1823</v>
      </c>
      <c r="L3690" s="2" t="s">
        <v>310</v>
      </c>
      <c r="M3690" s="1">
        <v>85204</v>
      </c>
      <c r="N3690" s="2" t="s">
        <v>44</v>
      </c>
      <c r="O3690" s="2" t="s">
        <v>913</v>
      </c>
      <c r="P3690" s="2" t="s">
        <v>46</v>
      </c>
      <c r="Q3690" s="2" t="s">
        <v>90</v>
      </c>
      <c r="R3690" s="2" t="s">
        <v>914</v>
      </c>
      <c r="S3690" s="1">
        <v>25.344000000000001</v>
      </c>
      <c r="T3690" s="1">
        <v>6</v>
      </c>
      <c r="U3690" s="1">
        <v>0.2</v>
      </c>
      <c r="V3690" s="5">
        <v>7.92</v>
      </c>
    </row>
    <row r="3691" spans="1:22" ht="15" thickBot="1" x14ac:dyDescent="0.35">
      <c r="A3691" s="4">
        <v>3690</v>
      </c>
      <c r="B3691" s="2" t="s">
        <v>6850</v>
      </c>
      <c r="C3691" s="1">
        <v>2014</v>
      </c>
      <c r="D3691" s="3">
        <v>41793</v>
      </c>
      <c r="E3691" s="3">
        <v>41796</v>
      </c>
      <c r="F3691" s="2" t="s">
        <v>23</v>
      </c>
      <c r="G3691" s="2" t="s">
        <v>1350</v>
      </c>
      <c r="H3691" s="2" t="s">
        <v>1351</v>
      </c>
      <c r="I3691" s="2" t="s">
        <v>26</v>
      </c>
      <c r="J3691" s="2" t="s">
        <v>27</v>
      </c>
      <c r="K3691" s="2" t="s">
        <v>1823</v>
      </c>
      <c r="L3691" s="2" t="s">
        <v>310</v>
      </c>
      <c r="M3691" s="1">
        <v>85204</v>
      </c>
      <c r="N3691" s="2" t="s">
        <v>44</v>
      </c>
      <c r="O3691" s="2" t="s">
        <v>2336</v>
      </c>
      <c r="P3691" s="2" t="s">
        <v>46</v>
      </c>
      <c r="Q3691" s="2" t="s">
        <v>173</v>
      </c>
      <c r="R3691" s="2" t="s">
        <v>2337</v>
      </c>
      <c r="S3691" s="1">
        <v>43.92</v>
      </c>
      <c r="T3691" s="1">
        <v>5</v>
      </c>
      <c r="U3691" s="1">
        <v>0.2</v>
      </c>
      <c r="V3691" s="5">
        <v>15.920999999999999</v>
      </c>
    </row>
    <row r="3692" spans="1:22" ht="15" thickBot="1" x14ac:dyDescent="0.35">
      <c r="A3692" s="4">
        <v>3691</v>
      </c>
      <c r="B3692" s="2" t="s">
        <v>6851</v>
      </c>
      <c r="C3692" s="1">
        <v>2012</v>
      </c>
      <c r="D3692" s="3">
        <v>41212</v>
      </c>
      <c r="E3692" s="3">
        <v>41215</v>
      </c>
      <c r="F3692" s="2" t="s">
        <v>23</v>
      </c>
      <c r="G3692" s="2" t="s">
        <v>1171</v>
      </c>
      <c r="H3692" s="2" t="s">
        <v>1172</v>
      </c>
      <c r="I3692" s="2" t="s">
        <v>41</v>
      </c>
      <c r="J3692" s="2" t="s">
        <v>27</v>
      </c>
      <c r="K3692" s="2" t="s">
        <v>807</v>
      </c>
      <c r="L3692" s="2" t="s">
        <v>457</v>
      </c>
      <c r="M3692" s="1">
        <v>80219</v>
      </c>
      <c r="N3692" s="2" t="s">
        <v>44</v>
      </c>
      <c r="O3692" s="2" t="s">
        <v>5380</v>
      </c>
      <c r="P3692" s="2" t="s">
        <v>71</v>
      </c>
      <c r="Q3692" s="2" t="s">
        <v>682</v>
      </c>
      <c r="R3692" s="2" t="s">
        <v>5381</v>
      </c>
      <c r="S3692" s="1">
        <v>59.994</v>
      </c>
      <c r="T3692" s="1">
        <v>2</v>
      </c>
      <c r="U3692" s="1">
        <v>0.7</v>
      </c>
      <c r="V3692" s="5">
        <v>-45.995399999999997</v>
      </c>
    </row>
    <row r="3693" spans="1:22" ht="15" thickBot="1" x14ac:dyDescent="0.35">
      <c r="A3693" s="4">
        <v>3692</v>
      </c>
      <c r="B3693" s="2" t="s">
        <v>6851</v>
      </c>
      <c r="C3693" s="1">
        <v>2012</v>
      </c>
      <c r="D3693" s="3">
        <v>41212</v>
      </c>
      <c r="E3693" s="3">
        <v>41215</v>
      </c>
      <c r="F3693" s="2" t="s">
        <v>23</v>
      </c>
      <c r="G3693" s="2" t="s">
        <v>1171</v>
      </c>
      <c r="H3693" s="2" t="s">
        <v>1172</v>
      </c>
      <c r="I3693" s="2" t="s">
        <v>41</v>
      </c>
      <c r="J3693" s="2" t="s">
        <v>27</v>
      </c>
      <c r="K3693" s="2" t="s">
        <v>807</v>
      </c>
      <c r="L3693" s="2" t="s">
        <v>457</v>
      </c>
      <c r="M3693" s="1">
        <v>80219</v>
      </c>
      <c r="N3693" s="2" t="s">
        <v>44</v>
      </c>
      <c r="O3693" s="2" t="s">
        <v>6852</v>
      </c>
      <c r="P3693" s="2" t="s">
        <v>71</v>
      </c>
      <c r="Q3693" s="2" t="s">
        <v>1216</v>
      </c>
      <c r="R3693" s="2" t="s">
        <v>6853</v>
      </c>
      <c r="S3693" s="1">
        <v>439.99200000000002</v>
      </c>
      <c r="T3693" s="1">
        <v>1</v>
      </c>
      <c r="U3693" s="1">
        <v>0.2</v>
      </c>
      <c r="V3693" s="5">
        <v>164.99700000000001</v>
      </c>
    </row>
    <row r="3694" spans="1:22" ht="15" thickBot="1" x14ac:dyDescent="0.35">
      <c r="A3694" s="4">
        <v>3693</v>
      </c>
      <c r="B3694" s="2" t="s">
        <v>6851</v>
      </c>
      <c r="C3694" s="1">
        <v>2012</v>
      </c>
      <c r="D3694" s="3">
        <v>41212</v>
      </c>
      <c r="E3694" s="3">
        <v>41215</v>
      </c>
      <c r="F3694" s="2" t="s">
        <v>23</v>
      </c>
      <c r="G3694" s="2" t="s">
        <v>1171</v>
      </c>
      <c r="H3694" s="2" t="s">
        <v>1172</v>
      </c>
      <c r="I3694" s="2" t="s">
        <v>41</v>
      </c>
      <c r="J3694" s="2" t="s">
        <v>27</v>
      </c>
      <c r="K3694" s="2" t="s">
        <v>807</v>
      </c>
      <c r="L3694" s="2" t="s">
        <v>457</v>
      </c>
      <c r="M3694" s="1">
        <v>80219</v>
      </c>
      <c r="N3694" s="2" t="s">
        <v>44</v>
      </c>
      <c r="O3694" s="2" t="s">
        <v>2817</v>
      </c>
      <c r="P3694" s="2" t="s">
        <v>71</v>
      </c>
      <c r="Q3694" s="2" t="s">
        <v>72</v>
      </c>
      <c r="R3694" s="2" t="s">
        <v>2818</v>
      </c>
      <c r="S3694" s="1">
        <v>87.96</v>
      </c>
      <c r="T3694" s="1">
        <v>5</v>
      </c>
      <c r="U3694" s="1">
        <v>0.2</v>
      </c>
      <c r="V3694" s="5">
        <v>30.786000000000001</v>
      </c>
    </row>
    <row r="3695" spans="1:22" ht="15" thickBot="1" x14ac:dyDescent="0.35">
      <c r="A3695" s="4">
        <v>3694</v>
      </c>
      <c r="B3695" s="2" t="s">
        <v>6851</v>
      </c>
      <c r="C3695" s="1">
        <v>2012</v>
      </c>
      <c r="D3695" s="3">
        <v>41212</v>
      </c>
      <c r="E3695" s="3">
        <v>41215</v>
      </c>
      <c r="F3695" s="2" t="s">
        <v>23</v>
      </c>
      <c r="G3695" s="2" t="s">
        <v>1171</v>
      </c>
      <c r="H3695" s="2" t="s">
        <v>1172</v>
      </c>
      <c r="I3695" s="2" t="s">
        <v>41</v>
      </c>
      <c r="J3695" s="2" t="s">
        <v>27</v>
      </c>
      <c r="K3695" s="2" t="s">
        <v>807</v>
      </c>
      <c r="L3695" s="2" t="s">
        <v>457</v>
      </c>
      <c r="M3695" s="1">
        <v>80219</v>
      </c>
      <c r="N3695" s="2" t="s">
        <v>44</v>
      </c>
      <c r="O3695" s="2" t="s">
        <v>6854</v>
      </c>
      <c r="P3695" s="2" t="s">
        <v>32</v>
      </c>
      <c r="Q3695" s="2" t="s">
        <v>65</v>
      </c>
      <c r="R3695" s="2" t="s">
        <v>6855</v>
      </c>
      <c r="S3695" s="1">
        <v>15.488</v>
      </c>
      <c r="T3695" s="1">
        <v>4</v>
      </c>
      <c r="U3695" s="1">
        <v>0.2</v>
      </c>
      <c r="V3695" s="5">
        <v>3.6783999999999999</v>
      </c>
    </row>
    <row r="3696" spans="1:22" ht="15" thickBot="1" x14ac:dyDescent="0.35">
      <c r="A3696" s="4">
        <v>3695</v>
      </c>
      <c r="B3696" s="2" t="s">
        <v>6856</v>
      </c>
      <c r="C3696" s="1">
        <v>2013</v>
      </c>
      <c r="D3696" s="3">
        <v>41563</v>
      </c>
      <c r="E3696" s="3">
        <v>41568</v>
      </c>
      <c r="F3696" s="2" t="s">
        <v>50</v>
      </c>
      <c r="G3696" s="2" t="s">
        <v>3601</v>
      </c>
      <c r="H3696" s="2" t="s">
        <v>3602</v>
      </c>
      <c r="I3696" s="2" t="s">
        <v>41</v>
      </c>
      <c r="J3696" s="2" t="s">
        <v>27</v>
      </c>
      <c r="K3696" s="2" t="s">
        <v>318</v>
      </c>
      <c r="L3696" s="2" t="s">
        <v>319</v>
      </c>
      <c r="M3696" s="1">
        <v>22153</v>
      </c>
      <c r="N3696" s="2" t="s">
        <v>30</v>
      </c>
      <c r="O3696" s="2" t="s">
        <v>4801</v>
      </c>
      <c r="P3696" s="2" t="s">
        <v>46</v>
      </c>
      <c r="Q3696" s="2" t="s">
        <v>75</v>
      </c>
      <c r="R3696" s="2" t="s">
        <v>4802</v>
      </c>
      <c r="S3696" s="1">
        <v>232.96</v>
      </c>
      <c r="T3696" s="1">
        <v>7</v>
      </c>
      <c r="U3696" s="1">
        <v>0</v>
      </c>
      <c r="V3696" s="5">
        <v>116.48</v>
      </c>
    </row>
    <row r="3697" spans="1:22" ht="15" thickBot="1" x14ac:dyDescent="0.35">
      <c r="A3697" s="4">
        <v>3696</v>
      </c>
      <c r="B3697" s="2" t="s">
        <v>6856</v>
      </c>
      <c r="C3697" s="1">
        <v>2013</v>
      </c>
      <c r="D3697" s="3">
        <v>41563</v>
      </c>
      <c r="E3697" s="3">
        <v>41568</v>
      </c>
      <c r="F3697" s="2" t="s">
        <v>50</v>
      </c>
      <c r="G3697" s="2" t="s">
        <v>3601</v>
      </c>
      <c r="H3697" s="2" t="s">
        <v>3602</v>
      </c>
      <c r="I3697" s="2" t="s">
        <v>41</v>
      </c>
      <c r="J3697" s="2" t="s">
        <v>27</v>
      </c>
      <c r="K3697" s="2" t="s">
        <v>318</v>
      </c>
      <c r="L3697" s="2" t="s">
        <v>319</v>
      </c>
      <c r="M3697" s="1">
        <v>22153</v>
      </c>
      <c r="N3697" s="2" t="s">
        <v>30</v>
      </c>
      <c r="O3697" s="2" t="s">
        <v>6245</v>
      </c>
      <c r="P3697" s="2" t="s">
        <v>46</v>
      </c>
      <c r="Q3697" s="2" t="s">
        <v>173</v>
      </c>
      <c r="R3697" s="2" t="s">
        <v>6246</v>
      </c>
      <c r="S3697" s="1">
        <v>66.540000000000006</v>
      </c>
      <c r="T3697" s="1">
        <v>6</v>
      </c>
      <c r="U3697" s="1">
        <v>0</v>
      </c>
      <c r="V3697" s="5">
        <v>32.604599999999998</v>
      </c>
    </row>
    <row r="3698" spans="1:22" ht="15" thickBot="1" x14ac:dyDescent="0.35">
      <c r="A3698" s="4">
        <v>3697</v>
      </c>
      <c r="B3698" s="2" t="s">
        <v>6856</v>
      </c>
      <c r="C3698" s="1">
        <v>2013</v>
      </c>
      <c r="D3698" s="3">
        <v>41563</v>
      </c>
      <c r="E3698" s="3">
        <v>41568</v>
      </c>
      <c r="F3698" s="2" t="s">
        <v>50</v>
      </c>
      <c r="G3698" s="2" t="s">
        <v>3601</v>
      </c>
      <c r="H3698" s="2" t="s">
        <v>3602</v>
      </c>
      <c r="I3698" s="2" t="s">
        <v>41</v>
      </c>
      <c r="J3698" s="2" t="s">
        <v>27</v>
      </c>
      <c r="K3698" s="2" t="s">
        <v>318</v>
      </c>
      <c r="L3698" s="2" t="s">
        <v>319</v>
      </c>
      <c r="M3698" s="1">
        <v>22153</v>
      </c>
      <c r="N3698" s="2" t="s">
        <v>30</v>
      </c>
      <c r="O3698" s="2" t="s">
        <v>1331</v>
      </c>
      <c r="P3698" s="2" t="s">
        <v>46</v>
      </c>
      <c r="Q3698" s="2" t="s">
        <v>78</v>
      </c>
      <c r="R3698" s="2" t="s">
        <v>1332</v>
      </c>
      <c r="S3698" s="1">
        <v>43.26</v>
      </c>
      <c r="T3698" s="1">
        <v>3</v>
      </c>
      <c r="U3698" s="1">
        <v>0</v>
      </c>
      <c r="V3698" s="5">
        <v>14.2758</v>
      </c>
    </row>
    <row r="3699" spans="1:22" ht="15" thickBot="1" x14ac:dyDescent="0.35">
      <c r="A3699" s="4">
        <v>3698</v>
      </c>
      <c r="B3699" s="2" t="s">
        <v>6857</v>
      </c>
      <c r="C3699" s="1">
        <v>2012</v>
      </c>
      <c r="D3699" s="3">
        <v>41232</v>
      </c>
      <c r="E3699" s="3">
        <v>41234</v>
      </c>
      <c r="F3699" s="2" t="s">
        <v>23</v>
      </c>
      <c r="G3699" s="2" t="s">
        <v>6255</v>
      </c>
      <c r="H3699" s="2" t="s">
        <v>6256</v>
      </c>
      <c r="I3699" s="2" t="s">
        <v>102</v>
      </c>
      <c r="J3699" s="2" t="s">
        <v>27</v>
      </c>
      <c r="K3699" s="2" t="s">
        <v>95</v>
      </c>
      <c r="L3699" s="2" t="s">
        <v>96</v>
      </c>
      <c r="M3699" s="1">
        <v>98115</v>
      </c>
      <c r="N3699" s="2" t="s">
        <v>44</v>
      </c>
      <c r="O3699" s="2" t="s">
        <v>6143</v>
      </c>
      <c r="P3699" s="2" t="s">
        <v>32</v>
      </c>
      <c r="Q3699" s="2" t="s">
        <v>65</v>
      </c>
      <c r="R3699" s="2" t="s">
        <v>6144</v>
      </c>
      <c r="S3699" s="1">
        <v>141.96</v>
      </c>
      <c r="T3699" s="1">
        <v>2</v>
      </c>
      <c r="U3699" s="1">
        <v>0</v>
      </c>
      <c r="V3699" s="5">
        <v>22.7136</v>
      </c>
    </row>
    <row r="3700" spans="1:22" ht="15" thickBot="1" x14ac:dyDescent="0.35">
      <c r="A3700" s="4">
        <v>3699</v>
      </c>
      <c r="B3700" s="2" t="s">
        <v>6858</v>
      </c>
      <c r="C3700" s="1">
        <v>2011</v>
      </c>
      <c r="D3700" s="3">
        <v>40799</v>
      </c>
      <c r="E3700" s="3">
        <v>40803</v>
      </c>
      <c r="F3700" s="2" t="s">
        <v>50</v>
      </c>
      <c r="G3700" s="2" t="s">
        <v>226</v>
      </c>
      <c r="H3700" s="2" t="s">
        <v>227</v>
      </c>
      <c r="I3700" s="2" t="s">
        <v>41</v>
      </c>
      <c r="J3700" s="2" t="s">
        <v>27</v>
      </c>
      <c r="K3700" s="2" t="s">
        <v>4075</v>
      </c>
      <c r="L3700" s="2" t="s">
        <v>310</v>
      </c>
      <c r="M3700" s="1">
        <v>85281</v>
      </c>
      <c r="N3700" s="2" t="s">
        <v>44</v>
      </c>
      <c r="O3700" s="2" t="s">
        <v>6859</v>
      </c>
      <c r="P3700" s="2" t="s">
        <v>46</v>
      </c>
      <c r="Q3700" s="2" t="s">
        <v>59</v>
      </c>
      <c r="R3700" s="2" t="s">
        <v>6860</v>
      </c>
      <c r="S3700" s="1">
        <v>79.400000000000006</v>
      </c>
      <c r="T3700" s="1">
        <v>5</v>
      </c>
      <c r="U3700" s="1">
        <v>0.2</v>
      </c>
      <c r="V3700" s="5">
        <v>5.9550000000000001</v>
      </c>
    </row>
    <row r="3701" spans="1:22" ht="15" thickBot="1" x14ac:dyDescent="0.35">
      <c r="A3701" s="4">
        <v>3700</v>
      </c>
      <c r="B3701" s="2" t="s">
        <v>6861</v>
      </c>
      <c r="C3701" s="1">
        <v>2014</v>
      </c>
      <c r="D3701" s="3">
        <v>41957</v>
      </c>
      <c r="E3701" s="3">
        <v>41962</v>
      </c>
      <c r="F3701" s="2" t="s">
        <v>23</v>
      </c>
      <c r="G3701" s="2" t="s">
        <v>531</v>
      </c>
      <c r="H3701" s="2" t="s">
        <v>532</v>
      </c>
      <c r="I3701" s="2" t="s">
        <v>102</v>
      </c>
      <c r="J3701" s="2" t="s">
        <v>27</v>
      </c>
      <c r="K3701" s="2" t="s">
        <v>3189</v>
      </c>
      <c r="L3701" s="2" t="s">
        <v>267</v>
      </c>
      <c r="M3701" s="1">
        <v>10701</v>
      </c>
      <c r="N3701" s="2" t="s">
        <v>148</v>
      </c>
      <c r="O3701" s="2" t="s">
        <v>1474</v>
      </c>
      <c r="P3701" s="2" t="s">
        <v>71</v>
      </c>
      <c r="Q3701" s="2" t="s">
        <v>161</v>
      </c>
      <c r="R3701" s="2" t="s">
        <v>1475</v>
      </c>
      <c r="S3701" s="1">
        <v>163.96</v>
      </c>
      <c r="T3701" s="1">
        <v>4</v>
      </c>
      <c r="U3701" s="1">
        <v>0</v>
      </c>
      <c r="V3701" s="5">
        <v>70.502799999999993</v>
      </c>
    </row>
    <row r="3702" spans="1:22" ht="15" thickBot="1" x14ac:dyDescent="0.35">
      <c r="A3702" s="4">
        <v>3701</v>
      </c>
      <c r="B3702" s="2" t="s">
        <v>6862</v>
      </c>
      <c r="C3702" s="1">
        <v>2014</v>
      </c>
      <c r="D3702" s="3">
        <v>41998</v>
      </c>
      <c r="E3702" s="3">
        <v>42003</v>
      </c>
      <c r="F3702" s="2" t="s">
        <v>50</v>
      </c>
      <c r="G3702" s="2" t="s">
        <v>4808</v>
      </c>
      <c r="H3702" s="2" t="s">
        <v>4809</v>
      </c>
      <c r="I3702" s="2" t="s">
        <v>41</v>
      </c>
      <c r="J3702" s="2" t="s">
        <v>27</v>
      </c>
      <c r="K3702" s="2" t="s">
        <v>389</v>
      </c>
      <c r="L3702" s="2" t="s">
        <v>267</v>
      </c>
      <c r="M3702" s="1">
        <v>14609</v>
      </c>
      <c r="N3702" s="2" t="s">
        <v>148</v>
      </c>
      <c r="O3702" s="2" t="s">
        <v>3012</v>
      </c>
      <c r="P3702" s="2" t="s">
        <v>32</v>
      </c>
      <c r="Q3702" s="2" t="s">
        <v>65</v>
      </c>
      <c r="R3702" s="2" t="s">
        <v>3013</v>
      </c>
      <c r="S3702" s="1">
        <v>37.93</v>
      </c>
      <c r="T3702" s="1">
        <v>1</v>
      </c>
      <c r="U3702" s="1">
        <v>0</v>
      </c>
      <c r="V3702" s="5">
        <v>6.8273999999999999</v>
      </c>
    </row>
    <row r="3703" spans="1:22" ht="15" thickBot="1" x14ac:dyDescent="0.35">
      <c r="A3703" s="4">
        <v>3702</v>
      </c>
      <c r="B3703" s="2" t="s">
        <v>6863</v>
      </c>
      <c r="C3703" s="1">
        <v>2013</v>
      </c>
      <c r="D3703" s="3">
        <v>41283</v>
      </c>
      <c r="E3703" s="3">
        <v>41287</v>
      </c>
      <c r="F3703" s="2" t="s">
        <v>23</v>
      </c>
      <c r="G3703" s="2" t="s">
        <v>6864</v>
      </c>
      <c r="H3703" s="2" t="s">
        <v>6865</v>
      </c>
      <c r="I3703" s="2" t="s">
        <v>41</v>
      </c>
      <c r="J3703" s="2" t="s">
        <v>27</v>
      </c>
      <c r="K3703" s="2" t="s">
        <v>2835</v>
      </c>
      <c r="L3703" s="2" t="s">
        <v>498</v>
      </c>
      <c r="M3703" s="1">
        <v>43615</v>
      </c>
      <c r="N3703" s="2" t="s">
        <v>148</v>
      </c>
      <c r="O3703" s="2" t="s">
        <v>6157</v>
      </c>
      <c r="P3703" s="2" t="s">
        <v>32</v>
      </c>
      <c r="Q3703" s="2" t="s">
        <v>65</v>
      </c>
      <c r="R3703" s="2" t="s">
        <v>6158</v>
      </c>
      <c r="S3703" s="1">
        <v>15.167999999999999</v>
      </c>
      <c r="T3703" s="1">
        <v>2</v>
      </c>
      <c r="U3703" s="1">
        <v>0.2</v>
      </c>
      <c r="V3703" s="5">
        <v>3.7919999999999998</v>
      </c>
    </row>
    <row r="3704" spans="1:22" ht="15" thickBot="1" x14ac:dyDescent="0.35">
      <c r="A3704" s="4">
        <v>3703</v>
      </c>
      <c r="B3704" s="2" t="s">
        <v>6866</v>
      </c>
      <c r="C3704" s="1">
        <v>2012</v>
      </c>
      <c r="D3704" s="3">
        <v>41073</v>
      </c>
      <c r="E3704" s="3">
        <v>41079</v>
      </c>
      <c r="F3704" s="2" t="s">
        <v>50</v>
      </c>
      <c r="G3704" s="2" t="s">
        <v>6603</v>
      </c>
      <c r="H3704" s="2" t="s">
        <v>6604</v>
      </c>
      <c r="I3704" s="2" t="s">
        <v>41</v>
      </c>
      <c r="J3704" s="2" t="s">
        <v>27</v>
      </c>
      <c r="K3704" s="2" t="s">
        <v>357</v>
      </c>
      <c r="L3704" s="2" t="s">
        <v>358</v>
      </c>
      <c r="M3704" s="1">
        <v>35601</v>
      </c>
      <c r="N3704" s="2" t="s">
        <v>30</v>
      </c>
      <c r="O3704" s="2" t="s">
        <v>6806</v>
      </c>
      <c r="P3704" s="2" t="s">
        <v>46</v>
      </c>
      <c r="Q3704" s="2" t="s">
        <v>68</v>
      </c>
      <c r="R3704" s="2" t="s">
        <v>6807</v>
      </c>
      <c r="S3704" s="1">
        <v>24.78</v>
      </c>
      <c r="T3704" s="1">
        <v>6</v>
      </c>
      <c r="U3704" s="1">
        <v>0</v>
      </c>
      <c r="V3704" s="5">
        <v>6.9383999999999997</v>
      </c>
    </row>
    <row r="3705" spans="1:22" ht="15" thickBot="1" x14ac:dyDescent="0.35">
      <c r="A3705" s="4">
        <v>3704</v>
      </c>
      <c r="B3705" s="2" t="s">
        <v>6866</v>
      </c>
      <c r="C3705" s="1">
        <v>2012</v>
      </c>
      <c r="D3705" s="3">
        <v>41073</v>
      </c>
      <c r="E3705" s="3">
        <v>41079</v>
      </c>
      <c r="F3705" s="2" t="s">
        <v>50</v>
      </c>
      <c r="G3705" s="2" t="s">
        <v>6603</v>
      </c>
      <c r="H3705" s="2" t="s">
        <v>6604</v>
      </c>
      <c r="I3705" s="2" t="s">
        <v>41</v>
      </c>
      <c r="J3705" s="2" t="s">
        <v>27</v>
      </c>
      <c r="K3705" s="2" t="s">
        <v>357</v>
      </c>
      <c r="L3705" s="2" t="s">
        <v>358</v>
      </c>
      <c r="M3705" s="1">
        <v>35601</v>
      </c>
      <c r="N3705" s="2" t="s">
        <v>30</v>
      </c>
      <c r="O3705" s="2" t="s">
        <v>4832</v>
      </c>
      <c r="P3705" s="2" t="s">
        <v>46</v>
      </c>
      <c r="Q3705" s="2" t="s">
        <v>75</v>
      </c>
      <c r="R3705" s="2" t="s">
        <v>4833</v>
      </c>
      <c r="S3705" s="1">
        <v>19.14</v>
      </c>
      <c r="T3705" s="1">
        <v>3</v>
      </c>
      <c r="U3705" s="1">
        <v>0</v>
      </c>
      <c r="V3705" s="5">
        <v>8.8043999999999993</v>
      </c>
    </row>
    <row r="3706" spans="1:22" ht="15" thickBot="1" x14ac:dyDescent="0.35">
      <c r="A3706" s="4">
        <v>3705</v>
      </c>
      <c r="B3706" s="2" t="s">
        <v>6866</v>
      </c>
      <c r="C3706" s="1">
        <v>2012</v>
      </c>
      <c r="D3706" s="3">
        <v>41073</v>
      </c>
      <c r="E3706" s="3">
        <v>41079</v>
      </c>
      <c r="F3706" s="2" t="s">
        <v>50</v>
      </c>
      <c r="G3706" s="2" t="s">
        <v>6603</v>
      </c>
      <c r="H3706" s="2" t="s">
        <v>6604</v>
      </c>
      <c r="I3706" s="2" t="s">
        <v>41</v>
      </c>
      <c r="J3706" s="2" t="s">
        <v>27</v>
      </c>
      <c r="K3706" s="2" t="s">
        <v>357</v>
      </c>
      <c r="L3706" s="2" t="s">
        <v>358</v>
      </c>
      <c r="M3706" s="1">
        <v>35601</v>
      </c>
      <c r="N3706" s="2" t="s">
        <v>30</v>
      </c>
      <c r="O3706" s="2" t="s">
        <v>3312</v>
      </c>
      <c r="P3706" s="2" t="s">
        <v>71</v>
      </c>
      <c r="Q3706" s="2" t="s">
        <v>1216</v>
      </c>
      <c r="R3706" s="2" t="s">
        <v>3313</v>
      </c>
      <c r="S3706" s="1">
        <v>899.97</v>
      </c>
      <c r="T3706" s="1">
        <v>3</v>
      </c>
      <c r="U3706" s="1">
        <v>0</v>
      </c>
      <c r="V3706" s="5">
        <v>314.98950000000002</v>
      </c>
    </row>
    <row r="3707" spans="1:22" ht="15" thickBot="1" x14ac:dyDescent="0.35">
      <c r="A3707" s="4">
        <v>3706</v>
      </c>
      <c r="B3707" s="2" t="s">
        <v>6866</v>
      </c>
      <c r="C3707" s="1">
        <v>2012</v>
      </c>
      <c r="D3707" s="3">
        <v>41073</v>
      </c>
      <c r="E3707" s="3">
        <v>41079</v>
      </c>
      <c r="F3707" s="2" t="s">
        <v>50</v>
      </c>
      <c r="G3707" s="2" t="s">
        <v>6603</v>
      </c>
      <c r="H3707" s="2" t="s">
        <v>6604</v>
      </c>
      <c r="I3707" s="2" t="s">
        <v>41</v>
      </c>
      <c r="J3707" s="2" t="s">
        <v>27</v>
      </c>
      <c r="K3707" s="2" t="s">
        <v>357</v>
      </c>
      <c r="L3707" s="2" t="s">
        <v>358</v>
      </c>
      <c r="M3707" s="1">
        <v>35601</v>
      </c>
      <c r="N3707" s="2" t="s">
        <v>30</v>
      </c>
      <c r="O3707" s="2" t="s">
        <v>6672</v>
      </c>
      <c r="P3707" s="2" t="s">
        <v>46</v>
      </c>
      <c r="Q3707" s="2" t="s">
        <v>90</v>
      </c>
      <c r="R3707" s="2" t="s">
        <v>6673</v>
      </c>
      <c r="S3707" s="1">
        <v>32.4</v>
      </c>
      <c r="T3707" s="1">
        <v>5</v>
      </c>
      <c r="U3707" s="1">
        <v>0</v>
      </c>
      <c r="V3707" s="5">
        <v>15.552</v>
      </c>
    </row>
    <row r="3708" spans="1:22" ht="15" thickBot="1" x14ac:dyDescent="0.35">
      <c r="A3708" s="4">
        <v>3707</v>
      </c>
      <c r="B3708" s="2" t="s">
        <v>6867</v>
      </c>
      <c r="C3708" s="1">
        <v>2014</v>
      </c>
      <c r="D3708" s="3">
        <v>41717</v>
      </c>
      <c r="E3708" s="3">
        <v>41721</v>
      </c>
      <c r="F3708" s="2" t="s">
        <v>50</v>
      </c>
      <c r="G3708" s="2" t="s">
        <v>5709</v>
      </c>
      <c r="H3708" s="2" t="s">
        <v>5710</v>
      </c>
      <c r="I3708" s="2" t="s">
        <v>26</v>
      </c>
      <c r="J3708" s="2" t="s">
        <v>27</v>
      </c>
      <c r="K3708" s="2" t="s">
        <v>815</v>
      </c>
      <c r="L3708" s="2" t="s">
        <v>104</v>
      </c>
      <c r="M3708" s="1">
        <v>75220</v>
      </c>
      <c r="N3708" s="2" t="s">
        <v>105</v>
      </c>
      <c r="O3708" s="2" t="s">
        <v>4245</v>
      </c>
      <c r="P3708" s="2" t="s">
        <v>46</v>
      </c>
      <c r="Q3708" s="2" t="s">
        <v>68</v>
      </c>
      <c r="R3708" s="2" t="s">
        <v>4246</v>
      </c>
      <c r="S3708" s="1">
        <v>23.832000000000001</v>
      </c>
      <c r="T3708" s="1">
        <v>3</v>
      </c>
      <c r="U3708" s="1">
        <v>0.2</v>
      </c>
      <c r="V3708" s="5">
        <v>6.5537999999999998</v>
      </c>
    </row>
    <row r="3709" spans="1:22" ht="15" thickBot="1" x14ac:dyDescent="0.35">
      <c r="A3709" s="4">
        <v>3708</v>
      </c>
      <c r="B3709" s="2" t="s">
        <v>6868</v>
      </c>
      <c r="C3709" s="1">
        <v>2011</v>
      </c>
      <c r="D3709" s="3">
        <v>40870</v>
      </c>
      <c r="E3709" s="3">
        <v>40874</v>
      </c>
      <c r="F3709" s="2" t="s">
        <v>50</v>
      </c>
      <c r="G3709" s="2" t="s">
        <v>1396</v>
      </c>
      <c r="H3709" s="2" t="s">
        <v>1397</v>
      </c>
      <c r="I3709" s="2" t="s">
        <v>41</v>
      </c>
      <c r="J3709" s="2" t="s">
        <v>27</v>
      </c>
      <c r="K3709" s="2" t="s">
        <v>5011</v>
      </c>
      <c r="L3709" s="2" t="s">
        <v>104</v>
      </c>
      <c r="M3709" s="1">
        <v>75150</v>
      </c>
      <c r="N3709" s="2" t="s">
        <v>105</v>
      </c>
      <c r="O3709" s="2" t="s">
        <v>2887</v>
      </c>
      <c r="P3709" s="2" t="s">
        <v>32</v>
      </c>
      <c r="Q3709" s="2" t="s">
        <v>65</v>
      </c>
      <c r="R3709" s="2" t="s">
        <v>186</v>
      </c>
      <c r="S3709" s="1">
        <v>6.3680000000000003</v>
      </c>
      <c r="T3709" s="1">
        <v>2</v>
      </c>
      <c r="U3709" s="1">
        <v>0.6</v>
      </c>
      <c r="V3709" s="5">
        <v>-2.5472000000000001</v>
      </c>
    </row>
    <row r="3710" spans="1:22" ht="15" thickBot="1" x14ac:dyDescent="0.35">
      <c r="A3710" s="4">
        <v>3709</v>
      </c>
      <c r="B3710" s="2" t="s">
        <v>6868</v>
      </c>
      <c r="C3710" s="1">
        <v>2011</v>
      </c>
      <c r="D3710" s="3">
        <v>40870</v>
      </c>
      <c r="E3710" s="3">
        <v>40874</v>
      </c>
      <c r="F3710" s="2" t="s">
        <v>50</v>
      </c>
      <c r="G3710" s="2" t="s">
        <v>1396</v>
      </c>
      <c r="H3710" s="2" t="s">
        <v>1397</v>
      </c>
      <c r="I3710" s="2" t="s">
        <v>41</v>
      </c>
      <c r="J3710" s="2" t="s">
        <v>27</v>
      </c>
      <c r="K3710" s="2" t="s">
        <v>5011</v>
      </c>
      <c r="L3710" s="2" t="s">
        <v>104</v>
      </c>
      <c r="M3710" s="1">
        <v>75150</v>
      </c>
      <c r="N3710" s="2" t="s">
        <v>105</v>
      </c>
      <c r="O3710" s="2" t="s">
        <v>4182</v>
      </c>
      <c r="P3710" s="2" t="s">
        <v>46</v>
      </c>
      <c r="Q3710" s="2" t="s">
        <v>78</v>
      </c>
      <c r="R3710" s="2" t="s">
        <v>4183</v>
      </c>
      <c r="S3710" s="1">
        <v>34.176000000000002</v>
      </c>
      <c r="T3710" s="1">
        <v>3</v>
      </c>
      <c r="U3710" s="1">
        <v>0.8</v>
      </c>
      <c r="V3710" s="5">
        <v>-87.148799999999994</v>
      </c>
    </row>
    <row r="3711" spans="1:22" ht="15" thickBot="1" x14ac:dyDescent="0.35">
      <c r="A3711" s="4">
        <v>3710</v>
      </c>
      <c r="B3711" s="2" t="s">
        <v>6868</v>
      </c>
      <c r="C3711" s="1">
        <v>2011</v>
      </c>
      <c r="D3711" s="3">
        <v>40870</v>
      </c>
      <c r="E3711" s="3">
        <v>40874</v>
      </c>
      <c r="F3711" s="2" t="s">
        <v>50</v>
      </c>
      <c r="G3711" s="2" t="s">
        <v>1396</v>
      </c>
      <c r="H3711" s="2" t="s">
        <v>1397</v>
      </c>
      <c r="I3711" s="2" t="s">
        <v>41</v>
      </c>
      <c r="J3711" s="2" t="s">
        <v>27</v>
      </c>
      <c r="K3711" s="2" t="s">
        <v>5011</v>
      </c>
      <c r="L3711" s="2" t="s">
        <v>104</v>
      </c>
      <c r="M3711" s="1">
        <v>75150</v>
      </c>
      <c r="N3711" s="2" t="s">
        <v>105</v>
      </c>
      <c r="O3711" s="2" t="s">
        <v>5930</v>
      </c>
      <c r="P3711" s="2" t="s">
        <v>71</v>
      </c>
      <c r="Q3711" s="2" t="s">
        <v>161</v>
      </c>
      <c r="R3711" s="2" t="s">
        <v>5931</v>
      </c>
      <c r="S3711" s="1">
        <v>5.5439999999999996</v>
      </c>
      <c r="T3711" s="1">
        <v>7</v>
      </c>
      <c r="U3711" s="1">
        <v>0.2</v>
      </c>
      <c r="V3711" s="5">
        <v>1.6632</v>
      </c>
    </row>
    <row r="3712" spans="1:22" ht="15" thickBot="1" x14ac:dyDescent="0.35">
      <c r="A3712" s="4">
        <v>3711</v>
      </c>
      <c r="B3712" s="2" t="s">
        <v>6869</v>
      </c>
      <c r="C3712" s="1">
        <v>2014</v>
      </c>
      <c r="D3712" s="3">
        <v>41928</v>
      </c>
      <c r="E3712" s="3">
        <v>41930</v>
      </c>
      <c r="F3712" s="2" t="s">
        <v>188</v>
      </c>
      <c r="G3712" s="2" t="s">
        <v>2293</v>
      </c>
      <c r="H3712" s="2" t="s">
        <v>2294</v>
      </c>
      <c r="I3712" s="2" t="s">
        <v>41</v>
      </c>
      <c r="J3712" s="2" t="s">
        <v>27</v>
      </c>
      <c r="K3712" s="2" t="s">
        <v>42</v>
      </c>
      <c r="L3712" s="2" t="s">
        <v>43</v>
      </c>
      <c r="M3712" s="1">
        <v>90045</v>
      </c>
      <c r="N3712" s="2" t="s">
        <v>44</v>
      </c>
      <c r="O3712" s="2" t="s">
        <v>901</v>
      </c>
      <c r="P3712" s="2" t="s">
        <v>32</v>
      </c>
      <c r="Q3712" s="2" t="s">
        <v>56</v>
      </c>
      <c r="R3712" s="2" t="s">
        <v>902</v>
      </c>
      <c r="S3712" s="1">
        <v>510.24</v>
      </c>
      <c r="T3712" s="1">
        <v>3</v>
      </c>
      <c r="U3712" s="1">
        <v>0.2</v>
      </c>
      <c r="V3712" s="5">
        <v>6.3780000000000001</v>
      </c>
    </row>
    <row r="3713" spans="1:22" ht="15" thickBot="1" x14ac:dyDescent="0.35">
      <c r="A3713" s="4">
        <v>3712</v>
      </c>
      <c r="B3713" s="2" t="s">
        <v>6869</v>
      </c>
      <c r="C3713" s="1">
        <v>2014</v>
      </c>
      <c r="D3713" s="3">
        <v>41928</v>
      </c>
      <c r="E3713" s="3">
        <v>41930</v>
      </c>
      <c r="F3713" s="2" t="s">
        <v>188</v>
      </c>
      <c r="G3713" s="2" t="s">
        <v>2293</v>
      </c>
      <c r="H3713" s="2" t="s">
        <v>2294</v>
      </c>
      <c r="I3713" s="2" t="s">
        <v>41</v>
      </c>
      <c r="J3713" s="2" t="s">
        <v>27</v>
      </c>
      <c r="K3713" s="2" t="s">
        <v>42</v>
      </c>
      <c r="L3713" s="2" t="s">
        <v>43</v>
      </c>
      <c r="M3713" s="1">
        <v>90045</v>
      </c>
      <c r="N3713" s="2" t="s">
        <v>44</v>
      </c>
      <c r="O3713" s="2" t="s">
        <v>4500</v>
      </c>
      <c r="P3713" s="2" t="s">
        <v>46</v>
      </c>
      <c r="Q3713" s="2" t="s">
        <v>90</v>
      </c>
      <c r="R3713" s="2" t="s">
        <v>4501</v>
      </c>
      <c r="S3713" s="1">
        <v>204.95</v>
      </c>
      <c r="T3713" s="1">
        <v>5</v>
      </c>
      <c r="U3713" s="1">
        <v>0</v>
      </c>
      <c r="V3713" s="5">
        <v>100.4255</v>
      </c>
    </row>
    <row r="3714" spans="1:22" ht="15" thickBot="1" x14ac:dyDescent="0.35">
      <c r="A3714" s="4">
        <v>3713</v>
      </c>
      <c r="B3714" s="2" t="s">
        <v>6870</v>
      </c>
      <c r="C3714" s="1">
        <v>2014</v>
      </c>
      <c r="D3714" s="3">
        <v>41751</v>
      </c>
      <c r="E3714" s="3">
        <v>41754</v>
      </c>
      <c r="F3714" s="2" t="s">
        <v>188</v>
      </c>
      <c r="G3714" s="2" t="s">
        <v>4458</v>
      </c>
      <c r="H3714" s="2" t="s">
        <v>4459</v>
      </c>
      <c r="I3714" s="2" t="s">
        <v>26</v>
      </c>
      <c r="J3714" s="2" t="s">
        <v>27</v>
      </c>
      <c r="K3714" s="2" t="s">
        <v>95</v>
      </c>
      <c r="L3714" s="2" t="s">
        <v>96</v>
      </c>
      <c r="M3714" s="1">
        <v>98103</v>
      </c>
      <c r="N3714" s="2" t="s">
        <v>44</v>
      </c>
      <c r="O3714" s="2" t="s">
        <v>6871</v>
      </c>
      <c r="P3714" s="2" t="s">
        <v>71</v>
      </c>
      <c r="Q3714" s="2" t="s">
        <v>161</v>
      </c>
      <c r="R3714" s="2" t="s">
        <v>6872</v>
      </c>
      <c r="S3714" s="1">
        <v>11.54</v>
      </c>
      <c r="T3714" s="1">
        <v>1</v>
      </c>
      <c r="U3714" s="1">
        <v>0</v>
      </c>
      <c r="V3714" s="5">
        <v>3.4620000000000002</v>
      </c>
    </row>
    <row r="3715" spans="1:22" ht="15" thickBot="1" x14ac:dyDescent="0.35">
      <c r="A3715" s="4">
        <v>3714</v>
      </c>
      <c r="B3715" s="2" t="s">
        <v>6870</v>
      </c>
      <c r="C3715" s="1">
        <v>2014</v>
      </c>
      <c r="D3715" s="3">
        <v>41751</v>
      </c>
      <c r="E3715" s="3">
        <v>41754</v>
      </c>
      <c r="F3715" s="2" t="s">
        <v>188</v>
      </c>
      <c r="G3715" s="2" t="s">
        <v>4458</v>
      </c>
      <c r="H3715" s="2" t="s">
        <v>4459</v>
      </c>
      <c r="I3715" s="2" t="s">
        <v>26</v>
      </c>
      <c r="J3715" s="2" t="s">
        <v>27</v>
      </c>
      <c r="K3715" s="2" t="s">
        <v>95</v>
      </c>
      <c r="L3715" s="2" t="s">
        <v>96</v>
      </c>
      <c r="M3715" s="1">
        <v>98103</v>
      </c>
      <c r="N3715" s="2" t="s">
        <v>44</v>
      </c>
      <c r="O3715" s="2" t="s">
        <v>3120</v>
      </c>
      <c r="P3715" s="2" t="s">
        <v>32</v>
      </c>
      <c r="Q3715" s="2" t="s">
        <v>65</v>
      </c>
      <c r="R3715" s="2" t="s">
        <v>3121</v>
      </c>
      <c r="S3715" s="1">
        <v>162.6</v>
      </c>
      <c r="T3715" s="1">
        <v>3</v>
      </c>
      <c r="U3715" s="1">
        <v>0</v>
      </c>
      <c r="V3715" s="5">
        <v>34.146000000000001</v>
      </c>
    </row>
    <row r="3716" spans="1:22" ht="15" thickBot="1" x14ac:dyDescent="0.35">
      <c r="A3716" s="4">
        <v>3715</v>
      </c>
      <c r="B3716" s="2" t="s">
        <v>6873</v>
      </c>
      <c r="C3716" s="1">
        <v>2011</v>
      </c>
      <c r="D3716" s="3">
        <v>40885</v>
      </c>
      <c r="E3716" s="3">
        <v>40887</v>
      </c>
      <c r="F3716" s="2" t="s">
        <v>23</v>
      </c>
      <c r="G3716" s="2" t="s">
        <v>5280</v>
      </c>
      <c r="H3716" s="2" t="s">
        <v>5281</v>
      </c>
      <c r="I3716" s="2" t="s">
        <v>26</v>
      </c>
      <c r="J3716" s="2" t="s">
        <v>27</v>
      </c>
      <c r="K3716" s="2" t="s">
        <v>3015</v>
      </c>
      <c r="L3716" s="2" t="s">
        <v>96</v>
      </c>
      <c r="M3716" s="1">
        <v>98502</v>
      </c>
      <c r="N3716" s="2" t="s">
        <v>44</v>
      </c>
      <c r="O3716" s="2" t="s">
        <v>2344</v>
      </c>
      <c r="P3716" s="2" t="s">
        <v>46</v>
      </c>
      <c r="Q3716" s="2" t="s">
        <v>90</v>
      </c>
      <c r="R3716" s="2" t="s">
        <v>2345</v>
      </c>
      <c r="S3716" s="1">
        <v>45.68</v>
      </c>
      <c r="T3716" s="1">
        <v>2</v>
      </c>
      <c r="U3716" s="1">
        <v>0</v>
      </c>
      <c r="V3716" s="5">
        <v>21.012799999999999</v>
      </c>
    </row>
    <row r="3717" spans="1:22" ht="15" thickBot="1" x14ac:dyDescent="0.35">
      <c r="A3717" s="4">
        <v>3716</v>
      </c>
      <c r="B3717" s="2" t="s">
        <v>6873</v>
      </c>
      <c r="C3717" s="1">
        <v>2011</v>
      </c>
      <c r="D3717" s="3">
        <v>40885</v>
      </c>
      <c r="E3717" s="3">
        <v>40887</v>
      </c>
      <c r="F3717" s="2" t="s">
        <v>23</v>
      </c>
      <c r="G3717" s="2" t="s">
        <v>5280</v>
      </c>
      <c r="H3717" s="2" t="s">
        <v>5281</v>
      </c>
      <c r="I3717" s="2" t="s">
        <v>26</v>
      </c>
      <c r="J3717" s="2" t="s">
        <v>27</v>
      </c>
      <c r="K3717" s="2" t="s">
        <v>3015</v>
      </c>
      <c r="L3717" s="2" t="s">
        <v>96</v>
      </c>
      <c r="M3717" s="1">
        <v>98502</v>
      </c>
      <c r="N3717" s="2" t="s">
        <v>44</v>
      </c>
      <c r="O3717" s="2" t="s">
        <v>1164</v>
      </c>
      <c r="P3717" s="2" t="s">
        <v>32</v>
      </c>
      <c r="Q3717" s="2" t="s">
        <v>36</v>
      </c>
      <c r="R3717" s="2" t="s">
        <v>1165</v>
      </c>
      <c r="S3717" s="1">
        <v>603.91999999999996</v>
      </c>
      <c r="T3717" s="1">
        <v>5</v>
      </c>
      <c r="U3717" s="1">
        <v>0.2</v>
      </c>
      <c r="V3717" s="5">
        <v>45.293999999999997</v>
      </c>
    </row>
    <row r="3718" spans="1:22" ht="15" thickBot="1" x14ac:dyDescent="0.35">
      <c r="A3718" s="4">
        <v>3717</v>
      </c>
      <c r="B3718" s="2" t="s">
        <v>6874</v>
      </c>
      <c r="C3718" s="1">
        <v>2014</v>
      </c>
      <c r="D3718" s="3">
        <v>41789</v>
      </c>
      <c r="E3718" s="3">
        <v>41793</v>
      </c>
      <c r="F3718" s="2" t="s">
        <v>50</v>
      </c>
      <c r="G3718" s="2" t="s">
        <v>2250</v>
      </c>
      <c r="H3718" s="2" t="s">
        <v>2251</v>
      </c>
      <c r="I3718" s="2" t="s">
        <v>102</v>
      </c>
      <c r="J3718" s="2" t="s">
        <v>27</v>
      </c>
      <c r="K3718" s="2" t="s">
        <v>2530</v>
      </c>
      <c r="L3718" s="2" t="s">
        <v>138</v>
      </c>
      <c r="M3718" s="1">
        <v>68104</v>
      </c>
      <c r="N3718" s="2" t="s">
        <v>105</v>
      </c>
      <c r="O3718" s="2" t="s">
        <v>4866</v>
      </c>
      <c r="P3718" s="2" t="s">
        <v>46</v>
      </c>
      <c r="Q3718" s="2" t="s">
        <v>269</v>
      </c>
      <c r="R3718" s="2" t="s">
        <v>4867</v>
      </c>
      <c r="S3718" s="1">
        <v>23.55</v>
      </c>
      <c r="T3718" s="1">
        <v>5</v>
      </c>
      <c r="U3718" s="1">
        <v>0</v>
      </c>
      <c r="V3718" s="5">
        <v>1.1775</v>
      </c>
    </row>
    <row r="3719" spans="1:22" ht="15" thickBot="1" x14ac:dyDescent="0.35">
      <c r="A3719" s="4">
        <v>3718</v>
      </c>
      <c r="B3719" s="2" t="s">
        <v>6875</v>
      </c>
      <c r="C3719" s="1">
        <v>2013</v>
      </c>
      <c r="D3719" s="3">
        <v>41537</v>
      </c>
      <c r="E3719" s="3">
        <v>41541</v>
      </c>
      <c r="F3719" s="2" t="s">
        <v>50</v>
      </c>
      <c r="G3719" s="2" t="s">
        <v>1997</v>
      </c>
      <c r="H3719" s="2" t="s">
        <v>1998</v>
      </c>
      <c r="I3719" s="2" t="s">
        <v>26</v>
      </c>
      <c r="J3719" s="2" t="s">
        <v>27</v>
      </c>
      <c r="K3719" s="2" t="s">
        <v>497</v>
      </c>
      <c r="L3719" s="2" t="s">
        <v>1272</v>
      </c>
      <c r="M3719" s="1">
        <v>31907</v>
      </c>
      <c r="N3719" s="2" t="s">
        <v>30</v>
      </c>
      <c r="O3719" s="2" t="s">
        <v>6876</v>
      </c>
      <c r="P3719" s="2" t="s">
        <v>46</v>
      </c>
      <c r="Q3719" s="2" t="s">
        <v>578</v>
      </c>
      <c r="R3719" s="2" t="s">
        <v>6877</v>
      </c>
      <c r="S3719" s="1">
        <v>5.04</v>
      </c>
      <c r="T3719" s="1">
        <v>2</v>
      </c>
      <c r="U3719" s="1">
        <v>0</v>
      </c>
      <c r="V3719" s="5">
        <v>0.1512</v>
      </c>
    </row>
    <row r="3720" spans="1:22" ht="15" thickBot="1" x14ac:dyDescent="0.35">
      <c r="A3720" s="4">
        <v>3719</v>
      </c>
      <c r="B3720" s="2" t="s">
        <v>6875</v>
      </c>
      <c r="C3720" s="1">
        <v>2013</v>
      </c>
      <c r="D3720" s="3">
        <v>41537</v>
      </c>
      <c r="E3720" s="3">
        <v>41541</v>
      </c>
      <c r="F3720" s="2" t="s">
        <v>50</v>
      </c>
      <c r="G3720" s="2" t="s">
        <v>1997</v>
      </c>
      <c r="H3720" s="2" t="s">
        <v>1998</v>
      </c>
      <c r="I3720" s="2" t="s">
        <v>26</v>
      </c>
      <c r="J3720" s="2" t="s">
        <v>27</v>
      </c>
      <c r="K3720" s="2" t="s">
        <v>497</v>
      </c>
      <c r="L3720" s="2" t="s">
        <v>1272</v>
      </c>
      <c r="M3720" s="1">
        <v>31907</v>
      </c>
      <c r="N3720" s="2" t="s">
        <v>30</v>
      </c>
      <c r="O3720" s="2" t="s">
        <v>4542</v>
      </c>
      <c r="P3720" s="2" t="s">
        <v>71</v>
      </c>
      <c r="Q3720" s="2" t="s">
        <v>161</v>
      </c>
      <c r="R3720" s="2" t="s">
        <v>4543</v>
      </c>
      <c r="S3720" s="1">
        <v>249.95</v>
      </c>
      <c r="T3720" s="1">
        <v>5</v>
      </c>
      <c r="U3720" s="1">
        <v>0</v>
      </c>
      <c r="V3720" s="5">
        <v>107.4785</v>
      </c>
    </row>
    <row r="3721" spans="1:22" ht="15" thickBot="1" x14ac:dyDescent="0.35">
      <c r="A3721" s="4">
        <v>3720</v>
      </c>
      <c r="B3721" s="2" t="s">
        <v>6878</v>
      </c>
      <c r="C3721" s="1">
        <v>2013</v>
      </c>
      <c r="D3721" s="3">
        <v>41535</v>
      </c>
      <c r="E3721" s="3">
        <v>41541</v>
      </c>
      <c r="F3721" s="2" t="s">
        <v>50</v>
      </c>
      <c r="G3721" s="2" t="s">
        <v>307</v>
      </c>
      <c r="H3721" s="2" t="s">
        <v>308</v>
      </c>
      <c r="I3721" s="2" t="s">
        <v>41</v>
      </c>
      <c r="J3721" s="2" t="s">
        <v>27</v>
      </c>
      <c r="K3721" s="2" t="s">
        <v>497</v>
      </c>
      <c r="L3721" s="2" t="s">
        <v>254</v>
      </c>
      <c r="M3721" s="1">
        <v>47201</v>
      </c>
      <c r="N3721" s="2" t="s">
        <v>105</v>
      </c>
      <c r="O3721" s="2" t="s">
        <v>688</v>
      </c>
      <c r="P3721" s="2" t="s">
        <v>46</v>
      </c>
      <c r="Q3721" s="2" t="s">
        <v>68</v>
      </c>
      <c r="R3721" s="2" t="s">
        <v>689</v>
      </c>
      <c r="S3721" s="1">
        <v>33.4</v>
      </c>
      <c r="T3721" s="1">
        <v>5</v>
      </c>
      <c r="U3721" s="1">
        <v>0</v>
      </c>
      <c r="V3721" s="5">
        <v>12.358000000000001</v>
      </c>
    </row>
    <row r="3722" spans="1:22" ht="15" thickBot="1" x14ac:dyDescent="0.35">
      <c r="A3722" s="4">
        <v>3721</v>
      </c>
      <c r="B3722" s="2" t="s">
        <v>6879</v>
      </c>
      <c r="C3722" s="1">
        <v>2013</v>
      </c>
      <c r="D3722" s="3">
        <v>41629</v>
      </c>
      <c r="E3722" s="3">
        <v>41633</v>
      </c>
      <c r="F3722" s="2" t="s">
        <v>50</v>
      </c>
      <c r="G3722" s="2" t="s">
        <v>3676</v>
      </c>
      <c r="H3722" s="2" t="s">
        <v>3677</v>
      </c>
      <c r="I3722" s="2" t="s">
        <v>102</v>
      </c>
      <c r="J3722" s="2" t="s">
        <v>27</v>
      </c>
      <c r="K3722" s="2" t="s">
        <v>328</v>
      </c>
      <c r="L3722" s="2" t="s">
        <v>1487</v>
      </c>
      <c r="M3722" s="1">
        <v>39212</v>
      </c>
      <c r="N3722" s="2" t="s">
        <v>30</v>
      </c>
      <c r="O3722" s="2" t="s">
        <v>1134</v>
      </c>
      <c r="P3722" s="2" t="s">
        <v>32</v>
      </c>
      <c r="Q3722" s="2" t="s">
        <v>65</v>
      </c>
      <c r="R3722" s="2" t="s">
        <v>1135</v>
      </c>
      <c r="S3722" s="1">
        <v>18.920000000000002</v>
      </c>
      <c r="T3722" s="1">
        <v>4</v>
      </c>
      <c r="U3722" s="1">
        <v>0</v>
      </c>
      <c r="V3722" s="5">
        <v>7.3788</v>
      </c>
    </row>
    <row r="3723" spans="1:22" ht="15" thickBot="1" x14ac:dyDescent="0.35">
      <c r="A3723" s="4">
        <v>3722</v>
      </c>
      <c r="B3723" s="2" t="s">
        <v>6879</v>
      </c>
      <c r="C3723" s="1">
        <v>2013</v>
      </c>
      <c r="D3723" s="3">
        <v>41629</v>
      </c>
      <c r="E3723" s="3">
        <v>41633</v>
      </c>
      <c r="F3723" s="2" t="s">
        <v>50</v>
      </c>
      <c r="G3723" s="2" t="s">
        <v>3676</v>
      </c>
      <c r="H3723" s="2" t="s">
        <v>3677</v>
      </c>
      <c r="I3723" s="2" t="s">
        <v>102</v>
      </c>
      <c r="J3723" s="2" t="s">
        <v>27</v>
      </c>
      <c r="K3723" s="2" t="s">
        <v>328</v>
      </c>
      <c r="L3723" s="2" t="s">
        <v>1487</v>
      </c>
      <c r="M3723" s="1">
        <v>39212</v>
      </c>
      <c r="N3723" s="2" t="s">
        <v>30</v>
      </c>
      <c r="O3723" s="2" t="s">
        <v>74</v>
      </c>
      <c r="P3723" s="2" t="s">
        <v>46</v>
      </c>
      <c r="Q3723" s="2" t="s">
        <v>75</v>
      </c>
      <c r="R3723" s="2" t="s">
        <v>76</v>
      </c>
      <c r="S3723" s="1">
        <v>15.42</v>
      </c>
      <c r="T3723" s="1">
        <v>2</v>
      </c>
      <c r="U3723" s="1">
        <v>0</v>
      </c>
      <c r="V3723" s="5">
        <v>6.9390000000000001</v>
      </c>
    </row>
    <row r="3724" spans="1:22" ht="15" thickBot="1" x14ac:dyDescent="0.35">
      <c r="A3724" s="4">
        <v>3723</v>
      </c>
      <c r="B3724" s="2" t="s">
        <v>6880</v>
      </c>
      <c r="C3724" s="1">
        <v>2014</v>
      </c>
      <c r="D3724" s="3">
        <v>41966</v>
      </c>
      <c r="E3724" s="3">
        <v>41970</v>
      </c>
      <c r="F3724" s="2" t="s">
        <v>50</v>
      </c>
      <c r="G3724" s="2" t="s">
        <v>3161</v>
      </c>
      <c r="H3724" s="2" t="s">
        <v>3162</v>
      </c>
      <c r="I3724" s="2" t="s">
        <v>26</v>
      </c>
      <c r="J3724" s="2" t="s">
        <v>27</v>
      </c>
      <c r="K3724" s="2" t="s">
        <v>184</v>
      </c>
      <c r="L3724" s="2" t="s">
        <v>104</v>
      </c>
      <c r="M3724" s="1">
        <v>77070</v>
      </c>
      <c r="N3724" s="2" t="s">
        <v>105</v>
      </c>
      <c r="O3724" s="2" t="s">
        <v>1232</v>
      </c>
      <c r="P3724" s="2" t="s">
        <v>46</v>
      </c>
      <c r="Q3724" s="2" t="s">
        <v>68</v>
      </c>
      <c r="R3724" s="2" t="s">
        <v>1233</v>
      </c>
      <c r="S3724" s="1">
        <v>35.712000000000003</v>
      </c>
      <c r="T3724" s="1">
        <v>8</v>
      </c>
      <c r="U3724" s="1">
        <v>0.2</v>
      </c>
      <c r="V3724" s="5">
        <v>2.2320000000000002</v>
      </c>
    </row>
    <row r="3725" spans="1:22" ht="15" thickBot="1" x14ac:dyDescent="0.35">
      <c r="A3725" s="4">
        <v>3724</v>
      </c>
      <c r="B3725" s="2" t="s">
        <v>6881</v>
      </c>
      <c r="C3725" s="1">
        <v>2011</v>
      </c>
      <c r="D3725" s="3">
        <v>40907</v>
      </c>
      <c r="E3725" s="3">
        <v>40912</v>
      </c>
      <c r="F3725" s="2" t="s">
        <v>50</v>
      </c>
      <c r="G3725" s="2" t="s">
        <v>6864</v>
      </c>
      <c r="H3725" s="2" t="s">
        <v>6865</v>
      </c>
      <c r="I3725" s="2" t="s">
        <v>41</v>
      </c>
      <c r="J3725" s="2" t="s">
        <v>27</v>
      </c>
      <c r="K3725" s="2" t="s">
        <v>544</v>
      </c>
      <c r="L3725" s="2" t="s">
        <v>310</v>
      </c>
      <c r="M3725" s="1">
        <v>85023</v>
      </c>
      <c r="N3725" s="2" t="s">
        <v>44</v>
      </c>
      <c r="O3725" s="2" t="s">
        <v>6366</v>
      </c>
      <c r="P3725" s="2" t="s">
        <v>46</v>
      </c>
      <c r="Q3725" s="2" t="s">
        <v>75</v>
      </c>
      <c r="R3725" s="2" t="s">
        <v>6367</v>
      </c>
      <c r="S3725" s="1">
        <v>551.98500000000001</v>
      </c>
      <c r="T3725" s="1">
        <v>5</v>
      </c>
      <c r="U3725" s="1">
        <v>0.7</v>
      </c>
      <c r="V3725" s="5">
        <v>-459.98750000000001</v>
      </c>
    </row>
    <row r="3726" spans="1:22" ht="15" thickBot="1" x14ac:dyDescent="0.35">
      <c r="A3726" s="4">
        <v>3725</v>
      </c>
      <c r="B3726" s="2" t="s">
        <v>6882</v>
      </c>
      <c r="C3726" s="1">
        <v>2014</v>
      </c>
      <c r="D3726" s="3">
        <v>41733</v>
      </c>
      <c r="E3726" s="3">
        <v>41735</v>
      </c>
      <c r="F3726" s="2" t="s">
        <v>188</v>
      </c>
      <c r="G3726" s="2" t="s">
        <v>1674</v>
      </c>
      <c r="H3726" s="2" t="s">
        <v>1675</v>
      </c>
      <c r="I3726" s="2" t="s">
        <v>26</v>
      </c>
      <c r="J3726" s="2" t="s">
        <v>27</v>
      </c>
      <c r="K3726" s="2" t="s">
        <v>303</v>
      </c>
      <c r="L3726" s="2" t="s">
        <v>211</v>
      </c>
      <c r="M3726" s="1">
        <v>60653</v>
      </c>
      <c r="N3726" s="2" t="s">
        <v>105</v>
      </c>
      <c r="O3726" s="2" t="s">
        <v>1650</v>
      </c>
      <c r="P3726" s="2" t="s">
        <v>46</v>
      </c>
      <c r="Q3726" s="2" t="s">
        <v>68</v>
      </c>
      <c r="R3726" s="2" t="s">
        <v>1651</v>
      </c>
      <c r="S3726" s="1">
        <v>7.056</v>
      </c>
      <c r="T3726" s="1">
        <v>3</v>
      </c>
      <c r="U3726" s="1">
        <v>0.2</v>
      </c>
      <c r="V3726" s="5">
        <v>2.2050000000000001</v>
      </c>
    </row>
    <row r="3727" spans="1:22" ht="15" thickBot="1" x14ac:dyDescent="0.35">
      <c r="A3727" s="4">
        <v>3726</v>
      </c>
      <c r="B3727" s="2" t="s">
        <v>6883</v>
      </c>
      <c r="C3727" s="1">
        <v>2013</v>
      </c>
      <c r="D3727" s="3">
        <v>41635</v>
      </c>
      <c r="E3727" s="3">
        <v>41642</v>
      </c>
      <c r="F3727" s="2" t="s">
        <v>50</v>
      </c>
      <c r="G3727" s="2" t="s">
        <v>584</v>
      </c>
      <c r="H3727" s="2" t="s">
        <v>585</v>
      </c>
      <c r="I3727" s="2" t="s">
        <v>41</v>
      </c>
      <c r="J3727" s="2" t="s">
        <v>27</v>
      </c>
      <c r="K3727" s="2" t="s">
        <v>807</v>
      </c>
      <c r="L3727" s="2" t="s">
        <v>457</v>
      </c>
      <c r="M3727" s="1">
        <v>80219</v>
      </c>
      <c r="N3727" s="2" t="s">
        <v>44</v>
      </c>
      <c r="O3727" s="2" t="s">
        <v>5134</v>
      </c>
      <c r="P3727" s="2" t="s">
        <v>46</v>
      </c>
      <c r="Q3727" s="2" t="s">
        <v>78</v>
      </c>
      <c r="R3727" s="2" t="s">
        <v>5135</v>
      </c>
      <c r="S3727" s="1">
        <v>18.72</v>
      </c>
      <c r="T3727" s="1">
        <v>2</v>
      </c>
      <c r="U3727" s="1">
        <v>0.2</v>
      </c>
      <c r="V3727" s="5">
        <v>3.51</v>
      </c>
    </row>
    <row r="3728" spans="1:22" ht="15" thickBot="1" x14ac:dyDescent="0.35">
      <c r="A3728" s="4">
        <v>3727</v>
      </c>
      <c r="B3728" s="2" t="s">
        <v>6884</v>
      </c>
      <c r="C3728" s="1">
        <v>2013</v>
      </c>
      <c r="D3728" s="3">
        <v>41431</v>
      </c>
      <c r="E3728" s="3">
        <v>41437</v>
      </c>
      <c r="F3728" s="2" t="s">
        <v>50</v>
      </c>
      <c r="G3728" s="2" t="s">
        <v>4568</v>
      </c>
      <c r="H3728" s="2" t="s">
        <v>4569</v>
      </c>
      <c r="I3728" s="2" t="s">
        <v>26</v>
      </c>
      <c r="J3728" s="2" t="s">
        <v>27</v>
      </c>
      <c r="K3728" s="2" t="s">
        <v>606</v>
      </c>
      <c r="L3728" s="2" t="s">
        <v>245</v>
      </c>
      <c r="M3728" s="1">
        <v>19711</v>
      </c>
      <c r="N3728" s="2" t="s">
        <v>148</v>
      </c>
      <c r="O3728" s="2" t="s">
        <v>2870</v>
      </c>
      <c r="P3728" s="2" t="s">
        <v>46</v>
      </c>
      <c r="Q3728" s="2" t="s">
        <v>59</v>
      </c>
      <c r="R3728" s="2" t="s">
        <v>2871</v>
      </c>
      <c r="S3728" s="1">
        <v>360.38</v>
      </c>
      <c r="T3728" s="1">
        <v>2</v>
      </c>
      <c r="U3728" s="1">
        <v>0</v>
      </c>
      <c r="V3728" s="5">
        <v>93.698800000000006</v>
      </c>
    </row>
    <row r="3729" spans="1:22" ht="15" thickBot="1" x14ac:dyDescent="0.35">
      <c r="A3729" s="4">
        <v>3728</v>
      </c>
      <c r="B3729" s="2" t="s">
        <v>6884</v>
      </c>
      <c r="C3729" s="1">
        <v>2013</v>
      </c>
      <c r="D3729" s="3">
        <v>41431</v>
      </c>
      <c r="E3729" s="3">
        <v>41437</v>
      </c>
      <c r="F3729" s="2" t="s">
        <v>50</v>
      </c>
      <c r="G3729" s="2" t="s">
        <v>4568</v>
      </c>
      <c r="H3729" s="2" t="s">
        <v>4569</v>
      </c>
      <c r="I3729" s="2" t="s">
        <v>26</v>
      </c>
      <c r="J3729" s="2" t="s">
        <v>27</v>
      </c>
      <c r="K3729" s="2" t="s">
        <v>606</v>
      </c>
      <c r="L3729" s="2" t="s">
        <v>245</v>
      </c>
      <c r="M3729" s="1">
        <v>19711</v>
      </c>
      <c r="N3729" s="2" t="s">
        <v>148</v>
      </c>
      <c r="O3729" s="2" t="s">
        <v>1232</v>
      </c>
      <c r="P3729" s="2" t="s">
        <v>46</v>
      </c>
      <c r="Q3729" s="2" t="s">
        <v>68</v>
      </c>
      <c r="R3729" s="2" t="s">
        <v>1233</v>
      </c>
      <c r="S3729" s="1">
        <v>11.16</v>
      </c>
      <c r="T3729" s="1">
        <v>2</v>
      </c>
      <c r="U3729" s="1">
        <v>0</v>
      </c>
      <c r="V3729" s="5">
        <v>2.79</v>
      </c>
    </row>
    <row r="3730" spans="1:22" ht="15" thickBot="1" x14ac:dyDescent="0.35">
      <c r="A3730" s="4">
        <v>3729</v>
      </c>
      <c r="B3730" s="2" t="s">
        <v>6884</v>
      </c>
      <c r="C3730" s="1">
        <v>2013</v>
      </c>
      <c r="D3730" s="3">
        <v>41431</v>
      </c>
      <c r="E3730" s="3">
        <v>41437</v>
      </c>
      <c r="F3730" s="2" t="s">
        <v>50</v>
      </c>
      <c r="G3730" s="2" t="s">
        <v>4568</v>
      </c>
      <c r="H3730" s="2" t="s">
        <v>4569</v>
      </c>
      <c r="I3730" s="2" t="s">
        <v>26</v>
      </c>
      <c r="J3730" s="2" t="s">
        <v>27</v>
      </c>
      <c r="K3730" s="2" t="s">
        <v>606</v>
      </c>
      <c r="L3730" s="2" t="s">
        <v>245</v>
      </c>
      <c r="M3730" s="1">
        <v>19711</v>
      </c>
      <c r="N3730" s="2" t="s">
        <v>148</v>
      </c>
      <c r="O3730" s="2" t="s">
        <v>6423</v>
      </c>
      <c r="P3730" s="2" t="s">
        <v>46</v>
      </c>
      <c r="Q3730" s="2" t="s">
        <v>47</v>
      </c>
      <c r="R3730" s="2" t="s">
        <v>6424</v>
      </c>
      <c r="S3730" s="1">
        <v>14.94</v>
      </c>
      <c r="T3730" s="1">
        <v>3</v>
      </c>
      <c r="U3730" s="1">
        <v>0</v>
      </c>
      <c r="V3730" s="5">
        <v>6.8723999999999998</v>
      </c>
    </row>
    <row r="3731" spans="1:22" ht="15" thickBot="1" x14ac:dyDescent="0.35">
      <c r="A3731" s="4">
        <v>3730</v>
      </c>
      <c r="B3731" s="2" t="s">
        <v>6885</v>
      </c>
      <c r="C3731" s="1">
        <v>2012</v>
      </c>
      <c r="D3731" s="3">
        <v>41170</v>
      </c>
      <c r="E3731" s="3">
        <v>41175</v>
      </c>
      <c r="F3731" s="2" t="s">
        <v>50</v>
      </c>
      <c r="G3731" s="2" t="s">
        <v>1503</v>
      </c>
      <c r="H3731" s="2" t="s">
        <v>1504</v>
      </c>
      <c r="I3731" s="2" t="s">
        <v>41</v>
      </c>
      <c r="J3731" s="2" t="s">
        <v>27</v>
      </c>
      <c r="K3731" s="2" t="s">
        <v>3213</v>
      </c>
      <c r="L3731" s="2" t="s">
        <v>2735</v>
      </c>
      <c r="M3731" s="1">
        <v>20735</v>
      </c>
      <c r="N3731" s="2" t="s">
        <v>148</v>
      </c>
      <c r="O3731" s="2" t="s">
        <v>4014</v>
      </c>
      <c r="P3731" s="2" t="s">
        <v>46</v>
      </c>
      <c r="Q3731" s="2" t="s">
        <v>59</v>
      </c>
      <c r="R3731" s="2" t="s">
        <v>4015</v>
      </c>
      <c r="S3731" s="1">
        <v>41.96</v>
      </c>
      <c r="T3731" s="1">
        <v>2</v>
      </c>
      <c r="U3731" s="1">
        <v>0</v>
      </c>
      <c r="V3731" s="5">
        <v>7.9724000000000004</v>
      </c>
    </row>
    <row r="3732" spans="1:22" ht="15" thickBot="1" x14ac:dyDescent="0.35">
      <c r="A3732" s="4">
        <v>3731</v>
      </c>
      <c r="B3732" s="2" t="s">
        <v>6885</v>
      </c>
      <c r="C3732" s="1">
        <v>2012</v>
      </c>
      <c r="D3732" s="3">
        <v>41170</v>
      </c>
      <c r="E3732" s="3">
        <v>41175</v>
      </c>
      <c r="F3732" s="2" t="s">
        <v>50</v>
      </c>
      <c r="G3732" s="2" t="s">
        <v>1503</v>
      </c>
      <c r="H3732" s="2" t="s">
        <v>1504</v>
      </c>
      <c r="I3732" s="2" t="s">
        <v>41</v>
      </c>
      <c r="J3732" s="2" t="s">
        <v>27</v>
      </c>
      <c r="K3732" s="2" t="s">
        <v>3213</v>
      </c>
      <c r="L3732" s="2" t="s">
        <v>2735</v>
      </c>
      <c r="M3732" s="1">
        <v>20735</v>
      </c>
      <c r="N3732" s="2" t="s">
        <v>148</v>
      </c>
      <c r="O3732" s="2" t="s">
        <v>340</v>
      </c>
      <c r="P3732" s="2" t="s">
        <v>46</v>
      </c>
      <c r="Q3732" s="2" t="s">
        <v>59</v>
      </c>
      <c r="R3732" s="2" t="s">
        <v>341</v>
      </c>
      <c r="S3732" s="1">
        <v>636.86</v>
      </c>
      <c r="T3732" s="1">
        <v>7</v>
      </c>
      <c r="U3732" s="1">
        <v>0</v>
      </c>
      <c r="V3732" s="5">
        <v>0</v>
      </c>
    </row>
    <row r="3733" spans="1:22" ht="15" thickBot="1" x14ac:dyDescent="0.35">
      <c r="A3733" s="4">
        <v>3732</v>
      </c>
      <c r="B3733" s="2" t="s">
        <v>6885</v>
      </c>
      <c r="C3733" s="1">
        <v>2012</v>
      </c>
      <c r="D3733" s="3">
        <v>41170</v>
      </c>
      <c r="E3733" s="3">
        <v>41175</v>
      </c>
      <c r="F3733" s="2" t="s">
        <v>50</v>
      </c>
      <c r="G3733" s="2" t="s">
        <v>1503</v>
      </c>
      <c r="H3733" s="2" t="s">
        <v>1504</v>
      </c>
      <c r="I3733" s="2" t="s">
        <v>41</v>
      </c>
      <c r="J3733" s="2" t="s">
        <v>27</v>
      </c>
      <c r="K3733" s="2" t="s">
        <v>3213</v>
      </c>
      <c r="L3733" s="2" t="s">
        <v>2735</v>
      </c>
      <c r="M3733" s="1">
        <v>20735</v>
      </c>
      <c r="N3733" s="2" t="s">
        <v>148</v>
      </c>
      <c r="O3733" s="2" t="s">
        <v>6886</v>
      </c>
      <c r="P3733" s="2" t="s">
        <v>71</v>
      </c>
      <c r="Q3733" s="2" t="s">
        <v>72</v>
      </c>
      <c r="R3733" s="2" t="s">
        <v>6887</v>
      </c>
      <c r="S3733" s="1">
        <v>499.99</v>
      </c>
      <c r="T3733" s="1">
        <v>1</v>
      </c>
      <c r="U3733" s="1">
        <v>0</v>
      </c>
      <c r="V3733" s="5">
        <v>129.9974</v>
      </c>
    </row>
    <row r="3734" spans="1:22" ht="15" thickBot="1" x14ac:dyDescent="0.35">
      <c r="A3734" s="4">
        <v>3733</v>
      </c>
      <c r="B3734" s="2" t="s">
        <v>6885</v>
      </c>
      <c r="C3734" s="1">
        <v>2012</v>
      </c>
      <c r="D3734" s="3">
        <v>41170</v>
      </c>
      <c r="E3734" s="3">
        <v>41175</v>
      </c>
      <c r="F3734" s="2" t="s">
        <v>50</v>
      </c>
      <c r="G3734" s="2" t="s">
        <v>1503</v>
      </c>
      <c r="H3734" s="2" t="s">
        <v>1504</v>
      </c>
      <c r="I3734" s="2" t="s">
        <v>41</v>
      </c>
      <c r="J3734" s="2" t="s">
        <v>27</v>
      </c>
      <c r="K3734" s="2" t="s">
        <v>3213</v>
      </c>
      <c r="L3734" s="2" t="s">
        <v>2735</v>
      </c>
      <c r="M3734" s="1">
        <v>20735</v>
      </c>
      <c r="N3734" s="2" t="s">
        <v>148</v>
      </c>
      <c r="O3734" s="2" t="s">
        <v>4599</v>
      </c>
      <c r="P3734" s="2" t="s">
        <v>71</v>
      </c>
      <c r="Q3734" s="2" t="s">
        <v>72</v>
      </c>
      <c r="R3734" s="2" t="s">
        <v>4600</v>
      </c>
      <c r="S3734" s="1">
        <v>1259.93</v>
      </c>
      <c r="T3734" s="1">
        <v>7</v>
      </c>
      <c r="U3734" s="1">
        <v>0</v>
      </c>
      <c r="V3734" s="5">
        <v>327.58179999999999</v>
      </c>
    </row>
    <row r="3735" spans="1:22" ht="15" thickBot="1" x14ac:dyDescent="0.35">
      <c r="A3735" s="4">
        <v>3734</v>
      </c>
      <c r="B3735" s="2" t="s">
        <v>6885</v>
      </c>
      <c r="C3735" s="1">
        <v>2012</v>
      </c>
      <c r="D3735" s="3">
        <v>41170</v>
      </c>
      <c r="E3735" s="3">
        <v>41175</v>
      </c>
      <c r="F3735" s="2" t="s">
        <v>50</v>
      </c>
      <c r="G3735" s="2" t="s">
        <v>1503</v>
      </c>
      <c r="H3735" s="2" t="s">
        <v>1504</v>
      </c>
      <c r="I3735" s="2" t="s">
        <v>41</v>
      </c>
      <c r="J3735" s="2" t="s">
        <v>27</v>
      </c>
      <c r="K3735" s="2" t="s">
        <v>3213</v>
      </c>
      <c r="L3735" s="2" t="s">
        <v>2735</v>
      </c>
      <c r="M3735" s="1">
        <v>20735</v>
      </c>
      <c r="N3735" s="2" t="s">
        <v>148</v>
      </c>
      <c r="O3735" s="2" t="s">
        <v>6547</v>
      </c>
      <c r="P3735" s="2" t="s">
        <v>46</v>
      </c>
      <c r="Q3735" s="2" t="s">
        <v>75</v>
      </c>
      <c r="R3735" s="2" t="s">
        <v>6548</v>
      </c>
      <c r="S3735" s="1">
        <v>65.08</v>
      </c>
      <c r="T3735" s="1">
        <v>4</v>
      </c>
      <c r="U3735" s="1">
        <v>0</v>
      </c>
      <c r="V3735" s="5">
        <v>31.889199999999999</v>
      </c>
    </row>
    <row r="3736" spans="1:22" ht="15" thickBot="1" x14ac:dyDescent="0.35">
      <c r="A3736" s="4">
        <v>3735</v>
      </c>
      <c r="B3736" s="2" t="s">
        <v>6888</v>
      </c>
      <c r="C3736" s="1">
        <v>2014</v>
      </c>
      <c r="D3736" s="3">
        <v>41705</v>
      </c>
      <c r="E3736" s="3">
        <v>41710</v>
      </c>
      <c r="F3736" s="2" t="s">
        <v>23</v>
      </c>
      <c r="G3736" s="2" t="s">
        <v>6889</v>
      </c>
      <c r="H3736" s="2" t="s">
        <v>6890</v>
      </c>
      <c r="I3736" s="2" t="s">
        <v>26</v>
      </c>
      <c r="J3736" s="2" t="s">
        <v>27</v>
      </c>
      <c r="K3736" s="2" t="s">
        <v>266</v>
      </c>
      <c r="L3736" s="2" t="s">
        <v>267</v>
      </c>
      <c r="M3736" s="1">
        <v>10011</v>
      </c>
      <c r="N3736" s="2" t="s">
        <v>148</v>
      </c>
      <c r="O3736" s="2" t="s">
        <v>633</v>
      </c>
      <c r="P3736" s="2" t="s">
        <v>46</v>
      </c>
      <c r="Q3736" s="2" t="s">
        <v>90</v>
      </c>
      <c r="R3736" s="2" t="s">
        <v>634</v>
      </c>
      <c r="S3736" s="1">
        <v>26.38</v>
      </c>
      <c r="T3736" s="1">
        <v>1</v>
      </c>
      <c r="U3736" s="1">
        <v>0</v>
      </c>
      <c r="V3736" s="5">
        <v>12.1348</v>
      </c>
    </row>
    <row r="3737" spans="1:22" ht="15" thickBot="1" x14ac:dyDescent="0.35">
      <c r="A3737" s="4">
        <v>3736</v>
      </c>
      <c r="B3737" s="2" t="s">
        <v>6888</v>
      </c>
      <c r="C3737" s="1">
        <v>2014</v>
      </c>
      <c r="D3737" s="3">
        <v>41705</v>
      </c>
      <c r="E3737" s="3">
        <v>41710</v>
      </c>
      <c r="F3737" s="2" t="s">
        <v>23</v>
      </c>
      <c r="G3737" s="2" t="s">
        <v>6889</v>
      </c>
      <c r="H3737" s="2" t="s">
        <v>6890</v>
      </c>
      <c r="I3737" s="2" t="s">
        <v>26</v>
      </c>
      <c r="J3737" s="2" t="s">
        <v>27</v>
      </c>
      <c r="K3737" s="2" t="s">
        <v>266</v>
      </c>
      <c r="L3737" s="2" t="s">
        <v>267</v>
      </c>
      <c r="M3737" s="1">
        <v>10011</v>
      </c>
      <c r="N3737" s="2" t="s">
        <v>148</v>
      </c>
      <c r="O3737" s="2" t="s">
        <v>3613</v>
      </c>
      <c r="P3737" s="2" t="s">
        <v>32</v>
      </c>
      <c r="Q3737" s="2" t="s">
        <v>65</v>
      </c>
      <c r="R3737" s="2" t="s">
        <v>3614</v>
      </c>
      <c r="S3737" s="1">
        <v>71.97</v>
      </c>
      <c r="T3737" s="1">
        <v>3</v>
      </c>
      <c r="U3737" s="1">
        <v>0</v>
      </c>
      <c r="V3737" s="5">
        <v>16.553100000000001</v>
      </c>
    </row>
    <row r="3738" spans="1:22" ht="15" thickBot="1" x14ac:dyDescent="0.35">
      <c r="A3738" s="4">
        <v>3737</v>
      </c>
      <c r="B3738" s="2" t="s">
        <v>6891</v>
      </c>
      <c r="C3738" s="1">
        <v>2013</v>
      </c>
      <c r="D3738" s="3">
        <v>41351</v>
      </c>
      <c r="E3738" s="3">
        <v>41351</v>
      </c>
      <c r="F3738" s="2" t="s">
        <v>1290</v>
      </c>
      <c r="G3738" s="2" t="s">
        <v>6892</v>
      </c>
      <c r="H3738" s="2" t="s">
        <v>6893</v>
      </c>
      <c r="I3738" s="2" t="s">
        <v>26</v>
      </c>
      <c r="J3738" s="2" t="s">
        <v>27</v>
      </c>
      <c r="K3738" s="2" t="s">
        <v>606</v>
      </c>
      <c r="L3738" s="2" t="s">
        <v>245</v>
      </c>
      <c r="M3738" s="1">
        <v>19711</v>
      </c>
      <c r="N3738" s="2" t="s">
        <v>148</v>
      </c>
      <c r="O3738" s="2" t="s">
        <v>5865</v>
      </c>
      <c r="P3738" s="2" t="s">
        <v>71</v>
      </c>
      <c r="Q3738" s="2" t="s">
        <v>72</v>
      </c>
      <c r="R3738" s="2" t="s">
        <v>5866</v>
      </c>
      <c r="S3738" s="1">
        <v>129.97999999999999</v>
      </c>
      <c r="T3738" s="1">
        <v>2</v>
      </c>
      <c r="U3738" s="1">
        <v>0</v>
      </c>
      <c r="V3738" s="5">
        <v>62.3904</v>
      </c>
    </row>
    <row r="3739" spans="1:22" ht="15" thickBot="1" x14ac:dyDescent="0.35">
      <c r="A3739" s="4">
        <v>3738</v>
      </c>
      <c r="B3739" s="2" t="s">
        <v>6891</v>
      </c>
      <c r="C3739" s="1">
        <v>2013</v>
      </c>
      <c r="D3739" s="3">
        <v>41351</v>
      </c>
      <c r="E3739" s="3">
        <v>41351</v>
      </c>
      <c r="F3739" s="2" t="s">
        <v>1290</v>
      </c>
      <c r="G3739" s="2" t="s">
        <v>6892</v>
      </c>
      <c r="H3739" s="2" t="s">
        <v>6893</v>
      </c>
      <c r="I3739" s="2" t="s">
        <v>26</v>
      </c>
      <c r="J3739" s="2" t="s">
        <v>27</v>
      </c>
      <c r="K3739" s="2" t="s">
        <v>606</v>
      </c>
      <c r="L3739" s="2" t="s">
        <v>245</v>
      </c>
      <c r="M3739" s="1">
        <v>19711</v>
      </c>
      <c r="N3739" s="2" t="s">
        <v>148</v>
      </c>
      <c r="O3739" s="2" t="s">
        <v>6547</v>
      </c>
      <c r="P3739" s="2" t="s">
        <v>46</v>
      </c>
      <c r="Q3739" s="2" t="s">
        <v>75</v>
      </c>
      <c r="R3739" s="2" t="s">
        <v>6548</v>
      </c>
      <c r="S3739" s="1">
        <v>32.54</v>
      </c>
      <c r="T3739" s="1">
        <v>2</v>
      </c>
      <c r="U3739" s="1">
        <v>0</v>
      </c>
      <c r="V3739" s="5">
        <v>15.944599999999999</v>
      </c>
    </row>
    <row r="3740" spans="1:22" ht="15" thickBot="1" x14ac:dyDescent="0.35">
      <c r="A3740" s="4">
        <v>3739</v>
      </c>
      <c r="B3740" s="2" t="s">
        <v>6894</v>
      </c>
      <c r="C3740" s="1">
        <v>2013</v>
      </c>
      <c r="D3740" s="3">
        <v>41618</v>
      </c>
      <c r="E3740" s="3">
        <v>41622</v>
      </c>
      <c r="F3740" s="2" t="s">
        <v>50</v>
      </c>
      <c r="G3740" s="2" t="s">
        <v>940</v>
      </c>
      <c r="H3740" s="2" t="s">
        <v>941</v>
      </c>
      <c r="I3740" s="2" t="s">
        <v>26</v>
      </c>
      <c r="J3740" s="2" t="s">
        <v>27</v>
      </c>
      <c r="K3740" s="2" t="s">
        <v>328</v>
      </c>
      <c r="L3740" s="2" t="s">
        <v>238</v>
      </c>
      <c r="M3740" s="1">
        <v>49201</v>
      </c>
      <c r="N3740" s="2" t="s">
        <v>105</v>
      </c>
      <c r="O3740" s="2" t="s">
        <v>248</v>
      </c>
      <c r="P3740" s="2" t="s">
        <v>71</v>
      </c>
      <c r="Q3740" s="2" t="s">
        <v>72</v>
      </c>
      <c r="R3740" s="2" t="s">
        <v>249</v>
      </c>
      <c r="S3740" s="1">
        <v>10.9</v>
      </c>
      <c r="T3740" s="1">
        <v>1</v>
      </c>
      <c r="U3740" s="1">
        <v>0</v>
      </c>
      <c r="V3740" s="5">
        <v>3.052</v>
      </c>
    </row>
    <row r="3741" spans="1:22" ht="15" thickBot="1" x14ac:dyDescent="0.35">
      <c r="A3741" s="4">
        <v>3740</v>
      </c>
      <c r="B3741" s="2" t="s">
        <v>6894</v>
      </c>
      <c r="C3741" s="1">
        <v>2013</v>
      </c>
      <c r="D3741" s="3">
        <v>41618</v>
      </c>
      <c r="E3741" s="3">
        <v>41622</v>
      </c>
      <c r="F3741" s="2" t="s">
        <v>50</v>
      </c>
      <c r="G3741" s="2" t="s">
        <v>940</v>
      </c>
      <c r="H3741" s="2" t="s">
        <v>941</v>
      </c>
      <c r="I3741" s="2" t="s">
        <v>26</v>
      </c>
      <c r="J3741" s="2" t="s">
        <v>27</v>
      </c>
      <c r="K3741" s="2" t="s">
        <v>328</v>
      </c>
      <c r="L3741" s="2" t="s">
        <v>238</v>
      </c>
      <c r="M3741" s="1">
        <v>49201</v>
      </c>
      <c r="N3741" s="2" t="s">
        <v>105</v>
      </c>
      <c r="O3741" s="2" t="s">
        <v>3995</v>
      </c>
      <c r="P3741" s="2" t="s">
        <v>71</v>
      </c>
      <c r="Q3741" s="2" t="s">
        <v>161</v>
      </c>
      <c r="R3741" s="2" t="s">
        <v>3996</v>
      </c>
      <c r="S3741" s="1">
        <v>59.98</v>
      </c>
      <c r="T3741" s="1">
        <v>2</v>
      </c>
      <c r="U3741" s="1">
        <v>0</v>
      </c>
      <c r="V3741" s="5">
        <v>25.191600000000001</v>
      </c>
    </row>
    <row r="3742" spans="1:22" ht="15" thickBot="1" x14ac:dyDescent="0.35">
      <c r="A3742" s="4">
        <v>3741</v>
      </c>
      <c r="B3742" s="2" t="s">
        <v>6894</v>
      </c>
      <c r="C3742" s="1">
        <v>2013</v>
      </c>
      <c r="D3742" s="3">
        <v>41618</v>
      </c>
      <c r="E3742" s="3">
        <v>41622</v>
      </c>
      <c r="F3742" s="2" t="s">
        <v>50</v>
      </c>
      <c r="G3742" s="2" t="s">
        <v>940</v>
      </c>
      <c r="H3742" s="2" t="s">
        <v>941</v>
      </c>
      <c r="I3742" s="2" t="s">
        <v>26</v>
      </c>
      <c r="J3742" s="2" t="s">
        <v>27</v>
      </c>
      <c r="K3742" s="2" t="s">
        <v>328</v>
      </c>
      <c r="L3742" s="2" t="s">
        <v>238</v>
      </c>
      <c r="M3742" s="1">
        <v>49201</v>
      </c>
      <c r="N3742" s="2" t="s">
        <v>105</v>
      </c>
      <c r="O3742" s="2" t="s">
        <v>106</v>
      </c>
      <c r="P3742" s="2" t="s">
        <v>46</v>
      </c>
      <c r="Q3742" s="2" t="s">
        <v>78</v>
      </c>
      <c r="R3742" s="2" t="s">
        <v>107</v>
      </c>
      <c r="S3742" s="1">
        <v>61.929000000000002</v>
      </c>
      <c r="T3742" s="1">
        <v>1</v>
      </c>
      <c r="U3742" s="1">
        <v>0.1</v>
      </c>
      <c r="V3742" s="5">
        <v>23.395399999999999</v>
      </c>
    </row>
    <row r="3743" spans="1:22" ht="15" thickBot="1" x14ac:dyDescent="0.35">
      <c r="A3743" s="4">
        <v>3742</v>
      </c>
      <c r="B3743" s="2" t="s">
        <v>6895</v>
      </c>
      <c r="C3743" s="1">
        <v>2013</v>
      </c>
      <c r="D3743" s="3">
        <v>41289</v>
      </c>
      <c r="E3743" s="3">
        <v>41295</v>
      </c>
      <c r="F3743" s="2" t="s">
        <v>50</v>
      </c>
      <c r="G3743" s="2" t="s">
        <v>5054</v>
      </c>
      <c r="H3743" s="2" t="s">
        <v>5055</v>
      </c>
      <c r="I3743" s="2" t="s">
        <v>26</v>
      </c>
      <c r="J3743" s="2" t="s">
        <v>27</v>
      </c>
      <c r="K3743" s="2" t="s">
        <v>266</v>
      </c>
      <c r="L3743" s="2" t="s">
        <v>267</v>
      </c>
      <c r="M3743" s="1">
        <v>10011</v>
      </c>
      <c r="N3743" s="2" t="s">
        <v>148</v>
      </c>
      <c r="O3743" s="2" t="s">
        <v>1262</v>
      </c>
      <c r="P3743" s="2" t="s">
        <v>46</v>
      </c>
      <c r="Q3743" s="2" t="s">
        <v>173</v>
      </c>
      <c r="R3743" s="2" t="s">
        <v>1263</v>
      </c>
      <c r="S3743" s="1">
        <v>16.52</v>
      </c>
      <c r="T3743" s="1">
        <v>4</v>
      </c>
      <c r="U3743" s="1">
        <v>0</v>
      </c>
      <c r="V3743" s="5">
        <v>7.5991999999999997</v>
      </c>
    </row>
    <row r="3744" spans="1:22" ht="15" thickBot="1" x14ac:dyDescent="0.35">
      <c r="A3744" s="4">
        <v>3743</v>
      </c>
      <c r="B3744" s="2" t="s">
        <v>6895</v>
      </c>
      <c r="C3744" s="1">
        <v>2013</v>
      </c>
      <c r="D3744" s="3">
        <v>41289</v>
      </c>
      <c r="E3744" s="3">
        <v>41295</v>
      </c>
      <c r="F3744" s="2" t="s">
        <v>50</v>
      </c>
      <c r="G3744" s="2" t="s">
        <v>5054</v>
      </c>
      <c r="H3744" s="2" t="s">
        <v>5055</v>
      </c>
      <c r="I3744" s="2" t="s">
        <v>26</v>
      </c>
      <c r="J3744" s="2" t="s">
        <v>27</v>
      </c>
      <c r="K3744" s="2" t="s">
        <v>266</v>
      </c>
      <c r="L3744" s="2" t="s">
        <v>267</v>
      </c>
      <c r="M3744" s="1">
        <v>10011</v>
      </c>
      <c r="N3744" s="2" t="s">
        <v>148</v>
      </c>
      <c r="O3744" s="2" t="s">
        <v>5225</v>
      </c>
      <c r="P3744" s="2" t="s">
        <v>46</v>
      </c>
      <c r="Q3744" s="2" t="s">
        <v>90</v>
      </c>
      <c r="R3744" s="2" t="s">
        <v>5226</v>
      </c>
      <c r="S3744" s="1">
        <v>60.12</v>
      </c>
      <c r="T3744" s="1">
        <v>9</v>
      </c>
      <c r="U3744" s="1">
        <v>0</v>
      </c>
      <c r="V3744" s="5">
        <v>28.857600000000001</v>
      </c>
    </row>
    <row r="3745" spans="1:22" ht="15" thickBot="1" x14ac:dyDescent="0.35">
      <c r="A3745" s="4">
        <v>3744</v>
      </c>
      <c r="B3745" s="2" t="s">
        <v>6895</v>
      </c>
      <c r="C3745" s="1">
        <v>2013</v>
      </c>
      <c r="D3745" s="3">
        <v>41289</v>
      </c>
      <c r="E3745" s="3">
        <v>41295</v>
      </c>
      <c r="F3745" s="2" t="s">
        <v>50</v>
      </c>
      <c r="G3745" s="2" t="s">
        <v>5054</v>
      </c>
      <c r="H3745" s="2" t="s">
        <v>5055</v>
      </c>
      <c r="I3745" s="2" t="s">
        <v>26</v>
      </c>
      <c r="J3745" s="2" t="s">
        <v>27</v>
      </c>
      <c r="K3745" s="2" t="s">
        <v>266</v>
      </c>
      <c r="L3745" s="2" t="s">
        <v>267</v>
      </c>
      <c r="M3745" s="1">
        <v>10011</v>
      </c>
      <c r="N3745" s="2" t="s">
        <v>148</v>
      </c>
      <c r="O3745" s="2" t="s">
        <v>1342</v>
      </c>
      <c r="P3745" s="2" t="s">
        <v>46</v>
      </c>
      <c r="Q3745" s="2" t="s">
        <v>75</v>
      </c>
      <c r="R3745" s="2" t="s">
        <v>1343</v>
      </c>
      <c r="S3745" s="1">
        <v>49.536000000000001</v>
      </c>
      <c r="T3745" s="1">
        <v>3</v>
      </c>
      <c r="U3745" s="1">
        <v>0.2</v>
      </c>
      <c r="V3745" s="5">
        <v>17.337599999999998</v>
      </c>
    </row>
    <row r="3746" spans="1:22" ht="15" thickBot="1" x14ac:dyDescent="0.35">
      <c r="A3746" s="4">
        <v>3745</v>
      </c>
      <c r="B3746" s="2" t="s">
        <v>6896</v>
      </c>
      <c r="C3746" s="1">
        <v>2011</v>
      </c>
      <c r="D3746" s="3">
        <v>40840</v>
      </c>
      <c r="E3746" s="3">
        <v>40840</v>
      </c>
      <c r="F3746" s="2" t="s">
        <v>1290</v>
      </c>
      <c r="G3746" s="2" t="s">
        <v>2287</v>
      </c>
      <c r="H3746" s="2" t="s">
        <v>2288</v>
      </c>
      <c r="I3746" s="2" t="s">
        <v>26</v>
      </c>
      <c r="J3746" s="2" t="s">
        <v>27</v>
      </c>
      <c r="K3746" s="2" t="s">
        <v>6897</v>
      </c>
      <c r="L3746" s="2" t="s">
        <v>383</v>
      </c>
      <c r="M3746" s="1">
        <v>29730</v>
      </c>
      <c r="N3746" s="2" t="s">
        <v>30</v>
      </c>
      <c r="O3746" s="2" t="s">
        <v>5966</v>
      </c>
      <c r="P3746" s="2" t="s">
        <v>46</v>
      </c>
      <c r="Q3746" s="2" t="s">
        <v>269</v>
      </c>
      <c r="R3746" s="2" t="s">
        <v>5967</v>
      </c>
      <c r="S3746" s="1">
        <v>11.85</v>
      </c>
      <c r="T3746" s="1">
        <v>3</v>
      </c>
      <c r="U3746" s="1">
        <v>0</v>
      </c>
      <c r="V3746" s="5">
        <v>3.7919999999999998</v>
      </c>
    </row>
    <row r="3747" spans="1:22" ht="15" thickBot="1" x14ac:dyDescent="0.35">
      <c r="A3747" s="4">
        <v>3746</v>
      </c>
      <c r="B3747" s="2" t="s">
        <v>6898</v>
      </c>
      <c r="C3747" s="1">
        <v>2013</v>
      </c>
      <c r="D3747" s="3">
        <v>41541</v>
      </c>
      <c r="E3747" s="3">
        <v>41546</v>
      </c>
      <c r="F3747" s="2" t="s">
        <v>23</v>
      </c>
      <c r="G3747" s="2" t="s">
        <v>1329</v>
      </c>
      <c r="H3747" s="2" t="s">
        <v>1330</v>
      </c>
      <c r="I3747" s="2" t="s">
        <v>26</v>
      </c>
      <c r="J3747" s="2" t="s">
        <v>27</v>
      </c>
      <c r="K3747" s="2" t="s">
        <v>497</v>
      </c>
      <c r="L3747" s="2" t="s">
        <v>1272</v>
      </c>
      <c r="M3747" s="1">
        <v>31907</v>
      </c>
      <c r="N3747" s="2" t="s">
        <v>30</v>
      </c>
      <c r="O3747" s="2" t="s">
        <v>1544</v>
      </c>
      <c r="P3747" s="2" t="s">
        <v>46</v>
      </c>
      <c r="Q3747" s="2" t="s">
        <v>59</v>
      </c>
      <c r="R3747" s="2" t="s">
        <v>1545</v>
      </c>
      <c r="S3747" s="1">
        <v>118.25</v>
      </c>
      <c r="T3747" s="1">
        <v>5</v>
      </c>
      <c r="U3747" s="1">
        <v>0</v>
      </c>
      <c r="V3747" s="5">
        <v>34.292499999999997</v>
      </c>
    </row>
    <row r="3748" spans="1:22" ht="15" thickBot="1" x14ac:dyDescent="0.35">
      <c r="A3748" s="4">
        <v>3747</v>
      </c>
      <c r="B3748" s="2" t="s">
        <v>6898</v>
      </c>
      <c r="C3748" s="1">
        <v>2013</v>
      </c>
      <c r="D3748" s="3">
        <v>41541</v>
      </c>
      <c r="E3748" s="3">
        <v>41546</v>
      </c>
      <c r="F3748" s="2" t="s">
        <v>23</v>
      </c>
      <c r="G3748" s="2" t="s">
        <v>1329</v>
      </c>
      <c r="H3748" s="2" t="s">
        <v>1330</v>
      </c>
      <c r="I3748" s="2" t="s">
        <v>26</v>
      </c>
      <c r="J3748" s="2" t="s">
        <v>27</v>
      </c>
      <c r="K3748" s="2" t="s">
        <v>497</v>
      </c>
      <c r="L3748" s="2" t="s">
        <v>1272</v>
      </c>
      <c r="M3748" s="1">
        <v>31907</v>
      </c>
      <c r="N3748" s="2" t="s">
        <v>30</v>
      </c>
      <c r="O3748" s="2" t="s">
        <v>5123</v>
      </c>
      <c r="P3748" s="2" t="s">
        <v>32</v>
      </c>
      <c r="Q3748" s="2" t="s">
        <v>36</v>
      </c>
      <c r="R3748" s="2" t="s">
        <v>5124</v>
      </c>
      <c r="S3748" s="1">
        <v>368.97</v>
      </c>
      <c r="T3748" s="1">
        <v>3</v>
      </c>
      <c r="U3748" s="1">
        <v>0</v>
      </c>
      <c r="V3748" s="5">
        <v>81.173400000000001</v>
      </c>
    </row>
    <row r="3749" spans="1:22" ht="15" thickBot="1" x14ac:dyDescent="0.35">
      <c r="A3749" s="4">
        <v>3748</v>
      </c>
      <c r="B3749" s="2" t="s">
        <v>6899</v>
      </c>
      <c r="C3749" s="1">
        <v>2014</v>
      </c>
      <c r="D3749" s="3">
        <v>41879</v>
      </c>
      <c r="E3749" s="3">
        <v>41881</v>
      </c>
      <c r="F3749" s="2" t="s">
        <v>23</v>
      </c>
      <c r="G3749" s="2" t="s">
        <v>958</v>
      </c>
      <c r="H3749" s="2" t="s">
        <v>959</v>
      </c>
      <c r="I3749" s="2" t="s">
        <v>41</v>
      </c>
      <c r="J3749" s="2" t="s">
        <v>27</v>
      </c>
      <c r="K3749" s="2" t="s">
        <v>1027</v>
      </c>
      <c r="L3749" s="2" t="s">
        <v>43</v>
      </c>
      <c r="M3749" s="1">
        <v>90301</v>
      </c>
      <c r="N3749" s="2" t="s">
        <v>44</v>
      </c>
      <c r="O3749" s="2" t="s">
        <v>4256</v>
      </c>
      <c r="P3749" s="2" t="s">
        <v>32</v>
      </c>
      <c r="Q3749" s="2" t="s">
        <v>65</v>
      </c>
      <c r="R3749" s="2" t="s">
        <v>4257</v>
      </c>
      <c r="S3749" s="1">
        <v>198.46</v>
      </c>
      <c r="T3749" s="1">
        <v>2</v>
      </c>
      <c r="U3749" s="1">
        <v>0</v>
      </c>
      <c r="V3749" s="5">
        <v>99.23</v>
      </c>
    </row>
    <row r="3750" spans="1:22" ht="15" thickBot="1" x14ac:dyDescent="0.35">
      <c r="A3750" s="4">
        <v>3749</v>
      </c>
      <c r="B3750" s="2" t="s">
        <v>6899</v>
      </c>
      <c r="C3750" s="1">
        <v>2014</v>
      </c>
      <c r="D3750" s="3">
        <v>41879</v>
      </c>
      <c r="E3750" s="3">
        <v>41881</v>
      </c>
      <c r="F3750" s="2" t="s">
        <v>23</v>
      </c>
      <c r="G3750" s="2" t="s">
        <v>958</v>
      </c>
      <c r="H3750" s="2" t="s">
        <v>959</v>
      </c>
      <c r="I3750" s="2" t="s">
        <v>41</v>
      </c>
      <c r="J3750" s="2" t="s">
        <v>27</v>
      </c>
      <c r="K3750" s="2" t="s">
        <v>1027</v>
      </c>
      <c r="L3750" s="2" t="s">
        <v>43</v>
      </c>
      <c r="M3750" s="1">
        <v>90301</v>
      </c>
      <c r="N3750" s="2" t="s">
        <v>44</v>
      </c>
      <c r="O3750" s="2" t="s">
        <v>5943</v>
      </c>
      <c r="P3750" s="2" t="s">
        <v>46</v>
      </c>
      <c r="Q3750" s="2" t="s">
        <v>78</v>
      </c>
      <c r="R3750" s="2" t="s">
        <v>5944</v>
      </c>
      <c r="S3750" s="1">
        <v>321.92</v>
      </c>
      <c r="T3750" s="1">
        <v>4</v>
      </c>
      <c r="U3750" s="1">
        <v>0</v>
      </c>
      <c r="V3750" s="5">
        <v>96.575999999999993</v>
      </c>
    </row>
    <row r="3751" spans="1:22" ht="15" thickBot="1" x14ac:dyDescent="0.35">
      <c r="A3751" s="4">
        <v>3750</v>
      </c>
      <c r="B3751" s="2" t="s">
        <v>6899</v>
      </c>
      <c r="C3751" s="1">
        <v>2014</v>
      </c>
      <c r="D3751" s="3">
        <v>41879</v>
      </c>
      <c r="E3751" s="3">
        <v>41881</v>
      </c>
      <c r="F3751" s="2" t="s">
        <v>23</v>
      </c>
      <c r="G3751" s="2" t="s">
        <v>958</v>
      </c>
      <c r="H3751" s="2" t="s">
        <v>959</v>
      </c>
      <c r="I3751" s="2" t="s">
        <v>41</v>
      </c>
      <c r="J3751" s="2" t="s">
        <v>27</v>
      </c>
      <c r="K3751" s="2" t="s">
        <v>1027</v>
      </c>
      <c r="L3751" s="2" t="s">
        <v>43</v>
      </c>
      <c r="M3751" s="1">
        <v>90301</v>
      </c>
      <c r="N3751" s="2" t="s">
        <v>44</v>
      </c>
      <c r="O3751" s="2" t="s">
        <v>6852</v>
      </c>
      <c r="P3751" s="2" t="s">
        <v>71</v>
      </c>
      <c r="Q3751" s="2" t="s">
        <v>1216</v>
      </c>
      <c r="R3751" s="2" t="s">
        <v>6853</v>
      </c>
      <c r="S3751" s="1">
        <v>879.98400000000004</v>
      </c>
      <c r="T3751" s="1">
        <v>2</v>
      </c>
      <c r="U3751" s="1">
        <v>0.2</v>
      </c>
      <c r="V3751" s="5">
        <v>329.99400000000003</v>
      </c>
    </row>
    <row r="3752" spans="1:22" ht="15" thickBot="1" x14ac:dyDescent="0.35">
      <c r="A3752" s="4">
        <v>3751</v>
      </c>
      <c r="B3752" s="2" t="s">
        <v>6899</v>
      </c>
      <c r="C3752" s="1">
        <v>2014</v>
      </c>
      <c r="D3752" s="3">
        <v>41879</v>
      </c>
      <c r="E3752" s="3">
        <v>41881</v>
      </c>
      <c r="F3752" s="2" t="s">
        <v>23</v>
      </c>
      <c r="G3752" s="2" t="s">
        <v>958</v>
      </c>
      <c r="H3752" s="2" t="s">
        <v>959</v>
      </c>
      <c r="I3752" s="2" t="s">
        <v>41</v>
      </c>
      <c r="J3752" s="2" t="s">
        <v>27</v>
      </c>
      <c r="K3752" s="2" t="s">
        <v>1027</v>
      </c>
      <c r="L3752" s="2" t="s">
        <v>43</v>
      </c>
      <c r="M3752" s="1">
        <v>90301</v>
      </c>
      <c r="N3752" s="2" t="s">
        <v>44</v>
      </c>
      <c r="O3752" s="2" t="s">
        <v>2618</v>
      </c>
      <c r="P3752" s="2" t="s">
        <v>46</v>
      </c>
      <c r="Q3752" s="2" t="s">
        <v>578</v>
      </c>
      <c r="R3752" s="2" t="s">
        <v>2619</v>
      </c>
      <c r="S3752" s="1">
        <v>28.4</v>
      </c>
      <c r="T3752" s="1">
        <v>5</v>
      </c>
      <c r="U3752" s="1">
        <v>0</v>
      </c>
      <c r="V3752" s="5">
        <v>8.2360000000000007</v>
      </c>
    </row>
    <row r="3753" spans="1:22" ht="15" thickBot="1" x14ac:dyDescent="0.35">
      <c r="A3753" s="4">
        <v>3752</v>
      </c>
      <c r="B3753" s="2" t="s">
        <v>6899</v>
      </c>
      <c r="C3753" s="1">
        <v>2014</v>
      </c>
      <c r="D3753" s="3">
        <v>41879</v>
      </c>
      <c r="E3753" s="3">
        <v>41881</v>
      </c>
      <c r="F3753" s="2" t="s">
        <v>23</v>
      </c>
      <c r="G3753" s="2" t="s">
        <v>958</v>
      </c>
      <c r="H3753" s="2" t="s">
        <v>959</v>
      </c>
      <c r="I3753" s="2" t="s">
        <v>41</v>
      </c>
      <c r="J3753" s="2" t="s">
        <v>27</v>
      </c>
      <c r="K3753" s="2" t="s">
        <v>1027</v>
      </c>
      <c r="L3753" s="2" t="s">
        <v>43</v>
      </c>
      <c r="M3753" s="1">
        <v>90301</v>
      </c>
      <c r="N3753" s="2" t="s">
        <v>44</v>
      </c>
      <c r="O3753" s="2" t="s">
        <v>1461</v>
      </c>
      <c r="P3753" s="2" t="s">
        <v>32</v>
      </c>
      <c r="Q3753" s="2" t="s">
        <v>36</v>
      </c>
      <c r="R3753" s="2" t="s">
        <v>1462</v>
      </c>
      <c r="S3753" s="1">
        <v>230.28</v>
      </c>
      <c r="T3753" s="1">
        <v>3</v>
      </c>
      <c r="U3753" s="1">
        <v>0.2</v>
      </c>
      <c r="V3753" s="5">
        <v>23.027999999999999</v>
      </c>
    </row>
    <row r="3754" spans="1:22" ht="15" thickBot="1" x14ac:dyDescent="0.35">
      <c r="A3754" s="4">
        <v>3753</v>
      </c>
      <c r="B3754" s="2" t="s">
        <v>6899</v>
      </c>
      <c r="C3754" s="1">
        <v>2014</v>
      </c>
      <c r="D3754" s="3">
        <v>41879</v>
      </c>
      <c r="E3754" s="3">
        <v>41881</v>
      </c>
      <c r="F3754" s="2" t="s">
        <v>23</v>
      </c>
      <c r="G3754" s="2" t="s">
        <v>958</v>
      </c>
      <c r="H3754" s="2" t="s">
        <v>959</v>
      </c>
      <c r="I3754" s="2" t="s">
        <v>41</v>
      </c>
      <c r="J3754" s="2" t="s">
        <v>27</v>
      </c>
      <c r="K3754" s="2" t="s">
        <v>1027</v>
      </c>
      <c r="L3754" s="2" t="s">
        <v>43</v>
      </c>
      <c r="M3754" s="1">
        <v>90301</v>
      </c>
      <c r="N3754" s="2" t="s">
        <v>44</v>
      </c>
      <c r="O3754" s="2" t="s">
        <v>3793</v>
      </c>
      <c r="P3754" s="2" t="s">
        <v>46</v>
      </c>
      <c r="Q3754" s="2" t="s">
        <v>90</v>
      </c>
      <c r="R3754" s="2" t="s">
        <v>3794</v>
      </c>
      <c r="S3754" s="1">
        <v>116.28</v>
      </c>
      <c r="T3754" s="1">
        <v>3</v>
      </c>
      <c r="U3754" s="1">
        <v>0</v>
      </c>
      <c r="V3754" s="5">
        <v>56.977200000000003</v>
      </c>
    </row>
    <row r="3755" spans="1:22" ht="15" thickBot="1" x14ac:dyDescent="0.35">
      <c r="A3755" s="4">
        <v>3754</v>
      </c>
      <c r="B3755" s="2" t="s">
        <v>6899</v>
      </c>
      <c r="C3755" s="1">
        <v>2014</v>
      </c>
      <c r="D3755" s="3">
        <v>41879</v>
      </c>
      <c r="E3755" s="3">
        <v>41881</v>
      </c>
      <c r="F3755" s="2" t="s">
        <v>23</v>
      </c>
      <c r="G3755" s="2" t="s">
        <v>958</v>
      </c>
      <c r="H3755" s="2" t="s">
        <v>959</v>
      </c>
      <c r="I3755" s="2" t="s">
        <v>41</v>
      </c>
      <c r="J3755" s="2" t="s">
        <v>27</v>
      </c>
      <c r="K3755" s="2" t="s">
        <v>1027</v>
      </c>
      <c r="L3755" s="2" t="s">
        <v>43</v>
      </c>
      <c r="M3755" s="1">
        <v>90301</v>
      </c>
      <c r="N3755" s="2" t="s">
        <v>44</v>
      </c>
      <c r="O3755" s="2" t="s">
        <v>516</v>
      </c>
      <c r="P3755" s="2" t="s">
        <v>46</v>
      </c>
      <c r="Q3755" s="2" t="s">
        <v>75</v>
      </c>
      <c r="R3755" s="2" t="s">
        <v>517</v>
      </c>
      <c r="S3755" s="1">
        <v>841.56799999999998</v>
      </c>
      <c r="T3755" s="1">
        <v>2</v>
      </c>
      <c r="U3755" s="1">
        <v>0.2</v>
      </c>
      <c r="V3755" s="5">
        <v>294.54880000000003</v>
      </c>
    </row>
    <row r="3756" spans="1:22" ht="15" thickBot="1" x14ac:dyDescent="0.35">
      <c r="A3756" s="4">
        <v>3755</v>
      </c>
      <c r="B3756" s="2" t="s">
        <v>6899</v>
      </c>
      <c r="C3756" s="1">
        <v>2014</v>
      </c>
      <c r="D3756" s="3">
        <v>41879</v>
      </c>
      <c r="E3756" s="3">
        <v>41881</v>
      </c>
      <c r="F3756" s="2" t="s">
        <v>23</v>
      </c>
      <c r="G3756" s="2" t="s">
        <v>958</v>
      </c>
      <c r="H3756" s="2" t="s">
        <v>959</v>
      </c>
      <c r="I3756" s="2" t="s">
        <v>41</v>
      </c>
      <c r="J3756" s="2" t="s">
        <v>27</v>
      </c>
      <c r="K3756" s="2" t="s">
        <v>1027</v>
      </c>
      <c r="L3756" s="2" t="s">
        <v>43</v>
      </c>
      <c r="M3756" s="1">
        <v>90301</v>
      </c>
      <c r="N3756" s="2" t="s">
        <v>44</v>
      </c>
      <c r="O3756" s="2" t="s">
        <v>4149</v>
      </c>
      <c r="P3756" s="2" t="s">
        <v>46</v>
      </c>
      <c r="Q3756" s="2" t="s">
        <v>59</v>
      </c>
      <c r="R3756" s="2" t="s">
        <v>4150</v>
      </c>
      <c r="S3756" s="1">
        <v>354.9</v>
      </c>
      <c r="T3756" s="1">
        <v>5</v>
      </c>
      <c r="U3756" s="1">
        <v>0</v>
      </c>
      <c r="V3756" s="5">
        <v>17.745000000000001</v>
      </c>
    </row>
    <row r="3757" spans="1:22" ht="15" thickBot="1" x14ac:dyDescent="0.35">
      <c r="A3757" s="4">
        <v>3756</v>
      </c>
      <c r="B3757" s="2" t="s">
        <v>6900</v>
      </c>
      <c r="C3757" s="1">
        <v>2013</v>
      </c>
      <c r="D3757" s="3">
        <v>41337</v>
      </c>
      <c r="E3757" s="3">
        <v>41340</v>
      </c>
      <c r="F3757" s="2" t="s">
        <v>188</v>
      </c>
      <c r="G3757" s="2" t="s">
        <v>6310</v>
      </c>
      <c r="H3757" s="2" t="s">
        <v>6311</v>
      </c>
      <c r="I3757" s="2" t="s">
        <v>41</v>
      </c>
      <c r="J3757" s="2" t="s">
        <v>27</v>
      </c>
      <c r="K3757" s="2" t="s">
        <v>6901</v>
      </c>
      <c r="L3757" s="2" t="s">
        <v>104</v>
      </c>
      <c r="M3757" s="1">
        <v>79762</v>
      </c>
      <c r="N3757" s="2" t="s">
        <v>105</v>
      </c>
      <c r="O3757" s="2" t="s">
        <v>3239</v>
      </c>
      <c r="P3757" s="2" t="s">
        <v>46</v>
      </c>
      <c r="Q3757" s="2" t="s">
        <v>90</v>
      </c>
      <c r="R3757" s="2" t="s">
        <v>3240</v>
      </c>
      <c r="S3757" s="1">
        <v>42.783999999999999</v>
      </c>
      <c r="T3757" s="1">
        <v>7</v>
      </c>
      <c r="U3757" s="1">
        <v>0.2</v>
      </c>
      <c r="V3757" s="5">
        <v>15.5092</v>
      </c>
    </row>
    <row r="3758" spans="1:22" ht="15" thickBot="1" x14ac:dyDescent="0.35">
      <c r="A3758" s="4">
        <v>3757</v>
      </c>
      <c r="B3758" s="2" t="s">
        <v>6900</v>
      </c>
      <c r="C3758" s="1">
        <v>2013</v>
      </c>
      <c r="D3758" s="3">
        <v>41337</v>
      </c>
      <c r="E3758" s="3">
        <v>41340</v>
      </c>
      <c r="F3758" s="2" t="s">
        <v>188</v>
      </c>
      <c r="G3758" s="2" t="s">
        <v>6310</v>
      </c>
      <c r="H3758" s="2" t="s">
        <v>6311</v>
      </c>
      <c r="I3758" s="2" t="s">
        <v>41</v>
      </c>
      <c r="J3758" s="2" t="s">
        <v>27</v>
      </c>
      <c r="K3758" s="2" t="s">
        <v>6901</v>
      </c>
      <c r="L3758" s="2" t="s">
        <v>104</v>
      </c>
      <c r="M3758" s="1">
        <v>79762</v>
      </c>
      <c r="N3758" s="2" t="s">
        <v>105</v>
      </c>
      <c r="O3758" s="2" t="s">
        <v>6902</v>
      </c>
      <c r="P3758" s="2" t="s">
        <v>32</v>
      </c>
      <c r="Q3758" s="2" t="s">
        <v>36</v>
      </c>
      <c r="R3758" s="2" t="s">
        <v>6903</v>
      </c>
      <c r="S3758" s="1">
        <v>563.42999999999995</v>
      </c>
      <c r="T3758" s="1">
        <v>5</v>
      </c>
      <c r="U3758" s="1">
        <v>0.3</v>
      </c>
      <c r="V3758" s="5">
        <v>-56.343000000000004</v>
      </c>
    </row>
    <row r="3759" spans="1:22" ht="15" thickBot="1" x14ac:dyDescent="0.35">
      <c r="A3759" s="4">
        <v>3758</v>
      </c>
      <c r="B3759" s="2" t="s">
        <v>6904</v>
      </c>
      <c r="C3759" s="1">
        <v>2013</v>
      </c>
      <c r="D3759" s="3">
        <v>41334</v>
      </c>
      <c r="E3759" s="3">
        <v>41338</v>
      </c>
      <c r="F3759" s="2" t="s">
        <v>50</v>
      </c>
      <c r="G3759" s="2" t="s">
        <v>454</v>
      </c>
      <c r="H3759" s="2" t="s">
        <v>455</v>
      </c>
      <c r="I3759" s="2" t="s">
        <v>26</v>
      </c>
      <c r="J3759" s="2" t="s">
        <v>27</v>
      </c>
      <c r="K3759" s="2" t="s">
        <v>606</v>
      </c>
      <c r="L3759" s="2" t="s">
        <v>498</v>
      </c>
      <c r="M3759" s="1">
        <v>43055</v>
      </c>
      <c r="N3759" s="2" t="s">
        <v>148</v>
      </c>
      <c r="O3759" s="2" t="s">
        <v>6379</v>
      </c>
      <c r="P3759" s="2" t="s">
        <v>46</v>
      </c>
      <c r="Q3759" s="2" t="s">
        <v>68</v>
      </c>
      <c r="R3759" s="2" t="s">
        <v>6380</v>
      </c>
      <c r="S3759" s="1">
        <v>111.104</v>
      </c>
      <c r="T3759" s="1">
        <v>7</v>
      </c>
      <c r="U3759" s="1">
        <v>0.2</v>
      </c>
      <c r="V3759" s="5">
        <v>8.3328000000000007</v>
      </c>
    </row>
    <row r="3760" spans="1:22" ht="15" thickBot="1" x14ac:dyDescent="0.35">
      <c r="A3760" s="4">
        <v>3759</v>
      </c>
      <c r="B3760" s="2" t="s">
        <v>6905</v>
      </c>
      <c r="C3760" s="1">
        <v>2012</v>
      </c>
      <c r="D3760" s="3">
        <v>41170</v>
      </c>
      <c r="E3760" s="3">
        <v>41175</v>
      </c>
      <c r="F3760" s="2" t="s">
        <v>50</v>
      </c>
      <c r="G3760" s="2" t="s">
        <v>2760</v>
      </c>
      <c r="H3760" s="2" t="s">
        <v>2761</v>
      </c>
      <c r="I3760" s="2" t="s">
        <v>41</v>
      </c>
      <c r="J3760" s="2" t="s">
        <v>27</v>
      </c>
      <c r="K3760" s="2" t="s">
        <v>42</v>
      </c>
      <c r="L3760" s="2" t="s">
        <v>43</v>
      </c>
      <c r="M3760" s="1">
        <v>90049</v>
      </c>
      <c r="N3760" s="2" t="s">
        <v>44</v>
      </c>
      <c r="O3760" s="2" t="s">
        <v>998</v>
      </c>
      <c r="P3760" s="2" t="s">
        <v>46</v>
      </c>
      <c r="Q3760" s="2" t="s">
        <v>68</v>
      </c>
      <c r="R3760" s="2" t="s">
        <v>999</v>
      </c>
      <c r="S3760" s="1">
        <v>11.68</v>
      </c>
      <c r="T3760" s="1">
        <v>2</v>
      </c>
      <c r="U3760" s="1">
        <v>0</v>
      </c>
      <c r="V3760" s="5">
        <v>5.4896000000000003</v>
      </c>
    </row>
    <row r="3761" spans="1:22" ht="15" thickBot="1" x14ac:dyDescent="0.35">
      <c r="A3761" s="4">
        <v>3760</v>
      </c>
      <c r="B3761" s="2" t="s">
        <v>6905</v>
      </c>
      <c r="C3761" s="1">
        <v>2012</v>
      </c>
      <c r="D3761" s="3">
        <v>41170</v>
      </c>
      <c r="E3761" s="3">
        <v>41175</v>
      </c>
      <c r="F3761" s="2" t="s">
        <v>50</v>
      </c>
      <c r="G3761" s="2" t="s">
        <v>2760</v>
      </c>
      <c r="H3761" s="2" t="s">
        <v>2761</v>
      </c>
      <c r="I3761" s="2" t="s">
        <v>41</v>
      </c>
      <c r="J3761" s="2" t="s">
        <v>27</v>
      </c>
      <c r="K3761" s="2" t="s">
        <v>42</v>
      </c>
      <c r="L3761" s="2" t="s">
        <v>43</v>
      </c>
      <c r="M3761" s="1">
        <v>90049</v>
      </c>
      <c r="N3761" s="2" t="s">
        <v>44</v>
      </c>
      <c r="O3761" s="2" t="s">
        <v>6828</v>
      </c>
      <c r="P3761" s="2" t="s">
        <v>46</v>
      </c>
      <c r="Q3761" s="2" t="s">
        <v>578</v>
      </c>
      <c r="R3761" s="2" t="s">
        <v>6829</v>
      </c>
      <c r="S3761" s="1">
        <v>16.899999999999999</v>
      </c>
      <c r="T3761" s="1">
        <v>2</v>
      </c>
      <c r="U3761" s="1">
        <v>0</v>
      </c>
      <c r="V3761" s="5">
        <v>5.07</v>
      </c>
    </row>
    <row r="3762" spans="1:22" ht="15" thickBot="1" x14ac:dyDescent="0.35">
      <c r="A3762" s="4">
        <v>3761</v>
      </c>
      <c r="B3762" s="2" t="s">
        <v>6905</v>
      </c>
      <c r="C3762" s="1">
        <v>2012</v>
      </c>
      <c r="D3762" s="3">
        <v>41170</v>
      </c>
      <c r="E3762" s="3">
        <v>41175</v>
      </c>
      <c r="F3762" s="2" t="s">
        <v>50</v>
      </c>
      <c r="G3762" s="2" t="s">
        <v>2760</v>
      </c>
      <c r="H3762" s="2" t="s">
        <v>2761</v>
      </c>
      <c r="I3762" s="2" t="s">
        <v>41</v>
      </c>
      <c r="J3762" s="2" t="s">
        <v>27</v>
      </c>
      <c r="K3762" s="2" t="s">
        <v>42</v>
      </c>
      <c r="L3762" s="2" t="s">
        <v>43</v>
      </c>
      <c r="M3762" s="1">
        <v>90049</v>
      </c>
      <c r="N3762" s="2" t="s">
        <v>44</v>
      </c>
      <c r="O3762" s="2" t="s">
        <v>4481</v>
      </c>
      <c r="P3762" s="2" t="s">
        <v>32</v>
      </c>
      <c r="Q3762" s="2" t="s">
        <v>65</v>
      </c>
      <c r="R3762" s="2" t="s">
        <v>4482</v>
      </c>
      <c r="S3762" s="1">
        <v>24.4</v>
      </c>
      <c r="T3762" s="1">
        <v>2</v>
      </c>
      <c r="U3762" s="1">
        <v>0</v>
      </c>
      <c r="V3762" s="5">
        <v>10.247999999999999</v>
      </c>
    </row>
    <row r="3763" spans="1:22" ht="15" thickBot="1" x14ac:dyDescent="0.35">
      <c r="A3763" s="4">
        <v>3762</v>
      </c>
      <c r="B3763" s="2" t="s">
        <v>6906</v>
      </c>
      <c r="C3763" s="1">
        <v>2014</v>
      </c>
      <c r="D3763" s="3">
        <v>41772</v>
      </c>
      <c r="E3763" s="3">
        <v>41777</v>
      </c>
      <c r="F3763" s="2" t="s">
        <v>50</v>
      </c>
      <c r="G3763" s="2" t="s">
        <v>2002</v>
      </c>
      <c r="H3763" s="2" t="s">
        <v>2003</v>
      </c>
      <c r="I3763" s="2" t="s">
        <v>26</v>
      </c>
      <c r="J3763" s="2" t="s">
        <v>27</v>
      </c>
      <c r="K3763" s="2" t="s">
        <v>4096</v>
      </c>
      <c r="L3763" s="2" t="s">
        <v>1245</v>
      </c>
      <c r="M3763" s="1">
        <v>2149</v>
      </c>
      <c r="N3763" s="2" t="s">
        <v>148</v>
      </c>
      <c r="O3763" s="2" t="s">
        <v>697</v>
      </c>
      <c r="P3763" s="2" t="s">
        <v>46</v>
      </c>
      <c r="Q3763" s="2" t="s">
        <v>90</v>
      </c>
      <c r="R3763" s="2" t="s">
        <v>5369</v>
      </c>
      <c r="S3763" s="1">
        <v>87.6</v>
      </c>
      <c r="T3763" s="1">
        <v>5</v>
      </c>
      <c r="U3763" s="1">
        <v>0</v>
      </c>
      <c r="V3763" s="5">
        <v>42.048000000000002</v>
      </c>
    </row>
    <row r="3764" spans="1:22" ht="15" thickBot="1" x14ac:dyDescent="0.35">
      <c r="A3764" s="4">
        <v>3763</v>
      </c>
      <c r="B3764" s="2" t="s">
        <v>6907</v>
      </c>
      <c r="C3764" s="1">
        <v>2013</v>
      </c>
      <c r="D3764" s="3">
        <v>41500</v>
      </c>
      <c r="E3764" s="3">
        <v>41505</v>
      </c>
      <c r="F3764" s="2" t="s">
        <v>23</v>
      </c>
      <c r="G3764" s="2" t="s">
        <v>3136</v>
      </c>
      <c r="H3764" s="2" t="s">
        <v>3137</v>
      </c>
      <c r="I3764" s="2" t="s">
        <v>41</v>
      </c>
      <c r="J3764" s="2" t="s">
        <v>27</v>
      </c>
      <c r="K3764" s="2" t="s">
        <v>6908</v>
      </c>
      <c r="L3764" s="2" t="s">
        <v>114</v>
      </c>
      <c r="M3764" s="1">
        <v>53214</v>
      </c>
      <c r="N3764" s="2" t="s">
        <v>105</v>
      </c>
      <c r="O3764" s="2" t="s">
        <v>1669</v>
      </c>
      <c r="P3764" s="2" t="s">
        <v>32</v>
      </c>
      <c r="Q3764" s="2" t="s">
        <v>33</v>
      </c>
      <c r="R3764" s="2" t="s">
        <v>1670</v>
      </c>
      <c r="S3764" s="1">
        <v>241.96</v>
      </c>
      <c r="T3764" s="1">
        <v>2</v>
      </c>
      <c r="U3764" s="1">
        <v>0</v>
      </c>
      <c r="V3764" s="5">
        <v>24.196000000000002</v>
      </c>
    </row>
    <row r="3765" spans="1:22" ht="15" thickBot="1" x14ac:dyDescent="0.35">
      <c r="A3765" s="4">
        <v>3764</v>
      </c>
      <c r="B3765" s="2" t="s">
        <v>6907</v>
      </c>
      <c r="C3765" s="1">
        <v>2013</v>
      </c>
      <c r="D3765" s="3">
        <v>41500</v>
      </c>
      <c r="E3765" s="3">
        <v>41505</v>
      </c>
      <c r="F3765" s="2" t="s">
        <v>23</v>
      </c>
      <c r="G3765" s="2" t="s">
        <v>3136</v>
      </c>
      <c r="H3765" s="2" t="s">
        <v>3137</v>
      </c>
      <c r="I3765" s="2" t="s">
        <v>41</v>
      </c>
      <c r="J3765" s="2" t="s">
        <v>27</v>
      </c>
      <c r="K3765" s="2" t="s">
        <v>6908</v>
      </c>
      <c r="L3765" s="2" t="s">
        <v>114</v>
      </c>
      <c r="M3765" s="1">
        <v>53214</v>
      </c>
      <c r="N3765" s="2" t="s">
        <v>105</v>
      </c>
      <c r="O3765" s="2" t="s">
        <v>3122</v>
      </c>
      <c r="P3765" s="2" t="s">
        <v>46</v>
      </c>
      <c r="Q3765" s="2" t="s">
        <v>75</v>
      </c>
      <c r="R3765" s="2" t="s">
        <v>3123</v>
      </c>
      <c r="S3765" s="1">
        <v>8.52</v>
      </c>
      <c r="T3765" s="1">
        <v>3</v>
      </c>
      <c r="U3765" s="1">
        <v>0</v>
      </c>
      <c r="V3765" s="5">
        <v>4.1748000000000003</v>
      </c>
    </row>
    <row r="3766" spans="1:22" ht="15" thickBot="1" x14ac:dyDescent="0.35">
      <c r="A3766" s="4">
        <v>3765</v>
      </c>
      <c r="B3766" s="2" t="s">
        <v>6909</v>
      </c>
      <c r="C3766" s="1">
        <v>2014</v>
      </c>
      <c r="D3766" s="3">
        <v>41696</v>
      </c>
      <c r="E3766" s="3">
        <v>41701</v>
      </c>
      <c r="F3766" s="2" t="s">
        <v>50</v>
      </c>
      <c r="G3766" s="2" t="s">
        <v>5984</v>
      </c>
      <c r="H3766" s="2" t="s">
        <v>5985</v>
      </c>
      <c r="I3766" s="2" t="s">
        <v>26</v>
      </c>
      <c r="J3766" s="2" t="s">
        <v>27</v>
      </c>
      <c r="K3766" s="2" t="s">
        <v>303</v>
      </c>
      <c r="L3766" s="2" t="s">
        <v>211</v>
      </c>
      <c r="M3766" s="1">
        <v>60623</v>
      </c>
      <c r="N3766" s="2" t="s">
        <v>105</v>
      </c>
      <c r="O3766" s="2" t="s">
        <v>446</v>
      </c>
      <c r="P3766" s="2" t="s">
        <v>46</v>
      </c>
      <c r="Q3766" s="2" t="s">
        <v>75</v>
      </c>
      <c r="R3766" s="2" t="s">
        <v>447</v>
      </c>
      <c r="S3766" s="1">
        <v>1.788</v>
      </c>
      <c r="T3766" s="1">
        <v>3</v>
      </c>
      <c r="U3766" s="1">
        <v>0.8</v>
      </c>
      <c r="V3766" s="5">
        <v>-3.0396000000000001</v>
      </c>
    </row>
    <row r="3767" spans="1:22" ht="15" thickBot="1" x14ac:dyDescent="0.35">
      <c r="A3767" s="4">
        <v>3766</v>
      </c>
      <c r="B3767" s="2" t="s">
        <v>6910</v>
      </c>
      <c r="C3767" s="1">
        <v>2013</v>
      </c>
      <c r="D3767" s="3">
        <v>41355</v>
      </c>
      <c r="E3767" s="3">
        <v>41359</v>
      </c>
      <c r="F3767" s="2" t="s">
        <v>50</v>
      </c>
      <c r="G3767" s="2" t="s">
        <v>6232</v>
      </c>
      <c r="H3767" s="2" t="s">
        <v>6233</v>
      </c>
      <c r="I3767" s="2" t="s">
        <v>41</v>
      </c>
      <c r="J3767" s="2" t="s">
        <v>27</v>
      </c>
      <c r="K3767" s="2" t="s">
        <v>184</v>
      </c>
      <c r="L3767" s="2" t="s">
        <v>104</v>
      </c>
      <c r="M3767" s="1">
        <v>77036</v>
      </c>
      <c r="N3767" s="2" t="s">
        <v>105</v>
      </c>
      <c r="O3767" s="2" t="s">
        <v>4677</v>
      </c>
      <c r="P3767" s="2" t="s">
        <v>32</v>
      </c>
      <c r="Q3767" s="2" t="s">
        <v>56</v>
      </c>
      <c r="R3767" s="2" t="s">
        <v>4678</v>
      </c>
      <c r="S3767" s="1">
        <v>99.372</v>
      </c>
      <c r="T3767" s="1">
        <v>2</v>
      </c>
      <c r="U3767" s="1">
        <v>0.3</v>
      </c>
      <c r="V3767" s="5">
        <v>-1.4196</v>
      </c>
    </row>
    <row r="3768" spans="1:22" ht="15" thickBot="1" x14ac:dyDescent="0.35">
      <c r="A3768" s="4">
        <v>3767</v>
      </c>
      <c r="B3768" s="2" t="s">
        <v>6910</v>
      </c>
      <c r="C3768" s="1">
        <v>2013</v>
      </c>
      <c r="D3768" s="3">
        <v>41355</v>
      </c>
      <c r="E3768" s="3">
        <v>41359</v>
      </c>
      <c r="F3768" s="2" t="s">
        <v>50</v>
      </c>
      <c r="G3768" s="2" t="s">
        <v>6232</v>
      </c>
      <c r="H3768" s="2" t="s">
        <v>6233</v>
      </c>
      <c r="I3768" s="2" t="s">
        <v>41</v>
      </c>
      <c r="J3768" s="2" t="s">
        <v>27</v>
      </c>
      <c r="K3768" s="2" t="s">
        <v>184</v>
      </c>
      <c r="L3768" s="2" t="s">
        <v>104</v>
      </c>
      <c r="M3768" s="1">
        <v>77036</v>
      </c>
      <c r="N3768" s="2" t="s">
        <v>105</v>
      </c>
      <c r="O3768" s="2" t="s">
        <v>287</v>
      </c>
      <c r="P3768" s="2" t="s">
        <v>46</v>
      </c>
      <c r="Q3768" s="2" t="s">
        <v>68</v>
      </c>
      <c r="R3768" s="2" t="s">
        <v>288</v>
      </c>
      <c r="S3768" s="1">
        <v>1.3440000000000001</v>
      </c>
      <c r="T3768" s="1">
        <v>1</v>
      </c>
      <c r="U3768" s="1">
        <v>0.2</v>
      </c>
      <c r="V3768" s="5">
        <v>0.504</v>
      </c>
    </row>
    <row r="3769" spans="1:22" ht="15" thickBot="1" x14ac:dyDescent="0.35">
      <c r="A3769" s="4">
        <v>3768</v>
      </c>
      <c r="B3769" s="2" t="s">
        <v>6911</v>
      </c>
      <c r="C3769" s="1">
        <v>2012</v>
      </c>
      <c r="D3769" s="3">
        <v>41251</v>
      </c>
      <c r="E3769" s="3">
        <v>41253</v>
      </c>
      <c r="F3769" s="2" t="s">
        <v>23</v>
      </c>
      <c r="G3769" s="2" t="s">
        <v>2832</v>
      </c>
      <c r="H3769" s="2" t="s">
        <v>2833</v>
      </c>
      <c r="I3769" s="2" t="s">
        <v>102</v>
      </c>
      <c r="J3769" s="2" t="s">
        <v>27</v>
      </c>
      <c r="K3769" s="2" t="s">
        <v>184</v>
      </c>
      <c r="L3769" s="2" t="s">
        <v>104</v>
      </c>
      <c r="M3769" s="1">
        <v>77036</v>
      </c>
      <c r="N3769" s="2" t="s">
        <v>105</v>
      </c>
      <c r="O3769" s="2" t="s">
        <v>739</v>
      </c>
      <c r="P3769" s="2" t="s">
        <v>71</v>
      </c>
      <c r="Q3769" s="2" t="s">
        <v>72</v>
      </c>
      <c r="R3769" s="2" t="s">
        <v>740</v>
      </c>
      <c r="S3769" s="1">
        <v>119.96</v>
      </c>
      <c r="T3769" s="1">
        <v>5</v>
      </c>
      <c r="U3769" s="1">
        <v>0.2</v>
      </c>
      <c r="V3769" s="5">
        <v>11.996</v>
      </c>
    </row>
    <row r="3770" spans="1:22" ht="15" thickBot="1" x14ac:dyDescent="0.35">
      <c r="A3770" s="4">
        <v>3769</v>
      </c>
      <c r="B3770" s="2" t="s">
        <v>6912</v>
      </c>
      <c r="C3770" s="1">
        <v>2011</v>
      </c>
      <c r="D3770" s="3">
        <v>40893</v>
      </c>
      <c r="E3770" s="3">
        <v>40897</v>
      </c>
      <c r="F3770" s="2" t="s">
        <v>23</v>
      </c>
      <c r="G3770" s="2" t="s">
        <v>135</v>
      </c>
      <c r="H3770" s="2" t="s">
        <v>136</v>
      </c>
      <c r="I3770" s="2" t="s">
        <v>41</v>
      </c>
      <c r="J3770" s="2" t="s">
        <v>27</v>
      </c>
      <c r="K3770" s="2" t="s">
        <v>2330</v>
      </c>
      <c r="L3770" s="2" t="s">
        <v>54</v>
      </c>
      <c r="M3770" s="1">
        <v>33012</v>
      </c>
      <c r="N3770" s="2" t="s">
        <v>30</v>
      </c>
      <c r="O3770" s="2" t="s">
        <v>4619</v>
      </c>
      <c r="P3770" s="2" t="s">
        <v>32</v>
      </c>
      <c r="Q3770" s="2" t="s">
        <v>36</v>
      </c>
      <c r="R3770" s="2" t="s">
        <v>4620</v>
      </c>
      <c r="S3770" s="1">
        <v>1013.832</v>
      </c>
      <c r="T3770" s="1">
        <v>9</v>
      </c>
      <c r="U3770" s="1">
        <v>0.2</v>
      </c>
      <c r="V3770" s="5">
        <v>101.3832</v>
      </c>
    </row>
    <row r="3771" spans="1:22" ht="15" thickBot="1" x14ac:dyDescent="0.35">
      <c r="A3771" s="4">
        <v>3770</v>
      </c>
      <c r="B3771" s="2" t="s">
        <v>6912</v>
      </c>
      <c r="C3771" s="1">
        <v>2011</v>
      </c>
      <c r="D3771" s="3">
        <v>40893</v>
      </c>
      <c r="E3771" s="3">
        <v>40897</v>
      </c>
      <c r="F3771" s="2" t="s">
        <v>23</v>
      </c>
      <c r="G3771" s="2" t="s">
        <v>135</v>
      </c>
      <c r="H3771" s="2" t="s">
        <v>136</v>
      </c>
      <c r="I3771" s="2" t="s">
        <v>41</v>
      </c>
      <c r="J3771" s="2" t="s">
        <v>27</v>
      </c>
      <c r="K3771" s="2" t="s">
        <v>2330</v>
      </c>
      <c r="L3771" s="2" t="s">
        <v>54</v>
      </c>
      <c r="M3771" s="1">
        <v>33012</v>
      </c>
      <c r="N3771" s="2" t="s">
        <v>30</v>
      </c>
      <c r="O3771" s="2" t="s">
        <v>1229</v>
      </c>
      <c r="P3771" s="2" t="s">
        <v>46</v>
      </c>
      <c r="Q3771" s="2" t="s">
        <v>269</v>
      </c>
      <c r="R3771" s="2" t="s">
        <v>1230</v>
      </c>
      <c r="S3771" s="1">
        <v>1.984</v>
      </c>
      <c r="T3771" s="1">
        <v>2</v>
      </c>
      <c r="U3771" s="1">
        <v>0.2</v>
      </c>
      <c r="V3771" s="5">
        <v>0.66959999999999997</v>
      </c>
    </row>
    <row r="3772" spans="1:22" ht="15" thickBot="1" x14ac:dyDescent="0.35">
      <c r="A3772" s="4">
        <v>3771</v>
      </c>
      <c r="B3772" s="2" t="s">
        <v>6913</v>
      </c>
      <c r="C3772" s="1">
        <v>2013</v>
      </c>
      <c r="D3772" s="3">
        <v>41626</v>
      </c>
      <c r="E3772" s="3">
        <v>41630</v>
      </c>
      <c r="F3772" s="2" t="s">
        <v>50</v>
      </c>
      <c r="G3772" s="2" t="s">
        <v>3150</v>
      </c>
      <c r="H3772" s="2" t="s">
        <v>3151</v>
      </c>
      <c r="I3772" s="2" t="s">
        <v>26</v>
      </c>
      <c r="J3772" s="2" t="s">
        <v>27</v>
      </c>
      <c r="K3772" s="2" t="s">
        <v>127</v>
      </c>
      <c r="L3772" s="2" t="s">
        <v>43</v>
      </c>
      <c r="M3772" s="1">
        <v>94122</v>
      </c>
      <c r="N3772" s="2" t="s">
        <v>44</v>
      </c>
      <c r="O3772" s="2" t="s">
        <v>1896</v>
      </c>
      <c r="P3772" s="2" t="s">
        <v>32</v>
      </c>
      <c r="Q3772" s="2" t="s">
        <v>56</v>
      </c>
      <c r="R3772" s="2" t="s">
        <v>1897</v>
      </c>
      <c r="S3772" s="1">
        <v>2003.52</v>
      </c>
      <c r="T3772" s="1">
        <v>6</v>
      </c>
      <c r="U3772" s="1">
        <v>0.2</v>
      </c>
      <c r="V3772" s="5">
        <v>-325.572</v>
      </c>
    </row>
    <row r="3773" spans="1:22" ht="15" thickBot="1" x14ac:dyDescent="0.35">
      <c r="A3773" s="4">
        <v>3772</v>
      </c>
      <c r="B3773" s="2" t="s">
        <v>6914</v>
      </c>
      <c r="C3773" s="1">
        <v>2013</v>
      </c>
      <c r="D3773" s="3">
        <v>41407</v>
      </c>
      <c r="E3773" s="3">
        <v>41412</v>
      </c>
      <c r="F3773" s="2" t="s">
        <v>50</v>
      </c>
      <c r="G3773" s="2" t="s">
        <v>4427</v>
      </c>
      <c r="H3773" s="2" t="s">
        <v>4428</v>
      </c>
      <c r="I3773" s="2" t="s">
        <v>41</v>
      </c>
      <c r="J3773" s="2" t="s">
        <v>27</v>
      </c>
      <c r="K3773" s="2" t="s">
        <v>146</v>
      </c>
      <c r="L3773" s="2" t="s">
        <v>147</v>
      </c>
      <c r="M3773" s="1">
        <v>19140</v>
      </c>
      <c r="N3773" s="2" t="s">
        <v>148</v>
      </c>
      <c r="O3773" s="2" t="s">
        <v>960</v>
      </c>
      <c r="P3773" s="2" t="s">
        <v>46</v>
      </c>
      <c r="Q3773" s="2" t="s">
        <v>59</v>
      </c>
      <c r="R3773" s="2" t="s">
        <v>961</v>
      </c>
      <c r="S3773" s="1">
        <v>82.367999999999995</v>
      </c>
      <c r="T3773" s="1">
        <v>2</v>
      </c>
      <c r="U3773" s="1">
        <v>0.2</v>
      </c>
      <c r="V3773" s="5">
        <v>-19.5624</v>
      </c>
    </row>
    <row r="3774" spans="1:22" ht="15" thickBot="1" x14ac:dyDescent="0.35">
      <c r="A3774" s="4">
        <v>3773</v>
      </c>
      <c r="B3774" s="2" t="s">
        <v>6915</v>
      </c>
      <c r="C3774" s="1">
        <v>2011</v>
      </c>
      <c r="D3774" s="3">
        <v>40761</v>
      </c>
      <c r="E3774" s="3">
        <v>40766</v>
      </c>
      <c r="F3774" s="2" t="s">
        <v>23</v>
      </c>
      <c r="G3774" s="2" t="s">
        <v>2384</v>
      </c>
      <c r="H3774" s="2" t="s">
        <v>2385</v>
      </c>
      <c r="I3774" s="2" t="s">
        <v>26</v>
      </c>
      <c r="J3774" s="2" t="s">
        <v>27</v>
      </c>
      <c r="K3774" s="2" t="s">
        <v>382</v>
      </c>
      <c r="L3774" s="2" t="s">
        <v>383</v>
      </c>
      <c r="M3774" s="1">
        <v>29203</v>
      </c>
      <c r="N3774" s="2" t="s">
        <v>30</v>
      </c>
      <c r="O3774" s="2" t="s">
        <v>3558</v>
      </c>
      <c r="P3774" s="2" t="s">
        <v>71</v>
      </c>
      <c r="Q3774" s="2" t="s">
        <v>161</v>
      </c>
      <c r="R3774" s="2" t="s">
        <v>3559</v>
      </c>
      <c r="S3774" s="1">
        <v>62.91</v>
      </c>
      <c r="T3774" s="1">
        <v>3</v>
      </c>
      <c r="U3774" s="1">
        <v>0</v>
      </c>
      <c r="V3774" s="5">
        <v>22.647600000000001</v>
      </c>
    </row>
    <row r="3775" spans="1:22" ht="15" thickBot="1" x14ac:dyDescent="0.35">
      <c r="A3775" s="4">
        <v>3774</v>
      </c>
      <c r="B3775" s="2" t="s">
        <v>6916</v>
      </c>
      <c r="C3775" s="1">
        <v>2011</v>
      </c>
      <c r="D3775" s="3">
        <v>40644</v>
      </c>
      <c r="E3775" s="3">
        <v>40646</v>
      </c>
      <c r="F3775" s="2" t="s">
        <v>23</v>
      </c>
      <c r="G3775" s="2" t="s">
        <v>2266</v>
      </c>
      <c r="H3775" s="2" t="s">
        <v>2267</v>
      </c>
      <c r="I3775" s="2" t="s">
        <v>26</v>
      </c>
      <c r="J3775" s="2" t="s">
        <v>27</v>
      </c>
      <c r="K3775" s="2" t="s">
        <v>1419</v>
      </c>
      <c r="L3775" s="2" t="s">
        <v>54</v>
      </c>
      <c r="M3775" s="1">
        <v>33180</v>
      </c>
      <c r="N3775" s="2" t="s">
        <v>30</v>
      </c>
      <c r="O3775" s="2" t="s">
        <v>6917</v>
      </c>
      <c r="P3775" s="2" t="s">
        <v>46</v>
      </c>
      <c r="Q3775" s="2" t="s">
        <v>269</v>
      </c>
      <c r="R3775" s="2" t="s">
        <v>6918</v>
      </c>
      <c r="S3775" s="1">
        <v>6.9119999999999999</v>
      </c>
      <c r="T3775" s="1">
        <v>3</v>
      </c>
      <c r="U3775" s="1">
        <v>0.2</v>
      </c>
      <c r="V3775" s="5">
        <v>2.3328000000000002</v>
      </c>
    </row>
    <row r="3776" spans="1:22" ht="15" thickBot="1" x14ac:dyDescent="0.35">
      <c r="A3776" s="4">
        <v>3775</v>
      </c>
      <c r="B3776" s="2" t="s">
        <v>6916</v>
      </c>
      <c r="C3776" s="1">
        <v>2011</v>
      </c>
      <c r="D3776" s="3">
        <v>40644</v>
      </c>
      <c r="E3776" s="3">
        <v>40646</v>
      </c>
      <c r="F3776" s="2" t="s">
        <v>23</v>
      </c>
      <c r="G3776" s="2" t="s">
        <v>2266</v>
      </c>
      <c r="H3776" s="2" t="s">
        <v>2267</v>
      </c>
      <c r="I3776" s="2" t="s">
        <v>26</v>
      </c>
      <c r="J3776" s="2" t="s">
        <v>27</v>
      </c>
      <c r="K3776" s="2" t="s">
        <v>1419</v>
      </c>
      <c r="L3776" s="2" t="s">
        <v>54</v>
      </c>
      <c r="M3776" s="1">
        <v>33180</v>
      </c>
      <c r="N3776" s="2" t="s">
        <v>30</v>
      </c>
      <c r="O3776" s="2" t="s">
        <v>1074</v>
      </c>
      <c r="P3776" s="2" t="s">
        <v>71</v>
      </c>
      <c r="Q3776" s="2" t="s">
        <v>161</v>
      </c>
      <c r="R3776" s="2" t="s">
        <v>1075</v>
      </c>
      <c r="S3776" s="1">
        <v>383.976</v>
      </c>
      <c r="T3776" s="1">
        <v>3</v>
      </c>
      <c r="U3776" s="1">
        <v>0.2</v>
      </c>
      <c r="V3776" s="5">
        <v>81.594899999999996</v>
      </c>
    </row>
    <row r="3777" spans="1:22" ht="15" thickBot="1" x14ac:dyDescent="0.35">
      <c r="A3777" s="4">
        <v>3776</v>
      </c>
      <c r="B3777" s="2" t="s">
        <v>6916</v>
      </c>
      <c r="C3777" s="1">
        <v>2011</v>
      </c>
      <c r="D3777" s="3">
        <v>40644</v>
      </c>
      <c r="E3777" s="3">
        <v>40646</v>
      </c>
      <c r="F3777" s="2" t="s">
        <v>23</v>
      </c>
      <c r="G3777" s="2" t="s">
        <v>2266</v>
      </c>
      <c r="H3777" s="2" t="s">
        <v>2267</v>
      </c>
      <c r="I3777" s="2" t="s">
        <v>26</v>
      </c>
      <c r="J3777" s="2" t="s">
        <v>27</v>
      </c>
      <c r="K3777" s="2" t="s">
        <v>1419</v>
      </c>
      <c r="L3777" s="2" t="s">
        <v>54</v>
      </c>
      <c r="M3777" s="1">
        <v>33180</v>
      </c>
      <c r="N3777" s="2" t="s">
        <v>30</v>
      </c>
      <c r="O3777" s="2" t="s">
        <v>3194</v>
      </c>
      <c r="P3777" s="2" t="s">
        <v>46</v>
      </c>
      <c r="Q3777" s="2" t="s">
        <v>90</v>
      </c>
      <c r="R3777" s="2" t="s">
        <v>3195</v>
      </c>
      <c r="S3777" s="1">
        <v>10.368</v>
      </c>
      <c r="T3777" s="1">
        <v>2</v>
      </c>
      <c r="U3777" s="1">
        <v>0.2</v>
      </c>
      <c r="V3777" s="5">
        <v>3.6288</v>
      </c>
    </row>
    <row r="3778" spans="1:22" ht="15" thickBot="1" x14ac:dyDescent="0.35">
      <c r="A3778" s="4">
        <v>3777</v>
      </c>
      <c r="B3778" s="2" t="s">
        <v>6916</v>
      </c>
      <c r="C3778" s="1">
        <v>2011</v>
      </c>
      <c r="D3778" s="3">
        <v>40644</v>
      </c>
      <c r="E3778" s="3">
        <v>40646</v>
      </c>
      <c r="F3778" s="2" t="s">
        <v>23</v>
      </c>
      <c r="G3778" s="2" t="s">
        <v>2266</v>
      </c>
      <c r="H3778" s="2" t="s">
        <v>2267</v>
      </c>
      <c r="I3778" s="2" t="s">
        <v>26</v>
      </c>
      <c r="J3778" s="2" t="s">
        <v>27</v>
      </c>
      <c r="K3778" s="2" t="s">
        <v>1419</v>
      </c>
      <c r="L3778" s="2" t="s">
        <v>54</v>
      </c>
      <c r="M3778" s="1">
        <v>33180</v>
      </c>
      <c r="N3778" s="2" t="s">
        <v>30</v>
      </c>
      <c r="O3778" s="2" t="s">
        <v>6919</v>
      </c>
      <c r="P3778" s="2" t="s">
        <v>71</v>
      </c>
      <c r="Q3778" s="2" t="s">
        <v>161</v>
      </c>
      <c r="R3778" s="2" t="s">
        <v>6920</v>
      </c>
      <c r="S3778" s="1">
        <v>335.94400000000002</v>
      </c>
      <c r="T3778" s="1">
        <v>7</v>
      </c>
      <c r="U3778" s="1">
        <v>0.2</v>
      </c>
      <c r="V3778" s="5">
        <v>41.993000000000002</v>
      </c>
    </row>
    <row r="3779" spans="1:22" ht="15" thickBot="1" x14ac:dyDescent="0.35">
      <c r="A3779" s="4">
        <v>3778</v>
      </c>
      <c r="B3779" s="2" t="s">
        <v>6921</v>
      </c>
      <c r="C3779" s="1">
        <v>2012</v>
      </c>
      <c r="D3779" s="3">
        <v>41032</v>
      </c>
      <c r="E3779" s="3">
        <v>41037</v>
      </c>
      <c r="F3779" s="2" t="s">
        <v>50</v>
      </c>
      <c r="G3779" s="2" t="s">
        <v>6179</v>
      </c>
      <c r="H3779" s="2" t="s">
        <v>6180</v>
      </c>
      <c r="I3779" s="2" t="s">
        <v>102</v>
      </c>
      <c r="J3779" s="2" t="s">
        <v>27</v>
      </c>
      <c r="K3779" s="2" t="s">
        <v>6922</v>
      </c>
      <c r="L3779" s="2" t="s">
        <v>43</v>
      </c>
      <c r="M3779" s="1">
        <v>91911</v>
      </c>
      <c r="N3779" s="2" t="s">
        <v>44</v>
      </c>
      <c r="O3779" s="2" t="s">
        <v>5399</v>
      </c>
      <c r="P3779" s="2" t="s">
        <v>32</v>
      </c>
      <c r="Q3779" s="2" t="s">
        <v>65</v>
      </c>
      <c r="R3779" s="2" t="s">
        <v>5400</v>
      </c>
      <c r="S3779" s="1">
        <v>665.88</v>
      </c>
      <c r="T3779" s="1">
        <v>6</v>
      </c>
      <c r="U3779" s="1">
        <v>0</v>
      </c>
      <c r="V3779" s="5">
        <v>106.5408</v>
      </c>
    </row>
    <row r="3780" spans="1:22" ht="15" thickBot="1" x14ac:dyDescent="0.35">
      <c r="A3780" s="4">
        <v>3779</v>
      </c>
      <c r="B3780" s="2" t="s">
        <v>6923</v>
      </c>
      <c r="C3780" s="1">
        <v>2014</v>
      </c>
      <c r="D3780" s="3">
        <v>41974</v>
      </c>
      <c r="E3780" s="3">
        <v>41976</v>
      </c>
      <c r="F3780" s="2" t="s">
        <v>23</v>
      </c>
      <c r="G3780" s="2" t="s">
        <v>424</v>
      </c>
      <c r="H3780" s="2" t="s">
        <v>425</v>
      </c>
      <c r="I3780" s="2" t="s">
        <v>102</v>
      </c>
      <c r="J3780" s="2" t="s">
        <v>27</v>
      </c>
      <c r="K3780" s="2" t="s">
        <v>1419</v>
      </c>
      <c r="L3780" s="2" t="s">
        <v>54</v>
      </c>
      <c r="M3780" s="1">
        <v>33180</v>
      </c>
      <c r="N3780" s="2" t="s">
        <v>30</v>
      </c>
      <c r="O3780" s="2" t="s">
        <v>3893</v>
      </c>
      <c r="P3780" s="2" t="s">
        <v>71</v>
      </c>
      <c r="Q3780" s="2" t="s">
        <v>72</v>
      </c>
      <c r="R3780" s="2" t="s">
        <v>3894</v>
      </c>
      <c r="S3780" s="1">
        <v>71.975999999999999</v>
      </c>
      <c r="T3780" s="1">
        <v>3</v>
      </c>
      <c r="U3780" s="1">
        <v>0.2</v>
      </c>
      <c r="V3780" s="5">
        <v>8.9969999999999999</v>
      </c>
    </row>
    <row r="3781" spans="1:22" ht="15" thickBot="1" x14ac:dyDescent="0.35">
      <c r="A3781" s="4">
        <v>3780</v>
      </c>
      <c r="B3781" s="2" t="s">
        <v>6924</v>
      </c>
      <c r="C3781" s="1">
        <v>2014</v>
      </c>
      <c r="D3781" s="3">
        <v>41687</v>
      </c>
      <c r="E3781" s="3">
        <v>41691</v>
      </c>
      <c r="F3781" s="2" t="s">
        <v>50</v>
      </c>
      <c r="G3781" s="2" t="s">
        <v>1417</v>
      </c>
      <c r="H3781" s="2" t="s">
        <v>1418</v>
      </c>
      <c r="I3781" s="2" t="s">
        <v>26</v>
      </c>
      <c r="J3781" s="2" t="s">
        <v>27</v>
      </c>
      <c r="K3781" s="2" t="s">
        <v>266</v>
      </c>
      <c r="L3781" s="2" t="s">
        <v>267</v>
      </c>
      <c r="M3781" s="1">
        <v>10035</v>
      </c>
      <c r="N3781" s="2" t="s">
        <v>148</v>
      </c>
      <c r="O3781" s="2" t="s">
        <v>1639</v>
      </c>
      <c r="P3781" s="2" t="s">
        <v>46</v>
      </c>
      <c r="Q3781" s="2" t="s">
        <v>90</v>
      </c>
      <c r="R3781" s="2" t="s">
        <v>1640</v>
      </c>
      <c r="S3781" s="1">
        <v>37.94</v>
      </c>
      <c r="T3781" s="1">
        <v>2</v>
      </c>
      <c r="U3781" s="1">
        <v>0</v>
      </c>
      <c r="V3781" s="5">
        <v>18.211200000000002</v>
      </c>
    </row>
    <row r="3782" spans="1:22" ht="15" thickBot="1" x14ac:dyDescent="0.35">
      <c r="A3782" s="4">
        <v>3781</v>
      </c>
      <c r="B3782" s="2" t="s">
        <v>6925</v>
      </c>
      <c r="C3782" s="1">
        <v>2011</v>
      </c>
      <c r="D3782" s="3">
        <v>40863</v>
      </c>
      <c r="E3782" s="3">
        <v>40867</v>
      </c>
      <c r="F3782" s="2" t="s">
        <v>50</v>
      </c>
      <c r="G3782" s="2" t="s">
        <v>4900</v>
      </c>
      <c r="H3782" s="2" t="s">
        <v>4901</v>
      </c>
      <c r="I3782" s="2" t="s">
        <v>102</v>
      </c>
      <c r="J3782" s="2" t="s">
        <v>27</v>
      </c>
      <c r="K3782" s="2" t="s">
        <v>6926</v>
      </c>
      <c r="L3782" s="2" t="s">
        <v>4530</v>
      </c>
      <c r="M3782" s="1">
        <v>66502</v>
      </c>
      <c r="N3782" s="2" t="s">
        <v>105</v>
      </c>
      <c r="O3782" s="2" t="s">
        <v>4279</v>
      </c>
      <c r="P3782" s="2" t="s">
        <v>71</v>
      </c>
      <c r="Q3782" s="2" t="s">
        <v>72</v>
      </c>
      <c r="R3782" s="2" t="s">
        <v>4280</v>
      </c>
      <c r="S3782" s="1">
        <v>273.95999999999998</v>
      </c>
      <c r="T3782" s="1">
        <v>2</v>
      </c>
      <c r="U3782" s="1">
        <v>0</v>
      </c>
      <c r="V3782" s="5">
        <v>10.958399999999999</v>
      </c>
    </row>
    <row r="3783" spans="1:22" ht="15" thickBot="1" x14ac:dyDescent="0.35">
      <c r="A3783" s="4">
        <v>3782</v>
      </c>
      <c r="B3783" s="2" t="s">
        <v>6927</v>
      </c>
      <c r="C3783" s="1">
        <v>2012</v>
      </c>
      <c r="D3783" s="3">
        <v>41099</v>
      </c>
      <c r="E3783" s="3">
        <v>41104</v>
      </c>
      <c r="F3783" s="2" t="s">
        <v>23</v>
      </c>
      <c r="G3783" s="2" t="s">
        <v>3644</v>
      </c>
      <c r="H3783" s="2" t="s">
        <v>3645</v>
      </c>
      <c r="I3783" s="2" t="s">
        <v>26</v>
      </c>
      <c r="J3783" s="2" t="s">
        <v>27</v>
      </c>
      <c r="K3783" s="2" t="s">
        <v>146</v>
      </c>
      <c r="L3783" s="2" t="s">
        <v>147</v>
      </c>
      <c r="M3783" s="1">
        <v>19120</v>
      </c>
      <c r="N3783" s="2" t="s">
        <v>148</v>
      </c>
      <c r="O3783" s="2" t="s">
        <v>5453</v>
      </c>
      <c r="P3783" s="2" t="s">
        <v>71</v>
      </c>
      <c r="Q3783" s="2" t="s">
        <v>72</v>
      </c>
      <c r="R3783" s="2" t="s">
        <v>5454</v>
      </c>
      <c r="S3783" s="1">
        <v>269.98200000000003</v>
      </c>
      <c r="T3783" s="1">
        <v>3</v>
      </c>
      <c r="U3783" s="1">
        <v>0.4</v>
      </c>
      <c r="V3783" s="5">
        <v>40.497300000000003</v>
      </c>
    </row>
    <row r="3784" spans="1:22" ht="15" thickBot="1" x14ac:dyDescent="0.35">
      <c r="A3784" s="4">
        <v>3783</v>
      </c>
      <c r="B3784" s="2" t="s">
        <v>6928</v>
      </c>
      <c r="C3784" s="1">
        <v>2014</v>
      </c>
      <c r="D3784" s="3">
        <v>41957</v>
      </c>
      <c r="E3784" s="3">
        <v>41960</v>
      </c>
      <c r="F3784" s="2" t="s">
        <v>23</v>
      </c>
      <c r="G3784" s="2" t="s">
        <v>3679</v>
      </c>
      <c r="H3784" s="2" t="s">
        <v>3680</v>
      </c>
      <c r="I3784" s="2" t="s">
        <v>26</v>
      </c>
      <c r="J3784" s="2" t="s">
        <v>27</v>
      </c>
      <c r="K3784" s="2" t="s">
        <v>334</v>
      </c>
      <c r="L3784" s="2" t="s">
        <v>335</v>
      </c>
      <c r="M3784" s="1">
        <v>38109</v>
      </c>
      <c r="N3784" s="2" t="s">
        <v>30</v>
      </c>
      <c r="O3784" s="2" t="s">
        <v>4401</v>
      </c>
      <c r="P3784" s="2" t="s">
        <v>46</v>
      </c>
      <c r="Q3784" s="2" t="s">
        <v>90</v>
      </c>
      <c r="R3784" s="2" t="s">
        <v>4402</v>
      </c>
      <c r="S3784" s="1">
        <v>8.9039999999999999</v>
      </c>
      <c r="T3784" s="1">
        <v>3</v>
      </c>
      <c r="U3784" s="1">
        <v>0.2</v>
      </c>
      <c r="V3784" s="5">
        <v>3.339</v>
      </c>
    </row>
    <row r="3785" spans="1:22" ht="15" thickBot="1" x14ac:dyDescent="0.35">
      <c r="A3785" s="4">
        <v>3784</v>
      </c>
      <c r="B3785" s="2" t="s">
        <v>6928</v>
      </c>
      <c r="C3785" s="1">
        <v>2014</v>
      </c>
      <c r="D3785" s="3">
        <v>41957</v>
      </c>
      <c r="E3785" s="3">
        <v>41960</v>
      </c>
      <c r="F3785" s="2" t="s">
        <v>23</v>
      </c>
      <c r="G3785" s="2" t="s">
        <v>3679</v>
      </c>
      <c r="H3785" s="2" t="s">
        <v>3680</v>
      </c>
      <c r="I3785" s="2" t="s">
        <v>26</v>
      </c>
      <c r="J3785" s="2" t="s">
        <v>27</v>
      </c>
      <c r="K3785" s="2" t="s">
        <v>334</v>
      </c>
      <c r="L3785" s="2" t="s">
        <v>335</v>
      </c>
      <c r="M3785" s="1">
        <v>38109</v>
      </c>
      <c r="N3785" s="2" t="s">
        <v>30</v>
      </c>
      <c r="O3785" s="2" t="s">
        <v>3510</v>
      </c>
      <c r="P3785" s="2" t="s">
        <v>46</v>
      </c>
      <c r="Q3785" s="2" t="s">
        <v>59</v>
      </c>
      <c r="R3785" s="2" t="s">
        <v>3511</v>
      </c>
      <c r="S3785" s="1">
        <v>720.06399999999996</v>
      </c>
      <c r="T3785" s="1">
        <v>4</v>
      </c>
      <c r="U3785" s="1">
        <v>0.2</v>
      </c>
      <c r="V3785" s="5">
        <v>-63.005600000000001</v>
      </c>
    </row>
    <row r="3786" spans="1:22" ht="15" thickBot="1" x14ac:dyDescent="0.35">
      <c r="A3786" s="4">
        <v>3785</v>
      </c>
      <c r="B3786" s="2" t="s">
        <v>6929</v>
      </c>
      <c r="C3786" s="1">
        <v>2014</v>
      </c>
      <c r="D3786" s="3">
        <v>41852</v>
      </c>
      <c r="E3786" s="3">
        <v>41856</v>
      </c>
      <c r="F3786" s="2" t="s">
        <v>50</v>
      </c>
      <c r="G3786" s="2" t="s">
        <v>2161</v>
      </c>
      <c r="H3786" s="2" t="s">
        <v>2162</v>
      </c>
      <c r="I3786" s="2" t="s">
        <v>102</v>
      </c>
      <c r="J3786" s="2" t="s">
        <v>27</v>
      </c>
      <c r="K3786" s="2" t="s">
        <v>53</v>
      </c>
      <c r="L3786" s="2" t="s">
        <v>54</v>
      </c>
      <c r="M3786" s="1">
        <v>33311</v>
      </c>
      <c r="N3786" s="2" t="s">
        <v>30</v>
      </c>
      <c r="O3786" s="2" t="s">
        <v>4440</v>
      </c>
      <c r="P3786" s="2" t="s">
        <v>71</v>
      </c>
      <c r="Q3786" s="2" t="s">
        <v>161</v>
      </c>
      <c r="R3786" s="2" t="s">
        <v>4441</v>
      </c>
      <c r="S3786" s="1">
        <v>41.423999999999999</v>
      </c>
      <c r="T3786" s="1">
        <v>2</v>
      </c>
      <c r="U3786" s="1">
        <v>0.2</v>
      </c>
      <c r="V3786" s="5">
        <v>8.2848000000000006</v>
      </c>
    </row>
    <row r="3787" spans="1:22" ht="15" thickBot="1" x14ac:dyDescent="0.35">
      <c r="A3787" s="4">
        <v>3786</v>
      </c>
      <c r="B3787" s="2" t="s">
        <v>6930</v>
      </c>
      <c r="C3787" s="1">
        <v>2014</v>
      </c>
      <c r="D3787" s="3">
        <v>42000</v>
      </c>
      <c r="E3787" s="3">
        <v>42004</v>
      </c>
      <c r="F3787" s="2" t="s">
        <v>50</v>
      </c>
      <c r="G3787" s="2" t="s">
        <v>3606</v>
      </c>
      <c r="H3787" s="2" t="s">
        <v>3607</v>
      </c>
      <c r="I3787" s="2" t="s">
        <v>102</v>
      </c>
      <c r="J3787" s="2" t="s">
        <v>27</v>
      </c>
      <c r="K3787" s="2" t="s">
        <v>497</v>
      </c>
      <c r="L3787" s="2" t="s">
        <v>498</v>
      </c>
      <c r="M3787" s="1">
        <v>43229</v>
      </c>
      <c r="N3787" s="2" t="s">
        <v>148</v>
      </c>
      <c r="O3787" s="2" t="s">
        <v>6931</v>
      </c>
      <c r="P3787" s="2" t="s">
        <v>46</v>
      </c>
      <c r="Q3787" s="2" t="s">
        <v>75</v>
      </c>
      <c r="R3787" s="2" t="s">
        <v>6932</v>
      </c>
      <c r="S3787" s="1">
        <v>3.1320000000000001</v>
      </c>
      <c r="T3787" s="1">
        <v>2</v>
      </c>
      <c r="U3787" s="1">
        <v>0.7</v>
      </c>
      <c r="V3787" s="5">
        <v>-2.61</v>
      </c>
    </row>
    <row r="3788" spans="1:22" ht="15" thickBot="1" x14ac:dyDescent="0.35">
      <c r="A3788" s="4">
        <v>3787</v>
      </c>
      <c r="B3788" s="2" t="s">
        <v>6933</v>
      </c>
      <c r="C3788" s="1">
        <v>2013</v>
      </c>
      <c r="D3788" s="3">
        <v>41579</v>
      </c>
      <c r="E3788" s="3">
        <v>41583</v>
      </c>
      <c r="F3788" s="2" t="s">
        <v>50</v>
      </c>
      <c r="G3788" s="2" t="s">
        <v>581</v>
      </c>
      <c r="H3788" s="2" t="s">
        <v>582</v>
      </c>
      <c r="I3788" s="2" t="s">
        <v>41</v>
      </c>
      <c r="J3788" s="2" t="s">
        <v>27</v>
      </c>
      <c r="K3788" s="2" t="s">
        <v>42</v>
      </c>
      <c r="L3788" s="2" t="s">
        <v>43</v>
      </c>
      <c r="M3788" s="1">
        <v>90045</v>
      </c>
      <c r="N3788" s="2" t="s">
        <v>44</v>
      </c>
      <c r="O3788" s="2" t="s">
        <v>6093</v>
      </c>
      <c r="P3788" s="2" t="s">
        <v>46</v>
      </c>
      <c r="Q3788" s="2" t="s">
        <v>59</v>
      </c>
      <c r="R3788" s="2" t="s">
        <v>6094</v>
      </c>
      <c r="S3788" s="1">
        <v>1085.42</v>
      </c>
      <c r="T3788" s="1">
        <v>7</v>
      </c>
      <c r="U3788" s="1">
        <v>0</v>
      </c>
      <c r="V3788" s="5">
        <v>282.20920000000001</v>
      </c>
    </row>
    <row r="3789" spans="1:22" ht="15" thickBot="1" x14ac:dyDescent="0.35">
      <c r="A3789" s="4">
        <v>3788</v>
      </c>
      <c r="B3789" s="2" t="s">
        <v>6934</v>
      </c>
      <c r="C3789" s="1">
        <v>2013</v>
      </c>
      <c r="D3789" s="3">
        <v>41522</v>
      </c>
      <c r="E3789" s="3">
        <v>41527</v>
      </c>
      <c r="F3789" s="2" t="s">
        <v>50</v>
      </c>
      <c r="G3789" s="2" t="s">
        <v>5110</v>
      </c>
      <c r="H3789" s="2" t="s">
        <v>5111</v>
      </c>
      <c r="I3789" s="2" t="s">
        <v>26</v>
      </c>
      <c r="J3789" s="2" t="s">
        <v>27</v>
      </c>
      <c r="K3789" s="2" t="s">
        <v>184</v>
      </c>
      <c r="L3789" s="2" t="s">
        <v>104</v>
      </c>
      <c r="M3789" s="1">
        <v>77041</v>
      </c>
      <c r="N3789" s="2" t="s">
        <v>105</v>
      </c>
      <c r="O3789" s="2" t="s">
        <v>1128</v>
      </c>
      <c r="P3789" s="2" t="s">
        <v>46</v>
      </c>
      <c r="Q3789" s="2" t="s">
        <v>68</v>
      </c>
      <c r="R3789" s="2" t="s">
        <v>1129</v>
      </c>
      <c r="S3789" s="1">
        <v>3.9119999999999999</v>
      </c>
      <c r="T3789" s="1">
        <v>1</v>
      </c>
      <c r="U3789" s="1">
        <v>0.2</v>
      </c>
      <c r="V3789" s="5">
        <v>1.0268999999999999</v>
      </c>
    </row>
    <row r="3790" spans="1:22" ht="15" thickBot="1" x14ac:dyDescent="0.35">
      <c r="A3790" s="4">
        <v>3789</v>
      </c>
      <c r="B3790" s="2" t="s">
        <v>6934</v>
      </c>
      <c r="C3790" s="1">
        <v>2013</v>
      </c>
      <c r="D3790" s="3">
        <v>41522</v>
      </c>
      <c r="E3790" s="3">
        <v>41527</v>
      </c>
      <c r="F3790" s="2" t="s">
        <v>50</v>
      </c>
      <c r="G3790" s="2" t="s">
        <v>5110</v>
      </c>
      <c r="H3790" s="2" t="s">
        <v>5111</v>
      </c>
      <c r="I3790" s="2" t="s">
        <v>26</v>
      </c>
      <c r="J3790" s="2" t="s">
        <v>27</v>
      </c>
      <c r="K3790" s="2" t="s">
        <v>184</v>
      </c>
      <c r="L3790" s="2" t="s">
        <v>104</v>
      </c>
      <c r="M3790" s="1">
        <v>77041</v>
      </c>
      <c r="N3790" s="2" t="s">
        <v>105</v>
      </c>
      <c r="O3790" s="2" t="s">
        <v>4226</v>
      </c>
      <c r="P3790" s="2" t="s">
        <v>46</v>
      </c>
      <c r="Q3790" s="2" t="s">
        <v>68</v>
      </c>
      <c r="R3790" s="2" t="s">
        <v>4227</v>
      </c>
      <c r="S3790" s="1">
        <v>62.375999999999998</v>
      </c>
      <c r="T3790" s="1">
        <v>3</v>
      </c>
      <c r="U3790" s="1">
        <v>0.2</v>
      </c>
      <c r="V3790" s="5">
        <v>7.0172999999999996</v>
      </c>
    </row>
    <row r="3791" spans="1:22" ht="15" thickBot="1" x14ac:dyDescent="0.35">
      <c r="A3791" s="4">
        <v>3790</v>
      </c>
      <c r="B3791" s="2" t="s">
        <v>6935</v>
      </c>
      <c r="C3791" s="1">
        <v>2013</v>
      </c>
      <c r="D3791" s="3">
        <v>41382</v>
      </c>
      <c r="E3791" s="3">
        <v>41386</v>
      </c>
      <c r="F3791" s="2" t="s">
        <v>50</v>
      </c>
      <c r="G3791" s="2" t="s">
        <v>6263</v>
      </c>
      <c r="H3791" s="2" t="s">
        <v>6264</v>
      </c>
      <c r="I3791" s="2" t="s">
        <v>102</v>
      </c>
      <c r="J3791" s="2" t="s">
        <v>27</v>
      </c>
      <c r="K3791" s="2" t="s">
        <v>2530</v>
      </c>
      <c r="L3791" s="2" t="s">
        <v>138</v>
      </c>
      <c r="M3791" s="1">
        <v>68104</v>
      </c>
      <c r="N3791" s="2" t="s">
        <v>105</v>
      </c>
      <c r="O3791" s="2" t="s">
        <v>837</v>
      </c>
      <c r="P3791" s="2" t="s">
        <v>46</v>
      </c>
      <c r="Q3791" s="2" t="s">
        <v>269</v>
      </c>
      <c r="R3791" s="2" t="s">
        <v>838</v>
      </c>
      <c r="S3791" s="1">
        <v>29.05</v>
      </c>
      <c r="T3791" s="1">
        <v>5</v>
      </c>
      <c r="U3791" s="1">
        <v>0</v>
      </c>
      <c r="V3791" s="5">
        <v>9.0054999999999996</v>
      </c>
    </row>
    <row r="3792" spans="1:22" ht="15" thickBot="1" x14ac:dyDescent="0.35">
      <c r="A3792" s="4">
        <v>3791</v>
      </c>
      <c r="B3792" s="2" t="s">
        <v>6936</v>
      </c>
      <c r="C3792" s="1">
        <v>2011</v>
      </c>
      <c r="D3792" s="3">
        <v>40729</v>
      </c>
      <c r="E3792" s="3">
        <v>40735</v>
      </c>
      <c r="F3792" s="2" t="s">
        <v>50</v>
      </c>
      <c r="G3792" s="2" t="s">
        <v>4207</v>
      </c>
      <c r="H3792" s="2" t="s">
        <v>4208</v>
      </c>
      <c r="I3792" s="2" t="s">
        <v>102</v>
      </c>
      <c r="J3792" s="2" t="s">
        <v>27</v>
      </c>
      <c r="K3792" s="2" t="s">
        <v>42</v>
      </c>
      <c r="L3792" s="2" t="s">
        <v>43</v>
      </c>
      <c r="M3792" s="1">
        <v>90004</v>
      </c>
      <c r="N3792" s="2" t="s">
        <v>44</v>
      </c>
      <c r="O3792" s="2" t="s">
        <v>1722</v>
      </c>
      <c r="P3792" s="2" t="s">
        <v>46</v>
      </c>
      <c r="Q3792" s="2" t="s">
        <v>75</v>
      </c>
      <c r="R3792" s="2" t="s">
        <v>1723</v>
      </c>
      <c r="S3792" s="1">
        <v>180.96</v>
      </c>
      <c r="T3792" s="1">
        <v>6</v>
      </c>
      <c r="U3792" s="1">
        <v>0.2</v>
      </c>
      <c r="V3792" s="5">
        <v>67.86</v>
      </c>
    </row>
    <row r="3793" spans="1:22" ht="15" thickBot="1" x14ac:dyDescent="0.35">
      <c r="A3793" s="4">
        <v>3792</v>
      </c>
      <c r="B3793" s="2" t="s">
        <v>6937</v>
      </c>
      <c r="C3793" s="1">
        <v>2012</v>
      </c>
      <c r="D3793" s="3">
        <v>40966</v>
      </c>
      <c r="E3793" s="3">
        <v>40967</v>
      </c>
      <c r="F3793" s="2" t="s">
        <v>188</v>
      </c>
      <c r="G3793" s="2" t="s">
        <v>3183</v>
      </c>
      <c r="H3793" s="2" t="s">
        <v>3184</v>
      </c>
      <c r="I3793" s="2" t="s">
        <v>41</v>
      </c>
      <c r="J3793" s="2" t="s">
        <v>27</v>
      </c>
      <c r="K3793" s="2" t="s">
        <v>6938</v>
      </c>
      <c r="L3793" s="2" t="s">
        <v>147</v>
      </c>
      <c r="M3793" s="1">
        <v>16602</v>
      </c>
      <c r="N3793" s="2" t="s">
        <v>148</v>
      </c>
      <c r="O3793" s="2" t="s">
        <v>794</v>
      </c>
      <c r="P3793" s="2" t="s">
        <v>46</v>
      </c>
      <c r="Q3793" s="2" t="s">
        <v>75</v>
      </c>
      <c r="R3793" s="2" t="s">
        <v>795</v>
      </c>
      <c r="S3793" s="1">
        <v>4.4189999999999996</v>
      </c>
      <c r="T3793" s="1">
        <v>3</v>
      </c>
      <c r="U3793" s="1">
        <v>0.7</v>
      </c>
      <c r="V3793" s="5">
        <v>-3.3879000000000001</v>
      </c>
    </row>
    <row r="3794" spans="1:22" ht="15" thickBot="1" x14ac:dyDescent="0.35">
      <c r="A3794" s="4">
        <v>3793</v>
      </c>
      <c r="B3794" s="2" t="s">
        <v>6937</v>
      </c>
      <c r="C3794" s="1">
        <v>2012</v>
      </c>
      <c r="D3794" s="3">
        <v>40966</v>
      </c>
      <c r="E3794" s="3">
        <v>40967</v>
      </c>
      <c r="F3794" s="2" t="s">
        <v>188</v>
      </c>
      <c r="G3794" s="2" t="s">
        <v>3183</v>
      </c>
      <c r="H3794" s="2" t="s">
        <v>3184</v>
      </c>
      <c r="I3794" s="2" t="s">
        <v>41</v>
      </c>
      <c r="J3794" s="2" t="s">
        <v>27</v>
      </c>
      <c r="K3794" s="2" t="s">
        <v>6938</v>
      </c>
      <c r="L3794" s="2" t="s">
        <v>147</v>
      </c>
      <c r="M3794" s="1">
        <v>16602</v>
      </c>
      <c r="N3794" s="2" t="s">
        <v>148</v>
      </c>
      <c r="O3794" s="2" t="s">
        <v>4864</v>
      </c>
      <c r="P3794" s="2" t="s">
        <v>46</v>
      </c>
      <c r="Q3794" s="2" t="s">
        <v>68</v>
      </c>
      <c r="R3794" s="2" t="s">
        <v>4865</v>
      </c>
      <c r="S3794" s="1">
        <v>16.032</v>
      </c>
      <c r="T3794" s="1">
        <v>6</v>
      </c>
      <c r="U3794" s="1">
        <v>0.2</v>
      </c>
      <c r="V3794" s="5">
        <v>2.2044000000000001</v>
      </c>
    </row>
    <row r="3795" spans="1:22" ht="15" thickBot="1" x14ac:dyDescent="0.35">
      <c r="A3795" s="4">
        <v>3794</v>
      </c>
      <c r="B3795" s="2" t="s">
        <v>6939</v>
      </c>
      <c r="C3795" s="1">
        <v>2012</v>
      </c>
      <c r="D3795" s="3">
        <v>41240</v>
      </c>
      <c r="E3795" s="3">
        <v>41244</v>
      </c>
      <c r="F3795" s="2" t="s">
        <v>50</v>
      </c>
      <c r="G3795" s="2" t="s">
        <v>1645</v>
      </c>
      <c r="H3795" s="2" t="s">
        <v>1646</v>
      </c>
      <c r="I3795" s="2" t="s">
        <v>26</v>
      </c>
      <c r="J3795" s="2" t="s">
        <v>27</v>
      </c>
      <c r="K3795" s="2" t="s">
        <v>266</v>
      </c>
      <c r="L3795" s="2" t="s">
        <v>267</v>
      </c>
      <c r="M3795" s="1">
        <v>10024</v>
      </c>
      <c r="N3795" s="2" t="s">
        <v>148</v>
      </c>
      <c r="O3795" s="2" t="s">
        <v>4245</v>
      </c>
      <c r="P3795" s="2" t="s">
        <v>46</v>
      </c>
      <c r="Q3795" s="2" t="s">
        <v>68</v>
      </c>
      <c r="R3795" s="2" t="s">
        <v>4246</v>
      </c>
      <c r="S3795" s="1">
        <v>29.79</v>
      </c>
      <c r="T3795" s="1">
        <v>3</v>
      </c>
      <c r="U3795" s="1">
        <v>0</v>
      </c>
      <c r="V3795" s="5">
        <v>12.511799999999999</v>
      </c>
    </row>
    <row r="3796" spans="1:22" ht="15" thickBot="1" x14ac:dyDescent="0.35">
      <c r="A3796" s="4">
        <v>3795</v>
      </c>
      <c r="B3796" s="2" t="s">
        <v>6940</v>
      </c>
      <c r="C3796" s="1">
        <v>2011</v>
      </c>
      <c r="D3796" s="3">
        <v>40571</v>
      </c>
      <c r="E3796" s="3">
        <v>40577</v>
      </c>
      <c r="F3796" s="2" t="s">
        <v>50</v>
      </c>
      <c r="G3796" s="2" t="s">
        <v>6941</v>
      </c>
      <c r="H3796" s="2" t="s">
        <v>6942</v>
      </c>
      <c r="I3796" s="2" t="s">
        <v>26</v>
      </c>
      <c r="J3796" s="2" t="s">
        <v>27</v>
      </c>
      <c r="K3796" s="2" t="s">
        <v>947</v>
      </c>
      <c r="L3796" s="2" t="s">
        <v>43</v>
      </c>
      <c r="M3796" s="1">
        <v>92037</v>
      </c>
      <c r="N3796" s="2" t="s">
        <v>44</v>
      </c>
      <c r="O3796" s="2" t="s">
        <v>5197</v>
      </c>
      <c r="P3796" s="2" t="s">
        <v>46</v>
      </c>
      <c r="Q3796" s="2" t="s">
        <v>59</v>
      </c>
      <c r="R3796" s="2" t="s">
        <v>5198</v>
      </c>
      <c r="S3796" s="1">
        <v>57.23</v>
      </c>
      <c r="T3796" s="1">
        <v>1</v>
      </c>
      <c r="U3796" s="1">
        <v>0</v>
      </c>
      <c r="V3796" s="5">
        <v>14.307499999999999</v>
      </c>
    </row>
    <row r="3797" spans="1:22" ht="15" thickBot="1" x14ac:dyDescent="0.35">
      <c r="A3797" s="4">
        <v>3796</v>
      </c>
      <c r="B3797" s="2" t="s">
        <v>6940</v>
      </c>
      <c r="C3797" s="1">
        <v>2011</v>
      </c>
      <c r="D3797" s="3">
        <v>40571</v>
      </c>
      <c r="E3797" s="3">
        <v>40577</v>
      </c>
      <c r="F3797" s="2" t="s">
        <v>50</v>
      </c>
      <c r="G3797" s="2" t="s">
        <v>6941</v>
      </c>
      <c r="H3797" s="2" t="s">
        <v>6942</v>
      </c>
      <c r="I3797" s="2" t="s">
        <v>26</v>
      </c>
      <c r="J3797" s="2" t="s">
        <v>27</v>
      </c>
      <c r="K3797" s="2" t="s">
        <v>947</v>
      </c>
      <c r="L3797" s="2" t="s">
        <v>43</v>
      </c>
      <c r="M3797" s="1">
        <v>92037</v>
      </c>
      <c r="N3797" s="2" t="s">
        <v>44</v>
      </c>
      <c r="O3797" s="2" t="s">
        <v>6943</v>
      </c>
      <c r="P3797" s="2" t="s">
        <v>32</v>
      </c>
      <c r="Q3797" s="2" t="s">
        <v>56</v>
      </c>
      <c r="R3797" s="2" t="s">
        <v>6944</v>
      </c>
      <c r="S3797" s="1">
        <v>333</v>
      </c>
      <c r="T3797" s="1">
        <v>3</v>
      </c>
      <c r="U3797" s="1">
        <v>0.2</v>
      </c>
      <c r="V3797" s="5">
        <v>-16.649999999999999</v>
      </c>
    </row>
    <row r="3798" spans="1:22" ht="15" thickBot="1" x14ac:dyDescent="0.35">
      <c r="A3798" s="4">
        <v>3797</v>
      </c>
      <c r="B3798" s="2" t="s">
        <v>6940</v>
      </c>
      <c r="C3798" s="1">
        <v>2011</v>
      </c>
      <c r="D3798" s="3">
        <v>40571</v>
      </c>
      <c r="E3798" s="3">
        <v>40577</v>
      </c>
      <c r="F3798" s="2" t="s">
        <v>50</v>
      </c>
      <c r="G3798" s="2" t="s">
        <v>6941</v>
      </c>
      <c r="H3798" s="2" t="s">
        <v>6942</v>
      </c>
      <c r="I3798" s="2" t="s">
        <v>26</v>
      </c>
      <c r="J3798" s="2" t="s">
        <v>27</v>
      </c>
      <c r="K3798" s="2" t="s">
        <v>947</v>
      </c>
      <c r="L3798" s="2" t="s">
        <v>43</v>
      </c>
      <c r="M3798" s="1">
        <v>92037</v>
      </c>
      <c r="N3798" s="2" t="s">
        <v>44</v>
      </c>
      <c r="O3798" s="2" t="s">
        <v>6945</v>
      </c>
      <c r="P3798" s="2" t="s">
        <v>46</v>
      </c>
      <c r="Q3798" s="2" t="s">
        <v>68</v>
      </c>
      <c r="R3798" s="2" t="s">
        <v>6946</v>
      </c>
      <c r="S3798" s="1">
        <v>36.44</v>
      </c>
      <c r="T3798" s="1">
        <v>4</v>
      </c>
      <c r="U3798" s="1">
        <v>0</v>
      </c>
      <c r="V3798" s="5">
        <v>12.0252</v>
      </c>
    </row>
    <row r="3799" spans="1:22" ht="15" thickBot="1" x14ac:dyDescent="0.35">
      <c r="A3799" s="4">
        <v>3798</v>
      </c>
      <c r="B3799" s="2" t="s">
        <v>6947</v>
      </c>
      <c r="C3799" s="1">
        <v>2014</v>
      </c>
      <c r="D3799" s="3">
        <v>41906</v>
      </c>
      <c r="E3799" s="3">
        <v>41909</v>
      </c>
      <c r="F3799" s="2" t="s">
        <v>188</v>
      </c>
      <c r="G3799" s="2" t="s">
        <v>5837</v>
      </c>
      <c r="H3799" s="2" t="s">
        <v>5838</v>
      </c>
      <c r="I3799" s="2" t="s">
        <v>26</v>
      </c>
      <c r="J3799" s="2" t="s">
        <v>27</v>
      </c>
      <c r="K3799" s="2" t="s">
        <v>1419</v>
      </c>
      <c r="L3799" s="2" t="s">
        <v>54</v>
      </c>
      <c r="M3799" s="1">
        <v>33178</v>
      </c>
      <c r="N3799" s="2" t="s">
        <v>30</v>
      </c>
      <c r="O3799" s="2" t="s">
        <v>2559</v>
      </c>
      <c r="P3799" s="2" t="s">
        <v>46</v>
      </c>
      <c r="Q3799" s="2" t="s">
        <v>90</v>
      </c>
      <c r="R3799" s="2" t="s">
        <v>2560</v>
      </c>
      <c r="S3799" s="1">
        <v>251.64</v>
      </c>
      <c r="T3799" s="1">
        <v>3</v>
      </c>
      <c r="U3799" s="1">
        <v>0.2</v>
      </c>
      <c r="V3799" s="5">
        <v>88.073999999999998</v>
      </c>
    </row>
    <row r="3800" spans="1:22" ht="15" thickBot="1" x14ac:dyDescent="0.35">
      <c r="A3800" s="4">
        <v>3799</v>
      </c>
      <c r="B3800" s="2" t="s">
        <v>6948</v>
      </c>
      <c r="C3800" s="1">
        <v>2014</v>
      </c>
      <c r="D3800" s="3">
        <v>41948</v>
      </c>
      <c r="E3800" s="3">
        <v>41949</v>
      </c>
      <c r="F3800" s="2" t="s">
        <v>188</v>
      </c>
      <c r="G3800" s="2" t="s">
        <v>1079</v>
      </c>
      <c r="H3800" s="2" t="s">
        <v>1080</v>
      </c>
      <c r="I3800" s="2" t="s">
        <v>41</v>
      </c>
      <c r="J3800" s="2" t="s">
        <v>27</v>
      </c>
      <c r="K3800" s="2" t="s">
        <v>4488</v>
      </c>
      <c r="L3800" s="2" t="s">
        <v>88</v>
      </c>
      <c r="M3800" s="1">
        <v>27405</v>
      </c>
      <c r="N3800" s="2" t="s">
        <v>30</v>
      </c>
      <c r="O3800" s="2" t="s">
        <v>1225</v>
      </c>
      <c r="P3800" s="2" t="s">
        <v>32</v>
      </c>
      <c r="Q3800" s="2" t="s">
        <v>56</v>
      </c>
      <c r="R3800" s="2" t="s">
        <v>1226</v>
      </c>
      <c r="S3800" s="1">
        <v>523.76400000000001</v>
      </c>
      <c r="T3800" s="1">
        <v>3</v>
      </c>
      <c r="U3800" s="1">
        <v>0.4</v>
      </c>
      <c r="V3800" s="5">
        <v>-192.04679999999999</v>
      </c>
    </row>
    <row r="3801" spans="1:22" ht="15" thickBot="1" x14ac:dyDescent="0.35">
      <c r="A3801" s="4">
        <v>3800</v>
      </c>
      <c r="B3801" s="2" t="s">
        <v>6948</v>
      </c>
      <c r="C3801" s="1">
        <v>2014</v>
      </c>
      <c r="D3801" s="3">
        <v>41948</v>
      </c>
      <c r="E3801" s="3">
        <v>41949</v>
      </c>
      <c r="F3801" s="2" t="s">
        <v>188</v>
      </c>
      <c r="G3801" s="2" t="s">
        <v>1079</v>
      </c>
      <c r="H3801" s="2" t="s">
        <v>1080</v>
      </c>
      <c r="I3801" s="2" t="s">
        <v>41</v>
      </c>
      <c r="J3801" s="2" t="s">
        <v>27</v>
      </c>
      <c r="K3801" s="2" t="s">
        <v>4488</v>
      </c>
      <c r="L3801" s="2" t="s">
        <v>88</v>
      </c>
      <c r="M3801" s="1">
        <v>27405</v>
      </c>
      <c r="N3801" s="2" t="s">
        <v>30</v>
      </c>
      <c r="O3801" s="2" t="s">
        <v>4788</v>
      </c>
      <c r="P3801" s="2" t="s">
        <v>71</v>
      </c>
      <c r="Q3801" s="2" t="s">
        <v>72</v>
      </c>
      <c r="R3801" s="2" t="s">
        <v>4789</v>
      </c>
      <c r="S3801" s="1">
        <v>1359.96</v>
      </c>
      <c r="T3801" s="1">
        <v>5</v>
      </c>
      <c r="U3801" s="1">
        <v>0.2</v>
      </c>
      <c r="V3801" s="5">
        <v>118.9965</v>
      </c>
    </row>
    <row r="3802" spans="1:22" ht="15" thickBot="1" x14ac:dyDescent="0.35">
      <c r="A3802" s="4">
        <v>3801</v>
      </c>
      <c r="B3802" s="2" t="s">
        <v>6949</v>
      </c>
      <c r="C3802" s="1">
        <v>2013</v>
      </c>
      <c r="D3802" s="3">
        <v>41562</v>
      </c>
      <c r="E3802" s="3">
        <v>41568</v>
      </c>
      <c r="F3802" s="2" t="s">
        <v>50</v>
      </c>
      <c r="G3802" s="2" t="s">
        <v>6950</v>
      </c>
      <c r="H3802" s="2" t="s">
        <v>6951</v>
      </c>
      <c r="I3802" s="2" t="s">
        <v>26</v>
      </c>
      <c r="J3802" s="2" t="s">
        <v>27</v>
      </c>
      <c r="K3802" s="2" t="s">
        <v>1521</v>
      </c>
      <c r="L3802" s="2" t="s">
        <v>88</v>
      </c>
      <c r="M3802" s="1">
        <v>28540</v>
      </c>
      <c r="N3802" s="2" t="s">
        <v>30</v>
      </c>
      <c r="O3802" s="2" t="s">
        <v>6952</v>
      </c>
      <c r="P3802" s="2" t="s">
        <v>32</v>
      </c>
      <c r="Q3802" s="2" t="s">
        <v>36</v>
      </c>
      <c r="R3802" s="2" t="s">
        <v>6953</v>
      </c>
      <c r="S3802" s="1">
        <v>102.592</v>
      </c>
      <c r="T3802" s="1">
        <v>1</v>
      </c>
      <c r="U3802" s="1">
        <v>0.2</v>
      </c>
      <c r="V3802" s="5">
        <v>10.2592</v>
      </c>
    </row>
    <row r="3803" spans="1:22" ht="15" thickBot="1" x14ac:dyDescent="0.35">
      <c r="A3803" s="4">
        <v>3802</v>
      </c>
      <c r="B3803" s="2" t="s">
        <v>6949</v>
      </c>
      <c r="C3803" s="1">
        <v>2013</v>
      </c>
      <c r="D3803" s="3">
        <v>41562</v>
      </c>
      <c r="E3803" s="3">
        <v>41568</v>
      </c>
      <c r="F3803" s="2" t="s">
        <v>50</v>
      </c>
      <c r="G3803" s="2" t="s">
        <v>6950</v>
      </c>
      <c r="H3803" s="2" t="s">
        <v>6951</v>
      </c>
      <c r="I3803" s="2" t="s">
        <v>26</v>
      </c>
      <c r="J3803" s="2" t="s">
        <v>27</v>
      </c>
      <c r="K3803" s="2" t="s">
        <v>1521</v>
      </c>
      <c r="L3803" s="2" t="s">
        <v>88</v>
      </c>
      <c r="M3803" s="1">
        <v>28540</v>
      </c>
      <c r="N3803" s="2" t="s">
        <v>30</v>
      </c>
      <c r="O3803" s="2" t="s">
        <v>2815</v>
      </c>
      <c r="P3803" s="2" t="s">
        <v>71</v>
      </c>
      <c r="Q3803" s="2" t="s">
        <v>161</v>
      </c>
      <c r="R3803" s="2" t="s">
        <v>2816</v>
      </c>
      <c r="S3803" s="1">
        <v>22.704000000000001</v>
      </c>
      <c r="T3803" s="1">
        <v>1</v>
      </c>
      <c r="U3803" s="1">
        <v>0.2</v>
      </c>
      <c r="V3803" s="5">
        <v>5.9598000000000004</v>
      </c>
    </row>
    <row r="3804" spans="1:22" ht="15" thickBot="1" x14ac:dyDescent="0.35">
      <c r="A3804" s="4">
        <v>3803</v>
      </c>
      <c r="B3804" s="2" t="s">
        <v>6949</v>
      </c>
      <c r="C3804" s="1">
        <v>2013</v>
      </c>
      <c r="D3804" s="3">
        <v>41562</v>
      </c>
      <c r="E3804" s="3">
        <v>41568</v>
      </c>
      <c r="F3804" s="2" t="s">
        <v>50</v>
      </c>
      <c r="G3804" s="2" t="s">
        <v>6950</v>
      </c>
      <c r="H3804" s="2" t="s">
        <v>6951</v>
      </c>
      <c r="I3804" s="2" t="s">
        <v>26</v>
      </c>
      <c r="J3804" s="2" t="s">
        <v>27</v>
      </c>
      <c r="K3804" s="2" t="s">
        <v>1521</v>
      </c>
      <c r="L3804" s="2" t="s">
        <v>88</v>
      </c>
      <c r="M3804" s="1">
        <v>28540</v>
      </c>
      <c r="N3804" s="2" t="s">
        <v>30</v>
      </c>
      <c r="O3804" s="2" t="s">
        <v>5847</v>
      </c>
      <c r="P3804" s="2" t="s">
        <v>46</v>
      </c>
      <c r="Q3804" s="2" t="s">
        <v>90</v>
      </c>
      <c r="R3804" s="2" t="s">
        <v>5848</v>
      </c>
      <c r="S3804" s="1">
        <v>93.024000000000001</v>
      </c>
      <c r="T3804" s="1">
        <v>3</v>
      </c>
      <c r="U3804" s="1">
        <v>0.2</v>
      </c>
      <c r="V3804" s="5">
        <v>33.721200000000003</v>
      </c>
    </row>
    <row r="3805" spans="1:22" ht="15" thickBot="1" x14ac:dyDescent="0.35">
      <c r="A3805" s="4">
        <v>3804</v>
      </c>
      <c r="B3805" s="2" t="s">
        <v>6949</v>
      </c>
      <c r="C3805" s="1">
        <v>2013</v>
      </c>
      <c r="D3805" s="3">
        <v>41562</v>
      </c>
      <c r="E3805" s="3">
        <v>41568</v>
      </c>
      <c r="F3805" s="2" t="s">
        <v>50</v>
      </c>
      <c r="G3805" s="2" t="s">
        <v>6950</v>
      </c>
      <c r="H3805" s="2" t="s">
        <v>6951</v>
      </c>
      <c r="I3805" s="2" t="s">
        <v>26</v>
      </c>
      <c r="J3805" s="2" t="s">
        <v>27</v>
      </c>
      <c r="K3805" s="2" t="s">
        <v>1521</v>
      </c>
      <c r="L3805" s="2" t="s">
        <v>88</v>
      </c>
      <c r="M3805" s="1">
        <v>28540</v>
      </c>
      <c r="N3805" s="2" t="s">
        <v>30</v>
      </c>
      <c r="O3805" s="2" t="s">
        <v>6052</v>
      </c>
      <c r="P3805" s="2" t="s">
        <v>46</v>
      </c>
      <c r="Q3805" s="2" t="s">
        <v>578</v>
      </c>
      <c r="R3805" s="2" t="s">
        <v>186</v>
      </c>
      <c r="S3805" s="1">
        <v>12.768000000000001</v>
      </c>
      <c r="T3805" s="1">
        <v>2</v>
      </c>
      <c r="U3805" s="1">
        <v>0.2</v>
      </c>
      <c r="V3805" s="5">
        <v>1.4363999999999999</v>
      </c>
    </row>
    <row r="3806" spans="1:22" ht="15" thickBot="1" x14ac:dyDescent="0.35">
      <c r="A3806" s="4">
        <v>3805</v>
      </c>
      <c r="B3806" s="2" t="s">
        <v>6949</v>
      </c>
      <c r="C3806" s="1">
        <v>2013</v>
      </c>
      <c r="D3806" s="3">
        <v>41562</v>
      </c>
      <c r="E3806" s="3">
        <v>41568</v>
      </c>
      <c r="F3806" s="2" t="s">
        <v>50</v>
      </c>
      <c r="G3806" s="2" t="s">
        <v>6950</v>
      </c>
      <c r="H3806" s="2" t="s">
        <v>6951</v>
      </c>
      <c r="I3806" s="2" t="s">
        <v>26</v>
      </c>
      <c r="J3806" s="2" t="s">
        <v>27</v>
      </c>
      <c r="K3806" s="2" t="s">
        <v>1521</v>
      </c>
      <c r="L3806" s="2" t="s">
        <v>88</v>
      </c>
      <c r="M3806" s="1">
        <v>28540</v>
      </c>
      <c r="N3806" s="2" t="s">
        <v>30</v>
      </c>
      <c r="O3806" s="2" t="s">
        <v>1802</v>
      </c>
      <c r="P3806" s="2" t="s">
        <v>46</v>
      </c>
      <c r="Q3806" s="2" t="s">
        <v>173</v>
      </c>
      <c r="R3806" s="2" t="s">
        <v>1803</v>
      </c>
      <c r="S3806" s="1">
        <v>35.008000000000003</v>
      </c>
      <c r="T3806" s="1">
        <v>4</v>
      </c>
      <c r="U3806" s="1">
        <v>0.2</v>
      </c>
      <c r="V3806" s="5">
        <v>13.128</v>
      </c>
    </row>
    <row r="3807" spans="1:22" ht="15" thickBot="1" x14ac:dyDescent="0.35">
      <c r="A3807" s="4">
        <v>3806</v>
      </c>
      <c r="B3807" s="2" t="s">
        <v>6949</v>
      </c>
      <c r="C3807" s="1">
        <v>2013</v>
      </c>
      <c r="D3807" s="3">
        <v>41562</v>
      </c>
      <c r="E3807" s="3">
        <v>41568</v>
      </c>
      <c r="F3807" s="2" t="s">
        <v>50</v>
      </c>
      <c r="G3807" s="2" t="s">
        <v>6950</v>
      </c>
      <c r="H3807" s="2" t="s">
        <v>6951</v>
      </c>
      <c r="I3807" s="2" t="s">
        <v>26</v>
      </c>
      <c r="J3807" s="2" t="s">
        <v>27</v>
      </c>
      <c r="K3807" s="2" t="s">
        <v>1521</v>
      </c>
      <c r="L3807" s="2" t="s">
        <v>88</v>
      </c>
      <c r="M3807" s="1">
        <v>28540</v>
      </c>
      <c r="N3807" s="2" t="s">
        <v>30</v>
      </c>
      <c r="O3807" s="2" t="s">
        <v>560</v>
      </c>
      <c r="P3807" s="2" t="s">
        <v>46</v>
      </c>
      <c r="Q3807" s="2" t="s">
        <v>90</v>
      </c>
      <c r="R3807" s="2" t="s">
        <v>561</v>
      </c>
      <c r="S3807" s="1">
        <v>39.152000000000001</v>
      </c>
      <c r="T3807" s="1">
        <v>1</v>
      </c>
      <c r="U3807" s="1">
        <v>0.2</v>
      </c>
      <c r="V3807" s="5">
        <v>14.682</v>
      </c>
    </row>
    <row r="3808" spans="1:22" ht="15" thickBot="1" x14ac:dyDescent="0.35">
      <c r="A3808" s="4">
        <v>3807</v>
      </c>
      <c r="B3808" s="2" t="s">
        <v>6954</v>
      </c>
      <c r="C3808" s="1">
        <v>2012</v>
      </c>
      <c r="D3808" s="3">
        <v>41225</v>
      </c>
      <c r="E3808" s="3">
        <v>41232</v>
      </c>
      <c r="F3808" s="2" t="s">
        <v>50</v>
      </c>
      <c r="G3808" s="2" t="s">
        <v>6637</v>
      </c>
      <c r="H3808" s="2" t="s">
        <v>6638</v>
      </c>
      <c r="I3808" s="2" t="s">
        <v>41</v>
      </c>
      <c r="J3808" s="2" t="s">
        <v>27</v>
      </c>
      <c r="K3808" s="2" t="s">
        <v>6824</v>
      </c>
      <c r="L3808" s="2" t="s">
        <v>54</v>
      </c>
      <c r="M3808" s="1">
        <v>33317</v>
      </c>
      <c r="N3808" s="2" t="s">
        <v>30</v>
      </c>
      <c r="O3808" s="2" t="s">
        <v>1758</v>
      </c>
      <c r="P3808" s="2" t="s">
        <v>46</v>
      </c>
      <c r="Q3808" s="2" t="s">
        <v>68</v>
      </c>
      <c r="R3808" s="2" t="s">
        <v>1759</v>
      </c>
      <c r="S3808" s="1">
        <v>11.76</v>
      </c>
      <c r="T3808" s="1">
        <v>5</v>
      </c>
      <c r="U3808" s="1">
        <v>0.2</v>
      </c>
      <c r="V3808" s="5">
        <v>1.323</v>
      </c>
    </row>
    <row r="3809" spans="1:22" ht="15" thickBot="1" x14ac:dyDescent="0.35">
      <c r="A3809" s="4">
        <v>3808</v>
      </c>
      <c r="B3809" s="2" t="s">
        <v>6954</v>
      </c>
      <c r="C3809" s="1">
        <v>2012</v>
      </c>
      <c r="D3809" s="3">
        <v>41225</v>
      </c>
      <c r="E3809" s="3">
        <v>41232</v>
      </c>
      <c r="F3809" s="2" t="s">
        <v>50</v>
      </c>
      <c r="G3809" s="2" t="s">
        <v>6637</v>
      </c>
      <c r="H3809" s="2" t="s">
        <v>6638</v>
      </c>
      <c r="I3809" s="2" t="s">
        <v>41</v>
      </c>
      <c r="J3809" s="2" t="s">
        <v>27</v>
      </c>
      <c r="K3809" s="2" t="s">
        <v>6824</v>
      </c>
      <c r="L3809" s="2" t="s">
        <v>54</v>
      </c>
      <c r="M3809" s="1">
        <v>33317</v>
      </c>
      <c r="N3809" s="2" t="s">
        <v>30</v>
      </c>
      <c r="O3809" s="2" t="s">
        <v>232</v>
      </c>
      <c r="P3809" s="2" t="s">
        <v>46</v>
      </c>
      <c r="Q3809" s="2" t="s">
        <v>75</v>
      </c>
      <c r="R3809" s="2" t="s">
        <v>233</v>
      </c>
      <c r="S3809" s="1">
        <v>5.2380000000000004</v>
      </c>
      <c r="T3809" s="1">
        <v>2</v>
      </c>
      <c r="U3809" s="1">
        <v>0.7</v>
      </c>
      <c r="V3809" s="5">
        <v>-4.0157999999999996</v>
      </c>
    </row>
    <row r="3810" spans="1:22" ht="15" thickBot="1" x14ac:dyDescent="0.35">
      <c r="A3810" s="4">
        <v>3809</v>
      </c>
      <c r="B3810" s="2" t="s">
        <v>6954</v>
      </c>
      <c r="C3810" s="1">
        <v>2012</v>
      </c>
      <c r="D3810" s="3">
        <v>41225</v>
      </c>
      <c r="E3810" s="3">
        <v>41232</v>
      </c>
      <c r="F3810" s="2" t="s">
        <v>50</v>
      </c>
      <c r="G3810" s="2" t="s">
        <v>6637</v>
      </c>
      <c r="H3810" s="2" t="s">
        <v>6638</v>
      </c>
      <c r="I3810" s="2" t="s">
        <v>41</v>
      </c>
      <c r="J3810" s="2" t="s">
        <v>27</v>
      </c>
      <c r="K3810" s="2" t="s">
        <v>6824</v>
      </c>
      <c r="L3810" s="2" t="s">
        <v>54</v>
      </c>
      <c r="M3810" s="1">
        <v>33317</v>
      </c>
      <c r="N3810" s="2" t="s">
        <v>30</v>
      </c>
      <c r="O3810" s="2" t="s">
        <v>6226</v>
      </c>
      <c r="P3810" s="2" t="s">
        <v>46</v>
      </c>
      <c r="Q3810" s="2" t="s">
        <v>75</v>
      </c>
      <c r="R3810" s="2" t="s">
        <v>6227</v>
      </c>
      <c r="S3810" s="1">
        <v>4.6619999999999999</v>
      </c>
      <c r="T3810" s="1">
        <v>3</v>
      </c>
      <c r="U3810" s="1">
        <v>0.7</v>
      </c>
      <c r="V3810" s="5">
        <v>-3.7296</v>
      </c>
    </row>
    <row r="3811" spans="1:22" ht="15" thickBot="1" x14ac:dyDescent="0.35">
      <c r="A3811" s="4">
        <v>3810</v>
      </c>
      <c r="B3811" s="2" t="s">
        <v>6954</v>
      </c>
      <c r="C3811" s="1">
        <v>2012</v>
      </c>
      <c r="D3811" s="3">
        <v>41225</v>
      </c>
      <c r="E3811" s="3">
        <v>41232</v>
      </c>
      <c r="F3811" s="2" t="s">
        <v>50</v>
      </c>
      <c r="G3811" s="2" t="s">
        <v>6637</v>
      </c>
      <c r="H3811" s="2" t="s">
        <v>6638</v>
      </c>
      <c r="I3811" s="2" t="s">
        <v>41</v>
      </c>
      <c r="J3811" s="2" t="s">
        <v>27</v>
      </c>
      <c r="K3811" s="2" t="s">
        <v>6824</v>
      </c>
      <c r="L3811" s="2" t="s">
        <v>54</v>
      </c>
      <c r="M3811" s="1">
        <v>33317</v>
      </c>
      <c r="N3811" s="2" t="s">
        <v>30</v>
      </c>
      <c r="O3811" s="2" t="s">
        <v>6955</v>
      </c>
      <c r="P3811" s="2" t="s">
        <v>32</v>
      </c>
      <c r="Q3811" s="2" t="s">
        <v>36</v>
      </c>
      <c r="R3811" s="2" t="s">
        <v>6956</v>
      </c>
      <c r="S3811" s="1">
        <v>523.91999999999996</v>
      </c>
      <c r="T3811" s="1">
        <v>5</v>
      </c>
      <c r="U3811" s="1">
        <v>0.2</v>
      </c>
      <c r="V3811" s="5">
        <v>-72.039000000000001</v>
      </c>
    </row>
    <row r="3812" spans="1:22" ht="15" thickBot="1" x14ac:dyDescent="0.35">
      <c r="A3812" s="4">
        <v>3811</v>
      </c>
      <c r="B3812" s="2" t="s">
        <v>6954</v>
      </c>
      <c r="C3812" s="1">
        <v>2012</v>
      </c>
      <c r="D3812" s="3">
        <v>41225</v>
      </c>
      <c r="E3812" s="3">
        <v>41232</v>
      </c>
      <c r="F3812" s="2" t="s">
        <v>50</v>
      </c>
      <c r="G3812" s="2" t="s">
        <v>6637</v>
      </c>
      <c r="H3812" s="2" t="s">
        <v>6638</v>
      </c>
      <c r="I3812" s="2" t="s">
        <v>41</v>
      </c>
      <c r="J3812" s="2" t="s">
        <v>27</v>
      </c>
      <c r="K3812" s="2" t="s">
        <v>6824</v>
      </c>
      <c r="L3812" s="2" t="s">
        <v>54</v>
      </c>
      <c r="M3812" s="1">
        <v>33317</v>
      </c>
      <c r="N3812" s="2" t="s">
        <v>30</v>
      </c>
      <c r="O3812" s="2" t="s">
        <v>4238</v>
      </c>
      <c r="P3812" s="2" t="s">
        <v>71</v>
      </c>
      <c r="Q3812" s="2" t="s">
        <v>72</v>
      </c>
      <c r="R3812" s="2" t="s">
        <v>4239</v>
      </c>
      <c r="S3812" s="1">
        <v>100.792</v>
      </c>
      <c r="T3812" s="1">
        <v>1</v>
      </c>
      <c r="U3812" s="1">
        <v>0.2</v>
      </c>
      <c r="V3812" s="5">
        <v>10.0792</v>
      </c>
    </row>
    <row r="3813" spans="1:22" ht="15" thickBot="1" x14ac:dyDescent="0.35">
      <c r="A3813" s="4">
        <v>3812</v>
      </c>
      <c r="B3813" s="2" t="s">
        <v>6954</v>
      </c>
      <c r="C3813" s="1">
        <v>2012</v>
      </c>
      <c r="D3813" s="3">
        <v>41225</v>
      </c>
      <c r="E3813" s="3">
        <v>41232</v>
      </c>
      <c r="F3813" s="2" t="s">
        <v>50</v>
      </c>
      <c r="G3813" s="2" t="s">
        <v>6637</v>
      </c>
      <c r="H3813" s="2" t="s">
        <v>6638</v>
      </c>
      <c r="I3813" s="2" t="s">
        <v>41</v>
      </c>
      <c r="J3813" s="2" t="s">
        <v>27</v>
      </c>
      <c r="K3813" s="2" t="s">
        <v>6824</v>
      </c>
      <c r="L3813" s="2" t="s">
        <v>54</v>
      </c>
      <c r="M3813" s="1">
        <v>33317</v>
      </c>
      <c r="N3813" s="2" t="s">
        <v>30</v>
      </c>
      <c r="O3813" s="2" t="s">
        <v>892</v>
      </c>
      <c r="P3813" s="2" t="s">
        <v>32</v>
      </c>
      <c r="Q3813" s="2" t="s">
        <v>36</v>
      </c>
      <c r="R3813" s="2" t="s">
        <v>893</v>
      </c>
      <c r="S3813" s="1">
        <v>146.136</v>
      </c>
      <c r="T3813" s="1">
        <v>3</v>
      </c>
      <c r="U3813" s="1">
        <v>0.2</v>
      </c>
      <c r="V3813" s="5">
        <v>16.440300000000001</v>
      </c>
    </row>
    <row r="3814" spans="1:22" ht="15" thickBot="1" x14ac:dyDescent="0.35">
      <c r="A3814" s="4">
        <v>3813</v>
      </c>
      <c r="B3814" s="2" t="s">
        <v>6957</v>
      </c>
      <c r="C3814" s="1">
        <v>2014</v>
      </c>
      <c r="D3814" s="3">
        <v>41704</v>
      </c>
      <c r="E3814" s="3">
        <v>41704</v>
      </c>
      <c r="F3814" s="2" t="s">
        <v>1290</v>
      </c>
      <c r="G3814" s="2" t="s">
        <v>111</v>
      </c>
      <c r="H3814" s="2" t="s">
        <v>112</v>
      </c>
      <c r="I3814" s="2" t="s">
        <v>26</v>
      </c>
      <c r="J3814" s="2" t="s">
        <v>27</v>
      </c>
      <c r="K3814" s="2" t="s">
        <v>2548</v>
      </c>
      <c r="L3814" s="2" t="s">
        <v>114</v>
      </c>
      <c r="M3814" s="1">
        <v>53209</v>
      </c>
      <c r="N3814" s="2" t="s">
        <v>105</v>
      </c>
      <c r="O3814" s="2" t="s">
        <v>6958</v>
      </c>
      <c r="P3814" s="2" t="s">
        <v>46</v>
      </c>
      <c r="Q3814" s="2" t="s">
        <v>47</v>
      </c>
      <c r="R3814" s="2" t="s">
        <v>6959</v>
      </c>
      <c r="S3814" s="1">
        <v>25.06</v>
      </c>
      <c r="T3814" s="1">
        <v>2</v>
      </c>
      <c r="U3814" s="1">
        <v>0</v>
      </c>
      <c r="V3814" s="5">
        <v>11.7782</v>
      </c>
    </row>
    <row r="3815" spans="1:22" ht="15" thickBot="1" x14ac:dyDescent="0.35">
      <c r="A3815" s="4">
        <v>3814</v>
      </c>
      <c r="B3815" s="2" t="s">
        <v>6960</v>
      </c>
      <c r="C3815" s="1">
        <v>2012</v>
      </c>
      <c r="D3815" s="3">
        <v>41218</v>
      </c>
      <c r="E3815" s="3">
        <v>41222</v>
      </c>
      <c r="F3815" s="2" t="s">
        <v>50</v>
      </c>
      <c r="G3815" s="2" t="s">
        <v>1365</v>
      </c>
      <c r="H3815" s="2" t="s">
        <v>1366</v>
      </c>
      <c r="I3815" s="2" t="s">
        <v>26</v>
      </c>
      <c r="J3815" s="2" t="s">
        <v>27</v>
      </c>
      <c r="K3815" s="2" t="s">
        <v>1320</v>
      </c>
      <c r="L3815" s="2" t="s">
        <v>211</v>
      </c>
      <c r="M3815" s="1">
        <v>62301</v>
      </c>
      <c r="N3815" s="2" t="s">
        <v>105</v>
      </c>
      <c r="O3815" s="2" t="s">
        <v>2414</v>
      </c>
      <c r="P3815" s="2" t="s">
        <v>46</v>
      </c>
      <c r="Q3815" s="2" t="s">
        <v>47</v>
      </c>
      <c r="R3815" s="2" t="s">
        <v>2415</v>
      </c>
      <c r="S3815" s="1">
        <v>19.824000000000002</v>
      </c>
      <c r="T3815" s="1">
        <v>6</v>
      </c>
      <c r="U3815" s="1">
        <v>0.2</v>
      </c>
      <c r="V3815" s="5">
        <v>6.4428000000000001</v>
      </c>
    </row>
    <row r="3816" spans="1:22" ht="15" thickBot="1" x14ac:dyDescent="0.35">
      <c r="A3816" s="4">
        <v>3815</v>
      </c>
      <c r="B3816" s="2" t="s">
        <v>6961</v>
      </c>
      <c r="C3816" s="1">
        <v>2013</v>
      </c>
      <c r="D3816" s="3">
        <v>41464</v>
      </c>
      <c r="E3816" s="3">
        <v>41464</v>
      </c>
      <c r="F3816" s="2" t="s">
        <v>1290</v>
      </c>
      <c r="G3816" s="2" t="s">
        <v>125</v>
      </c>
      <c r="H3816" s="2" t="s">
        <v>126</v>
      </c>
      <c r="I3816" s="2" t="s">
        <v>26</v>
      </c>
      <c r="J3816" s="2" t="s">
        <v>27</v>
      </c>
      <c r="K3816" s="2" t="s">
        <v>1521</v>
      </c>
      <c r="L3816" s="2" t="s">
        <v>54</v>
      </c>
      <c r="M3816" s="1">
        <v>32216</v>
      </c>
      <c r="N3816" s="2" t="s">
        <v>30</v>
      </c>
      <c r="O3816" s="2" t="s">
        <v>4657</v>
      </c>
      <c r="P3816" s="2" t="s">
        <v>71</v>
      </c>
      <c r="Q3816" s="2" t="s">
        <v>72</v>
      </c>
      <c r="R3816" s="2" t="s">
        <v>4658</v>
      </c>
      <c r="S3816" s="1">
        <v>823.96</v>
      </c>
      <c r="T3816" s="1">
        <v>5</v>
      </c>
      <c r="U3816" s="1">
        <v>0.2</v>
      </c>
      <c r="V3816" s="5">
        <v>51.497500000000002</v>
      </c>
    </row>
    <row r="3817" spans="1:22" ht="15" thickBot="1" x14ac:dyDescent="0.35">
      <c r="A3817" s="4">
        <v>3816</v>
      </c>
      <c r="B3817" s="2" t="s">
        <v>6961</v>
      </c>
      <c r="C3817" s="1">
        <v>2013</v>
      </c>
      <c r="D3817" s="3">
        <v>41464</v>
      </c>
      <c r="E3817" s="3">
        <v>41464</v>
      </c>
      <c r="F3817" s="2" t="s">
        <v>1290</v>
      </c>
      <c r="G3817" s="2" t="s">
        <v>125</v>
      </c>
      <c r="H3817" s="2" t="s">
        <v>126</v>
      </c>
      <c r="I3817" s="2" t="s">
        <v>26</v>
      </c>
      <c r="J3817" s="2" t="s">
        <v>27</v>
      </c>
      <c r="K3817" s="2" t="s">
        <v>1521</v>
      </c>
      <c r="L3817" s="2" t="s">
        <v>54</v>
      </c>
      <c r="M3817" s="1">
        <v>32216</v>
      </c>
      <c r="N3817" s="2" t="s">
        <v>30</v>
      </c>
      <c r="O3817" s="2" t="s">
        <v>503</v>
      </c>
      <c r="P3817" s="2" t="s">
        <v>46</v>
      </c>
      <c r="Q3817" s="2" t="s">
        <v>90</v>
      </c>
      <c r="R3817" s="2" t="s">
        <v>504</v>
      </c>
      <c r="S3817" s="1">
        <v>15.984</v>
      </c>
      <c r="T3817" s="1">
        <v>2</v>
      </c>
      <c r="U3817" s="1">
        <v>0.2</v>
      </c>
      <c r="V3817" s="5">
        <v>4.9950000000000001</v>
      </c>
    </row>
    <row r="3818" spans="1:22" ht="15" thickBot="1" x14ac:dyDescent="0.35">
      <c r="A3818" s="4">
        <v>3817</v>
      </c>
      <c r="B3818" s="2" t="s">
        <v>6962</v>
      </c>
      <c r="C3818" s="1">
        <v>2012</v>
      </c>
      <c r="D3818" s="3">
        <v>41167</v>
      </c>
      <c r="E3818" s="3">
        <v>41171</v>
      </c>
      <c r="F3818" s="2" t="s">
        <v>50</v>
      </c>
      <c r="G3818" s="2" t="s">
        <v>4276</v>
      </c>
      <c r="H3818" s="2" t="s">
        <v>4277</v>
      </c>
      <c r="I3818" s="2" t="s">
        <v>26</v>
      </c>
      <c r="J3818" s="2" t="s">
        <v>27</v>
      </c>
      <c r="K3818" s="2" t="s">
        <v>3909</v>
      </c>
      <c r="L3818" s="2" t="s">
        <v>358</v>
      </c>
      <c r="M3818" s="1">
        <v>36608</v>
      </c>
      <c r="N3818" s="2" t="s">
        <v>30</v>
      </c>
      <c r="O3818" s="2" t="s">
        <v>5699</v>
      </c>
      <c r="P3818" s="2" t="s">
        <v>32</v>
      </c>
      <c r="Q3818" s="2" t="s">
        <v>56</v>
      </c>
      <c r="R3818" s="2" t="s">
        <v>5700</v>
      </c>
      <c r="S3818" s="1">
        <v>801.96</v>
      </c>
      <c r="T3818" s="1">
        <v>2</v>
      </c>
      <c r="U3818" s="1">
        <v>0</v>
      </c>
      <c r="V3818" s="5">
        <v>200.49</v>
      </c>
    </row>
    <row r="3819" spans="1:22" ht="15" thickBot="1" x14ac:dyDescent="0.35">
      <c r="A3819" s="4">
        <v>3818</v>
      </c>
      <c r="B3819" s="2" t="s">
        <v>6962</v>
      </c>
      <c r="C3819" s="1">
        <v>2012</v>
      </c>
      <c r="D3819" s="3">
        <v>41167</v>
      </c>
      <c r="E3819" s="3">
        <v>41171</v>
      </c>
      <c r="F3819" s="2" t="s">
        <v>50</v>
      </c>
      <c r="G3819" s="2" t="s">
        <v>4276</v>
      </c>
      <c r="H3819" s="2" t="s">
        <v>4277</v>
      </c>
      <c r="I3819" s="2" t="s">
        <v>26</v>
      </c>
      <c r="J3819" s="2" t="s">
        <v>27</v>
      </c>
      <c r="K3819" s="2" t="s">
        <v>3909</v>
      </c>
      <c r="L3819" s="2" t="s">
        <v>358</v>
      </c>
      <c r="M3819" s="1">
        <v>36608</v>
      </c>
      <c r="N3819" s="2" t="s">
        <v>30</v>
      </c>
      <c r="O3819" s="2" t="s">
        <v>5962</v>
      </c>
      <c r="P3819" s="2" t="s">
        <v>71</v>
      </c>
      <c r="Q3819" s="2" t="s">
        <v>72</v>
      </c>
      <c r="R3819" s="2" t="s">
        <v>5963</v>
      </c>
      <c r="S3819" s="1">
        <v>59.97</v>
      </c>
      <c r="T3819" s="1">
        <v>3</v>
      </c>
      <c r="U3819" s="1">
        <v>0</v>
      </c>
      <c r="V3819" s="5">
        <v>0</v>
      </c>
    </row>
    <row r="3820" spans="1:22" ht="15" thickBot="1" x14ac:dyDescent="0.35">
      <c r="A3820" s="4">
        <v>3819</v>
      </c>
      <c r="B3820" s="2" t="s">
        <v>6962</v>
      </c>
      <c r="C3820" s="1">
        <v>2012</v>
      </c>
      <c r="D3820" s="3">
        <v>41167</v>
      </c>
      <c r="E3820" s="3">
        <v>41171</v>
      </c>
      <c r="F3820" s="2" t="s">
        <v>50</v>
      </c>
      <c r="G3820" s="2" t="s">
        <v>4276</v>
      </c>
      <c r="H3820" s="2" t="s">
        <v>4277</v>
      </c>
      <c r="I3820" s="2" t="s">
        <v>26</v>
      </c>
      <c r="J3820" s="2" t="s">
        <v>27</v>
      </c>
      <c r="K3820" s="2" t="s">
        <v>3909</v>
      </c>
      <c r="L3820" s="2" t="s">
        <v>358</v>
      </c>
      <c r="M3820" s="1">
        <v>36608</v>
      </c>
      <c r="N3820" s="2" t="s">
        <v>30</v>
      </c>
      <c r="O3820" s="2" t="s">
        <v>2060</v>
      </c>
      <c r="P3820" s="2" t="s">
        <v>32</v>
      </c>
      <c r="Q3820" s="2" t="s">
        <v>36</v>
      </c>
      <c r="R3820" s="2" t="s">
        <v>2061</v>
      </c>
      <c r="S3820" s="1">
        <v>1056.8599999999999</v>
      </c>
      <c r="T3820" s="1">
        <v>7</v>
      </c>
      <c r="U3820" s="1">
        <v>0</v>
      </c>
      <c r="V3820" s="5">
        <v>306.48939999999999</v>
      </c>
    </row>
    <row r="3821" spans="1:22" ht="15" thickBot="1" x14ac:dyDescent="0.35">
      <c r="A3821" s="4">
        <v>3820</v>
      </c>
      <c r="B3821" s="2" t="s">
        <v>6963</v>
      </c>
      <c r="C3821" s="1">
        <v>2014</v>
      </c>
      <c r="D3821" s="3">
        <v>41922</v>
      </c>
      <c r="E3821" s="3">
        <v>41927</v>
      </c>
      <c r="F3821" s="2" t="s">
        <v>50</v>
      </c>
      <c r="G3821" s="2" t="s">
        <v>6076</v>
      </c>
      <c r="H3821" s="2" t="s">
        <v>6077</v>
      </c>
      <c r="I3821" s="2" t="s">
        <v>26</v>
      </c>
      <c r="J3821" s="2" t="s">
        <v>27</v>
      </c>
      <c r="K3821" s="2" t="s">
        <v>266</v>
      </c>
      <c r="L3821" s="2" t="s">
        <v>267</v>
      </c>
      <c r="M3821" s="1">
        <v>10024</v>
      </c>
      <c r="N3821" s="2" t="s">
        <v>148</v>
      </c>
      <c r="O3821" s="2" t="s">
        <v>3424</v>
      </c>
      <c r="P3821" s="2" t="s">
        <v>46</v>
      </c>
      <c r="Q3821" s="2" t="s">
        <v>75</v>
      </c>
      <c r="R3821" s="2" t="s">
        <v>3425</v>
      </c>
      <c r="S3821" s="1">
        <v>12.816000000000001</v>
      </c>
      <c r="T3821" s="1">
        <v>3</v>
      </c>
      <c r="U3821" s="1">
        <v>0.2</v>
      </c>
      <c r="V3821" s="5">
        <v>4.3254000000000001</v>
      </c>
    </row>
    <row r="3822" spans="1:22" ht="15" thickBot="1" x14ac:dyDescent="0.35">
      <c r="A3822" s="4">
        <v>3821</v>
      </c>
      <c r="B3822" s="2" t="s">
        <v>6963</v>
      </c>
      <c r="C3822" s="1">
        <v>2014</v>
      </c>
      <c r="D3822" s="3">
        <v>41922</v>
      </c>
      <c r="E3822" s="3">
        <v>41927</v>
      </c>
      <c r="F3822" s="2" t="s">
        <v>50</v>
      </c>
      <c r="G3822" s="2" t="s">
        <v>6076</v>
      </c>
      <c r="H3822" s="2" t="s">
        <v>6077</v>
      </c>
      <c r="I3822" s="2" t="s">
        <v>26</v>
      </c>
      <c r="J3822" s="2" t="s">
        <v>27</v>
      </c>
      <c r="K3822" s="2" t="s">
        <v>266</v>
      </c>
      <c r="L3822" s="2" t="s">
        <v>267</v>
      </c>
      <c r="M3822" s="1">
        <v>10024</v>
      </c>
      <c r="N3822" s="2" t="s">
        <v>148</v>
      </c>
      <c r="O3822" s="2" t="s">
        <v>4883</v>
      </c>
      <c r="P3822" s="2" t="s">
        <v>32</v>
      </c>
      <c r="Q3822" s="2" t="s">
        <v>33</v>
      </c>
      <c r="R3822" s="2" t="s">
        <v>4884</v>
      </c>
      <c r="S3822" s="1">
        <v>314.35199999999998</v>
      </c>
      <c r="T3822" s="1">
        <v>3</v>
      </c>
      <c r="U3822" s="1">
        <v>0.2</v>
      </c>
      <c r="V3822" s="5">
        <v>-15.717599999999999</v>
      </c>
    </row>
    <row r="3823" spans="1:22" ht="15" thickBot="1" x14ac:dyDescent="0.35">
      <c r="A3823" s="4">
        <v>3822</v>
      </c>
      <c r="B3823" s="2" t="s">
        <v>6963</v>
      </c>
      <c r="C3823" s="1">
        <v>2014</v>
      </c>
      <c r="D3823" s="3">
        <v>41922</v>
      </c>
      <c r="E3823" s="3">
        <v>41927</v>
      </c>
      <c r="F3823" s="2" t="s">
        <v>50</v>
      </c>
      <c r="G3823" s="2" t="s">
        <v>6076</v>
      </c>
      <c r="H3823" s="2" t="s">
        <v>6077</v>
      </c>
      <c r="I3823" s="2" t="s">
        <v>26</v>
      </c>
      <c r="J3823" s="2" t="s">
        <v>27</v>
      </c>
      <c r="K3823" s="2" t="s">
        <v>266</v>
      </c>
      <c r="L3823" s="2" t="s">
        <v>267</v>
      </c>
      <c r="M3823" s="1">
        <v>10024</v>
      </c>
      <c r="N3823" s="2" t="s">
        <v>148</v>
      </c>
      <c r="O3823" s="2" t="s">
        <v>6964</v>
      </c>
      <c r="P3823" s="2" t="s">
        <v>46</v>
      </c>
      <c r="Q3823" s="2" t="s">
        <v>90</v>
      </c>
      <c r="R3823" s="2" t="s">
        <v>6965</v>
      </c>
      <c r="S3823" s="1">
        <v>18.98</v>
      </c>
      <c r="T3823" s="1">
        <v>2</v>
      </c>
      <c r="U3823" s="1">
        <v>0</v>
      </c>
      <c r="V3823" s="5">
        <v>8.9206000000000003</v>
      </c>
    </row>
    <row r="3824" spans="1:22" ht="15" thickBot="1" x14ac:dyDescent="0.35">
      <c r="A3824" s="4">
        <v>3823</v>
      </c>
      <c r="B3824" s="2" t="s">
        <v>6963</v>
      </c>
      <c r="C3824" s="1">
        <v>2014</v>
      </c>
      <c r="D3824" s="3">
        <v>41922</v>
      </c>
      <c r="E3824" s="3">
        <v>41927</v>
      </c>
      <c r="F3824" s="2" t="s">
        <v>50</v>
      </c>
      <c r="G3824" s="2" t="s">
        <v>6076</v>
      </c>
      <c r="H3824" s="2" t="s">
        <v>6077</v>
      </c>
      <c r="I3824" s="2" t="s">
        <v>26</v>
      </c>
      <c r="J3824" s="2" t="s">
        <v>27</v>
      </c>
      <c r="K3824" s="2" t="s">
        <v>266</v>
      </c>
      <c r="L3824" s="2" t="s">
        <v>267</v>
      </c>
      <c r="M3824" s="1">
        <v>10024</v>
      </c>
      <c r="N3824" s="2" t="s">
        <v>148</v>
      </c>
      <c r="O3824" s="2" t="s">
        <v>6196</v>
      </c>
      <c r="P3824" s="2" t="s">
        <v>46</v>
      </c>
      <c r="Q3824" s="2" t="s">
        <v>75</v>
      </c>
      <c r="R3824" s="2" t="s">
        <v>6197</v>
      </c>
      <c r="S3824" s="1">
        <v>18.239999999999998</v>
      </c>
      <c r="T3824" s="1">
        <v>6</v>
      </c>
      <c r="U3824" s="1">
        <v>0.2</v>
      </c>
      <c r="V3824" s="5">
        <v>6.1559999999999997</v>
      </c>
    </row>
    <row r="3825" spans="1:22" ht="15" thickBot="1" x14ac:dyDescent="0.35">
      <c r="A3825" s="4">
        <v>3824</v>
      </c>
      <c r="B3825" s="2" t="s">
        <v>6966</v>
      </c>
      <c r="C3825" s="1">
        <v>2012</v>
      </c>
      <c r="D3825" s="3">
        <v>41166</v>
      </c>
      <c r="E3825" s="3">
        <v>41170</v>
      </c>
      <c r="F3825" s="2" t="s">
        <v>50</v>
      </c>
      <c r="G3825" s="2" t="s">
        <v>4486</v>
      </c>
      <c r="H3825" s="2" t="s">
        <v>4487</v>
      </c>
      <c r="I3825" s="2" t="s">
        <v>26</v>
      </c>
      <c r="J3825" s="2" t="s">
        <v>27</v>
      </c>
      <c r="K3825" s="2" t="s">
        <v>266</v>
      </c>
      <c r="L3825" s="2" t="s">
        <v>267</v>
      </c>
      <c r="M3825" s="1">
        <v>10011</v>
      </c>
      <c r="N3825" s="2" t="s">
        <v>148</v>
      </c>
      <c r="O3825" s="2" t="s">
        <v>2117</v>
      </c>
      <c r="P3825" s="2" t="s">
        <v>46</v>
      </c>
      <c r="Q3825" s="2" t="s">
        <v>59</v>
      </c>
      <c r="R3825" s="2" t="s">
        <v>2118</v>
      </c>
      <c r="S3825" s="1">
        <v>991.2</v>
      </c>
      <c r="T3825" s="1">
        <v>6</v>
      </c>
      <c r="U3825" s="1">
        <v>0</v>
      </c>
      <c r="V3825" s="5">
        <v>257.71199999999999</v>
      </c>
    </row>
    <row r="3826" spans="1:22" ht="15" thickBot="1" x14ac:dyDescent="0.35">
      <c r="A3826" s="4">
        <v>3825</v>
      </c>
      <c r="B3826" s="2" t="s">
        <v>6966</v>
      </c>
      <c r="C3826" s="1">
        <v>2012</v>
      </c>
      <c r="D3826" s="3">
        <v>41166</v>
      </c>
      <c r="E3826" s="3">
        <v>41170</v>
      </c>
      <c r="F3826" s="2" t="s">
        <v>50</v>
      </c>
      <c r="G3826" s="2" t="s">
        <v>4486</v>
      </c>
      <c r="H3826" s="2" t="s">
        <v>4487</v>
      </c>
      <c r="I3826" s="2" t="s">
        <v>26</v>
      </c>
      <c r="J3826" s="2" t="s">
        <v>27</v>
      </c>
      <c r="K3826" s="2" t="s">
        <v>266</v>
      </c>
      <c r="L3826" s="2" t="s">
        <v>267</v>
      </c>
      <c r="M3826" s="1">
        <v>10011</v>
      </c>
      <c r="N3826" s="2" t="s">
        <v>148</v>
      </c>
      <c r="O3826" s="2" t="s">
        <v>6852</v>
      </c>
      <c r="P3826" s="2" t="s">
        <v>71</v>
      </c>
      <c r="Q3826" s="2" t="s">
        <v>1216</v>
      </c>
      <c r="R3826" s="2" t="s">
        <v>6853</v>
      </c>
      <c r="S3826" s="1">
        <v>879.98400000000004</v>
      </c>
      <c r="T3826" s="1">
        <v>2</v>
      </c>
      <c r="U3826" s="1">
        <v>0.2</v>
      </c>
      <c r="V3826" s="5">
        <v>329.99400000000003</v>
      </c>
    </row>
    <row r="3827" spans="1:22" ht="15" thickBot="1" x14ac:dyDescent="0.35">
      <c r="A3827" s="4">
        <v>3826</v>
      </c>
      <c r="B3827" s="2" t="s">
        <v>6966</v>
      </c>
      <c r="C3827" s="1">
        <v>2012</v>
      </c>
      <c r="D3827" s="3">
        <v>41166</v>
      </c>
      <c r="E3827" s="3">
        <v>41170</v>
      </c>
      <c r="F3827" s="2" t="s">
        <v>50</v>
      </c>
      <c r="G3827" s="2" t="s">
        <v>4486</v>
      </c>
      <c r="H3827" s="2" t="s">
        <v>4487</v>
      </c>
      <c r="I3827" s="2" t="s">
        <v>26</v>
      </c>
      <c r="J3827" s="2" t="s">
        <v>27</v>
      </c>
      <c r="K3827" s="2" t="s">
        <v>266</v>
      </c>
      <c r="L3827" s="2" t="s">
        <v>267</v>
      </c>
      <c r="M3827" s="1">
        <v>10011</v>
      </c>
      <c r="N3827" s="2" t="s">
        <v>148</v>
      </c>
      <c r="O3827" s="2" t="s">
        <v>2936</v>
      </c>
      <c r="P3827" s="2" t="s">
        <v>46</v>
      </c>
      <c r="Q3827" s="2" t="s">
        <v>75</v>
      </c>
      <c r="R3827" s="2" t="s">
        <v>2937</v>
      </c>
      <c r="S3827" s="1">
        <v>12.96</v>
      </c>
      <c r="T3827" s="1">
        <v>9</v>
      </c>
      <c r="U3827" s="1">
        <v>0.2</v>
      </c>
      <c r="V3827" s="5">
        <v>4.5359999999999996</v>
      </c>
    </row>
    <row r="3828" spans="1:22" ht="15" thickBot="1" x14ac:dyDescent="0.35">
      <c r="A3828" s="4">
        <v>3827</v>
      </c>
      <c r="B3828" s="2" t="s">
        <v>6967</v>
      </c>
      <c r="C3828" s="1">
        <v>2011</v>
      </c>
      <c r="D3828" s="3">
        <v>40823</v>
      </c>
      <c r="E3828" s="3">
        <v>40828</v>
      </c>
      <c r="F3828" s="2" t="s">
        <v>50</v>
      </c>
      <c r="G3828" s="2" t="s">
        <v>1648</v>
      </c>
      <c r="H3828" s="2" t="s">
        <v>1649</v>
      </c>
      <c r="I3828" s="2" t="s">
        <v>41</v>
      </c>
      <c r="J3828" s="2" t="s">
        <v>27</v>
      </c>
      <c r="K3828" s="2" t="s">
        <v>815</v>
      </c>
      <c r="L3828" s="2" t="s">
        <v>104</v>
      </c>
      <c r="M3828" s="1">
        <v>75217</v>
      </c>
      <c r="N3828" s="2" t="s">
        <v>105</v>
      </c>
      <c r="O3828" s="2" t="s">
        <v>953</v>
      </c>
      <c r="P3828" s="2" t="s">
        <v>46</v>
      </c>
      <c r="Q3828" s="2" t="s">
        <v>59</v>
      </c>
      <c r="R3828" s="2" t="s">
        <v>954</v>
      </c>
      <c r="S3828" s="1">
        <v>107.44</v>
      </c>
      <c r="T3828" s="1">
        <v>10</v>
      </c>
      <c r="U3828" s="1">
        <v>0.2</v>
      </c>
      <c r="V3828" s="5">
        <v>10.744</v>
      </c>
    </row>
    <row r="3829" spans="1:22" ht="15" thickBot="1" x14ac:dyDescent="0.35">
      <c r="A3829" s="4">
        <v>3828</v>
      </c>
      <c r="B3829" s="2" t="s">
        <v>6968</v>
      </c>
      <c r="C3829" s="1">
        <v>2014</v>
      </c>
      <c r="D3829" s="3">
        <v>41767</v>
      </c>
      <c r="E3829" s="3">
        <v>41771</v>
      </c>
      <c r="F3829" s="2" t="s">
        <v>50</v>
      </c>
      <c r="G3829" s="2" t="s">
        <v>3847</v>
      </c>
      <c r="H3829" s="2" t="s">
        <v>3848</v>
      </c>
      <c r="I3829" s="2" t="s">
        <v>41</v>
      </c>
      <c r="J3829" s="2" t="s">
        <v>27</v>
      </c>
      <c r="K3829" s="2" t="s">
        <v>880</v>
      </c>
      <c r="L3829" s="2" t="s">
        <v>238</v>
      </c>
      <c r="M3829" s="1">
        <v>48234</v>
      </c>
      <c r="N3829" s="2" t="s">
        <v>105</v>
      </c>
      <c r="O3829" s="2" t="s">
        <v>1136</v>
      </c>
      <c r="P3829" s="2" t="s">
        <v>32</v>
      </c>
      <c r="Q3829" s="2" t="s">
        <v>36</v>
      </c>
      <c r="R3829" s="2" t="s">
        <v>1137</v>
      </c>
      <c r="S3829" s="1">
        <v>1458.65</v>
      </c>
      <c r="T3829" s="1">
        <v>5</v>
      </c>
      <c r="U3829" s="1">
        <v>0</v>
      </c>
      <c r="V3829" s="5">
        <v>423.00850000000003</v>
      </c>
    </row>
    <row r="3830" spans="1:22" ht="15" thickBot="1" x14ac:dyDescent="0.35">
      <c r="A3830" s="4">
        <v>3829</v>
      </c>
      <c r="B3830" s="2" t="s">
        <v>6968</v>
      </c>
      <c r="C3830" s="1">
        <v>2014</v>
      </c>
      <c r="D3830" s="3">
        <v>41767</v>
      </c>
      <c r="E3830" s="3">
        <v>41771</v>
      </c>
      <c r="F3830" s="2" t="s">
        <v>50</v>
      </c>
      <c r="G3830" s="2" t="s">
        <v>3847</v>
      </c>
      <c r="H3830" s="2" t="s">
        <v>3848</v>
      </c>
      <c r="I3830" s="2" t="s">
        <v>41</v>
      </c>
      <c r="J3830" s="2" t="s">
        <v>27</v>
      </c>
      <c r="K3830" s="2" t="s">
        <v>880</v>
      </c>
      <c r="L3830" s="2" t="s">
        <v>238</v>
      </c>
      <c r="M3830" s="1">
        <v>48234</v>
      </c>
      <c r="N3830" s="2" t="s">
        <v>105</v>
      </c>
      <c r="O3830" s="2" t="s">
        <v>5749</v>
      </c>
      <c r="P3830" s="2" t="s">
        <v>32</v>
      </c>
      <c r="Q3830" s="2" t="s">
        <v>36</v>
      </c>
      <c r="R3830" s="2" t="s">
        <v>5750</v>
      </c>
      <c r="S3830" s="1">
        <v>26.64</v>
      </c>
      <c r="T3830" s="1">
        <v>1</v>
      </c>
      <c r="U3830" s="1">
        <v>0</v>
      </c>
      <c r="V3830" s="5">
        <v>7.4592000000000001</v>
      </c>
    </row>
    <row r="3831" spans="1:22" ht="15" thickBot="1" x14ac:dyDescent="0.35">
      <c r="A3831" s="4">
        <v>3830</v>
      </c>
      <c r="B3831" s="2" t="s">
        <v>6968</v>
      </c>
      <c r="C3831" s="1">
        <v>2014</v>
      </c>
      <c r="D3831" s="3">
        <v>41767</v>
      </c>
      <c r="E3831" s="3">
        <v>41771</v>
      </c>
      <c r="F3831" s="2" t="s">
        <v>50</v>
      </c>
      <c r="G3831" s="2" t="s">
        <v>3847</v>
      </c>
      <c r="H3831" s="2" t="s">
        <v>3848</v>
      </c>
      <c r="I3831" s="2" t="s">
        <v>41</v>
      </c>
      <c r="J3831" s="2" t="s">
        <v>27</v>
      </c>
      <c r="K3831" s="2" t="s">
        <v>880</v>
      </c>
      <c r="L3831" s="2" t="s">
        <v>238</v>
      </c>
      <c r="M3831" s="1">
        <v>48234</v>
      </c>
      <c r="N3831" s="2" t="s">
        <v>105</v>
      </c>
      <c r="O3831" s="2" t="s">
        <v>1807</v>
      </c>
      <c r="P3831" s="2" t="s">
        <v>32</v>
      </c>
      <c r="Q3831" s="2" t="s">
        <v>36</v>
      </c>
      <c r="R3831" s="2" t="s">
        <v>1808</v>
      </c>
      <c r="S3831" s="1">
        <v>476.8</v>
      </c>
      <c r="T3831" s="1">
        <v>2</v>
      </c>
      <c r="U3831" s="1">
        <v>0</v>
      </c>
      <c r="V3831" s="5">
        <v>119.2</v>
      </c>
    </row>
    <row r="3832" spans="1:22" ht="15" thickBot="1" x14ac:dyDescent="0.35">
      <c r="A3832" s="4">
        <v>3831</v>
      </c>
      <c r="B3832" s="2" t="s">
        <v>6968</v>
      </c>
      <c r="C3832" s="1">
        <v>2014</v>
      </c>
      <c r="D3832" s="3">
        <v>41767</v>
      </c>
      <c r="E3832" s="3">
        <v>41771</v>
      </c>
      <c r="F3832" s="2" t="s">
        <v>50</v>
      </c>
      <c r="G3832" s="2" t="s">
        <v>3847</v>
      </c>
      <c r="H3832" s="2" t="s">
        <v>3848</v>
      </c>
      <c r="I3832" s="2" t="s">
        <v>41</v>
      </c>
      <c r="J3832" s="2" t="s">
        <v>27</v>
      </c>
      <c r="K3832" s="2" t="s">
        <v>880</v>
      </c>
      <c r="L3832" s="2" t="s">
        <v>238</v>
      </c>
      <c r="M3832" s="1">
        <v>48234</v>
      </c>
      <c r="N3832" s="2" t="s">
        <v>105</v>
      </c>
      <c r="O3832" s="2" t="s">
        <v>2074</v>
      </c>
      <c r="P3832" s="2" t="s">
        <v>46</v>
      </c>
      <c r="Q3832" s="2" t="s">
        <v>78</v>
      </c>
      <c r="R3832" s="2" t="s">
        <v>2075</v>
      </c>
      <c r="S3832" s="1">
        <v>87.444000000000003</v>
      </c>
      <c r="T3832" s="1">
        <v>2</v>
      </c>
      <c r="U3832" s="1">
        <v>0.1</v>
      </c>
      <c r="V3832" s="5">
        <v>18.4604</v>
      </c>
    </row>
    <row r="3833" spans="1:22" ht="15" thickBot="1" x14ac:dyDescent="0.35">
      <c r="A3833" s="4">
        <v>3832</v>
      </c>
      <c r="B3833" s="2" t="s">
        <v>6969</v>
      </c>
      <c r="C3833" s="1">
        <v>2012</v>
      </c>
      <c r="D3833" s="3">
        <v>41227</v>
      </c>
      <c r="E3833" s="3">
        <v>41232</v>
      </c>
      <c r="F3833" s="2" t="s">
        <v>50</v>
      </c>
      <c r="G3833" s="2" t="s">
        <v>6970</v>
      </c>
      <c r="H3833" s="2" t="s">
        <v>6971</v>
      </c>
      <c r="I3833" s="2" t="s">
        <v>26</v>
      </c>
      <c r="J3833" s="2" t="s">
        <v>27</v>
      </c>
      <c r="K3833" s="2" t="s">
        <v>244</v>
      </c>
      <c r="L3833" s="2" t="s">
        <v>245</v>
      </c>
      <c r="M3833" s="1">
        <v>19901</v>
      </c>
      <c r="N3833" s="2" t="s">
        <v>148</v>
      </c>
      <c r="O3833" s="2" t="s">
        <v>905</v>
      </c>
      <c r="P3833" s="2" t="s">
        <v>32</v>
      </c>
      <c r="Q3833" s="2" t="s">
        <v>65</v>
      </c>
      <c r="R3833" s="2" t="s">
        <v>6972</v>
      </c>
      <c r="S3833" s="1">
        <v>76.14</v>
      </c>
      <c r="T3833" s="1">
        <v>3</v>
      </c>
      <c r="U3833" s="1">
        <v>0</v>
      </c>
      <c r="V3833" s="5">
        <v>26.649000000000001</v>
      </c>
    </row>
    <row r="3834" spans="1:22" ht="15" thickBot="1" x14ac:dyDescent="0.35">
      <c r="A3834" s="4">
        <v>3833</v>
      </c>
      <c r="B3834" s="2" t="s">
        <v>6969</v>
      </c>
      <c r="C3834" s="1">
        <v>2012</v>
      </c>
      <c r="D3834" s="3">
        <v>41227</v>
      </c>
      <c r="E3834" s="3">
        <v>41232</v>
      </c>
      <c r="F3834" s="2" t="s">
        <v>50</v>
      </c>
      <c r="G3834" s="2" t="s">
        <v>6970</v>
      </c>
      <c r="H3834" s="2" t="s">
        <v>6971</v>
      </c>
      <c r="I3834" s="2" t="s">
        <v>26</v>
      </c>
      <c r="J3834" s="2" t="s">
        <v>27</v>
      </c>
      <c r="K3834" s="2" t="s">
        <v>244</v>
      </c>
      <c r="L3834" s="2" t="s">
        <v>245</v>
      </c>
      <c r="M3834" s="1">
        <v>19901</v>
      </c>
      <c r="N3834" s="2" t="s">
        <v>148</v>
      </c>
      <c r="O3834" s="2" t="s">
        <v>4940</v>
      </c>
      <c r="P3834" s="2" t="s">
        <v>46</v>
      </c>
      <c r="Q3834" s="2" t="s">
        <v>75</v>
      </c>
      <c r="R3834" s="2" t="s">
        <v>4941</v>
      </c>
      <c r="S3834" s="1">
        <v>19.96</v>
      </c>
      <c r="T3834" s="1">
        <v>2</v>
      </c>
      <c r="U3834" s="1">
        <v>0</v>
      </c>
      <c r="V3834" s="5">
        <v>9.3811999999999998</v>
      </c>
    </row>
    <row r="3835" spans="1:22" ht="15" thickBot="1" x14ac:dyDescent="0.35">
      <c r="A3835" s="4">
        <v>3834</v>
      </c>
      <c r="B3835" s="2" t="s">
        <v>6973</v>
      </c>
      <c r="C3835" s="1">
        <v>2011</v>
      </c>
      <c r="D3835" s="3">
        <v>40871</v>
      </c>
      <c r="E3835" s="3">
        <v>40871</v>
      </c>
      <c r="F3835" s="2" t="s">
        <v>1290</v>
      </c>
      <c r="G3835" s="2" t="s">
        <v>4193</v>
      </c>
      <c r="H3835" s="2" t="s">
        <v>4194</v>
      </c>
      <c r="I3835" s="2" t="s">
        <v>41</v>
      </c>
      <c r="J3835" s="2" t="s">
        <v>27</v>
      </c>
      <c r="K3835" s="2" t="s">
        <v>497</v>
      </c>
      <c r="L3835" s="2" t="s">
        <v>498</v>
      </c>
      <c r="M3835" s="1">
        <v>43229</v>
      </c>
      <c r="N3835" s="2" t="s">
        <v>148</v>
      </c>
      <c r="O3835" s="2" t="s">
        <v>2951</v>
      </c>
      <c r="P3835" s="2" t="s">
        <v>71</v>
      </c>
      <c r="Q3835" s="2" t="s">
        <v>72</v>
      </c>
      <c r="R3835" s="2" t="s">
        <v>2952</v>
      </c>
      <c r="S3835" s="1">
        <v>1049.97</v>
      </c>
      <c r="T3835" s="1">
        <v>5</v>
      </c>
      <c r="U3835" s="1">
        <v>0.4</v>
      </c>
      <c r="V3835" s="5">
        <v>-209.994</v>
      </c>
    </row>
    <row r="3836" spans="1:22" ht="15" thickBot="1" x14ac:dyDescent="0.35">
      <c r="A3836" s="4">
        <v>3835</v>
      </c>
      <c r="B3836" s="2" t="s">
        <v>6973</v>
      </c>
      <c r="C3836" s="1">
        <v>2011</v>
      </c>
      <c r="D3836" s="3">
        <v>40871</v>
      </c>
      <c r="E3836" s="3">
        <v>40871</v>
      </c>
      <c r="F3836" s="2" t="s">
        <v>1290</v>
      </c>
      <c r="G3836" s="2" t="s">
        <v>4193</v>
      </c>
      <c r="H3836" s="2" t="s">
        <v>4194</v>
      </c>
      <c r="I3836" s="2" t="s">
        <v>41</v>
      </c>
      <c r="J3836" s="2" t="s">
        <v>27</v>
      </c>
      <c r="K3836" s="2" t="s">
        <v>497</v>
      </c>
      <c r="L3836" s="2" t="s">
        <v>498</v>
      </c>
      <c r="M3836" s="1">
        <v>43229</v>
      </c>
      <c r="N3836" s="2" t="s">
        <v>148</v>
      </c>
      <c r="O3836" s="2" t="s">
        <v>3945</v>
      </c>
      <c r="P3836" s="2" t="s">
        <v>32</v>
      </c>
      <c r="Q3836" s="2" t="s">
        <v>36</v>
      </c>
      <c r="R3836" s="2" t="s">
        <v>3946</v>
      </c>
      <c r="S3836" s="1">
        <v>611.05799999999999</v>
      </c>
      <c r="T3836" s="1">
        <v>3</v>
      </c>
      <c r="U3836" s="1">
        <v>0.3</v>
      </c>
      <c r="V3836" s="5">
        <v>-34.9176</v>
      </c>
    </row>
    <row r="3837" spans="1:22" ht="15" thickBot="1" x14ac:dyDescent="0.35">
      <c r="A3837" s="4">
        <v>3836</v>
      </c>
      <c r="B3837" s="2" t="s">
        <v>6974</v>
      </c>
      <c r="C3837" s="1">
        <v>2011</v>
      </c>
      <c r="D3837" s="3">
        <v>40641</v>
      </c>
      <c r="E3837" s="3">
        <v>40648</v>
      </c>
      <c r="F3837" s="2" t="s">
        <v>50</v>
      </c>
      <c r="G3837" s="2" t="s">
        <v>4086</v>
      </c>
      <c r="H3837" s="2" t="s">
        <v>4087</v>
      </c>
      <c r="I3837" s="2" t="s">
        <v>41</v>
      </c>
      <c r="J3837" s="2" t="s">
        <v>27</v>
      </c>
      <c r="K3837" s="2" t="s">
        <v>3942</v>
      </c>
      <c r="L3837" s="2" t="s">
        <v>310</v>
      </c>
      <c r="M3837" s="1">
        <v>85301</v>
      </c>
      <c r="N3837" s="2" t="s">
        <v>44</v>
      </c>
      <c r="O3837" s="2" t="s">
        <v>4313</v>
      </c>
      <c r="P3837" s="2" t="s">
        <v>46</v>
      </c>
      <c r="Q3837" s="2" t="s">
        <v>269</v>
      </c>
      <c r="R3837" s="2" t="s">
        <v>4314</v>
      </c>
      <c r="S3837" s="1">
        <v>2.3679999999999999</v>
      </c>
      <c r="T3837" s="1">
        <v>2</v>
      </c>
      <c r="U3837" s="1">
        <v>0.2</v>
      </c>
      <c r="V3837" s="5">
        <v>0.82879999999999998</v>
      </c>
    </row>
    <row r="3838" spans="1:22" ht="15" thickBot="1" x14ac:dyDescent="0.35">
      <c r="A3838" s="4">
        <v>3837</v>
      </c>
      <c r="B3838" s="2" t="s">
        <v>6974</v>
      </c>
      <c r="C3838" s="1">
        <v>2011</v>
      </c>
      <c r="D3838" s="3">
        <v>40641</v>
      </c>
      <c r="E3838" s="3">
        <v>40648</v>
      </c>
      <c r="F3838" s="2" t="s">
        <v>50</v>
      </c>
      <c r="G3838" s="2" t="s">
        <v>4086</v>
      </c>
      <c r="H3838" s="2" t="s">
        <v>4087</v>
      </c>
      <c r="I3838" s="2" t="s">
        <v>41</v>
      </c>
      <c r="J3838" s="2" t="s">
        <v>27</v>
      </c>
      <c r="K3838" s="2" t="s">
        <v>3942</v>
      </c>
      <c r="L3838" s="2" t="s">
        <v>310</v>
      </c>
      <c r="M3838" s="1">
        <v>85301</v>
      </c>
      <c r="N3838" s="2" t="s">
        <v>44</v>
      </c>
      <c r="O3838" s="2" t="s">
        <v>6975</v>
      </c>
      <c r="P3838" s="2" t="s">
        <v>46</v>
      </c>
      <c r="Q3838" s="2" t="s">
        <v>90</v>
      </c>
      <c r="R3838" s="2" t="s">
        <v>6976</v>
      </c>
      <c r="S3838" s="1">
        <v>19.007999999999999</v>
      </c>
      <c r="T3838" s="1">
        <v>3</v>
      </c>
      <c r="U3838" s="1">
        <v>0.2</v>
      </c>
      <c r="V3838" s="5">
        <v>6.8903999999999996</v>
      </c>
    </row>
    <row r="3839" spans="1:22" ht="15" thickBot="1" x14ac:dyDescent="0.35">
      <c r="A3839" s="4">
        <v>3838</v>
      </c>
      <c r="B3839" s="2" t="s">
        <v>6977</v>
      </c>
      <c r="C3839" s="1">
        <v>2011</v>
      </c>
      <c r="D3839" s="3">
        <v>40750</v>
      </c>
      <c r="E3839" s="3">
        <v>40757</v>
      </c>
      <c r="F3839" s="2" t="s">
        <v>50</v>
      </c>
      <c r="G3839" s="2" t="s">
        <v>290</v>
      </c>
      <c r="H3839" s="2" t="s">
        <v>291</v>
      </c>
      <c r="I3839" s="2" t="s">
        <v>26</v>
      </c>
      <c r="J3839" s="2" t="s">
        <v>27</v>
      </c>
      <c r="K3839" s="2" t="s">
        <v>4045</v>
      </c>
      <c r="L3839" s="2" t="s">
        <v>1392</v>
      </c>
      <c r="M3839" s="1">
        <v>89031</v>
      </c>
      <c r="N3839" s="2" t="s">
        <v>44</v>
      </c>
      <c r="O3839" s="2" t="s">
        <v>1676</v>
      </c>
      <c r="P3839" s="2" t="s">
        <v>71</v>
      </c>
      <c r="Q3839" s="2" t="s">
        <v>72</v>
      </c>
      <c r="R3839" s="2" t="s">
        <v>1677</v>
      </c>
      <c r="S3839" s="1">
        <v>911.98400000000004</v>
      </c>
      <c r="T3839" s="1">
        <v>2</v>
      </c>
      <c r="U3839" s="1">
        <v>0.2</v>
      </c>
      <c r="V3839" s="5">
        <v>113.998</v>
      </c>
    </row>
    <row r="3840" spans="1:22" ht="15" thickBot="1" x14ac:dyDescent="0.35">
      <c r="A3840" s="4">
        <v>3839</v>
      </c>
      <c r="B3840" s="2" t="s">
        <v>6977</v>
      </c>
      <c r="C3840" s="1">
        <v>2011</v>
      </c>
      <c r="D3840" s="3">
        <v>40750</v>
      </c>
      <c r="E3840" s="3">
        <v>40757</v>
      </c>
      <c r="F3840" s="2" t="s">
        <v>50</v>
      </c>
      <c r="G3840" s="2" t="s">
        <v>290</v>
      </c>
      <c r="H3840" s="2" t="s">
        <v>291</v>
      </c>
      <c r="I3840" s="2" t="s">
        <v>26</v>
      </c>
      <c r="J3840" s="2" t="s">
        <v>27</v>
      </c>
      <c r="K3840" s="2" t="s">
        <v>4045</v>
      </c>
      <c r="L3840" s="2" t="s">
        <v>1392</v>
      </c>
      <c r="M3840" s="1">
        <v>89031</v>
      </c>
      <c r="N3840" s="2" t="s">
        <v>44</v>
      </c>
      <c r="O3840" s="2" t="s">
        <v>1195</v>
      </c>
      <c r="P3840" s="2" t="s">
        <v>32</v>
      </c>
      <c r="Q3840" s="2" t="s">
        <v>36</v>
      </c>
      <c r="R3840" s="2" t="s">
        <v>1196</v>
      </c>
      <c r="S3840" s="1">
        <v>674.35199999999998</v>
      </c>
      <c r="T3840" s="1">
        <v>3</v>
      </c>
      <c r="U3840" s="1">
        <v>0.2</v>
      </c>
      <c r="V3840" s="5">
        <v>-109.5822</v>
      </c>
    </row>
    <row r="3841" spans="1:22" ht="15" thickBot="1" x14ac:dyDescent="0.35">
      <c r="A3841" s="4">
        <v>3840</v>
      </c>
      <c r="B3841" s="2" t="s">
        <v>6977</v>
      </c>
      <c r="C3841" s="1">
        <v>2011</v>
      </c>
      <c r="D3841" s="3">
        <v>40750</v>
      </c>
      <c r="E3841" s="3">
        <v>40757</v>
      </c>
      <c r="F3841" s="2" t="s">
        <v>50</v>
      </c>
      <c r="G3841" s="2" t="s">
        <v>290</v>
      </c>
      <c r="H3841" s="2" t="s">
        <v>291</v>
      </c>
      <c r="I3841" s="2" t="s">
        <v>26</v>
      </c>
      <c r="J3841" s="2" t="s">
        <v>27</v>
      </c>
      <c r="K3841" s="2" t="s">
        <v>4045</v>
      </c>
      <c r="L3841" s="2" t="s">
        <v>1392</v>
      </c>
      <c r="M3841" s="1">
        <v>89031</v>
      </c>
      <c r="N3841" s="2" t="s">
        <v>44</v>
      </c>
      <c r="O3841" s="2" t="s">
        <v>3696</v>
      </c>
      <c r="P3841" s="2" t="s">
        <v>32</v>
      </c>
      <c r="Q3841" s="2" t="s">
        <v>65</v>
      </c>
      <c r="R3841" s="2" t="s">
        <v>3697</v>
      </c>
      <c r="S3841" s="1">
        <v>134.01</v>
      </c>
      <c r="T3841" s="1">
        <v>9</v>
      </c>
      <c r="U3841" s="1">
        <v>0</v>
      </c>
      <c r="V3841" s="5">
        <v>36.182699999999997</v>
      </c>
    </row>
    <row r="3842" spans="1:22" ht="15" thickBot="1" x14ac:dyDescent="0.35">
      <c r="A3842" s="4">
        <v>3841</v>
      </c>
      <c r="B3842" s="2" t="s">
        <v>6977</v>
      </c>
      <c r="C3842" s="1">
        <v>2011</v>
      </c>
      <c r="D3842" s="3">
        <v>40750</v>
      </c>
      <c r="E3842" s="3">
        <v>40757</v>
      </c>
      <c r="F3842" s="2" t="s">
        <v>50</v>
      </c>
      <c r="G3842" s="2" t="s">
        <v>290</v>
      </c>
      <c r="H3842" s="2" t="s">
        <v>291</v>
      </c>
      <c r="I3842" s="2" t="s">
        <v>26</v>
      </c>
      <c r="J3842" s="2" t="s">
        <v>27</v>
      </c>
      <c r="K3842" s="2" t="s">
        <v>4045</v>
      </c>
      <c r="L3842" s="2" t="s">
        <v>1392</v>
      </c>
      <c r="M3842" s="1">
        <v>89031</v>
      </c>
      <c r="N3842" s="2" t="s">
        <v>44</v>
      </c>
      <c r="O3842" s="2" t="s">
        <v>6978</v>
      </c>
      <c r="P3842" s="2" t="s">
        <v>71</v>
      </c>
      <c r="Q3842" s="2" t="s">
        <v>161</v>
      </c>
      <c r="R3842" s="2" t="s">
        <v>6979</v>
      </c>
      <c r="S3842" s="1">
        <v>170.97</v>
      </c>
      <c r="T3842" s="1">
        <v>3</v>
      </c>
      <c r="U3842" s="1">
        <v>0</v>
      </c>
      <c r="V3842" s="5">
        <v>70.097700000000003</v>
      </c>
    </row>
    <row r="3843" spans="1:22" ht="15" thickBot="1" x14ac:dyDescent="0.35">
      <c r="A3843" s="4">
        <v>3842</v>
      </c>
      <c r="B3843" s="2" t="s">
        <v>6980</v>
      </c>
      <c r="C3843" s="1">
        <v>2011</v>
      </c>
      <c r="D3843" s="3">
        <v>40702</v>
      </c>
      <c r="E3843" s="3">
        <v>40706</v>
      </c>
      <c r="F3843" s="2" t="s">
        <v>50</v>
      </c>
      <c r="G3843" s="2" t="s">
        <v>6981</v>
      </c>
      <c r="H3843" s="2" t="s">
        <v>6982</v>
      </c>
      <c r="I3843" s="2" t="s">
        <v>41</v>
      </c>
      <c r="J3843" s="2" t="s">
        <v>27</v>
      </c>
      <c r="K3843" s="2" t="s">
        <v>515</v>
      </c>
      <c r="L3843" s="2" t="s">
        <v>335</v>
      </c>
      <c r="M3843" s="1">
        <v>37620</v>
      </c>
      <c r="N3843" s="2" t="s">
        <v>30</v>
      </c>
      <c r="O3843" s="2" t="s">
        <v>1839</v>
      </c>
      <c r="P3843" s="2" t="s">
        <v>32</v>
      </c>
      <c r="Q3843" s="2" t="s">
        <v>36</v>
      </c>
      <c r="R3843" s="2" t="s">
        <v>1840</v>
      </c>
      <c r="S3843" s="1">
        <v>170.352</v>
      </c>
      <c r="T3843" s="1">
        <v>3</v>
      </c>
      <c r="U3843" s="1">
        <v>0.2</v>
      </c>
      <c r="V3843" s="5">
        <v>10.647</v>
      </c>
    </row>
    <row r="3844" spans="1:22" ht="15" thickBot="1" x14ac:dyDescent="0.35">
      <c r="A3844" s="4">
        <v>3843</v>
      </c>
      <c r="B3844" s="2" t="s">
        <v>6983</v>
      </c>
      <c r="C3844" s="1">
        <v>2011</v>
      </c>
      <c r="D3844" s="3">
        <v>40844</v>
      </c>
      <c r="E3844" s="3">
        <v>40847</v>
      </c>
      <c r="F3844" s="2" t="s">
        <v>188</v>
      </c>
      <c r="G3844" s="2" t="s">
        <v>4002</v>
      </c>
      <c r="H3844" s="2" t="s">
        <v>4003</v>
      </c>
      <c r="I3844" s="2" t="s">
        <v>41</v>
      </c>
      <c r="J3844" s="2" t="s">
        <v>27</v>
      </c>
      <c r="K3844" s="2" t="s">
        <v>42</v>
      </c>
      <c r="L3844" s="2" t="s">
        <v>43</v>
      </c>
      <c r="M3844" s="1">
        <v>90049</v>
      </c>
      <c r="N3844" s="2" t="s">
        <v>44</v>
      </c>
      <c r="O3844" s="2" t="s">
        <v>1218</v>
      </c>
      <c r="P3844" s="2" t="s">
        <v>46</v>
      </c>
      <c r="Q3844" s="2" t="s">
        <v>75</v>
      </c>
      <c r="R3844" s="2" t="s">
        <v>1219</v>
      </c>
      <c r="S3844" s="1">
        <v>7.1840000000000002</v>
      </c>
      <c r="T3844" s="1">
        <v>2</v>
      </c>
      <c r="U3844" s="1">
        <v>0.2</v>
      </c>
      <c r="V3844" s="5">
        <v>2.2450000000000001</v>
      </c>
    </row>
    <row r="3845" spans="1:22" ht="15" thickBot="1" x14ac:dyDescent="0.35">
      <c r="A3845" s="4">
        <v>3844</v>
      </c>
      <c r="B3845" s="2" t="s">
        <v>6983</v>
      </c>
      <c r="C3845" s="1">
        <v>2011</v>
      </c>
      <c r="D3845" s="3">
        <v>40844</v>
      </c>
      <c r="E3845" s="3">
        <v>40847</v>
      </c>
      <c r="F3845" s="2" t="s">
        <v>188</v>
      </c>
      <c r="G3845" s="2" t="s">
        <v>4002</v>
      </c>
      <c r="H3845" s="2" t="s">
        <v>4003</v>
      </c>
      <c r="I3845" s="2" t="s">
        <v>41</v>
      </c>
      <c r="J3845" s="2" t="s">
        <v>27</v>
      </c>
      <c r="K3845" s="2" t="s">
        <v>42</v>
      </c>
      <c r="L3845" s="2" t="s">
        <v>43</v>
      </c>
      <c r="M3845" s="1">
        <v>90049</v>
      </c>
      <c r="N3845" s="2" t="s">
        <v>44</v>
      </c>
      <c r="O3845" s="2" t="s">
        <v>6984</v>
      </c>
      <c r="P3845" s="2" t="s">
        <v>46</v>
      </c>
      <c r="Q3845" s="2" t="s">
        <v>578</v>
      </c>
      <c r="R3845" s="2" t="s">
        <v>6985</v>
      </c>
      <c r="S3845" s="1">
        <v>6.28</v>
      </c>
      <c r="T3845" s="1">
        <v>2</v>
      </c>
      <c r="U3845" s="1">
        <v>0</v>
      </c>
      <c r="V3845" s="5">
        <v>6.2799999999999995E-2</v>
      </c>
    </row>
    <row r="3846" spans="1:22" ht="15" thickBot="1" x14ac:dyDescent="0.35">
      <c r="A3846" s="4">
        <v>3845</v>
      </c>
      <c r="B3846" s="2" t="s">
        <v>6983</v>
      </c>
      <c r="C3846" s="1">
        <v>2011</v>
      </c>
      <c r="D3846" s="3">
        <v>40844</v>
      </c>
      <c r="E3846" s="3">
        <v>40847</v>
      </c>
      <c r="F3846" s="2" t="s">
        <v>188</v>
      </c>
      <c r="G3846" s="2" t="s">
        <v>4002</v>
      </c>
      <c r="H3846" s="2" t="s">
        <v>4003</v>
      </c>
      <c r="I3846" s="2" t="s">
        <v>41</v>
      </c>
      <c r="J3846" s="2" t="s">
        <v>27</v>
      </c>
      <c r="K3846" s="2" t="s">
        <v>42</v>
      </c>
      <c r="L3846" s="2" t="s">
        <v>43</v>
      </c>
      <c r="M3846" s="1">
        <v>90049</v>
      </c>
      <c r="N3846" s="2" t="s">
        <v>44</v>
      </c>
      <c r="O3846" s="2" t="s">
        <v>1065</v>
      </c>
      <c r="P3846" s="2" t="s">
        <v>46</v>
      </c>
      <c r="Q3846" s="2" t="s">
        <v>578</v>
      </c>
      <c r="R3846" s="2" t="s">
        <v>1066</v>
      </c>
      <c r="S3846" s="1">
        <v>480.74</v>
      </c>
      <c r="T3846" s="1">
        <v>2</v>
      </c>
      <c r="U3846" s="1">
        <v>0</v>
      </c>
      <c r="V3846" s="5">
        <v>14.4222</v>
      </c>
    </row>
    <row r="3847" spans="1:22" ht="15" thickBot="1" x14ac:dyDescent="0.35">
      <c r="A3847" s="4">
        <v>3846</v>
      </c>
      <c r="B3847" s="2" t="s">
        <v>6983</v>
      </c>
      <c r="C3847" s="1">
        <v>2011</v>
      </c>
      <c r="D3847" s="3">
        <v>40844</v>
      </c>
      <c r="E3847" s="3">
        <v>40847</v>
      </c>
      <c r="F3847" s="2" t="s">
        <v>188</v>
      </c>
      <c r="G3847" s="2" t="s">
        <v>4002</v>
      </c>
      <c r="H3847" s="2" t="s">
        <v>4003</v>
      </c>
      <c r="I3847" s="2" t="s">
        <v>41</v>
      </c>
      <c r="J3847" s="2" t="s">
        <v>27</v>
      </c>
      <c r="K3847" s="2" t="s">
        <v>42</v>
      </c>
      <c r="L3847" s="2" t="s">
        <v>43</v>
      </c>
      <c r="M3847" s="1">
        <v>90049</v>
      </c>
      <c r="N3847" s="2" t="s">
        <v>44</v>
      </c>
      <c r="O3847" s="2" t="s">
        <v>1669</v>
      </c>
      <c r="P3847" s="2" t="s">
        <v>32</v>
      </c>
      <c r="Q3847" s="2" t="s">
        <v>33</v>
      </c>
      <c r="R3847" s="2" t="s">
        <v>1670</v>
      </c>
      <c r="S3847" s="1">
        <v>616.99800000000005</v>
      </c>
      <c r="T3847" s="1">
        <v>6</v>
      </c>
      <c r="U3847" s="1">
        <v>0.15</v>
      </c>
      <c r="V3847" s="5">
        <v>-36.293999999999997</v>
      </c>
    </row>
    <row r="3848" spans="1:22" ht="15" thickBot="1" x14ac:dyDescent="0.35">
      <c r="A3848" s="4">
        <v>3847</v>
      </c>
      <c r="B3848" s="2" t="s">
        <v>6983</v>
      </c>
      <c r="C3848" s="1">
        <v>2011</v>
      </c>
      <c r="D3848" s="3">
        <v>40844</v>
      </c>
      <c r="E3848" s="3">
        <v>40847</v>
      </c>
      <c r="F3848" s="2" t="s">
        <v>188</v>
      </c>
      <c r="G3848" s="2" t="s">
        <v>4002</v>
      </c>
      <c r="H3848" s="2" t="s">
        <v>4003</v>
      </c>
      <c r="I3848" s="2" t="s">
        <v>41</v>
      </c>
      <c r="J3848" s="2" t="s">
        <v>27</v>
      </c>
      <c r="K3848" s="2" t="s">
        <v>42</v>
      </c>
      <c r="L3848" s="2" t="s">
        <v>43</v>
      </c>
      <c r="M3848" s="1">
        <v>90049</v>
      </c>
      <c r="N3848" s="2" t="s">
        <v>44</v>
      </c>
      <c r="O3848" s="2" t="s">
        <v>397</v>
      </c>
      <c r="P3848" s="2" t="s">
        <v>46</v>
      </c>
      <c r="Q3848" s="2" t="s">
        <v>59</v>
      </c>
      <c r="R3848" s="2" t="s">
        <v>398</v>
      </c>
      <c r="S3848" s="1">
        <v>141.4</v>
      </c>
      <c r="T3848" s="1">
        <v>5</v>
      </c>
      <c r="U3848" s="1">
        <v>0</v>
      </c>
      <c r="V3848" s="5">
        <v>38.177999999999997</v>
      </c>
    </row>
    <row r="3849" spans="1:22" ht="15" thickBot="1" x14ac:dyDescent="0.35">
      <c r="A3849" s="4">
        <v>3848</v>
      </c>
      <c r="B3849" s="2" t="s">
        <v>6986</v>
      </c>
      <c r="C3849" s="1">
        <v>2014</v>
      </c>
      <c r="D3849" s="3">
        <v>41969</v>
      </c>
      <c r="E3849" s="3">
        <v>41971</v>
      </c>
      <c r="F3849" s="2" t="s">
        <v>23</v>
      </c>
      <c r="G3849" s="2" t="s">
        <v>3758</v>
      </c>
      <c r="H3849" s="2" t="s">
        <v>3759</v>
      </c>
      <c r="I3849" s="2" t="s">
        <v>102</v>
      </c>
      <c r="J3849" s="2" t="s">
        <v>27</v>
      </c>
      <c r="K3849" s="2" t="s">
        <v>1491</v>
      </c>
      <c r="L3849" s="2" t="s">
        <v>238</v>
      </c>
      <c r="M3849" s="1">
        <v>48187</v>
      </c>
      <c r="N3849" s="2" t="s">
        <v>105</v>
      </c>
      <c r="O3849" s="2" t="s">
        <v>2929</v>
      </c>
      <c r="P3849" s="2" t="s">
        <v>46</v>
      </c>
      <c r="Q3849" s="2" t="s">
        <v>59</v>
      </c>
      <c r="R3849" s="2" t="s">
        <v>2930</v>
      </c>
      <c r="S3849" s="1">
        <v>501.81</v>
      </c>
      <c r="T3849" s="1">
        <v>3</v>
      </c>
      <c r="U3849" s="1">
        <v>0</v>
      </c>
      <c r="V3849" s="5">
        <v>0</v>
      </c>
    </row>
    <row r="3850" spans="1:22" ht="15" thickBot="1" x14ac:dyDescent="0.35">
      <c r="A3850" s="4">
        <v>3849</v>
      </c>
      <c r="B3850" s="2" t="s">
        <v>6987</v>
      </c>
      <c r="C3850" s="1">
        <v>2014</v>
      </c>
      <c r="D3850" s="3">
        <v>41905</v>
      </c>
      <c r="E3850" s="3">
        <v>41906</v>
      </c>
      <c r="F3850" s="2" t="s">
        <v>188</v>
      </c>
      <c r="G3850" s="2" t="s">
        <v>332</v>
      </c>
      <c r="H3850" s="2" t="s">
        <v>333</v>
      </c>
      <c r="I3850" s="2" t="s">
        <v>26</v>
      </c>
      <c r="J3850" s="2" t="s">
        <v>27</v>
      </c>
      <c r="K3850" s="2" t="s">
        <v>1706</v>
      </c>
      <c r="L3850" s="2" t="s">
        <v>1707</v>
      </c>
      <c r="M3850" s="1">
        <v>72701</v>
      </c>
      <c r="N3850" s="2" t="s">
        <v>30</v>
      </c>
      <c r="O3850" s="2" t="s">
        <v>6988</v>
      </c>
      <c r="P3850" s="2" t="s">
        <v>46</v>
      </c>
      <c r="Q3850" s="2" t="s">
        <v>75</v>
      </c>
      <c r="R3850" s="2" t="s">
        <v>6989</v>
      </c>
      <c r="S3850" s="1">
        <v>691.96</v>
      </c>
      <c r="T3850" s="1">
        <v>4</v>
      </c>
      <c r="U3850" s="1">
        <v>0</v>
      </c>
      <c r="V3850" s="5">
        <v>318.30160000000001</v>
      </c>
    </row>
    <row r="3851" spans="1:22" ht="15" thickBot="1" x14ac:dyDescent="0.35">
      <c r="A3851" s="4">
        <v>3850</v>
      </c>
      <c r="B3851" s="2" t="s">
        <v>6987</v>
      </c>
      <c r="C3851" s="1">
        <v>2014</v>
      </c>
      <c r="D3851" s="3">
        <v>41905</v>
      </c>
      <c r="E3851" s="3">
        <v>41906</v>
      </c>
      <c r="F3851" s="2" t="s">
        <v>188</v>
      </c>
      <c r="G3851" s="2" t="s">
        <v>332</v>
      </c>
      <c r="H3851" s="2" t="s">
        <v>333</v>
      </c>
      <c r="I3851" s="2" t="s">
        <v>26</v>
      </c>
      <c r="J3851" s="2" t="s">
        <v>27</v>
      </c>
      <c r="K3851" s="2" t="s">
        <v>1706</v>
      </c>
      <c r="L3851" s="2" t="s">
        <v>1707</v>
      </c>
      <c r="M3851" s="1">
        <v>72701</v>
      </c>
      <c r="N3851" s="2" t="s">
        <v>30</v>
      </c>
      <c r="O3851" s="2" t="s">
        <v>292</v>
      </c>
      <c r="P3851" s="2" t="s">
        <v>71</v>
      </c>
      <c r="Q3851" s="2" t="s">
        <v>161</v>
      </c>
      <c r="R3851" s="2" t="s">
        <v>293</v>
      </c>
      <c r="S3851" s="1">
        <v>34.950000000000003</v>
      </c>
      <c r="T3851" s="1">
        <v>5</v>
      </c>
      <c r="U3851" s="1">
        <v>0</v>
      </c>
      <c r="V3851" s="5">
        <v>15.378</v>
      </c>
    </row>
    <row r="3852" spans="1:22" ht="15" thickBot="1" x14ac:dyDescent="0.35">
      <c r="A3852" s="4">
        <v>3851</v>
      </c>
      <c r="B3852" s="2" t="s">
        <v>6990</v>
      </c>
      <c r="C3852" s="1">
        <v>2012</v>
      </c>
      <c r="D3852" s="3">
        <v>41247</v>
      </c>
      <c r="E3852" s="3">
        <v>41252</v>
      </c>
      <c r="F3852" s="2" t="s">
        <v>50</v>
      </c>
      <c r="G3852" s="2" t="s">
        <v>842</v>
      </c>
      <c r="H3852" s="2" t="s">
        <v>843</v>
      </c>
      <c r="I3852" s="2" t="s">
        <v>41</v>
      </c>
      <c r="J3852" s="2" t="s">
        <v>27</v>
      </c>
      <c r="K3852" s="2" t="s">
        <v>318</v>
      </c>
      <c r="L3852" s="2" t="s">
        <v>596</v>
      </c>
      <c r="M3852" s="1">
        <v>65807</v>
      </c>
      <c r="N3852" s="2" t="s">
        <v>105</v>
      </c>
      <c r="O3852" s="2" t="s">
        <v>1251</v>
      </c>
      <c r="P3852" s="2" t="s">
        <v>46</v>
      </c>
      <c r="Q3852" s="2" t="s">
        <v>90</v>
      </c>
      <c r="R3852" s="2" t="s">
        <v>1252</v>
      </c>
      <c r="S3852" s="1">
        <v>85.96</v>
      </c>
      <c r="T3852" s="1">
        <v>7</v>
      </c>
      <c r="U3852" s="1">
        <v>0</v>
      </c>
      <c r="V3852" s="5">
        <v>40.401200000000003</v>
      </c>
    </row>
    <row r="3853" spans="1:22" ht="15" thickBot="1" x14ac:dyDescent="0.35">
      <c r="A3853" s="4">
        <v>3852</v>
      </c>
      <c r="B3853" s="2" t="s">
        <v>6991</v>
      </c>
      <c r="C3853" s="1">
        <v>2012</v>
      </c>
      <c r="D3853" s="3">
        <v>41173</v>
      </c>
      <c r="E3853" s="3">
        <v>41173</v>
      </c>
      <c r="F3853" s="2" t="s">
        <v>1290</v>
      </c>
      <c r="G3853" s="2" t="s">
        <v>6992</v>
      </c>
      <c r="H3853" s="2" t="s">
        <v>6993</v>
      </c>
      <c r="I3853" s="2" t="s">
        <v>102</v>
      </c>
      <c r="J3853" s="2" t="s">
        <v>27</v>
      </c>
      <c r="K3853" s="2" t="s">
        <v>1320</v>
      </c>
      <c r="L3853" s="2" t="s">
        <v>1245</v>
      </c>
      <c r="M3853" s="1">
        <v>2169</v>
      </c>
      <c r="N3853" s="2" t="s">
        <v>148</v>
      </c>
      <c r="O3853" s="2" t="s">
        <v>460</v>
      </c>
      <c r="P3853" s="2" t="s">
        <v>32</v>
      </c>
      <c r="Q3853" s="2" t="s">
        <v>65</v>
      </c>
      <c r="R3853" s="2" t="s">
        <v>461</v>
      </c>
      <c r="S3853" s="1">
        <v>85.3</v>
      </c>
      <c r="T3853" s="1">
        <v>2</v>
      </c>
      <c r="U3853" s="1">
        <v>0</v>
      </c>
      <c r="V3853" s="5">
        <v>14.500999999999999</v>
      </c>
    </row>
    <row r="3854" spans="1:22" ht="15" thickBot="1" x14ac:dyDescent="0.35">
      <c r="A3854" s="4">
        <v>3853</v>
      </c>
      <c r="B3854" s="2" t="s">
        <v>6994</v>
      </c>
      <c r="C3854" s="1">
        <v>2014</v>
      </c>
      <c r="D3854" s="3">
        <v>41970</v>
      </c>
      <c r="E3854" s="3">
        <v>41973</v>
      </c>
      <c r="F3854" s="2" t="s">
        <v>188</v>
      </c>
      <c r="G3854" s="2" t="s">
        <v>1300</v>
      </c>
      <c r="H3854" s="2" t="s">
        <v>1301</v>
      </c>
      <c r="I3854" s="2" t="s">
        <v>26</v>
      </c>
      <c r="J3854" s="2" t="s">
        <v>27</v>
      </c>
      <c r="K3854" s="2" t="s">
        <v>3101</v>
      </c>
      <c r="L3854" s="2" t="s">
        <v>211</v>
      </c>
      <c r="M3854" s="1">
        <v>61107</v>
      </c>
      <c r="N3854" s="2" t="s">
        <v>105</v>
      </c>
      <c r="O3854" s="2" t="s">
        <v>1199</v>
      </c>
      <c r="P3854" s="2" t="s">
        <v>46</v>
      </c>
      <c r="Q3854" s="2" t="s">
        <v>75</v>
      </c>
      <c r="R3854" s="2" t="s">
        <v>1200</v>
      </c>
      <c r="S3854" s="1">
        <v>33.567999999999998</v>
      </c>
      <c r="T3854" s="1">
        <v>8</v>
      </c>
      <c r="U3854" s="1">
        <v>0.8</v>
      </c>
      <c r="V3854" s="5">
        <v>-53.708799999999997</v>
      </c>
    </row>
    <row r="3855" spans="1:22" ht="15" thickBot="1" x14ac:dyDescent="0.35">
      <c r="A3855" s="4">
        <v>3854</v>
      </c>
      <c r="B3855" s="2" t="s">
        <v>6995</v>
      </c>
      <c r="C3855" s="1">
        <v>2014</v>
      </c>
      <c r="D3855" s="3">
        <v>41797</v>
      </c>
      <c r="E3855" s="3">
        <v>41801</v>
      </c>
      <c r="F3855" s="2" t="s">
        <v>50</v>
      </c>
      <c r="G3855" s="2" t="s">
        <v>6369</v>
      </c>
      <c r="H3855" s="2" t="s">
        <v>6370</v>
      </c>
      <c r="I3855" s="2" t="s">
        <v>102</v>
      </c>
      <c r="J3855" s="2" t="s">
        <v>27</v>
      </c>
      <c r="K3855" s="2" t="s">
        <v>127</v>
      </c>
      <c r="L3855" s="2" t="s">
        <v>43</v>
      </c>
      <c r="M3855" s="1">
        <v>94122</v>
      </c>
      <c r="N3855" s="2" t="s">
        <v>44</v>
      </c>
      <c r="O3855" s="2" t="s">
        <v>6996</v>
      </c>
      <c r="P3855" s="2" t="s">
        <v>32</v>
      </c>
      <c r="Q3855" s="2" t="s">
        <v>65</v>
      </c>
      <c r="R3855" s="2" t="s">
        <v>6997</v>
      </c>
      <c r="S3855" s="1">
        <v>4.95</v>
      </c>
      <c r="T3855" s="1">
        <v>1</v>
      </c>
      <c r="U3855" s="1">
        <v>0</v>
      </c>
      <c r="V3855" s="5">
        <v>2.1779999999999999</v>
      </c>
    </row>
    <row r="3856" spans="1:22" ht="15" thickBot="1" x14ac:dyDescent="0.35">
      <c r="A3856" s="4">
        <v>3855</v>
      </c>
      <c r="B3856" s="2" t="s">
        <v>6995</v>
      </c>
      <c r="C3856" s="1">
        <v>2014</v>
      </c>
      <c r="D3856" s="3">
        <v>41797</v>
      </c>
      <c r="E3856" s="3">
        <v>41801</v>
      </c>
      <c r="F3856" s="2" t="s">
        <v>50</v>
      </c>
      <c r="G3856" s="2" t="s">
        <v>6369</v>
      </c>
      <c r="H3856" s="2" t="s">
        <v>6370</v>
      </c>
      <c r="I3856" s="2" t="s">
        <v>102</v>
      </c>
      <c r="J3856" s="2" t="s">
        <v>27</v>
      </c>
      <c r="K3856" s="2" t="s">
        <v>127</v>
      </c>
      <c r="L3856" s="2" t="s">
        <v>43</v>
      </c>
      <c r="M3856" s="1">
        <v>94122</v>
      </c>
      <c r="N3856" s="2" t="s">
        <v>44</v>
      </c>
      <c r="O3856" s="2" t="s">
        <v>6402</v>
      </c>
      <c r="P3856" s="2" t="s">
        <v>46</v>
      </c>
      <c r="Q3856" s="2" t="s">
        <v>59</v>
      </c>
      <c r="R3856" s="2" t="s">
        <v>6403</v>
      </c>
      <c r="S3856" s="1">
        <v>26.4</v>
      </c>
      <c r="T3856" s="1">
        <v>5</v>
      </c>
      <c r="U3856" s="1">
        <v>0</v>
      </c>
      <c r="V3856" s="5">
        <v>0</v>
      </c>
    </row>
    <row r="3857" spans="1:22" ht="15" thickBot="1" x14ac:dyDescent="0.35">
      <c r="A3857" s="4">
        <v>3856</v>
      </c>
      <c r="B3857" s="2" t="s">
        <v>6998</v>
      </c>
      <c r="C3857" s="1">
        <v>2014</v>
      </c>
      <c r="D3857" s="3">
        <v>41936</v>
      </c>
      <c r="E3857" s="3">
        <v>41941</v>
      </c>
      <c r="F3857" s="2" t="s">
        <v>23</v>
      </c>
      <c r="G3857" s="2" t="s">
        <v>5995</v>
      </c>
      <c r="H3857" s="2" t="s">
        <v>5996</v>
      </c>
      <c r="I3857" s="2" t="s">
        <v>26</v>
      </c>
      <c r="J3857" s="2" t="s">
        <v>27</v>
      </c>
      <c r="K3857" s="2" t="s">
        <v>678</v>
      </c>
      <c r="L3857" s="2" t="s">
        <v>104</v>
      </c>
      <c r="M3857" s="1">
        <v>78207</v>
      </c>
      <c r="N3857" s="2" t="s">
        <v>105</v>
      </c>
      <c r="O3857" s="2" t="s">
        <v>3877</v>
      </c>
      <c r="P3857" s="2" t="s">
        <v>46</v>
      </c>
      <c r="Q3857" s="2" t="s">
        <v>75</v>
      </c>
      <c r="R3857" s="2" t="s">
        <v>1214</v>
      </c>
      <c r="S3857" s="1">
        <v>3.5640000000000001</v>
      </c>
      <c r="T3857" s="1">
        <v>3</v>
      </c>
      <c r="U3857" s="1">
        <v>0.8</v>
      </c>
      <c r="V3857" s="5">
        <v>-6.2370000000000001</v>
      </c>
    </row>
    <row r="3858" spans="1:22" ht="15" thickBot="1" x14ac:dyDescent="0.35">
      <c r="A3858" s="4">
        <v>3857</v>
      </c>
      <c r="B3858" s="2" t="s">
        <v>6998</v>
      </c>
      <c r="C3858" s="1">
        <v>2014</v>
      </c>
      <c r="D3858" s="3">
        <v>41936</v>
      </c>
      <c r="E3858" s="3">
        <v>41941</v>
      </c>
      <c r="F3858" s="2" t="s">
        <v>23</v>
      </c>
      <c r="G3858" s="2" t="s">
        <v>5995</v>
      </c>
      <c r="H3858" s="2" t="s">
        <v>5996</v>
      </c>
      <c r="I3858" s="2" t="s">
        <v>26</v>
      </c>
      <c r="J3858" s="2" t="s">
        <v>27</v>
      </c>
      <c r="K3858" s="2" t="s">
        <v>678</v>
      </c>
      <c r="L3858" s="2" t="s">
        <v>104</v>
      </c>
      <c r="M3858" s="1">
        <v>78207</v>
      </c>
      <c r="N3858" s="2" t="s">
        <v>105</v>
      </c>
      <c r="O3858" s="2" t="s">
        <v>4657</v>
      </c>
      <c r="P3858" s="2" t="s">
        <v>71</v>
      </c>
      <c r="Q3858" s="2" t="s">
        <v>72</v>
      </c>
      <c r="R3858" s="2" t="s">
        <v>4658</v>
      </c>
      <c r="S3858" s="1">
        <v>823.96</v>
      </c>
      <c r="T3858" s="1">
        <v>5</v>
      </c>
      <c r="U3858" s="1">
        <v>0.2</v>
      </c>
      <c r="V3858" s="5">
        <v>51.497500000000002</v>
      </c>
    </row>
    <row r="3859" spans="1:22" ht="15" thickBot="1" x14ac:dyDescent="0.35">
      <c r="A3859" s="4">
        <v>3858</v>
      </c>
      <c r="B3859" s="2" t="s">
        <v>6998</v>
      </c>
      <c r="C3859" s="1">
        <v>2014</v>
      </c>
      <c r="D3859" s="3">
        <v>41936</v>
      </c>
      <c r="E3859" s="3">
        <v>41941</v>
      </c>
      <c r="F3859" s="2" t="s">
        <v>23</v>
      </c>
      <c r="G3859" s="2" t="s">
        <v>5995</v>
      </c>
      <c r="H3859" s="2" t="s">
        <v>5996</v>
      </c>
      <c r="I3859" s="2" t="s">
        <v>26</v>
      </c>
      <c r="J3859" s="2" t="s">
        <v>27</v>
      </c>
      <c r="K3859" s="2" t="s">
        <v>678</v>
      </c>
      <c r="L3859" s="2" t="s">
        <v>104</v>
      </c>
      <c r="M3859" s="1">
        <v>78207</v>
      </c>
      <c r="N3859" s="2" t="s">
        <v>105</v>
      </c>
      <c r="O3859" s="2" t="s">
        <v>3950</v>
      </c>
      <c r="P3859" s="2" t="s">
        <v>46</v>
      </c>
      <c r="Q3859" s="2" t="s">
        <v>68</v>
      </c>
      <c r="R3859" s="2" t="s">
        <v>3951</v>
      </c>
      <c r="S3859" s="1">
        <v>10.272</v>
      </c>
      <c r="T3859" s="1">
        <v>3</v>
      </c>
      <c r="U3859" s="1">
        <v>0.2</v>
      </c>
      <c r="V3859" s="5">
        <v>0.89880000000000004</v>
      </c>
    </row>
    <row r="3860" spans="1:22" ht="15" thickBot="1" x14ac:dyDescent="0.35">
      <c r="A3860" s="4">
        <v>3859</v>
      </c>
      <c r="B3860" s="2" t="s">
        <v>6999</v>
      </c>
      <c r="C3860" s="1">
        <v>2011</v>
      </c>
      <c r="D3860" s="3">
        <v>40897</v>
      </c>
      <c r="E3860" s="3">
        <v>40897</v>
      </c>
      <c r="F3860" s="2" t="s">
        <v>1290</v>
      </c>
      <c r="G3860" s="2" t="s">
        <v>5805</v>
      </c>
      <c r="H3860" s="2" t="s">
        <v>5806</v>
      </c>
      <c r="I3860" s="2" t="s">
        <v>26</v>
      </c>
      <c r="J3860" s="2" t="s">
        <v>27</v>
      </c>
      <c r="K3860" s="2" t="s">
        <v>7000</v>
      </c>
      <c r="L3860" s="2" t="s">
        <v>457</v>
      </c>
      <c r="M3860" s="1">
        <v>80229</v>
      </c>
      <c r="N3860" s="2" t="s">
        <v>44</v>
      </c>
      <c r="O3860" s="2" t="s">
        <v>7001</v>
      </c>
      <c r="P3860" s="2" t="s">
        <v>71</v>
      </c>
      <c r="Q3860" s="2" t="s">
        <v>161</v>
      </c>
      <c r="R3860" s="2" t="s">
        <v>7002</v>
      </c>
      <c r="S3860" s="1">
        <v>447.94400000000002</v>
      </c>
      <c r="T3860" s="1">
        <v>7</v>
      </c>
      <c r="U3860" s="1">
        <v>0.2</v>
      </c>
      <c r="V3860" s="5">
        <v>89.588800000000006</v>
      </c>
    </row>
    <row r="3861" spans="1:22" ht="15" thickBot="1" x14ac:dyDescent="0.35">
      <c r="A3861" s="4">
        <v>3860</v>
      </c>
      <c r="B3861" s="2" t="s">
        <v>7003</v>
      </c>
      <c r="C3861" s="1">
        <v>2014</v>
      </c>
      <c r="D3861" s="3">
        <v>41688</v>
      </c>
      <c r="E3861" s="3">
        <v>41693</v>
      </c>
      <c r="F3861" s="2" t="s">
        <v>50</v>
      </c>
      <c r="G3861" s="2" t="s">
        <v>3787</v>
      </c>
      <c r="H3861" s="2" t="s">
        <v>3788</v>
      </c>
      <c r="I3861" s="2" t="s">
        <v>102</v>
      </c>
      <c r="J3861" s="2" t="s">
        <v>27</v>
      </c>
      <c r="K3861" s="2" t="s">
        <v>303</v>
      </c>
      <c r="L3861" s="2" t="s">
        <v>211</v>
      </c>
      <c r="M3861" s="1">
        <v>60653</v>
      </c>
      <c r="N3861" s="2" t="s">
        <v>105</v>
      </c>
      <c r="O3861" s="2" t="s">
        <v>3326</v>
      </c>
      <c r="P3861" s="2" t="s">
        <v>32</v>
      </c>
      <c r="Q3861" s="2" t="s">
        <v>56</v>
      </c>
      <c r="R3861" s="2" t="s">
        <v>3327</v>
      </c>
      <c r="S3861" s="1">
        <v>480.96</v>
      </c>
      <c r="T3861" s="1">
        <v>3</v>
      </c>
      <c r="U3861" s="1">
        <v>0.5</v>
      </c>
      <c r="V3861" s="5">
        <v>-269.33760000000001</v>
      </c>
    </row>
    <row r="3862" spans="1:22" ht="15" thickBot="1" x14ac:dyDescent="0.35">
      <c r="A3862" s="4">
        <v>3861</v>
      </c>
      <c r="B3862" s="2" t="s">
        <v>7003</v>
      </c>
      <c r="C3862" s="1">
        <v>2014</v>
      </c>
      <c r="D3862" s="3">
        <v>41688</v>
      </c>
      <c r="E3862" s="3">
        <v>41693</v>
      </c>
      <c r="F3862" s="2" t="s">
        <v>50</v>
      </c>
      <c r="G3862" s="2" t="s">
        <v>3787</v>
      </c>
      <c r="H3862" s="2" t="s">
        <v>3788</v>
      </c>
      <c r="I3862" s="2" t="s">
        <v>102</v>
      </c>
      <c r="J3862" s="2" t="s">
        <v>27</v>
      </c>
      <c r="K3862" s="2" t="s">
        <v>303</v>
      </c>
      <c r="L3862" s="2" t="s">
        <v>211</v>
      </c>
      <c r="M3862" s="1">
        <v>60653</v>
      </c>
      <c r="N3862" s="2" t="s">
        <v>105</v>
      </c>
      <c r="O3862" s="2" t="s">
        <v>7004</v>
      </c>
      <c r="P3862" s="2" t="s">
        <v>71</v>
      </c>
      <c r="Q3862" s="2" t="s">
        <v>72</v>
      </c>
      <c r="R3862" s="2" t="s">
        <v>7005</v>
      </c>
      <c r="S3862" s="1">
        <v>124.792</v>
      </c>
      <c r="T3862" s="1">
        <v>1</v>
      </c>
      <c r="U3862" s="1">
        <v>0.2</v>
      </c>
      <c r="V3862" s="5">
        <v>10.9193</v>
      </c>
    </row>
    <row r="3863" spans="1:22" ht="15" thickBot="1" x14ac:dyDescent="0.35">
      <c r="A3863" s="4">
        <v>3862</v>
      </c>
      <c r="B3863" s="2" t="s">
        <v>7006</v>
      </c>
      <c r="C3863" s="1">
        <v>2011</v>
      </c>
      <c r="D3863" s="3">
        <v>40666</v>
      </c>
      <c r="E3863" s="3">
        <v>40673</v>
      </c>
      <c r="F3863" s="2" t="s">
        <v>50</v>
      </c>
      <c r="G3863" s="2" t="s">
        <v>6950</v>
      </c>
      <c r="H3863" s="2" t="s">
        <v>6951</v>
      </c>
      <c r="I3863" s="2" t="s">
        <v>26</v>
      </c>
      <c r="J3863" s="2" t="s">
        <v>27</v>
      </c>
      <c r="K3863" s="2" t="s">
        <v>3189</v>
      </c>
      <c r="L3863" s="2" t="s">
        <v>267</v>
      </c>
      <c r="M3863" s="1">
        <v>10701</v>
      </c>
      <c r="N3863" s="2" t="s">
        <v>148</v>
      </c>
      <c r="O3863" s="2" t="s">
        <v>7007</v>
      </c>
      <c r="P3863" s="2" t="s">
        <v>46</v>
      </c>
      <c r="Q3863" s="2" t="s">
        <v>75</v>
      </c>
      <c r="R3863" s="2" t="s">
        <v>7008</v>
      </c>
      <c r="S3863" s="1">
        <v>40.176000000000002</v>
      </c>
      <c r="T3863" s="1">
        <v>3</v>
      </c>
      <c r="U3863" s="1">
        <v>0.2</v>
      </c>
      <c r="V3863" s="5">
        <v>14.563800000000001</v>
      </c>
    </row>
    <row r="3864" spans="1:22" ht="15" thickBot="1" x14ac:dyDescent="0.35">
      <c r="A3864" s="4">
        <v>3863</v>
      </c>
      <c r="B3864" s="2" t="s">
        <v>7006</v>
      </c>
      <c r="C3864" s="1">
        <v>2011</v>
      </c>
      <c r="D3864" s="3">
        <v>40666</v>
      </c>
      <c r="E3864" s="3">
        <v>40673</v>
      </c>
      <c r="F3864" s="2" t="s">
        <v>50</v>
      </c>
      <c r="G3864" s="2" t="s">
        <v>6950</v>
      </c>
      <c r="H3864" s="2" t="s">
        <v>6951</v>
      </c>
      <c r="I3864" s="2" t="s">
        <v>26</v>
      </c>
      <c r="J3864" s="2" t="s">
        <v>27</v>
      </c>
      <c r="K3864" s="2" t="s">
        <v>3189</v>
      </c>
      <c r="L3864" s="2" t="s">
        <v>267</v>
      </c>
      <c r="M3864" s="1">
        <v>10701</v>
      </c>
      <c r="N3864" s="2" t="s">
        <v>148</v>
      </c>
      <c r="O3864" s="2" t="s">
        <v>492</v>
      </c>
      <c r="P3864" s="2" t="s">
        <v>46</v>
      </c>
      <c r="Q3864" s="2" t="s">
        <v>75</v>
      </c>
      <c r="R3864" s="2" t="s">
        <v>493</v>
      </c>
      <c r="S3864" s="1">
        <v>10.896000000000001</v>
      </c>
      <c r="T3864" s="1">
        <v>3</v>
      </c>
      <c r="U3864" s="1">
        <v>0.2</v>
      </c>
      <c r="V3864" s="5">
        <v>3.9498000000000002</v>
      </c>
    </row>
    <row r="3865" spans="1:22" ht="15" thickBot="1" x14ac:dyDescent="0.35">
      <c r="A3865" s="4">
        <v>3864</v>
      </c>
      <c r="B3865" s="2" t="s">
        <v>7009</v>
      </c>
      <c r="C3865" s="1">
        <v>2014</v>
      </c>
      <c r="D3865" s="3">
        <v>41930</v>
      </c>
      <c r="E3865" s="3">
        <v>41932</v>
      </c>
      <c r="F3865" s="2" t="s">
        <v>23</v>
      </c>
      <c r="G3865" s="2" t="s">
        <v>1687</v>
      </c>
      <c r="H3865" s="2" t="s">
        <v>1688</v>
      </c>
      <c r="I3865" s="2" t="s">
        <v>26</v>
      </c>
      <c r="J3865" s="2" t="s">
        <v>27</v>
      </c>
      <c r="K3865" s="2" t="s">
        <v>947</v>
      </c>
      <c r="L3865" s="2" t="s">
        <v>43</v>
      </c>
      <c r="M3865" s="1">
        <v>92037</v>
      </c>
      <c r="N3865" s="2" t="s">
        <v>44</v>
      </c>
      <c r="O3865" s="2" t="s">
        <v>7010</v>
      </c>
      <c r="P3865" s="2" t="s">
        <v>46</v>
      </c>
      <c r="Q3865" s="2" t="s">
        <v>68</v>
      </c>
      <c r="R3865" s="2" t="s">
        <v>7011</v>
      </c>
      <c r="S3865" s="1">
        <v>10.64</v>
      </c>
      <c r="T3865" s="1">
        <v>4</v>
      </c>
      <c r="U3865" s="1">
        <v>0</v>
      </c>
      <c r="V3865" s="5">
        <v>2.7664</v>
      </c>
    </row>
    <row r="3866" spans="1:22" ht="15" thickBot="1" x14ac:dyDescent="0.35">
      <c r="A3866" s="4">
        <v>3865</v>
      </c>
      <c r="B3866" s="2" t="s">
        <v>7012</v>
      </c>
      <c r="C3866" s="1">
        <v>2012</v>
      </c>
      <c r="D3866" s="3">
        <v>41241</v>
      </c>
      <c r="E3866" s="3">
        <v>41246</v>
      </c>
      <c r="F3866" s="2" t="s">
        <v>50</v>
      </c>
      <c r="G3866" s="2" t="s">
        <v>564</v>
      </c>
      <c r="H3866" s="2" t="s">
        <v>565</v>
      </c>
      <c r="I3866" s="2" t="s">
        <v>26</v>
      </c>
      <c r="J3866" s="2" t="s">
        <v>27</v>
      </c>
      <c r="K3866" s="2" t="s">
        <v>7013</v>
      </c>
      <c r="L3866" s="2" t="s">
        <v>211</v>
      </c>
      <c r="M3866" s="1">
        <v>61821</v>
      </c>
      <c r="N3866" s="2" t="s">
        <v>105</v>
      </c>
      <c r="O3866" s="2" t="s">
        <v>7014</v>
      </c>
      <c r="P3866" s="2" t="s">
        <v>32</v>
      </c>
      <c r="Q3866" s="2" t="s">
        <v>65</v>
      </c>
      <c r="R3866" s="2" t="s">
        <v>7015</v>
      </c>
      <c r="S3866" s="1">
        <v>151.96</v>
      </c>
      <c r="T3866" s="1">
        <v>5</v>
      </c>
      <c r="U3866" s="1">
        <v>0.6</v>
      </c>
      <c r="V3866" s="5">
        <v>-182.352</v>
      </c>
    </row>
    <row r="3867" spans="1:22" ht="15" thickBot="1" x14ac:dyDescent="0.35">
      <c r="A3867" s="4">
        <v>3866</v>
      </c>
      <c r="B3867" s="2" t="s">
        <v>7016</v>
      </c>
      <c r="C3867" s="1">
        <v>2011</v>
      </c>
      <c r="D3867" s="3">
        <v>40751</v>
      </c>
      <c r="E3867" s="3">
        <v>40753</v>
      </c>
      <c r="F3867" s="2" t="s">
        <v>23</v>
      </c>
      <c r="G3867" s="2" t="s">
        <v>4625</v>
      </c>
      <c r="H3867" s="2" t="s">
        <v>4626</v>
      </c>
      <c r="I3867" s="2" t="s">
        <v>26</v>
      </c>
      <c r="J3867" s="2" t="s">
        <v>27</v>
      </c>
      <c r="K3867" s="2" t="s">
        <v>127</v>
      </c>
      <c r="L3867" s="2" t="s">
        <v>43</v>
      </c>
      <c r="M3867" s="1">
        <v>94122</v>
      </c>
      <c r="N3867" s="2" t="s">
        <v>44</v>
      </c>
      <c r="O3867" s="2" t="s">
        <v>4812</v>
      </c>
      <c r="P3867" s="2" t="s">
        <v>71</v>
      </c>
      <c r="Q3867" s="2" t="s">
        <v>161</v>
      </c>
      <c r="R3867" s="2" t="s">
        <v>4813</v>
      </c>
      <c r="S3867" s="1">
        <v>238</v>
      </c>
      <c r="T3867" s="1">
        <v>2</v>
      </c>
      <c r="U3867" s="1">
        <v>0</v>
      </c>
      <c r="V3867" s="5">
        <v>38.08</v>
      </c>
    </row>
    <row r="3868" spans="1:22" ht="15" thickBot="1" x14ac:dyDescent="0.35">
      <c r="A3868" s="4">
        <v>3867</v>
      </c>
      <c r="B3868" s="2" t="s">
        <v>7017</v>
      </c>
      <c r="C3868" s="1">
        <v>2014</v>
      </c>
      <c r="D3868" s="3">
        <v>41753</v>
      </c>
      <c r="E3868" s="3">
        <v>41755</v>
      </c>
      <c r="F3868" s="2" t="s">
        <v>23</v>
      </c>
      <c r="G3868" s="2" t="s">
        <v>2122</v>
      </c>
      <c r="H3868" s="2" t="s">
        <v>2123</v>
      </c>
      <c r="I3868" s="2" t="s">
        <v>26</v>
      </c>
      <c r="J3868" s="2" t="s">
        <v>27</v>
      </c>
      <c r="K3868" s="2" t="s">
        <v>1479</v>
      </c>
      <c r="L3868" s="2" t="s">
        <v>254</v>
      </c>
      <c r="M3868" s="1">
        <v>46226</v>
      </c>
      <c r="N3868" s="2" t="s">
        <v>105</v>
      </c>
      <c r="O3868" s="2" t="s">
        <v>4440</v>
      </c>
      <c r="P3868" s="2" t="s">
        <v>71</v>
      </c>
      <c r="Q3868" s="2" t="s">
        <v>161</v>
      </c>
      <c r="R3868" s="2" t="s">
        <v>4441</v>
      </c>
      <c r="S3868" s="1">
        <v>155.34</v>
      </c>
      <c r="T3868" s="1">
        <v>6</v>
      </c>
      <c r="U3868" s="1">
        <v>0</v>
      </c>
      <c r="V3868" s="5">
        <v>55.922400000000003</v>
      </c>
    </row>
    <row r="3869" spans="1:22" ht="15" thickBot="1" x14ac:dyDescent="0.35">
      <c r="A3869" s="4">
        <v>3868</v>
      </c>
      <c r="B3869" s="2" t="s">
        <v>7018</v>
      </c>
      <c r="C3869" s="1">
        <v>2012</v>
      </c>
      <c r="D3869" s="3">
        <v>41205</v>
      </c>
      <c r="E3869" s="3">
        <v>41209</v>
      </c>
      <c r="F3869" s="2" t="s">
        <v>23</v>
      </c>
      <c r="G3869" s="2" t="s">
        <v>2334</v>
      </c>
      <c r="H3869" s="2" t="s">
        <v>2335</v>
      </c>
      <c r="I3869" s="2" t="s">
        <v>26</v>
      </c>
      <c r="J3869" s="2" t="s">
        <v>27</v>
      </c>
      <c r="K3869" s="2" t="s">
        <v>947</v>
      </c>
      <c r="L3869" s="2" t="s">
        <v>43</v>
      </c>
      <c r="M3869" s="1">
        <v>92105</v>
      </c>
      <c r="N3869" s="2" t="s">
        <v>44</v>
      </c>
      <c r="O3869" s="2" t="s">
        <v>2635</v>
      </c>
      <c r="P3869" s="2" t="s">
        <v>71</v>
      </c>
      <c r="Q3869" s="2" t="s">
        <v>161</v>
      </c>
      <c r="R3869" s="2" t="s">
        <v>2636</v>
      </c>
      <c r="S3869" s="1">
        <v>148.32</v>
      </c>
      <c r="T3869" s="1">
        <v>9</v>
      </c>
      <c r="U3869" s="1">
        <v>0</v>
      </c>
      <c r="V3869" s="5">
        <v>63.7776</v>
      </c>
    </row>
    <row r="3870" spans="1:22" ht="15" thickBot="1" x14ac:dyDescent="0.35">
      <c r="A3870" s="4">
        <v>3869</v>
      </c>
      <c r="B3870" s="2" t="s">
        <v>7018</v>
      </c>
      <c r="C3870" s="1">
        <v>2012</v>
      </c>
      <c r="D3870" s="3">
        <v>41205</v>
      </c>
      <c r="E3870" s="3">
        <v>41209</v>
      </c>
      <c r="F3870" s="2" t="s">
        <v>23</v>
      </c>
      <c r="G3870" s="2" t="s">
        <v>2334</v>
      </c>
      <c r="H3870" s="2" t="s">
        <v>2335</v>
      </c>
      <c r="I3870" s="2" t="s">
        <v>26</v>
      </c>
      <c r="J3870" s="2" t="s">
        <v>27</v>
      </c>
      <c r="K3870" s="2" t="s">
        <v>947</v>
      </c>
      <c r="L3870" s="2" t="s">
        <v>43</v>
      </c>
      <c r="M3870" s="1">
        <v>92105</v>
      </c>
      <c r="N3870" s="2" t="s">
        <v>44</v>
      </c>
      <c r="O3870" s="2" t="s">
        <v>6356</v>
      </c>
      <c r="P3870" s="2" t="s">
        <v>32</v>
      </c>
      <c r="Q3870" s="2" t="s">
        <v>36</v>
      </c>
      <c r="R3870" s="2" t="s">
        <v>6357</v>
      </c>
      <c r="S3870" s="1">
        <v>240.78399999999999</v>
      </c>
      <c r="T3870" s="1">
        <v>1</v>
      </c>
      <c r="U3870" s="1">
        <v>0.2</v>
      </c>
      <c r="V3870" s="5">
        <v>27.088200000000001</v>
      </c>
    </row>
    <row r="3871" spans="1:22" ht="15" thickBot="1" x14ac:dyDescent="0.35">
      <c r="A3871" s="4">
        <v>3870</v>
      </c>
      <c r="B3871" s="2" t="s">
        <v>7018</v>
      </c>
      <c r="C3871" s="1">
        <v>2012</v>
      </c>
      <c r="D3871" s="3">
        <v>41205</v>
      </c>
      <c r="E3871" s="3">
        <v>41209</v>
      </c>
      <c r="F3871" s="2" t="s">
        <v>23</v>
      </c>
      <c r="G3871" s="2" t="s">
        <v>2334</v>
      </c>
      <c r="H3871" s="2" t="s">
        <v>2335</v>
      </c>
      <c r="I3871" s="2" t="s">
        <v>26</v>
      </c>
      <c r="J3871" s="2" t="s">
        <v>27</v>
      </c>
      <c r="K3871" s="2" t="s">
        <v>947</v>
      </c>
      <c r="L3871" s="2" t="s">
        <v>43</v>
      </c>
      <c r="M3871" s="1">
        <v>92105</v>
      </c>
      <c r="N3871" s="2" t="s">
        <v>44</v>
      </c>
      <c r="O3871" s="2" t="s">
        <v>3411</v>
      </c>
      <c r="P3871" s="2" t="s">
        <v>32</v>
      </c>
      <c r="Q3871" s="2" t="s">
        <v>36</v>
      </c>
      <c r="R3871" s="2" t="s">
        <v>3412</v>
      </c>
      <c r="S3871" s="1">
        <v>191.96799999999999</v>
      </c>
      <c r="T3871" s="1">
        <v>7</v>
      </c>
      <c r="U3871" s="1">
        <v>0.2</v>
      </c>
      <c r="V3871" s="5">
        <v>16.7972</v>
      </c>
    </row>
    <row r="3872" spans="1:22" ht="15" thickBot="1" x14ac:dyDescent="0.35">
      <c r="A3872" s="4">
        <v>3871</v>
      </c>
      <c r="B3872" s="2" t="s">
        <v>7018</v>
      </c>
      <c r="C3872" s="1">
        <v>2012</v>
      </c>
      <c r="D3872" s="3">
        <v>41205</v>
      </c>
      <c r="E3872" s="3">
        <v>41209</v>
      </c>
      <c r="F3872" s="2" t="s">
        <v>23</v>
      </c>
      <c r="G3872" s="2" t="s">
        <v>2334</v>
      </c>
      <c r="H3872" s="2" t="s">
        <v>2335</v>
      </c>
      <c r="I3872" s="2" t="s">
        <v>26</v>
      </c>
      <c r="J3872" s="2" t="s">
        <v>27</v>
      </c>
      <c r="K3872" s="2" t="s">
        <v>947</v>
      </c>
      <c r="L3872" s="2" t="s">
        <v>43</v>
      </c>
      <c r="M3872" s="1">
        <v>92105</v>
      </c>
      <c r="N3872" s="2" t="s">
        <v>44</v>
      </c>
      <c r="O3872" s="2" t="s">
        <v>2372</v>
      </c>
      <c r="P3872" s="2" t="s">
        <v>46</v>
      </c>
      <c r="Q3872" s="2" t="s">
        <v>90</v>
      </c>
      <c r="R3872" s="2" t="s">
        <v>2373</v>
      </c>
      <c r="S3872" s="1">
        <v>11.56</v>
      </c>
      <c r="T3872" s="1">
        <v>2</v>
      </c>
      <c r="U3872" s="1">
        <v>0</v>
      </c>
      <c r="V3872" s="5">
        <v>5.6643999999999997</v>
      </c>
    </row>
    <row r="3873" spans="1:22" ht="15" thickBot="1" x14ac:dyDescent="0.35">
      <c r="A3873" s="4">
        <v>3872</v>
      </c>
      <c r="B3873" s="2" t="s">
        <v>7018</v>
      </c>
      <c r="C3873" s="1">
        <v>2012</v>
      </c>
      <c r="D3873" s="3">
        <v>41205</v>
      </c>
      <c r="E3873" s="3">
        <v>41209</v>
      </c>
      <c r="F3873" s="2" t="s">
        <v>23</v>
      </c>
      <c r="G3873" s="2" t="s">
        <v>2334</v>
      </c>
      <c r="H3873" s="2" t="s">
        <v>2335</v>
      </c>
      <c r="I3873" s="2" t="s">
        <v>26</v>
      </c>
      <c r="J3873" s="2" t="s">
        <v>27</v>
      </c>
      <c r="K3873" s="2" t="s">
        <v>947</v>
      </c>
      <c r="L3873" s="2" t="s">
        <v>43</v>
      </c>
      <c r="M3873" s="1">
        <v>92105</v>
      </c>
      <c r="N3873" s="2" t="s">
        <v>44</v>
      </c>
      <c r="O3873" s="2" t="s">
        <v>501</v>
      </c>
      <c r="P3873" s="2" t="s">
        <v>46</v>
      </c>
      <c r="Q3873" s="2" t="s">
        <v>173</v>
      </c>
      <c r="R3873" s="2" t="s">
        <v>502</v>
      </c>
      <c r="S3873" s="1">
        <v>11.8</v>
      </c>
      <c r="T3873" s="1">
        <v>4</v>
      </c>
      <c r="U3873" s="1">
        <v>0</v>
      </c>
      <c r="V3873" s="5">
        <v>5.6639999999999997</v>
      </c>
    </row>
    <row r="3874" spans="1:22" ht="15" thickBot="1" x14ac:dyDescent="0.35">
      <c r="A3874" s="4">
        <v>3873</v>
      </c>
      <c r="B3874" s="2" t="s">
        <v>7018</v>
      </c>
      <c r="C3874" s="1">
        <v>2012</v>
      </c>
      <c r="D3874" s="3">
        <v>41205</v>
      </c>
      <c r="E3874" s="3">
        <v>41209</v>
      </c>
      <c r="F3874" s="2" t="s">
        <v>23</v>
      </c>
      <c r="G3874" s="2" t="s">
        <v>2334</v>
      </c>
      <c r="H3874" s="2" t="s">
        <v>2335</v>
      </c>
      <c r="I3874" s="2" t="s">
        <v>26</v>
      </c>
      <c r="J3874" s="2" t="s">
        <v>27</v>
      </c>
      <c r="K3874" s="2" t="s">
        <v>947</v>
      </c>
      <c r="L3874" s="2" t="s">
        <v>43</v>
      </c>
      <c r="M3874" s="1">
        <v>92105</v>
      </c>
      <c r="N3874" s="2" t="s">
        <v>44</v>
      </c>
      <c r="O3874" s="2" t="s">
        <v>4519</v>
      </c>
      <c r="P3874" s="2" t="s">
        <v>32</v>
      </c>
      <c r="Q3874" s="2" t="s">
        <v>36</v>
      </c>
      <c r="R3874" s="2" t="s">
        <v>4520</v>
      </c>
      <c r="S3874" s="1">
        <v>842.35199999999998</v>
      </c>
      <c r="T3874" s="1">
        <v>3</v>
      </c>
      <c r="U3874" s="1">
        <v>0.2</v>
      </c>
      <c r="V3874" s="5">
        <v>42.117600000000003</v>
      </c>
    </row>
    <row r="3875" spans="1:22" ht="15" thickBot="1" x14ac:dyDescent="0.35">
      <c r="A3875" s="4">
        <v>3874</v>
      </c>
      <c r="B3875" s="2" t="s">
        <v>7019</v>
      </c>
      <c r="C3875" s="1">
        <v>2013</v>
      </c>
      <c r="D3875" s="3">
        <v>41523</v>
      </c>
      <c r="E3875" s="3">
        <v>41525</v>
      </c>
      <c r="F3875" s="2" t="s">
        <v>23</v>
      </c>
      <c r="G3875" s="2" t="s">
        <v>5995</v>
      </c>
      <c r="H3875" s="2" t="s">
        <v>5996</v>
      </c>
      <c r="I3875" s="2" t="s">
        <v>26</v>
      </c>
      <c r="J3875" s="2" t="s">
        <v>27</v>
      </c>
      <c r="K3875" s="2" t="s">
        <v>4886</v>
      </c>
      <c r="L3875" s="2" t="s">
        <v>335</v>
      </c>
      <c r="M3875" s="1">
        <v>37604</v>
      </c>
      <c r="N3875" s="2" t="s">
        <v>30</v>
      </c>
      <c r="O3875" s="2" t="s">
        <v>2755</v>
      </c>
      <c r="P3875" s="2" t="s">
        <v>46</v>
      </c>
      <c r="Q3875" s="2" t="s">
        <v>173</v>
      </c>
      <c r="R3875" s="2" t="s">
        <v>186</v>
      </c>
      <c r="S3875" s="1">
        <v>23.472000000000001</v>
      </c>
      <c r="T3875" s="1">
        <v>3</v>
      </c>
      <c r="U3875" s="1">
        <v>0.2</v>
      </c>
      <c r="V3875" s="5">
        <v>7.6284000000000001</v>
      </c>
    </row>
    <row r="3876" spans="1:22" ht="15" thickBot="1" x14ac:dyDescent="0.35">
      <c r="A3876" s="4">
        <v>3875</v>
      </c>
      <c r="B3876" s="2" t="s">
        <v>7019</v>
      </c>
      <c r="C3876" s="1">
        <v>2013</v>
      </c>
      <c r="D3876" s="3">
        <v>41523</v>
      </c>
      <c r="E3876" s="3">
        <v>41525</v>
      </c>
      <c r="F3876" s="2" t="s">
        <v>23</v>
      </c>
      <c r="G3876" s="2" t="s">
        <v>5995</v>
      </c>
      <c r="H3876" s="2" t="s">
        <v>5996</v>
      </c>
      <c r="I3876" s="2" t="s">
        <v>26</v>
      </c>
      <c r="J3876" s="2" t="s">
        <v>27</v>
      </c>
      <c r="K3876" s="2" t="s">
        <v>4886</v>
      </c>
      <c r="L3876" s="2" t="s">
        <v>335</v>
      </c>
      <c r="M3876" s="1">
        <v>37604</v>
      </c>
      <c r="N3876" s="2" t="s">
        <v>30</v>
      </c>
      <c r="O3876" s="2" t="s">
        <v>3127</v>
      </c>
      <c r="P3876" s="2" t="s">
        <v>46</v>
      </c>
      <c r="Q3876" s="2" t="s">
        <v>75</v>
      </c>
      <c r="R3876" s="2" t="s">
        <v>3128</v>
      </c>
      <c r="S3876" s="1">
        <v>86.058000000000007</v>
      </c>
      <c r="T3876" s="1">
        <v>7</v>
      </c>
      <c r="U3876" s="1">
        <v>0.7</v>
      </c>
      <c r="V3876" s="5">
        <v>-63.109200000000001</v>
      </c>
    </row>
    <row r="3877" spans="1:22" ht="15" thickBot="1" x14ac:dyDescent="0.35">
      <c r="A3877" s="4">
        <v>3876</v>
      </c>
      <c r="B3877" s="2" t="s">
        <v>7019</v>
      </c>
      <c r="C3877" s="1">
        <v>2013</v>
      </c>
      <c r="D3877" s="3">
        <v>41523</v>
      </c>
      <c r="E3877" s="3">
        <v>41525</v>
      </c>
      <c r="F3877" s="2" t="s">
        <v>23</v>
      </c>
      <c r="G3877" s="2" t="s">
        <v>5995</v>
      </c>
      <c r="H3877" s="2" t="s">
        <v>5996</v>
      </c>
      <c r="I3877" s="2" t="s">
        <v>26</v>
      </c>
      <c r="J3877" s="2" t="s">
        <v>27</v>
      </c>
      <c r="K3877" s="2" t="s">
        <v>4886</v>
      </c>
      <c r="L3877" s="2" t="s">
        <v>335</v>
      </c>
      <c r="M3877" s="1">
        <v>37604</v>
      </c>
      <c r="N3877" s="2" t="s">
        <v>30</v>
      </c>
      <c r="O3877" s="2" t="s">
        <v>2745</v>
      </c>
      <c r="P3877" s="2" t="s">
        <v>71</v>
      </c>
      <c r="Q3877" s="2" t="s">
        <v>72</v>
      </c>
      <c r="R3877" s="2" t="s">
        <v>2746</v>
      </c>
      <c r="S3877" s="1">
        <v>108.78400000000001</v>
      </c>
      <c r="T3877" s="1">
        <v>2</v>
      </c>
      <c r="U3877" s="1">
        <v>0.2</v>
      </c>
      <c r="V3877" s="5">
        <v>6.7990000000000004</v>
      </c>
    </row>
    <row r="3878" spans="1:22" ht="15" thickBot="1" x14ac:dyDescent="0.35">
      <c r="A3878" s="4">
        <v>3877</v>
      </c>
      <c r="B3878" s="2" t="s">
        <v>7019</v>
      </c>
      <c r="C3878" s="1">
        <v>2013</v>
      </c>
      <c r="D3878" s="3">
        <v>41523</v>
      </c>
      <c r="E3878" s="3">
        <v>41525</v>
      </c>
      <c r="F3878" s="2" t="s">
        <v>23</v>
      </c>
      <c r="G3878" s="2" t="s">
        <v>5995</v>
      </c>
      <c r="H3878" s="2" t="s">
        <v>5996</v>
      </c>
      <c r="I3878" s="2" t="s">
        <v>26</v>
      </c>
      <c r="J3878" s="2" t="s">
        <v>27</v>
      </c>
      <c r="K3878" s="2" t="s">
        <v>4886</v>
      </c>
      <c r="L3878" s="2" t="s">
        <v>335</v>
      </c>
      <c r="M3878" s="1">
        <v>37604</v>
      </c>
      <c r="N3878" s="2" t="s">
        <v>30</v>
      </c>
      <c r="O3878" s="2" t="s">
        <v>6096</v>
      </c>
      <c r="P3878" s="2" t="s">
        <v>46</v>
      </c>
      <c r="Q3878" s="2" t="s">
        <v>90</v>
      </c>
      <c r="R3878" s="2" t="s">
        <v>6097</v>
      </c>
      <c r="S3878" s="1">
        <v>10.272</v>
      </c>
      <c r="T3878" s="1">
        <v>3</v>
      </c>
      <c r="U3878" s="1">
        <v>0.2</v>
      </c>
      <c r="V3878" s="5">
        <v>3.21</v>
      </c>
    </row>
    <row r="3879" spans="1:22" ht="15" thickBot="1" x14ac:dyDescent="0.35">
      <c r="A3879" s="4">
        <v>3878</v>
      </c>
      <c r="B3879" s="2" t="s">
        <v>7020</v>
      </c>
      <c r="C3879" s="1">
        <v>2013</v>
      </c>
      <c r="D3879" s="3">
        <v>41576</v>
      </c>
      <c r="E3879" s="3">
        <v>41581</v>
      </c>
      <c r="F3879" s="2" t="s">
        <v>50</v>
      </c>
      <c r="G3879" s="2" t="s">
        <v>1827</v>
      </c>
      <c r="H3879" s="2" t="s">
        <v>1828</v>
      </c>
      <c r="I3879" s="2" t="s">
        <v>26</v>
      </c>
      <c r="J3879" s="2" t="s">
        <v>27</v>
      </c>
      <c r="K3879" s="2" t="s">
        <v>900</v>
      </c>
      <c r="L3879" s="2" t="s">
        <v>54</v>
      </c>
      <c r="M3879" s="1">
        <v>33614</v>
      </c>
      <c r="N3879" s="2" t="s">
        <v>30</v>
      </c>
      <c r="O3879" s="2" t="s">
        <v>3862</v>
      </c>
      <c r="P3879" s="2" t="s">
        <v>46</v>
      </c>
      <c r="Q3879" s="2" t="s">
        <v>75</v>
      </c>
      <c r="R3879" s="2" t="s">
        <v>3863</v>
      </c>
      <c r="S3879" s="1">
        <v>38.19</v>
      </c>
      <c r="T3879" s="1">
        <v>5</v>
      </c>
      <c r="U3879" s="1">
        <v>0.7</v>
      </c>
      <c r="V3879" s="5">
        <v>-26.733000000000001</v>
      </c>
    </row>
    <row r="3880" spans="1:22" ht="15" thickBot="1" x14ac:dyDescent="0.35">
      <c r="A3880" s="4">
        <v>3879</v>
      </c>
      <c r="B3880" s="2" t="s">
        <v>7021</v>
      </c>
      <c r="C3880" s="1">
        <v>2011</v>
      </c>
      <c r="D3880" s="3">
        <v>40638</v>
      </c>
      <c r="E3880" s="3">
        <v>40640</v>
      </c>
      <c r="F3880" s="2" t="s">
        <v>188</v>
      </c>
      <c r="G3880" s="2" t="s">
        <v>1648</v>
      </c>
      <c r="H3880" s="2" t="s">
        <v>1649</v>
      </c>
      <c r="I3880" s="2" t="s">
        <v>41</v>
      </c>
      <c r="J3880" s="2" t="s">
        <v>27</v>
      </c>
      <c r="K3880" s="2" t="s">
        <v>357</v>
      </c>
      <c r="L3880" s="2" t="s">
        <v>211</v>
      </c>
      <c r="M3880" s="1">
        <v>62521</v>
      </c>
      <c r="N3880" s="2" t="s">
        <v>105</v>
      </c>
      <c r="O3880" s="2" t="s">
        <v>728</v>
      </c>
      <c r="P3880" s="2" t="s">
        <v>46</v>
      </c>
      <c r="Q3880" s="2" t="s">
        <v>59</v>
      </c>
      <c r="R3880" s="2" t="s">
        <v>729</v>
      </c>
      <c r="S3880" s="1">
        <v>49.631999999999998</v>
      </c>
      <c r="T3880" s="1">
        <v>4</v>
      </c>
      <c r="U3880" s="1">
        <v>0.2</v>
      </c>
      <c r="V3880" s="5">
        <v>3.7223999999999999</v>
      </c>
    </row>
    <row r="3881" spans="1:22" ht="15" thickBot="1" x14ac:dyDescent="0.35">
      <c r="A3881" s="4">
        <v>3880</v>
      </c>
      <c r="B3881" s="2" t="s">
        <v>7021</v>
      </c>
      <c r="C3881" s="1">
        <v>2011</v>
      </c>
      <c r="D3881" s="3">
        <v>40638</v>
      </c>
      <c r="E3881" s="3">
        <v>40640</v>
      </c>
      <c r="F3881" s="2" t="s">
        <v>188</v>
      </c>
      <c r="G3881" s="2" t="s">
        <v>1648</v>
      </c>
      <c r="H3881" s="2" t="s">
        <v>1649</v>
      </c>
      <c r="I3881" s="2" t="s">
        <v>41</v>
      </c>
      <c r="J3881" s="2" t="s">
        <v>27</v>
      </c>
      <c r="K3881" s="2" t="s">
        <v>357</v>
      </c>
      <c r="L3881" s="2" t="s">
        <v>211</v>
      </c>
      <c r="M3881" s="1">
        <v>62521</v>
      </c>
      <c r="N3881" s="2" t="s">
        <v>105</v>
      </c>
      <c r="O3881" s="2" t="s">
        <v>6837</v>
      </c>
      <c r="P3881" s="2" t="s">
        <v>46</v>
      </c>
      <c r="Q3881" s="2" t="s">
        <v>59</v>
      </c>
      <c r="R3881" s="2" t="s">
        <v>6838</v>
      </c>
      <c r="S3881" s="1">
        <v>52.095999999999997</v>
      </c>
      <c r="T3881" s="1">
        <v>4</v>
      </c>
      <c r="U3881" s="1">
        <v>0.2</v>
      </c>
      <c r="V3881" s="5">
        <v>3.9072</v>
      </c>
    </row>
    <row r="3882" spans="1:22" ht="15" thickBot="1" x14ac:dyDescent="0.35">
      <c r="A3882" s="4">
        <v>3881</v>
      </c>
      <c r="B3882" s="2" t="s">
        <v>7022</v>
      </c>
      <c r="C3882" s="1">
        <v>2012</v>
      </c>
      <c r="D3882" s="3">
        <v>41075</v>
      </c>
      <c r="E3882" s="3">
        <v>41080</v>
      </c>
      <c r="F3882" s="2" t="s">
        <v>50</v>
      </c>
      <c r="G3882" s="2" t="s">
        <v>7023</v>
      </c>
      <c r="H3882" s="2" t="s">
        <v>7024</v>
      </c>
      <c r="I3882" s="2" t="s">
        <v>26</v>
      </c>
      <c r="J3882" s="2" t="s">
        <v>27</v>
      </c>
      <c r="K3882" s="2" t="s">
        <v>309</v>
      </c>
      <c r="L3882" s="2" t="s">
        <v>310</v>
      </c>
      <c r="M3882" s="1">
        <v>85234</v>
      </c>
      <c r="N3882" s="2" t="s">
        <v>44</v>
      </c>
      <c r="O3882" s="2" t="s">
        <v>5565</v>
      </c>
      <c r="P3882" s="2" t="s">
        <v>46</v>
      </c>
      <c r="Q3882" s="2" t="s">
        <v>90</v>
      </c>
      <c r="R3882" s="2" t="s">
        <v>5566</v>
      </c>
      <c r="S3882" s="1">
        <v>9.5679999999999996</v>
      </c>
      <c r="T3882" s="1">
        <v>2</v>
      </c>
      <c r="U3882" s="1">
        <v>0.2</v>
      </c>
      <c r="V3882" s="5">
        <v>2.99</v>
      </c>
    </row>
    <row r="3883" spans="1:22" ht="15" thickBot="1" x14ac:dyDescent="0.35">
      <c r="A3883" s="4">
        <v>3882</v>
      </c>
      <c r="B3883" s="2" t="s">
        <v>7022</v>
      </c>
      <c r="C3883" s="1">
        <v>2012</v>
      </c>
      <c r="D3883" s="3">
        <v>41075</v>
      </c>
      <c r="E3883" s="3">
        <v>41080</v>
      </c>
      <c r="F3883" s="2" t="s">
        <v>50</v>
      </c>
      <c r="G3883" s="2" t="s">
        <v>7023</v>
      </c>
      <c r="H3883" s="2" t="s">
        <v>7024</v>
      </c>
      <c r="I3883" s="2" t="s">
        <v>26</v>
      </c>
      <c r="J3883" s="2" t="s">
        <v>27</v>
      </c>
      <c r="K3883" s="2" t="s">
        <v>309</v>
      </c>
      <c r="L3883" s="2" t="s">
        <v>310</v>
      </c>
      <c r="M3883" s="1">
        <v>85234</v>
      </c>
      <c r="N3883" s="2" t="s">
        <v>44</v>
      </c>
      <c r="O3883" s="2" t="s">
        <v>960</v>
      </c>
      <c r="P3883" s="2" t="s">
        <v>46</v>
      </c>
      <c r="Q3883" s="2" t="s">
        <v>59</v>
      </c>
      <c r="R3883" s="2" t="s">
        <v>961</v>
      </c>
      <c r="S3883" s="1">
        <v>82.367999999999995</v>
      </c>
      <c r="T3883" s="1">
        <v>2</v>
      </c>
      <c r="U3883" s="1">
        <v>0.2</v>
      </c>
      <c r="V3883" s="5">
        <v>-19.5624</v>
      </c>
    </row>
    <row r="3884" spans="1:22" ht="15" thickBot="1" x14ac:dyDescent="0.35">
      <c r="A3884" s="4">
        <v>3883</v>
      </c>
      <c r="B3884" s="2" t="s">
        <v>7022</v>
      </c>
      <c r="C3884" s="1">
        <v>2012</v>
      </c>
      <c r="D3884" s="3">
        <v>41075</v>
      </c>
      <c r="E3884" s="3">
        <v>41080</v>
      </c>
      <c r="F3884" s="2" t="s">
        <v>50</v>
      </c>
      <c r="G3884" s="2" t="s">
        <v>7023</v>
      </c>
      <c r="H3884" s="2" t="s">
        <v>7024</v>
      </c>
      <c r="I3884" s="2" t="s">
        <v>26</v>
      </c>
      <c r="J3884" s="2" t="s">
        <v>27</v>
      </c>
      <c r="K3884" s="2" t="s">
        <v>309</v>
      </c>
      <c r="L3884" s="2" t="s">
        <v>310</v>
      </c>
      <c r="M3884" s="1">
        <v>85234</v>
      </c>
      <c r="N3884" s="2" t="s">
        <v>44</v>
      </c>
      <c r="O3884" s="2" t="s">
        <v>7014</v>
      </c>
      <c r="P3884" s="2" t="s">
        <v>32</v>
      </c>
      <c r="Q3884" s="2" t="s">
        <v>65</v>
      </c>
      <c r="R3884" s="2" t="s">
        <v>7015</v>
      </c>
      <c r="S3884" s="1">
        <v>364.70400000000001</v>
      </c>
      <c r="T3884" s="1">
        <v>6</v>
      </c>
      <c r="U3884" s="1">
        <v>0.2</v>
      </c>
      <c r="V3884" s="5">
        <v>-36.470399999999998</v>
      </c>
    </row>
    <row r="3885" spans="1:22" ht="15" thickBot="1" x14ac:dyDescent="0.35">
      <c r="A3885" s="4">
        <v>3884</v>
      </c>
      <c r="B3885" s="2" t="s">
        <v>7022</v>
      </c>
      <c r="C3885" s="1">
        <v>2012</v>
      </c>
      <c r="D3885" s="3">
        <v>41075</v>
      </c>
      <c r="E3885" s="3">
        <v>41080</v>
      </c>
      <c r="F3885" s="2" t="s">
        <v>50</v>
      </c>
      <c r="G3885" s="2" t="s">
        <v>7023</v>
      </c>
      <c r="H3885" s="2" t="s">
        <v>7024</v>
      </c>
      <c r="I3885" s="2" t="s">
        <v>26</v>
      </c>
      <c r="J3885" s="2" t="s">
        <v>27</v>
      </c>
      <c r="K3885" s="2" t="s">
        <v>309</v>
      </c>
      <c r="L3885" s="2" t="s">
        <v>310</v>
      </c>
      <c r="M3885" s="1">
        <v>85234</v>
      </c>
      <c r="N3885" s="2" t="s">
        <v>44</v>
      </c>
      <c r="O3885" s="2" t="s">
        <v>7025</v>
      </c>
      <c r="P3885" s="2" t="s">
        <v>32</v>
      </c>
      <c r="Q3885" s="2" t="s">
        <v>65</v>
      </c>
      <c r="R3885" s="2" t="s">
        <v>7026</v>
      </c>
      <c r="S3885" s="1">
        <v>40.256</v>
      </c>
      <c r="T3885" s="1">
        <v>4</v>
      </c>
      <c r="U3885" s="1">
        <v>0.2</v>
      </c>
      <c r="V3885" s="5">
        <v>11.070399999999999</v>
      </c>
    </row>
    <row r="3886" spans="1:22" ht="15" thickBot="1" x14ac:dyDescent="0.35">
      <c r="A3886" s="4">
        <v>3885</v>
      </c>
      <c r="B3886" s="2" t="s">
        <v>7027</v>
      </c>
      <c r="C3886" s="1">
        <v>2011</v>
      </c>
      <c r="D3886" s="3">
        <v>40729</v>
      </c>
      <c r="E3886" s="3">
        <v>40736</v>
      </c>
      <c r="F3886" s="2" t="s">
        <v>50</v>
      </c>
      <c r="G3886" s="2" t="s">
        <v>6453</v>
      </c>
      <c r="H3886" s="2" t="s">
        <v>6454</v>
      </c>
      <c r="I3886" s="2" t="s">
        <v>41</v>
      </c>
      <c r="J3886" s="2" t="s">
        <v>27</v>
      </c>
      <c r="K3886" s="2" t="s">
        <v>5137</v>
      </c>
      <c r="L3886" s="2" t="s">
        <v>335</v>
      </c>
      <c r="M3886" s="1">
        <v>37918</v>
      </c>
      <c r="N3886" s="2" t="s">
        <v>30</v>
      </c>
      <c r="O3886" s="2" t="s">
        <v>67</v>
      </c>
      <c r="P3886" s="2" t="s">
        <v>46</v>
      </c>
      <c r="Q3886" s="2" t="s">
        <v>68</v>
      </c>
      <c r="R3886" s="2" t="s">
        <v>69</v>
      </c>
      <c r="S3886" s="1">
        <v>4.3680000000000003</v>
      </c>
      <c r="T3886" s="1">
        <v>3</v>
      </c>
      <c r="U3886" s="1">
        <v>0.2</v>
      </c>
      <c r="V3886" s="5">
        <v>0.38219999999999998</v>
      </c>
    </row>
    <row r="3887" spans="1:22" ht="15" thickBot="1" x14ac:dyDescent="0.35">
      <c r="A3887" s="4">
        <v>3886</v>
      </c>
      <c r="B3887" s="2" t="s">
        <v>7028</v>
      </c>
      <c r="C3887" s="1">
        <v>2014</v>
      </c>
      <c r="D3887" s="3">
        <v>41669</v>
      </c>
      <c r="E3887" s="3">
        <v>41673</v>
      </c>
      <c r="F3887" s="2" t="s">
        <v>50</v>
      </c>
      <c r="G3887" s="2" t="s">
        <v>2035</v>
      </c>
      <c r="H3887" s="2" t="s">
        <v>2036</v>
      </c>
      <c r="I3887" s="2" t="s">
        <v>26</v>
      </c>
      <c r="J3887" s="2" t="s">
        <v>27</v>
      </c>
      <c r="K3887" s="2" t="s">
        <v>303</v>
      </c>
      <c r="L3887" s="2" t="s">
        <v>211</v>
      </c>
      <c r="M3887" s="1">
        <v>60653</v>
      </c>
      <c r="N3887" s="2" t="s">
        <v>105</v>
      </c>
      <c r="O3887" s="2" t="s">
        <v>1120</v>
      </c>
      <c r="P3887" s="2" t="s">
        <v>46</v>
      </c>
      <c r="Q3887" s="2" t="s">
        <v>75</v>
      </c>
      <c r="R3887" s="2" t="s">
        <v>1121</v>
      </c>
      <c r="S3887" s="1">
        <v>12.128</v>
      </c>
      <c r="T3887" s="1">
        <v>4</v>
      </c>
      <c r="U3887" s="1">
        <v>0.8</v>
      </c>
      <c r="V3887" s="5">
        <v>-20.617599999999999</v>
      </c>
    </row>
    <row r="3888" spans="1:22" ht="15" thickBot="1" x14ac:dyDescent="0.35">
      <c r="A3888" s="4">
        <v>3887</v>
      </c>
      <c r="B3888" s="2" t="s">
        <v>7029</v>
      </c>
      <c r="C3888" s="1">
        <v>2013</v>
      </c>
      <c r="D3888" s="3">
        <v>41337</v>
      </c>
      <c r="E3888" s="3">
        <v>41342</v>
      </c>
      <c r="F3888" s="2" t="s">
        <v>23</v>
      </c>
      <c r="G3888" s="2" t="s">
        <v>965</v>
      </c>
      <c r="H3888" s="2" t="s">
        <v>966</v>
      </c>
      <c r="I3888" s="2" t="s">
        <v>26</v>
      </c>
      <c r="J3888" s="2" t="s">
        <v>27</v>
      </c>
      <c r="K3888" s="2" t="s">
        <v>538</v>
      </c>
      <c r="L3888" s="2" t="s">
        <v>254</v>
      </c>
      <c r="M3888" s="1">
        <v>47401</v>
      </c>
      <c r="N3888" s="2" t="s">
        <v>105</v>
      </c>
      <c r="O3888" s="2" t="s">
        <v>6491</v>
      </c>
      <c r="P3888" s="2" t="s">
        <v>71</v>
      </c>
      <c r="Q3888" s="2" t="s">
        <v>72</v>
      </c>
      <c r="R3888" s="2" t="s">
        <v>6492</v>
      </c>
      <c r="S3888" s="1">
        <v>134.85</v>
      </c>
      <c r="T3888" s="1">
        <v>3</v>
      </c>
      <c r="U3888" s="1">
        <v>0</v>
      </c>
      <c r="V3888" s="5">
        <v>37.758000000000003</v>
      </c>
    </row>
    <row r="3889" spans="1:22" ht="15" thickBot="1" x14ac:dyDescent="0.35">
      <c r="A3889" s="4">
        <v>3888</v>
      </c>
      <c r="B3889" s="2" t="s">
        <v>7030</v>
      </c>
      <c r="C3889" s="1">
        <v>2011</v>
      </c>
      <c r="D3889" s="3">
        <v>40696</v>
      </c>
      <c r="E3889" s="3">
        <v>40700</v>
      </c>
      <c r="F3889" s="2" t="s">
        <v>50</v>
      </c>
      <c r="G3889" s="2" t="s">
        <v>5809</v>
      </c>
      <c r="H3889" s="2" t="s">
        <v>5810</v>
      </c>
      <c r="I3889" s="2" t="s">
        <v>26</v>
      </c>
      <c r="J3889" s="2" t="s">
        <v>27</v>
      </c>
      <c r="K3889" s="2" t="s">
        <v>3261</v>
      </c>
      <c r="L3889" s="2" t="s">
        <v>1272</v>
      </c>
      <c r="M3889" s="1">
        <v>30076</v>
      </c>
      <c r="N3889" s="2" t="s">
        <v>30</v>
      </c>
      <c r="O3889" s="2" t="s">
        <v>5048</v>
      </c>
      <c r="P3889" s="2" t="s">
        <v>46</v>
      </c>
      <c r="Q3889" s="2" t="s">
        <v>68</v>
      </c>
      <c r="R3889" s="2" t="s">
        <v>5049</v>
      </c>
      <c r="S3889" s="1">
        <v>8.56</v>
      </c>
      <c r="T3889" s="1">
        <v>2</v>
      </c>
      <c r="U3889" s="1">
        <v>0</v>
      </c>
      <c r="V3889" s="5">
        <v>2.6536</v>
      </c>
    </row>
    <row r="3890" spans="1:22" ht="15" thickBot="1" x14ac:dyDescent="0.35">
      <c r="A3890" s="4">
        <v>3889</v>
      </c>
      <c r="B3890" s="2" t="s">
        <v>7030</v>
      </c>
      <c r="C3890" s="1">
        <v>2011</v>
      </c>
      <c r="D3890" s="3">
        <v>40696</v>
      </c>
      <c r="E3890" s="3">
        <v>40700</v>
      </c>
      <c r="F3890" s="2" t="s">
        <v>50</v>
      </c>
      <c r="G3890" s="2" t="s">
        <v>5809</v>
      </c>
      <c r="H3890" s="2" t="s">
        <v>5810</v>
      </c>
      <c r="I3890" s="2" t="s">
        <v>26</v>
      </c>
      <c r="J3890" s="2" t="s">
        <v>27</v>
      </c>
      <c r="K3890" s="2" t="s">
        <v>3261</v>
      </c>
      <c r="L3890" s="2" t="s">
        <v>1272</v>
      </c>
      <c r="M3890" s="1">
        <v>30076</v>
      </c>
      <c r="N3890" s="2" t="s">
        <v>30</v>
      </c>
      <c r="O3890" s="2" t="s">
        <v>2004</v>
      </c>
      <c r="P3890" s="2" t="s">
        <v>71</v>
      </c>
      <c r="Q3890" s="2" t="s">
        <v>72</v>
      </c>
      <c r="R3890" s="2" t="s">
        <v>2005</v>
      </c>
      <c r="S3890" s="1">
        <v>239.97</v>
      </c>
      <c r="T3890" s="1">
        <v>3</v>
      </c>
      <c r="U3890" s="1">
        <v>0</v>
      </c>
      <c r="V3890" s="5">
        <v>67.191599999999994</v>
      </c>
    </row>
    <row r="3891" spans="1:22" ht="15" thickBot="1" x14ac:dyDescent="0.35">
      <c r="A3891" s="4">
        <v>3890</v>
      </c>
      <c r="B3891" s="2" t="s">
        <v>7030</v>
      </c>
      <c r="C3891" s="1">
        <v>2011</v>
      </c>
      <c r="D3891" s="3">
        <v>40696</v>
      </c>
      <c r="E3891" s="3">
        <v>40700</v>
      </c>
      <c r="F3891" s="2" t="s">
        <v>50</v>
      </c>
      <c r="G3891" s="2" t="s">
        <v>5809</v>
      </c>
      <c r="H3891" s="2" t="s">
        <v>5810</v>
      </c>
      <c r="I3891" s="2" t="s">
        <v>26</v>
      </c>
      <c r="J3891" s="2" t="s">
        <v>27</v>
      </c>
      <c r="K3891" s="2" t="s">
        <v>3261</v>
      </c>
      <c r="L3891" s="2" t="s">
        <v>1272</v>
      </c>
      <c r="M3891" s="1">
        <v>30076</v>
      </c>
      <c r="N3891" s="2" t="s">
        <v>30</v>
      </c>
      <c r="O3891" s="2" t="s">
        <v>2011</v>
      </c>
      <c r="P3891" s="2" t="s">
        <v>46</v>
      </c>
      <c r="Q3891" s="2" t="s">
        <v>59</v>
      </c>
      <c r="R3891" s="2" t="s">
        <v>2012</v>
      </c>
      <c r="S3891" s="1">
        <v>356.94</v>
      </c>
      <c r="T3891" s="1">
        <v>2</v>
      </c>
      <c r="U3891" s="1">
        <v>0</v>
      </c>
      <c r="V3891" s="5">
        <v>107.08199999999999</v>
      </c>
    </row>
    <row r="3892" spans="1:22" ht="15" thickBot="1" x14ac:dyDescent="0.35">
      <c r="A3892" s="4">
        <v>3891</v>
      </c>
      <c r="B3892" s="2" t="s">
        <v>7031</v>
      </c>
      <c r="C3892" s="1">
        <v>2013</v>
      </c>
      <c r="D3892" s="3">
        <v>41603</v>
      </c>
      <c r="E3892" s="3">
        <v>41609</v>
      </c>
      <c r="F3892" s="2" t="s">
        <v>50</v>
      </c>
      <c r="G3892" s="2" t="s">
        <v>1157</v>
      </c>
      <c r="H3892" s="2" t="s">
        <v>1158</v>
      </c>
      <c r="I3892" s="2" t="s">
        <v>41</v>
      </c>
      <c r="J3892" s="2" t="s">
        <v>27</v>
      </c>
      <c r="K3892" s="2" t="s">
        <v>42</v>
      </c>
      <c r="L3892" s="2" t="s">
        <v>43</v>
      </c>
      <c r="M3892" s="1">
        <v>90036</v>
      </c>
      <c r="N3892" s="2" t="s">
        <v>44</v>
      </c>
      <c r="O3892" s="2" t="s">
        <v>2993</v>
      </c>
      <c r="P3892" s="2" t="s">
        <v>71</v>
      </c>
      <c r="Q3892" s="2" t="s">
        <v>161</v>
      </c>
      <c r="R3892" s="2" t="s">
        <v>2994</v>
      </c>
      <c r="S3892" s="1">
        <v>659.9</v>
      </c>
      <c r="T3892" s="1">
        <v>2</v>
      </c>
      <c r="U3892" s="1">
        <v>0</v>
      </c>
      <c r="V3892" s="5">
        <v>217.767</v>
      </c>
    </row>
    <row r="3893" spans="1:22" ht="15" thickBot="1" x14ac:dyDescent="0.35">
      <c r="A3893" s="4">
        <v>3892</v>
      </c>
      <c r="B3893" s="2" t="s">
        <v>7031</v>
      </c>
      <c r="C3893" s="1">
        <v>2013</v>
      </c>
      <c r="D3893" s="3">
        <v>41603</v>
      </c>
      <c r="E3893" s="3">
        <v>41609</v>
      </c>
      <c r="F3893" s="2" t="s">
        <v>50</v>
      </c>
      <c r="G3893" s="2" t="s">
        <v>1157</v>
      </c>
      <c r="H3893" s="2" t="s">
        <v>1158</v>
      </c>
      <c r="I3893" s="2" t="s">
        <v>41</v>
      </c>
      <c r="J3893" s="2" t="s">
        <v>27</v>
      </c>
      <c r="K3893" s="2" t="s">
        <v>42</v>
      </c>
      <c r="L3893" s="2" t="s">
        <v>43</v>
      </c>
      <c r="M3893" s="1">
        <v>90036</v>
      </c>
      <c r="N3893" s="2" t="s">
        <v>44</v>
      </c>
      <c r="O3893" s="2" t="s">
        <v>2555</v>
      </c>
      <c r="P3893" s="2" t="s">
        <v>32</v>
      </c>
      <c r="Q3893" s="2" t="s">
        <v>36</v>
      </c>
      <c r="R3893" s="2" t="s">
        <v>2556</v>
      </c>
      <c r="S3893" s="1">
        <v>1684.752</v>
      </c>
      <c r="T3893" s="1">
        <v>6</v>
      </c>
      <c r="U3893" s="1">
        <v>0.2</v>
      </c>
      <c r="V3893" s="5">
        <v>210.59399999999999</v>
      </c>
    </row>
    <row r="3894" spans="1:22" ht="15" thickBot="1" x14ac:dyDescent="0.35">
      <c r="A3894" s="4">
        <v>3893</v>
      </c>
      <c r="B3894" s="2" t="s">
        <v>7031</v>
      </c>
      <c r="C3894" s="1">
        <v>2013</v>
      </c>
      <c r="D3894" s="3">
        <v>41603</v>
      </c>
      <c r="E3894" s="3">
        <v>41609</v>
      </c>
      <c r="F3894" s="2" t="s">
        <v>50</v>
      </c>
      <c r="G3894" s="2" t="s">
        <v>1157</v>
      </c>
      <c r="H3894" s="2" t="s">
        <v>1158</v>
      </c>
      <c r="I3894" s="2" t="s">
        <v>41</v>
      </c>
      <c r="J3894" s="2" t="s">
        <v>27</v>
      </c>
      <c r="K3894" s="2" t="s">
        <v>42</v>
      </c>
      <c r="L3894" s="2" t="s">
        <v>43</v>
      </c>
      <c r="M3894" s="1">
        <v>90036</v>
      </c>
      <c r="N3894" s="2" t="s">
        <v>44</v>
      </c>
      <c r="O3894" s="2" t="s">
        <v>6426</v>
      </c>
      <c r="P3894" s="2" t="s">
        <v>71</v>
      </c>
      <c r="Q3894" s="2" t="s">
        <v>161</v>
      </c>
      <c r="R3894" s="2" t="s">
        <v>6427</v>
      </c>
      <c r="S3894" s="1">
        <v>559.91999999999996</v>
      </c>
      <c r="T3894" s="1">
        <v>8</v>
      </c>
      <c r="U3894" s="1">
        <v>0</v>
      </c>
      <c r="V3894" s="5">
        <v>190.37280000000001</v>
      </c>
    </row>
    <row r="3895" spans="1:22" ht="15" thickBot="1" x14ac:dyDescent="0.35">
      <c r="A3895" s="4">
        <v>3894</v>
      </c>
      <c r="B3895" s="2" t="s">
        <v>7032</v>
      </c>
      <c r="C3895" s="1">
        <v>2013</v>
      </c>
      <c r="D3895" s="3">
        <v>41589</v>
      </c>
      <c r="E3895" s="3">
        <v>41593</v>
      </c>
      <c r="F3895" s="2" t="s">
        <v>50</v>
      </c>
      <c r="G3895" s="2" t="s">
        <v>3987</v>
      </c>
      <c r="H3895" s="2" t="s">
        <v>3988</v>
      </c>
      <c r="I3895" s="2" t="s">
        <v>26</v>
      </c>
      <c r="J3895" s="2" t="s">
        <v>27</v>
      </c>
      <c r="K3895" s="2" t="s">
        <v>184</v>
      </c>
      <c r="L3895" s="2" t="s">
        <v>104</v>
      </c>
      <c r="M3895" s="1">
        <v>77036</v>
      </c>
      <c r="N3895" s="2" t="s">
        <v>105</v>
      </c>
      <c r="O3895" s="2" t="s">
        <v>2531</v>
      </c>
      <c r="P3895" s="2" t="s">
        <v>71</v>
      </c>
      <c r="Q3895" s="2" t="s">
        <v>161</v>
      </c>
      <c r="R3895" s="2" t="s">
        <v>2532</v>
      </c>
      <c r="S3895" s="1">
        <v>279.94400000000002</v>
      </c>
      <c r="T3895" s="1">
        <v>7</v>
      </c>
      <c r="U3895" s="1">
        <v>0.2</v>
      </c>
      <c r="V3895" s="5">
        <v>48.990200000000002</v>
      </c>
    </row>
    <row r="3896" spans="1:22" ht="15" thickBot="1" x14ac:dyDescent="0.35">
      <c r="A3896" s="4">
        <v>3895</v>
      </c>
      <c r="B3896" s="2" t="s">
        <v>7033</v>
      </c>
      <c r="C3896" s="1">
        <v>2011</v>
      </c>
      <c r="D3896" s="3">
        <v>40869</v>
      </c>
      <c r="E3896" s="3">
        <v>40875</v>
      </c>
      <c r="F3896" s="2" t="s">
        <v>50</v>
      </c>
      <c r="G3896" s="2" t="s">
        <v>6255</v>
      </c>
      <c r="H3896" s="2" t="s">
        <v>6256</v>
      </c>
      <c r="I3896" s="2" t="s">
        <v>102</v>
      </c>
      <c r="J3896" s="2" t="s">
        <v>27</v>
      </c>
      <c r="K3896" s="2" t="s">
        <v>6306</v>
      </c>
      <c r="L3896" s="2" t="s">
        <v>211</v>
      </c>
      <c r="M3896" s="1">
        <v>60440</v>
      </c>
      <c r="N3896" s="2" t="s">
        <v>105</v>
      </c>
      <c r="O3896" s="2" t="s">
        <v>4940</v>
      </c>
      <c r="P3896" s="2" t="s">
        <v>46</v>
      </c>
      <c r="Q3896" s="2" t="s">
        <v>75</v>
      </c>
      <c r="R3896" s="2" t="s">
        <v>4941</v>
      </c>
      <c r="S3896" s="1">
        <v>9.98</v>
      </c>
      <c r="T3896" s="1">
        <v>5</v>
      </c>
      <c r="U3896" s="1">
        <v>0.8</v>
      </c>
      <c r="V3896" s="5">
        <v>-16.466999999999999</v>
      </c>
    </row>
    <row r="3897" spans="1:22" ht="15" thickBot="1" x14ac:dyDescent="0.35">
      <c r="A3897" s="4">
        <v>3896</v>
      </c>
      <c r="B3897" s="2" t="s">
        <v>7034</v>
      </c>
      <c r="C3897" s="1">
        <v>2014</v>
      </c>
      <c r="D3897" s="3">
        <v>41761</v>
      </c>
      <c r="E3897" s="3">
        <v>41765</v>
      </c>
      <c r="F3897" s="2" t="s">
        <v>50</v>
      </c>
      <c r="G3897" s="2" t="s">
        <v>2656</v>
      </c>
      <c r="H3897" s="2" t="s">
        <v>2657</v>
      </c>
      <c r="I3897" s="2" t="s">
        <v>102</v>
      </c>
      <c r="J3897" s="2" t="s">
        <v>27</v>
      </c>
      <c r="K3897" s="2" t="s">
        <v>7035</v>
      </c>
      <c r="L3897" s="2" t="s">
        <v>1707</v>
      </c>
      <c r="M3897" s="1">
        <v>71854</v>
      </c>
      <c r="N3897" s="2" t="s">
        <v>30</v>
      </c>
      <c r="O3897" s="2" t="s">
        <v>7036</v>
      </c>
      <c r="P3897" s="2" t="s">
        <v>71</v>
      </c>
      <c r="Q3897" s="2" t="s">
        <v>161</v>
      </c>
      <c r="R3897" s="2" t="s">
        <v>7037</v>
      </c>
      <c r="S3897" s="1">
        <v>48.9</v>
      </c>
      <c r="T3897" s="1">
        <v>5</v>
      </c>
      <c r="U3897" s="1">
        <v>0</v>
      </c>
      <c r="V3897" s="5">
        <v>18.093</v>
      </c>
    </row>
    <row r="3898" spans="1:22" ht="15" thickBot="1" x14ac:dyDescent="0.35">
      <c r="A3898" s="4">
        <v>3897</v>
      </c>
      <c r="B3898" s="2" t="s">
        <v>7038</v>
      </c>
      <c r="C3898" s="1">
        <v>2014</v>
      </c>
      <c r="D3898" s="3">
        <v>41981</v>
      </c>
      <c r="E3898" s="3">
        <v>41986</v>
      </c>
      <c r="F3898" s="2" t="s">
        <v>50</v>
      </c>
      <c r="G3898" s="2" t="s">
        <v>878</v>
      </c>
      <c r="H3898" s="2" t="s">
        <v>879</v>
      </c>
      <c r="I3898" s="2" t="s">
        <v>41</v>
      </c>
      <c r="J3898" s="2" t="s">
        <v>27</v>
      </c>
      <c r="K3898" s="2" t="s">
        <v>678</v>
      </c>
      <c r="L3898" s="2" t="s">
        <v>104</v>
      </c>
      <c r="M3898" s="1">
        <v>78207</v>
      </c>
      <c r="N3898" s="2" t="s">
        <v>105</v>
      </c>
      <c r="O3898" s="2" t="s">
        <v>4313</v>
      </c>
      <c r="P3898" s="2" t="s">
        <v>46</v>
      </c>
      <c r="Q3898" s="2" t="s">
        <v>269</v>
      </c>
      <c r="R3898" s="2" t="s">
        <v>4314</v>
      </c>
      <c r="S3898" s="1">
        <v>3.552</v>
      </c>
      <c r="T3898" s="1">
        <v>3</v>
      </c>
      <c r="U3898" s="1">
        <v>0.2</v>
      </c>
      <c r="V3898" s="5">
        <v>1.2432000000000001</v>
      </c>
    </row>
    <row r="3899" spans="1:22" ht="15" thickBot="1" x14ac:dyDescent="0.35">
      <c r="A3899" s="4">
        <v>3898</v>
      </c>
      <c r="B3899" s="2" t="s">
        <v>7038</v>
      </c>
      <c r="C3899" s="1">
        <v>2014</v>
      </c>
      <c r="D3899" s="3">
        <v>41981</v>
      </c>
      <c r="E3899" s="3">
        <v>41986</v>
      </c>
      <c r="F3899" s="2" t="s">
        <v>50</v>
      </c>
      <c r="G3899" s="2" t="s">
        <v>878</v>
      </c>
      <c r="H3899" s="2" t="s">
        <v>879</v>
      </c>
      <c r="I3899" s="2" t="s">
        <v>41</v>
      </c>
      <c r="J3899" s="2" t="s">
        <v>27</v>
      </c>
      <c r="K3899" s="2" t="s">
        <v>678</v>
      </c>
      <c r="L3899" s="2" t="s">
        <v>104</v>
      </c>
      <c r="M3899" s="1">
        <v>78207</v>
      </c>
      <c r="N3899" s="2" t="s">
        <v>105</v>
      </c>
      <c r="O3899" s="2" t="s">
        <v>404</v>
      </c>
      <c r="P3899" s="2" t="s">
        <v>46</v>
      </c>
      <c r="Q3899" s="2" t="s">
        <v>90</v>
      </c>
      <c r="R3899" s="2" t="s">
        <v>405</v>
      </c>
      <c r="S3899" s="1">
        <v>15.552</v>
      </c>
      <c r="T3899" s="1">
        <v>3</v>
      </c>
      <c r="U3899" s="1">
        <v>0.2</v>
      </c>
      <c r="V3899" s="5">
        <v>5.4432</v>
      </c>
    </row>
    <row r="3900" spans="1:22" ht="15" thickBot="1" x14ac:dyDescent="0.35">
      <c r="A3900" s="4">
        <v>3899</v>
      </c>
      <c r="B3900" s="2" t="s">
        <v>7039</v>
      </c>
      <c r="C3900" s="1">
        <v>2014</v>
      </c>
      <c r="D3900" s="3">
        <v>41974</v>
      </c>
      <c r="E3900" s="3">
        <v>41978</v>
      </c>
      <c r="F3900" s="2" t="s">
        <v>50</v>
      </c>
      <c r="G3900" s="2" t="s">
        <v>4888</v>
      </c>
      <c r="H3900" s="2" t="s">
        <v>4889</v>
      </c>
      <c r="I3900" s="2" t="s">
        <v>26</v>
      </c>
      <c r="J3900" s="2" t="s">
        <v>27</v>
      </c>
      <c r="K3900" s="2" t="s">
        <v>7040</v>
      </c>
      <c r="L3900" s="2" t="s">
        <v>104</v>
      </c>
      <c r="M3900" s="1">
        <v>78539</v>
      </c>
      <c r="N3900" s="2" t="s">
        <v>105</v>
      </c>
      <c r="O3900" s="2" t="s">
        <v>4313</v>
      </c>
      <c r="P3900" s="2" t="s">
        <v>46</v>
      </c>
      <c r="Q3900" s="2" t="s">
        <v>269</v>
      </c>
      <c r="R3900" s="2" t="s">
        <v>4314</v>
      </c>
      <c r="S3900" s="1">
        <v>2.3679999999999999</v>
      </c>
      <c r="T3900" s="1">
        <v>2</v>
      </c>
      <c r="U3900" s="1">
        <v>0.2</v>
      </c>
      <c r="V3900" s="5">
        <v>0.82879999999999998</v>
      </c>
    </row>
    <row r="3901" spans="1:22" ht="15" thickBot="1" x14ac:dyDescent="0.35">
      <c r="A3901" s="4">
        <v>3900</v>
      </c>
      <c r="B3901" s="2" t="s">
        <v>7041</v>
      </c>
      <c r="C3901" s="1">
        <v>2014</v>
      </c>
      <c r="D3901" s="3">
        <v>41981</v>
      </c>
      <c r="E3901" s="3">
        <v>41983</v>
      </c>
      <c r="F3901" s="2" t="s">
        <v>188</v>
      </c>
      <c r="G3901" s="2" t="s">
        <v>1125</v>
      </c>
      <c r="H3901" s="2" t="s">
        <v>1126</v>
      </c>
      <c r="I3901" s="2" t="s">
        <v>26</v>
      </c>
      <c r="J3901" s="2" t="s">
        <v>27</v>
      </c>
      <c r="K3901" s="2" t="s">
        <v>2835</v>
      </c>
      <c r="L3901" s="2" t="s">
        <v>498</v>
      </c>
      <c r="M3901" s="1">
        <v>43615</v>
      </c>
      <c r="N3901" s="2" t="s">
        <v>148</v>
      </c>
      <c r="O3901" s="2" t="s">
        <v>1662</v>
      </c>
      <c r="P3901" s="2" t="s">
        <v>71</v>
      </c>
      <c r="Q3901" s="2" t="s">
        <v>161</v>
      </c>
      <c r="R3901" s="2" t="s">
        <v>1663</v>
      </c>
      <c r="S3901" s="1">
        <v>127.98399999999999</v>
      </c>
      <c r="T3901" s="1">
        <v>2</v>
      </c>
      <c r="U3901" s="1">
        <v>0.2</v>
      </c>
      <c r="V3901" s="5">
        <v>25.596800000000002</v>
      </c>
    </row>
    <row r="3902" spans="1:22" ht="15" thickBot="1" x14ac:dyDescent="0.35">
      <c r="A3902" s="4">
        <v>3901</v>
      </c>
      <c r="B3902" s="2" t="s">
        <v>7042</v>
      </c>
      <c r="C3902" s="1">
        <v>2012</v>
      </c>
      <c r="D3902" s="3">
        <v>40911</v>
      </c>
      <c r="E3902" s="3">
        <v>40916</v>
      </c>
      <c r="F3902" s="2" t="s">
        <v>50</v>
      </c>
      <c r="G3902" s="2" t="s">
        <v>2057</v>
      </c>
      <c r="H3902" s="2" t="s">
        <v>2058</v>
      </c>
      <c r="I3902" s="2" t="s">
        <v>41</v>
      </c>
      <c r="J3902" s="2" t="s">
        <v>27</v>
      </c>
      <c r="K3902" s="2" t="s">
        <v>7043</v>
      </c>
      <c r="L3902" s="2" t="s">
        <v>104</v>
      </c>
      <c r="M3902" s="1">
        <v>77520</v>
      </c>
      <c r="N3902" s="2" t="s">
        <v>105</v>
      </c>
      <c r="O3902" s="2" t="s">
        <v>1154</v>
      </c>
      <c r="P3902" s="2" t="s">
        <v>46</v>
      </c>
      <c r="Q3902" s="2" t="s">
        <v>90</v>
      </c>
      <c r="R3902" s="2" t="s">
        <v>1155</v>
      </c>
      <c r="S3902" s="1">
        <v>10.368</v>
      </c>
      <c r="T3902" s="1">
        <v>2</v>
      </c>
      <c r="U3902" s="1">
        <v>0.2</v>
      </c>
      <c r="V3902" s="5">
        <v>3.6288</v>
      </c>
    </row>
    <row r="3903" spans="1:22" ht="15" thickBot="1" x14ac:dyDescent="0.35">
      <c r="A3903" s="4">
        <v>3902</v>
      </c>
      <c r="B3903" s="2" t="s">
        <v>7044</v>
      </c>
      <c r="C3903" s="1">
        <v>2012</v>
      </c>
      <c r="D3903" s="3">
        <v>41227</v>
      </c>
      <c r="E3903" s="3">
        <v>41233</v>
      </c>
      <c r="F3903" s="2" t="s">
        <v>50</v>
      </c>
      <c r="G3903" s="2" t="s">
        <v>604</v>
      </c>
      <c r="H3903" s="2" t="s">
        <v>605</v>
      </c>
      <c r="I3903" s="2" t="s">
        <v>102</v>
      </c>
      <c r="J3903" s="2" t="s">
        <v>27</v>
      </c>
      <c r="K3903" s="2" t="s">
        <v>146</v>
      </c>
      <c r="L3903" s="2" t="s">
        <v>147</v>
      </c>
      <c r="M3903" s="1">
        <v>19143</v>
      </c>
      <c r="N3903" s="2" t="s">
        <v>148</v>
      </c>
      <c r="O3903" s="2" t="s">
        <v>7045</v>
      </c>
      <c r="P3903" s="2" t="s">
        <v>71</v>
      </c>
      <c r="Q3903" s="2" t="s">
        <v>161</v>
      </c>
      <c r="R3903" s="2" t="s">
        <v>7046</v>
      </c>
      <c r="S3903" s="1">
        <v>47.984000000000002</v>
      </c>
      <c r="T3903" s="1">
        <v>2</v>
      </c>
      <c r="U3903" s="1">
        <v>0.2</v>
      </c>
      <c r="V3903" s="5">
        <v>-1.1996</v>
      </c>
    </row>
    <row r="3904" spans="1:22" ht="15" thickBot="1" x14ac:dyDescent="0.35">
      <c r="A3904" s="4">
        <v>3903</v>
      </c>
      <c r="B3904" s="2" t="s">
        <v>7047</v>
      </c>
      <c r="C3904" s="1">
        <v>2012</v>
      </c>
      <c r="D3904" s="3">
        <v>41184</v>
      </c>
      <c r="E3904" s="3">
        <v>41189</v>
      </c>
      <c r="F3904" s="2" t="s">
        <v>23</v>
      </c>
      <c r="G3904" s="2" t="s">
        <v>377</v>
      </c>
      <c r="H3904" s="2" t="s">
        <v>378</v>
      </c>
      <c r="I3904" s="2" t="s">
        <v>102</v>
      </c>
      <c r="J3904" s="2" t="s">
        <v>27</v>
      </c>
      <c r="K3904" s="2" t="s">
        <v>42</v>
      </c>
      <c r="L3904" s="2" t="s">
        <v>43</v>
      </c>
      <c r="M3904" s="1">
        <v>90045</v>
      </c>
      <c r="N3904" s="2" t="s">
        <v>44</v>
      </c>
      <c r="O3904" s="2" t="s">
        <v>4890</v>
      </c>
      <c r="P3904" s="2" t="s">
        <v>46</v>
      </c>
      <c r="Q3904" s="2" t="s">
        <v>59</v>
      </c>
      <c r="R3904" s="2" t="s">
        <v>4891</v>
      </c>
      <c r="S3904" s="1">
        <v>270.33999999999997</v>
      </c>
      <c r="T3904" s="1">
        <v>14</v>
      </c>
      <c r="U3904" s="1">
        <v>0</v>
      </c>
      <c r="V3904" s="5">
        <v>75.6952</v>
      </c>
    </row>
    <row r="3905" spans="1:22" ht="15" thickBot="1" x14ac:dyDescent="0.35">
      <c r="A3905" s="4">
        <v>3904</v>
      </c>
      <c r="B3905" s="2" t="s">
        <v>7048</v>
      </c>
      <c r="C3905" s="1">
        <v>2012</v>
      </c>
      <c r="D3905" s="3">
        <v>41004</v>
      </c>
      <c r="E3905" s="3">
        <v>41009</v>
      </c>
      <c r="F3905" s="2" t="s">
        <v>50</v>
      </c>
      <c r="G3905" s="2" t="s">
        <v>7049</v>
      </c>
      <c r="H3905" s="2" t="s">
        <v>7050</v>
      </c>
      <c r="I3905" s="2" t="s">
        <v>102</v>
      </c>
      <c r="J3905" s="2" t="s">
        <v>27</v>
      </c>
      <c r="K3905" s="2" t="s">
        <v>146</v>
      </c>
      <c r="L3905" s="2" t="s">
        <v>147</v>
      </c>
      <c r="M3905" s="1">
        <v>19143</v>
      </c>
      <c r="N3905" s="2" t="s">
        <v>148</v>
      </c>
      <c r="O3905" s="2" t="s">
        <v>5292</v>
      </c>
      <c r="P3905" s="2" t="s">
        <v>46</v>
      </c>
      <c r="Q3905" s="2" t="s">
        <v>78</v>
      </c>
      <c r="R3905" s="2" t="s">
        <v>5293</v>
      </c>
      <c r="S3905" s="1">
        <v>98.111999999999995</v>
      </c>
      <c r="T3905" s="1">
        <v>7</v>
      </c>
      <c r="U3905" s="1">
        <v>0.2</v>
      </c>
      <c r="V3905" s="5">
        <v>18.396000000000001</v>
      </c>
    </row>
    <row r="3906" spans="1:22" ht="15" thickBot="1" x14ac:dyDescent="0.35">
      <c r="A3906" s="4">
        <v>3905</v>
      </c>
      <c r="B3906" s="2" t="s">
        <v>7048</v>
      </c>
      <c r="C3906" s="1">
        <v>2012</v>
      </c>
      <c r="D3906" s="3">
        <v>41004</v>
      </c>
      <c r="E3906" s="3">
        <v>41009</v>
      </c>
      <c r="F3906" s="2" t="s">
        <v>50</v>
      </c>
      <c r="G3906" s="2" t="s">
        <v>7049</v>
      </c>
      <c r="H3906" s="2" t="s">
        <v>7050</v>
      </c>
      <c r="I3906" s="2" t="s">
        <v>102</v>
      </c>
      <c r="J3906" s="2" t="s">
        <v>27</v>
      </c>
      <c r="K3906" s="2" t="s">
        <v>146</v>
      </c>
      <c r="L3906" s="2" t="s">
        <v>147</v>
      </c>
      <c r="M3906" s="1">
        <v>19143</v>
      </c>
      <c r="N3906" s="2" t="s">
        <v>148</v>
      </c>
      <c r="O3906" s="2" t="s">
        <v>2795</v>
      </c>
      <c r="P3906" s="2" t="s">
        <v>46</v>
      </c>
      <c r="Q3906" s="2" t="s">
        <v>59</v>
      </c>
      <c r="R3906" s="2" t="s">
        <v>2796</v>
      </c>
      <c r="S3906" s="1">
        <v>563.80799999999999</v>
      </c>
      <c r="T3906" s="1">
        <v>4</v>
      </c>
      <c r="U3906" s="1">
        <v>0.2</v>
      </c>
      <c r="V3906" s="5">
        <v>21.142800000000001</v>
      </c>
    </row>
    <row r="3907" spans="1:22" ht="15" thickBot="1" x14ac:dyDescent="0.35">
      <c r="A3907" s="4">
        <v>3906</v>
      </c>
      <c r="B3907" s="2" t="s">
        <v>7048</v>
      </c>
      <c r="C3907" s="1">
        <v>2012</v>
      </c>
      <c r="D3907" s="3">
        <v>41004</v>
      </c>
      <c r="E3907" s="3">
        <v>41009</v>
      </c>
      <c r="F3907" s="2" t="s">
        <v>50</v>
      </c>
      <c r="G3907" s="2" t="s">
        <v>7049</v>
      </c>
      <c r="H3907" s="2" t="s">
        <v>7050</v>
      </c>
      <c r="I3907" s="2" t="s">
        <v>102</v>
      </c>
      <c r="J3907" s="2" t="s">
        <v>27</v>
      </c>
      <c r="K3907" s="2" t="s">
        <v>146</v>
      </c>
      <c r="L3907" s="2" t="s">
        <v>147</v>
      </c>
      <c r="M3907" s="1">
        <v>19143</v>
      </c>
      <c r="N3907" s="2" t="s">
        <v>148</v>
      </c>
      <c r="O3907" s="2" t="s">
        <v>3294</v>
      </c>
      <c r="P3907" s="2" t="s">
        <v>46</v>
      </c>
      <c r="Q3907" s="2" t="s">
        <v>75</v>
      </c>
      <c r="R3907" s="2" t="s">
        <v>3295</v>
      </c>
      <c r="S3907" s="1">
        <v>10.428000000000001</v>
      </c>
      <c r="T3907" s="1">
        <v>4</v>
      </c>
      <c r="U3907" s="1">
        <v>0.7</v>
      </c>
      <c r="V3907" s="5">
        <v>-6.952</v>
      </c>
    </row>
    <row r="3908" spans="1:22" ht="15" thickBot="1" x14ac:dyDescent="0.35">
      <c r="A3908" s="4">
        <v>3907</v>
      </c>
      <c r="B3908" s="2" t="s">
        <v>7048</v>
      </c>
      <c r="C3908" s="1">
        <v>2012</v>
      </c>
      <c r="D3908" s="3">
        <v>41004</v>
      </c>
      <c r="E3908" s="3">
        <v>41009</v>
      </c>
      <c r="F3908" s="2" t="s">
        <v>50</v>
      </c>
      <c r="G3908" s="2" t="s">
        <v>7049</v>
      </c>
      <c r="H3908" s="2" t="s">
        <v>7050</v>
      </c>
      <c r="I3908" s="2" t="s">
        <v>102</v>
      </c>
      <c r="J3908" s="2" t="s">
        <v>27</v>
      </c>
      <c r="K3908" s="2" t="s">
        <v>146</v>
      </c>
      <c r="L3908" s="2" t="s">
        <v>147</v>
      </c>
      <c r="M3908" s="1">
        <v>19143</v>
      </c>
      <c r="N3908" s="2" t="s">
        <v>148</v>
      </c>
      <c r="O3908" s="2" t="s">
        <v>5343</v>
      </c>
      <c r="P3908" s="2" t="s">
        <v>32</v>
      </c>
      <c r="Q3908" s="2" t="s">
        <v>65</v>
      </c>
      <c r="R3908" s="2" t="s">
        <v>5344</v>
      </c>
      <c r="S3908" s="1">
        <v>547.13599999999997</v>
      </c>
      <c r="T3908" s="1">
        <v>4</v>
      </c>
      <c r="U3908" s="1">
        <v>0.2</v>
      </c>
      <c r="V3908" s="5">
        <v>-68.391999999999996</v>
      </c>
    </row>
    <row r="3909" spans="1:22" ht="15" thickBot="1" x14ac:dyDescent="0.35">
      <c r="A3909" s="4">
        <v>3908</v>
      </c>
      <c r="B3909" s="2" t="s">
        <v>7048</v>
      </c>
      <c r="C3909" s="1">
        <v>2012</v>
      </c>
      <c r="D3909" s="3">
        <v>41004</v>
      </c>
      <c r="E3909" s="3">
        <v>41009</v>
      </c>
      <c r="F3909" s="2" t="s">
        <v>50</v>
      </c>
      <c r="G3909" s="2" t="s">
        <v>7049</v>
      </c>
      <c r="H3909" s="2" t="s">
        <v>7050</v>
      </c>
      <c r="I3909" s="2" t="s">
        <v>102</v>
      </c>
      <c r="J3909" s="2" t="s">
        <v>27</v>
      </c>
      <c r="K3909" s="2" t="s">
        <v>146</v>
      </c>
      <c r="L3909" s="2" t="s">
        <v>147</v>
      </c>
      <c r="M3909" s="1">
        <v>19143</v>
      </c>
      <c r="N3909" s="2" t="s">
        <v>148</v>
      </c>
      <c r="O3909" s="2" t="s">
        <v>1936</v>
      </c>
      <c r="P3909" s="2" t="s">
        <v>71</v>
      </c>
      <c r="Q3909" s="2" t="s">
        <v>72</v>
      </c>
      <c r="R3909" s="2" t="s">
        <v>1937</v>
      </c>
      <c r="S3909" s="1">
        <v>14.85</v>
      </c>
      <c r="T3909" s="1">
        <v>5</v>
      </c>
      <c r="U3909" s="1">
        <v>0.4</v>
      </c>
      <c r="V3909" s="5">
        <v>-3.2174999999999998</v>
      </c>
    </row>
    <row r="3910" spans="1:22" ht="15" thickBot="1" x14ac:dyDescent="0.35">
      <c r="A3910" s="4">
        <v>3909</v>
      </c>
      <c r="B3910" s="2" t="s">
        <v>7048</v>
      </c>
      <c r="C3910" s="1">
        <v>2012</v>
      </c>
      <c r="D3910" s="3">
        <v>41004</v>
      </c>
      <c r="E3910" s="3">
        <v>41009</v>
      </c>
      <c r="F3910" s="2" t="s">
        <v>50</v>
      </c>
      <c r="G3910" s="2" t="s">
        <v>7049</v>
      </c>
      <c r="H3910" s="2" t="s">
        <v>7050</v>
      </c>
      <c r="I3910" s="2" t="s">
        <v>102</v>
      </c>
      <c r="J3910" s="2" t="s">
        <v>27</v>
      </c>
      <c r="K3910" s="2" t="s">
        <v>146</v>
      </c>
      <c r="L3910" s="2" t="s">
        <v>147</v>
      </c>
      <c r="M3910" s="1">
        <v>19143</v>
      </c>
      <c r="N3910" s="2" t="s">
        <v>148</v>
      </c>
      <c r="O3910" s="2" t="s">
        <v>470</v>
      </c>
      <c r="P3910" s="2" t="s">
        <v>71</v>
      </c>
      <c r="Q3910" s="2" t="s">
        <v>72</v>
      </c>
      <c r="R3910" s="2" t="s">
        <v>471</v>
      </c>
      <c r="S3910" s="1">
        <v>41.988</v>
      </c>
      <c r="T3910" s="1">
        <v>2</v>
      </c>
      <c r="U3910" s="1">
        <v>0.4</v>
      </c>
      <c r="V3910" s="5">
        <v>-9.7972000000000001</v>
      </c>
    </row>
    <row r="3911" spans="1:22" ht="15" thickBot="1" x14ac:dyDescent="0.35">
      <c r="A3911" s="4">
        <v>3910</v>
      </c>
      <c r="B3911" s="2" t="s">
        <v>7048</v>
      </c>
      <c r="C3911" s="1">
        <v>2012</v>
      </c>
      <c r="D3911" s="3">
        <v>41004</v>
      </c>
      <c r="E3911" s="3">
        <v>41009</v>
      </c>
      <c r="F3911" s="2" t="s">
        <v>50</v>
      </c>
      <c r="G3911" s="2" t="s">
        <v>7049</v>
      </c>
      <c r="H3911" s="2" t="s">
        <v>7050</v>
      </c>
      <c r="I3911" s="2" t="s">
        <v>102</v>
      </c>
      <c r="J3911" s="2" t="s">
        <v>27</v>
      </c>
      <c r="K3911" s="2" t="s">
        <v>146</v>
      </c>
      <c r="L3911" s="2" t="s">
        <v>147</v>
      </c>
      <c r="M3911" s="1">
        <v>19143</v>
      </c>
      <c r="N3911" s="2" t="s">
        <v>148</v>
      </c>
      <c r="O3911" s="2" t="s">
        <v>4745</v>
      </c>
      <c r="P3911" s="2" t="s">
        <v>32</v>
      </c>
      <c r="Q3911" s="2" t="s">
        <v>65</v>
      </c>
      <c r="R3911" s="2" t="s">
        <v>4746</v>
      </c>
      <c r="S3911" s="1">
        <v>7.5839999999999996</v>
      </c>
      <c r="T3911" s="1">
        <v>1</v>
      </c>
      <c r="U3911" s="1">
        <v>0.2</v>
      </c>
      <c r="V3911" s="5">
        <v>2.37</v>
      </c>
    </row>
    <row r="3912" spans="1:22" ht="15" thickBot="1" x14ac:dyDescent="0.35">
      <c r="A3912" s="4">
        <v>3911</v>
      </c>
      <c r="B3912" s="2" t="s">
        <v>7048</v>
      </c>
      <c r="C3912" s="1">
        <v>2012</v>
      </c>
      <c r="D3912" s="3">
        <v>41004</v>
      </c>
      <c r="E3912" s="3">
        <v>41009</v>
      </c>
      <c r="F3912" s="2" t="s">
        <v>50</v>
      </c>
      <c r="G3912" s="2" t="s">
        <v>7049</v>
      </c>
      <c r="H3912" s="2" t="s">
        <v>7050</v>
      </c>
      <c r="I3912" s="2" t="s">
        <v>102</v>
      </c>
      <c r="J3912" s="2" t="s">
        <v>27</v>
      </c>
      <c r="K3912" s="2" t="s">
        <v>146</v>
      </c>
      <c r="L3912" s="2" t="s">
        <v>147</v>
      </c>
      <c r="M3912" s="1">
        <v>19143</v>
      </c>
      <c r="N3912" s="2" t="s">
        <v>148</v>
      </c>
      <c r="O3912" s="2" t="s">
        <v>7051</v>
      </c>
      <c r="P3912" s="2" t="s">
        <v>32</v>
      </c>
      <c r="Q3912" s="2" t="s">
        <v>33</v>
      </c>
      <c r="R3912" s="2" t="s">
        <v>7052</v>
      </c>
      <c r="S3912" s="1">
        <v>352.45</v>
      </c>
      <c r="T3912" s="1">
        <v>5</v>
      </c>
      <c r="U3912" s="1">
        <v>0.5</v>
      </c>
      <c r="V3912" s="5">
        <v>-211.47</v>
      </c>
    </row>
    <row r="3913" spans="1:22" ht="15" thickBot="1" x14ac:dyDescent="0.35">
      <c r="A3913" s="4">
        <v>3912</v>
      </c>
      <c r="B3913" s="2" t="s">
        <v>7053</v>
      </c>
      <c r="C3913" s="1">
        <v>2014</v>
      </c>
      <c r="D3913" s="3">
        <v>41796</v>
      </c>
      <c r="E3913" s="3">
        <v>41797</v>
      </c>
      <c r="F3913" s="2" t="s">
        <v>188</v>
      </c>
      <c r="G3913" s="2" t="s">
        <v>3827</v>
      </c>
      <c r="H3913" s="2" t="s">
        <v>3828</v>
      </c>
      <c r="I3913" s="2" t="s">
        <v>26</v>
      </c>
      <c r="J3913" s="2" t="s">
        <v>27</v>
      </c>
      <c r="K3913" s="2" t="s">
        <v>6429</v>
      </c>
      <c r="L3913" s="2" t="s">
        <v>104</v>
      </c>
      <c r="M3913" s="1">
        <v>77581</v>
      </c>
      <c r="N3913" s="2" t="s">
        <v>105</v>
      </c>
      <c r="O3913" s="2" t="s">
        <v>7054</v>
      </c>
      <c r="P3913" s="2" t="s">
        <v>71</v>
      </c>
      <c r="Q3913" s="2" t="s">
        <v>72</v>
      </c>
      <c r="R3913" s="2" t="s">
        <v>7055</v>
      </c>
      <c r="S3913" s="1">
        <v>470.37599999999998</v>
      </c>
      <c r="T3913" s="1">
        <v>3</v>
      </c>
      <c r="U3913" s="1">
        <v>0.2</v>
      </c>
      <c r="V3913" s="5">
        <v>52.917299999999997</v>
      </c>
    </row>
    <row r="3914" spans="1:22" ht="15" thickBot="1" x14ac:dyDescent="0.35">
      <c r="A3914" s="4">
        <v>3913</v>
      </c>
      <c r="B3914" s="2" t="s">
        <v>7056</v>
      </c>
      <c r="C3914" s="1">
        <v>2014</v>
      </c>
      <c r="D3914" s="3">
        <v>41901</v>
      </c>
      <c r="E3914" s="3">
        <v>41908</v>
      </c>
      <c r="F3914" s="2" t="s">
        <v>50</v>
      </c>
      <c r="G3914" s="2" t="s">
        <v>1318</v>
      </c>
      <c r="H3914" s="2" t="s">
        <v>1319</v>
      </c>
      <c r="I3914" s="2" t="s">
        <v>41</v>
      </c>
      <c r="J3914" s="2" t="s">
        <v>27</v>
      </c>
      <c r="K3914" s="2" t="s">
        <v>266</v>
      </c>
      <c r="L3914" s="2" t="s">
        <v>267</v>
      </c>
      <c r="M3914" s="1">
        <v>10035</v>
      </c>
      <c r="N3914" s="2" t="s">
        <v>148</v>
      </c>
      <c r="O3914" s="2" t="s">
        <v>3871</v>
      </c>
      <c r="P3914" s="2" t="s">
        <v>46</v>
      </c>
      <c r="Q3914" s="2" t="s">
        <v>90</v>
      </c>
      <c r="R3914" s="2" t="s">
        <v>3872</v>
      </c>
      <c r="S3914" s="1">
        <v>19.440000000000001</v>
      </c>
      <c r="T3914" s="1">
        <v>3</v>
      </c>
      <c r="U3914" s="1">
        <v>0</v>
      </c>
      <c r="V3914" s="5">
        <v>9.3312000000000008</v>
      </c>
    </row>
    <row r="3915" spans="1:22" ht="15" thickBot="1" x14ac:dyDescent="0.35">
      <c r="A3915" s="4">
        <v>3914</v>
      </c>
      <c r="B3915" s="2" t="s">
        <v>7056</v>
      </c>
      <c r="C3915" s="1">
        <v>2014</v>
      </c>
      <c r="D3915" s="3">
        <v>41901</v>
      </c>
      <c r="E3915" s="3">
        <v>41908</v>
      </c>
      <c r="F3915" s="2" t="s">
        <v>50</v>
      </c>
      <c r="G3915" s="2" t="s">
        <v>1318</v>
      </c>
      <c r="H3915" s="2" t="s">
        <v>1319</v>
      </c>
      <c r="I3915" s="2" t="s">
        <v>41</v>
      </c>
      <c r="J3915" s="2" t="s">
        <v>27</v>
      </c>
      <c r="K3915" s="2" t="s">
        <v>266</v>
      </c>
      <c r="L3915" s="2" t="s">
        <v>267</v>
      </c>
      <c r="M3915" s="1">
        <v>10035</v>
      </c>
      <c r="N3915" s="2" t="s">
        <v>148</v>
      </c>
      <c r="O3915" s="2" t="s">
        <v>3406</v>
      </c>
      <c r="P3915" s="2" t="s">
        <v>32</v>
      </c>
      <c r="Q3915" s="2" t="s">
        <v>65</v>
      </c>
      <c r="R3915" s="2" t="s">
        <v>3407</v>
      </c>
      <c r="S3915" s="1">
        <v>9.82</v>
      </c>
      <c r="T3915" s="1">
        <v>2</v>
      </c>
      <c r="U3915" s="1">
        <v>0</v>
      </c>
      <c r="V3915" s="5">
        <v>3.2406000000000001</v>
      </c>
    </row>
    <row r="3916" spans="1:22" ht="15" thickBot="1" x14ac:dyDescent="0.35">
      <c r="A3916" s="4">
        <v>3915</v>
      </c>
      <c r="B3916" s="2" t="s">
        <v>7057</v>
      </c>
      <c r="C3916" s="1">
        <v>2014</v>
      </c>
      <c r="D3916" s="3">
        <v>41839</v>
      </c>
      <c r="E3916" s="3">
        <v>41844</v>
      </c>
      <c r="F3916" s="2" t="s">
        <v>50</v>
      </c>
      <c r="G3916" s="2" t="s">
        <v>5155</v>
      </c>
      <c r="H3916" s="2" t="s">
        <v>5156</v>
      </c>
      <c r="I3916" s="2" t="s">
        <v>26</v>
      </c>
      <c r="J3916" s="2" t="s">
        <v>27</v>
      </c>
      <c r="K3916" s="2" t="s">
        <v>544</v>
      </c>
      <c r="L3916" s="2" t="s">
        <v>310</v>
      </c>
      <c r="M3916" s="1">
        <v>85023</v>
      </c>
      <c r="N3916" s="2" t="s">
        <v>44</v>
      </c>
      <c r="O3916" s="2" t="s">
        <v>3326</v>
      </c>
      <c r="P3916" s="2" t="s">
        <v>32</v>
      </c>
      <c r="Q3916" s="2" t="s">
        <v>56</v>
      </c>
      <c r="R3916" s="2" t="s">
        <v>3327</v>
      </c>
      <c r="S3916" s="1">
        <v>801.6</v>
      </c>
      <c r="T3916" s="1">
        <v>5</v>
      </c>
      <c r="U3916" s="1">
        <v>0.5</v>
      </c>
      <c r="V3916" s="5">
        <v>-448.89600000000002</v>
      </c>
    </row>
    <row r="3917" spans="1:22" ht="15" thickBot="1" x14ac:dyDescent="0.35">
      <c r="A3917" s="4">
        <v>3916</v>
      </c>
      <c r="B3917" s="2" t="s">
        <v>7057</v>
      </c>
      <c r="C3917" s="1">
        <v>2014</v>
      </c>
      <c r="D3917" s="3">
        <v>41839</v>
      </c>
      <c r="E3917" s="3">
        <v>41844</v>
      </c>
      <c r="F3917" s="2" t="s">
        <v>50</v>
      </c>
      <c r="G3917" s="2" t="s">
        <v>5155</v>
      </c>
      <c r="H3917" s="2" t="s">
        <v>5156</v>
      </c>
      <c r="I3917" s="2" t="s">
        <v>26</v>
      </c>
      <c r="J3917" s="2" t="s">
        <v>27</v>
      </c>
      <c r="K3917" s="2" t="s">
        <v>544</v>
      </c>
      <c r="L3917" s="2" t="s">
        <v>310</v>
      </c>
      <c r="M3917" s="1">
        <v>85023</v>
      </c>
      <c r="N3917" s="2" t="s">
        <v>44</v>
      </c>
      <c r="O3917" s="2" t="s">
        <v>203</v>
      </c>
      <c r="P3917" s="2" t="s">
        <v>32</v>
      </c>
      <c r="Q3917" s="2" t="s">
        <v>36</v>
      </c>
      <c r="R3917" s="2" t="s">
        <v>204</v>
      </c>
      <c r="S3917" s="1">
        <v>161.56800000000001</v>
      </c>
      <c r="T3917" s="1">
        <v>2</v>
      </c>
      <c r="U3917" s="1">
        <v>0.2</v>
      </c>
      <c r="V3917" s="5">
        <v>10.098000000000001</v>
      </c>
    </row>
    <row r="3918" spans="1:22" ht="15" thickBot="1" x14ac:dyDescent="0.35">
      <c r="A3918" s="4">
        <v>3917</v>
      </c>
      <c r="B3918" s="2" t="s">
        <v>7057</v>
      </c>
      <c r="C3918" s="1">
        <v>2014</v>
      </c>
      <c r="D3918" s="3">
        <v>41839</v>
      </c>
      <c r="E3918" s="3">
        <v>41844</v>
      </c>
      <c r="F3918" s="2" t="s">
        <v>50</v>
      </c>
      <c r="G3918" s="2" t="s">
        <v>5155</v>
      </c>
      <c r="H3918" s="2" t="s">
        <v>5156</v>
      </c>
      <c r="I3918" s="2" t="s">
        <v>26</v>
      </c>
      <c r="J3918" s="2" t="s">
        <v>27</v>
      </c>
      <c r="K3918" s="2" t="s">
        <v>544</v>
      </c>
      <c r="L3918" s="2" t="s">
        <v>310</v>
      </c>
      <c r="M3918" s="1">
        <v>85023</v>
      </c>
      <c r="N3918" s="2" t="s">
        <v>44</v>
      </c>
      <c r="O3918" s="2" t="s">
        <v>7058</v>
      </c>
      <c r="P3918" s="2" t="s">
        <v>46</v>
      </c>
      <c r="Q3918" s="2" t="s">
        <v>90</v>
      </c>
      <c r="R3918" s="2" t="s">
        <v>7059</v>
      </c>
      <c r="S3918" s="1">
        <v>16.096</v>
      </c>
      <c r="T3918" s="1">
        <v>2</v>
      </c>
      <c r="U3918" s="1">
        <v>0.2</v>
      </c>
      <c r="V3918" s="5">
        <v>5.2312000000000003</v>
      </c>
    </row>
    <row r="3919" spans="1:22" ht="15" thickBot="1" x14ac:dyDescent="0.35">
      <c r="A3919" s="4">
        <v>3918</v>
      </c>
      <c r="B3919" s="2" t="s">
        <v>7057</v>
      </c>
      <c r="C3919" s="1">
        <v>2014</v>
      </c>
      <c r="D3919" s="3">
        <v>41839</v>
      </c>
      <c r="E3919" s="3">
        <v>41844</v>
      </c>
      <c r="F3919" s="2" t="s">
        <v>50</v>
      </c>
      <c r="G3919" s="2" t="s">
        <v>5155</v>
      </c>
      <c r="H3919" s="2" t="s">
        <v>5156</v>
      </c>
      <c r="I3919" s="2" t="s">
        <v>26</v>
      </c>
      <c r="J3919" s="2" t="s">
        <v>27</v>
      </c>
      <c r="K3919" s="2" t="s">
        <v>544</v>
      </c>
      <c r="L3919" s="2" t="s">
        <v>310</v>
      </c>
      <c r="M3919" s="1">
        <v>85023</v>
      </c>
      <c r="N3919" s="2" t="s">
        <v>44</v>
      </c>
      <c r="O3919" s="2" t="s">
        <v>3308</v>
      </c>
      <c r="P3919" s="2" t="s">
        <v>46</v>
      </c>
      <c r="Q3919" s="2" t="s">
        <v>75</v>
      </c>
      <c r="R3919" s="2" t="s">
        <v>3309</v>
      </c>
      <c r="S3919" s="1">
        <v>7.6559999999999997</v>
      </c>
      <c r="T3919" s="1">
        <v>4</v>
      </c>
      <c r="U3919" s="1">
        <v>0.7</v>
      </c>
      <c r="V3919" s="5">
        <v>-6.1247999999999996</v>
      </c>
    </row>
    <row r="3920" spans="1:22" ht="15" thickBot="1" x14ac:dyDescent="0.35">
      <c r="A3920" s="4">
        <v>3919</v>
      </c>
      <c r="B3920" s="2" t="s">
        <v>7057</v>
      </c>
      <c r="C3920" s="1">
        <v>2014</v>
      </c>
      <c r="D3920" s="3">
        <v>41839</v>
      </c>
      <c r="E3920" s="3">
        <v>41844</v>
      </c>
      <c r="F3920" s="2" t="s">
        <v>50</v>
      </c>
      <c r="G3920" s="2" t="s">
        <v>5155</v>
      </c>
      <c r="H3920" s="2" t="s">
        <v>5156</v>
      </c>
      <c r="I3920" s="2" t="s">
        <v>26</v>
      </c>
      <c r="J3920" s="2" t="s">
        <v>27</v>
      </c>
      <c r="K3920" s="2" t="s">
        <v>544</v>
      </c>
      <c r="L3920" s="2" t="s">
        <v>310</v>
      </c>
      <c r="M3920" s="1">
        <v>85023</v>
      </c>
      <c r="N3920" s="2" t="s">
        <v>44</v>
      </c>
      <c r="O3920" s="2" t="s">
        <v>336</v>
      </c>
      <c r="P3920" s="2" t="s">
        <v>32</v>
      </c>
      <c r="Q3920" s="2" t="s">
        <v>36</v>
      </c>
      <c r="R3920" s="2" t="s">
        <v>337</v>
      </c>
      <c r="S3920" s="1">
        <v>311.976</v>
      </c>
      <c r="T3920" s="1">
        <v>3</v>
      </c>
      <c r="U3920" s="1">
        <v>0.2</v>
      </c>
      <c r="V3920" s="5">
        <v>-42.896700000000003</v>
      </c>
    </row>
    <row r="3921" spans="1:22" ht="15" thickBot="1" x14ac:dyDescent="0.35">
      <c r="A3921" s="4">
        <v>3920</v>
      </c>
      <c r="B3921" s="2" t="s">
        <v>7060</v>
      </c>
      <c r="C3921" s="1">
        <v>2012</v>
      </c>
      <c r="D3921" s="3">
        <v>41244</v>
      </c>
      <c r="E3921" s="3">
        <v>41250</v>
      </c>
      <c r="F3921" s="2" t="s">
        <v>50</v>
      </c>
      <c r="G3921" s="2" t="s">
        <v>3939</v>
      </c>
      <c r="H3921" s="2" t="s">
        <v>3940</v>
      </c>
      <c r="I3921" s="2" t="s">
        <v>41</v>
      </c>
      <c r="J3921" s="2" t="s">
        <v>27</v>
      </c>
      <c r="K3921" s="2" t="s">
        <v>4874</v>
      </c>
      <c r="L3921" s="2" t="s">
        <v>319</v>
      </c>
      <c r="M3921" s="1">
        <v>23320</v>
      </c>
      <c r="N3921" s="2" t="s">
        <v>30</v>
      </c>
      <c r="O3921" s="2" t="s">
        <v>1635</v>
      </c>
      <c r="P3921" s="2" t="s">
        <v>46</v>
      </c>
      <c r="Q3921" s="2" t="s">
        <v>59</v>
      </c>
      <c r="R3921" s="2" t="s">
        <v>1636</v>
      </c>
      <c r="S3921" s="1">
        <v>61.68</v>
      </c>
      <c r="T3921" s="1">
        <v>4</v>
      </c>
      <c r="U3921" s="1">
        <v>0</v>
      </c>
      <c r="V3921" s="5">
        <v>16.653600000000001</v>
      </c>
    </row>
    <row r="3922" spans="1:22" ht="15" thickBot="1" x14ac:dyDescent="0.35">
      <c r="A3922" s="4">
        <v>3921</v>
      </c>
      <c r="B3922" s="2" t="s">
        <v>7060</v>
      </c>
      <c r="C3922" s="1">
        <v>2012</v>
      </c>
      <c r="D3922" s="3">
        <v>41244</v>
      </c>
      <c r="E3922" s="3">
        <v>41250</v>
      </c>
      <c r="F3922" s="2" t="s">
        <v>50</v>
      </c>
      <c r="G3922" s="2" t="s">
        <v>3939</v>
      </c>
      <c r="H3922" s="2" t="s">
        <v>3940</v>
      </c>
      <c r="I3922" s="2" t="s">
        <v>41</v>
      </c>
      <c r="J3922" s="2" t="s">
        <v>27</v>
      </c>
      <c r="K3922" s="2" t="s">
        <v>4874</v>
      </c>
      <c r="L3922" s="2" t="s">
        <v>319</v>
      </c>
      <c r="M3922" s="1">
        <v>23320</v>
      </c>
      <c r="N3922" s="2" t="s">
        <v>30</v>
      </c>
      <c r="O3922" s="2" t="s">
        <v>5780</v>
      </c>
      <c r="P3922" s="2" t="s">
        <v>46</v>
      </c>
      <c r="Q3922" s="2" t="s">
        <v>75</v>
      </c>
      <c r="R3922" s="2" t="s">
        <v>5781</v>
      </c>
      <c r="S3922" s="1">
        <v>63.96</v>
      </c>
      <c r="T3922" s="1">
        <v>4</v>
      </c>
      <c r="U3922" s="1">
        <v>0</v>
      </c>
      <c r="V3922" s="5">
        <v>30.700800000000001</v>
      </c>
    </row>
    <row r="3923" spans="1:22" ht="15" thickBot="1" x14ac:dyDescent="0.35">
      <c r="A3923" s="4">
        <v>3922</v>
      </c>
      <c r="B3923" s="2" t="s">
        <v>7061</v>
      </c>
      <c r="C3923" s="1">
        <v>2013</v>
      </c>
      <c r="D3923" s="3">
        <v>41454</v>
      </c>
      <c r="E3923" s="3">
        <v>41458</v>
      </c>
      <c r="F3923" s="2" t="s">
        <v>23</v>
      </c>
      <c r="G3923" s="2" t="s">
        <v>2384</v>
      </c>
      <c r="H3923" s="2" t="s">
        <v>2385</v>
      </c>
      <c r="I3923" s="2" t="s">
        <v>26</v>
      </c>
      <c r="J3923" s="2" t="s">
        <v>27</v>
      </c>
      <c r="K3923" s="2" t="s">
        <v>303</v>
      </c>
      <c r="L3923" s="2" t="s">
        <v>211</v>
      </c>
      <c r="M3923" s="1">
        <v>60610</v>
      </c>
      <c r="N3923" s="2" t="s">
        <v>105</v>
      </c>
      <c r="O3923" s="2" t="s">
        <v>6381</v>
      </c>
      <c r="P3923" s="2" t="s">
        <v>71</v>
      </c>
      <c r="Q3923" s="2" t="s">
        <v>72</v>
      </c>
      <c r="R3923" s="2" t="s">
        <v>6382</v>
      </c>
      <c r="S3923" s="1">
        <v>359.976</v>
      </c>
      <c r="T3923" s="1">
        <v>3</v>
      </c>
      <c r="U3923" s="1">
        <v>0.2</v>
      </c>
      <c r="V3923" s="5">
        <v>35.997599999999998</v>
      </c>
    </row>
    <row r="3924" spans="1:22" ht="15" thickBot="1" x14ac:dyDescent="0.35">
      <c r="A3924" s="4">
        <v>3923</v>
      </c>
      <c r="B3924" s="2" t="s">
        <v>7062</v>
      </c>
      <c r="C3924" s="1">
        <v>2014</v>
      </c>
      <c r="D3924" s="3">
        <v>41880</v>
      </c>
      <c r="E3924" s="3">
        <v>41884</v>
      </c>
      <c r="F3924" s="2" t="s">
        <v>50</v>
      </c>
      <c r="G3924" s="2" t="s">
        <v>2122</v>
      </c>
      <c r="H3924" s="2" t="s">
        <v>2123</v>
      </c>
      <c r="I3924" s="2" t="s">
        <v>26</v>
      </c>
      <c r="J3924" s="2" t="s">
        <v>27</v>
      </c>
      <c r="K3924" s="2" t="s">
        <v>303</v>
      </c>
      <c r="L3924" s="2" t="s">
        <v>211</v>
      </c>
      <c r="M3924" s="1">
        <v>60623</v>
      </c>
      <c r="N3924" s="2" t="s">
        <v>105</v>
      </c>
      <c r="O3924" s="2" t="s">
        <v>913</v>
      </c>
      <c r="P3924" s="2" t="s">
        <v>46</v>
      </c>
      <c r="Q3924" s="2" t="s">
        <v>90</v>
      </c>
      <c r="R3924" s="2" t="s">
        <v>914</v>
      </c>
      <c r="S3924" s="1">
        <v>25.344000000000001</v>
      </c>
      <c r="T3924" s="1">
        <v>6</v>
      </c>
      <c r="U3924" s="1">
        <v>0.2</v>
      </c>
      <c r="V3924" s="5">
        <v>7.92</v>
      </c>
    </row>
    <row r="3925" spans="1:22" ht="15" thickBot="1" x14ac:dyDescent="0.35">
      <c r="A3925" s="4">
        <v>3924</v>
      </c>
      <c r="B3925" s="2" t="s">
        <v>7062</v>
      </c>
      <c r="C3925" s="1">
        <v>2014</v>
      </c>
      <c r="D3925" s="3">
        <v>41880</v>
      </c>
      <c r="E3925" s="3">
        <v>41884</v>
      </c>
      <c r="F3925" s="2" t="s">
        <v>50</v>
      </c>
      <c r="G3925" s="2" t="s">
        <v>2122</v>
      </c>
      <c r="H3925" s="2" t="s">
        <v>2123</v>
      </c>
      <c r="I3925" s="2" t="s">
        <v>26</v>
      </c>
      <c r="J3925" s="2" t="s">
        <v>27</v>
      </c>
      <c r="K3925" s="2" t="s">
        <v>303</v>
      </c>
      <c r="L3925" s="2" t="s">
        <v>211</v>
      </c>
      <c r="M3925" s="1">
        <v>60623</v>
      </c>
      <c r="N3925" s="2" t="s">
        <v>105</v>
      </c>
      <c r="O3925" s="2" t="s">
        <v>7063</v>
      </c>
      <c r="P3925" s="2" t="s">
        <v>46</v>
      </c>
      <c r="Q3925" s="2" t="s">
        <v>90</v>
      </c>
      <c r="R3925" s="2" t="s">
        <v>7064</v>
      </c>
      <c r="S3925" s="1">
        <v>26.72</v>
      </c>
      <c r="T3925" s="1">
        <v>5</v>
      </c>
      <c r="U3925" s="1">
        <v>0.2</v>
      </c>
      <c r="V3925" s="5">
        <v>9.3520000000000003</v>
      </c>
    </row>
    <row r="3926" spans="1:22" ht="15" thickBot="1" x14ac:dyDescent="0.35">
      <c r="A3926" s="4">
        <v>3925</v>
      </c>
      <c r="B3926" s="2" t="s">
        <v>7065</v>
      </c>
      <c r="C3926" s="1">
        <v>2011</v>
      </c>
      <c r="D3926" s="3">
        <v>40803</v>
      </c>
      <c r="E3926" s="3">
        <v>40807</v>
      </c>
      <c r="F3926" s="2" t="s">
        <v>50</v>
      </c>
      <c r="G3926" s="2" t="s">
        <v>1754</v>
      </c>
      <c r="H3926" s="2" t="s">
        <v>1755</v>
      </c>
      <c r="I3926" s="2" t="s">
        <v>26</v>
      </c>
      <c r="J3926" s="2" t="s">
        <v>27</v>
      </c>
      <c r="K3926" s="2" t="s">
        <v>95</v>
      </c>
      <c r="L3926" s="2" t="s">
        <v>96</v>
      </c>
      <c r="M3926" s="1">
        <v>98103</v>
      </c>
      <c r="N3926" s="2" t="s">
        <v>44</v>
      </c>
      <c r="O3926" s="2" t="s">
        <v>1798</v>
      </c>
      <c r="P3926" s="2" t="s">
        <v>46</v>
      </c>
      <c r="Q3926" s="2" t="s">
        <v>59</v>
      </c>
      <c r="R3926" s="2" t="s">
        <v>1799</v>
      </c>
      <c r="S3926" s="1">
        <v>30.28</v>
      </c>
      <c r="T3926" s="1">
        <v>2</v>
      </c>
      <c r="U3926" s="1">
        <v>0</v>
      </c>
      <c r="V3926" s="5">
        <v>1.2112000000000001</v>
      </c>
    </row>
    <row r="3927" spans="1:22" ht="15" thickBot="1" x14ac:dyDescent="0.35">
      <c r="A3927" s="4">
        <v>3926</v>
      </c>
      <c r="B3927" s="2" t="s">
        <v>7065</v>
      </c>
      <c r="C3927" s="1">
        <v>2011</v>
      </c>
      <c r="D3927" s="3">
        <v>40803</v>
      </c>
      <c r="E3927" s="3">
        <v>40807</v>
      </c>
      <c r="F3927" s="2" t="s">
        <v>50</v>
      </c>
      <c r="G3927" s="2" t="s">
        <v>1754</v>
      </c>
      <c r="H3927" s="2" t="s">
        <v>1755</v>
      </c>
      <c r="I3927" s="2" t="s">
        <v>26</v>
      </c>
      <c r="J3927" s="2" t="s">
        <v>27</v>
      </c>
      <c r="K3927" s="2" t="s">
        <v>95</v>
      </c>
      <c r="L3927" s="2" t="s">
        <v>96</v>
      </c>
      <c r="M3927" s="1">
        <v>98103</v>
      </c>
      <c r="N3927" s="2" t="s">
        <v>44</v>
      </c>
      <c r="O3927" s="2" t="s">
        <v>4890</v>
      </c>
      <c r="P3927" s="2" t="s">
        <v>46</v>
      </c>
      <c r="Q3927" s="2" t="s">
        <v>59</v>
      </c>
      <c r="R3927" s="2" t="s">
        <v>4891</v>
      </c>
      <c r="S3927" s="1">
        <v>57.93</v>
      </c>
      <c r="T3927" s="1">
        <v>3</v>
      </c>
      <c r="U3927" s="1">
        <v>0</v>
      </c>
      <c r="V3927" s="5">
        <v>16.220400000000001</v>
      </c>
    </row>
    <row r="3928" spans="1:22" ht="15" thickBot="1" x14ac:dyDescent="0.35">
      <c r="A3928" s="4">
        <v>3927</v>
      </c>
      <c r="B3928" s="2" t="s">
        <v>7065</v>
      </c>
      <c r="C3928" s="1">
        <v>2011</v>
      </c>
      <c r="D3928" s="3">
        <v>40803</v>
      </c>
      <c r="E3928" s="3">
        <v>40807</v>
      </c>
      <c r="F3928" s="2" t="s">
        <v>50</v>
      </c>
      <c r="G3928" s="2" t="s">
        <v>1754</v>
      </c>
      <c r="H3928" s="2" t="s">
        <v>1755</v>
      </c>
      <c r="I3928" s="2" t="s">
        <v>26</v>
      </c>
      <c r="J3928" s="2" t="s">
        <v>27</v>
      </c>
      <c r="K3928" s="2" t="s">
        <v>95</v>
      </c>
      <c r="L3928" s="2" t="s">
        <v>96</v>
      </c>
      <c r="M3928" s="1">
        <v>98103</v>
      </c>
      <c r="N3928" s="2" t="s">
        <v>44</v>
      </c>
      <c r="O3928" s="2" t="s">
        <v>5697</v>
      </c>
      <c r="P3928" s="2" t="s">
        <v>32</v>
      </c>
      <c r="Q3928" s="2" t="s">
        <v>65</v>
      </c>
      <c r="R3928" s="2" t="s">
        <v>5698</v>
      </c>
      <c r="S3928" s="1">
        <v>35.340000000000003</v>
      </c>
      <c r="T3928" s="1">
        <v>2</v>
      </c>
      <c r="U3928" s="1">
        <v>0</v>
      </c>
      <c r="V3928" s="5">
        <v>13.4292</v>
      </c>
    </row>
    <row r="3929" spans="1:22" ht="15" thickBot="1" x14ac:dyDescent="0.35">
      <c r="A3929" s="4">
        <v>3928</v>
      </c>
      <c r="B3929" s="2" t="s">
        <v>7065</v>
      </c>
      <c r="C3929" s="1">
        <v>2011</v>
      </c>
      <c r="D3929" s="3">
        <v>40803</v>
      </c>
      <c r="E3929" s="3">
        <v>40807</v>
      </c>
      <c r="F3929" s="2" t="s">
        <v>50</v>
      </c>
      <c r="G3929" s="2" t="s">
        <v>1754</v>
      </c>
      <c r="H3929" s="2" t="s">
        <v>1755</v>
      </c>
      <c r="I3929" s="2" t="s">
        <v>26</v>
      </c>
      <c r="J3929" s="2" t="s">
        <v>27</v>
      </c>
      <c r="K3929" s="2" t="s">
        <v>95</v>
      </c>
      <c r="L3929" s="2" t="s">
        <v>96</v>
      </c>
      <c r="M3929" s="1">
        <v>98103</v>
      </c>
      <c r="N3929" s="2" t="s">
        <v>44</v>
      </c>
      <c r="O3929" s="2" t="s">
        <v>617</v>
      </c>
      <c r="P3929" s="2" t="s">
        <v>46</v>
      </c>
      <c r="Q3929" s="2" t="s">
        <v>75</v>
      </c>
      <c r="R3929" s="2" t="s">
        <v>618</v>
      </c>
      <c r="S3929" s="1">
        <v>137.24</v>
      </c>
      <c r="T3929" s="1">
        <v>5</v>
      </c>
      <c r="U3929" s="1">
        <v>0.2</v>
      </c>
      <c r="V3929" s="5">
        <v>46.3185</v>
      </c>
    </row>
    <row r="3930" spans="1:22" ht="15" thickBot="1" x14ac:dyDescent="0.35">
      <c r="A3930" s="4">
        <v>3929</v>
      </c>
      <c r="B3930" s="2" t="s">
        <v>7066</v>
      </c>
      <c r="C3930" s="1">
        <v>2013</v>
      </c>
      <c r="D3930" s="3">
        <v>41348</v>
      </c>
      <c r="E3930" s="3">
        <v>41351</v>
      </c>
      <c r="F3930" s="2" t="s">
        <v>188</v>
      </c>
      <c r="G3930" s="2" t="s">
        <v>3019</v>
      </c>
      <c r="H3930" s="2" t="s">
        <v>3020</v>
      </c>
      <c r="I3930" s="2" t="s">
        <v>26</v>
      </c>
      <c r="J3930" s="2" t="s">
        <v>27</v>
      </c>
      <c r="K3930" s="2" t="s">
        <v>1302</v>
      </c>
      <c r="L3930" s="2" t="s">
        <v>104</v>
      </c>
      <c r="M3930" s="1">
        <v>78550</v>
      </c>
      <c r="N3930" s="2" t="s">
        <v>105</v>
      </c>
      <c r="O3930" s="2" t="s">
        <v>2462</v>
      </c>
      <c r="P3930" s="2" t="s">
        <v>32</v>
      </c>
      <c r="Q3930" s="2" t="s">
        <v>33</v>
      </c>
      <c r="R3930" s="2" t="s">
        <v>2463</v>
      </c>
      <c r="S3930" s="1">
        <v>241.33199999999999</v>
      </c>
      <c r="T3930" s="1">
        <v>5</v>
      </c>
      <c r="U3930" s="1">
        <v>0.32</v>
      </c>
      <c r="V3930" s="5">
        <v>-14.196</v>
      </c>
    </row>
    <row r="3931" spans="1:22" ht="15" thickBot="1" x14ac:dyDescent="0.35">
      <c r="A3931" s="4">
        <v>3930</v>
      </c>
      <c r="B3931" s="2" t="s">
        <v>7066</v>
      </c>
      <c r="C3931" s="1">
        <v>2013</v>
      </c>
      <c r="D3931" s="3">
        <v>41348</v>
      </c>
      <c r="E3931" s="3">
        <v>41351</v>
      </c>
      <c r="F3931" s="2" t="s">
        <v>188</v>
      </c>
      <c r="G3931" s="2" t="s">
        <v>3019</v>
      </c>
      <c r="H3931" s="2" t="s">
        <v>3020</v>
      </c>
      <c r="I3931" s="2" t="s">
        <v>26</v>
      </c>
      <c r="J3931" s="2" t="s">
        <v>27</v>
      </c>
      <c r="K3931" s="2" t="s">
        <v>1302</v>
      </c>
      <c r="L3931" s="2" t="s">
        <v>104</v>
      </c>
      <c r="M3931" s="1">
        <v>78550</v>
      </c>
      <c r="N3931" s="2" t="s">
        <v>105</v>
      </c>
      <c r="O3931" s="2" t="s">
        <v>2127</v>
      </c>
      <c r="P3931" s="2" t="s">
        <v>46</v>
      </c>
      <c r="Q3931" s="2" t="s">
        <v>90</v>
      </c>
      <c r="R3931" s="2" t="s">
        <v>2128</v>
      </c>
      <c r="S3931" s="1">
        <v>5.1840000000000002</v>
      </c>
      <c r="T3931" s="1">
        <v>1</v>
      </c>
      <c r="U3931" s="1">
        <v>0.2</v>
      </c>
      <c r="V3931" s="5">
        <v>1.8792</v>
      </c>
    </row>
    <row r="3932" spans="1:22" ht="15" thickBot="1" x14ac:dyDescent="0.35">
      <c r="A3932" s="4">
        <v>3931</v>
      </c>
      <c r="B3932" s="2" t="s">
        <v>7066</v>
      </c>
      <c r="C3932" s="1">
        <v>2013</v>
      </c>
      <c r="D3932" s="3">
        <v>41348</v>
      </c>
      <c r="E3932" s="3">
        <v>41351</v>
      </c>
      <c r="F3932" s="2" t="s">
        <v>188</v>
      </c>
      <c r="G3932" s="2" t="s">
        <v>3019</v>
      </c>
      <c r="H3932" s="2" t="s">
        <v>3020</v>
      </c>
      <c r="I3932" s="2" t="s">
        <v>26</v>
      </c>
      <c r="J3932" s="2" t="s">
        <v>27</v>
      </c>
      <c r="K3932" s="2" t="s">
        <v>1302</v>
      </c>
      <c r="L3932" s="2" t="s">
        <v>104</v>
      </c>
      <c r="M3932" s="1">
        <v>78550</v>
      </c>
      <c r="N3932" s="2" t="s">
        <v>105</v>
      </c>
      <c r="O3932" s="2" t="s">
        <v>4226</v>
      </c>
      <c r="P3932" s="2" t="s">
        <v>46</v>
      </c>
      <c r="Q3932" s="2" t="s">
        <v>68</v>
      </c>
      <c r="R3932" s="2" t="s">
        <v>4227</v>
      </c>
      <c r="S3932" s="1">
        <v>145.54400000000001</v>
      </c>
      <c r="T3932" s="1">
        <v>7</v>
      </c>
      <c r="U3932" s="1">
        <v>0.2</v>
      </c>
      <c r="V3932" s="5">
        <v>16.373699999999999</v>
      </c>
    </row>
    <row r="3933" spans="1:22" ht="15" thickBot="1" x14ac:dyDescent="0.35">
      <c r="A3933" s="4">
        <v>3932</v>
      </c>
      <c r="B3933" s="2" t="s">
        <v>7067</v>
      </c>
      <c r="C3933" s="1">
        <v>2013</v>
      </c>
      <c r="D3933" s="3">
        <v>41513</v>
      </c>
      <c r="E3933" s="3">
        <v>41520</v>
      </c>
      <c r="F3933" s="2" t="s">
        <v>50</v>
      </c>
      <c r="G3933" s="2" t="s">
        <v>4190</v>
      </c>
      <c r="H3933" s="2" t="s">
        <v>4191</v>
      </c>
      <c r="I3933" s="2" t="s">
        <v>41</v>
      </c>
      <c r="J3933" s="2" t="s">
        <v>27</v>
      </c>
      <c r="K3933" s="2" t="s">
        <v>146</v>
      </c>
      <c r="L3933" s="2" t="s">
        <v>147</v>
      </c>
      <c r="M3933" s="1">
        <v>19140</v>
      </c>
      <c r="N3933" s="2" t="s">
        <v>148</v>
      </c>
      <c r="O3933" s="2" t="s">
        <v>7068</v>
      </c>
      <c r="P3933" s="2" t="s">
        <v>46</v>
      </c>
      <c r="Q3933" s="2" t="s">
        <v>68</v>
      </c>
      <c r="R3933" s="2" t="s">
        <v>7069</v>
      </c>
      <c r="S3933" s="1">
        <v>5.4720000000000004</v>
      </c>
      <c r="T3933" s="1">
        <v>3</v>
      </c>
      <c r="U3933" s="1">
        <v>0.2</v>
      </c>
      <c r="V3933" s="5">
        <v>1.6415999999999999</v>
      </c>
    </row>
    <row r="3934" spans="1:22" ht="15" thickBot="1" x14ac:dyDescent="0.35">
      <c r="A3934" s="4">
        <v>3933</v>
      </c>
      <c r="B3934" s="2" t="s">
        <v>7067</v>
      </c>
      <c r="C3934" s="1">
        <v>2013</v>
      </c>
      <c r="D3934" s="3">
        <v>41513</v>
      </c>
      <c r="E3934" s="3">
        <v>41520</v>
      </c>
      <c r="F3934" s="2" t="s">
        <v>50</v>
      </c>
      <c r="G3934" s="2" t="s">
        <v>4190</v>
      </c>
      <c r="H3934" s="2" t="s">
        <v>4191</v>
      </c>
      <c r="I3934" s="2" t="s">
        <v>41</v>
      </c>
      <c r="J3934" s="2" t="s">
        <v>27</v>
      </c>
      <c r="K3934" s="2" t="s">
        <v>146</v>
      </c>
      <c r="L3934" s="2" t="s">
        <v>147</v>
      </c>
      <c r="M3934" s="1">
        <v>19140</v>
      </c>
      <c r="N3934" s="2" t="s">
        <v>148</v>
      </c>
      <c r="O3934" s="2" t="s">
        <v>3995</v>
      </c>
      <c r="P3934" s="2" t="s">
        <v>71</v>
      </c>
      <c r="Q3934" s="2" t="s">
        <v>161</v>
      </c>
      <c r="R3934" s="2" t="s">
        <v>3996</v>
      </c>
      <c r="S3934" s="1">
        <v>47.984000000000002</v>
      </c>
      <c r="T3934" s="1">
        <v>2</v>
      </c>
      <c r="U3934" s="1">
        <v>0.2</v>
      </c>
      <c r="V3934" s="5">
        <v>13.195600000000001</v>
      </c>
    </row>
    <row r="3935" spans="1:22" ht="15" thickBot="1" x14ac:dyDescent="0.35">
      <c r="A3935" s="4">
        <v>3934</v>
      </c>
      <c r="B3935" s="2" t="s">
        <v>7070</v>
      </c>
      <c r="C3935" s="1">
        <v>2014</v>
      </c>
      <c r="D3935" s="3">
        <v>41885</v>
      </c>
      <c r="E3935" s="3">
        <v>41891</v>
      </c>
      <c r="F3935" s="2" t="s">
        <v>50</v>
      </c>
      <c r="G3935" s="2" t="s">
        <v>4153</v>
      </c>
      <c r="H3935" s="2" t="s">
        <v>4154</v>
      </c>
      <c r="I3935" s="2" t="s">
        <v>26</v>
      </c>
      <c r="J3935" s="2" t="s">
        <v>27</v>
      </c>
      <c r="K3935" s="2" t="s">
        <v>5953</v>
      </c>
      <c r="L3935" s="2" t="s">
        <v>43</v>
      </c>
      <c r="M3935" s="1">
        <v>93309</v>
      </c>
      <c r="N3935" s="2" t="s">
        <v>44</v>
      </c>
      <c r="O3935" s="2" t="s">
        <v>3383</v>
      </c>
      <c r="P3935" s="2" t="s">
        <v>46</v>
      </c>
      <c r="Q3935" s="2" t="s">
        <v>68</v>
      </c>
      <c r="R3935" s="2" t="s">
        <v>3384</v>
      </c>
      <c r="S3935" s="1">
        <v>9.4</v>
      </c>
      <c r="T3935" s="1">
        <v>5</v>
      </c>
      <c r="U3935" s="1">
        <v>0</v>
      </c>
      <c r="V3935" s="5">
        <v>2.726</v>
      </c>
    </row>
    <row r="3936" spans="1:22" ht="15" thickBot="1" x14ac:dyDescent="0.35">
      <c r="A3936" s="4">
        <v>3935</v>
      </c>
      <c r="B3936" s="2" t="s">
        <v>7070</v>
      </c>
      <c r="C3936" s="1">
        <v>2014</v>
      </c>
      <c r="D3936" s="3">
        <v>41885</v>
      </c>
      <c r="E3936" s="3">
        <v>41891</v>
      </c>
      <c r="F3936" s="2" t="s">
        <v>50</v>
      </c>
      <c r="G3936" s="2" t="s">
        <v>4153</v>
      </c>
      <c r="H3936" s="2" t="s">
        <v>4154</v>
      </c>
      <c r="I3936" s="2" t="s">
        <v>26</v>
      </c>
      <c r="J3936" s="2" t="s">
        <v>27</v>
      </c>
      <c r="K3936" s="2" t="s">
        <v>5953</v>
      </c>
      <c r="L3936" s="2" t="s">
        <v>43</v>
      </c>
      <c r="M3936" s="1">
        <v>93309</v>
      </c>
      <c r="N3936" s="2" t="s">
        <v>44</v>
      </c>
      <c r="O3936" s="2" t="s">
        <v>850</v>
      </c>
      <c r="P3936" s="2" t="s">
        <v>46</v>
      </c>
      <c r="Q3936" s="2" t="s">
        <v>47</v>
      </c>
      <c r="R3936" s="2" t="s">
        <v>851</v>
      </c>
      <c r="S3936" s="1">
        <v>74</v>
      </c>
      <c r="T3936" s="1">
        <v>5</v>
      </c>
      <c r="U3936" s="1">
        <v>0</v>
      </c>
      <c r="V3936" s="5">
        <v>37</v>
      </c>
    </row>
    <row r="3937" spans="1:22" ht="15" thickBot="1" x14ac:dyDescent="0.35">
      <c r="A3937" s="4">
        <v>3936</v>
      </c>
      <c r="B3937" s="2" t="s">
        <v>7070</v>
      </c>
      <c r="C3937" s="1">
        <v>2014</v>
      </c>
      <c r="D3937" s="3">
        <v>41885</v>
      </c>
      <c r="E3937" s="3">
        <v>41891</v>
      </c>
      <c r="F3937" s="2" t="s">
        <v>50</v>
      </c>
      <c r="G3937" s="2" t="s">
        <v>4153</v>
      </c>
      <c r="H3937" s="2" t="s">
        <v>4154</v>
      </c>
      <c r="I3937" s="2" t="s">
        <v>26</v>
      </c>
      <c r="J3937" s="2" t="s">
        <v>27</v>
      </c>
      <c r="K3937" s="2" t="s">
        <v>5953</v>
      </c>
      <c r="L3937" s="2" t="s">
        <v>43</v>
      </c>
      <c r="M3937" s="1">
        <v>93309</v>
      </c>
      <c r="N3937" s="2" t="s">
        <v>44</v>
      </c>
      <c r="O3937" s="2" t="s">
        <v>6735</v>
      </c>
      <c r="P3937" s="2" t="s">
        <v>71</v>
      </c>
      <c r="Q3937" s="2" t="s">
        <v>72</v>
      </c>
      <c r="R3937" s="2" t="s">
        <v>6736</v>
      </c>
      <c r="S3937" s="1">
        <v>201.584</v>
      </c>
      <c r="T3937" s="1">
        <v>2</v>
      </c>
      <c r="U3937" s="1">
        <v>0.2</v>
      </c>
      <c r="V3937" s="5">
        <v>12.599</v>
      </c>
    </row>
    <row r="3938" spans="1:22" ht="15" thickBot="1" x14ac:dyDescent="0.35">
      <c r="A3938" s="4">
        <v>3937</v>
      </c>
      <c r="B3938" s="2" t="s">
        <v>7071</v>
      </c>
      <c r="C3938" s="1">
        <v>2012</v>
      </c>
      <c r="D3938" s="3">
        <v>41076</v>
      </c>
      <c r="E3938" s="3">
        <v>41080</v>
      </c>
      <c r="F3938" s="2" t="s">
        <v>50</v>
      </c>
      <c r="G3938" s="2" t="s">
        <v>6970</v>
      </c>
      <c r="H3938" s="2" t="s">
        <v>6971</v>
      </c>
      <c r="I3938" s="2" t="s">
        <v>26</v>
      </c>
      <c r="J3938" s="2" t="s">
        <v>27</v>
      </c>
      <c r="K3938" s="2" t="s">
        <v>758</v>
      </c>
      <c r="L3938" s="2" t="s">
        <v>104</v>
      </c>
      <c r="M3938" s="1">
        <v>75051</v>
      </c>
      <c r="N3938" s="2" t="s">
        <v>105</v>
      </c>
      <c r="O3938" s="2" t="s">
        <v>7072</v>
      </c>
      <c r="P3938" s="2" t="s">
        <v>46</v>
      </c>
      <c r="Q3938" s="2" t="s">
        <v>173</v>
      </c>
      <c r="R3938" s="2" t="s">
        <v>186</v>
      </c>
      <c r="S3938" s="1">
        <v>28.751999999999999</v>
      </c>
      <c r="T3938" s="1">
        <v>3</v>
      </c>
      <c r="U3938" s="1">
        <v>0.2</v>
      </c>
      <c r="V3938" s="5">
        <v>9.3444000000000003</v>
      </c>
    </row>
    <row r="3939" spans="1:22" ht="15" thickBot="1" x14ac:dyDescent="0.35">
      <c r="A3939" s="4">
        <v>3938</v>
      </c>
      <c r="B3939" s="2" t="s">
        <v>7071</v>
      </c>
      <c r="C3939" s="1">
        <v>2012</v>
      </c>
      <c r="D3939" s="3">
        <v>41076</v>
      </c>
      <c r="E3939" s="3">
        <v>41080</v>
      </c>
      <c r="F3939" s="2" t="s">
        <v>50</v>
      </c>
      <c r="G3939" s="2" t="s">
        <v>6970</v>
      </c>
      <c r="H3939" s="2" t="s">
        <v>6971</v>
      </c>
      <c r="I3939" s="2" t="s">
        <v>26</v>
      </c>
      <c r="J3939" s="2" t="s">
        <v>27</v>
      </c>
      <c r="K3939" s="2" t="s">
        <v>758</v>
      </c>
      <c r="L3939" s="2" t="s">
        <v>104</v>
      </c>
      <c r="M3939" s="1">
        <v>75051</v>
      </c>
      <c r="N3939" s="2" t="s">
        <v>105</v>
      </c>
      <c r="O3939" s="2" t="s">
        <v>2943</v>
      </c>
      <c r="P3939" s="2" t="s">
        <v>46</v>
      </c>
      <c r="Q3939" s="2" t="s">
        <v>90</v>
      </c>
      <c r="R3939" s="2" t="s">
        <v>2944</v>
      </c>
      <c r="S3939" s="1">
        <v>27.216000000000001</v>
      </c>
      <c r="T3939" s="1">
        <v>3</v>
      </c>
      <c r="U3939" s="1">
        <v>0.2</v>
      </c>
      <c r="V3939" s="5">
        <v>9.8658000000000001</v>
      </c>
    </row>
    <row r="3940" spans="1:22" ht="15" thickBot="1" x14ac:dyDescent="0.35">
      <c r="A3940" s="4">
        <v>3939</v>
      </c>
      <c r="B3940" s="2" t="s">
        <v>7071</v>
      </c>
      <c r="C3940" s="1">
        <v>2012</v>
      </c>
      <c r="D3940" s="3">
        <v>41076</v>
      </c>
      <c r="E3940" s="3">
        <v>41080</v>
      </c>
      <c r="F3940" s="2" t="s">
        <v>50</v>
      </c>
      <c r="G3940" s="2" t="s">
        <v>6970</v>
      </c>
      <c r="H3940" s="2" t="s">
        <v>6971</v>
      </c>
      <c r="I3940" s="2" t="s">
        <v>26</v>
      </c>
      <c r="J3940" s="2" t="s">
        <v>27</v>
      </c>
      <c r="K3940" s="2" t="s">
        <v>758</v>
      </c>
      <c r="L3940" s="2" t="s">
        <v>104</v>
      </c>
      <c r="M3940" s="1">
        <v>75051</v>
      </c>
      <c r="N3940" s="2" t="s">
        <v>105</v>
      </c>
      <c r="O3940" s="2" t="s">
        <v>3495</v>
      </c>
      <c r="P3940" s="2" t="s">
        <v>32</v>
      </c>
      <c r="Q3940" s="2" t="s">
        <v>36</v>
      </c>
      <c r="R3940" s="2" t="s">
        <v>3496</v>
      </c>
      <c r="S3940" s="1">
        <v>197.37200000000001</v>
      </c>
      <c r="T3940" s="1">
        <v>2</v>
      </c>
      <c r="U3940" s="1">
        <v>0.3</v>
      </c>
      <c r="V3940" s="5">
        <v>-25.3764</v>
      </c>
    </row>
    <row r="3941" spans="1:22" ht="15" thickBot="1" x14ac:dyDescent="0.35">
      <c r="A3941" s="4">
        <v>3940</v>
      </c>
      <c r="B3941" s="2" t="s">
        <v>7073</v>
      </c>
      <c r="C3941" s="1">
        <v>2013</v>
      </c>
      <c r="D3941" s="3">
        <v>41619</v>
      </c>
      <c r="E3941" s="3">
        <v>41619</v>
      </c>
      <c r="F3941" s="2" t="s">
        <v>1290</v>
      </c>
      <c r="G3941" s="2" t="s">
        <v>6662</v>
      </c>
      <c r="H3941" s="2" t="s">
        <v>6663</v>
      </c>
      <c r="I3941" s="2" t="s">
        <v>26</v>
      </c>
      <c r="J3941" s="2" t="s">
        <v>27</v>
      </c>
      <c r="K3941" s="2" t="s">
        <v>7074</v>
      </c>
      <c r="L3941" s="2" t="s">
        <v>254</v>
      </c>
      <c r="M3941" s="1">
        <v>46142</v>
      </c>
      <c r="N3941" s="2" t="s">
        <v>105</v>
      </c>
      <c r="O3941" s="2" t="s">
        <v>1793</v>
      </c>
      <c r="P3941" s="2" t="s">
        <v>32</v>
      </c>
      <c r="Q3941" s="2" t="s">
        <v>36</v>
      </c>
      <c r="R3941" s="2" t="s">
        <v>1794</v>
      </c>
      <c r="S3941" s="1">
        <v>1424.9</v>
      </c>
      <c r="T3941" s="1">
        <v>5</v>
      </c>
      <c r="U3941" s="1">
        <v>0</v>
      </c>
      <c r="V3941" s="5">
        <v>356.22500000000002</v>
      </c>
    </row>
    <row r="3942" spans="1:22" ht="15" thickBot="1" x14ac:dyDescent="0.35">
      <c r="A3942" s="4">
        <v>3941</v>
      </c>
      <c r="B3942" s="2" t="s">
        <v>7075</v>
      </c>
      <c r="C3942" s="1">
        <v>2014</v>
      </c>
      <c r="D3942" s="3">
        <v>41778</v>
      </c>
      <c r="E3942" s="3">
        <v>41783</v>
      </c>
      <c r="F3942" s="2" t="s">
        <v>50</v>
      </c>
      <c r="G3942" s="2" t="s">
        <v>2961</v>
      </c>
      <c r="H3942" s="2" t="s">
        <v>2962</v>
      </c>
      <c r="I3942" s="2" t="s">
        <v>26</v>
      </c>
      <c r="J3942" s="2" t="s">
        <v>27</v>
      </c>
      <c r="K3942" s="2" t="s">
        <v>266</v>
      </c>
      <c r="L3942" s="2" t="s">
        <v>267</v>
      </c>
      <c r="M3942" s="1">
        <v>10024</v>
      </c>
      <c r="N3942" s="2" t="s">
        <v>148</v>
      </c>
      <c r="O3942" s="2" t="s">
        <v>4064</v>
      </c>
      <c r="P3942" s="2" t="s">
        <v>32</v>
      </c>
      <c r="Q3942" s="2" t="s">
        <v>65</v>
      </c>
      <c r="R3942" s="2" t="s">
        <v>4065</v>
      </c>
      <c r="S3942" s="1">
        <v>14.56</v>
      </c>
      <c r="T3942" s="1">
        <v>2</v>
      </c>
      <c r="U3942" s="1">
        <v>0</v>
      </c>
      <c r="V3942" s="5">
        <v>6.2607999999999997</v>
      </c>
    </row>
    <row r="3943" spans="1:22" ht="15" thickBot="1" x14ac:dyDescent="0.35">
      <c r="A3943" s="4">
        <v>3942</v>
      </c>
      <c r="B3943" s="2" t="s">
        <v>7075</v>
      </c>
      <c r="C3943" s="1">
        <v>2014</v>
      </c>
      <c r="D3943" s="3">
        <v>41778</v>
      </c>
      <c r="E3943" s="3">
        <v>41783</v>
      </c>
      <c r="F3943" s="2" t="s">
        <v>50</v>
      </c>
      <c r="G3943" s="2" t="s">
        <v>2961</v>
      </c>
      <c r="H3943" s="2" t="s">
        <v>2962</v>
      </c>
      <c r="I3943" s="2" t="s">
        <v>26</v>
      </c>
      <c r="J3943" s="2" t="s">
        <v>27</v>
      </c>
      <c r="K3943" s="2" t="s">
        <v>266</v>
      </c>
      <c r="L3943" s="2" t="s">
        <v>267</v>
      </c>
      <c r="M3943" s="1">
        <v>10024</v>
      </c>
      <c r="N3943" s="2" t="s">
        <v>148</v>
      </c>
      <c r="O3943" s="2" t="s">
        <v>2077</v>
      </c>
      <c r="P3943" s="2" t="s">
        <v>46</v>
      </c>
      <c r="Q3943" s="2" t="s">
        <v>75</v>
      </c>
      <c r="R3943" s="2" t="s">
        <v>2078</v>
      </c>
      <c r="S3943" s="1">
        <v>3.048</v>
      </c>
      <c r="T3943" s="1">
        <v>1</v>
      </c>
      <c r="U3943" s="1">
        <v>0.2</v>
      </c>
      <c r="V3943" s="5">
        <v>1.0286999999999999</v>
      </c>
    </row>
    <row r="3944" spans="1:22" ht="15" thickBot="1" x14ac:dyDescent="0.35">
      <c r="A3944" s="4">
        <v>3943</v>
      </c>
      <c r="B3944" s="2" t="s">
        <v>7076</v>
      </c>
      <c r="C3944" s="1">
        <v>2014</v>
      </c>
      <c r="D3944" s="3">
        <v>41787</v>
      </c>
      <c r="E3944" s="3">
        <v>41789</v>
      </c>
      <c r="F3944" s="2" t="s">
        <v>23</v>
      </c>
      <c r="G3944" s="2" t="s">
        <v>156</v>
      </c>
      <c r="H3944" s="2" t="s">
        <v>157</v>
      </c>
      <c r="I3944" s="2" t="s">
        <v>26</v>
      </c>
      <c r="J3944" s="2" t="s">
        <v>27</v>
      </c>
      <c r="K3944" s="2" t="s">
        <v>334</v>
      </c>
      <c r="L3944" s="2" t="s">
        <v>335</v>
      </c>
      <c r="M3944" s="1">
        <v>38109</v>
      </c>
      <c r="N3944" s="2" t="s">
        <v>30</v>
      </c>
      <c r="O3944" s="2" t="s">
        <v>3051</v>
      </c>
      <c r="P3944" s="2" t="s">
        <v>46</v>
      </c>
      <c r="Q3944" s="2" t="s">
        <v>90</v>
      </c>
      <c r="R3944" s="2" t="s">
        <v>3052</v>
      </c>
      <c r="S3944" s="1">
        <v>25.92</v>
      </c>
      <c r="T3944" s="1">
        <v>5</v>
      </c>
      <c r="U3944" s="1">
        <v>0.2</v>
      </c>
      <c r="V3944" s="5">
        <v>9.0719999999999992</v>
      </c>
    </row>
    <row r="3945" spans="1:22" ht="15" thickBot="1" x14ac:dyDescent="0.35">
      <c r="A3945" s="4">
        <v>3944</v>
      </c>
      <c r="B3945" s="2" t="s">
        <v>7077</v>
      </c>
      <c r="C3945" s="1">
        <v>2013</v>
      </c>
      <c r="D3945" s="3">
        <v>41449</v>
      </c>
      <c r="E3945" s="3">
        <v>41456</v>
      </c>
      <c r="F3945" s="2" t="s">
        <v>50</v>
      </c>
      <c r="G3945" s="2" t="s">
        <v>7078</v>
      </c>
      <c r="H3945" s="2" t="s">
        <v>7079</v>
      </c>
      <c r="I3945" s="2" t="s">
        <v>26</v>
      </c>
      <c r="J3945" s="2" t="s">
        <v>27</v>
      </c>
      <c r="K3945" s="2" t="s">
        <v>3452</v>
      </c>
      <c r="L3945" s="2" t="s">
        <v>267</v>
      </c>
      <c r="M3945" s="1">
        <v>14215</v>
      </c>
      <c r="N3945" s="2" t="s">
        <v>148</v>
      </c>
      <c r="O3945" s="2" t="s">
        <v>5893</v>
      </c>
      <c r="P3945" s="2" t="s">
        <v>46</v>
      </c>
      <c r="Q3945" s="2" t="s">
        <v>578</v>
      </c>
      <c r="R3945" s="2" t="s">
        <v>5894</v>
      </c>
      <c r="S3945" s="1">
        <v>835.17</v>
      </c>
      <c r="T3945" s="1">
        <v>7</v>
      </c>
      <c r="U3945" s="1">
        <v>0</v>
      </c>
      <c r="V3945" s="5">
        <v>16.703399999999998</v>
      </c>
    </row>
    <row r="3946" spans="1:22" ht="15" thickBot="1" x14ac:dyDescent="0.35">
      <c r="A3946" s="4">
        <v>3945</v>
      </c>
      <c r="B3946" s="2" t="s">
        <v>7080</v>
      </c>
      <c r="C3946" s="1">
        <v>2013</v>
      </c>
      <c r="D3946" s="3">
        <v>41411</v>
      </c>
      <c r="E3946" s="3">
        <v>41416</v>
      </c>
      <c r="F3946" s="2" t="s">
        <v>23</v>
      </c>
      <c r="G3946" s="2" t="s">
        <v>1350</v>
      </c>
      <c r="H3946" s="2" t="s">
        <v>1351</v>
      </c>
      <c r="I3946" s="2" t="s">
        <v>26</v>
      </c>
      <c r="J3946" s="2" t="s">
        <v>27</v>
      </c>
      <c r="K3946" s="2" t="s">
        <v>42</v>
      </c>
      <c r="L3946" s="2" t="s">
        <v>43</v>
      </c>
      <c r="M3946" s="1">
        <v>90036</v>
      </c>
      <c r="N3946" s="2" t="s">
        <v>44</v>
      </c>
      <c r="O3946" s="2" t="s">
        <v>2372</v>
      </c>
      <c r="P3946" s="2" t="s">
        <v>46</v>
      </c>
      <c r="Q3946" s="2" t="s">
        <v>90</v>
      </c>
      <c r="R3946" s="2" t="s">
        <v>2373</v>
      </c>
      <c r="S3946" s="1">
        <v>17.34</v>
      </c>
      <c r="T3946" s="1">
        <v>3</v>
      </c>
      <c r="U3946" s="1">
        <v>0</v>
      </c>
      <c r="V3946" s="5">
        <v>8.4966000000000008</v>
      </c>
    </row>
    <row r="3947" spans="1:22" ht="15" thickBot="1" x14ac:dyDescent="0.35">
      <c r="A3947" s="4">
        <v>3946</v>
      </c>
      <c r="B3947" s="2" t="s">
        <v>7081</v>
      </c>
      <c r="C3947" s="1">
        <v>2014</v>
      </c>
      <c r="D3947" s="3">
        <v>41962</v>
      </c>
      <c r="E3947" s="3">
        <v>41967</v>
      </c>
      <c r="F3947" s="2" t="s">
        <v>50</v>
      </c>
      <c r="G3947" s="2" t="s">
        <v>5077</v>
      </c>
      <c r="H3947" s="2" t="s">
        <v>5078</v>
      </c>
      <c r="I3947" s="2" t="s">
        <v>26</v>
      </c>
      <c r="J3947" s="2" t="s">
        <v>27</v>
      </c>
      <c r="K3947" s="2" t="s">
        <v>3283</v>
      </c>
      <c r="L3947" s="2" t="s">
        <v>54</v>
      </c>
      <c r="M3947" s="1">
        <v>33030</v>
      </c>
      <c r="N3947" s="2" t="s">
        <v>30</v>
      </c>
      <c r="O3947" s="2" t="s">
        <v>6303</v>
      </c>
      <c r="P3947" s="2" t="s">
        <v>46</v>
      </c>
      <c r="Q3947" s="2" t="s">
        <v>90</v>
      </c>
      <c r="R3947" s="2" t="s">
        <v>6304</v>
      </c>
      <c r="S3947" s="1">
        <v>44.384</v>
      </c>
      <c r="T3947" s="1">
        <v>1</v>
      </c>
      <c r="U3947" s="1">
        <v>0.2</v>
      </c>
      <c r="V3947" s="5">
        <v>15.5344</v>
      </c>
    </row>
    <row r="3948" spans="1:22" ht="15" thickBot="1" x14ac:dyDescent="0.35">
      <c r="A3948" s="4">
        <v>3947</v>
      </c>
      <c r="B3948" s="2" t="s">
        <v>7081</v>
      </c>
      <c r="C3948" s="1">
        <v>2014</v>
      </c>
      <c r="D3948" s="3">
        <v>41962</v>
      </c>
      <c r="E3948" s="3">
        <v>41967</v>
      </c>
      <c r="F3948" s="2" t="s">
        <v>50</v>
      </c>
      <c r="G3948" s="2" t="s">
        <v>5077</v>
      </c>
      <c r="H3948" s="2" t="s">
        <v>5078</v>
      </c>
      <c r="I3948" s="2" t="s">
        <v>26</v>
      </c>
      <c r="J3948" s="2" t="s">
        <v>27</v>
      </c>
      <c r="K3948" s="2" t="s">
        <v>3283</v>
      </c>
      <c r="L3948" s="2" t="s">
        <v>54</v>
      </c>
      <c r="M3948" s="1">
        <v>33030</v>
      </c>
      <c r="N3948" s="2" t="s">
        <v>30</v>
      </c>
      <c r="O3948" s="2" t="s">
        <v>1296</v>
      </c>
      <c r="P3948" s="2" t="s">
        <v>46</v>
      </c>
      <c r="Q3948" s="2" t="s">
        <v>578</v>
      </c>
      <c r="R3948" s="2" t="s">
        <v>186</v>
      </c>
      <c r="S3948" s="1">
        <v>2.944</v>
      </c>
      <c r="T3948" s="1">
        <v>1</v>
      </c>
      <c r="U3948" s="1">
        <v>0.2</v>
      </c>
      <c r="V3948" s="5">
        <v>-0.66239999999999999</v>
      </c>
    </row>
    <row r="3949" spans="1:22" ht="15" thickBot="1" x14ac:dyDescent="0.35">
      <c r="A3949" s="4">
        <v>3948</v>
      </c>
      <c r="B3949" s="2" t="s">
        <v>7082</v>
      </c>
      <c r="C3949" s="1">
        <v>2013</v>
      </c>
      <c r="D3949" s="3">
        <v>41597</v>
      </c>
      <c r="E3949" s="3">
        <v>41601</v>
      </c>
      <c r="F3949" s="2" t="s">
        <v>50</v>
      </c>
      <c r="G3949" s="2" t="s">
        <v>197</v>
      </c>
      <c r="H3949" s="2" t="s">
        <v>198</v>
      </c>
      <c r="I3949" s="2" t="s">
        <v>102</v>
      </c>
      <c r="J3949" s="2" t="s">
        <v>27</v>
      </c>
      <c r="K3949" s="2" t="s">
        <v>602</v>
      </c>
      <c r="L3949" s="2" t="s">
        <v>104</v>
      </c>
      <c r="M3949" s="1">
        <v>77506</v>
      </c>
      <c r="N3949" s="2" t="s">
        <v>105</v>
      </c>
      <c r="O3949" s="2" t="s">
        <v>770</v>
      </c>
      <c r="P3949" s="2" t="s">
        <v>46</v>
      </c>
      <c r="Q3949" s="2" t="s">
        <v>68</v>
      </c>
      <c r="R3949" s="2" t="s">
        <v>771</v>
      </c>
      <c r="S3949" s="1">
        <v>6.3680000000000003</v>
      </c>
      <c r="T3949" s="1">
        <v>2</v>
      </c>
      <c r="U3949" s="1">
        <v>0.2</v>
      </c>
      <c r="V3949" s="5">
        <v>1.0347999999999999</v>
      </c>
    </row>
    <row r="3950" spans="1:22" ht="15" thickBot="1" x14ac:dyDescent="0.35">
      <c r="A3950" s="4">
        <v>3949</v>
      </c>
      <c r="B3950" s="2" t="s">
        <v>7082</v>
      </c>
      <c r="C3950" s="1">
        <v>2013</v>
      </c>
      <c r="D3950" s="3">
        <v>41597</v>
      </c>
      <c r="E3950" s="3">
        <v>41601</v>
      </c>
      <c r="F3950" s="2" t="s">
        <v>50</v>
      </c>
      <c r="G3950" s="2" t="s">
        <v>197</v>
      </c>
      <c r="H3950" s="2" t="s">
        <v>198</v>
      </c>
      <c r="I3950" s="2" t="s">
        <v>102</v>
      </c>
      <c r="J3950" s="2" t="s">
        <v>27</v>
      </c>
      <c r="K3950" s="2" t="s">
        <v>602</v>
      </c>
      <c r="L3950" s="2" t="s">
        <v>104</v>
      </c>
      <c r="M3950" s="1">
        <v>77506</v>
      </c>
      <c r="N3950" s="2" t="s">
        <v>105</v>
      </c>
      <c r="O3950" s="2" t="s">
        <v>2255</v>
      </c>
      <c r="P3950" s="2" t="s">
        <v>46</v>
      </c>
      <c r="Q3950" s="2" t="s">
        <v>47</v>
      </c>
      <c r="R3950" s="2" t="s">
        <v>2256</v>
      </c>
      <c r="S3950" s="1">
        <v>48.847999999999999</v>
      </c>
      <c r="T3950" s="1">
        <v>2</v>
      </c>
      <c r="U3950" s="1">
        <v>0.2</v>
      </c>
      <c r="V3950" s="5">
        <v>15.8756</v>
      </c>
    </row>
    <row r="3951" spans="1:22" ht="15" thickBot="1" x14ac:dyDescent="0.35">
      <c r="A3951" s="4">
        <v>3950</v>
      </c>
      <c r="B3951" s="2" t="s">
        <v>7082</v>
      </c>
      <c r="C3951" s="1">
        <v>2013</v>
      </c>
      <c r="D3951" s="3">
        <v>41597</v>
      </c>
      <c r="E3951" s="3">
        <v>41601</v>
      </c>
      <c r="F3951" s="2" t="s">
        <v>50</v>
      </c>
      <c r="G3951" s="2" t="s">
        <v>197</v>
      </c>
      <c r="H3951" s="2" t="s">
        <v>198</v>
      </c>
      <c r="I3951" s="2" t="s">
        <v>102</v>
      </c>
      <c r="J3951" s="2" t="s">
        <v>27</v>
      </c>
      <c r="K3951" s="2" t="s">
        <v>602</v>
      </c>
      <c r="L3951" s="2" t="s">
        <v>104</v>
      </c>
      <c r="M3951" s="1">
        <v>77506</v>
      </c>
      <c r="N3951" s="2" t="s">
        <v>105</v>
      </c>
      <c r="O3951" s="2" t="s">
        <v>1251</v>
      </c>
      <c r="P3951" s="2" t="s">
        <v>46</v>
      </c>
      <c r="Q3951" s="2" t="s">
        <v>90</v>
      </c>
      <c r="R3951" s="2" t="s">
        <v>1252</v>
      </c>
      <c r="S3951" s="1">
        <v>19.648</v>
      </c>
      <c r="T3951" s="1">
        <v>2</v>
      </c>
      <c r="U3951" s="1">
        <v>0.2</v>
      </c>
      <c r="V3951" s="5">
        <v>6.6311999999999998</v>
      </c>
    </row>
    <row r="3952" spans="1:22" ht="15" thickBot="1" x14ac:dyDescent="0.35">
      <c r="A3952" s="4">
        <v>3951</v>
      </c>
      <c r="B3952" s="2" t="s">
        <v>7082</v>
      </c>
      <c r="C3952" s="1">
        <v>2013</v>
      </c>
      <c r="D3952" s="3">
        <v>41597</v>
      </c>
      <c r="E3952" s="3">
        <v>41601</v>
      </c>
      <c r="F3952" s="2" t="s">
        <v>50</v>
      </c>
      <c r="G3952" s="2" t="s">
        <v>197</v>
      </c>
      <c r="H3952" s="2" t="s">
        <v>198</v>
      </c>
      <c r="I3952" s="2" t="s">
        <v>102</v>
      </c>
      <c r="J3952" s="2" t="s">
        <v>27</v>
      </c>
      <c r="K3952" s="2" t="s">
        <v>602</v>
      </c>
      <c r="L3952" s="2" t="s">
        <v>104</v>
      </c>
      <c r="M3952" s="1">
        <v>77506</v>
      </c>
      <c r="N3952" s="2" t="s">
        <v>105</v>
      </c>
      <c r="O3952" s="2" t="s">
        <v>701</v>
      </c>
      <c r="P3952" s="2" t="s">
        <v>32</v>
      </c>
      <c r="Q3952" s="2" t="s">
        <v>36</v>
      </c>
      <c r="R3952" s="2" t="s">
        <v>702</v>
      </c>
      <c r="S3952" s="1">
        <v>255.108</v>
      </c>
      <c r="T3952" s="1">
        <v>6</v>
      </c>
      <c r="U3952" s="1">
        <v>0.3</v>
      </c>
      <c r="V3952" s="5">
        <v>-18.222000000000001</v>
      </c>
    </row>
    <row r="3953" spans="1:22" ht="15" thickBot="1" x14ac:dyDescent="0.35">
      <c r="A3953" s="4">
        <v>3952</v>
      </c>
      <c r="B3953" s="2" t="s">
        <v>7083</v>
      </c>
      <c r="C3953" s="1">
        <v>2011</v>
      </c>
      <c r="D3953" s="3">
        <v>40875</v>
      </c>
      <c r="E3953" s="3">
        <v>40877</v>
      </c>
      <c r="F3953" s="2" t="s">
        <v>23</v>
      </c>
      <c r="G3953" s="2" t="s">
        <v>3087</v>
      </c>
      <c r="H3953" s="2" t="s">
        <v>3088</v>
      </c>
      <c r="I3953" s="2" t="s">
        <v>26</v>
      </c>
      <c r="J3953" s="2" t="s">
        <v>27</v>
      </c>
      <c r="K3953" s="2" t="s">
        <v>3708</v>
      </c>
      <c r="L3953" s="2" t="s">
        <v>267</v>
      </c>
      <c r="M3953" s="1">
        <v>11520</v>
      </c>
      <c r="N3953" s="2" t="s">
        <v>148</v>
      </c>
      <c r="O3953" s="2" t="s">
        <v>3242</v>
      </c>
      <c r="P3953" s="2" t="s">
        <v>46</v>
      </c>
      <c r="Q3953" s="2" t="s">
        <v>75</v>
      </c>
      <c r="R3953" s="2" t="s">
        <v>3243</v>
      </c>
      <c r="S3953" s="1">
        <v>17.248000000000001</v>
      </c>
      <c r="T3953" s="1">
        <v>2</v>
      </c>
      <c r="U3953" s="1">
        <v>0.2</v>
      </c>
      <c r="V3953" s="5">
        <v>6.0368000000000004</v>
      </c>
    </row>
    <row r="3954" spans="1:22" ht="15" thickBot="1" x14ac:dyDescent="0.35">
      <c r="A3954" s="4">
        <v>3953</v>
      </c>
      <c r="B3954" s="2" t="s">
        <v>7084</v>
      </c>
      <c r="C3954" s="1">
        <v>2013</v>
      </c>
      <c r="D3954" s="3">
        <v>41335</v>
      </c>
      <c r="E3954" s="3">
        <v>41342</v>
      </c>
      <c r="F3954" s="2" t="s">
        <v>50</v>
      </c>
      <c r="G3954" s="2" t="s">
        <v>226</v>
      </c>
      <c r="H3954" s="2" t="s">
        <v>227</v>
      </c>
      <c r="I3954" s="2" t="s">
        <v>41</v>
      </c>
      <c r="J3954" s="2" t="s">
        <v>27</v>
      </c>
      <c r="K3954" s="2" t="s">
        <v>807</v>
      </c>
      <c r="L3954" s="2" t="s">
        <v>457</v>
      </c>
      <c r="M3954" s="1">
        <v>80219</v>
      </c>
      <c r="N3954" s="2" t="s">
        <v>44</v>
      </c>
      <c r="O3954" s="2" t="s">
        <v>7085</v>
      </c>
      <c r="P3954" s="2" t="s">
        <v>71</v>
      </c>
      <c r="Q3954" s="2" t="s">
        <v>72</v>
      </c>
      <c r="R3954" s="2" t="s">
        <v>7086</v>
      </c>
      <c r="S3954" s="1">
        <v>159.98400000000001</v>
      </c>
      <c r="T3954" s="1">
        <v>2</v>
      </c>
      <c r="U3954" s="1">
        <v>0.2</v>
      </c>
      <c r="V3954" s="5">
        <v>13.9986</v>
      </c>
    </row>
    <row r="3955" spans="1:22" ht="15" thickBot="1" x14ac:dyDescent="0.35">
      <c r="A3955" s="4">
        <v>3954</v>
      </c>
      <c r="B3955" s="2" t="s">
        <v>7087</v>
      </c>
      <c r="C3955" s="1">
        <v>2014</v>
      </c>
      <c r="D3955" s="3">
        <v>41655</v>
      </c>
      <c r="E3955" s="3">
        <v>41659</v>
      </c>
      <c r="F3955" s="2" t="s">
        <v>50</v>
      </c>
      <c r="G3955" s="2" t="s">
        <v>1583</v>
      </c>
      <c r="H3955" s="2" t="s">
        <v>1584</v>
      </c>
      <c r="I3955" s="2" t="s">
        <v>26</v>
      </c>
      <c r="J3955" s="2" t="s">
        <v>27</v>
      </c>
      <c r="K3955" s="2" t="s">
        <v>1320</v>
      </c>
      <c r="L3955" s="2" t="s">
        <v>1245</v>
      </c>
      <c r="M3955" s="1">
        <v>2169</v>
      </c>
      <c r="N3955" s="2" t="s">
        <v>148</v>
      </c>
      <c r="O3955" s="2" t="s">
        <v>329</v>
      </c>
      <c r="P3955" s="2" t="s">
        <v>46</v>
      </c>
      <c r="Q3955" s="2" t="s">
        <v>90</v>
      </c>
      <c r="R3955" s="2" t="s">
        <v>330</v>
      </c>
      <c r="S3955" s="1">
        <v>12.7</v>
      </c>
      <c r="T3955" s="1">
        <v>2</v>
      </c>
      <c r="U3955" s="1">
        <v>0</v>
      </c>
      <c r="V3955" s="5">
        <v>5.8419999999999996</v>
      </c>
    </row>
    <row r="3956" spans="1:22" ht="15" thickBot="1" x14ac:dyDescent="0.35">
      <c r="A3956" s="4">
        <v>3955</v>
      </c>
      <c r="B3956" s="2" t="s">
        <v>7088</v>
      </c>
      <c r="C3956" s="1">
        <v>2011</v>
      </c>
      <c r="D3956" s="3">
        <v>40637</v>
      </c>
      <c r="E3956" s="3">
        <v>40642</v>
      </c>
      <c r="F3956" s="2" t="s">
        <v>50</v>
      </c>
      <c r="G3956" s="2" t="s">
        <v>3166</v>
      </c>
      <c r="H3956" s="2" t="s">
        <v>3167</v>
      </c>
      <c r="I3956" s="2" t="s">
        <v>26</v>
      </c>
      <c r="J3956" s="2" t="s">
        <v>27</v>
      </c>
      <c r="K3956" s="2" t="s">
        <v>880</v>
      </c>
      <c r="L3956" s="2" t="s">
        <v>238</v>
      </c>
      <c r="M3956" s="1">
        <v>48205</v>
      </c>
      <c r="N3956" s="2" t="s">
        <v>105</v>
      </c>
      <c r="O3956" s="2" t="s">
        <v>1910</v>
      </c>
      <c r="P3956" s="2" t="s">
        <v>32</v>
      </c>
      <c r="Q3956" s="2" t="s">
        <v>65</v>
      </c>
      <c r="R3956" s="2" t="s">
        <v>1911</v>
      </c>
      <c r="S3956" s="1">
        <v>5.47</v>
      </c>
      <c r="T3956" s="1">
        <v>1</v>
      </c>
      <c r="U3956" s="1">
        <v>0</v>
      </c>
      <c r="V3956" s="5">
        <v>2.3521000000000001</v>
      </c>
    </row>
    <row r="3957" spans="1:22" ht="15" thickBot="1" x14ac:dyDescent="0.35">
      <c r="A3957" s="4">
        <v>3956</v>
      </c>
      <c r="B3957" s="2" t="s">
        <v>7088</v>
      </c>
      <c r="C3957" s="1">
        <v>2011</v>
      </c>
      <c r="D3957" s="3">
        <v>40637</v>
      </c>
      <c r="E3957" s="3">
        <v>40642</v>
      </c>
      <c r="F3957" s="2" t="s">
        <v>50</v>
      </c>
      <c r="G3957" s="2" t="s">
        <v>3166</v>
      </c>
      <c r="H3957" s="2" t="s">
        <v>3167</v>
      </c>
      <c r="I3957" s="2" t="s">
        <v>26</v>
      </c>
      <c r="J3957" s="2" t="s">
        <v>27</v>
      </c>
      <c r="K3957" s="2" t="s">
        <v>880</v>
      </c>
      <c r="L3957" s="2" t="s">
        <v>238</v>
      </c>
      <c r="M3957" s="1">
        <v>48205</v>
      </c>
      <c r="N3957" s="2" t="s">
        <v>105</v>
      </c>
      <c r="O3957" s="2" t="s">
        <v>4132</v>
      </c>
      <c r="P3957" s="2" t="s">
        <v>46</v>
      </c>
      <c r="Q3957" s="2" t="s">
        <v>68</v>
      </c>
      <c r="R3957" s="2" t="s">
        <v>4133</v>
      </c>
      <c r="S3957" s="1">
        <v>79.36</v>
      </c>
      <c r="T3957" s="1">
        <v>4</v>
      </c>
      <c r="U3957" s="1">
        <v>0</v>
      </c>
      <c r="V3957" s="5">
        <v>23.808</v>
      </c>
    </row>
    <row r="3958" spans="1:22" ht="15" thickBot="1" x14ac:dyDescent="0.35">
      <c r="A3958" s="4">
        <v>3957</v>
      </c>
      <c r="B3958" s="2" t="s">
        <v>7089</v>
      </c>
      <c r="C3958" s="1">
        <v>2013</v>
      </c>
      <c r="D3958" s="3">
        <v>41452</v>
      </c>
      <c r="E3958" s="3">
        <v>41459</v>
      </c>
      <c r="F3958" s="2" t="s">
        <v>50</v>
      </c>
      <c r="G3958" s="2" t="s">
        <v>364</v>
      </c>
      <c r="H3958" s="2" t="s">
        <v>365</v>
      </c>
      <c r="I3958" s="2" t="s">
        <v>26</v>
      </c>
      <c r="J3958" s="2" t="s">
        <v>27</v>
      </c>
      <c r="K3958" s="2" t="s">
        <v>127</v>
      </c>
      <c r="L3958" s="2" t="s">
        <v>43</v>
      </c>
      <c r="M3958" s="1">
        <v>94109</v>
      </c>
      <c r="N3958" s="2" t="s">
        <v>44</v>
      </c>
      <c r="O3958" s="2" t="s">
        <v>5061</v>
      </c>
      <c r="P3958" s="2" t="s">
        <v>32</v>
      </c>
      <c r="Q3958" s="2" t="s">
        <v>65</v>
      </c>
      <c r="R3958" s="2" t="s">
        <v>5062</v>
      </c>
      <c r="S3958" s="1">
        <v>22.14</v>
      </c>
      <c r="T3958" s="1">
        <v>3</v>
      </c>
      <c r="U3958" s="1">
        <v>0</v>
      </c>
      <c r="V3958" s="5">
        <v>6.4206000000000003</v>
      </c>
    </row>
    <row r="3959" spans="1:22" ht="15" thickBot="1" x14ac:dyDescent="0.35">
      <c r="A3959" s="4">
        <v>3958</v>
      </c>
      <c r="B3959" s="2" t="s">
        <v>7090</v>
      </c>
      <c r="C3959" s="1">
        <v>2013</v>
      </c>
      <c r="D3959" s="3">
        <v>41424</v>
      </c>
      <c r="E3959" s="3">
        <v>41428</v>
      </c>
      <c r="F3959" s="2" t="s">
        <v>50</v>
      </c>
      <c r="G3959" s="2" t="s">
        <v>1558</v>
      </c>
      <c r="H3959" s="2" t="s">
        <v>1559</v>
      </c>
      <c r="I3959" s="2" t="s">
        <v>26</v>
      </c>
      <c r="J3959" s="2" t="s">
        <v>27</v>
      </c>
      <c r="K3959" s="2" t="s">
        <v>5660</v>
      </c>
      <c r="L3959" s="2" t="s">
        <v>335</v>
      </c>
      <c r="M3959" s="1">
        <v>37211</v>
      </c>
      <c r="N3959" s="2" t="s">
        <v>30</v>
      </c>
      <c r="O3959" s="2" t="s">
        <v>4367</v>
      </c>
      <c r="P3959" s="2" t="s">
        <v>46</v>
      </c>
      <c r="Q3959" s="2" t="s">
        <v>75</v>
      </c>
      <c r="R3959" s="2" t="s">
        <v>4368</v>
      </c>
      <c r="S3959" s="1">
        <v>11.276999999999999</v>
      </c>
      <c r="T3959" s="1">
        <v>3</v>
      </c>
      <c r="U3959" s="1">
        <v>0.7</v>
      </c>
      <c r="V3959" s="5">
        <v>-8.6456999999999997</v>
      </c>
    </row>
    <row r="3960" spans="1:22" ht="15" thickBot="1" x14ac:dyDescent="0.35">
      <c r="A3960" s="4">
        <v>3959</v>
      </c>
      <c r="B3960" s="2" t="s">
        <v>7090</v>
      </c>
      <c r="C3960" s="1">
        <v>2013</v>
      </c>
      <c r="D3960" s="3">
        <v>41424</v>
      </c>
      <c r="E3960" s="3">
        <v>41428</v>
      </c>
      <c r="F3960" s="2" t="s">
        <v>50</v>
      </c>
      <c r="G3960" s="2" t="s">
        <v>1558</v>
      </c>
      <c r="H3960" s="2" t="s">
        <v>1559</v>
      </c>
      <c r="I3960" s="2" t="s">
        <v>26</v>
      </c>
      <c r="J3960" s="2" t="s">
        <v>27</v>
      </c>
      <c r="K3960" s="2" t="s">
        <v>5660</v>
      </c>
      <c r="L3960" s="2" t="s">
        <v>335</v>
      </c>
      <c r="M3960" s="1">
        <v>37211</v>
      </c>
      <c r="N3960" s="2" t="s">
        <v>30</v>
      </c>
      <c r="O3960" s="2" t="s">
        <v>1282</v>
      </c>
      <c r="P3960" s="2" t="s">
        <v>46</v>
      </c>
      <c r="Q3960" s="2" t="s">
        <v>68</v>
      </c>
      <c r="R3960" s="2" t="s">
        <v>1283</v>
      </c>
      <c r="S3960" s="1">
        <v>4.4480000000000004</v>
      </c>
      <c r="T3960" s="1">
        <v>2</v>
      </c>
      <c r="U3960" s="1">
        <v>0.2</v>
      </c>
      <c r="V3960" s="5">
        <v>0.33360000000000001</v>
      </c>
    </row>
    <row r="3961" spans="1:22" ht="15" thickBot="1" x14ac:dyDescent="0.35">
      <c r="A3961" s="4">
        <v>3960</v>
      </c>
      <c r="B3961" s="2" t="s">
        <v>7090</v>
      </c>
      <c r="C3961" s="1">
        <v>2013</v>
      </c>
      <c r="D3961" s="3">
        <v>41424</v>
      </c>
      <c r="E3961" s="3">
        <v>41428</v>
      </c>
      <c r="F3961" s="2" t="s">
        <v>50</v>
      </c>
      <c r="G3961" s="2" t="s">
        <v>1558</v>
      </c>
      <c r="H3961" s="2" t="s">
        <v>1559</v>
      </c>
      <c r="I3961" s="2" t="s">
        <v>26</v>
      </c>
      <c r="J3961" s="2" t="s">
        <v>27</v>
      </c>
      <c r="K3961" s="2" t="s">
        <v>5660</v>
      </c>
      <c r="L3961" s="2" t="s">
        <v>335</v>
      </c>
      <c r="M3961" s="1">
        <v>37211</v>
      </c>
      <c r="N3961" s="2" t="s">
        <v>30</v>
      </c>
      <c r="O3961" s="2" t="s">
        <v>7091</v>
      </c>
      <c r="P3961" s="2" t="s">
        <v>32</v>
      </c>
      <c r="Q3961" s="2" t="s">
        <v>65</v>
      </c>
      <c r="R3961" s="2" t="s">
        <v>7092</v>
      </c>
      <c r="S3961" s="1">
        <v>44.76</v>
      </c>
      <c r="T3961" s="1">
        <v>3</v>
      </c>
      <c r="U3961" s="1">
        <v>0.2</v>
      </c>
      <c r="V3961" s="5">
        <v>14.547000000000001</v>
      </c>
    </row>
    <row r="3962" spans="1:22" ht="15" thickBot="1" x14ac:dyDescent="0.35">
      <c r="A3962" s="4">
        <v>3961</v>
      </c>
      <c r="B3962" s="2" t="s">
        <v>7093</v>
      </c>
      <c r="C3962" s="1">
        <v>2012</v>
      </c>
      <c r="D3962" s="3">
        <v>41201</v>
      </c>
      <c r="E3962" s="3">
        <v>41206</v>
      </c>
      <c r="F3962" s="2" t="s">
        <v>50</v>
      </c>
      <c r="G3962" s="2" t="s">
        <v>3924</v>
      </c>
      <c r="H3962" s="2" t="s">
        <v>3925</v>
      </c>
      <c r="I3962" s="2" t="s">
        <v>41</v>
      </c>
      <c r="J3962" s="2" t="s">
        <v>27</v>
      </c>
      <c r="K3962" s="2" t="s">
        <v>880</v>
      </c>
      <c r="L3962" s="2" t="s">
        <v>238</v>
      </c>
      <c r="M3962" s="1">
        <v>48227</v>
      </c>
      <c r="N3962" s="2" t="s">
        <v>105</v>
      </c>
      <c r="O3962" s="2" t="s">
        <v>4832</v>
      </c>
      <c r="P3962" s="2" t="s">
        <v>46</v>
      </c>
      <c r="Q3962" s="2" t="s">
        <v>75</v>
      </c>
      <c r="R3962" s="2" t="s">
        <v>4833</v>
      </c>
      <c r="S3962" s="1">
        <v>38.28</v>
      </c>
      <c r="T3962" s="1">
        <v>6</v>
      </c>
      <c r="U3962" s="1">
        <v>0</v>
      </c>
      <c r="V3962" s="5">
        <v>17.608799999999999</v>
      </c>
    </row>
    <row r="3963" spans="1:22" ht="15" thickBot="1" x14ac:dyDescent="0.35">
      <c r="A3963" s="4">
        <v>3962</v>
      </c>
      <c r="B3963" s="2" t="s">
        <v>7093</v>
      </c>
      <c r="C3963" s="1">
        <v>2012</v>
      </c>
      <c r="D3963" s="3">
        <v>41201</v>
      </c>
      <c r="E3963" s="3">
        <v>41206</v>
      </c>
      <c r="F3963" s="2" t="s">
        <v>50</v>
      </c>
      <c r="G3963" s="2" t="s">
        <v>3924</v>
      </c>
      <c r="H3963" s="2" t="s">
        <v>3925</v>
      </c>
      <c r="I3963" s="2" t="s">
        <v>41</v>
      </c>
      <c r="J3963" s="2" t="s">
        <v>27</v>
      </c>
      <c r="K3963" s="2" t="s">
        <v>880</v>
      </c>
      <c r="L3963" s="2" t="s">
        <v>238</v>
      </c>
      <c r="M3963" s="1">
        <v>48227</v>
      </c>
      <c r="N3963" s="2" t="s">
        <v>105</v>
      </c>
      <c r="O3963" s="2" t="s">
        <v>3893</v>
      </c>
      <c r="P3963" s="2" t="s">
        <v>71</v>
      </c>
      <c r="Q3963" s="2" t="s">
        <v>72</v>
      </c>
      <c r="R3963" s="2" t="s">
        <v>3894</v>
      </c>
      <c r="S3963" s="1">
        <v>149.94999999999999</v>
      </c>
      <c r="T3963" s="1">
        <v>5</v>
      </c>
      <c r="U3963" s="1">
        <v>0</v>
      </c>
      <c r="V3963" s="5">
        <v>44.984999999999999</v>
      </c>
    </row>
    <row r="3964" spans="1:22" ht="15" thickBot="1" x14ac:dyDescent="0.35">
      <c r="A3964" s="4">
        <v>3963</v>
      </c>
      <c r="B3964" s="2" t="s">
        <v>7094</v>
      </c>
      <c r="C3964" s="1">
        <v>2014</v>
      </c>
      <c r="D3964" s="3">
        <v>41690</v>
      </c>
      <c r="E3964" s="3">
        <v>41691</v>
      </c>
      <c r="F3964" s="2" t="s">
        <v>188</v>
      </c>
      <c r="G3964" s="2" t="s">
        <v>4443</v>
      </c>
      <c r="H3964" s="2" t="s">
        <v>4444</v>
      </c>
      <c r="I3964" s="2" t="s">
        <v>102</v>
      </c>
      <c r="J3964" s="2" t="s">
        <v>27</v>
      </c>
      <c r="K3964" s="2" t="s">
        <v>42</v>
      </c>
      <c r="L3964" s="2" t="s">
        <v>43</v>
      </c>
      <c r="M3964" s="1">
        <v>90045</v>
      </c>
      <c r="N3964" s="2" t="s">
        <v>44</v>
      </c>
      <c r="O3964" s="2" t="s">
        <v>3950</v>
      </c>
      <c r="P3964" s="2" t="s">
        <v>46</v>
      </c>
      <c r="Q3964" s="2" t="s">
        <v>68</v>
      </c>
      <c r="R3964" s="2" t="s">
        <v>3951</v>
      </c>
      <c r="S3964" s="1">
        <v>12.84</v>
      </c>
      <c r="T3964" s="1">
        <v>3</v>
      </c>
      <c r="U3964" s="1">
        <v>0</v>
      </c>
      <c r="V3964" s="5">
        <v>3.4668000000000001</v>
      </c>
    </row>
    <row r="3965" spans="1:22" ht="15" thickBot="1" x14ac:dyDescent="0.35">
      <c r="A3965" s="4">
        <v>3964</v>
      </c>
      <c r="B3965" s="2" t="s">
        <v>7094</v>
      </c>
      <c r="C3965" s="1">
        <v>2014</v>
      </c>
      <c r="D3965" s="3">
        <v>41690</v>
      </c>
      <c r="E3965" s="3">
        <v>41691</v>
      </c>
      <c r="F3965" s="2" t="s">
        <v>188</v>
      </c>
      <c r="G3965" s="2" t="s">
        <v>4443</v>
      </c>
      <c r="H3965" s="2" t="s">
        <v>4444</v>
      </c>
      <c r="I3965" s="2" t="s">
        <v>102</v>
      </c>
      <c r="J3965" s="2" t="s">
        <v>27</v>
      </c>
      <c r="K3965" s="2" t="s">
        <v>42</v>
      </c>
      <c r="L3965" s="2" t="s">
        <v>43</v>
      </c>
      <c r="M3965" s="1">
        <v>90045</v>
      </c>
      <c r="N3965" s="2" t="s">
        <v>44</v>
      </c>
      <c r="O3965" s="2" t="s">
        <v>3696</v>
      </c>
      <c r="P3965" s="2" t="s">
        <v>32</v>
      </c>
      <c r="Q3965" s="2" t="s">
        <v>65</v>
      </c>
      <c r="R3965" s="2" t="s">
        <v>3697</v>
      </c>
      <c r="S3965" s="1">
        <v>44.67</v>
      </c>
      <c r="T3965" s="1">
        <v>3</v>
      </c>
      <c r="U3965" s="1">
        <v>0</v>
      </c>
      <c r="V3965" s="5">
        <v>12.0609</v>
      </c>
    </row>
    <row r="3966" spans="1:22" ht="15" thickBot="1" x14ac:dyDescent="0.35">
      <c r="A3966" s="4">
        <v>3965</v>
      </c>
      <c r="B3966" s="2" t="s">
        <v>7095</v>
      </c>
      <c r="C3966" s="1">
        <v>2013</v>
      </c>
      <c r="D3966" s="3">
        <v>41540</v>
      </c>
      <c r="E3966" s="3">
        <v>41546</v>
      </c>
      <c r="F3966" s="2" t="s">
        <v>50</v>
      </c>
      <c r="G3966" s="2" t="s">
        <v>5501</v>
      </c>
      <c r="H3966" s="2" t="s">
        <v>5502</v>
      </c>
      <c r="I3966" s="2" t="s">
        <v>26</v>
      </c>
      <c r="J3966" s="2" t="s">
        <v>27</v>
      </c>
      <c r="K3966" s="2" t="s">
        <v>146</v>
      </c>
      <c r="L3966" s="2" t="s">
        <v>147</v>
      </c>
      <c r="M3966" s="1">
        <v>19140</v>
      </c>
      <c r="N3966" s="2" t="s">
        <v>148</v>
      </c>
      <c r="O3966" s="2" t="s">
        <v>7096</v>
      </c>
      <c r="P3966" s="2" t="s">
        <v>46</v>
      </c>
      <c r="Q3966" s="2" t="s">
        <v>68</v>
      </c>
      <c r="R3966" s="2" t="s">
        <v>7097</v>
      </c>
      <c r="S3966" s="1">
        <v>7.8719999999999999</v>
      </c>
      <c r="T3966" s="1">
        <v>3</v>
      </c>
      <c r="U3966" s="1">
        <v>0.2</v>
      </c>
      <c r="V3966" s="5">
        <v>0.88560000000000005</v>
      </c>
    </row>
    <row r="3967" spans="1:22" ht="15" thickBot="1" x14ac:dyDescent="0.35">
      <c r="A3967" s="4">
        <v>3966</v>
      </c>
      <c r="B3967" s="2" t="s">
        <v>7098</v>
      </c>
      <c r="C3967" s="1">
        <v>2011</v>
      </c>
      <c r="D3967" s="3">
        <v>40859</v>
      </c>
      <c r="E3967" s="3">
        <v>40864</v>
      </c>
      <c r="F3967" s="2" t="s">
        <v>23</v>
      </c>
      <c r="G3967" s="2" t="s">
        <v>6028</v>
      </c>
      <c r="H3967" s="2" t="s">
        <v>6029</v>
      </c>
      <c r="I3967" s="2" t="s">
        <v>41</v>
      </c>
      <c r="J3967" s="2" t="s">
        <v>27</v>
      </c>
      <c r="K3967" s="2" t="s">
        <v>2486</v>
      </c>
      <c r="L3967" s="2" t="s">
        <v>88</v>
      </c>
      <c r="M3967" s="1">
        <v>28806</v>
      </c>
      <c r="N3967" s="2" t="s">
        <v>30</v>
      </c>
      <c r="O3967" s="2" t="s">
        <v>1114</v>
      </c>
      <c r="P3967" s="2" t="s">
        <v>46</v>
      </c>
      <c r="Q3967" s="2" t="s">
        <v>68</v>
      </c>
      <c r="R3967" s="2" t="s">
        <v>1115</v>
      </c>
      <c r="S3967" s="1">
        <v>7.8719999999999999</v>
      </c>
      <c r="T3967" s="1">
        <v>3</v>
      </c>
      <c r="U3967" s="1">
        <v>0.2</v>
      </c>
      <c r="V3967" s="5">
        <v>0.88560000000000005</v>
      </c>
    </row>
    <row r="3968" spans="1:22" ht="15" thickBot="1" x14ac:dyDescent="0.35">
      <c r="A3968" s="4">
        <v>3967</v>
      </c>
      <c r="B3968" s="2" t="s">
        <v>7099</v>
      </c>
      <c r="C3968" s="1">
        <v>2013</v>
      </c>
      <c r="D3968" s="3">
        <v>41366</v>
      </c>
      <c r="E3968" s="3">
        <v>41371</v>
      </c>
      <c r="F3968" s="2" t="s">
        <v>50</v>
      </c>
      <c r="G3968" s="2" t="s">
        <v>3178</v>
      </c>
      <c r="H3968" s="2" t="s">
        <v>3179</v>
      </c>
      <c r="I3968" s="2" t="s">
        <v>26</v>
      </c>
      <c r="J3968" s="2" t="s">
        <v>27</v>
      </c>
      <c r="K3968" s="2" t="s">
        <v>266</v>
      </c>
      <c r="L3968" s="2" t="s">
        <v>267</v>
      </c>
      <c r="M3968" s="1">
        <v>10024</v>
      </c>
      <c r="N3968" s="2" t="s">
        <v>148</v>
      </c>
      <c r="O3968" s="2" t="s">
        <v>2589</v>
      </c>
      <c r="P3968" s="2" t="s">
        <v>46</v>
      </c>
      <c r="Q3968" s="2" t="s">
        <v>68</v>
      </c>
      <c r="R3968" s="2" t="s">
        <v>2590</v>
      </c>
      <c r="S3968" s="1">
        <v>88.04</v>
      </c>
      <c r="T3968" s="1">
        <v>4</v>
      </c>
      <c r="U3968" s="1">
        <v>0</v>
      </c>
      <c r="V3968" s="5">
        <v>22.8904</v>
      </c>
    </row>
    <row r="3969" spans="1:22" ht="15" thickBot="1" x14ac:dyDescent="0.35">
      <c r="A3969" s="4">
        <v>3968</v>
      </c>
      <c r="B3969" s="2" t="s">
        <v>7100</v>
      </c>
      <c r="C3969" s="1">
        <v>2013</v>
      </c>
      <c r="D3969" s="3">
        <v>41415</v>
      </c>
      <c r="E3969" s="3">
        <v>41418</v>
      </c>
      <c r="F3969" s="2" t="s">
        <v>188</v>
      </c>
      <c r="G3969" s="2" t="s">
        <v>2161</v>
      </c>
      <c r="H3969" s="2" t="s">
        <v>2162</v>
      </c>
      <c r="I3969" s="2" t="s">
        <v>102</v>
      </c>
      <c r="J3969" s="2" t="s">
        <v>27</v>
      </c>
      <c r="K3969" s="2" t="s">
        <v>1081</v>
      </c>
      <c r="L3969" s="2" t="s">
        <v>457</v>
      </c>
      <c r="M3969" s="1">
        <v>80906</v>
      </c>
      <c r="N3969" s="2" t="s">
        <v>44</v>
      </c>
      <c r="O3969" s="2" t="s">
        <v>2387</v>
      </c>
      <c r="P3969" s="2" t="s">
        <v>46</v>
      </c>
      <c r="Q3969" s="2" t="s">
        <v>75</v>
      </c>
      <c r="R3969" s="2" t="s">
        <v>2388</v>
      </c>
      <c r="S3969" s="1">
        <v>40.634999999999998</v>
      </c>
      <c r="T3969" s="1">
        <v>7</v>
      </c>
      <c r="U3969" s="1">
        <v>0.7</v>
      </c>
      <c r="V3969" s="5">
        <v>-32.508000000000003</v>
      </c>
    </row>
    <row r="3970" spans="1:22" ht="15" thickBot="1" x14ac:dyDescent="0.35">
      <c r="A3970" s="4">
        <v>3969</v>
      </c>
      <c r="B3970" s="2" t="s">
        <v>7101</v>
      </c>
      <c r="C3970" s="1">
        <v>2012</v>
      </c>
      <c r="D3970" s="3">
        <v>41061</v>
      </c>
      <c r="E3970" s="3">
        <v>41065</v>
      </c>
      <c r="F3970" s="2" t="s">
        <v>50</v>
      </c>
      <c r="G3970" s="2" t="s">
        <v>6981</v>
      </c>
      <c r="H3970" s="2" t="s">
        <v>6982</v>
      </c>
      <c r="I3970" s="2" t="s">
        <v>41</v>
      </c>
      <c r="J3970" s="2" t="s">
        <v>27</v>
      </c>
      <c r="K3970" s="2" t="s">
        <v>678</v>
      </c>
      <c r="L3970" s="2" t="s">
        <v>104</v>
      </c>
      <c r="M3970" s="1">
        <v>78207</v>
      </c>
      <c r="N3970" s="2" t="s">
        <v>105</v>
      </c>
      <c r="O3970" s="2" t="s">
        <v>748</v>
      </c>
      <c r="P3970" s="2" t="s">
        <v>46</v>
      </c>
      <c r="Q3970" s="2" t="s">
        <v>75</v>
      </c>
      <c r="R3970" s="2" t="s">
        <v>749</v>
      </c>
      <c r="S3970" s="1">
        <v>5.7279999999999998</v>
      </c>
      <c r="T3970" s="1">
        <v>8</v>
      </c>
      <c r="U3970" s="1">
        <v>0.8</v>
      </c>
      <c r="V3970" s="5">
        <v>-9.1647999999999996</v>
      </c>
    </row>
    <row r="3971" spans="1:22" ht="15" thickBot="1" x14ac:dyDescent="0.35">
      <c r="A3971" s="4">
        <v>3970</v>
      </c>
      <c r="B3971" s="2" t="s">
        <v>7101</v>
      </c>
      <c r="C3971" s="1">
        <v>2012</v>
      </c>
      <c r="D3971" s="3">
        <v>41061</v>
      </c>
      <c r="E3971" s="3">
        <v>41065</v>
      </c>
      <c r="F3971" s="2" t="s">
        <v>50</v>
      </c>
      <c r="G3971" s="2" t="s">
        <v>6981</v>
      </c>
      <c r="H3971" s="2" t="s">
        <v>6982</v>
      </c>
      <c r="I3971" s="2" t="s">
        <v>41</v>
      </c>
      <c r="J3971" s="2" t="s">
        <v>27</v>
      </c>
      <c r="K3971" s="2" t="s">
        <v>678</v>
      </c>
      <c r="L3971" s="2" t="s">
        <v>104</v>
      </c>
      <c r="M3971" s="1">
        <v>78207</v>
      </c>
      <c r="N3971" s="2" t="s">
        <v>105</v>
      </c>
      <c r="O3971" s="2" t="s">
        <v>7102</v>
      </c>
      <c r="P3971" s="2" t="s">
        <v>46</v>
      </c>
      <c r="Q3971" s="2" t="s">
        <v>90</v>
      </c>
      <c r="R3971" s="2" t="s">
        <v>7103</v>
      </c>
      <c r="S3971" s="1">
        <v>42.24</v>
      </c>
      <c r="T3971" s="1">
        <v>10</v>
      </c>
      <c r="U3971" s="1">
        <v>0.2</v>
      </c>
      <c r="V3971" s="5">
        <v>13.2</v>
      </c>
    </row>
    <row r="3972" spans="1:22" ht="15" thickBot="1" x14ac:dyDescent="0.35">
      <c r="A3972" s="4">
        <v>3971</v>
      </c>
      <c r="B3972" s="2" t="s">
        <v>7104</v>
      </c>
      <c r="C3972" s="1">
        <v>2011</v>
      </c>
      <c r="D3972" s="3">
        <v>40869</v>
      </c>
      <c r="E3972" s="3">
        <v>40873</v>
      </c>
      <c r="F3972" s="2" t="s">
        <v>50</v>
      </c>
      <c r="G3972" s="2" t="s">
        <v>7105</v>
      </c>
      <c r="H3972" s="2" t="s">
        <v>7106</v>
      </c>
      <c r="I3972" s="2" t="s">
        <v>26</v>
      </c>
      <c r="J3972" s="2" t="s">
        <v>27</v>
      </c>
      <c r="K3972" s="2" t="s">
        <v>42</v>
      </c>
      <c r="L3972" s="2" t="s">
        <v>43</v>
      </c>
      <c r="M3972" s="1">
        <v>90036</v>
      </c>
      <c r="N3972" s="2" t="s">
        <v>44</v>
      </c>
      <c r="O3972" s="2" t="s">
        <v>5565</v>
      </c>
      <c r="P3972" s="2" t="s">
        <v>46</v>
      </c>
      <c r="Q3972" s="2" t="s">
        <v>90</v>
      </c>
      <c r="R3972" s="2" t="s">
        <v>5566</v>
      </c>
      <c r="S3972" s="1">
        <v>53.82</v>
      </c>
      <c r="T3972" s="1">
        <v>9</v>
      </c>
      <c r="U3972" s="1">
        <v>0</v>
      </c>
      <c r="V3972" s="5">
        <v>24.219000000000001</v>
      </c>
    </row>
    <row r="3973" spans="1:22" ht="15" thickBot="1" x14ac:dyDescent="0.35">
      <c r="A3973" s="4">
        <v>3972</v>
      </c>
      <c r="B3973" s="2" t="s">
        <v>7107</v>
      </c>
      <c r="C3973" s="1">
        <v>2012</v>
      </c>
      <c r="D3973" s="3">
        <v>40961</v>
      </c>
      <c r="E3973" s="3">
        <v>40963</v>
      </c>
      <c r="F3973" s="2" t="s">
        <v>23</v>
      </c>
      <c r="G3973" s="2" t="s">
        <v>3217</v>
      </c>
      <c r="H3973" s="2" t="s">
        <v>3218</v>
      </c>
      <c r="I3973" s="2" t="s">
        <v>102</v>
      </c>
      <c r="J3973" s="2" t="s">
        <v>27</v>
      </c>
      <c r="K3973" s="2" t="s">
        <v>6195</v>
      </c>
      <c r="L3973" s="2" t="s">
        <v>238</v>
      </c>
      <c r="M3973" s="1">
        <v>48310</v>
      </c>
      <c r="N3973" s="2" t="s">
        <v>105</v>
      </c>
      <c r="O3973" s="2" t="s">
        <v>6379</v>
      </c>
      <c r="P3973" s="2" t="s">
        <v>46</v>
      </c>
      <c r="Q3973" s="2" t="s">
        <v>68</v>
      </c>
      <c r="R3973" s="2" t="s">
        <v>6380</v>
      </c>
      <c r="S3973" s="1">
        <v>79.36</v>
      </c>
      <c r="T3973" s="1">
        <v>4</v>
      </c>
      <c r="U3973" s="1">
        <v>0</v>
      </c>
      <c r="V3973" s="5">
        <v>20.633600000000001</v>
      </c>
    </row>
    <row r="3974" spans="1:22" ht="15" thickBot="1" x14ac:dyDescent="0.35">
      <c r="A3974" s="4">
        <v>3973</v>
      </c>
      <c r="B3974" s="2" t="s">
        <v>7108</v>
      </c>
      <c r="C3974" s="1">
        <v>2013</v>
      </c>
      <c r="D3974" s="3">
        <v>41363</v>
      </c>
      <c r="E3974" s="3">
        <v>41367</v>
      </c>
      <c r="F3974" s="2" t="s">
        <v>50</v>
      </c>
      <c r="G3974" s="2" t="s">
        <v>465</v>
      </c>
      <c r="H3974" s="2" t="s">
        <v>466</v>
      </c>
      <c r="I3974" s="2" t="s">
        <v>26</v>
      </c>
      <c r="J3974" s="2" t="s">
        <v>27</v>
      </c>
      <c r="K3974" s="2" t="s">
        <v>266</v>
      </c>
      <c r="L3974" s="2" t="s">
        <v>267</v>
      </c>
      <c r="M3974" s="1">
        <v>10009</v>
      </c>
      <c r="N3974" s="2" t="s">
        <v>148</v>
      </c>
      <c r="O3974" s="2" t="s">
        <v>3714</v>
      </c>
      <c r="P3974" s="2" t="s">
        <v>46</v>
      </c>
      <c r="Q3974" s="2" t="s">
        <v>90</v>
      </c>
      <c r="R3974" s="2" t="s">
        <v>3715</v>
      </c>
      <c r="S3974" s="1">
        <v>13.48</v>
      </c>
      <c r="T3974" s="1">
        <v>2</v>
      </c>
      <c r="U3974" s="1">
        <v>0</v>
      </c>
      <c r="V3974" s="5">
        <v>6.74</v>
      </c>
    </row>
    <row r="3975" spans="1:22" ht="15" thickBot="1" x14ac:dyDescent="0.35">
      <c r="A3975" s="4">
        <v>3974</v>
      </c>
      <c r="B3975" s="2" t="s">
        <v>7108</v>
      </c>
      <c r="C3975" s="1">
        <v>2013</v>
      </c>
      <c r="D3975" s="3">
        <v>41363</v>
      </c>
      <c r="E3975" s="3">
        <v>41367</v>
      </c>
      <c r="F3975" s="2" t="s">
        <v>50</v>
      </c>
      <c r="G3975" s="2" t="s">
        <v>465</v>
      </c>
      <c r="H3975" s="2" t="s">
        <v>466</v>
      </c>
      <c r="I3975" s="2" t="s">
        <v>26</v>
      </c>
      <c r="J3975" s="2" t="s">
        <v>27</v>
      </c>
      <c r="K3975" s="2" t="s">
        <v>266</v>
      </c>
      <c r="L3975" s="2" t="s">
        <v>267</v>
      </c>
      <c r="M3975" s="1">
        <v>10009</v>
      </c>
      <c r="N3975" s="2" t="s">
        <v>148</v>
      </c>
      <c r="O3975" s="2" t="s">
        <v>3858</v>
      </c>
      <c r="P3975" s="2" t="s">
        <v>46</v>
      </c>
      <c r="Q3975" s="2" t="s">
        <v>75</v>
      </c>
      <c r="R3975" s="2" t="s">
        <v>3859</v>
      </c>
      <c r="S3975" s="1">
        <v>29.8</v>
      </c>
      <c r="T3975" s="1">
        <v>5</v>
      </c>
      <c r="U3975" s="1">
        <v>0.2</v>
      </c>
      <c r="V3975" s="5">
        <v>9.3125</v>
      </c>
    </row>
    <row r="3976" spans="1:22" ht="15" thickBot="1" x14ac:dyDescent="0.35">
      <c r="A3976" s="4">
        <v>3975</v>
      </c>
      <c r="B3976" s="2" t="s">
        <v>7108</v>
      </c>
      <c r="C3976" s="1">
        <v>2013</v>
      </c>
      <c r="D3976" s="3">
        <v>41363</v>
      </c>
      <c r="E3976" s="3">
        <v>41367</v>
      </c>
      <c r="F3976" s="2" t="s">
        <v>50</v>
      </c>
      <c r="G3976" s="2" t="s">
        <v>465</v>
      </c>
      <c r="H3976" s="2" t="s">
        <v>466</v>
      </c>
      <c r="I3976" s="2" t="s">
        <v>26</v>
      </c>
      <c r="J3976" s="2" t="s">
        <v>27</v>
      </c>
      <c r="K3976" s="2" t="s">
        <v>266</v>
      </c>
      <c r="L3976" s="2" t="s">
        <v>267</v>
      </c>
      <c r="M3976" s="1">
        <v>10009</v>
      </c>
      <c r="N3976" s="2" t="s">
        <v>148</v>
      </c>
      <c r="O3976" s="2" t="s">
        <v>170</v>
      </c>
      <c r="P3976" s="2" t="s">
        <v>32</v>
      </c>
      <c r="Q3976" s="2" t="s">
        <v>65</v>
      </c>
      <c r="R3976" s="2" t="s">
        <v>171</v>
      </c>
      <c r="S3976" s="1">
        <v>414</v>
      </c>
      <c r="T3976" s="1">
        <v>8</v>
      </c>
      <c r="U3976" s="1">
        <v>0</v>
      </c>
      <c r="V3976" s="5">
        <v>124.2</v>
      </c>
    </row>
    <row r="3977" spans="1:22" ht="15" thickBot="1" x14ac:dyDescent="0.35">
      <c r="A3977" s="4">
        <v>3976</v>
      </c>
      <c r="B3977" s="2" t="s">
        <v>7108</v>
      </c>
      <c r="C3977" s="1">
        <v>2013</v>
      </c>
      <c r="D3977" s="3">
        <v>41363</v>
      </c>
      <c r="E3977" s="3">
        <v>41367</v>
      </c>
      <c r="F3977" s="2" t="s">
        <v>50</v>
      </c>
      <c r="G3977" s="2" t="s">
        <v>465</v>
      </c>
      <c r="H3977" s="2" t="s">
        <v>466</v>
      </c>
      <c r="I3977" s="2" t="s">
        <v>26</v>
      </c>
      <c r="J3977" s="2" t="s">
        <v>27</v>
      </c>
      <c r="K3977" s="2" t="s">
        <v>266</v>
      </c>
      <c r="L3977" s="2" t="s">
        <v>267</v>
      </c>
      <c r="M3977" s="1">
        <v>10009</v>
      </c>
      <c r="N3977" s="2" t="s">
        <v>148</v>
      </c>
      <c r="O3977" s="2" t="s">
        <v>3046</v>
      </c>
      <c r="P3977" s="2" t="s">
        <v>46</v>
      </c>
      <c r="Q3977" s="2" t="s">
        <v>75</v>
      </c>
      <c r="R3977" s="2" t="s">
        <v>3047</v>
      </c>
      <c r="S3977" s="1">
        <v>41.328000000000003</v>
      </c>
      <c r="T3977" s="1">
        <v>7</v>
      </c>
      <c r="U3977" s="1">
        <v>0.2</v>
      </c>
      <c r="V3977" s="5">
        <v>14.981400000000001</v>
      </c>
    </row>
    <row r="3978" spans="1:22" ht="15" thickBot="1" x14ac:dyDescent="0.35">
      <c r="A3978" s="4">
        <v>3977</v>
      </c>
      <c r="B3978" s="2" t="s">
        <v>7109</v>
      </c>
      <c r="C3978" s="1">
        <v>2013</v>
      </c>
      <c r="D3978" s="3">
        <v>41570</v>
      </c>
      <c r="E3978" s="3">
        <v>41572</v>
      </c>
      <c r="F3978" s="2" t="s">
        <v>188</v>
      </c>
      <c r="G3978" s="2" t="s">
        <v>4353</v>
      </c>
      <c r="H3978" s="2" t="s">
        <v>4354</v>
      </c>
      <c r="I3978" s="2" t="s">
        <v>26</v>
      </c>
      <c r="J3978" s="2" t="s">
        <v>27</v>
      </c>
      <c r="K3978" s="2" t="s">
        <v>1464</v>
      </c>
      <c r="L3978" s="2" t="s">
        <v>319</v>
      </c>
      <c r="M3978" s="1">
        <v>23223</v>
      </c>
      <c r="N3978" s="2" t="s">
        <v>30</v>
      </c>
      <c r="O3978" s="2" t="s">
        <v>7110</v>
      </c>
      <c r="P3978" s="2" t="s">
        <v>32</v>
      </c>
      <c r="Q3978" s="2" t="s">
        <v>65</v>
      </c>
      <c r="R3978" s="2" t="s">
        <v>7111</v>
      </c>
      <c r="S3978" s="1">
        <v>39.92</v>
      </c>
      <c r="T3978" s="1">
        <v>4</v>
      </c>
      <c r="U3978" s="1">
        <v>0</v>
      </c>
      <c r="V3978" s="5">
        <v>11.1776</v>
      </c>
    </row>
    <row r="3979" spans="1:22" ht="15" thickBot="1" x14ac:dyDescent="0.35">
      <c r="A3979" s="4">
        <v>3978</v>
      </c>
      <c r="B3979" s="2" t="s">
        <v>7112</v>
      </c>
      <c r="C3979" s="1">
        <v>2014</v>
      </c>
      <c r="D3979" s="3">
        <v>41915</v>
      </c>
      <c r="E3979" s="3">
        <v>41920</v>
      </c>
      <c r="F3979" s="2" t="s">
        <v>50</v>
      </c>
      <c r="G3979" s="2" t="s">
        <v>3668</v>
      </c>
      <c r="H3979" s="2" t="s">
        <v>3669</v>
      </c>
      <c r="I3979" s="2" t="s">
        <v>102</v>
      </c>
      <c r="J3979" s="2" t="s">
        <v>27</v>
      </c>
      <c r="K3979" s="2" t="s">
        <v>95</v>
      </c>
      <c r="L3979" s="2" t="s">
        <v>96</v>
      </c>
      <c r="M3979" s="1">
        <v>98105</v>
      </c>
      <c r="N3979" s="2" t="s">
        <v>44</v>
      </c>
      <c r="O3979" s="2" t="s">
        <v>562</v>
      </c>
      <c r="P3979" s="2" t="s">
        <v>46</v>
      </c>
      <c r="Q3979" s="2" t="s">
        <v>269</v>
      </c>
      <c r="R3979" s="2" t="s">
        <v>186</v>
      </c>
      <c r="S3979" s="1">
        <v>8.94</v>
      </c>
      <c r="T3979" s="1">
        <v>3</v>
      </c>
      <c r="U3979" s="1">
        <v>0</v>
      </c>
      <c r="V3979" s="5">
        <v>4.1124000000000001</v>
      </c>
    </row>
    <row r="3980" spans="1:22" ht="15" thickBot="1" x14ac:dyDescent="0.35">
      <c r="A3980" s="4">
        <v>3979</v>
      </c>
      <c r="B3980" s="2" t="s">
        <v>7112</v>
      </c>
      <c r="C3980" s="1">
        <v>2014</v>
      </c>
      <c r="D3980" s="3">
        <v>41915</v>
      </c>
      <c r="E3980" s="3">
        <v>41920</v>
      </c>
      <c r="F3980" s="2" t="s">
        <v>50</v>
      </c>
      <c r="G3980" s="2" t="s">
        <v>3668</v>
      </c>
      <c r="H3980" s="2" t="s">
        <v>3669</v>
      </c>
      <c r="I3980" s="2" t="s">
        <v>102</v>
      </c>
      <c r="J3980" s="2" t="s">
        <v>27</v>
      </c>
      <c r="K3980" s="2" t="s">
        <v>95</v>
      </c>
      <c r="L3980" s="2" t="s">
        <v>96</v>
      </c>
      <c r="M3980" s="1">
        <v>98105</v>
      </c>
      <c r="N3980" s="2" t="s">
        <v>44</v>
      </c>
      <c r="O3980" s="2" t="s">
        <v>1977</v>
      </c>
      <c r="P3980" s="2" t="s">
        <v>71</v>
      </c>
      <c r="Q3980" s="2" t="s">
        <v>72</v>
      </c>
      <c r="R3980" s="2" t="s">
        <v>1978</v>
      </c>
      <c r="S3980" s="1">
        <v>84.784000000000006</v>
      </c>
      <c r="T3980" s="1">
        <v>2</v>
      </c>
      <c r="U3980" s="1">
        <v>0.2</v>
      </c>
      <c r="V3980" s="5">
        <v>-20.136199999999999</v>
      </c>
    </row>
    <row r="3981" spans="1:22" ht="15" thickBot="1" x14ac:dyDescent="0.35">
      <c r="A3981" s="4">
        <v>3980</v>
      </c>
      <c r="B3981" s="2" t="s">
        <v>7113</v>
      </c>
      <c r="C3981" s="1">
        <v>2011</v>
      </c>
      <c r="D3981" s="3">
        <v>40900</v>
      </c>
      <c r="E3981" s="3">
        <v>40904</v>
      </c>
      <c r="F3981" s="2" t="s">
        <v>50</v>
      </c>
      <c r="G3981" s="2" t="s">
        <v>2171</v>
      </c>
      <c r="H3981" s="2" t="s">
        <v>2172</v>
      </c>
      <c r="I3981" s="2" t="s">
        <v>41</v>
      </c>
      <c r="J3981" s="2" t="s">
        <v>27</v>
      </c>
      <c r="K3981" s="2" t="s">
        <v>266</v>
      </c>
      <c r="L3981" s="2" t="s">
        <v>267</v>
      </c>
      <c r="M3981" s="1">
        <v>10024</v>
      </c>
      <c r="N3981" s="2" t="s">
        <v>148</v>
      </c>
      <c r="O3981" s="2" t="s">
        <v>3806</v>
      </c>
      <c r="P3981" s="2" t="s">
        <v>32</v>
      </c>
      <c r="Q3981" s="2" t="s">
        <v>56</v>
      </c>
      <c r="R3981" s="2" t="s">
        <v>3807</v>
      </c>
      <c r="S3981" s="1">
        <v>53.316000000000003</v>
      </c>
      <c r="T3981" s="1">
        <v>2</v>
      </c>
      <c r="U3981" s="1">
        <v>0.4</v>
      </c>
      <c r="V3981" s="5">
        <v>-19.549199999999999</v>
      </c>
    </row>
    <row r="3982" spans="1:22" ht="15" thickBot="1" x14ac:dyDescent="0.35">
      <c r="A3982" s="4">
        <v>3981</v>
      </c>
      <c r="B3982" s="2" t="s">
        <v>7113</v>
      </c>
      <c r="C3982" s="1">
        <v>2011</v>
      </c>
      <c r="D3982" s="3">
        <v>40900</v>
      </c>
      <c r="E3982" s="3">
        <v>40904</v>
      </c>
      <c r="F3982" s="2" t="s">
        <v>50</v>
      </c>
      <c r="G3982" s="2" t="s">
        <v>2171</v>
      </c>
      <c r="H3982" s="2" t="s">
        <v>2172</v>
      </c>
      <c r="I3982" s="2" t="s">
        <v>41</v>
      </c>
      <c r="J3982" s="2" t="s">
        <v>27</v>
      </c>
      <c r="K3982" s="2" t="s">
        <v>266</v>
      </c>
      <c r="L3982" s="2" t="s">
        <v>267</v>
      </c>
      <c r="M3982" s="1">
        <v>10024</v>
      </c>
      <c r="N3982" s="2" t="s">
        <v>148</v>
      </c>
      <c r="O3982" s="2" t="s">
        <v>2137</v>
      </c>
      <c r="P3982" s="2" t="s">
        <v>46</v>
      </c>
      <c r="Q3982" s="2" t="s">
        <v>78</v>
      </c>
      <c r="R3982" s="2" t="s">
        <v>2138</v>
      </c>
      <c r="S3982" s="1">
        <v>56.52</v>
      </c>
      <c r="T3982" s="1">
        <v>3</v>
      </c>
      <c r="U3982" s="1">
        <v>0</v>
      </c>
      <c r="V3982" s="5">
        <v>15.8256</v>
      </c>
    </row>
    <row r="3983" spans="1:22" ht="15" thickBot="1" x14ac:dyDescent="0.35">
      <c r="A3983" s="4">
        <v>3982</v>
      </c>
      <c r="B3983" s="2" t="s">
        <v>7114</v>
      </c>
      <c r="C3983" s="1">
        <v>2014</v>
      </c>
      <c r="D3983" s="3">
        <v>41989</v>
      </c>
      <c r="E3983" s="3">
        <v>41994</v>
      </c>
      <c r="F3983" s="2" t="s">
        <v>50</v>
      </c>
      <c r="G3983" s="2" t="s">
        <v>4051</v>
      </c>
      <c r="H3983" s="2" t="s">
        <v>4052</v>
      </c>
      <c r="I3983" s="2" t="s">
        <v>102</v>
      </c>
      <c r="J3983" s="2" t="s">
        <v>27</v>
      </c>
      <c r="K3983" s="2" t="s">
        <v>95</v>
      </c>
      <c r="L3983" s="2" t="s">
        <v>96</v>
      </c>
      <c r="M3983" s="1">
        <v>98115</v>
      </c>
      <c r="N3983" s="2" t="s">
        <v>44</v>
      </c>
      <c r="O3983" s="2" t="s">
        <v>2181</v>
      </c>
      <c r="P3983" s="2" t="s">
        <v>32</v>
      </c>
      <c r="Q3983" s="2" t="s">
        <v>65</v>
      </c>
      <c r="R3983" s="2" t="s">
        <v>2182</v>
      </c>
      <c r="S3983" s="1">
        <v>22.77</v>
      </c>
      <c r="T3983" s="1">
        <v>3</v>
      </c>
      <c r="U3983" s="1">
        <v>0</v>
      </c>
      <c r="V3983" s="5">
        <v>9.7911000000000001</v>
      </c>
    </row>
    <row r="3984" spans="1:22" ht="15" thickBot="1" x14ac:dyDescent="0.35">
      <c r="A3984" s="4">
        <v>3983</v>
      </c>
      <c r="B3984" s="2" t="s">
        <v>7115</v>
      </c>
      <c r="C3984" s="1">
        <v>2013</v>
      </c>
      <c r="D3984" s="3">
        <v>41463</v>
      </c>
      <c r="E3984" s="3">
        <v>41465</v>
      </c>
      <c r="F3984" s="2" t="s">
        <v>23</v>
      </c>
      <c r="G3984" s="2" t="s">
        <v>6044</v>
      </c>
      <c r="H3984" s="2" t="s">
        <v>6045</v>
      </c>
      <c r="I3984" s="2" t="s">
        <v>26</v>
      </c>
      <c r="J3984" s="2" t="s">
        <v>27</v>
      </c>
      <c r="K3984" s="2" t="s">
        <v>42</v>
      </c>
      <c r="L3984" s="2" t="s">
        <v>43</v>
      </c>
      <c r="M3984" s="1">
        <v>90045</v>
      </c>
      <c r="N3984" s="2" t="s">
        <v>44</v>
      </c>
      <c r="O3984" s="2" t="s">
        <v>261</v>
      </c>
      <c r="P3984" s="2" t="s">
        <v>32</v>
      </c>
      <c r="Q3984" s="2" t="s">
        <v>36</v>
      </c>
      <c r="R3984" s="2" t="s">
        <v>262</v>
      </c>
      <c r="S3984" s="1">
        <v>287.96800000000002</v>
      </c>
      <c r="T3984" s="1">
        <v>4</v>
      </c>
      <c r="U3984" s="1">
        <v>0.2</v>
      </c>
      <c r="V3984" s="5">
        <v>-3.5996000000000001</v>
      </c>
    </row>
    <row r="3985" spans="1:22" ht="15" thickBot="1" x14ac:dyDescent="0.35">
      <c r="A3985" s="4">
        <v>3984</v>
      </c>
      <c r="B3985" s="2" t="s">
        <v>7115</v>
      </c>
      <c r="C3985" s="1">
        <v>2013</v>
      </c>
      <c r="D3985" s="3">
        <v>41463</v>
      </c>
      <c r="E3985" s="3">
        <v>41465</v>
      </c>
      <c r="F3985" s="2" t="s">
        <v>23</v>
      </c>
      <c r="G3985" s="2" t="s">
        <v>6044</v>
      </c>
      <c r="H3985" s="2" t="s">
        <v>6045</v>
      </c>
      <c r="I3985" s="2" t="s">
        <v>26</v>
      </c>
      <c r="J3985" s="2" t="s">
        <v>27</v>
      </c>
      <c r="K3985" s="2" t="s">
        <v>42</v>
      </c>
      <c r="L3985" s="2" t="s">
        <v>43</v>
      </c>
      <c r="M3985" s="1">
        <v>90045</v>
      </c>
      <c r="N3985" s="2" t="s">
        <v>44</v>
      </c>
      <c r="O3985" s="2" t="s">
        <v>5272</v>
      </c>
      <c r="P3985" s="2" t="s">
        <v>71</v>
      </c>
      <c r="Q3985" s="2" t="s">
        <v>1216</v>
      </c>
      <c r="R3985" s="2" t="s">
        <v>5273</v>
      </c>
      <c r="S3985" s="1">
        <v>2799.96</v>
      </c>
      <c r="T3985" s="1">
        <v>5</v>
      </c>
      <c r="U3985" s="1">
        <v>0.2</v>
      </c>
      <c r="V3985" s="5">
        <v>944.98649999999998</v>
      </c>
    </row>
    <row r="3986" spans="1:22" ht="15" thickBot="1" x14ac:dyDescent="0.35">
      <c r="A3986" s="4">
        <v>3985</v>
      </c>
      <c r="B3986" s="2" t="s">
        <v>7115</v>
      </c>
      <c r="C3986" s="1">
        <v>2013</v>
      </c>
      <c r="D3986" s="3">
        <v>41463</v>
      </c>
      <c r="E3986" s="3">
        <v>41465</v>
      </c>
      <c r="F3986" s="2" t="s">
        <v>23</v>
      </c>
      <c r="G3986" s="2" t="s">
        <v>6044</v>
      </c>
      <c r="H3986" s="2" t="s">
        <v>6045</v>
      </c>
      <c r="I3986" s="2" t="s">
        <v>26</v>
      </c>
      <c r="J3986" s="2" t="s">
        <v>27</v>
      </c>
      <c r="K3986" s="2" t="s">
        <v>42</v>
      </c>
      <c r="L3986" s="2" t="s">
        <v>43</v>
      </c>
      <c r="M3986" s="1">
        <v>90045</v>
      </c>
      <c r="N3986" s="2" t="s">
        <v>44</v>
      </c>
      <c r="O3986" s="2" t="s">
        <v>6005</v>
      </c>
      <c r="P3986" s="2" t="s">
        <v>46</v>
      </c>
      <c r="Q3986" s="2" t="s">
        <v>90</v>
      </c>
      <c r="R3986" s="2" t="s">
        <v>6006</v>
      </c>
      <c r="S3986" s="1">
        <v>48.94</v>
      </c>
      <c r="T3986" s="1">
        <v>1</v>
      </c>
      <c r="U3986" s="1">
        <v>0</v>
      </c>
      <c r="V3986" s="5">
        <v>24.47</v>
      </c>
    </row>
    <row r="3987" spans="1:22" ht="15" thickBot="1" x14ac:dyDescent="0.35">
      <c r="A3987" s="4">
        <v>3986</v>
      </c>
      <c r="B3987" s="2" t="s">
        <v>7116</v>
      </c>
      <c r="C3987" s="1">
        <v>2013</v>
      </c>
      <c r="D3987" s="3">
        <v>41382</v>
      </c>
      <c r="E3987" s="3">
        <v>41386</v>
      </c>
      <c r="F3987" s="2" t="s">
        <v>50</v>
      </c>
      <c r="G3987" s="2" t="s">
        <v>2825</v>
      </c>
      <c r="H3987" s="2" t="s">
        <v>2826</v>
      </c>
      <c r="I3987" s="2" t="s">
        <v>26</v>
      </c>
      <c r="J3987" s="2" t="s">
        <v>27</v>
      </c>
      <c r="K3987" s="2" t="s">
        <v>1119</v>
      </c>
      <c r="L3987" s="2" t="s">
        <v>43</v>
      </c>
      <c r="M3987" s="1">
        <v>90712</v>
      </c>
      <c r="N3987" s="2" t="s">
        <v>44</v>
      </c>
      <c r="O3987" s="2" t="s">
        <v>2782</v>
      </c>
      <c r="P3987" s="2" t="s">
        <v>32</v>
      </c>
      <c r="Q3987" s="2" t="s">
        <v>33</v>
      </c>
      <c r="R3987" s="2" t="s">
        <v>2783</v>
      </c>
      <c r="S3987" s="1">
        <v>257.49900000000002</v>
      </c>
      <c r="T3987" s="1">
        <v>3</v>
      </c>
      <c r="U3987" s="1">
        <v>0.15</v>
      </c>
      <c r="V3987" s="5">
        <v>24.235199999999999</v>
      </c>
    </row>
    <row r="3988" spans="1:22" ht="15" thickBot="1" x14ac:dyDescent="0.35">
      <c r="A3988" s="4">
        <v>3987</v>
      </c>
      <c r="B3988" s="2" t="s">
        <v>7117</v>
      </c>
      <c r="C3988" s="1">
        <v>2014</v>
      </c>
      <c r="D3988" s="3">
        <v>41738</v>
      </c>
      <c r="E3988" s="3">
        <v>41744</v>
      </c>
      <c r="F3988" s="2" t="s">
        <v>50</v>
      </c>
      <c r="G3988" s="2" t="s">
        <v>5098</v>
      </c>
      <c r="H3988" s="2" t="s">
        <v>5099</v>
      </c>
      <c r="I3988" s="2" t="s">
        <v>102</v>
      </c>
      <c r="J3988" s="2" t="s">
        <v>27</v>
      </c>
      <c r="K3988" s="2" t="s">
        <v>2126</v>
      </c>
      <c r="L3988" s="2" t="s">
        <v>788</v>
      </c>
      <c r="M3988" s="1">
        <v>7060</v>
      </c>
      <c r="N3988" s="2" t="s">
        <v>148</v>
      </c>
      <c r="O3988" s="2" t="s">
        <v>1884</v>
      </c>
      <c r="P3988" s="2" t="s">
        <v>46</v>
      </c>
      <c r="Q3988" s="2" t="s">
        <v>59</v>
      </c>
      <c r="R3988" s="2" t="s">
        <v>1885</v>
      </c>
      <c r="S3988" s="1">
        <v>2591.56</v>
      </c>
      <c r="T3988" s="1">
        <v>4</v>
      </c>
      <c r="U3988" s="1">
        <v>0</v>
      </c>
      <c r="V3988" s="5">
        <v>621.97439999999995</v>
      </c>
    </row>
    <row r="3989" spans="1:22" ht="15" thickBot="1" x14ac:dyDescent="0.35">
      <c r="A3989" s="4">
        <v>3988</v>
      </c>
      <c r="B3989" s="2" t="s">
        <v>7117</v>
      </c>
      <c r="C3989" s="1">
        <v>2014</v>
      </c>
      <c r="D3989" s="3">
        <v>41738</v>
      </c>
      <c r="E3989" s="3">
        <v>41744</v>
      </c>
      <c r="F3989" s="2" t="s">
        <v>50</v>
      </c>
      <c r="G3989" s="2" t="s">
        <v>5098</v>
      </c>
      <c r="H3989" s="2" t="s">
        <v>5099</v>
      </c>
      <c r="I3989" s="2" t="s">
        <v>102</v>
      </c>
      <c r="J3989" s="2" t="s">
        <v>27</v>
      </c>
      <c r="K3989" s="2" t="s">
        <v>2126</v>
      </c>
      <c r="L3989" s="2" t="s">
        <v>788</v>
      </c>
      <c r="M3989" s="1">
        <v>7060</v>
      </c>
      <c r="N3989" s="2" t="s">
        <v>148</v>
      </c>
      <c r="O3989" s="2" t="s">
        <v>7118</v>
      </c>
      <c r="P3989" s="2" t="s">
        <v>46</v>
      </c>
      <c r="Q3989" s="2" t="s">
        <v>78</v>
      </c>
      <c r="R3989" s="2" t="s">
        <v>7119</v>
      </c>
      <c r="S3989" s="1">
        <v>41.95</v>
      </c>
      <c r="T3989" s="1">
        <v>5</v>
      </c>
      <c r="U3989" s="1">
        <v>0</v>
      </c>
      <c r="V3989" s="5">
        <v>10.487500000000001</v>
      </c>
    </row>
    <row r="3990" spans="1:22" ht="15" thickBot="1" x14ac:dyDescent="0.35">
      <c r="A3990" s="4">
        <v>3989</v>
      </c>
      <c r="B3990" s="2" t="s">
        <v>7120</v>
      </c>
      <c r="C3990" s="1">
        <v>2013</v>
      </c>
      <c r="D3990" s="3">
        <v>41382</v>
      </c>
      <c r="E3990" s="3">
        <v>41387</v>
      </c>
      <c r="F3990" s="2" t="s">
        <v>50</v>
      </c>
      <c r="G3990" s="2" t="s">
        <v>7121</v>
      </c>
      <c r="H3990" s="2" t="s">
        <v>7122</v>
      </c>
      <c r="I3990" s="2" t="s">
        <v>41</v>
      </c>
      <c r="J3990" s="2" t="s">
        <v>27</v>
      </c>
      <c r="K3990" s="2" t="s">
        <v>382</v>
      </c>
      <c r="L3990" s="2" t="s">
        <v>335</v>
      </c>
      <c r="M3990" s="1">
        <v>38401</v>
      </c>
      <c r="N3990" s="2" t="s">
        <v>30</v>
      </c>
      <c r="O3990" s="2" t="s">
        <v>7123</v>
      </c>
      <c r="P3990" s="2" t="s">
        <v>32</v>
      </c>
      <c r="Q3990" s="2" t="s">
        <v>65</v>
      </c>
      <c r="R3990" s="2" t="s">
        <v>7124</v>
      </c>
      <c r="S3990" s="1">
        <v>79.12</v>
      </c>
      <c r="T3990" s="1">
        <v>5</v>
      </c>
      <c r="U3990" s="1">
        <v>0.2</v>
      </c>
      <c r="V3990" s="5">
        <v>13.846</v>
      </c>
    </row>
    <row r="3991" spans="1:22" ht="15" thickBot="1" x14ac:dyDescent="0.35">
      <c r="A3991" s="4">
        <v>3990</v>
      </c>
      <c r="B3991" s="2" t="s">
        <v>7125</v>
      </c>
      <c r="C3991" s="1">
        <v>2011</v>
      </c>
      <c r="D3991" s="3">
        <v>40872</v>
      </c>
      <c r="E3991" s="3">
        <v>40874</v>
      </c>
      <c r="F3991" s="2" t="s">
        <v>23</v>
      </c>
      <c r="G3991" s="2" t="s">
        <v>4029</v>
      </c>
      <c r="H3991" s="2" t="s">
        <v>4030</v>
      </c>
      <c r="I3991" s="2" t="s">
        <v>26</v>
      </c>
      <c r="J3991" s="2" t="s">
        <v>27</v>
      </c>
      <c r="K3991" s="2" t="s">
        <v>7126</v>
      </c>
      <c r="L3991" s="2" t="s">
        <v>1399</v>
      </c>
      <c r="M3991" s="1">
        <v>2895</v>
      </c>
      <c r="N3991" s="2" t="s">
        <v>148</v>
      </c>
      <c r="O3991" s="2" t="s">
        <v>2932</v>
      </c>
      <c r="P3991" s="2" t="s">
        <v>32</v>
      </c>
      <c r="Q3991" s="2" t="s">
        <v>65</v>
      </c>
      <c r="R3991" s="2" t="s">
        <v>2933</v>
      </c>
      <c r="S3991" s="1">
        <v>52.96</v>
      </c>
      <c r="T3991" s="1">
        <v>2</v>
      </c>
      <c r="U3991" s="1">
        <v>0</v>
      </c>
      <c r="V3991" s="5">
        <v>20.1248</v>
      </c>
    </row>
    <row r="3992" spans="1:22" ht="15" thickBot="1" x14ac:dyDescent="0.35">
      <c r="A3992" s="4">
        <v>3991</v>
      </c>
      <c r="B3992" s="2" t="s">
        <v>7127</v>
      </c>
      <c r="C3992" s="1">
        <v>2011</v>
      </c>
      <c r="D3992" s="3">
        <v>40850</v>
      </c>
      <c r="E3992" s="3">
        <v>40855</v>
      </c>
      <c r="F3992" s="2" t="s">
        <v>50</v>
      </c>
      <c r="G3992" s="2" t="s">
        <v>3987</v>
      </c>
      <c r="H3992" s="2" t="s">
        <v>3988</v>
      </c>
      <c r="I3992" s="2" t="s">
        <v>26</v>
      </c>
      <c r="J3992" s="2" t="s">
        <v>27</v>
      </c>
      <c r="K3992" s="2" t="s">
        <v>2470</v>
      </c>
      <c r="L3992" s="2" t="s">
        <v>147</v>
      </c>
      <c r="M3992" s="1">
        <v>17602</v>
      </c>
      <c r="N3992" s="2" t="s">
        <v>148</v>
      </c>
      <c r="O3992" s="2" t="s">
        <v>5893</v>
      </c>
      <c r="P3992" s="2" t="s">
        <v>46</v>
      </c>
      <c r="Q3992" s="2" t="s">
        <v>578</v>
      </c>
      <c r="R3992" s="2" t="s">
        <v>5894</v>
      </c>
      <c r="S3992" s="1">
        <v>286.34399999999999</v>
      </c>
      <c r="T3992" s="1">
        <v>3</v>
      </c>
      <c r="U3992" s="1">
        <v>0.2</v>
      </c>
      <c r="V3992" s="5">
        <v>-64.427400000000006</v>
      </c>
    </row>
    <row r="3993" spans="1:22" ht="15" thickBot="1" x14ac:dyDescent="0.35">
      <c r="A3993" s="4">
        <v>3992</v>
      </c>
      <c r="B3993" s="2" t="s">
        <v>7128</v>
      </c>
      <c r="C3993" s="1">
        <v>2012</v>
      </c>
      <c r="D3993" s="3">
        <v>41030</v>
      </c>
      <c r="E3993" s="3">
        <v>41034</v>
      </c>
      <c r="F3993" s="2" t="s">
        <v>50</v>
      </c>
      <c r="G3993" s="2" t="s">
        <v>910</v>
      </c>
      <c r="H3993" s="2" t="s">
        <v>911</v>
      </c>
      <c r="I3993" s="2" t="s">
        <v>41</v>
      </c>
      <c r="J3993" s="2" t="s">
        <v>27</v>
      </c>
      <c r="K3993" s="2" t="s">
        <v>900</v>
      </c>
      <c r="L3993" s="2" t="s">
        <v>54</v>
      </c>
      <c r="M3993" s="1">
        <v>33614</v>
      </c>
      <c r="N3993" s="2" t="s">
        <v>30</v>
      </c>
      <c r="O3993" s="2" t="s">
        <v>2932</v>
      </c>
      <c r="P3993" s="2" t="s">
        <v>32</v>
      </c>
      <c r="Q3993" s="2" t="s">
        <v>65</v>
      </c>
      <c r="R3993" s="2" t="s">
        <v>2933</v>
      </c>
      <c r="S3993" s="1">
        <v>63.552</v>
      </c>
      <c r="T3993" s="1">
        <v>3</v>
      </c>
      <c r="U3993" s="1">
        <v>0.2</v>
      </c>
      <c r="V3993" s="5">
        <v>14.299200000000001</v>
      </c>
    </row>
    <row r="3994" spans="1:22" ht="15" thickBot="1" x14ac:dyDescent="0.35">
      <c r="A3994" s="4">
        <v>3993</v>
      </c>
      <c r="B3994" s="2" t="s">
        <v>7128</v>
      </c>
      <c r="C3994" s="1">
        <v>2012</v>
      </c>
      <c r="D3994" s="3">
        <v>41030</v>
      </c>
      <c r="E3994" s="3">
        <v>41034</v>
      </c>
      <c r="F3994" s="2" t="s">
        <v>50</v>
      </c>
      <c r="G3994" s="2" t="s">
        <v>910</v>
      </c>
      <c r="H3994" s="2" t="s">
        <v>911</v>
      </c>
      <c r="I3994" s="2" t="s">
        <v>41</v>
      </c>
      <c r="J3994" s="2" t="s">
        <v>27</v>
      </c>
      <c r="K3994" s="2" t="s">
        <v>900</v>
      </c>
      <c r="L3994" s="2" t="s">
        <v>54</v>
      </c>
      <c r="M3994" s="1">
        <v>33614</v>
      </c>
      <c r="N3994" s="2" t="s">
        <v>30</v>
      </c>
      <c r="O3994" s="2" t="s">
        <v>2374</v>
      </c>
      <c r="P3994" s="2" t="s">
        <v>46</v>
      </c>
      <c r="Q3994" s="2" t="s">
        <v>578</v>
      </c>
      <c r="R3994" s="2" t="s">
        <v>2375</v>
      </c>
      <c r="S3994" s="1">
        <v>41.375999999999998</v>
      </c>
      <c r="T3994" s="1">
        <v>3</v>
      </c>
      <c r="U3994" s="1">
        <v>0.2</v>
      </c>
      <c r="V3994" s="5">
        <v>4.6547999999999998</v>
      </c>
    </row>
    <row r="3995" spans="1:22" ht="15" thickBot="1" x14ac:dyDescent="0.35">
      <c r="A3995" s="4">
        <v>3994</v>
      </c>
      <c r="B3995" s="2" t="s">
        <v>7128</v>
      </c>
      <c r="C3995" s="1">
        <v>2012</v>
      </c>
      <c r="D3995" s="3">
        <v>41030</v>
      </c>
      <c r="E3995" s="3">
        <v>41034</v>
      </c>
      <c r="F3995" s="2" t="s">
        <v>50</v>
      </c>
      <c r="G3995" s="2" t="s">
        <v>910</v>
      </c>
      <c r="H3995" s="2" t="s">
        <v>911</v>
      </c>
      <c r="I3995" s="2" t="s">
        <v>41</v>
      </c>
      <c r="J3995" s="2" t="s">
        <v>27</v>
      </c>
      <c r="K3995" s="2" t="s">
        <v>900</v>
      </c>
      <c r="L3995" s="2" t="s">
        <v>54</v>
      </c>
      <c r="M3995" s="1">
        <v>33614</v>
      </c>
      <c r="N3995" s="2" t="s">
        <v>30</v>
      </c>
      <c r="O3995" s="2" t="s">
        <v>3552</v>
      </c>
      <c r="P3995" s="2" t="s">
        <v>46</v>
      </c>
      <c r="Q3995" s="2" t="s">
        <v>68</v>
      </c>
      <c r="R3995" s="2" t="s">
        <v>3553</v>
      </c>
      <c r="S3995" s="1">
        <v>172.70400000000001</v>
      </c>
      <c r="T3995" s="1">
        <v>6</v>
      </c>
      <c r="U3995" s="1">
        <v>0.2</v>
      </c>
      <c r="V3995" s="5">
        <v>10.794</v>
      </c>
    </row>
    <row r="3996" spans="1:22" ht="15" thickBot="1" x14ac:dyDescent="0.35">
      <c r="A3996" s="4">
        <v>3995</v>
      </c>
      <c r="B3996" s="2" t="s">
        <v>7129</v>
      </c>
      <c r="C3996" s="1">
        <v>2012</v>
      </c>
      <c r="D3996" s="3">
        <v>40976</v>
      </c>
      <c r="E3996" s="3">
        <v>40980</v>
      </c>
      <c r="F3996" s="2" t="s">
        <v>50</v>
      </c>
      <c r="G3996" s="2" t="s">
        <v>7130</v>
      </c>
      <c r="H3996" s="2" t="s">
        <v>7131</v>
      </c>
      <c r="I3996" s="2" t="s">
        <v>26</v>
      </c>
      <c r="J3996" s="2" t="s">
        <v>27</v>
      </c>
      <c r="K3996" s="2" t="s">
        <v>4514</v>
      </c>
      <c r="L3996" s="2" t="s">
        <v>114</v>
      </c>
      <c r="M3996" s="1">
        <v>53142</v>
      </c>
      <c r="N3996" s="2" t="s">
        <v>105</v>
      </c>
      <c r="O3996" s="2" t="s">
        <v>6558</v>
      </c>
      <c r="P3996" s="2" t="s">
        <v>32</v>
      </c>
      <c r="Q3996" s="2" t="s">
        <v>33</v>
      </c>
      <c r="R3996" s="2" t="s">
        <v>6559</v>
      </c>
      <c r="S3996" s="1">
        <v>512.94000000000005</v>
      </c>
      <c r="T3996" s="1">
        <v>3</v>
      </c>
      <c r="U3996" s="1">
        <v>0</v>
      </c>
      <c r="V3996" s="5">
        <v>97.458600000000004</v>
      </c>
    </row>
    <row r="3997" spans="1:22" ht="15" thickBot="1" x14ac:dyDescent="0.35">
      <c r="A3997" s="4">
        <v>3996</v>
      </c>
      <c r="B3997" s="2" t="s">
        <v>7129</v>
      </c>
      <c r="C3997" s="1">
        <v>2012</v>
      </c>
      <c r="D3997" s="3">
        <v>40976</v>
      </c>
      <c r="E3997" s="3">
        <v>40980</v>
      </c>
      <c r="F3997" s="2" t="s">
        <v>50</v>
      </c>
      <c r="G3997" s="2" t="s">
        <v>7130</v>
      </c>
      <c r="H3997" s="2" t="s">
        <v>7131</v>
      </c>
      <c r="I3997" s="2" t="s">
        <v>26</v>
      </c>
      <c r="J3997" s="2" t="s">
        <v>27</v>
      </c>
      <c r="K3997" s="2" t="s">
        <v>4514</v>
      </c>
      <c r="L3997" s="2" t="s">
        <v>114</v>
      </c>
      <c r="M3997" s="1">
        <v>53142</v>
      </c>
      <c r="N3997" s="2" t="s">
        <v>105</v>
      </c>
      <c r="O3997" s="2" t="s">
        <v>5123</v>
      </c>
      <c r="P3997" s="2" t="s">
        <v>32</v>
      </c>
      <c r="Q3997" s="2" t="s">
        <v>36</v>
      </c>
      <c r="R3997" s="2" t="s">
        <v>5124</v>
      </c>
      <c r="S3997" s="1">
        <v>860.93</v>
      </c>
      <c r="T3997" s="1">
        <v>7</v>
      </c>
      <c r="U3997" s="1">
        <v>0</v>
      </c>
      <c r="V3997" s="5">
        <v>189.40459999999999</v>
      </c>
    </row>
    <row r="3998" spans="1:22" ht="15" thickBot="1" x14ac:dyDescent="0.35">
      <c r="A3998" s="4">
        <v>3997</v>
      </c>
      <c r="B3998" s="2" t="s">
        <v>7129</v>
      </c>
      <c r="C3998" s="1">
        <v>2012</v>
      </c>
      <c r="D3998" s="3">
        <v>40976</v>
      </c>
      <c r="E3998" s="3">
        <v>40980</v>
      </c>
      <c r="F3998" s="2" t="s">
        <v>50</v>
      </c>
      <c r="G3998" s="2" t="s">
        <v>7130</v>
      </c>
      <c r="H3998" s="2" t="s">
        <v>7131</v>
      </c>
      <c r="I3998" s="2" t="s">
        <v>26</v>
      </c>
      <c r="J3998" s="2" t="s">
        <v>27</v>
      </c>
      <c r="K3998" s="2" t="s">
        <v>4514</v>
      </c>
      <c r="L3998" s="2" t="s">
        <v>114</v>
      </c>
      <c r="M3998" s="1">
        <v>53142</v>
      </c>
      <c r="N3998" s="2" t="s">
        <v>105</v>
      </c>
      <c r="O3998" s="2" t="s">
        <v>1378</v>
      </c>
      <c r="P3998" s="2" t="s">
        <v>71</v>
      </c>
      <c r="Q3998" s="2" t="s">
        <v>72</v>
      </c>
      <c r="R3998" s="2" t="s">
        <v>1379</v>
      </c>
      <c r="S3998" s="1">
        <v>769.95</v>
      </c>
      <c r="T3998" s="1">
        <v>5</v>
      </c>
      <c r="U3998" s="1">
        <v>0</v>
      </c>
      <c r="V3998" s="5">
        <v>223.28550000000001</v>
      </c>
    </row>
    <row r="3999" spans="1:22" ht="15" thickBot="1" x14ac:dyDescent="0.35">
      <c r="A3999" s="4">
        <v>3998</v>
      </c>
      <c r="B3999" s="2" t="s">
        <v>7129</v>
      </c>
      <c r="C3999" s="1">
        <v>2012</v>
      </c>
      <c r="D3999" s="3">
        <v>40976</v>
      </c>
      <c r="E3999" s="3">
        <v>40980</v>
      </c>
      <c r="F3999" s="2" t="s">
        <v>50</v>
      </c>
      <c r="G3999" s="2" t="s">
        <v>7130</v>
      </c>
      <c r="H3999" s="2" t="s">
        <v>7131</v>
      </c>
      <c r="I3999" s="2" t="s">
        <v>26</v>
      </c>
      <c r="J3999" s="2" t="s">
        <v>27</v>
      </c>
      <c r="K3999" s="2" t="s">
        <v>4514</v>
      </c>
      <c r="L3999" s="2" t="s">
        <v>114</v>
      </c>
      <c r="M3999" s="1">
        <v>53142</v>
      </c>
      <c r="N3999" s="2" t="s">
        <v>105</v>
      </c>
      <c r="O3999" s="2" t="s">
        <v>7132</v>
      </c>
      <c r="P3999" s="2" t="s">
        <v>46</v>
      </c>
      <c r="Q3999" s="2" t="s">
        <v>68</v>
      </c>
      <c r="R3999" s="2" t="s">
        <v>7133</v>
      </c>
      <c r="S3999" s="1">
        <v>14.98</v>
      </c>
      <c r="T3999" s="1">
        <v>1</v>
      </c>
      <c r="U3999" s="1">
        <v>0</v>
      </c>
      <c r="V3999" s="5">
        <v>4.4939999999999998</v>
      </c>
    </row>
    <row r="4000" spans="1:22" ht="15" thickBot="1" x14ac:dyDescent="0.35">
      <c r="A4000" s="4">
        <v>3999</v>
      </c>
      <c r="B4000" s="2" t="s">
        <v>7129</v>
      </c>
      <c r="C4000" s="1">
        <v>2012</v>
      </c>
      <c r="D4000" s="3">
        <v>40976</v>
      </c>
      <c r="E4000" s="3">
        <v>40980</v>
      </c>
      <c r="F4000" s="2" t="s">
        <v>50</v>
      </c>
      <c r="G4000" s="2" t="s">
        <v>7130</v>
      </c>
      <c r="H4000" s="2" t="s">
        <v>7131</v>
      </c>
      <c r="I4000" s="2" t="s">
        <v>26</v>
      </c>
      <c r="J4000" s="2" t="s">
        <v>27</v>
      </c>
      <c r="K4000" s="2" t="s">
        <v>4514</v>
      </c>
      <c r="L4000" s="2" t="s">
        <v>114</v>
      </c>
      <c r="M4000" s="1">
        <v>53142</v>
      </c>
      <c r="N4000" s="2" t="s">
        <v>105</v>
      </c>
      <c r="O4000" s="2" t="s">
        <v>5270</v>
      </c>
      <c r="P4000" s="2" t="s">
        <v>32</v>
      </c>
      <c r="Q4000" s="2" t="s">
        <v>65</v>
      </c>
      <c r="R4000" s="2" t="s">
        <v>5271</v>
      </c>
      <c r="S4000" s="1">
        <v>373.08</v>
      </c>
      <c r="T4000" s="1">
        <v>6</v>
      </c>
      <c r="U4000" s="1">
        <v>0</v>
      </c>
      <c r="V4000" s="5">
        <v>82.077600000000004</v>
      </c>
    </row>
    <row r="4001" spans="1:22" ht="15" thickBot="1" x14ac:dyDescent="0.35">
      <c r="A4001" s="4">
        <v>4000</v>
      </c>
      <c r="B4001" s="2" t="s">
        <v>7134</v>
      </c>
      <c r="C4001" s="1">
        <v>2012</v>
      </c>
      <c r="D4001" s="3">
        <v>41107</v>
      </c>
      <c r="E4001" s="3">
        <v>41110</v>
      </c>
      <c r="F4001" s="2" t="s">
        <v>23</v>
      </c>
      <c r="G4001" s="2" t="s">
        <v>1477</v>
      </c>
      <c r="H4001" s="2" t="s">
        <v>1478</v>
      </c>
      <c r="I4001" s="2" t="s">
        <v>41</v>
      </c>
      <c r="J4001" s="2" t="s">
        <v>27</v>
      </c>
      <c r="K4001" s="2" t="s">
        <v>6849</v>
      </c>
      <c r="L4001" s="2" t="s">
        <v>54</v>
      </c>
      <c r="M4001" s="1">
        <v>34952</v>
      </c>
      <c r="N4001" s="2" t="s">
        <v>30</v>
      </c>
      <c r="O4001" s="2" t="s">
        <v>1076</v>
      </c>
      <c r="P4001" s="2" t="s">
        <v>32</v>
      </c>
      <c r="Q4001" s="2" t="s">
        <v>33</v>
      </c>
      <c r="R4001" s="2" t="s">
        <v>1077</v>
      </c>
      <c r="S4001" s="1">
        <v>231.92</v>
      </c>
      <c r="T4001" s="1">
        <v>5</v>
      </c>
      <c r="U4001" s="1">
        <v>0.2</v>
      </c>
      <c r="V4001" s="5">
        <v>5.798</v>
      </c>
    </row>
    <row r="4002" spans="1:22" ht="15" thickBot="1" x14ac:dyDescent="0.35">
      <c r="A4002" s="4">
        <v>4001</v>
      </c>
      <c r="B4002" s="2" t="s">
        <v>7135</v>
      </c>
      <c r="C4002" s="1">
        <v>2011</v>
      </c>
      <c r="D4002" s="3">
        <v>40827</v>
      </c>
      <c r="E4002" s="3">
        <v>40832</v>
      </c>
      <c r="F4002" s="2" t="s">
        <v>50</v>
      </c>
      <c r="G4002" s="2" t="s">
        <v>5927</v>
      </c>
      <c r="H4002" s="2" t="s">
        <v>5928</v>
      </c>
      <c r="I4002" s="2" t="s">
        <v>102</v>
      </c>
      <c r="J4002" s="2" t="s">
        <v>27</v>
      </c>
      <c r="K4002" s="2" t="s">
        <v>95</v>
      </c>
      <c r="L4002" s="2" t="s">
        <v>96</v>
      </c>
      <c r="M4002" s="1">
        <v>98115</v>
      </c>
      <c r="N4002" s="2" t="s">
        <v>44</v>
      </c>
      <c r="O4002" s="2" t="s">
        <v>4552</v>
      </c>
      <c r="P4002" s="2" t="s">
        <v>32</v>
      </c>
      <c r="Q4002" s="2" t="s">
        <v>65</v>
      </c>
      <c r="R4002" s="2" t="s">
        <v>4553</v>
      </c>
      <c r="S4002" s="1">
        <v>63.47</v>
      </c>
      <c r="T4002" s="1">
        <v>11</v>
      </c>
      <c r="U4002" s="1">
        <v>0</v>
      </c>
      <c r="V4002" s="5">
        <v>19.041</v>
      </c>
    </row>
    <row r="4003" spans="1:22" ht="15" thickBot="1" x14ac:dyDescent="0.35">
      <c r="A4003" s="4">
        <v>4002</v>
      </c>
      <c r="B4003" s="2" t="s">
        <v>7135</v>
      </c>
      <c r="C4003" s="1">
        <v>2011</v>
      </c>
      <c r="D4003" s="3">
        <v>40827</v>
      </c>
      <c r="E4003" s="3">
        <v>40832</v>
      </c>
      <c r="F4003" s="2" t="s">
        <v>50</v>
      </c>
      <c r="G4003" s="2" t="s">
        <v>5927</v>
      </c>
      <c r="H4003" s="2" t="s">
        <v>5928</v>
      </c>
      <c r="I4003" s="2" t="s">
        <v>102</v>
      </c>
      <c r="J4003" s="2" t="s">
        <v>27</v>
      </c>
      <c r="K4003" s="2" t="s">
        <v>95</v>
      </c>
      <c r="L4003" s="2" t="s">
        <v>96</v>
      </c>
      <c r="M4003" s="1">
        <v>98115</v>
      </c>
      <c r="N4003" s="2" t="s">
        <v>44</v>
      </c>
      <c r="O4003" s="2" t="s">
        <v>7136</v>
      </c>
      <c r="P4003" s="2" t="s">
        <v>71</v>
      </c>
      <c r="Q4003" s="2" t="s">
        <v>161</v>
      </c>
      <c r="R4003" s="2" t="s">
        <v>7137</v>
      </c>
      <c r="S4003" s="1">
        <v>345</v>
      </c>
      <c r="T4003" s="1">
        <v>5</v>
      </c>
      <c r="U4003" s="1">
        <v>0</v>
      </c>
      <c r="V4003" s="5">
        <v>58.65</v>
      </c>
    </row>
    <row r="4004" spans="1:22" ht="15" thickBot="1" x14ac:dyDescent="0.35">
      <c r="A4004" s="4">
        <v>4003</v>
      </c>
      <c r="B4004" s="2" t="s">
        <v>7138</v>
      </c>
      <c r="C4004" s="1">
        <v>2013</v>
      </c>
      <c r="D4004" s="3">
        <v>41337</v>
      </c>
      <c r="E4004" s="3">
        <v>41342</v>
      </c>
      <c r="F4004" s="2" t="s">
        <v>50</v>
      </c>
      <c r="G4004" s="2" t="s">
        <v>3525</v>
      </c>
      <c r="H4004" s="2" t="s">
        <v>3526</v>
      </c>
      <c r="I4004" s="2" t="s">
        <v>26</v>
      </c>
      <c r="J4004" s="2" t="s">
        <v>27</v>
      </c>
      <c r="K4004" s="2" t="s">
        <v>678</v>
      </c>
      <c r="L4004" s="2" t="s">
        <v>104</v>
      </c>
      <c r="M4004" s="1">
        <v>78207</v>
      </c>
      <c r="N4004" s="2" t="s">
        <v>105</v>
      </c>
      <c r="O4004" s="2" t="s">
        <v>1326</v>
      </c>
      <c r="P4004" s="2" t="s">
        <v>32</v>
      </c>
      <c r="Q4004" s="2" t="s">
        <v>56</v>
      </c>
      <c r="R4004" s="2" t="s">
        <v>1327</v>
      </c>
      <c r="S4004" s="1">
        <v>637.89599999999996</v>
      </c>
      <c r="T4004" s="1">
        <v>3</v>
      </c>
      <c r="U4004" s="1">
        <v>0.3</v>
      </c>
      <c r="V4004" s="5">
        <v>-127.5792</v>
      </c>
    </row>
    <row r="4005" spans="1:22" ht="15" thickBot="1" x14ac:dyDescent="0.35">
      <c r="A4005" s="4">
        <v>4004</v>
      </c>
      <c r="B4005" s="2" t="s">
        <v>7138</v>
      </c>
      <c r="C4005" s="1">
        <v>2013</v>
      </c>
      <c r="D4005" s="3">
        <v>41337</v>
      </c>
      <c r="E4005" s="3">
        <v>41342</v>
      </c>
      <c r="F4005" s="2" t="s">
        <v>50</v>
      </c>
      <c r="G4005" s="2" t="s">
        <v>3525</v>
      </c>
      <c r="H4005" s="2" t="s">
        <v>3526</v>
      </c>
      <c r="I4005" s="2" t="s">
        <v>26</v>
      </c>
      <c r="J4005" s="2" t="s">
        <v>27</v>
      </c>
      <c r="K4005" s="2" t="s">
        <v>678</v>
      </c>
      <c r="L4005" s="2" t="s">
        <v>104</v>
      </c>
      <c r="M4005" s="1">
        <v>78207</v>
      </c>
      <c r="N4005" s="2" t="s">
        <v>105</v>
      </c>
      <c r="O4005" s="2" t="s">
        <v>7139</v>
      </c>
      <c r="P4005" s="2" t="s">
        <v>71</v>
      </c>
      <c r="Q4005" s="2" t="s">
        <v>682</v>
      </c>
      <c r="R4005" s="2" t="s">
        <v>7140</v>
      </c>
      <c r="S4005" s="1">
        <v>287.91000000000003</v>
      </c>
      <c r="T4005" s="1">
        <v>3</v>
      </c>
      <c r="U4005" s="1">
        <v>0.4</v>
      </c>
      <c r="V4005" s="5">
        <v>33.589500000000001</v>
      </c>
    </row>
    <row r="4006" spans="1:22" ht="15" thickBot="1" x14ac:dyDescent="0.35">
      <c r="A4006" s="4">
        <v>4005</v>
      </c>
      <c r="B4006" s="2" t="s">
        <v>7138</v>
      </c>
      <c r="C4006" s="1">
        <v>2013</v>
      </c>
      <c r="D4006" s="3">
        <v>41337</v>
      </c>
      <c r="E4006" s="3">
        <v>41342</v>
      </c>
      <c r="F4006" s="2" t="s">
        <v>50</v>
      </c>
      <c r="G4006" s="2" t="s">
        <v>3525</v>
      </c>
      <c r="H4006" s="2" t="s">
        <v>3526</v>
      </c>
      <c r="I4006" s="2" t="s">
        <v>26</v>
      </c>
      <c r="J4006" s="2" t="s">
        <v>27</v>
      </c>
      <c r="K4006" s="2" t="s">
        <v>678</v>
      </c>
      <c r="L4006" s="2" t="s">
        <v>104</v>
      </c>
      <c r="M4006" s="1">
        <v>78207</v>
      </c>
      <c r="N4006" s="2" t="s">
        <v>105</v>
      </c>
      <c r="O4006" s="2" t="s">
        <v>1470</v>
      </c>
      <c r="P4006" s="2" t="s">
        <v>46</v>
      </c>
      <c r="Q4006" s="2" t="s">
        <v>173</v>
      </c>
      <c r="R4006" s="2" t="s">
        <v>1471</v>
      </c>
      <c r="S4006" s="1">
        <v>36.6</v>
      </c>
      <c r="T4006" s="1">
        <v>3</v>
      </c>
      <c r="U4006" s="1">
        <v>0.2</v>
      </c>
      <c r="V4006" s="5">
        <v>11.895</v>
      </c>
    </row>
    <row r="4007" spans="1:22" ht="15" thickBot="1" x14ac:dyDescent="0.35">
      <c r="A4007" s="4">
        <v>4006</v>
      </c>
      <c r="B4007" s="2" t="s">
        <v>7141</v>
      </c>
      <c r="C4007" s="1">
        <v>2012</v>
      </c>
      <c r="D4007" s="3">
        <v>41253</v>
      </c>
      <c r="E4007" s="3">
        <v>41259</v>
      </c>
      <c r="F4007" s="2" t="s">
        <v>50</v>
      </c>
      <c r="G4007" s="2" t="s">
        <v>7142</v>
      </c>
      <c r="H4007" s="2" t="s">
        <v>7143</v>
      </c>
      <c r="I4007" s="2" t="s">
        <v>26</v>
      </c>
      <c r="J4007" s="2" t="s">
        <v>27</v>
      </c>
      <c r="K4007" s="2" t="s">
        <v>3261</v>
      </c>
      <c r="L4007" s="2" t="s">
        <v>1272</v>
      </c>
      <c r="M4007" s="1">
        <v>30076</v>
      </c>
      <c r="N4007" s="2" t="s">
        <v>30</v>
      </c>
      <c r="O4007" s="2" t="s">
        <v>5422</v>
      </c>
      <c r="P4007" s="2" t="s">
        <v>46</v>
      </c>
      <c r="Q4007" s="2" t="s">
        <v>68</v>
      </c>
      <c r="R4007" s="2" t="s">
        <v>186</v>
      </c>
      <c r="S4007" s="1">
        <v>1.78</v>
      </c>
      <c r="T4007" s="1">
        <v>1</v>
      </c>
      <c r="U4007" s="1">
        <v>0</v>
      </c>
      <c r="V4007" s="5">
        <v>0.49840000000000001</v>
      </c>
    </row>
    <row r="4008" spans="1:22" ht="15" thickBot="1" x14ac:dyDescent="0.35">
      <c r="A4008" s="4">
        <v>4007</v>
      </c>
      <c r="B4008" s="2" t="s">
        <v>7141</v>
      </c>
      <c r="C4008" s="1">
        <v>2012</v>
      </c>
      <c r="D4008" s="3">
        <v>41253</v>
      </c>
      <c r="E4008" s="3">
        <v>41259</v>
      </c>
      <c r="F4008" s="2" t="s">
        <v>50</v>
      </c>
      <c r="G4008" s="2" t="s">
        <v>7142</v>
      </c>
      <c r="H4008" s="2" t="s">
        <v>7143</v>
      </c>
      <c r="I4008" s="2" t="s">
        <v>26</v>
      </c>
      <c r="J4008" s="2" t="s">
        <v>27</v>
      </c>
      <c r="K4008" s="2" t="s">
        <v>3261</v>
      </c>
      <c r="L4008" s="2" t="s">
        <v>1272</v>
      </c>
      <c r="M4008" s="1">
        <v>30076</v>
      </c>
      <c r="N4008" s="2" t="s">
        <v>30</v>
      </c>
      <c r="O4008" s="2" t="s">
        <v>6014</v>
      </c>
      <c r="P4008" s="2" t="s">
        <v>46</v>
      </c>
      <c r="Q4008" s="2" t="s">
        <v>90</v>
      </c>
      <c r="R4008" s="2" t="s">
        <v>6015</v>
      </c>
      <c r="S4008" s="1">
        <v>25.92</v>
      </c>
      <c r="T4008" s="1">
        <v>4</v>
      </c>
      <c r="U4008" s="1">
        <v>0</v>
      </c>
      <c r="V4008" s="5">
        <v>12.441599999999999</v>
      </c>
    </row>
    <row r="4009" spans="1:22" ht="15" thickBot="1" x14ac:dyDescent="0.35">
      <c r="A4009" s="4">
        <v>4008</v>
      </c>
      <c r="B4009" s="2" t="s">
        <v>7141</v>
      </c>
      <c r="C4009" s="1">
        <v>2012</v>
      </c>
      <c r="D4009" s="3">
        <v>41253</v>
      </c>
      <c r="E4009" s="3">
        <v>41259</v>
      </c>
      <c r="F4009" s="2" t="s">
        <v>50</v>
      </c>
      <c r="G4009" s="2" t="s">
        <v>7142</v>
      </c>
      <c r="H4009" s="2" t="s">
        <v>7143</v>
      </c>
      <c r="I4009" s="2" t="s">
        <v>26</v>
      </c>
      <c r="J4009" s="2" t="s">
        <v>27</v>
      </c>
      <c r="K4009" s="2" t="s">
        <v>3261</v>
      </c>
      <c r="L4009" s="2" t="s">
        <v>1272</v>
      </c>
      <c r="M4009" s="1">
        <v>30076</v>
      </c>
      <c r="N4009" s="2" t="s">
        <v>30</v>
      </c>
      <c r="O4009" s="2" t="s">
        <v>7144</v>
      </c>
      <c r="P4009" s="2" t="s">
        <v>71</v>
      </c>
      <c r="Q4009" s="2" t="s">
        <v>161</v>
      </c>
      <c r="R4009" s="2" t="s">
        <v>7145</v>
      </c>
      <c r="S4009" s="1">
        <v>101.94</v>
      </c>
      <c r="T4009" s="1">
        <v>6</v>
      </c>
      <c r="U4009" s="1">
        <v>0</v>
      </c>
      <c r="V4009" s="5">
        <v>21.407399999999999</v>
      </c>
    </row>
    <row r="4010" spans="1:22" ht="15" thickBot="1" x14ac:dyDescent="0.35">
      <c r="A4010" s="4">
        <v>4009</v>
      </c>
      <c r="B4010" s="2" t="s">
        <v>7146</v>
      </c>
      <c r="C4010" s="1">
        <v>2012</v>
      </c>
      <c r="D4010" s="3">
        <v>41261</v>
      </c>
      <c r="E4010" s="3">
        <v>41265</v>
      </c>
      <c r="F4010" s="2" t="s">
        <v>50</v>
      </c>
      <c r="G4010" s="2" t="s">
        <v>1291</v>
      </c>
      <c r="H4010" s="2" t="s">
        <v>1292</v>
      </c>
      <c r="I4010" s="2" t="s">
        <v>41</v>
      </c>
      <c r="J4010" s="2" t="s">
        <v>27</v>
      </c>
      <c r="K4010" s="2" t="s">
        <v>1473</v>
      </c>
      <c r="L4010" s="2" t="s">
        <v>457</v>
      </c>
      <c r="M4010" s="1">
        <v>80027</v>
      </c>
      <c r="N4010" s="2" t="s">
        <v>44</v>
      </c>
      <c r="O4010" s="2" t="s">
        <v>3950</v>
      </c>
      <c r="P4010" s="2" t="s">
        <v>46</v>
      </c>
      <c r="Q4010" s="2" t="s">
        <v>68</v>
      </c>
      <c r="R4010" s="2" t="s">
        <v>3951</v>
      </c>
      <c r="S4010" s="1">
        <v>6.8479999999999999</v>
      </c>
      <c r="T4010" s="1">
        <v>2</v>
      </c>
      <c r="U4010" s="1">
        <v>0.2</v>
      </c>
      <c r="V4010" s="5">
        <v>0.59919999999999995</v>
      </c>
    </row>
    <row r="4011" spans="1:22" ht="15" thickBot="1" x14ac:dyDescent="0.35">
      <c r="A4011" s="4">
        <v>4010</v>
      </c>
      <c r="B4011" s="2" t="s">
        <v>7147</v>
      </c>
      <c r="C4011" s="1">
        <v>2014</v>
      </c>
      <c r="D4011" s="3">
        <v>41641</v>
      </c>
      <c r="E4011" s="3">
        <v>41645</v>
      </c>
      <c r="F4011" s="2" t="s">
        <v>50</v>
      </c>
      <c r="G4011" s="2" t="s">
        <v>519</v>
      </c>
      <c r="H4011" s="2" t="s">
        <v>520</v>
      </c>
      <c r="I4011" s="2" t="s">
        <v>26</v>
      </c>
      <c r="J4011" s="2" t="s">
        <v>27</v>
      </c>
      <c r="K4011" s="2" t="s">
        <v>42</v>
      </c>
      <c r="L4011" s="2" t="s">
        <v>43</v>
      </c>
      <c r="M4011" s="1">
        <v>90036</v>
      </c>
      <c r="N4011" s="2" t="s">
        <v>44</v>
      </c>
      <c r="O4011" s="2" t="s">
        <v>7148</v>
      </c>
      <c r="P4011" s="2" t="s">
        <v>32</v>
      </c>
      <c r="Q4011" s="2" t="s">
        <v>65</v>
      </c>
      <c r="R4011" s="2" t="s">
        <v>7149</v>
      </c>
      <c r="S4011" s="1">
        <v>474.43</v>
      </c>
      <c r="T4011" s="1">
        <v>11</v>
      </c>
      <c r="U4011" s="1">
        <v>0</v>
      </c>
      <c r="V4011" s="5">
        <v>199.26060000000001</v>
      </c>
    </row>
    <row r="4012" spans="1:22" ht="15" thickBot="1" x14ac:dyDescent="0.35">
      <c r="A4012" s="4">
        <v>4011</v>
      </c>
      <c r="B4012" s="2" t="s">
        <v>7150</v>
      </c>
      <c r="C4012" s="1">
        <v>2014</v>
      </c>
      <c r="D4012" s="3">
        <v>41965</v>
      </c>
      <c r="E4012" s="3">
        <v>41968</v>
      </c>
      <c r="F4012" s="2" t="s">
        <v>188</v>
      </c>
      <c r="G4012" s="2" t="s">
        <v>6450</v>
      </c>
      <c r="H4012" s="2" t="s">
        <v>6451</v>
      </c>
      <c r="I4012" s="2" t="s">
        <v>26</v>
      </c>
      <c r="J4012" s="2" t="s">
        <v>27</v>
      </c>
      <c r="K4012" s="2" t="s">
        <v>146</v>
      </c>
      <c r="L4012" s="2" t="s">
        <v>147</v>
      </c>
      <c r="M4012" s="1">
        <v>19143</v>
      </c>
      <c r="N4012" s="2" t="s">
        <v>148</v>
      </c>
      <c r="O4012" s="2" t="s">
        <v>2030</v>
      </c>
      <c r="P4012" s="2" t="s">
        <v>46</v>
      </c>
      <c r="Q4012" s="2" t="s">
        <v>90</v>
      </c>
      <c r="R4012" s="2" t="s">
        <v>2031</v>
      </c>
      <c r="S4012" s="1">
        <v>8.4480000000000004</v>
      </c>
      <c r="T4012" s="1">
        <v>2</v>
      </c>
      <c r="U4012" s="1">
        <v>0.2</v>
      </c>
      <c r="V4012" s="5">
        <v>2.64</v>
      </c>
    </row>
    <row r="4013" spans="1:22" ht="15" thickBot="1" x14ac:dyDescent="0.35">
      <c r="A4013" s="4">
        <v>4012</v>
      </c>
      <c r="B4013" s="2" t="s">
        <v>7150</v>
      </c>
      <c r="C4013" s="1">
        <v>2014</v>
      </c>
      <c r="D4013" s="3">
        <v>41965</v>
      </c>
      <c r="E4013" s="3">
        <v>41968</v>
      </c>
      <c r="F4013" s="2" t="s">
        <v>188</v>
      </c>
      <c r="G4013" s="2" t="s">
        <v>6450</v>
      </c>
      <c r="H4013" s="2" t="s">
        <v>6451</v>
      </c>
      <c r="I4013" s="2" t="s">
        <v>26</v>
      </c>
      <c r="J4013" s="2" t="s">
        <v>27</v>
      </c>
      <c r="K4013" s="2" t="s">
        <v>146</v>
      </c>
      <c r="L4013" s="2" t="s">
        <v>147</v>
      </c>
      <c r="M4013" s="1">
        <v>19143</v>
      </c>
      <c r="N4013" s="2" t="s">
        <v>148</v>
      </c>
      <c r="O4013" s="2" t="s">
        <v>2240</v>
      </c>
      <c r="P4013" s="2" t="s">
        <v>46</v>
      </c>
      <c r="Q4013" s="2" t="s">
        <v>59</v>
      </c>
      <c r="R4013" s="2" t="s">
        <v>2241</v>
      </c>
      <c r="S4013" s="1">
        <v>39.295999999999999</v>
      </c>
      <c r="T4013" s="1">
        <v>4</v>
      </c>
      <c r="U4013" s="1">
        <v>0.2</v>
      </c>
      <c r="V4013" s="5">
        <v>3.9296000000000002</v>
      </c>
    </row>
    <row r="4014" spans="1:22" ht="15" thickBot="1" x14ac:dyDescent="0.35">
      <c r="A4014" s="4">
        <v>4013</v>
      </c>
      <c r="B4014" s="2" t="s">
        <v>7151</v>
      </c>
      <c r="C4014" s="1">
        <v>2012</v>
      </c>
      <c r="D4014" s="3">
        <v>41265</v>
      </c>
      <c r="E4014" s="3">
        <v>41270</v>
      </c>
      <c r="F4014" s="2" t="s">
        <v>50</v>
      </c>
      <c r="G4014" s="2" t="s">
        <v>3837</v>
      </c>
      <c r="H4014" s="2" t="s">
        <v>3838</v>
      </c>
      <c r="I4014" s="2" t="s">
        <v>102</v>
      </c>
      <c r="J4014" s="2" t="s">
        <v>27</v>
      </c>
      <c r="K4014" s="2" t="s">
        <v>7152</v>
      </c>
      <c r="L4014" s="2" t="s">
        <v>114</v>
      </c>
      <c r="M4014" s="1">
        <v>54880</v>
      </c>
      <c r="N4014" s="2" t="s">
        <v>105</v>
      </c>
      <c r="O4014" s="2" t="s">
        <v>3079</v>
      </c>
      <c r="P4014" s="2" t="s">
        <v>46</v>
      </c>
      <c r="Q4014" s="2" t="s">
        <v>68</v>
      </c>
      <c r="R4014" s="2" t="s">
        <v>3080</v>
      </c>
      <c r="S4014" s="1">
        <v>17.12</v>
      </c>
      <c r="T4014" s="1">
        <v>4</v>
      </c>
      <c r="U4014" s="1">
        <v>0</v>
      </c>
      <c r="V4014" s="5">
        <v>4.9648000000000003</v>
      </c>
    </row>
    <row r="4015" spans="1:22" ht="15" thickBot="1" x14ac:dyDescent="0.35">
      <c r="A4015" s="4">
        <v>4014</v>
      </c>
      <c r="B4015" s="2" t="s">
        <v>7153</v>
      </c>
      <c r="C4015" s="1">
        <v>2012</v>
      </c>
      <c r="D4015" s="3">
        <v>41144</v>
      </c>
      <c r="E4015" s="3">
        <v>41149</v>
      </c>
      <c r="F4015" s="2" t="s">
        <v>50</v>
      </c>
      <c r="G4015" s="2" t="s">
        <v>5883</v>
      </c>
      <c r="H4015" s="2" t="s">
        <v>5884</v>
      </c>
      <c r="I4015" s="2" t="s">
        <v>26</v>
      </c>
      <c r="J4015" s="2" t="s">
        <v>27</v>
      </c>
      <c r="K4015" s="2" t="s">
        <v>1736</v>
      </c>
      <c r="L4015" s="2" t="s">
        <v>1272</v>
      </c>
      <c r="M4015" s="1">
        <v>30318</v>
      </c>
      <c r="N4015" s="2" t="s">
        <v>30</v>
      </c>
      <c r="O4015" s="2" t="s">
        <v>4420</v>
      </c>
      <c r="P4015" s="2" t="s">
        <v>46</v>
      </c>
      <c r="Q4015" s="2" t="s">
        <v>78</v>
      </c>
      <c r="R4015" s="2" t="s">
        <v>4421</v>
      </c>
      <c r="S4015" s="1">
        <v>542.94000000000005</v>
      </c>
      <c r="T4015" s="1">
        <v>3</v>
      </c>
      <c r="U4015" s="1">
        <v>0</v>
      </c>
      <c r="V4015" s="5">
        <v>152.0232</v>
      </c>
    </row>
    <row r="4016" spans="1:22" ht="15" thickBot="1" x14ac:dyDescent="0.35">
      <c r="A4016" s="4">
        <v>4015</v>
      </c>
      <c r="B4016" s="2" t="s">
        <v>7153</v>
      </c>
      <c r="C4016" s="1">
        <v>2012</v>
      </c>
      <c r="D4016" s="3">
        <v>41144</v>
      </c>
      <c r="E4016" s="3">
        <v>41149</v>
      </c>
      <c r="F4016" s="2" t="s">
        <v>50</v>
      </c>
      <c r="G4016" s="2" t="s">
        <v>5883</v>
      </c>
      <c r="H4016" s="2" t="s">
        <v>5884</v>
      </c>
      <c r="I4016" s="2" t="s">
        <v>26</v>
      </c>
      <c r="J4016" s="2" t="s">
        <v>27</v>
      </c>
      <c r="K4016" s="2" t="s">
        <v>1736</v>
      </c>
      <c r="L4016" s="2" t="s">
        <v>1272</v>
      </c>
      <c r="M4016" s="1">
        <v>30318</v>
      </c>
      <c r="N4016" s="2" t="s">
        <v>30</v>
      </c>
      <c r="O4016" s="2" t="s">
        <v>4757</v>
      </c>
      <c r="P4016" s="2" t="s">
        <v>46</v>
      </c>
      <c r="Q4016" s="2" t="s">
        <v>47</v>
      </c>
      <c r="R4016" s="2" t="s">
        <v>4758</v>
      </c>
      <c r="S4016" s="1">
        <v>8.64</v>
      </c>
      <c r="T4016" s="1">
        <v>3</v>
      </c>
      <c r="U4016" s="1">
        <v>0</v>
      </c>
      <c r="V4016" s="5">
        <v>4.2336</v>
      </c>
    </row>
    <row r="4017" spans="1:22" ht="15" thickBot="1" x14ac:dyDescent="0.35">
      <c r="A4017" s="4">
        <v>4016</v>
      </c>
      <c r="B4017" s="2" t="s">
        <v>7153</v>
      </c>
      <c r="C4017" s="1">
        <v>2012</v>
      </c>
      <c r="D4017" s="3">
        <v>41144</v>
      </c>
      <c r="E4017" s="3">
        <v>41149</v>
      </c>
      <c r="F4017" s="2" t="s">
        <v>50</v>
      </c>
      <c r="G4017" s="2" t="s">
        <v>5883</v>
      </c>
      <c r="H4017" s="2" t="s">
        <v>5884</v>
      </c>
      <c r="I4017" s="2" t="s">
        <v>26</v>
      </c>
      <c r="J4017" s="2" t="s">
        <v>27</v>
      </c>
      <c r="K4017" s="2" t="s">
        <v>1736</v>
      </c>
      <c r="L4017" s="2" t="s">
        <v>1272</v>
      </c>
      <c r="M4017" s="1">
        <v>30318</v>
      </c>
      <c r="N4017" s="2" t="s">
        <v>30</v>
      </c>
      <c r="O4017" s="2" t="s">
        <v>5847</v>
      </c>
      <c r="P4017" s="2" t="s">
        <v>46</v>
      </c>
      <c r="Q4017" s="2" t="s">
        <v>90</v>
      </c>
      <c r="R4017" s="2" t="s">
        <v>5848</v>
      </c>
      <c r="S4017" s="1">
        <v>193.8</v>
      </c>
      <c r="T4017" s="1">
        <v>5</v>
      </c>
      <c r="U4017" s="1">
        <v>0</v>
      </c>
      <c r="V4017" s="5">
        <v>94.962000000000003</v>
      </c>
    </row>
    <row r="4018" spans="1:22" ht="15" thickBot="1" x14ac:dyDescent="0.35">
      <c r="A4018" s="4">
        <v>4017</v>
      </c>
      <c r="B4018" s="2" t="s">
        <v>7153</v>
      </c>
      <c r="C4018" s="1">
        <v>2012</v>
      </c>
      <c r="D4018" s="3">
        <v>41144</v>
      </c>
      <c r="E4018" s="3">
        <v>41149</v>
      </c>
      <c r="F4018" s="2" t="s">
        <v>50</v>
      </c>
      <c r="G4018" s="2" t="s">
        <v>5883</v>
      </c>
      <c r="H4018" s="2" t="s">
        <v>5884</v>
      </c>
      <c r="I4018" s="2" t="s">
        <v>26</v>
      </c>
      <c r="J4018" s="2" t="s">
        <v>27</v>
      </c>
      <c r="K4018" s="2" t="s">
        <v>1736</v>
      </c>
      <c r="L4018" s="2" t="s">
        <v>1272</v>
      </c>
      <c r="M4018" s="1">
        <v>30318</v>
      </c>
      <c r="N4018" s="2" t="s">
        <v>30</v>
      </c>
      <c r="O4018" s="2" t="s">
        <v>4461</v>
      </c>
      <c r="P4018" s="2" t="s">
        <v>46</v>
      </c>
      <c r="Q4018" s="2" t="s">
        <v>90</v>
      </c>
      <c r="R4018" s="2" t="s">
        <v>4462</v>
      </c>
      <c r="S4018" s="1">
        <v>21.4</v>
      </c>
      <c r="T4018" s="1">
        <v>5</v>
      </c>
      <c r="U4018" s="1">
        <v>0</v>
      </c>
      <c r="V4018" s="5">
        <v>9.6300000000000008</v>
      </c>
    </row>
    <row r="4019" spans="1:22" ht="15" thickBot="1" x14ac:dyDescent="0.35">
      <c r="A4019" s="4">
        <v>4018</v>
      </c>
      <c r="B4019" s="2" t="s">
        <v>7153</v>
      </c>
      <c r="C4019" s="1">
        <v>2012</v>
      </c>
      <c r="D4019" s="3">
        <v>41144</v>
      </c>
      <c r="E4019" s="3">
        <v>41149</v>
      </c>
      <c r="F4019" s="2" t="s">
        <v>50</v>
      </c>
      <c r="G4019" s="2" t="s">
        <v>5883</v>
      </c>
      <c r="H4019" s="2" t="s">
        <v>5884</v>
      </c>
      <c r="I4019" s="2" t="s">
        <v>26</v>
      </c>
      <c r="J4019" s="2" t="s">
        <v>27</v>
      </c>
      <c r="K4019" s="2" t="s">
        <v>1736</v>
      </c>
      <c r="L4019" s="2" t="s">
        <v>1272</v>
      </c>
      <c r="M4019" s="1">
        <v>30318</v>
      </c>
      <c r="N4019" s="2" t="s">
        <v>30</v>
      </c>
      <c r="O4019" s="2" t="s">
        <v>7154</v>
      </c>
      <c r="P4019" s="2" t="s">
        <v>46</v>
      </c>
      <c r="Q4019" s="2" t="s">
        <v>90</v>
      </c>
      <c r="R4019" s="2" t="s">
        <v>7155</v>
      </c>
      <c r="S4019" s="1">
        <v>97.88</v>
      </c>
      <c r="T4019" s="1">
        <v>2</v>
      </c>
      <c r="U4019" s="1">
        <v>0</v>
      </c>
      <c r="V4019" s="5">
        <v>48.94</v>
      </c>
    </row>
    <row r="4020" spans="1:22" ht="15" thickBot="1" x14ac:dyDescent="0.35">
      <c r="A4020" s="4">
        <v>4019</v>
      </c>
      <c r="B4020" s="2" t="s">
        <v>7153</v>
      </c>
      <c r="C4020" s="1">
        <v>2012</v>
      </c>
      <c r="D4020" s="3">
        <v>41144</v>
      </c>
      <c r="E4020" s="3">
        <v>41149</v>
      </c>
      <c r="F4020" s="2" t="s">
        <v>50</v>
      </c>
      <c r="G4020" s="2" t="s">
        <v>5883</v>
      </c>
      <c r="H4020" s="2" t="s">
        <v>5884</v>
      </c>
      <c r="I4020" s="2" t="s">
        <v>26</v>
      </c>
      <c r="J4020" s="2" t="s">
        <v>27</v>
      </c>
      <c r="K4020" s="2" t="s">
        <v>1736</v>
      </c>
      <c r="L4020" s="2" t="s">
        <v>1272</v>
      </c>
      <c r="M4020" s="1">
        <v>30318</v>
      </c>
      <c r="N4020" s="2" t="s">
        <v>30</v>
      </c>
      <c r="O4020" s="2" t="s">
        <v>4515</v>
      </c>
      <c r="P4020" s="2" t="s">
        <v>71</v>
      </c>
      <c r="Q4020" s="2" t="s">
        <v>161</v>
      </c>
      <c r="R4020" s="2" t="s">
        <v>4516</v>
      </c>
      <c r="S4020" s="1">
        <v>251.91</v>
      </c>
      <c r="T4020" s="1">
        <v>9</v>
      </c>
      <c r="U4020" s="1">
        <v>0</v>
      </c>
      <c r="V4020" s="5">
        <v>47.862900000000003</v>
      </c>
    </row>
    <row r="4021" spans="1:22" ht="15" thickBot="1" x14ac:dyDescent="0.35">
      <c r="A4021" s="4">
        <v>4020</v>
      </c>
      <c r="B4021" s="2" t="s">
        <v>7153</v>
      </c>
      <c r="C4021" s="1">
        <v>2012</v>
      </c>
      <c r="D4021" s="3">
        <v>41144</v>
      </c>
      <c r="E4021" s="3">
        <v>41149</v>
      </c>
      <c r="F4021" s="2" t="s">
        <v>50</v>
      </c>
      <c r="G4021" s="2" t="s">
        <v>5883</v>
      </c>
      <c r="H4021" s="2" t="s">
        <v>5884</v>
      </c>
      <c r="I4021" s="2" t="s">
        <v>26</v>
      </c>
      <c r="J4021" s="2" t="s">
        <v>27</v>
      </c>
      <c r="K4021" s="2" t="s">
        <v>1736</v>
      </c>
      <c r="L4021" s="2" t="s">
        <v>1272</v>
      </c>
      <c r="M4021" s="1">
        <v>30318</v>
      </c>
      <c r="N4021" s="2" t="s">
        <v>30</v>
      </c>
      <c r="O4021" s="2" t="s">
        <v>141</v>
      </c>
      <c r="P4021" s="2" t="s">
        <v>46</v>
      </c>
      <c r="Q4021" s="2" t="s">
        <v>78</v>
      </c>
      <c r="R4021" s="2" t="s">
        <v>142</v>
      </c>
      <c r="S4021" s="1">
        <v>25.86</v>
      </c>
      <c r="T4021" s="1">
        <v>3</v>
      </c>
      <c r="U4021" s="1">
        <v>0</v>
      </c>
      <c r="V4021" s="5">
        <v>6.7236000000000002</v>
      </c>
    </row>
    <row r="4022" spans="1:22" ht="15" thickBot="1" x14ac:dyDescent="0.35">
      <c r="A4022" s="4">
        <v>4021</v>
      </c>
      <c r="B4022" s="2" t="s">
        <v>7156</v>
      </c>
      <c r="C4022" s="1">
        <v>2011</v>
      </c>
      <c r="D4022" s="3">
        <v>40716</v>
      </c>
      <c r="E4022" s="3">
        <v>40721</v>
      </c>
      <c r="F4022" s="2" t="s">
        <v>50</v>
      </c>
      <c r="G4022" s="2" t="s">
        <v>7157</v>
      </c>
      <c r="H4022" s="2" t="s">
        <v>7158</v>
      </c>
      <c r="I4022" s="2" t="s">
        <v>26</v>
      </c>
      <c r="J4022" s="2" t="s">
        <v>27</v>
      </c>
      <c r="K4022" s="2" t="s">
        <v>2252</v>
      </c>
      <c r="L4022" s="2" t="s">
        <v>147</v>
      </c>
      <c r="M4022" s="1">
        <v>19013</v>
      </c>
      <c r="N4022" s="2" t="s">
        <v>148</v>
      </c>
      <c r="O4022" s="2" t="s">
        <v>716</v>
      </c>
      <c r="P4022" s="2" t="s">
        <v>32</v>
      </c>
      <c r="Q4022" s="2" t="s">
        <v>36</v>
      </c>
      <c r="R4022" s="2" t="s">
        <v>717</v>
      </c>
      <c r="S4022" s="1">
        <v>170.05799999999999</v>
      </c>
      <c r="T4022" s="1">
        <v>3</v>
      </c>
      <c r="U4022" s="1">
        <v>0.3</v>
      </c>
      <c r="V4022" s="5">
        <v>-4.8587999999999996</v>
      </c>
    </row>
    <row r="4023" spans="1:22" ht="15" thickBot="1" x14ac:dyDescent="0.35">
      <c r="A4023" s="4">
        <v>4022</v>
      </c>
      <c r="B4023" s="2" t="s">
        <v>7156</v>
      </c>
      <c r="C4023" s="1">
        <v>2011</v>
      </c>
      <c r="D4023" s="3">
        <v>40716</v>
      </c>
      <c r="E4023" s="3">
        <v>40721</v>
      </c>
      <c r="F4023" s="2" t="s">
        <v>50</v>
      </c>
      <c r="G4023" s="2" t="s">
        <v>7157</v>
      </c>
      <c r="H4023" s="2" t="s">
        <v>7158</v>
      </c>
      <c r="I4023" s="2" t="s">
        <v>26</v>
      </c>
      <c r="J4023" s="2" t="s">
        <v>27</v>
      </c>
      <c r="K4023" s="2" t="s">
        <v>2252</v>
      </c>
      <c r="L4023" s="2" t="s">
        <v>147</v>
      </c>
      <c r="M4023" s="1">
        <v>19013</v>
      </c>
      <c r="N4023" s="2" t="s">
        <v>148</v>
      </c>
      <c r="O4023" s="2" t="s">
        <v>212</v>
      </c>
      <c r="P4023" s="2" t="s">
        <v>71</v>
      </c>
      <c r="Q4023" s="2" t="s">
        <v>72</v>
      </c>
      <c r="R4023" s="2" t="s">
        <v>213</v>
      </c>
      <c r="S4023" s="1">
        <v>82.781999999999996</v>
      </c>
      <c r="T4023" s="1">
        <v>3</v>
      </c>
      <c r="U4023" s="1">
        <v>0.4</v>
      </c>
      <c r="V4023" s="5">
        <v>-15.1767</v>
      </c>
    </row>
    <row r="4024" spans="1:22" ht="15" thickBot="1" x14ac:dyDescent="0.35">
      <c r="A4024" s="4">
        <v>4023</v>
      </c>
      <c r="B4024" s="2" t="s">
        <v>7156</v>
      </c>
      <c r="C4024" s="1">
        <v>2011</v>
      </c>
      <c r="D4024" s="3">
        <v>40716</v>
      </c>
      <c r="E4024" s="3">
        <v>40721</v>
      </c>
      <c r="F4024" s="2" t="s">
        <v>50</v>
      </c>
      <c r="G4024" s="2" t="s">
        <v>7157</v>
      </c>
      <c r="H4024" s="2" t="s">
        <v>7158</v>
      </c>
      <c r="I4024" s="2" t="s">
        <v>26</v>
      </c>
      <c r="J4024" s="2" t="s">
        <v>27</v>
      </c>
      <c r="K4024" s="2" t="s">
        <v>2252</v>
      </c>
      <c r="L4024" s="2" t="s">
        <v>147</v>
      </c>
      <c r="M4024" s="1">
        <v>19013</v>
      </c>
      <c r="N4024" s="2" t="s">
        <v>148</v>
      </c>
      <c r="O4024" s="2" t="s">
        <v>35</v>
      </c>
      <c r="P4024" s="2" t="s">
        <v>32</v>
      </c>
      <c r="Q4024" s="2" t="s">
        <v>36</v>
      </c>
      <c r="R4024" s="2" t="s">
        <v>37</v>
      </c>
      <c r="S4024" s="1">
        <v>853.93</v>
      </c>
      <c r="T4024" s="1">
        <v>5</v>
      </c>
      <c r="U4024" s="1">
        <v>0.3</v>
      </c>
      <c r="V4024" s="5">
        <v>0</v>
      </c>
    </row>
    <row r="4025" spans="1:22" ht="15" thickBot="1" x14ac:dyDescent="0.35">
      <c r="A4025" s="4">
        <v>4024</v>
      </c>
      <c r="B4025" s="2" t="s">
        <v>7159</v>
      </c>
      <c r="C4025" s="1">
        <v>2014</v>
      </c>
      <c r="D4025" s="3">
        <v>41940</v>
      </c>
      <c r="E4025" s="3">
        <v>41941</v>
      </c>
      <c r="F4025" s="2" t="s">
        <v>188</v>
      </c>
      <c r="G4025" s="2" t="s">
        <v>6633</v>
      </c>
      <c r="H4025" s="2" t="s">
        <v>6634</v>
      </c>
      <c r="I4025" s="2" t="s">
        <v>41</v>
      </c>
      <c r="J4025" s="2" t="s">
        <v>27</v>
      </c>
      <c r="K4025" s="2" t="s">
        <v>127</v>
      </c>
      <c r="L4025" s="2" t="s">
        <v>43</v>
      </c>
      <c r="M4025" s="1">
        <v>94110</v>
      </c>
      <c r="N4025" s="2" t="s">
        <v>44</v>
      </c>
      <c r="O4025" s="2" t="s">
        <v>4883</v>
      </c>
      <c r="P4025" s="2" t="s">
        <v>32</v>
      </c>
      <c r="Q4025" s="2" t="s">
        <v>33</v>
      </c>
      <c r="R4025" s="2" t="s">
        <v>4884</v>
      </c>
      <c r="S4025" s="1">
        <v>556.66499999999996</v>
      </c>
      <c r="T4025" s="1">
        <v>5</v>
      </c>
      <c r="U4025" s="1">
        <v>0.15</v>
      </c>
      <c r="V4025" s="5">
        <v>6.5490000000000004</v>
      </c>
    </row>
    <row r="4026" spans="1:22" ht="15" thickBot="1" x14ac:dyDescent="0.35">
      <c r="A4026" s="4">
        <v>4025</v>
      </c>
      <c r="B4026" s="2" t="s">
        <v>7159</v>
      </c>
      <c r="C4026" s="1">
        <v>2014</v>
      </c>
      <c r="D4026" s="3">
        <v>41940</v>
      </c>
      <c r="E4026" s="3">
        <v>41941</v>
      </c>
      <c r="F4026" s="2" t="s">
        <v>188</v>
      </c>
      <c r="G4026" s="2" t="s">
        <v>6633</v>
      </c>
      <c r="H4026" s="2" t="s">
        <v>6634</v>
      </c>
      <c r="I4026" s="2" t="s">
        <v>41</v>
      </c>
      <c r="J4026" s="2" t="s">
        <v>27</v>
      </c>
      <c r="K4026" s="2" t="s">
        <v>127</v>
      </c>
      <c r="L4026" s="2" t="s">
        <v>43</v>
      </c>
      <c r="M4026" s="1">
        <v>94110</v>
      </c>
      <c r="N4026" s="2" t="s">
        <v>44</v>
      </c>
      <c r="O4026" s="2" t="s">
        <v>7160</v>
      </c>
      <c r="P4026" s="2" t="s">
        <v>71</v>
      </c>
      <c r="Q4026" s="2" t="s">
        <v>72</v>
      </c>
      <c r="R4026" s="2" t="s">
        <v>7161</v>
      </c>
      <c r="S4026" s="1">
        <v>95.84</v>
      </c>
      <c r="T4026" s="1">
        <v>4</v>
      </c>
      <c r="U4026" s="1">
        <v>0.2</v>
      </c>
      <c r="V4026" s="5">
        <v>34.741999999999997</v>
      </c>
    </row>
    <row r="4027" spans="1:22" ht="15" thickBot="1" x14ac:dyDescent="0.35">
      <c r="A4027" s="4">
        <v>4026</v>
      </c>
      <c r="B4027" s="2" t="s">
        <v>7162</v>
      </c>
      <c r="C4027" s="1">
        <v>2014</v>
      </c>
      <c r="D4027" s="3">
        <v>41863</v>
      </c>
      <c r="E4027" s="3">
        <v>41865</v>
      </c>
      <c r="F4027" s="2" t="s">
        <v>188</v>
      </c>
      <c r="G4027" s="2" t="s">
        <v>2057</v>
      </c>
      <c r="H4027" s="2" t="s">
        <v>2058</v>
      </c>
      <c r="I4027" s="2" t="s">
        <v>41</v>
      </c>
      <c r="J4027" s="2" t="s">
        <v>27</v>
      </c>
      <c r="K4027" s="2" t="s">
        <v>7163</v>
      </c>
      <c r="L4027" s="2" t="s">
        <v>104</v>
      </c>
      <c r="M4027" s="1">
        <v>76021</v>
      </c>
      <c r="N4027" s="2" t="s">
        <v>105</v>
      </c>
      <c r="O4027" s="2" t="s">
        <v>5238</v>
      </c>
      <c r="P4027" s="2" t="s">
        <v>46</v>
      </c>
      <c r="Q4027" s="2" t="s">
        <v>90</v>
      </c>
      <c r="R4027" s="2" t="s">
        <v>5239</v>
      </c>
      <c r="S4027" s="1">
        <v>29.664000000000001</v>
      </c>
      <c r="T4027" s="1">
        <v>4</v>
      </c>
      <c r="U4027" s="1">
        <v>0.2</v>
      </c>
      <c r="V4027" s="5">
        <v>10.0116</v>
      </c>
    </row>
    <row r="4028" spans="1:22" ht="15" thickBot="1" x14ac:dyDescent="0.35">
      <c r="A4028" s="4">
        <v>4027</v>
      </c>
      <c r="B4028" s="2" t="s">
        <v>7162</v>
      </c>
      <c r="C4028" s="1">
        <v>2014</v>
      </c>
      <c r="D4028" s="3">
        <v>41863</v>
      </c>
      <c r="E4028" s="3">
        <v>41865</v>
      </c>
      <c r="F4028" s="2" t="s">
        <v>188</v>
      </c>
      <c r="G4028" s="2" t="s">
        <v>2057</v>
      </c>
      <c r="H4028" s="2" t="s">
        <v>2058</v>
      </c>
      <c r="I4028" s="2" t="s">
        <v>41</v>
      </c>
      <c r="J4028" s="2" t="s">
        <v>27</v>
      </c>
      <c r="K4028" s="2" t="s">
        <v>7163</v>
      </c>
      <c r="L4028" s="2" t="s">
        <v>104</v>
      </c>
      <c r="M4028" s="1">
        <v>76021</v>
      </c>
      <c r="N4028" s="2" t="s">
        <v>105</v>
      </c>
      <c r="O4028" s="2" t="s">
        <v>4810</v>
      </c>
      <c r="P4028" s="2" t="s">
        <v>46</v>
      </c>
      <c r="Q4028" s="2" t="s">
        <v>68</v>
      </c>
      <c r="R4028" s="2" t="s">
        <v>4811</v>
      </c>
      <c r="S4028" s="1">
        <v>9.1839999999999993</v>
      </c>
      <c r="T4028" s="1">
        <v>7</v>
      </c>
      <c r="U4028" s="1">
        <v>0.2</v>
      </c>
      <c r="V4028" s="5">
        <v>2.87</v>
      </c>
    </row>
    <row r="4029" spans="1:22" ht="15" thickBot="1" x14ac:dyDescent="0.35">
      <c r="A4029" s="4">
        <v>4028</v>
      </c>
      <c r="B4029" s="2" t="s">
        <v>7162</v>
      </c>
      <c r="C4029" s="1">
        <v>2014</v>
      </c>
      <c r="D4029" s="3">
        <v>41863</v>
      </c>
      <c r="E4029" s="3">
        <v>41865</v>
      </c>
      <c r="F4029" s="2" t="s">
        <v>188</v>
      </c>
      <c r="G4029" s="2" t="s">
        <v>2057</v>
      </c>
      <c r="H4029" s="2" t="s">
        <v>2058</v>
      </c>
      <c r="I4029" s="2" t="s">
        <v>41</v>
      </c>
      <c r="J4029" s="2" t="s">
        <v>27</v>
      </c>
      <c r="K4029" s="2" t="s">
        <v>7163</v>
      </c>
      <c r="L4029" s="2" t="s">
        <v>104</v>
      </c>
      <c r="M4029" s="1">
        <v>76021</v>
      </c>
      <c r="N4029" s="2" t="s">
        <v>105</v>
      </c>
      <c r="O4029" s="2" t="s">
        <v>2584</v>
      </c>
      <c r="P4029" s="2" t="s">
        <v>71</v>
      </c>
      <c r="Q4029" s="2" t="s">
        <v>72</v>
      </c>
      <c r="R4029" s="2" t="s">
        <v>2585</v>
      </c>
      <c r="S4029" s="1">
        <v>153.584</v>
      </c>
      <c r="T4029" s="1">
        <v>2</v>
      </c>
      <c r="U4029" s="1">
        <v>0.2</v>
      </c>
      <c r="V4029" s="5">
        <v>13.438599999999999</v>
      </c>
    </row>
    <row r="4030" spans="1:22" ht="15" thickBot="1" x14ac:dyDescent="0.35">
      <c r="A4030" s="4">
        <v>4029</v>
      </c>
      <c r="B4030" s="2" t="s">
        <v>7162</v>
      </c>
      <c r="C4030" s="1">
        <v>2014</v>
      </c>
      <c r="D4030" s="3">
        <v>41863</v>
      </c>
      <c r="E4030" s="3">
        <v>41865</v>
      </c>
      <c r="F4030" s="2" t="s">
        <v>188</v>
      </c>
      <c r="G4030" s="2" t="s">
        <v>2057</v>
      </c>
      <c r="H4030" s="2" t="s">
        <v>2058</v>
      </c>
      <c r="I4030" s="2" t="s">
        <v>41</v>
      </c>
      <c r="J4030" s="2" t="s">
        <v>27</v>
      </c>
      <c r="K4030" s="2" t="s">
        <v>7163</v>
      </c>
      <c r="L4030" s="2" t="s">
        <v>104</v>
      </c>
      <c r="M4030" s="1">
        <v>76021</v>
      </c>
      <c r="N4030" s="2" t="s">
        <v>105</v>
      </c>
      <c r="O4030" s="2" t="s">
        <v>4944</v>
      </c>
      <c r="P4030" s="2" t="s">
        <v>46</v>
      </c>
      <c r="Q4030" s="2" t="s">
        <v>75</v>
      </c>
      <c r="R4030" s="2" t="s">
        <v>4945</v>
      </c>
      <c r="S4030" s="1">
        <v>12.864000000000001</v>
      </c>
      <c r="T4030" s="1">
        <v>8</v>
      </c>
      <c r="U4030" s="1">
        <v>0.8</v>
      </c>
      <c r="V4030" s="5">
        <v>-22.512</v>
      </c>
    </row>
    <row r="4031" spans="1:22" ht="15" thickBot="1" x14ac:dyDescent="0.35">
      <c r="A4031" s="4">
        <v>4030</v>
      </c>
      <c r="B4031" s="2" t="s">
        <v>7164</v>
      </c>
      <c r="C4031" s="1">
        <v>2014</v>
      </c>
      <c r="D4031" s="3">
        <v>41998</v>
      </c>
      <c r="E4031" s="3">
        <v>42002</v>
      </c>
      <c r="F4031" s="2" t="s">
        <v>50</v>
      </c>
      <c r="G4031" s="2" t="s">
        <v>3259</v>
      </c>
      <c r="H4031" s="2" t="s">
        <v>3260</v>
      </c>
      <c r="I4031" s="2" t="s">
        <v>26</v>
      </c>
      <c r="J4031" s="2" t="s">
        <v>27</v>
      </c>
      <c r="K4031" s="2" t="s">
        <v>4268</v>
      </c>
      <c r="L4031" s="2" t="s">
        <v>736</v>
      </c>
      <c r="M4031" s="1">
        <v>70506</v>
      </c>
      <c r="N4031" s="2" t="s">
        <v>30</v>
      </c>
      <c r="O4031" s="2" t="s">
        <v>3753</v>
      </c>
      <c r="P4031" s="2" t="s">
        <v>71</v>
      </c>
      <c r="Q4031" s="2" t="s">
        <v>682</v>
      </c>
      <c r="R4031" s="2" t="s">
        <v>3754</v>
      </c>
      <c r="S4031" s="1">
        <v>479.97</v>
      </c>
      <c r="T4031" s="1">
        <v>3</v>
      </c>
      <c r="U4031" s="1">
        <v>0</v>
      </c>
      <c r="V4031" s="5">
        <v>239.98500000000001</v>
      </c>
    </row>
    <row r="4032" spans="1:22" ht="15" thickBot="1" x14ac:dyDescent="0.35">
      <c r="A4032" s="4">
        <v>4031</v>
      </c>
      <c r="B4032" s="2" t="s">
        <v>7164</v>
      </c>
      <c r="C4032" s="1">
        <v>2014</v>
      </c>
      <c r="D4032" s="3">
        <v>41998</v>
      </c>
      <c r="E4032" s="3">
        <v>42002</v>
      </c>
      <c r="F4032" s="2" t="s">
        <v>50</v>
      </c>
      <c r="G4032" s="2" t="s">
        <v>3259</v>
      </c>
      <c r="H4032" s="2" t="s">
        <v>3260</v>
      </c>
      <c r="I4032" s="2" t="s">
        <v>26</v>
      </c>
      <c r="J4032" s="2" t="s">
        <v>27</v>
      </c>
      <c r="K4032" s="2" t="s">
        <v>4268</v>
      </c>
      <c r="L4032" s="2" t="s">
        <v>736</v>
      </c>
      <c r="M4032" s="1">
        <v>70506</v>
      </c>
      <c r="N4032" s="2" t="s">
        <v>30</v>
      </c>
      <c r="O4032" s="2" t="s">
        <v>5493</v>
      </c>
      <c r="P4032" s="2" t="s">
        <v>32</v>
      </c>
      <c r="Q4032" s="2" t="s">
        <v>36</v>
      </c>
      <c r="R4032" s="2" t="s">
        <v>5494</v>
      </c>
      <c r="S4032" s="1">
        <v>232.88</v>
      </c>
      <c r="T4032" s="1">
        <v>4</v>
      </c>
      <c r="U4032" s="1">
        <v>0</v>
      </c>
      <c r="V4032" s="5">
        <v>60.5488</v>
      </c>
    </row>
    <row r="4033" spans="1:22" ht="15" thickBot="1" x14ac:dyDescent="0.35">
      <c r="A4033" s="4">
        <v>4032</v>
      </c>
      <c r="B4033" s="2" t="s">
        <v>7165</v>
      </c>
      <c r="C4033" s="1">
        <v>2013</v>
      </c>
      <c r="D4033" s="3">
        <v>41544</v>
      </c>
      <c r="E4033" s="3">
        <v>41548</v>
      </c>
      <c r="F4033" s="2" t="s">
        <v>50</v>
      </c>
      <c r="G4033" s="2" t="s">
        <v>197</v>
      </c>
      <c r="H4033" s="2" t="s">
        <v>198</v>
      </c>
      <c r="I4033" s="2" t="s">
        <v>102</v>
      </c>
      <c r="J4033" s="2" t="s">
        <v>27</v>
      </c>
      <c r="K4033" s="2" t="s">
        <v>7166</v>
      </c>
      <c r="L4033" s="2" t="s">
        <v>96</v>
      </c>
      <c r="M4033" s="1">
        <v>98042</v>
      </c>
      <c r="N4033" s="2" t="s">
        <v>44</v>
      </c>
      <c r="O4033" s="2" t="s">
        <v>2512</v>
      </c>
      <c r="P4033" s="2" t="s">
        <v>46</v>
      </c>
      <c r="Q4033" s="2" t="s">
        <v>78</v>
      </c>
      <c r="R4033" s="2" t="s">
        <v>2513</v>
      </c>
      <c r="S4033" s="1">
        <v>236.88</v>
      </c>
      <c r="T4033" s="1">
        <v>6</v>
      </c>
      <c r="U4033" s="1">
        <v>0</v>
      </c>
      <c r="V4033" s="5">
        <v>66.326400000000007</v>
      </c>
    </row>
    <row r="4034" spans="1:22" ht="15" thickBot="1" x14ac:dyDescent="0.35">
      <c r="A4034" s="4">
        <v>4033</v>
      </c>
      <c r="B4034" s="2" t="s">
        <v>7165</v>
      </c>
      <c r="C4034" s="1">
        <v>2013</v>
      </c>
      <c r="D4034" s="3">
        <v>41544</v>
      </c>
      <c r="E4034" s="3">
        <v>41548</v>
      </c>
      <c r="F4034" s="2" t="s">
        <v>50</v>
      </c>
      <c r="G4034" s="2" t="s">
        <v>197</v>
      </c>
      <c r="H4034" s="2" t="s">
        <v>198</v>
      </c>
      <c r="I4034" s="2" t="s">
        <v>102</v>
      </c>
      <c r="J4034" s="2" t="s">
        <v>27</v>
      </c>
      <c r="K4034" s="2" t="s">
        <v>7166</v>
      </c>
      <c r="L4034" s="2" t="s">
        <v>96</v>
      </c>
      <c r="M4034" s="1">
        <v>98042</v>
      </c>
      <c r="N4034" s="2" t="s">
        <v>44</v>
      </c>
      <c r="O4034" s="2" t="s">
        <v>451</v>
      </c>
      <c r="P4034" s="2" t="s">
        <v>46</v>
      </c>
      <c r="Q4034" s="2" t="s">
        <v>90</v>
      </c>
      <c r="R4034" s="2" t="s">
        <v>452</v>
      </c>
      <c r="S4034" s="1">
        <v>29.9</v>
      </c>
      <c r="T4034" s="1">
        <v>5</v>
      </c>
      <c r="U4034" s="1">
        <v>0</v>
      </c>
      <c r="V4034" s="5">
        <v>14.651</v>
      </c>
    </row>
    <row r="4035" spans="1:22" ht="15" thickBot="1" x14ac:dyDescent="0.35">
      <c r="A4035" s="4">
        <v>4034</v>
      </c>
      <c r="B4035" s="2" t="s">
        <v>7165</v>
      </c>
      <c r="C4035" s="1">
        <v>2013</v>
      </c>
      <c r="D4035" s="3">
        <v>41544</v>
      </c>
      <c r="E4035" s="3">
        <v>41548</v>
      </c>
      <c r="F4035" s="2" t="s">
        <v>50</v>
      </c>
      <c r="G4035" s="2" t="s">
        <v>197</v>
      </c>
      <c r="H4035" s="2" t="s">
        <v>198</v>
      </c>
      <c r="I4035" s="2" t="s">
        <v>102</v>
      </c>
      <c r="J4035" s="2" t="s">
        <v>27</v>
      </c>
      <c r="K4035" s="2" t="s">
        <v>7166</v>
      </c>
      <c r="L4035" s="2" t="s">
        <v>96</v>
      </c>
      <c r="M4035" s="1">
        <v>98042</v>
      </c>
      <c r="N4035" s="2" t="s">
        <v>44</v>
      </c>
      <c r="O4035" s="2" t="s">
        <v>4258</v>
      </c>
      <c r="P4035" s="2" t="s">
        <v>71</v>
      </c>
      <c r="Q4035" s="2" t="s">
        <v>161</v>
      </c>
      <c r="R4035" s="2" t="s">
        <v>4259</v>
      </c>
      <c r="S4035" s="1">
        <v>100</v>
      </c>
      <c r="T4035" s="1">
        <v>4</v>
      </c>
      <c r="U4035" s="1">
        <v>0</v>
      </c>
      <c r="V4035" s="5">
        <v>21</v>
      </c>
    </row>
    <row r="4036" spans="1:22" ht="15" thickBot="1" x14ac:dyDescent="0.35">
      <c r="A4036" s="4">
        <v>4035</v>
      </c>
      <c r="B4036" s="2" t="s">
        <v>7167</v>
      </c>
      <c r="C4036" s="1">
        <v>2013</v>
      </c>
      <c r="D4036" s="3">
        <v>41621</v>
      </c>
      <c r="E4036" s="3">
        <v>41621</v>
      </c>
      <c r="F4036" s="2" t="s">
        <v>1290</v>
      </c>
      <c r="G4036" s="2" t="s">
        <v>4086</v>
      </c>
      <c r="H4036" s="2" t="s">
        <v>4087</v>
      </c>
      <c r="I4036" s="2" t="s">
        <v>41</v>
      </c>
      <c r="J4036" s="2" t="s">
        <v>27</v>
      </c>
      <c r="K4036" s="2" t="s">
        <v>2628</v>
      </c>
      <c r="L4036" s="2" t="s">
        <v>498</v>
      </c>
      <c r="M4036" s="1">
        <v>44052</v>
      </c>
      <c r="N4036" s="2" t="s">
        <v>148</v>
      </c>
      <c r="O4036" s="2" t="s">
        <v>1386</v>
      </c>
      <c r="P4036" s="2" t="s">
        <v>46</v>
      </c>
      <c r="Q4036" s="2" t="s">
        <v>75</v>
      </c>
      <c r="R4036" s="2" t="s">
        <v>1387</v>
      </c>
      <c r="S4036" s="1">
        <v>18.693000000000001</v>
      </c>
      <c r="T4036" s="1">
        <v>3</v>
      </c>
      <c r="U4036" s="1">
        <v>0.7</v>
      </c>
      <c r="V4036" s="5">
        <v>-14.331300000000001</v>
      </c>
    </row>
    <row r="4037" spans="1:22" ht="15" thickBot="1" x14ac:dyDescent="0.35">
      <c r="A4037" s="4">
        <v>4036</v>
      </c>
      <c r="B4037" s="2" t="s">
        <v>7167</v>
      </c>
      <c r="C4037" s="1">
        <v>2013</v>
      </c>
      <c r="D4037" s="3">
        <v>41621</v>
      </c>
      <c r="E4037" s="3">
        <v>41621</v>
      </c>
      <c r="F4037" s="2" t="s">
        <v>1290</v>
      </c>
      <c r="G4037" s="2" t="s">
        <v>4086</v>
      </c>
      <c r="H4037" s="2" t="s">
        <v>4087</v>
      </c>
      <c r="I4037" s="2" t="s">
        <v>41</v>
      </c>
      <c r="J4037" s="2" t="s">
        <v>27</v>
      </c>
      <c r="K4037" s="2" t="s">
        <v>2628</v>
      </c>
      <c r="L4037" s="2" t="s">
        <v>498</v>
      </c>
      <c r="M4037" s="1">
        <v>44052</v>
      </c>
      <c r="N4037" s="2" t="s">
        <v>148</v>
      </c>
      <c r="O4037" s="2" t="s">
        <v>1662</v>
      </c>
      <c r="P4037" s="2" t="s">
        <v>71</v>
      </c>
      <c r="Q4037" s="2" t="s">
        <v>161</v>
      </c>
      <c r="R4037" s="2" t="s">
        <v>1663</v>
      </c>
      <c r="S4037" s="1">
        <v>383.952</v>
      </c>
      <c r="T4037" s="1">
        <v>6</v>
      </c>
      <c r="U4037" s="1">
        <v>0.2</v>
      </c>
      <c r="V4037" s="5">
        <v>76.790400000000005</v>
      </c>
    </row>
    <row r="4038" spans="1:22" ht="15" thickBot="1" x14ac:dyDescent="0.35">
      <c r="A4038" s="4">
        <v>4037</v>
      </c>
      <c r="B4038" s="2" t="s">
        <v>7168</v>
      </c>
      <c r="C4038" s="1">
        <v>2012</v>
      </c>
      <c r="D4038" s="3">
        <v>41271</v>
      </c>
      <c r="E4038" s="3">
        <v>41275</v>
      </c>
      <c r="F4038" s="2" t="s">
        <v>50</v>
      </c>
      <c r="G4038" s="2" t="s">
        <v>5883</v>
      </c>
      <c r="H4038" s="2" t="s">
        <v>5884</v>
      </c>
      <c r="I4038" s="2" t="s">
        <v>26</v>
      </c>
      <c r="J4038" s="2" t="s">
        <v>27</v>
      </c>
      <c r="K4038" s="2" t="s">
        <v>303</v>
      </c>
      <c r="L4038" s="2" t="s">
        <v>211</v>
      </c>
      <c r="M4038" s="1">
        <v>60623</v>
      </c>
      <c r="N4038" s="2" t="s">
        <v>105</v>
      </c>
      <c r="O4038" s="2" t="s">
        <v>4014</v>
      </c>
      <c r="P4038" s="2" t="s">
        <v>46</v>
      </c>
      <c r="Q4038" s="2" t="s">
        <v>59</v>
      </c>
      <c r="R4038" s="2" t="s">
        <v>6585</v>
      </c>
      <c r="S4038" s="1">
        <v>24.815999999999999</v>
      </c>
      <c r="T4038" s="1">
        <v>2</v>
      </c>
      <c r="U4038" s="1">
        <v>0.2</v>
      </c>
      <c r="V4038" s="5">
        <v>1.5509999999999999</v>
      </c>
    </row>
    <row r="4039" spans="1:22" ht="15" thickBot="1" x14ac:dyDescent="0.35">
      <c r="A4039" s="4">
        <v>4038</v>
      </c>
      <c r="B4039" s="2" t="s">
        <v>7169</v>
      </c>
      <c r="C4039" s="1">
        <v>2011</v>
      </c>
      <c r="D4039" s="3">
        <v>40906</v>
      </c>
      <c r="E4039" s="3">
        <v>40910</v>
      </c>
      <c r="F4039" s="2" t="s">
        <v>50</v>
      </c>
      <c r="G4039" s="2" t="s">
        <v>2431</v>
      </c>
      <c r="H4039" s="2" t="s">
        <v>2432</v>
      </c>
      <c r="I4039" s="2" t="s">
        <v>41</v>
      </c>
      <c r="J4039" s="2" t="s">
        <v>27</v>
      </c>
      <c r="K4039" s="2" t="s">
        <v>127</v>
      </c>
      <c r="L4039" s="2" t="s">
        <v>43</v>
      </c>
      <c r="M4039" s="1">
        <v>94110</v>
      </c>
      <c r="N4039" s="2" t="s">
        <v>44</v>
      </c>
      <c r="O4039" s="2" t="s">
        <v>6190</v>
      </c>
      <c r="P4039" s="2" t="s">
        <v>32</v>
      </c>
      <c r="Q4039" s="2" t="s">
        <v>65</v>
      </c>
      <c r="R4039" s="2" t="s">
        <v>6191</v>
      </c>
      <c r="S4039" s="1">
        <v>24.9</v>
      </c>
      <c r="T4039" s="1">
        <v>5</v>
      </c>
      <c r="U4039" s="1">
        <v>0</v>
      </c>
      <c r="V4039" s="5">
        <v>8.2170000000000005</v>
      </c>
    </row>
    <row r="4040" spans="1:22" ht="15" thickBot="1" x14ac:dyDescent="0.35">
      <c r="A4040" s="4">
        <v>4039</v>
      </c>
      <c r="B4040" s="2" t="s">
        <v>7169</v>
      </c>
      <c r="C4040" s="1">
        <v>2011</v>
      </c>
      <c r="D4040" s="3">
        <v>40906</v>
      </c>
      <c r="E4040" s="3">
        <v>40910</v>
      </c>
      <c r="F4040" s="2" t="s">
        <v>50</v>
      </c>
      <c r="G4040" s="2" t="s">
        <v>2431</v>
      </c>
      <c r="H4040" s="2" t="s">
        <v>2432</v>
      </c>
      <c r="I4040" s="2" t="s">
        <v>41</v>
      </c>
      <c r="J4040" s="2" t="s">
        <v>27</v>
      </c>
      <c r="K4040" s="2" t="s">
        <v>127</v>
      </c>
      <c r="L4040" s="2" t="s">
        <v>43</v>
      </c>
      <c r="M4040" s="1">
        <v>94110</v>
      </c>
      <c r="N4040" s="2" t="s">
        <v>44</v>
      </c>
      <c r="O4040" s="2" t="s">
        <v>4635</v>
      </c>
      <c r="P4040" s="2" t="s">
        <v>46</v>
      </c>
      <c r="Q4040" s="2" t="s">
        <v>90</v>
      </c>
      <c r="R4040" s="2" t="s">
        <v>4636</v>
      </c>
      <c r="S4040" s="1">
        <v>21.12</v>
      </c>
      <c r="T4040" s="1">
        <v>4</v>
      </c>
      <c r="U4040" s="1">
        <v>0</v>
      </c>
      <c r="V4040" s="5">
        <v>9.5039999999999996</v>
      </c>
    </row>
    <row r="4041" spans="1:22" ht="15" thickBot="1" x14ac:dyDescent="0.35">
      <c r="A4041" s="4">
        <v>4040</v>
      </c>
      <c r="B4041" s="2" t="s">
        <v>7169</v>
      </c>
      <c r="C4041" s="1">
        <v>2011</v>
      </c>
      <c r="D4041" s="3">
        <v>40906</v>
      </c>
      <c r="E4041" s="3">
        <v>40910</v>
      </c>
      <c r="F4041" s="2" t="s">
        <v>50</v>
      </c>
      <c r="G4041" s="2" t="s">
        <v>2431</v>
      </c>
      <c r="H4041" s="2" t="s">
        <v>2432</v>
      </c>
      <c r="I4041" s="2" t="s">
        <v>41</v>
      </c>
      <c r="J4041" s="2" t="s">
        <v>27</v>
      </c>
      <c r="K4041" s="2" t="s">
        <v>127</v>
      </c>
      <c r="L4041" s="2" t="s">
        <v>43</v>
      </c>
      <c r="M4041" s="1">
        <v>94110</v>
      </c>
      <c r="N4041" s="2" t="s">
        <v>44</v>
      </c>
      <c r="O4041" s="2" t="s">
        <v>3753</v>
      </c>
      <c r="P4041" s="2" t="s">
        <v>71</v>
      </c>
      <c r="Q4041" s="2" t="s">
        <v>682</v>
      </c>
      <c r="R4041" s="2" t="s">
        <v>3754</v>
      </c>
      <c r="S4041" s="1">
        <v>767.952</v>
      </c>
      <c r="T4041" s="1">
        <v>6</v>
      </c>
      <c r="U4041" s="1">
        <v>0.2</v>
      </c>
      <c r="V4041" s="5">
        <v>287.98200000000003</v>
      </c>
    </row>
    <row r="4042" spans="1:22" ht="15" thickBot="1" x14ac:dyDescent="0.35">
      <c r="A4042" s="4">
        <v>4041</v>
      </c>
      <c r="B4042" s="2" t="s">
        <v>7169</v>
      </c>
      <c r="C4042" s="1">
        <v>2011</v>
      </c>
      <c r="D4042" s="3">
        <v>40906</v>
      </c>
      <c r="E4042" s="3">
        <v>40910</v>
      </c>
      <c r="F4042" s="2" t="s">
        <v>50</v>
      </c>
      <c r="G4042" s="2" t="s">
        <v>2431</v>
      </c>
      <c r="H4042" s="2" t="s">
        <v>2432</v>
      </c>
      <c r="I4042" s="2" t="s">
        <v>41</v>
      </c>
      <c r="J4042" s="2" t="s">
        <v>27</v>
      </c>
      <c r="K4042" s="2" t="s">
        <v>127</v>
      </c>
      <c r="L4042" s="2" t="s">
        <v>43</v>
      </c>
      <c r="M4042" s="1">
        <v>94110</v>
      </c>
      <c r="N4042" s="2" t="s">
        <v>44</v>
      </c>
      <c r="O4042" s="2" t="s">
        <v>2214</v>
      </c>
      <c r="P4042" s="2" t="s">
        <v>46</v>
      </c>
      <c r="Q4042" s="2" t="s">
        <v>75</v>
      </c>
      <c r="R4042" s="2" t="s">
        <v>2215</v>
      </c>
      <c r="S4042" s="1">
        <v>14.352</v>
      </c>
      <c r="T4042" s="1">
        <v>3</v>
      </c>
      <c r="U4042" s="1">
        <v>0.2</v>
      </c>
      <c r="V4042" s="5">
        <v>4.6643999999999997</v>
      </c>
    </row>
    <row r="4043" spans="1:22" ht="15" thickBot="1" x14ac:dyDescent="0.35">
      <c r="A4043" s="4">
        <v>4042</v>
      </c>
      <c r="B4043" s="2" t="s">
        <v>7169</v>
      </c>
      <c r="C4043" s="1">
        <v>2011</v>
      </c>
      <c r="D4043" s="3">
        <v>40906</v>
      </c>
      <c r="E4043" s="3">
        <v>40910</v>
      </c>
      <c r="F4043" s="2" t="s">
        <v>50</v>
      </c>
      <c r="G4043" s="2" t="s">
        <v>2431</v>
      </c>
      <c r="H4043" s="2" t="s">
        <v>2432</v>
      </c>
      <c r="I4043" s="2" t="s">
        <v>41</v>
      </c>
      <c r="J4043" s="2" t="s">
        <v>27</v>
      </c>
      <c r="K4043" s="2" t="s">
        <v>127</v>
      </c>
      <c r="L4043" s="2" t="s">
        <v>43</v>
      </c>
      <c r="M4043" s="1">
        <v>94110</v>
      </c>
      <c r="N4043" s="2" t="s">
        <v>44</v>
      </c>
      <c r="O4043" s="2" t="s">
        <v>2004</v>
      </c>
      <c r="P4043" s="2" t="s">
        <v>71</v>
      </c>
      <c r="Q4043" s="2" t="s">
        <v>72</v>
      </c>
      <c r="R4043" s="2" t="s">
        <v>2005</v>
      </c>
      <c r="S4043" s="1">
        <v>191.976</v>
      </c>
      <c r="T4043" s="1">
        <v>3</v>
      </c>
      <c r="U4043" s="1">
        <v>0.2</v>
      </c>
      <c r="V4043" s="5">
        <v>19.197600000000001</v>
      </c>
    </row>
    <row r="4044" spans="1:22" ht="15" thickBot="1" x14ac:dyDescent="0.35">
      <c r="A4044" s="4">
        <v>4043</v>
      </c>
      <c r="B4044" s="2" t="s">
        <v>7169</v>
      </c>
      <c r="C4044" s="1">
        <v>2011</v>
      </c>
      <c r="D4044" s="3">
        <v>40906</v>
      </c>
      <c r="E4044" s="3">
        <v>40910</v>
      </c>
      <c r="F4044" s="2" t="s">
        <v>50</v>
      </c>
      <c r="G4044" s="2" t="s">
        <v>2431</v>
      </c>
      <c r="H4044" s="2" t="s">
        <v>2432</v>
      </c>
      <c r="I4044" s="2" t="s">
        <v>41</v>
      </c>
      <c r="J4044" s="2" t="s">
        <v>27</v>
      </c>
      <c r="K4044" s="2" t="s">
        <v>127</v>
      </c>
      <c r="L4044" s="2" t="s">
        <v>43</v>
      </c>
      <c r="M4044" s="1">
        <v>94110</v>
      </c>
      <c r="N4044" s="2" t="s">
        <v>44</v>
      </c>
      <c r="O4044" s="2" t="s">
        <v>3626</v>
      </c>
      <c r="P4044" s="2" t="s">
        <v>46</v>
      </c>
      <c r="Q4044" s="2" t="s">
        <v>47</v>
      </c>
      <c r="R4044" s="2" t="s">
        <v>3627</v>
      </c>
      <c r="S4044" s="1">
        <v>274.77</v>
      </c>
      <c r="T4044" s="1">
        <v>9</v>
      </c>
      <c r="U4044" s="1">
        <v>0</v>
      </c>
      <c r="V4044" s="5">
        <v>126.3942</v>
      </c>
    </row>
    <row r="4045" spans="1:22" ht="15" thickBot="1" x14ac:dyDescent="0.35">
      <c r="A4045" s="4">
        <v>4044</v>
      </c>
      <c r="B4045" s="2" t="s">
        <v>7169</v>
      </c>
      <c r="C4045" s="1">
        <v>2011</v>
      </c>
      <c r="D4045" s="3">
        <v>40906</v>
      </c>
      <c r="E4045" s="3">
        <v>40910</v>
      </c>
      <c r="F4045" s="2" t="s">
        <v>50</v>
      </c>
      <c r="G4045" s="2" t="s">
        <v>2431</v>
      </c>
      <c r="H4045" s="2" t="s">
        <v>2432</v>
      </c>
      <c r="I4045" s="2" t="s">
        <v>41</v>
      </c>
      <c r="J4045" s="2" t="s">
        <v>27</v>
      </c>
      <c r="K4045" s="2" t="s">
        <v>127</v>
      </c>
      <c r="L4045" s="2" t="s">
        <v>43</v>
      </c>
      <c r="M4045" s="1">
        <v>94110</v>
      </c>
      <c r="N4045" s="2" t="s">
        <v>44</v>
      </c>
      <c r="O4045" s="2" t="s">
        <v>6566</v>
      </c>
      <c r="P4045" s="2" t="s">
        <v>32</v>
      </c>
      <c r="Q4045" s="2" t="s">
        <v>65</v>
      </c>
      <c r="R4045" s="2" t="s">
        <v>6567</v>
      </c>
      <c r="S4045" s="1">
        <v>70.56</v>
      </c>
      <c r="T4045" s="1">
        <v>6</v>
      </c>
      <c r="U4045" s="1">
        <v>0</v>
      </c>
      <c r="V4045" s="5">
        <v>23.990400000000001</v>
      </c>
    </row>
    <row r="4046" spans="1:22" ht="15" thickBot="1" x14ac:dyDescent="0.35">
      <c r="A4046" s="4">
        <v>4045</v>
      </c>
      <c r="B4046" s="2" t="s">
        <v>7170</v>
      </c>
      <c r="C4046" s="1">
        <v>2012</v>
      </c>
      <c r="D4046" s="3">
        <v>41085</v>
      </c>
      <c r="E4046" s="3">
        <v>41090</v>
      </c>
      <c r="F4046" s="2" t="s">
        <v>50</v>
      </c>
      <c r="G4046" s="2" t="s">
        <v>4536</v>
      </c>
      <c r="H4046" s="2" t="s">
        <v>4537</v>
      </c>
      <c r="I4046" s="2" t="s">
        <v>26</v>
      </c>
      <c r="J4046" s="2" t="s">
        <v>27</v>
      </c>
      <c r="K4046" s="2" t="s">
        <v>127</v>
      </c>
      <c r="L4046" s="2" t="s">
        <v>43</v>
      </c>
      <c r="M4046" s="1">
        <v>94110</v>
      </c>
      <c r="N4046" s="2" t="s">
        <v>44</v>
      </c>
      <c r="O4046" s="2" t="s">
        <v>1994</v>
      </c>
      <c r="P4046" s="2" t="s">
        <v>32</v>
      </c>
      <c r="Q4046" s="2" t="s">
        <v>65</v>
      </c>
      <c r="R4046" s="2" t="s">
        <v>1995</v>
      </c>
      <c r="S4046" s="1">
        <v>204.85</v>
      </c>
      <c r="T4046" s="1">
        <v>5</v>
      </c>
      <c r="U4046" s="1">
        <v>0</v>
      </c>
      <c r="V4046" s="5">
        <v>57.357999999999997</v>
      </c>
    </row>
    <row r="4047" spans="1:22" ht="15" thickBot="1" x14ac:dyDescent="0.35">
      <c r="A4047" s="4">
        <v>4046</v>
      </c>
      <c r="B4047" s="2" t="s">
        <v>7171</v>
      </c>
      <c r="C4047" s="1">
        <v>2012</v>
      </c>
      <c r="D4047" s="3">
        <v>41001</v>
      </c>
      <c r="E4047" s="3">
        <v>41006</v>
      </c>
      <c r="F4047" s="2" t="s">
        <v>50</v>
      </c>
      <c r="G4047" s="2" t="s">
        <v>6354</v>
      </c>
      <c r="H4047" s="2" t="s">
        <v>6355</v>
      </c>
      <c r="I4047" s="2" t="s">
        <v>41</v>
      </c>
      <c r="J4047" s="2" t="s">
        <v>27</v>
      </c>
      <c r="K4047" s="2" t="s">
        <v>184</v>
      </c>
      <c r="L4047" s="2" t="s">
        <v>104</v>
      </c>
      <c r="M4047" s="1">
        <v>77070</v>
      </c>
      <c r="N4047" s="2" t="s">
        <v>105</v>
      </c>
      <c r="O4047" s="2" t="s">
        <v>3074</v>
      </c>
      <c r="P4047" s="2" t="s">
        <v>46</v>
      </c>
      <c r="Q4047" s="2" t="s">
        <v>75</v>
      </c>
      <c r="R4047" s="2" t="s">
        <v>3075</v>
      </c>
      <c r="S4047" s="1">
        <v>9.1560000000000006</v>
      </c>
      <c r="T4047" s="1">
        <v>3</v>
      </c>
      <c r="U4047" s="1">
        <v>0.8</v>
      </c>
      <c r="V4047" s="5">
        <v>-13.734</v>
      </c>
    </row>
    <row r="4048" spans="1:22" ht="15" thickBot="1" x14ac:dyDescent="0.35">
      <c r="A4048" s="4">
        <v>4047</v>
      </c>
      <c r="B4048" s="2" t="s">
        <v>7172</v>
      </c>
      <c r="C4048" s="1">
        <v>2014</v>
      </c>
      <c r="D4048" s="3">
        <v>41934</v>
      </c>
      <c r="E4048" s="3">
        <v>41938</v>
      </c>
      <c r="F4048" s="2" t="s">
        <v>50</v>
      </c>
      <c r="G4048" s="2" t="s">
        <v>7105</v>
      </c>
      <c r="H4048" s="2" t="s">
        <v>7106</v>
      </c>
      <c r="I4048" s="2" t="s">
        <v>26</v>
      </c>
      <c r="J4048" s="2" t="s">
        <v>27</v>
      </c>
      <c r="K4048" s="2" t="s">
        <v>303</v>
      </c>
      <c r="L4048" s="2" t="s">
        <v>211</v>
      </c>
      <c r="M4048" s="1">
        <v>60653</v>
      </c>
      <c r="N4048" s="2" t="s">
        <v>105</v>
      </c>
      <c r="O4048" s="2" t="s">
        <v>3180</v>
      </c>
      <c r="P4048" s="2" t="s">
        <v>46</v>
      </c>
      <c r="Q4048" s="2" t="s">
        <v>78</v>
      </c>
      <c r="R4048" s="2" t="s">
        <v>3181</v>
      </c>
      <c r="S4048" s="1">
        <v>23.992000000000001</v>
      </c>
      <c r="T4048" s="1">
        <v>2</v>
      </c>
      <c r="U4048" s="1">
        <v>0.8</v>
      </c>
      <c r="V4048" s="5">
        <v>-62.379199999999997</v>
      </c>
    </row>
    <row r="4049" spans="1:22" ht="15" thickBot="1" x14ac:dyDescent="0.35">
      <c r="A4049" s="4">
        <v>4048</v>
      </c>
      <c r="B4049" s="2" t="s">
        <v>7173</v>
      </c>
      <c r="C4049" s="1">
        <v>2012</v>
      </c>
      <c r="D4049" s="3">
        <v>41106</v>
      </c>
      <c r="E4049" s="3">
        <v>41109</v>
      </c>
      <c r="F4049" s="2" t="s">
        <v>188</v>
      </c>
      <c r="G4049" s="2" t="s">
        <v>6981</v>
      </c>
      <c r="H4049" s="2" t="s">
        <v>6982</v>
      </c>
      <c r="I4049" s="2" t="s">
        <v>41</v>
      </c>
      <c r="J4049" s="2" t="s">
        <v>27</v>
      </c>
      <c r="K4049" s="2" t="s">
        <v>266</v>
      </c>
      <c r="L4049" s="2" t="s">
        <v>267</v>
      </c>
      <c r="M4049" s="1">
        <v>10035</v>
      </c>
      <c r="N4049" s="2" t="s">
        <v>148</v>
      </c>
      <c r="O4049" s="2" t="s">
        <v>3849</v>
      </c>
      <c r="P4049" s="2" t="s">
        <v>46</v>
      </c>
      <c r="Q4049" s="2" t="s">
        <v>90</v>
      </c>
      <c r="R4049" s="2" t="s">
        <v>3850</v>
      </c>
      <c r="S4049" s="1">
        <v>80.88</v>
      </c>
      <c r="T4049" s="1">
        <v>3</v>
      </c>
      <c r="U4049" s="1">
        <v>0</v>
      </c>
      <c r="V4049" s="5">
        <v>39.6312</v>
      </c>
    </row>
    <row r="4050" spans="1:22" ht="15" thickBot="1" x14ac:dyDescent="0.35">
      <c r="A4050" s="4">
        <v>4049</v>
      </c>
      <c r="B4050" s="2" t="s">
        <v>7173</v>
      </c>
      <c r="C4050" s="1">
        <v>2012</v>
      </c>
      <c r="D4050" s="3">
        <v>41106</v>
      </c>
      <c r="E4050" s="3">
        <v>41109</v>
      </c>
      <c r="F4050" s="2" t="s">
        <v>188</v>
      </c>
      <c r="G4050" s="2" t="s">
        <v>6981</v>
      </c>
      <c r="H4050" s="2" t="s">
        <v>6982</v>
      </c>
      <c r="I4050" s="2" t="s">
        <v>41</v>
      </c>
      <c r="J4050" s="2" t="s">
        <v>27</v>
      </c>
      <c r="K4050" s="2" t="s">
        <v>266</v>
      </c>
      <c r="L4050" s="2" t="s">
        <v>267</v>
      </c>
      <c r="M4050" s="1">
        <v>10035</v>
      </c>
      <c r="N4050" s="2" t="s">
        <v>148</v>
      </c>
      <c r="O4050" s="2" t="s">
        <v>3409</v>
      </c>
      <c r="P4050" s="2" t="s">
        <v>71</v>
      </c>
      <c r="Q4050" s="2" t="s">
        <v>161</v>
      </c>
      <c r="R4050" s="2" t="s">
        <v>3410</v>
      </c>
      <c r="S4050" s="1">
        <v>599.9</v>
      </c>
      <c r="T4050" s="1">
        <v>10</v>
      </c>
      <c r="U4050" s="1">
        <v>0</v>
      </c>
      <c r="V4050" s="5">
        <v>191.96799999999999</v>
      </c>
    </row>
    <row r="4051" spans="1:22" ht="15" thickBot="1" x14ac:dyDescent="0.35">
      <c r="A4051" s="4">
        <v>4050</v>
      </c>
      <c r="B4051" s="2" t="s">
        <v>7174</v>
      </c>
      <c r="C4051" s="1">
        <v>2014</v>
      </c>
      <c r="D4051" s="3">
        <v>41815</v>
      </c>
      <c r="E4051" s="3">
        <v>41817</v>
      </c>
      <c r="F4051" s="2" t="s">
        <v>23</v>
      </c>
      <c r="G4051" s="2" t="s">
        <v>5920</v>
      </c>
      <c r="H4051" s="2" t="s">
        <v>5921</v>
      </c>
      <c r="I4051" s="2" t="s">
        <v>26</v>
      </c>
      <c r="J4051" s="2" t="s">
        <v>27</v>
      </c>
      <c r="K4051" s="2" t="s">
        <v>266</v>
      </c>
      <c r="L4051" s="2" t="s">
        <v>267</v>
      </c>
      <c r="M4051" s="1">
        <v>10011</v>
      </c>
      <c r="N4051" s="2" t="s">
        <v>148</v>
      </c>
      <c r="O4051" s="2" t="s">
        <v>2878</v>
      </c>
      <c r="P4051" s="2" t="s">
        <v>32</v>
      </c>
      <c r="Q4051" s="2" t="s">
        <v>65</v>
      </c>
      <c r="R4051" s="2" t="s">
        <v>2879</v>
      </c>
      <c r="S4051" s="1">
        <v>276.69</v>
      </c>
      <c r="T4051" s="1">
        <v>3</v>
      </c>
      <c r="U4051" s="1">
        <v>0</v>
      </c>
      <c r="V4051" s="5">
        <v>49.804200000000002</v>
      </c>
    </row>
    <row r="4052" spans="1:22" ht="15" thickBot="1" x14ac:dyDescent="0.35">
      <c r="A4052" s="4">
        <v>4051</v>
      </c>
      <c r="B4052" s="2" t="s">
        <v>7174</v>
      </c>
      <c r="C4052" s="1">
        <v>2014</v>
      </c>
      <c r="D4052" s="3">
        <v>41815</v>
      </c>
      <c r="E4052" s="3">
        <v>41817</v>
      </c>
      <c r="F4052" s="2" t="s">
        <v>23</v>
      </c>
      <c r="G4052" s="2" t="s">
        <v>5920</v>
      </c>
      <c r="H4052" s="2" t="s">
        <v>5921</v>
      </c>
      <c r="I4052" s="2" t="s">
        <v>26</v>
      </c>
      <c r="J4052" s="2" t="s">
        <v>27</v>
      </c>
      <c r="K4052" s="2" t="s">
        <v>266</v>
      </c>
      <c r="L4052" s="2" t="s">
        <v>267</v>
      </c>
      <c r="M4052" s="1">
        <v>10011</v>
      </c>
      <c r="N4052" s="2" t="s">
        <v>148</v>
      </c>
      <c r="O4052" s="2" t="s">
        <v>1084</v>
      </c>
      <c r="P4052" s="2" t="s">
        <v>32</v>
      </c>
      <c r="Q4052" s="2" t="s">
        <v>36</v>
      </c>
      <c r="R4052" s="2" t="s">
        <v>1085</v>
      </c>
      <c r="S4052" s="1">
        <v>172.76400000000001</v>
      </c>
      <c r="T4052" s="1">
        <v>2</v>
      </c>
      <c r="U4052" s="1">
        <v>0.1</v>
      </c>
      <c r="V4052" s="5">
        <v>32.633200000000002</v>
      </c>
    </row>
    <row r="4053" spans="1:22" ht="15" thickBot="1" x14ac:dyDescent="0.35">
      <c r="A4053" s="4">
        <v>4052</v>
      </c>
      <c r="B4053" s="2" t="s">
        <v>7175</v>
      </c>
      <c r="C4053" s="1">
        <v>2011</v>
      </c>
      <c r="D4053" s="3">
        <v>40815</v>
      </c>
      <c r="E4053" s="3">
        <v>40819</v>
      </c>
      <c r="F4053" s="2" t="s">
        <v>50</v>
      </c>
      <c r="G4053" s="2" t="s">
        <v>3518</v>
      </c>
      <c r="H4053" s="2" t="s">
        <v>3519</v>
      </c>
      <c r="I4053" s="2" t="s">
        <v>41</v>
      </c>
      <c r="J4053" s="2" t="s">
        <v>27</v>
      </c>
      <c r="K4053" s="2" t="s">
        <v>146</v>
      </c>
      <c r="L4053" s="2" t="s">
        <v>147</v>
      </c>
      <c r="M4053" s="1">
        <v>19134</v>
      </c>
      <c r="N4053" s="2" t="s">
        <v>148</v>
      </c>
      <c r="O4053" s="2" t="s">
        <v>5170</v>
      </c>
      <c r="P4053" s="2" t="s">
        <v>46</v>
      </c>
      <c r="Q4053" s="2" t="s">
        <v>68</v>
      </c>
      <c r="R4053" s="2" t="s">
        <v>5171</v>
      </c>
      <c r="S4053" s="1">
        <v>4.2240000000000002</v>
      </c>
      <c r="T4053" s="1">
        <v>3</v>
      </c>
      <c r="U4053" s="1">
        <v>0.2</v>
      </c>
      <c r="V4053" s="5">
        <v>1.4783999999999999</v>
      </c>
    </row>
    <row r="4054" spans="1:22" ht="15" thickBot="1" x14ac:dyDescent="0.35">
      <c r="A4054" s="4">
        <v>4053</v>
      </c>
      <c r="B4054" s="2" t="s">
        <v>7175</v>
      </c>
      <c r="C4054" s="1">
        <v>2011</v>
      </c>
      <c r="D4054" s="3">
        <v>40815</v>
      </c>
      <c r="E4054" s="3">
        <v>40819</v>
      </c>
      <c r="F4054" s="2" t="s">
        <v>50</v>
      </c>
      <c r="G4054" s="2" t="s">
        <v>3518</v>
      </c>
      <c r="H4054" s="2" t="s">
        <v>3519</v>
      </c>
      <c r="I4054" s="2" t="s">
        <v>41</v>
      </c>
      <c r="J4054" s="2" t="s">
        <v>27</v>
      </c>
      <c r="K4054" s="2" t="s">
        <v>146</v>
      </c>
      <c r="L4054" s="2" t="s">
        <v>147</v>
      </c>
      <c r="M4054" s="1">
        <v>19134</v>
      </c>
      <c r="N4054" s="2" t="s">
        <v>148</v>
      </c>
      <c r="O4054" s="2" t="s">
        <v>4671</v>
      </c>
      <c r="P4054" s="2" t="s">
        <v>32</v>
      </c>
      <c r="Q4054" s="2" t="s">
        <v>56</v>
      </c>
      <c r="R4054" s="2" t="s">
        <v>4672</v>
      </c>
      <c r="S4054" s="1">
        <v>409.27199999999999</v>
      </c>
      <c r="T4054" s="1">
        <v>2</v>
      </c>
      <c r="U4054" s="1">
        <v>0.4</v>
      </c>
      <c r="V4054" s="5">
        <v>-81.854399999999998</v>
      </c>
    </row>
    <row r="4055" spans="1:22" ht="15" thickBot="1" x14ac:dyDescent="0.35">
      <c r="A4055" s="4">
        <v>4054</v>
      </c>
      <c r="B4055" s="2" t="s">
        <v>7175</v>
      </c>
      <c r="C4055" s="1">
        <v>2011</v>
      </c>
      <c r="D4055" s="3">
        <v>40815</v>
      </c>
      <c r="E4055" s="3">
        <v>40819</v>
      </c>
      <c r="F4055" s="2" t="s">
        <v>50</v>
      </c>
      <c r="G4055" s="2" t="s">
        <v>3518</v>
      </c>
      <c r="H4055" s="2" t="s">
        <v>3519</v>
      </c>
      <c r="I4055" s="2" t="s">
        <v>41</v>
      </c>
      <c r="J4055" s="2" t="s">
        <v>27</v>
      </c>
      <c r="K4055" s="2" t="s">
        <v>146</v>
      </c>
      <c r="L4055" s="2" t="s">
        <v>147</v>
      </c>
      <c r="M4055" s="1">
        <v>19134</v>
      </c>
      <c r="N4055" s="2" t="s">
        <v>148</v>
      </c>
      <c r="O4055" s="2" t="s">
        <v>7176</v>
      </c>
      <c r="P4055" s="2" t="s">
        <v>46</v>
      </c>
      <c r="Q4055" s="2" t="s">
        <v>47</v>
      </c>
      <c r="R4055" s="2" t="s">
        <v>7177</v>
      </c>
      <c r="S4055" s="1">
        <v>55.44</v>
      </c>
      <c r="T4055" s="1">
        <v>11</v>
      </c>
      <c r="U4055" s="1">
        <v>0.2</v>
      </c>
      <c r="V4055" s="5">
        <v>18.018000000000001</v>
      </c>
    </row>
    <row r="4056" spans="1:22" ht="15" thickBot="1" x14ac:dyDescent="0.35">
      <c r="A4056" s="4">
        <v>4055</v>
      </c>
      <c r="B4056" s="2" t="s">
        <v>7175</v>
      </c>
      <c r="C4056" s="1">
        <v>2011</v>
      </c>
      <c r="D4056" s="3">
        <v>40815</v>
      </c>
      <c r="E4056" s="3">
        <v>40819</v>
      </c>
      <c r="F4056" s="2" t="s">
        <v>50</v>
      </c>
      <c r="G4056" s="2" t="s">
        <v>3518</v>
      </c>
      <c r="H4056" s="2" t="s">
        <v>3519</v>
      </c>
      <c r="I4056" s="2" t="s">
        <v>41</v>
      </c>
      <c r="J4056" s="2" t="s">
        <v>27</v>
      </c>
      <c r="K4056" s="2" t="s">
        <v>146</v>
      </c>
      <c r="L4056" s="2" t="s">
        <v>147</v>
      </c>
      <c r="M4056" s="1">
        <v>19134</v>
      </c>
      <c r="N4056" s="2" t="s">
        <v>148</v>
      </c>
      <c r="O4056" s="2" t="s">
        <v>4895</v>
      </c>
      <c r="P4056" s="2" t="s">
        <v>46</v>
      </c>
      <c r="Q4056" s="2" t="s">
        <v>90</v>
      </c>
      <c r="R4056" s="2" t="s">
        <v>4896</v>
      </c>
      <c r="S4056" s="1">
        <v>20.928000000000001</v>
      </c>
      <c r="T4056" s="1">
        <v>4</v>
      </c>
      <c r="U4056" s="1">
        <v>0.2</v>
      </c>
      <c r="V4056" s="5">
        <v>6.8015999999999996</v>
      </c>
    </row>
    <row r="4057" spans="1:22" ht="15" thickBot="1" x14ac:dyDescent="0.35">
      <c r="A4057" s="4">
        <v>4056</v>
      </c>
      <c r="B4057" s="2" t="s">
        <v>7175</v>
      </c>
      <c r="C4057" s="1">
        <v>2011</v>
      </c>
      <c r="D4057" s="3">
        <v>40815</v>
      </c>
      <c r="E4057" s="3">
        <v>40819</v>
      </c>
      <c r="F4057" s="2" t="s">
        <v>50</v>
      </c>
      <c r="G4057" s="2" t="s">
        <v>3518</v>
      </c>
      <c r="H4057" s="2" t="s">
        <v>3519</v>
      </c>
      <c r="I4057" s="2" t="s">
        <v>41</v>
      </c>
      <c r="J4057" s="2" t="s">
        <v>27</v>
      </c>
      <c r="K4057" s="2" t="s">
        <v>146</v>
      </c>
      <c r="L4057" s="2" t="s">
        <v>147</v>
      </c>
      <c r="M4057" s="1">
        <v>19134</v>
      </c>
      <c r="N4057" s="2" t="s">
        <v>148</v>
      </c>
      <c r="O4057" s="2" t="s">
        <v>1769</v>
      </c>
      <c r="P4057" s="2" t="s">
        <v>46</v>
      </c>
      <c r="Q4057" s="2" t="s">
        <v>59</v>
      </c>
      <c r="R4057" s="2" t="s">
        <v>1770</v>
      </c>
      <c r="S4057" s="1">
        <v>1801.6320000000001</v>
      </c>
      <c r="T4057" s="1">
        <v>6</v>
      </c>
      <c r="U4057" s="1">
        <v>0.2</v>
      </c>
      <c r="V4057" s="5">
        <v>-337.80599999999998</v>
      </c>
    </row>
    <row r="4058" spans="1:22" ht="15" thickBot="1" x14ac:dyDescent="0.35">
      <c r="A4058" s="4">
        <v>4057</v>
      </c>
      <c r="B4058" s="2" t="s">
        <v>7175</v>
      </c>
      <c r="C4058" s="1">
        <v>2011</v>
      </c>
      <c r="D4058" s="3">
        <v>40815</v>
      </c>
      <c r="E4058" s="3">
        <v>40819</v>
      </c>
      <c r="F4058" s="2" t="s">
        <v>50</v>
      </c>
      <c r="G4058" s="2" t="s">
        <v>3518</v>
      </c>
      <c r="H4058" s="2" t="s">
        <v>3519</v>
      </c>
      <c r="I4058" s="2" t="s">
        <v>41</v>
      </c>
      <c r="J4058" s="2" t="s">
        <v>27</v>
      </c>
      <c r="K4058" s="2" t="s">
        <v>146</v>
      </c>
      <c r="L4058" s="2" t="s">
        <v>147</v>
      </c>
      <c r="M4058" s="1">
        <v>19134</v>
      </c>
      <c r="N4058" s="2" t="s">
        <v>148</v>
      </c>
      <c r="O4058" s="2" t="s">
        <v>3224</v>
      </c>
      <c r="P4058" s="2" t="s">
        <v>32</v>
      </c>
      <c r="Q4058" s="2" t="s">
        <v>56</v>
      </c>
      <c r="R4058" s="2" t="s">
        <v>3225</v>
      </c>
      <c r="S4058" s="1">
        <v>67.176000000000002</v>
      </c>
      <c r="T4058" s="1">
        <v>1</v>
      </c>
      <c r="U4058" s="1">
        <v>0.4</v>
      </c>
      <c r="V4058" s="5">
        <v>-20.152799999999999</v>
      </c>
    </row>
    <row r="4059" spans="1:22" ht="15" thickBot="1" x14ac:dyDescent="0.35">
      <c r="A4059" s="4">
        <v>4058</v>
      </c>
      <c r="B4059" s="2" t="s">
        <v>7178</v>
      </c>
      <c r="C4059" s="1">
        <v>2011</v>
      </c>
      <c r="D4059" s="3">
        <v>40871</v>
      </c>
      <c r="E4059" s="3">
        <v>40875</v>
      </c>
      <c r="F4059" s="2" t="s">
        <v>50</v>
      </c>
      <c r="G4059" s="2" t="s">
        <v>1835</v>
      </c>
      <c r="H4059" s="2" t="s">
        <v>1836</v>
      </c>
      <c r="I4059" s="2" t="s">
        <v>26</v>
      </c>
      <c r="J4059" s="2" t="s">
        <v>27</v>
      </c>
      <c r="K4059" s="2" t="s">
        <v>303</v>
      </c>
      <c r="L4059" s="2" t="s">
        <v>211</v>
      </c>
      <c r="M4059" s="1">
        <v>60610</v>
      </c>
      <c r="N4059" s="2" t="s">
        <v>105</v>
      </c>
      <c r="O4059" s="2" t="s">
        <v>2999</v>
      </c>
      <c r="P4059" s="2" t="s">
        <v>46</v>
      </c>
      <c r="Q4059" s="2" t="s">
        <v>59</v>
      </c>
      <c r="R4059" s="2" t="s">
        <v>3000</v>
      </c>
      <c r="S4059" s="1">
        <v>646.20000000000005</v>
      </c>
      <c r="T4059" s="1">
        <v>5</v>
      </c>
      <c r="U4059" s="1">
        <v>0.2</v>
      </c>
      <c r="V4059" s="5">
        <v>-8.0775000000000006</v>
      </c>
    </row>
    <row r="4060" spans="1:22" ht="15" thickBot="1" x14ac:dyDescent="0.35">
      <c r="A4060" s="4">
        <v>4059</v>
      </c>
      <c r="B4060" s="2" t="s">
        <v>7179</v>
      </c>
      <c r="C4060" s="1">
        <v>2012</v>
      </c>
      <c r="D4060" s="3">
        <v>41233</v>
      </c>
      <c r="E4060" s="3">
        <v>41237</v>
      </c>
      <c r="F4060" s="2" t="s">
        <v>50</v>
      </c>
      <c r="G4060" s="2" t="s">
        <v>564</v>
      </c>
      <c r="H4060" s="2" t="s">
        <v>565</v>
      </c>
      <c r="I4060" s="2" t="s">
        <v>26</v>
      </c>
      <c r="J4060" s="2" t="s">
        <v>27</v>
      </c>
      <c r="K4060" s="2" t="s">
        <v>3199</v>
      </c>
      <c r="L4060" s="2" t="s">
        <v>43</v>
      </c>
      <c r="M4060" s="1">
        <v>94601</v>
      </c>
      <c r="N4060" s="2" t="s">
        <v>44</v>
      </c>
      <c r="O4060" s="2" t="s">
        <v>2784</v>
      </c>
      <c r="P4060" s="2" t="s">
        <v>71</v>
      </c>
      <c r="Q4060" s="2" t="s">
        <v>72</v>
      </c>
      <c r="R4060" s="2" t="s">
        <v>2785</v>
      </c>
      <c r="S4060" s="1">
        <v>72.744</v>
      </c>
      <c r="T4060" s="1">
        <v>7</v>
      </c>
      <c r="U4060" s="1">
        <v>0.2</v>
      </c>
      <c r="V4060" s="5">
        <v>-15.4581</v>
      </c>
    </row>
    <row r="4061" spans="1:22" ht="15" thickBot="1" x14ac:dyDescent="0.35">
      <c r="A4061" s="4">
        <v>4060</v>
      </c>
      <c r="B4061" s="2" t="s">
        <v>7179</v>
      </c>
      <c r="C4061" s="1">
        <v>2012</v>
      </c>
      <c r="D4061" s="3">
        <v>41233</v>
      </c>
      <c r="E4061" s="3">
        <v>41237</v>
      </c>
      <c r="F4061" s="2" t="s">
        <v>50</v>
      </c>
      <c r="G4061" s="2" t="s">
        <v>564</v>
      </c>
      <c r="H4061" s="2" t="s">
        <v>565</v>
      </c>
      <c r="I4061" s="2" t="s">
        <v>26</v>
      </c>
      <c r="J4061" s="2" t="s">
        <v>27</v>
      </c>
      <c r="K4061" s="2" t="s">
        <v>3199</v>
      </c>
      <c r="L4061" s="2" t="s">
        <v>43</v>
      </c>
      <c r="M4061" s="1">
        <v>94601</v>
      </c>
      <c r="N4061" s="2" t="s">
        <v>44</v>
      </c>
      <c r="O4061" s="2" t="s">
        <v>1807</v>
      </c>
      <c r="P4061" s="2" t="s">
        <v>32</v>
      </c>
      <c r="Q4061" s="2" t="s">
        <v>36</v>
      </c>
      <c r="R4061" s="2" t="s">
        <v>1808</v>
      </c>
      <c r="S4061" s="1">
        <v>572.16</v>
      </c>
      <c r="T4061" s="1">
        <v>3</v>
      </c>
      <c r="U4061" s="1">
        <v>0.2</v>
      </c>
      <c r="V4061" s="5">
        <v>35.76</v>
      </c>
    </row>
    <row r="4062" spans="1:22" ht="15" thickBot="1" x14ac:dyDescent="0.35">
      <c r="A4062" s="4">
        <v>4061</v>
      </c>
      <c r="B4062" s="2" t="s">
        <v>7180</v>
      </c>
      <c r="C4062" s="1">
        <v>2013</v>
      </c>
      <c r="D4062" s="3">
        <v>41580</v>
      </c>
      <c r="E4062" s="3">
        <v>41586</v>
      </c>
      <c r="F4062" s="2" t="s">
        <v>50</v>
      </c>
      <c r="G4062" s="2" t="s">
        <v>1655</v>
      </c>
      <c r="H4062" s="2" t="s">
        <v>1656</v>
      </c>
      <c r="I4062" s="2" t="s">
        <v>26</v>
      </c>
      <c r="J4062" s="2" t="s">
        <v>27</v>
      </c>
      <c r="K4062" s="2" t="s">
        <v>303</v>
      </c>
      <c r="L4062" s="2" t="s">
        <v>211</v>
      </c>
      <c r="M4062" s="1">
        <v>60610</v>
      </c>
      <c r="N4062" s="2" t="s">
        <v>105</v>
      </c>
      <c r="O4062" s="2" t="s">
        <v>2815</v>
      </c>
      <c r="P4062" s="2" t="s">
        <v>71</v>
      </c>
      <c r="Q4062" s="2" t="s">
        <v>161</v>
      </c>
      <c r="R4062" s="2" t="s">
        <v>2816</v>
      </c>
      <c r="S4062" s="1">
        <v>68.111999999999995</v>
      </c>
      <c r="T4062" s="1">
        <v>3</v>
      </c>
      <c r="U4062" s="1">
        <v>0.2</v>
      </c>
      <c r="V4062" s="5">
        <v>17.8794</v>
      </c>
    </row>
    <row r="4063" spans="1:22" ht="15" thickBot="1" x14ac:dyDescent="0.35">
      <c r="A4063" s="4">
        <v>4062</v>
      </c>
      <c r="B4063" s="2" t="s">
        <v>7181</v>
      </c>
      <c r="C4063" s="1">
        <v>2012</v>
      </c>
      <c r="D4063" s="3">
        <v>41169</v>
      </c>
      <c r="E4063" s="3">
        <v>41172</v>
      </c>
      <c r="F4063" s="2" t="s">
        <v>188</v>
      </c>
      <c r="G4063" s="2" t="s">
        <v>6354</v>
      </c>
      <c r="H4063" s="2" t="s">
        <v>6355</v>
      </c>
      <c r="I4063" s="2" t="s">
        <v>41</v>
      </c>
      <c r="J4063" s="2" t="s">
        <v>27</v>
      </c>
      <c r="K4063" s="2" t="s">
        <v>95</v>
      </c>
      <c r="L4063" s="2" t="s">
        <v>96</v>
      </c>
      <c r="M4063" s="1">
        <v>98105</v>
      </c>
      <c r="N4063" s="2" t="s">
        <v>44</v>
      </c>
      <c r="O4063" s="2" t="s">
        <v>4493</v>
      </c>
      <c r="P4063" s="2" t="s">
        <v>46</v>
      </c>
      <c r="Q4063" s="2" t="s">
        <v>75</v>
      </c>
      <c r="R4063" s="2" t="s">
        <v>4494</v>
      </c>
      <c r="S4063" s="1">
        <v>25.032</v>
      </c>
      <c r="T4063" s="1">
        <v>3</v>
      </c>
      <c r="U4063" s="1">
        <v>0.2</v>
      </c>
      <c r="V4063" s="5">
        <v>7.8224999999999998</v>
      </c>
    </row>
    <row r="4064" spans="1:22" ht="15" thickBot="1" x14ac:dyDescent="0.35">
      <c r="A4064" s="4">
        <v>4063</v>
      </c>
      <c r="B4064" s="2" t="s">
        <v>7182</v>
      </c>
      <c r="C4064" s="1">
        <v>2013</v>
      </c>
      <c r="D4064" s="3">
        <v>41344</v>
      </c>
      <c r="E4064" s="3">
        <v>41348</v>
      </c>
      <c r="F4064" s="2" t="s">
        <v>50</v>
      </c>
      <c r="G4064" s="2" t="s">
        <v>3550</v>
      </c>
      <c r="H4064" s="2" t="s">
        <v>3551</v>
      </c>
      <c r="I4064" s="2" t="s">
        <v>26</v>
      </c>
      <c r="J4064" s="2" t="s">
        <v>27</v>
      </c>
      <c r="K4064" s="2" t="s">
        <v>146</v>
      </c>
      <c r="L4064" s="2" t="s">
        <v>147</v>
      </c>
      <c r="M4064" s="1">
        <v>19143</v>
      </c>
      <c r="N4064" s="2" t="s">
        <v>148</v>
      </c>
      <c r="O4064" s="2" t="s">
        <v>4947</v>
      </c>
      <c r="P4064" s="2" t="s">
        <v>71</v>
      </c>
      <c r="Q4064" s="2" t="s">
        <v>161</v>
      </c>
      <c r="R4064" s="2" t="s">
        <v>4948</v>
      </c>
      <c r="S4064" s="1">
        <v>39.991999999999997</v>
      </c>
      <c r="T4064" s="1">
        <v>1</v>
      </c>
      <c r="U4064" s="1">
        <v>0.2</v>
      </c>
      <c r="V4064" s="5">
        <v>7.4984999999999999</v>
      </c>
    </row>
    <row r="4065" spans="1:22" ht="15" thickBot="1" x14ac:dyDescent="0.35">
      <c r="A4065" s="4">
        <v>4064</v>
      </c>
      <c r="B4065" s="2" t="s">
        <v>7183</v>
      </c>
      <c r="C4065" s="1">
        <v>2011</v>
      </c>
      <c r="D4065" s="3">
        <v>40717</v>
      </c>
      <c r="E4065" s="3">
        <v>40720</v>
      </c>
      <c r="F4065" s="2" t="s">
        <v>188</v>
      </c>
      <c r="G4065" s="2" t="s">
        <v>5977</v>
      </c>
      <c r="H4065" s="2" t="s">
        <v>5978</v>
      </c>
      <c r="I4065" s="2" t="s">
        <v>26</v>
      </c>
      <c r="J4065" s="2" t="s">
        <v>27</v>
      </c>
      <c r="K4065" s="2" t="s">
        <v>87</v>
      </c>
      <c r="L4065" s="2" t="s">
        <v>88</v>
      </c>
      <c r="M4065" s="1">
        <v>28027</v>
      </c>
      <c r="N4065" s="2" t="s">
        <v>30</v>
      </c>
      <c r="O4065" s="2" t="s">
        <v>7184</v>
      </c>
      <c r="P4065" s="2" t="s">
        <v>46</v>
      </c>
      <c r="Q4065" s="2" t="s">
        <v>68</v>
      </c>
      <c r="R4065" s="2" t="s">
        <v>4224</v>
      </c>
      <c r="S4065" s="1">
        <v>20.015999999999998</v>
      </c>
      <c r="T4065" s="1">
        <v>9</v>
      </c>
      <c r="U4065" s="1">
        <v>0.2</v>
      </c>
      <c r="V4065" s="5">
        <v>1.7514000000000001</v>
      </c>
    </row>
    <row r="4066" spans="1:22" ht="15" thickBot="1" x14ac:dyDescent="0.35">
      <c r="A4066" s="4">
        <v>4065</v>
      </c>
      <c r="B4066" s="2" t="s">
        <v>7183</v>
      </c>
      <c r="C4066" s="1">
        <v>2011</v>
      </c>
      <c r="D4066" s="3">
        <v>40717</v>
      </c>
      <c r="E4066" s="3">
        <v>40720</v>
      </c>
      <c r="F4066" s="2" t="s">
        <v>188</v>
      </c>
      <c r="G4066" s="2" t="s">
        <v>5977</v>
      </c>
      <c r="H4066" s="2" t="s">
        <v>5978</v>
      </c>
      <c r="I4066" s="2" t="s">
        <v>26</v>
      </c>
      <c r="J4066" s="2" t="s">
        <v>27</v>
      </c>
      <c r="K4066" s="2" t="s">
        <v>87</v>
      </c>
      <c r="L4066" s="2" t="s">
        <v>88</v>
      </c>
      <c r="M4066" s="1">
        <v>28027</v>
      </c>
      <c r="N4066" s="2" t="s">
        <v>30</v>
      </c>
      <c r="O4066" s="2" t="s">
        <v>6812</v>
      </c>
      <c r="P4066" s="2" t="s">
        <v>46</v>
      </c>
      <c r="Q4066" s="2" t="s">
        <v>578</v>
      </c>
      <c r="R4066" s="2" t="s">
        <v>6813</v>
      </c>
      <c r="S4066" s="1">
        <v>3.1040000000000001</v>
      </c>
      <c r="T4066" s="1">
        <v>1</v>
      </c>
      <c r="U4066" s="1">
        <v>0.2</v>
      </c>
      <c r="V4066" s="5">
        <v>0.34920000000000001</v>
      </c>
    </row>
    <row r="4067" spans="1:22" ht="15" thickBot="1" x14ac:dyDescent="0.35">
      <c r="A4067" s="4">
        <v>4066</v>
      </c>
      <c r="B4067" s="2" t="s">
        <v>7185</v>
      </c>
      <c r="C4067" s="1">
        <v>2011</v>
      </c>
      <c r="D4067" s="3">
        <v>40848</v>
      </c>
      <c r="E4067" s="3">
        <v>40852</v>
      </c>
      <c r="F4067" s="2" t="s">
        <v>50</v>
      </c>
      <c r="G4067" s="2" t="s">
        <v>1503</v>
      </c>
      <c r="H4067" s="2" t="s">
        <v>1504</v>
      </c>
      <c r="I4067" s="2" t="s">
        <v>41</v>
      </c>
      <c r="J4067" s="2" t="s">
        <v>27</v>
      </c>
      <c r="K4067" s="2" t="s">
        <v>467</v>
      </c>
      <c r="L4067" s="2" t="s">
        <v>88</v>
      </c>
      <c r="M4067" s="1">
        <v>28205</v>
      </c>
      <c r="N4067" s="2" t="s">
        <v>30</v>
      </c>
      <c r="O4067" s="2" t="s">
        <v>3989</v>
      </c>
      <c r="P4067" s="2" t="s">
        <v>46</v>
      </c>
      <c r="Q4067" s="2" t="s">
        <v>269</v>
      </c>
      <c r="R4067" s="2" t="s">
        <v>186</v>
      </c>
      <c r="S4067" s="1">
        <v>7.52</v>
      </c>
      <c r="T4067" s="1">
        <v>5</v>
      </c>
      <c r="U4067" s="1">
        <v>0.2</v>
      </c>
      <c r="V4067" s="5">
        <v>1.41</v>
      </c>
    </row>
    <row r="4068" spans="1:22" ht="15" thickBot="1" x14ac:dyDescent="0.35">
      <c r="A4068" s="4">
        <v>4067</v>
      </c>
      <c r="B4068" s="2" t="s">
        <v>7185</v>
      </c>
      <c r="C4068" s="1">
        <v>2011</v>
      </c>
      <c r="D4068" s="3">
        <v>40848</v>
      </c>
      <c r="E4068" s="3">
        <v>40852</v>
      </c>
      <c r="F4068" s="2" t="s">
        <v>50</v>
      </c>
      <c r="G4068" s="2" t="s">
        <v>1503</v>
      </c>
      <c r="H4068" s="2" t="s">
        <v>1504</v>
      </c>
      <c r="I4068" s="2" t="s">
        <v>41</v>
      </c>
      <c r="J4068" s="2" t="s">
        <v>27</v>
      </c>
      <c r="K4068" s="2" t="s">
        <v>467</v>
      </c>
      <c r="L4068" s="2" t="s">
        <v>88</v>
      </c>
      <c r="M4068" s="1">
        <v>28205</v>
      </c>
      <c r="N4068" s="2" t="s">
        <v>30</v>
      </c>
      <c r="O4068" s="2" t="s">
        <v>3950</v>
      </c>
      <c r="P4068" s="2" t="s">
        <v>46</v>
      </c>
      <c r="Q4068" s="2" t="s">
        <v>68</v>
      </c>
      <c r="R4068" s="2" t="s">
        <v>3951</v>
      </c>
      <c r="S4068" s="1">
        <v>10.272</v>
      </c>
      <c r="T4068" s="1">
        <v>3</v>
      </c>
      <c r="U4068" s="1">
        <v>0.2</v>
      </c>
      <c r="V4068" s="5">
        <v>0.89880000000000004</v>
      </c>
    </row>
    <row r="4069" spans="1:22" ht="15" thickBot="1" x14ac:dyDescent="0.35">
      <c r="A4069" s="4">
        <v>4068</v>
      </c>
      <c r="B4069" s="2" t="s">
        <v>7185</v>
      </c>
      <c r="C4069" s="1">
        <v>2011</v>
      </c>
      <c r="D4069" s="3">
        <v>40848</v>
      </c>
      <c r="E4069" s="3">
        <v>40852</v>
      </c>
      <c r="F4069" s="2" t="s">
        <v>50</v>
      </c>
      <c r="G4069" s="2" t="s">
        <v>1503</v>
      </c>
      <c r="H4069" s="2" t="s">
        <v>1504</v>
      </c>
      <c r="I4069" s="2" t="s">
        <v>41</v>
      </c>
      <c r="J4069" s="2" t="s">
        <v>27</v>
      </c>
      <c r="K4069" s="2" t="s">
        <v>467</v>
      </c>
      <c r="L4069" s="2" t="s">
        <v>88</v>
      </c>
      <c r="M4069" s="1">
        <v>28205</v>
      </c>
      <c r="N4069" s="2" t="s">
        <v>30</v>
      </c>
      <c r="O4069" s="2" t="s">
        <v>4565</v>
      </c>
      <c r="P4069" s="2" t="s">
        <v>46</v>
      </c>
      <c r="Q4069" s="2" t="s">
        <v>47</v>
      </c>
      <c r="R4069" s="2" t="s">
        <v>4566</v>
      </c>
      <c r="S4069" s="1">
        <v>47.808</v>
      </c>
      <c r="T4069" s="1">
        <v>12</v>
      </c>
      <c r="U4069" s="1">
        <v>0.2</v>
      </c>
      <c r="V4069" s="5">
        <v>15.537599999999999</v>
      </c>
    </row>
    <row r="4070" spans="1:22" ht="15" thickBot="1" x14ac:dyDescent="0.35">
      <c r="A4070" s="4">
        <v>4069</v>
      </c>
      <c r="B4070" s="2" t="s">
        <v>7185</v>
      </c>
      <c r="C4070" s="1">
        <v>2011</v>
      </c>
      <c r="D4070" s="3">
        <v>40848</v>
      </c>
      <c r="E4070" s="3">
        <v>40852</v>
      </c>
      <c r="F4070" s="2" t="s">
        <v>50</v>
      </c>
      <c r="G4070" s="2" t="s">
        <v>1503</v>
      </c>
      <c r="H4070" s="2" t="s">
        <v>1504</v>
      </c>
      <c r="I4070" s="2" t="s">
        <v>41</v>
      </c>
      <c r="J4070" s="2" t="s">
        <v>27</v>
      </c>
      <c r="K4070" s="2" t="s">
        <v>467</v>
      </c>
      <c r="L4070" s="2" t="s">
        <v>88</v>
      </c>
      <c r="M4070" s="1">
        <v>28205</v>
      </c>
      <c r="N4070" s="2" t="s">
        <v>30</v>
      </c>
      <c r="O4070" s="2" t="s">
        <v>7186</v>
      </c>
      <c r="P4070" s="2" t="s">
        <v>71</v>
      </c>
      <c r="Q4070" s="2" t="s">
        <v>72</v>
      </c>
      <c r="R4070" s="2" t="s">
        <v>7187</v>
      </c>
      <c r="S4070" s="1">
        <v>978.84</v>
      </c>
      <c r="T4070" s="1">
        <v>9</v>
      </c>
      <c r="U4070" s="1">
        <v>0.2</v>
      </c>
      <c r="V4070" s="5">
        <v>110.1195</v>
      </c>
    </row>
    <row r="4071" spans="1:22" ht="15" thickBot="1" x14ac:dyDescent="0.35">
      <c r="A4071" s="4">
        <v>4070</v>
      </c>
      <c r="B4071" s="2" t="s">
        <v>7188</v>
      </c>
      <c r="C4071" s="1">
        <v>2013</v>
      </c>
      <c r="D4071" s="3">
        <v>41515</v>
      </c>
      <c r="E4071" s="3">
        <v>41518</v>
      </c>
      <c r="F4071" s="2" t="s">
        <v>188</v>
      </c>
      <c r="G4071" s="2" t="s">
        <v>5258</v>
      </c>
      <c r="H4071" s="2" t="s">
        <v>5259</v>
      </c>
      <c r="I4071" s="2" t="s">
        <v>26</v>
      </c>
      <c r="J4071" s="2" t="s">
        <v>27</v>
      </c>
      <c r="K4071" s="2" t="s">
        <v>815</v>
      </c>
      <c r="L4071" s="2" t="s">
        <v>104</v>
      </c>
      <c r="M4071" s="1">
        <v>75081</v>
      </c>
      <c r="N4071" s="2" t="s">
        <v>105</v>
      </c>
      <c r="O4071" s="2" t="s">
        <v>1372</v>
      </c>
      <c r="P4071" s="2" t="s">
        <v>46</v>
      </c>
      <c r="Q4071" s="2" t="s">
        <v>75</v>
      </c>
      <c r="R4071" s="2" t="s">
        <v>1373</v>
      </c>
      <c r="S4071" s="1">
        <v>13.14</v>
      </c>
      <c r="T4071" s="1">
        <v>9</v>
      </c>
      <c r="U4071" s="1">
        <v>0.8</v>
      </c>
      <c r="V4071" s="5">
        <v>-21.681000000000001</v>
      </c>
    </row>
    <row r="4072" spans="1:22" ht="15" thickBot="1" x14ac:dyDescent="0.35">
      <c r="A4072" s="4">
        <v>4071</v>
      </c>
      <c r="B4072" s="2" t="s">
        <v>7188</v>
      </c>
      <c r="C4072" s="1">
        <v>2013</v>
      </c>
      <c r="D4072" s="3">
        <v>41515</v>
      </c>
      <c r="E4072" s="3">
        <v>41518</v>
      </c>
      <c r="F4072" s="2" t="s">
        <v>188</v>
      </c>
      <c r="G4072" s="2" t="s">
        <v>5258</v>
      </c>
      <c r="H4072" s="2" t="s">
        <v>5259</v>
      </c>
      <c r="I4072" s="2" t="s">
        <v>26</v>
      </c>
      <c r="J4072" s="2" t="s">
        <v>27</v>
      </c>
      <c r="K4072" s="2" t="s">
        <v>815</v>
      </c>
      <c r="L4072" s="2" t="s">
        <v>104</v>
      </c>
      <c r="M4072" s="1">
        <v>75081</v>
      </c>
      <c r="N4072" s="2" t="s">
        <v>105</v>
      </c>
      <c r="O4072" s="2" t="s">
        <v>4367</v>
      </c>
      <c r="P4072" s="2" t="s">
        <v>46</v>
      </c>
      <c r="Q4072" s="2" t="s">
        <v>75</v>
      </c>
      <c r="R4072" s="2" t="s">
        <v>4368</v>
      </c>
      <c r="S4072" s="1">
        <v>10.023999999999999</v>
      </c>
      <c r="T4072" s="1">
        <v>4</v>
      </c>
      <c r="U4072" s="1">
        <v>0.8</v>
      </c>
      <c r="V4072" s="5">
        <v>-16.5396</v>
      </c>
    </row>
    <row r="4073" spans="1:22" ht="15" thickBot="1" x14ac:dyDescent="0.35">
      <c r="A4073" s="4">
        <v>4072</v>
      </c>
      <c r="B4073" s="2" t="s">
        <v>7188</v>
      </c>
      <c r="C4073" s="1">
        <v>2013</v>
      </c>
      <c r="D4073" s="3">
        <v>41515</v>
      </c>
      <c r="E4073" s="3">
        <v>41518</v>
      </c>
      <c r="F4073" s="2" t="s">
        <v>188</v>
      </c>
      <c r="G4073" s="2" t="s">
        <v>5258</v>
      </c>
      <c r="H4073" s="2" t="s">
        <v>5259</v>
      </c>
      <c r="I4073" s="2" t="s">
        <v>26</v>
      </c>
      <c r="J4073" s="2" t="s">
        <v>27</v>
      </c>
      <c r="K4073" s="2" t="s">
        <v>815</v>
      </c>
      <c r="L4073" s="2" t="s">
        <v>104</v>
      </c>
      <c r="M4073" s="1">
        <v>75081</v>
      </c>
      <c r="N4073" s="2" t="s">
        <v>105</v>
      </c>
      <c r="O4073" s="2" t="s">
        <v>4476</v>
      </c>
      <c r="P4073" s="2" t="s">
        <v>32</v>
      </c>
      <c r="Q4073" s="2" t="s">
        <v>33</v>
      </c>
      <c r="R4073" s="2" t="s">
        <v>4477</v>
      </c>
      <c r="S4073" s="1">
        <v>156.37280000000001</v>
      </c>
      <c r="T4073" s="1">
        <v>2</v>
      </c>
      <c r="U4073" s="1">
        <v>0.32</v>
      </c>
      <c r="V4073" s="5">
        <v>-52.890799999999999</v>
      </c>
    </row>
    <row r="4074" spans="1:22" ht="15" thickBot="1" x14ac:dyDescent="0.35">
      <c r="A4074" s="4">
        <v>4073</v>
      </c>
      <c r="B4074" s="2" t="s">
        <v>7189</v>
      </c>
      <c r="C4074" s="1">
        <v>2012</v>
      </c>
      <c r="D4074" s="3">
        <v>41249</v>
      </c>
      <c r="E4074" s="3">
        <v>41251</v>
      </c>
      <c r="F4074" s="2" t="s">
        <v>23</v>
      </c>
      <c r="G4074" s="2" t="s">
        <v>3959</v>
      </c>
      <c r="H4074" s="2" t="s">
        <v>3960</v>
      </c>
      <c r="I4074" s="2" t="s">
        <v>102</v>
      </c>
      <c r="J4074" s="2" t="s">
        <v>27</v>
      </c>
      <c r="K4074" s="2" t="s">
        <v>4374</v>
      </c>
      <c r="L4074" s="2" t="s">
        <v>254</v>
      </c>
      <c r="M4074" s="1">
        <v>46203</v>
      </c>
      <c r="N4074" s="2" t="s">
        <v>105</v>
      </c>
      <c r="O4074" s="2" t="s">
        <v>2396</v>
      </c>
      <c r="P4074" s="2" t="s">
        <v>71</v>
      </c>
      <c r="Q4074" s="2" t="s">
        <v>1216</v>
      </c>
      <c r="R4074" s="2" t="s">
        <v>2397</v>
      </c>
      <c r="S4074" s="1">
        <v>999.98</v>
      </c>
      <c r="T4074" s="1">
        <v>2</v>
      </c>
      <c r="U4074" s="1">
        <v>0</v>
      </c>
      <c r="V4074" s="5">
        <v>449.99099999999999</v>
      </c>
    </row>
    <row r="4075" spans="1:22" ht="15" thickBot="1" x14ac:dyDescent="0.35">
      <c r="A4075" s="4">
        <v>4074</v>
      </c>
      <c r="B4075" s="2" t="s">
        <v>7190</v>
      </c>
      <c r="C4075" s="1">
        <v>2012</v>
      </c>
      <c r="D4075" s="3">
        <v>41176</v>
      </c>
      <c r="E4075" s="3">
        <v>41179</v>
      </c>
      <c r="F4075" s="2" t="s">
        <v>188</v>
      </c>
      <c r="G4075" s="2" t="s">
        <v>5868</v>
      </c>
      <c r="H4075" s="2" t="s">
        <v>5869</v>
      </c>
      <c r="I4075" s="2" t="s">
        <v>102</v>
      </c>
      <c r="J4075" s="2" t="s">
        <v>27</v>
      </c>
      <c r="K4075" s="2" t="s">
        <v>7191</v>
      </c>
      <c r="L4075" s="2" t="s">
        <v>649</v>
      </c>
      <c r="M4075" s="1">
        <v>74012</v>
      </c>
      <c r="N4075" s="2" t="s">
        <v>105</v>
      </c>
      <c r="O4075" s="2" t="s">
        <v>6709</v>
      </c>
      <c r="P4075" s="2" t="s">
        <v>71</v>
      </c>
      <c r="Q4075" s="2" t="s">
        <v>72</v>
      </c>
      <c r="R4075" s="2" t="s">
        <v>6710</v>
      </c>
      <c r="S4075" s="1">
        <v>821.94</v>
      </c>
      <c r="T4075" s="1">
        <v>6</v>
      </c>
      <c r="U4075" s="1">
        <v>0</v>
      </c>
      <c r="V4075" s="5">
        <v>213.70439999999999</v>
      </c>
    </row>
    <row r="4076" spans="1:22" ht="15" thickBot="1" x14ac:dyDescent="0.35">
      <c r="A4076" s="4">
        <v>4075</v>
      </c>
      <c r="B4076" s="2" t="s">
        <v>7192</v>
      </c>
      <c r="C4076" s="1">
        <v>2014</v>
      </c>
      <c r="D4076" s="3">
        <v>41959</v>
      </c>
      <c r="E4076" s="3">
        <v>41964</v>
      </c>
      <c r="F4076" s="2" t="s">
        <v>50</v>
      </c>
      <c r="G4076" s="2" t="s">
        <v>7130</v>
      </c>
      <c r="H4076" s="2" t="s">
        <v>7131</v>
      </c>
      <c r="I4076" s="2" t="s">
        <v>26</v>
      </c>
      <c r="J4076" s="2" t="s">
        <v>27</v>
      </c>
      <c r="K4076" s="2" t="s">
        <v>7193</v>
      </c>
      <c r="L4076" s="2" t="s">
        <v>54</v>
      </c>
      <c r="M4076" s="1">
        <v>33023</v>
      </c>
      <c r="N4076" s="2" t="s">
        <v>30</v>
      </c>
      <c r="O4076" s="2" t="s">
        <v>2207</v>
      </c>
      <c r="P4076" s="2" t="s">
        <v>32</v>
      </c>
      <c r="Q4076" s="2" t="s">
        <v>65</v>
      </c>
      <c r="R4076" s="2" t="s">
        <v>2208</v>
      </c>
      <c r="S4076" s="1">
        <v>220.06399999999999</v>
      </c>
      <c r="T4076" s="1">
        <v>4</v>
      </c>
      <c r="U4076" s="1">
        <v>0.2</v>
      </c>
      <c r="V4076" s="5">
        <v>55.015999999999998</v>
      </c>
    </row>
    <row r="4077" spans="1:22" ht="15" thickBot="1" x14ac:dyDescent="0.35">
      <c r="A4077" s="4">
        <v>4076</v>
      </c>
      <c r="B4077" s="2" t="s">
        <v>7192</v>
      </c>
      <c r="C4077" s="1">
        <v>2014</v>
      </c>
      <c r="D4077" s="3">
        <v>41959</v>
      </c>
      <c r="E4077" s="3">
        <v>41964</v>
      </c>
      <c r="F4077" s="2" t="s">
        <v>50</v>
      </c>
      <c r="G4077" s="2" t="s">
        <v>7130</v>
      </c>
      <c r="H4077" s="2" t="s">
        <v>7131</v>
      </c>
      <c r="I4077" s="2" t="s">
        <v>26</v>
      </c>
      <c r="J4077" s="2" t="s">
        <v>27</v>
      </c>
      <c r="K4077" s="2" t="s">
        <v>7193</v>
      </c>
      <c r="L4077" s="2" t="s">
        <v>54</v>
      </c>
      <c r="M4077" s="1">
        <v>33023</v>
      </c>
      <c r="N4077" s="2" t="s">
        <v>30</v>
      </c>
      <c r="O4077" s="2" t="s">
        <v>4220</v>
      </c>
      <c r="P4077" s="2" t="s">
        <v>32</v>
      </c>
      <c r="Q4077" s="2" t="s">
        <v>65</v>
      </c>
      <c r="R4077" s="2" t="s">
        <v>4221</v>
      </c>
      <c r="S4077" s="1">
        <v>339.13600000000002</v>
      </c>
      <c r="T4077" s="1">
        <v>4</v>
      </c>
      <c r="U4077" s="1">
        <v>0.2</v>
      </c>
      <c r="V4077" s="5">
        <v>0</v>
      </c>
    </row>
    <row r="4078" spans="1:22" ht="15" thickBot="1" x14ac:dyDescent="0.35">
      <c r="A4078" s="4">
        <v>4077</v>
      </c>
      <c r="B4078" s="2" t="s">
        <v>7194</v>
      </c>
      <c r="C4078" s="1">
        <v>2012</v>
      </c>
      <c r="D4078" s="3">
        <v>41262</v>
      </c>
      <c r="E4078" s="3">
        <v>41264</v>
      </c>
      <c r="F4078" s="2" t="s">
        <v>23</v>
      </c>
      <c r="G4078" s="2" t="s">
        <v>3518</v>
      </c>
      <c r="H4078" s="2" t="s">
        <v>3519</v>
      </c>
      <c r="I4078" s="2" t="s">
        <v>41</v>
      </c>
      <c r="J4078" s="2" t="s">
        <v>27</v>
      </c>
      <c r="K4078" s="2" t="s">
        <v>2530</v>
      </c>
      <c r="L4078" s="2" t="s">
        <v>138</v>
      </c>
      <c r="M4078" s="1">
        <v>68104</v>
      </c>
      <c r="N4078" s="2" t="s">
        <v>105</v>
      </c>
      <c r="O4078" s="2" t="s">
        <v>2553</v>
      </c>
      <c r="P4078" s="2" t="s">
        <v>46</v>
      </c>
      <c r="Q4078" s="2" t="s">
        <v>75</v>
      </c>
      <c r="R4078" s="2" t="s">
        <v>2554</v>
      </c>
      <c r="S4078" s="1">
        <v>7.04</v>
      </c>
      <c r="T4078" s="1">
        <v>2</v>
      </c>
      <c r="U4078" s="1">
        <v>0</v>
      </c>
      <c r="V4078" s="5">
        <v>3.3088000000000002</v>
      </c>
    </row>
    <row r="4079" spans="1:22" ht="15" thickBot="1" x14ac:dyDescent="0.35">
      <c r="A4079" s="4">
        <v>4078</v>
      </c>
      <c r="B4079" s="2" t="s">
        <v>7194</v>
      </c>
      <c r="C4079" s="1">
        <v>2012</v>
      </c>
      <c r="D4079" s="3">
        <v>41262</v>
      </c>
      <c r="E4079" s="3">
        <v>41264</v>
      </c>
      <c r="F4079" s="2" t="s">
        <v>23</v>
      </c>
      <c r="G4079" s="2" t="s">
        <v>3518</v>
      </c>
      <c r="H4079" s="2" t="s">
        <v>3519</v>
      </c>
      <c r="I4079" s="2" t="s">
        <v>41</v>
      </c>
      <c r="J4079" s="2" t="s">
        <v>27</v>
      </c>
      <c r="K4079" s="2" t="s">
        <v>2530</v>
      </c>
      <c r="L4079" s="2" t="s">
        <v>138</v>
      </c>
      <c r="M4079" s="1">
        <v>68104</v>
      </c>
      <c r="N4079" s="2" t="s">
        <v>105</v>
      </c>
      <c r="O4079" s="2" t="s">
        <v>1002</v>
      </c>
      <c r="P4079" s="2" t="s">
        <v>46</v>
      </c>
      <c r="Q4079" s="2" t="s">
        <v>269</v>
      </c>
      <c r="R4079" s="2" t="s">
        <v>1003</v>
      </c>
      <c r="S4079" s="1">
        <v>5.04</v>
      </c>
      <c r="T4079" s="1">
        <v>4</v>
      </c>
      <c r="U4079" s="1">
        <v>0</v>
      </c>
      <c r="V4079" s="5">
        <v>0.2016</v>
      </c>
    </row>
    <row r="4080" spans="1:22" ht="15" thickBot="1" x14ac:dyDescent="0.35">
      <c r="A4080" s="4">
        <v>4079</v>
      </c>
      <c r="B4080" s="2" t="s">
        <v>7194</v>
      </c>
      <c r="C4080" s="1">
        <v>2012</v>
      </c>
      <c r="D4080" s="3">
        <v>41262</v>
      </c>
      <c r="E4080" s="3">
        <v>41264</v>
      </c>
      <c r="F4080" s="2" t="s">
        <v>23</v>
      </c>
      <c r="G4080" s="2" t="s">
        <v>3518</v>
      </c>
      <c r="H4080" s="2" t="s">
        <v>3519</v>
      </c>
      <c r="I4080" s="2" t="s">
        <v>41</v>
      </c>
      <c r="J4080" s="2" t="s">
        <v>27</v>
      </c>
      <c r="K4080" s="2" t="s">
        <v>2530</v>
      </c>
      <c r="L4080" s="2" t="s">
        <v>138</v>
      </c>
      <c r="M4080" s="1">
        <v>68104</v>
      </c>
      <c r="N4080" s="2" t="s">
        <v>105</v>
      </c>
      <c r="O4080" s="2" t="s">
        <v>3793</v>
      </c>
      <c r="P4080" s="2" t="s">
        <v>46</v>
      </c>
      <c r="Q4080" s="2" t="s">
        <v>90</v>
      </c>
      <c r="R4080" s="2" t="s">
        <v>3794</v>
      </c>
      <c r="S4080" s="1">
        <v>116.28</v>
      </c>
      <c r="T4080" s="1">
        <v>3</v>
      </c>
      <c r="U4080" s="1">
        <v>0</v>
      </c>
      <c r="V4080" s="5">
        <v>56.977200000000003</v>
      </c>
    </row>
    <row r="4081" spans="1:22" ht="15" thickBot="1" x14ac:dyDescent="0.35">
      <c r="A4081" s="4">
        <v>4080</v>
      </c>
      <c r="B4081" s="2" t="s">
        <v>7195</v>
      </c>
      <c r="C4081" s="1">
        <v>2012</v>
      </c>
      <c r="D4081" s="3">
        <v>41264</v>
      </c>
      <c r="E4081" s="3">
        <v>41267</v>
      </c>
      <c r="F4081" s="2" t="s">
        <v>188</v>
      </c>
      <c r="G4081" s="2" t="s">
        <v>1745</v>
      </c>
      <c r="H4081" s="2" t="s">
        <v>1746</v>
      </c>
      <c r="I4081" s="2" t="s">
        <v>26</v>
      </c>
      <c r="J4081" s="2" t="s">
        <v>27</v>
      </c>
      <c r="K4081" s="2" t="s">
        <v>1521</v>
      </c>
      <c r="L4081" s="2" t="s">
        <v>88</v>
      </c>
      <c r="M4081" s="1">
        <v>28540</v>
      </c>
      <c r="N4081" s="2" t="s">
        <v>30</v>
      </c>
      <c r="O4081" s="2" t="s">
        <v>558</v>
      </c>
      <c r="P4081" s="2" t="s">
        <v>71</v>
      </c>
      <c r="Q4081" s="2" t="s">
        <v>72</v>
      </c>
      <c r="R4081" s="2" t="s">
        <v>559</v>
      </c>
      <c r="S4081" s="1">
        <v>47.975999999999999</v>
      </c>
      <c r="T4081" s="1">
        <v>3</v>
      </c>
      <c r="U4081" s="1">
        <v>0.2</v>
      </c>
      <c r="V4081" s="5">
        <v>4.7976000000000001</v>
      </c>
    </row>
    <row r="4082" spans="1:22" ht="15" thickBot="1" x14ac:dyDescent="0.35">
      <c r="A4082" s="4">
        <v>4081</v>
      </c>
      <c r="B4082" s="2" t="s">
        <v>7196</v>
      </c>
      <c r="C4082" s="1">
        <v>2013</v>
      </c>
      <c r="D4082" s="3">
        <v>41543</v>
      </c>
      <c r="E4082" s="3">
        <v>41547</v>
      </c>
      <c r="F4082" s="2" t="s">
        <v>50</v>
      </c>
      <c r="G4082" s="2" t="s">
        <v>6981</v>
      </c>
      <c r="H4082" s="2" t="s">
        <v>6982</v>
      </c>
      <c r="I4082" s="2" t="s">
        <v>41</v>
      </c>
      <c r="J4082" s="2" t="s">
        <v>27</v>
      </c>
      <c r="K4082" s="2" t="s">
        <v>4278</v>
      </c>
      <c r="L4082" s="2" t="s">
        <v>420</v>
      </c>
      <c r="M4082" s="1">
        <v>97224</v>
      </c>
      <c r="N4082" s="2" t="s">
        <v>44</v>
      </c>
      <c r="O4082" s="2" t="s">
        <v>5346</v>
      </c>
      <c r="P4082" s="2" t="s">
        <v>46</v>
      </c>
      <c r="Q4082" s="2" t="s">
        <v>90</v>
      </c>
      <c r="R4082" s="2" t="s">
        <v>5347</v>
      </c>
      <c r="S4082" s="1">
        <v>60.048000000000002</v>
      </c>
      <c r="T4082" s="1">
        <v>9</v>
      </c>
      <c r="U4082" s="1">
        <v>0.2</v>
      </c>
      <c r="V4082" s="5">
        <v>22.518000000000001</v>
      </c>
    </row>
    <row r="4083" spans="1:22" ht="15" thickBot="1" x14ac:dyDescent="0.35">
      <c r="A4083" s="4">
        <v>4082</v>
      </c>
      <c r="B4083" s="2" t="s">
        <v>7196</v>
      </c>
      <c r="C4083" s="1">
        <v>2013</v>
      </c>
      <c r="D4083" s="3">
        <v>41543</v>
      </c>
      <c r="E4083" s="3">
        <v>41547</v>
      </c>
      <c r="F4083" s="2" t="s">
        <v>50</v>
      </c>
      <c r="G4083" s="2" t="s">
        <v>6981</v>
      </c>
      <c r="H4083" s="2" t="s">
        <v>6982</v>
      </c>
      <c r="I4083" s="2" t="s">
        <v>41</v>
      </c>
      <c r="J4083" s="2" t="s">
        <v>27</v>
      </c>
      <c r="K4083" s="2" t="s">
        <v>4278</v>
      </c>
      <c r="L4083" s="2" t="s">
        <v>420</v>
      </c>
      <c r="M4083" s="1">
        <v>97224</v>
      </c>
      <c r="N4083" s="2" t="s">
        <v>44</v>
      </c>
      <c r="O4083" s="2" t="s">
        <v>7007</v>
      </c>
      <c r="P4083" s="2" t="s">
        <v>46</v>
      </c>
      <c r="Q4083" s="2" t="s">
        <v>75</v>
      </c>
      <c r="R4083" s="2" t="s">
        <v>7008</v>
      </c>
      <c r="S4083" s="1">
        <v>5.0220000000000002</v>
      </c>
      <c r="T4083" s="1">
        <v>1</v>
      </c>
      <c r="U4083" s="1">
        <v>0.7</v>
      </c>
      <c r="V4083" s="5">
        <v>-3.5154000000000001</v>
      </c>
    </row>
    <row r="4084" spans="1:22" ht="15" thickBot="1" x14ac:dyDescent="0.35">
      <c r="A4084" s="4">
        <v>4083</v>
      </c>
      <c r="B4084" s="2" t="s">
        <v>7197</v>
      </c>
      <c r="C4084" s="1">
        <v>2014</v>
      </c>
      <c r="D4084" s="3">
        <v>41815</v>
      </c>
      <c r="E4084" s="3">
        <v>41821</v>
      </c>
      <c r="F4084" s="2" t="s">
        <v>50</v>
      </c>
      <c r="G4084" s="2" t="s">
        <v>5733</v>
      </c>
      <c r="H4084" s="2" t="s">
        <v>5734</v>
      </c>
      <c r="I4084" s="2" t="s">
        <v>41</v>
      </c>
      <c r="J4084" s="2" t="s">
        <v>27</v>
      </c>
      <c r="K4084" s="2" t="s">
        <v>357</v>
      </c>
      <c r="L4084" s="2" t="s">
        <v>211</v>
      </c>
      <c r="M4084" s="1">
        <v>62521</v>
      </c>
      <c r="N4084" s="2" t="s">
        <v>105</v>
      </c>
      <c r="O4084" s="2" t="s">
        <v>2209</v>
      </c>
      <c r="P4084" s="2" t="s">
        <v>46</v>
      </c>
      <c r="Q4084" s="2" t="s">
        <v>75</v>
      </c>
      <c r="R4084" s="2" t="s">
        <v>2210</v>
      </c>
      <c r="S4084" s="1">
        <v>182.994</v>
      </c>
      <c r="T4084" s="1">
        <v>3</v>
      </c>
      <c r="U4084" s="1">
        <v>0.8</v>
      </c>
      <c r="V4084" s="5">
        <v>-320.23950000000002</v>
      </c>
    </row>
    <row r="4085" spans="1:22" ht="15" thickBot="1" x14ac:dyDescent="0.35">
      <c r="A4085" s="4">
        <v>4084</v>
      </c>
      <c r="B4085" s="2" t="s">
        <v>7197</v>
      </c>
      <c r="C4085" s="1">
        <v>2014</v>
      </c>
      <c r="D4085" s="3">
        <v>41815</v>
      </c>
      <c r="E4085" s="3">
        <v>41821</v>
      </c>
      <c r="F4085" s="2" t="s">
        <v>50</v>
      </c>
      <c r="G4085" s="2" t="s">
        <v>5733</v>
      </c>
      <c r="H4085" s="2" t="s">
        <v>5734</v>
      </c>
      <c r="I4085" s="2" t="s">
        <v>41</v>
      </c>
      <c r="J4085" s="2" t="s">
        <v>27</v>
      </c>
      <c r="K4085" s="2" t="s">
        <v>357</v>
      </c>
      <c r="L4085" s="2" t="s">
        <v>211</v>
      </c>
      <c r="M4085" s="1">
        <v>62521</v>
      </c>
      <c r="N4085" s="2" t="s">
        <v>105</v>
      </c>
      <c r="O4085" s="2" t="s">
        <v>6096</v>
      </c>
      <c r="P4085" s="2" t="s">
        <v>46</v>
      </c>
      <c r="Q4085" s="2" t="s">
        <v>90</v>
      </c>
      <c r="R4085" s="2" t="s">
        <v>6097</v>
      </c>
      <c r="S4085" s="1">
        <v>10.272</v>
      </c>
      <c r="T4085" s="1">
        <v>3</v>
      </c>
      <c r="U4085" s="1">
        <v>0.2</v>
      </c>
      <c r="V4085" s="5">
        <v>3.21</v>
      </c>
    </row>
    <row r="4086" spans="1:22" ht="15" thickBot="1" x14ac:dyDescent="0.35">
      <c r="A4086" s="4">
        <v>4085</v>
      </c>
      <c r="B4086" s="2" t="s">
        <v>7198</v>
      </c>
      <c r="C4086" s="1">
        <v>2014</v>
      </c>
      <c r="D4086" s="3">
        <v>41890</v>
      </c>
      <c r="E4086" s="3">
        <v>41892</v>
      </c>
      <c r="F4086" s="2" t="s">
        <v>188</v>
      </c>
      <c r="G4086" s="2" t="s">
        <v>5927</v>
      </c>
      <c r="H4086" s="2" t="s">
        <v>5928</v>
      </c>
      <c r="I4086" s="2" t="s">
        <v>102</v>
      </c>
      <c r="J4086" s="2" t="s">
        <v>27</v>
      </c>
      <c r="K4086" s="2" t="s">
        <v>544</v>
      </c>
      <c r="L4086" s="2" t="s">
        <v>310</v>
      </c>
      <c r="M4086" s="1">
        <v>85023</v>
      </c>
      <c r="N4086" s="2" t="s">
        <v>44</v>
      </c>
      <c r="O4086" s="2" t="s">
        <v>232</v>
      </c>
      <c r="P4086" s="2" t="s">
        <v>46</v>
      </c>
      <c r="Q4086" s="2" t="s">
        <v>75</v>
      </c>
      <c r="R4086" s="2" t="s">
        <v>233</v>
      </c>
      <c r="S4086" s="1">
        <v>7.8570000000000002</v>
      </c>
      <c r="T4086" s="1">
        <v>3</v>
      </c>
      <c r="U4086" s="1">
        <v>0.7</v>
      </c>
      <c r="V4086" s="5">
        <v>-6.0236999999999998</v>
      </c>
    </row>
    <row r="4087" spans="1:22" ht="15" thickBot="1" x14ac:dyDescent="0.35">
      <c r="A4087" s="4">
        <v>4086</v>
      </c>
      <c r="B4087" s="2" t="s">
        <v>7199</v>
      </c>
      <c r="C4087" s="1">
        <v>2013</v>
      </c>
      <c r="D4087" s="3">
        <v>41491</v>
      </c>
      <c r="E4087" s="3">
        <v>41493</v>
      </c>
      <c r="F4087" s="2" t="s">
        <v>23</v>
      </c>
      <c r="G4087" s="2" t="s">
        <v>208</v>
      </c>
      <c r="H4087" s="2" t="s">
        <v>209</v>
      </c>
      <c r="I4087" s="2" t="s">
        <v>41</v>
      </c>
      <c r="J4087" s="2" t="s">
        <v>27</v>
      </c>
      <c r="K4087" s="2" t="s">
        <v>5394</v>
      </c>
      <c r="L4087" s="2" t="s">
        <v>43</v>
      </c>
      <c r="M4087" s="1">
        <v>95823</v>
      </c>
      <c r="N4087" s="2" t="s">
        <v>44</v>
      </c>
      <c r="O4087" s="2" t="s">
        <v>70</v>
      </c>
      <c r="P4087" s="2" t="s">
        <v>71</v>
      </c>
      <c r="Q4087" s="2" t="s">
        <v>72</v>
      </c>
      <c r="R4087" s="2" t="s">
        <v>73</v>
      </c>
      <c r="S4087" s="1">
        <v>302.38400000000001</v>
      </c>
      <c r="T4087" s="1">
        <v>2</v>
      </c>
      <c r="U4087" s="1">
        <v>0.2</v>
      </c>
      <c r="V4087" s="5">
        <v>30.238399999999999</v>
      </c>
    </row>
    <row r="4088" spans="1:22" ht="15" thickBot="1" x14ac:dyDescent="0.35">
      <c r="A4088" s="4">
        <v>4087</v>
      </c>
      <c r="B4088" s="2" t="s">
        <v>7199</v>
      </c>
      <c r="C4088" s="1">
        <v>2013</v>
      </c>
      <c r="D4088" s="3">
        <v>41491</v>
      </c>
      <c r="E4088" s="3">
        <v>41493</v>
      </c>
      <c r="F4088" s="2" t="s">
        <v>23</v>
      </c>
      <c r="G4088" s="2" t="s">
        <v>208</v>
      </c>
      <c r="H4088" s="2" t="s">
        <v>209</v>
      </c>
      <c r="I4088" s="2" t="s">
        <v>41</v>
      </c>
      <c r="J4088" s="2" t="s">
        <v>27</v>
      </c>
      <c r="K4088" s="2" t="s">
        <v>5394</v>
      </c>
      <c r="L4088" s="2" t="s">
        <v>43</v>
      </c>
      <c r="M4088" s="1">
        <v>95823</v>
      </c>
      <c r="N4088" s="2" t="s">
        <v>44</v>
      </c>
      <c r="O4088" s="2" t="s">
        <v>232</v>
      </c>
      <c r="P4088" s="2" t="s">
        <v>46</v>
      </c>
      <c r="Q4088" s="2" t="s">
        <v>75</v>
      </c>
      <c r="R4088" s="2" t="s">
        <v>233</v>
      </c>
      <c r="S4088" s="1">
        <v>20.952000000000002</v>
      </c>
      <c r="T4088" s="1">
        <v>3</v>
      </c>
      <c r="U4088" s="1">
        <v>0.2</v>
      </c>
      <c r="V4088" s="5">
        <v>7.0712999999999999</v>
      </c>
    </row>
    <row r="4089" spans="1:22" ht="15" thickBot="1" x14ac:dyDescent="0.35">
      <c r="A4089" s="4">
        <v>4088</v>
      </c>
      <c r="B4089" s="2" t="s">
        <v>7199</v>
      </c>
      <c r="C4089" s="1">
        <v>2013</v>
      </c>
      <c r="D4089" s="3">
        <v>41491</v>
      </c>
      <c r="E4089" s="3">
        <v>41493</v>
      </c>
      <c r="F4089" s="2" t="s">
        <v>23</v>
      </c>
      <c r="G4089" s="2" t="s">
        <v>208</v>
      </c>
      <c r="H4089" s="2" t="s">
        <v>209</v>
      </c>
      <c r="I4089" s="2" t="s">
        <v>41</v>
      </c>
      <c r="J4089" s="2" t="s">
        <v>27</v>
      </c>
      <c r="K4089" s="2" t="s">
        <v>5394</v>
      </c>
      <c r="L4089" s="2" t="s">
        <v>43</v>
      </c>
      <c r="M4089" s="1">
        <v>95823</v>
      </c>
      <c r="N4089" s="2" t="s">
        <v>44</v>
      </c>
      <c r="O4089" s="2" t="s">
        <v>794</v>
      </c>
      <c r="P4089" s="2" t="s">
        <v>46</v>
      </c>
      <c r="Q4089" s="2" t="s">
        <v>75</v>
      </c>
      <c r="R4089" s="2" t="s">
        <v>795</v>
      </c>
      <c r="S4089" s="1">
        <v>11.784000000000001</v>
      </c>
      <c r="T4089" s="1">
        <v>3</v>
      </c>
      <c r="U4089" s="1">
        <v>0.2</v>
      </c>
      <c r="V4089" s="5">
        <v>3.9771000000000001</v>
      </c>
    </row>
    <row r="4090" spans="1:22" ht="15" thickBot="1" x14ac:dyDescent="0.35">
      <c r="A4090" s="4">
        <v>4089</v>
      </c>
      <c r="B4090" s="2" t="s">
        <v>7200</v>
      </c>
      <c r="C4090" s="1">
        <v>2011</v>
      </c>
      <c r="D4090" s="3">
        <v>40774</v>
      </c>
      <c r="E4090" s="3">
        <v>40781</v>
      </c>
      <c r="F4090" s="2" t="s">
        <v>50</v>
      </c>
      <c r="G4090" s="2" t="s">
        <v>242</v>
      </c>
      <c r="H4090" s="2" t="s">
        <v>243</v>
      </c>
      <c r="I4090" s="2" t="s">
        <v>26</v>
      </c>
      <c r="J4090" s="2" t="s">
        <v>27</v>
      </c>
      <c r="K4090" s="2" t="s">
        <v>3265</v>
      </c>
      <c r="L4090" s="2" t="s">
        <v>1707</v>
      </c>
      <c r="M4090" s="1">
        <v>72401</v>
      </c>
      <c r="N4090" s="2" t="s">
        <v>30</v>
      </c>
      <c r="O4090" s="2" t="s">
        <v>7201</v>
      </c>
      <c r="P4090" s="2" t="s">
        <v>32</v>
      </c>
      <c r="Q4090" s="2" t="s">
        <v>33</v>
      </c>
      <c r="R4090" s="2" t="s">
        <v>7202</v>
      </c>
      <c r="S4090" s="1">
        <v>638.82000000000005</v>
      </c>
      <c r="T4090" s="1">
        <v>9</v>
      </c>
      <c r="U4090" s="1">
        <v>0</v>
      </c>
      <c r="V4090" s="5">
        <v>172.48140000000001</v>
      </c>
    </row>
    <row r="4091" spans="1:22" ht="15" thickBot="1" x14ac:dyDescent="0.35">
      <c r="A4091" s="4">
        <v>4090</v>
      </c>
      <c r="B4091" s="2" t="s">
        <v>7203</v>
      </c>
      <c r="C4091" s="1">
        <v>2013</v>
      </c>
      <c r="D4091" s="3">
        <v>41366</v>
      </c>
      <c r="E4091" s="3">
        <v>41370</v>
      </c>
      <c r="F4091" s="2" t="s">
        <v>50</v>
      </c>
      <c r="G4091" s="2" t="s">
        <v>4524</v>
      </c>
      <c r="H4091" s="2" t="s">
        <v>4525</v>
      </c>
      <c r="I4091" s="2" t="s">
        <v>41</v>
      </c>
      <c r="J4091" s="2" t="s">
        <v>27</v>
      </c>
      <c r="K4091" s="2" t="s">
        <v>266</v>
      </c>
      <c r="L4091" s="2" t="s">
        <v>267</v>
      </c>
      <c r="M4091" s="1">
        <v>10035</v>
      </c>
      <c r="N4091" s="2" t="s">
        <v>148</v>
      </c>
      <c r="O4091" s="2" t="s">
        <v>1894</v>
      </c>
      <c r="P4091" s="2" t="s">
        <v>46</v>
      </c>
      <c r="Q4091" s="2" t="s">
        <v>47</v>
      </c>
      <c r="R4091" s="2" t="s">
        <v>1895</v>
      </c>
      <c r="S4091" s="1">
        <v>20.7</v>
      </c>
      <c r="T4091" s="1">
        <v>2</v>
      </c>
      <c r="U4091" s="1">
        <v>0</v>
      </c>
      <c r="V4091" s="5">
        <v>9.9359999999999999</v>
      </c>
    </row>
    <row r="4092" spans="1:22" ht="15" thickBot="1" x14ac:dyDescent="0.35">
      <c r="A4092" s="4">
        <v>4091</v>
      </c>
      <c r="B4092" s="2" t="s">
        <v>7203</v>
      </c>
      <c r="C4092" s="1">
        <v>2013</v>
      </c>
      <c r="D4092" s="3">
        <v>41366</v>
      </c>
      <c r="E4092" s="3">
        <v>41370</v>
      </c>
      <c r="F4092" s="2" t="s">
        <v>50</v>
      </c>
      <c r="G4092" s="2" t="s">
        <v>4524</v>
      </c>
      <c r="H4092" s="2" t="s">
        <v>4525</v>
      </c>
      <c r="I4092" s="2" t="s">
        <v>41</v>
      </c>
      <c r="J4092" s="2" t="s">
        <v>27</v>
      </c>
      <c r="K4092" s="2" t="s">
        <v>266</v>
      </c>
      <c r="L4092" s="2" t="s">
        <v>267</v>
      </c>
      <c r="M4092" s="1">
        <v>10035</v>
      </c>
      <c r="N4092" s="2" t="s">
        <v>148</v>
      </c>
      <c r="O4092" s="2" t="s">
        <v>1949</v>
      </c>
      <c r="P4092" s="2" t="s">
        <v>46</v>
      </c>
      <c r="Q4092" s="2" t="s">
        <v>578</v>
      </c>
      <c r="R4092" s="2" t="s">
        <v>1950</v>
      </c>
      <c r="S4092" s="1">
        <v>10.95</v>
      </c>
      <c r="T4092" s="1">
        <v>3</v>
      </c>
      <c r="U4092" s="1">
        <v>0</v>
      </c>
      <c r="V4092" s="5">
        <v>3.2850000000000001</v>
      </c>
    </row>
    <row r="4093" spans="1:22" ht="15" thickBot="1" x14ac:dyDescent="0.35">
      <c r="A4093" s="4">
        <v>4092</v>
      </c>
      <c r="B4093" s="2" t="s">
        <v>7203</v>
      </c>
      <c r="C4093" s="1">
        <v>2013</v>
      </c>
      <c r="D4093" s="3">
        <v>41366</v>
      </c>
      <c r="E4093" s="3">
        <v>41370</v>
      </c>
      <c r="F4093" s="2" t="s">
        <v>50</v>
      </c>
      <c r="G4093" s="2" t="s">
        <v>4524</v>
      </c>
      <c r="H4093" s="2" t="s">
        <v>4525</v>
      </c>
      <c r="I4093" s="2" t="s">
        <v>41</v>
      </c>
      <c r="J4093" s="2" t="s">
        <v>27</v>
      </c>
      <c r="K4093" s="2" t="s">
        <v>266</v>
      </c>
      <c r="L4093" s="2" t="s">
        <v>267</v>
      </c>
      <c r="M4093" s="1">
        <v>10035</v>
      </c>
      <c r="N4093" s="2" t="s">
        <v>148</v>
      </c>
      <c r="O4093" s="2" t="s">
        <v>2214</v>
      </c>
      <c r="P4093" s="2" t="s">
        <v>46</v>
      </c>
      <c r="Q4093" s="2" t="s">
        <v>75</v>
      </c>
      <c r="R4093" s="2" t="s">
        <v>2215</v>
      </c>
      <c r="S4093" s="1">
        <v>14.352</v>
      </c>
      <c r="T4093" s="1">
        <v>3</v>
      </c>
      <c r="U4093" s="1">
        <v>0.2</v>
      </c>
      <c r="V4093" s="5">
        <v>4.6643999999999997</v>
      </c>
    </row>
    <row r="4094" spans="1:22" ht="15" thickBot="1" x14ac:dyDescent="0.35">
      <c r="A4094" s="4">
        <v>4093</v>
      </c>
      <c r="B4094" s="2" t="s">
        <v>7204</v>
      </c>
      <c r="C4094" s="1">
        <v>2014</v>
      </c>
      <c r="D4094" s="3">
        <v>41776</v>
      </c>
      <c r="E4094" s="3">
        <v>41778</v>
      </c>
      <c r="F4094" s="2" t="s">
        <v>188</v>
      </c>
      <c r="G4094" s="2" t="s">
        <v>5569</v>
      </c>
      <c r="H4094" s="2" t="s">
        <v>5570</v>
      </c>
      <c r="I4094" s="2" t="s">
        <v>26</v>
      </c>
      <c r="J4094" s="2" t="s">
        <v>27</v>
      </c>
      <c r="K4094" s="2" t="s">
        <v>801</v>
      </c>
      <c r="L4094" s="2" t="s">
        <v>498</v>
      </c>
      <c r="M4094" s="1">
        <v>44312</v>
      </c>
      <c r="N4094" s="2" t="s">
        <v>148</v>
      </c>
      <c r="O4094" s="2" t="s">
        <v>3688</v>
      </c>
      <c r="P4094" s="2" t="s">
        <v>46</v>
      </c>
      <c r="Q4094" s="2" t="s">
        <v>59</v>
      </c>
      <c r="R4094" s="2" t="s">
        <v>3689</v>
      </c>
      <c r="S4094" s="1">
        <v>221.024</v>
      </c>
      <c r="T4094" s="1">
        <v>2</v>
      </c>
      <c r="U4094" s="1">
        <v>0.2</v>
      </c>
      <c r="V4094" s="5">
        <v>-55.256</v>
      </c>
    </row>
    <row r="4095" spans="1:22" ht="15" thickBot="1" x14ac:dyDescent="0.35">
      <c r="A4095" s="4">
        <v>4094</v>
      </c>
      <c r="B4095" s="2" t="s">
        <v>7205</v>
      </c>
      <c r="C4095" s="1">
        <v>2012</v>
      </c>
      <c r="D4095" s="3">
        <v>41145</v>
      </c>
      <c r="E4095" s="3">
        <v>41149</v>
      </c>
      <c r="F4095" s="2" t="s">
        <v>50</v>
      </c>
      <c r="G4095" s="2" t="s">
        <v>1278</v>
      </c>
      <c r="H4095" s="2" t="s">
        <v>1279</v>
      </c>
      <c r="I4095" s="2" t="s">
        <v>26</v>
      </c>
      <c r="J4095" s="2" t="s">
        <v>27</v>
      </c>
      <c r="K4095" s="2" t="s">
        <v>2579</v>
      </c>
      <c r="L4095" s="2" t="s">
        <v>29</v>
      </c>
      <c r="M4095" s="1">
        <v>41042</v>
      </c>
      <c r="N4095" s="2" t="s">
        <v>30</v>
      </c>
      <c r="O4095" s="2" t="s">
        <v>854</v>
      </c>
      <c r="P4095" s="2" t="s">
        <v>71</v>
      </c>
      <c r="Q4095" s="2" t="s">
        <v>682</v>
      </c>
      <c r="R4095" s="2" t="s">
        <v>855</v>
      </c>
      <c r="S4095" s="1">
        <v>3080</v>
      </c>
      <c r="T4095" s="1">
        <v>7</v>
      </c>
      <c r="U4095" s="1">
        <v>0</v>
      </c>
      <c r="V4095" s="5">
        <v>1416.8</v>
      </c>
    </row>
    <row r="4096" spans="1:22" ht="15" thickBot="1" x14ac:dyDescent="0.35">
      <c r="A4096" s="4">
        <v>4095</v>
      </c>
      <c r="B4096" s="2" t="s">
        <v>7205</v>
      </c>
      <c r="C4096" s="1">
        <v>2012</v>
      </c>
      <c r="D4096" s="3">
        <v>41145</v>
      </c>
      <c r="E4096" s="3">
        <v>41149</v>
      </c>
      <c r="F4096" s="2" t="s">
        <v>50</v>
      </c>
      <c r="G4096" s="2" t="s">
        <v>1278</v>
      </c>
      <c r="H4096" s="2" t="s">
        <v>1279</v>
      </c>
      <c r="I4096" s="2" t="s">
        <v>26</v>
      </c>
      <c r="J4096" s="2" t="s">
        <v>27</v>
      </c>
      <c r="K4096" s="2" t="s">
        <v>2579</v>
      </c>
      <c r="L4096" s="2" t="s">
        <v>29</v>
      </c>
      <c r="M4096" s="1">
        <v>41042</v>
      </c>
      <c r="N4096" s="2" t="s">
        <v>30</v>
      </c>
      <c r="O4096" s="2" t="s">
        <v>4962</v>
      </c>
      <c r="P4096" s="2" t="s">
        <v>71</v>
      </c>
      <c r="Q4096" s="2" t="s">
        <v>161</v>
      </c>
      <c r="R4096" s="2" t="s">
        <v>4963</v>
      </c>
      <c r="S4096" s="1">
        <v>79.959999999999994</v>
      </c>
      <c r="T4096" s="1">
        <v>4</v>
      </c>
      <c r="U4096" s="1">
        <v>0</v>
      </c>
      <c r="V4096" s="5">
        <v>18.390799999999999</v>
      </c>
    </row>
    <row r="4097" spans="1:22" ht="15" thickBot="1" x14ac:dyDescent="0.35">
      <c r="A4097" s="4">
        <v>4096</v>
      </c>
      <c r="B4097" s="2" t="s">
        <v>7205</v>
      </c>
      <c r="C4097" s="1">
        <v>2012</v>
      </c>
      <c r="D4097" s="3">
        <v>41145</v>
      </c>
      <c r="E4097" s="3">
        <v>41149</v>
      </c>
      <c r="F4097" s="2" t="s">
        <v>50</v>
      </c>
      <c r="G4097" s="2" t="s">
        <v>1278</v>
      </c>
      <c r="H4097" s="2" t="s">
        <v>1279</v>
      </c>
      <c r="I4097" s="2" t="s">
        <v>26</v>
      </c>
      <c r="J4097" s="2" t="s">
        <v>27</v>
      </c>
      <c r="K4097" s="2" t="s">
        <v>2579</v>
      </c>
      <c r="L4097" s="2" t="s">
        <v>29</v>
      </c>
      <c r="M4097" s="1">
        <v>41042</v>
      </c>
      <c r="N4097" s="2" t="s">
        <v>30</v>
      </c>
      <c r="O4097" s="2" t="s">
        <v>7054</v>
      </c>
      <c r="P4097" s="2" t="s">
        <v>71</v>
      </c>
      <c r="Q4097" s="2" t="s">
        <v>72</v>
      </c>
      <c r="R4097" s="2" t="s">
        <v>7055</v>
      </c>
      <c r="S4097" s="1">
        <v>587.97</v>
      </c>
      <c r="T4097" s="1">
        <v>3</v>
      </c>
      <c r="U4097" s="1">
        <v>0</v>
      </c>
      <c r="V4097" s="5">
        <v>170.51130000000001</v>
      </c>
    </row>
    <row r="4098" spans="1:22" ht="15" thickBot="1" x14ac:dyDescent="0.35">
      <c r="A4098" s="4">
        <v>4097</v>
      </c>
      <c r="B4098" s="2" t="s">
        <v>7206</v>
      </c>
      <c r="C4098" s="1">
        <v>2011</v>
      </c>
      <c r="D4098" s="3">
        <v>40809</v>
      </c>
      <c r="E4098" s="3">
        <v>40814</v>
      </c>
      <c r="F4098" s="2" t="s">
        <v>50</v>
      </c>
      <c r="G4098" s="2" t="s">
        <v>1583</v>
      </c>
      <c r="H4098" s="2" t="s">
        <v>1584</v>
      </c>
      <c r="I4098" s="2" t="s">
        <v>26</v>
      </c>
      <c r="J4098" s="2" t="s">
        <v>27</v>
      </c>
      <c r="K4098" s="2" t="s">
        <v>409</v>
      </c>
      <c r="L4098" s="2" t="s">
        <v>229</v>
      </c>
      <c r="M4098" s="1">
        <v>55407</v>
      </c>
      <c r="N4098" s="2" t="s">
        <v>105</v>
      </c>
      <c r="O4098" s="2" t="s">
        <v>3811</v>
      </c>
      <c r="P4098" s="2" t="s">
        <v>46</v>
      </c>
      <c r="Q4098" s="2" t="s">
        <v>90</v>
      </c>
      <c r="R4098" s="2" t="s">
        <v>3812</v>
      </c>
      <c r="S4098" s="1">
        <v>32.4</v>
      </c>
      <c r="T4098" s="1">
        <v>5</v>
      </c>
      <c r="U4098" s="1">
        <v>0</v>
      </c>
      <c r="V4098" s="5">
        <v>15.552</v>
      </c>
    </row>
    <row r="4099" spans="1:22" ht="15" thickBot="1" x14ac:dyDescent="0.35">
      <c r="A4099" s="4">
        <v>4098</v>
      </c>
      <c r="B4099" s="2" t="s">
        <v>7206</v>
      </c>
      <c r="C4099" s="1">
        <v>2011</v>
      </c>
      <c r="D4099" s="3">
        <v>40809</v>
      </c>
      <c r="E4099" s="3">
        <v>40814</v>
      </c>
      <c r="F4099" s="2" t="s">
        <v>50</v>
      </c>
      <c r="G4099" s="2" t="s">
        <v>1583</v>
      </c>
      <c r="H4099" s="2" t="s">
        <v>1584</v>
      </c>
      <c r="I4099" s="2" t="s">
        <v>26</v>
      </c>
      <c r="J4099" s="2" t="s">
        <v>27</v>
      </c>
      <c r="K4099" s="2" t="s">
        <v>409</v>
      </c>
      <c r="L4099" s="2" t="s">
        <v>229</v>
      </c>
      <c r="M4099" s="1">
        <v>55407</v>
      </c>
      <c r="N4099" s="2" t="s">
        <v>105</v>
      </c>
      <c r="O4099" s="2" t="s">
        <v>1774</v>
      </c>
      <c r="P4099" s="2" t="s">
        <v>46</v>
      </c>
      <c r="Q4099" s="2" t="s">
        <v>59</v>
      </c>
      <c r="R4099" s="2" t="s">
        <v>1775</v>
      </c>
      <c r="S4099" s="1">
        <v>404.9</v>
      </c>
      <c r="T4099" s="1">
        <v>5</v>
      </c>
      <c r="U4099" s="1">
        <v>0</v>
      </c>
      <c r="V4099" s="5">
        <v>16.196000000000002</v>
      </c>
    </row>
    <row r="4100" spans="1:22" ht="15" thickBot="1" x14ac:dyDescent="0.35">
      <c r="A4100" s="4">
        <v>4099</v>
      </c>
      <c r="B4100" s="2" t="s">
        <v>7206</v>
      </c>
      <c r="C4100" s="1">
        <v>2011</v>
      </c>
      <c r="D4100" s="3">
        <v>40809</v>
      </c>
      <c r="E4100" s="3">
        <v>40814</v>
      </c>
      <c r="F4100" s="2" t="s">
        <v>50</v>
      </c>
      <c r="G4100" s="2" t="s">
        <v>1583</v>
      </c>
      <c r="H4100" s="2" t="s">
        <v>1584</v>
      </c>
      <c r="I4100" s="2" t="s">
        <v>26</v>
      </c>
      <c r="J4100" s="2" t="s">
        <v>27</v>
      </c>
      <c r="K4100" s="2" t="s">
        <v>409</v>
      </c>
      <c r="L4100" s="2" t="s">
        <v>229</v>
      </c>
      <c r="M4100" s="1">
        <v>55407</v>
      </c>
      <c r="N4100" s="2" t="s">
        <v>105</v>
      </c>
      <c r="O4100" s="2" t="s">
        <v>7207</v>
      </c>
      <c r="P4100" s="2" t="s">
        <v>46</v>
      </c>
      <c r="Q4100" s="2" t="s">
        <v>75</v>
      </c>
      <c r="R4100" s="2" t="s">
        <v>7208</v>
      </c>
      <c r="S4100" s="1">
        <v>9449.9500000000007</v>
      </c>
      <c r="T4100" s="1">
        <v>5</v>
      </c>
      <c r="U4100" s="1">
        <v>0</v>
      </c>
      <c r="V4100" s="5">
        <v>4630.4754999999996</v>
      </c>
    </row>
    <row r="4101" spans="1:22" ht="15" thickBot="1" x14ac:dyDescent="0.35">
      <c r="A4101" s="4">
        <v>4100</v>
      </c>
      <c r="B4101" s="2" t="s">
        <v>7206</v>
      </c>
      <c r="C4101" s="1">
        <v>2011</v>
      </c>
      <c r="D4101" s="3">
        <v>40809</v>
      </c>
      <c r="E4101" s="3">
        <v>40814</v>
      </c>
      <c r="F4101" s="2" t="s">
        <v>50</v>
      </c>
      <c r="G4101" s="2" t="s">
        <v>1583</v>
      </c>
      <c r="H4101" s="2" t="s">
        <v>1584</v>
      </c>
      <c r="I4101" s="2" t="s">
        <v>26</v>
      </c>
      <c r="J4101" s="2" t="s">
        <v>27</v>
      </c>
      <c r="K4101" s="2" t="s">
        <v>409</v>
      </c>
      <c r="L4101" s="2" t="s">
        <v>229</v>
      </c>
      <c r="M4101" s="1">
        <v>55407</v>
      </c>
      <c r="N4101" s="2" t="s">
        <v>105</v>
      </c>
      <c r="O4101" s="2" t="s">
        <v>2443</v>
      </c>
      <c r="P4101" s="2" t="s">
        <v>46</v>
      </c>
      <c r="Q4101" s="2" t="s">
        <v>75</v>
      </c>
      <c r="R4101" s="2" t="s">
        <v>2444</v>
      </c>
      <c r="S4101" s="1">
        <v>12.94</v>
      </c>
      <c r="T4101" s="1">
        <v>2</v>
      </c>
      <c r="U4101" s="1">
        <v>0</v>
      </c>
      <c r="V4101" s="5">
        <v>6.47</v>
      </c>
    </row>
    <row r="4102" spans="1:22" ht="15" thickBot="1" x14ac:dyDescent="0.35">
      <c r="A4102" s="4">
        <v>4101</v>
      </c>
      <c r="B4102" s="2" t="s">
        <v>7209</v>
      </c>
      <c r="C4102" s="1">
        <v>2014</v>
      </c>
      <c r="D4102" s="3">
        <v>41810</v>
      </c>
      <c r="E4102" s="3">
        <v>41814</v>
      </c>
      <c r="F4102" s="2" t="s">
        <v>50</v>
      </c>
      <c r="G4102" s="2" t="s">
        <v>1974</v>
      </c>
      <c r="H4102" s="2" t="s">
        <v>1975</v>
      </c>
      <c r="I4102" s="2" t="s">
        <v>26</v>
      </c>
      <c r="J4102" s="2" t="s">
        <v>27</v>
      </c>
      <c r="K4102" s="2" t="s">
        <v>184</v>
      </c>
      <c r="L4102" s="2" t="s">
        <v>104</v>
      </c>
      <c r="M4102" s="1">
        <v>77095</v>
      </c>
      <c r="N4102" s="2" t="s">
        <v>105</v>
      </c>
      <c r="O4102" s="2" t="s">
        <v>7210</v>
      </c>
      <c r="P4102" s="2" t="s">
        <v>46</v>
      </c>
      <c r="Q4102" s="2" t="s">
        <v>78</v>
      </c>
      <c r="R4102" s="2" t="s">
        <v>7211</v>
      </c>
      <c r="S4102" s="1">
        <v>2.2639999999999998</v>
      </c>
      <c r="T4102" s="1">
        <v>1</v>
      </c>
      <c r="U4102" s="1">
        <v>0.8</v>
      </c>
      <c r="V4102" s="5">
        <v>-5.2072000000000003</v>
      </c>
    </row>
    <row r="4103" spans="1:22" ht="15" thickBot="1" x14ac:dyDescent="0.35">
      <c r="A4103" s="4">
        <v>4102</v>
      </c>
      <c r="B4103" s="2" t="s">
        <v>7209</v>
      </c>
      <c r="C4103" s="1">
        <v>2014</v>
      </c>
      <c r="D4103" s="3">
        <v>41810</v>
      </c>
      <c r="E4103" s="3">
        <v>41814</v>
      </c>
      <c r="F4103" s="2" t="s">
        <v>50</v>
      </c>
      <c r="G4103" s="2" t="s">
        <v>1974</v>
      </c>
      <c r="H4103" s="2" t="s">
        <v>1975</v>
      </c>
      <c r="I4103" s="2" t="s">
        <v>26</v>
      </c>
      <c r="J4103" s="2" t="s">
        <v>27</v>
      </c>
      <c r="K4103" s="2" t="s">
        <v>184</v>
      </c>
      <c r="L4103" s="2" t="s">
        <v>104</v>
      </c>
      <c r="M4103" s="1">
        <v>77095</v>
      </c>
      <c r="N4103" s="2" t="s">
        <v>105</v>
      </c>
      <c r="O4103" s="2" t="s">
        <v>4422</v>
      </c>
      <c r="P4103" s="2" t="s">
        <v>46</v>
      </c>
      <c r="Q4103" s="2" t="s">
        <v>78</v>
      </c>
      <c r="R4103" s="2" t="s">
        <v>4423</v>
      </c>
      <c r="S4103" s="1">
        <v>0.44400000000000001</v>
      </c>
      <c r="T4103" s="1">
        <v>1</v>
      </c>
      <c r="U4103" s="1">
        <v>0.8</v>
      </c>
      <c r="V4103" s="5">
        <v>-1.1100000000000001</v>
      </c>
    </row>
    <row r="4104" spans="1:22" ht="15" thickBot="1" x14ac:dyDescent="0.35">
      <c r="A4104" s="4">
        <v>4103</v>
      </c>
      <c r="B4104" s="2" t="s">
        <v>7209</v>
      </c>
      <c r="C4104" s="1">
        <v>2014</v>
      </c>
      <c r="D4104" s="3">
        <v>41810</v>
      </c>
      <c r="E4104" s="3">
        <v>41814</v>
      </c>
      <c r="F4104" s="2" t="s">
        <v>50</v>
      </c>
      <c r="G4104" s="2" t="s">
        <v>1974</v>
      </c>
      <c r="H4104" s="2" t="s">
        <v>1975</v>
      </c>
      <c r="I4104" s="2" t="s">
        <v>26</v>
      </c>
      <c r="J4104" s="2" t="s">
        <v>27</v>
      </c>
      <c r="K4104" s="2" t="s">
        <v>184</v>
      </c>
      <c r="L4104" s="2" t="s">
        <v>104</v>
      </c>
      <c r="M4104" s="1">
        <v>77095</v>
      </c>
      <c r="N4104" s="2" t="s">
        <v>105</v>
      </c>
      <c r="O4104" s="2" t="s">
        <v>5120</v>
      </c>
      <c r="P4104" s="2" t="s">
        <v>46</v>
      </c>
      <c r="Q4104" s="2" t="s">
        <v>90</v>
      </c>
      <c r="R4104" s="2" t="s">
        <v>5121</v>
      </c>
      <c r="S4104" s="1">
        <v>146.17599999999999</v>
      </c>
      <c r="T4104" s="1">
        <v>8</v>
      </c>
      <c r="U4104" s="1">
        <v>0.2</v>
      </c>
      <c r="V4104" s="5">
        <v>47.507199999999997</v>
      </c>
    </row>
    <row r="4105" spans="1:22" ht="15" thickBot="1" x14ac:dyDescent="0.35">
      <c r="A4105" s="4">
        <v>4104</v>
      </c>
      <c r="B4105" s="2" t="s">
        <v>7212</v>
      </c>
      <c r="C4105" s="1">
        <v>2014</v>
      </c>
      <c r="D4105" s="3">
        <v>41995</v>
      </c>
      <c r="E4105" s="3">
        <v>41995</v>
      </c>
      <c r="F4105" s="2" t="s">
        <v>1290</v>
      </c>
      <c r="G4105" s="2" t="s">
        <v>440</v>
      </c>
      <c r="H4105" s="2" t="s">
        <v>441</v>
      </c>
      <c r="I4105" s="2" t="s">
        <v>102</v>
      </c>
      <c r="J4105" s="2" t="s">
        <v>27</v>
      </c>
      <c r="K4105" s="2" t="s">
        <v>137</v>
      </c>
      <c r="L4105" s="2" t="s">
        <v>138</v>
      </c>
      <c r="M4105" s="1">
        <v>68025</v>
      </c>
      <c r="N4105" s="2" t="s">
        <v>105</v>
      </c>
      <c r="O4105" s="2" t="s">
        <v>2887</v>
      </c>
      <c r="P4105" s="2" t="s">
        <v>32</v>
      </c>
      <c r="Q4105" s="2" t="s">
        <v>65</v>
      </c>
      <c r="R4105" s="2" t="s">
        <v>186</v>
      </c>
      <c r="S4105" s="1">
        <v>15.92</v>
      </c>
      <c r="T4105" s="1">
        <v>2</v>
      </c>
      <c r="U4105" s="1">
        <v>0</v>
      </c>
      <c r="V4105" s="5">
        <v>7.0048000000000004</v>
      </c>
    </row>
    <row r="4106" spans="1:22" ht="15" thickBot="1" x14ac:dyDescent="0.35">
      <c r="A4106" s="4">
        <v>4105</v>
      </c>
      <c r="B4106" s="2" t="s">
        <v>7213</v>
      </c>
      <c r="C4106" s="1">
        <v>2014</v>
      </c>
      <c r="D4106" s="3">
        <v>41859</v>
      </c>
      <c r="E4106" s="3">
        <v>41865</v>
      </c>
      <c r="F4106" s="2" t="s">
        <v>50</v>
      </c>
      <c r="G4106" s="2" t="s">
        <v>2266</v>
      </c>
      <c r="H4106" s="2" t="s">
        <v>2267</v>
      </c>
      <c r="I4106" s="2" t="s">
        <v>26</v>
      </c>
      <c r="J4106" s="2" t="s">
        <v>27</v>
      </c>
      <c r="K4106" s="2" t="s">
        <v>947</v>
      </c>
      <c r="L4106" s="2" t="s">
        <v>43</v>
      </c>
      <c r="M4106" s="1">
        <v>92105</v>
      </c>
      <c r="N4106" s="2" t="s">
        <v>44</v>
      </c>
      <c r="O4106" s="2" t="s">
        <v>3438</v>
      </c>
      <c r="P4106" s="2" t="s">
        <v>71</v>
      </c>
      <c r="Q4106" s="2" t="s">
        <v>72</v>
      </c>
      <c r="R4106" s="2" t="s">
        <v>3439</v>
      </c>
      <c r="S4106" s="1">
        <v>159.96</v>
      </c>
      <c r="T4106" s="1">
        <v>5</v>
      </c>
      <c r="U4106" s="1">
        <v>0.2</v>
      </c>
      <c r="V4106" s="5">
        <v>17.9955</v>
      </c>
    </row>
    <row r="4107" spans="1:22" ht="15" thickBot="1" x14ac:dyDescent="0.35">
      <c r="A4107" s="4">
        <v>4106</v>
      </c>
      <c r="B4107" s="2" t="s">
        <v>7213</v>
      </c>
      <c r="C4107" s="1">
        <v>2014</v>
      </c>
      <c r="D4107" s="3">
        <v>41859</v>
      </c>
      <c r="E4107" s="3">
        <v>41865</v>
      </c>
      <c r="F4107" s="2" t="s">
        <v>50</v>
      </c>
      <c r="G4107" s="2" t="s">
        <v>2266</v>
      </c>
      <c r="H4107" s="2" t="s">
        <v>2267</v>
      </c>
      <c r="I4107" s="2" t="s">
        <v>26</v>
      </c>
      <c r="J4107" s="2" t="s">
        <v>27</v>
      </c>
      <c r="K4107" s="2" t="s">
        <v>947</v>
      </c>
      <c r="L4107" s="2" t="s">
        <v>43</v>
      </c>
      <c r="M4107" s="1">
        <v>92105</v>
      </c>
      <c r="N4107" s="2" t="s">
        <v>44</v>
      </c>
      <c r="O4107" s="2" t="s">
        <v>1863</v>
      </c>
      <c r="P4107" s="2" t="s">
        <v>46</v>
      </c>
      <c r="Q4107" s="2" t="s">
        <v>75</v>
      </c>
      <c r="R4107" s="2" t="s">
        <v>1864</v>
      </c>
      <c r="S4107" s="1">
        <v>13.76</v>
      </c>
      <c r="T4107" s="1">
        <v>2</v>
      </c>
      <c r="U4107" s="1">
        <v>0.2</v>
      </c>
      <c r="V4107" s="5">
        <v>4.6440000000000001</v>
      </c>
    </row>
    <row r="4108" spans="1:22" ht="15" thickBot="1" x14ac:dyDescent="0.35">
      <c r="A4108" s="4">
        <v>4107</v>
      </c>
      <c r="B4108" s="2" t="s">
        <v>7214</v>
      </c>
      <c r="C4108" s="1">
        <v>2013</v>
      </c>
      <c r="D4108" s="3">
        <v>41509</v>
      </c>
      <c r="E4108" s="3">
        <v>41513</v>
      </c>
      <c r="F4108" s="2" t="s">
        <v>50</v>
      </c>
      <c r="G4108" s="2" t="s">
        <v>7215</v>
      </c>
      <c r="H4108" s="2" t="s">
        <v>7216</v>
      </c>
      <c r="I4108" s="2" t="s">
        <v>26</v>
      </c>
      <c r="J4108" s="2" t="s">
        <v>27</v>
      </c>
      <c r="K4108" s="2" t="s">
        <v>184</v>
      </c>
      <c r="L4108" s="2" t="s">
        <v>104</v>
      </c>
      <c r="M4108" s="1">
        <v>77041</v>
      </c>
      <c r="N4108" s="2" t="s">
        <v>105</v>
      </c>
      <c r="O4108" s="2" t="s">
        <v>3242</v>
      </c>
      <c r="P4108" s="2" t="s">
        <v>46</v>
      </c>
      <c r="Q4108" s="2" t="s">
        <v>75</v>
      </c>
      <c r="R4108" s="2" t="s">
        <v>3243</v>
      </c>
      <c r="S4108" s="1">
        <v>4.3120000000000003</v>
      </c>
      <c r="T4108" s="1">
        <v>2</v>
      </c>
      <c r="U4108" s="1">
        <v>0.8</v>
      </c>
      <c r="V4108" s="5">
        <v>-6.8992000000000004</v>
      </c>
    </row>
    <row r="4109" spans="1:22" ht="15" thickBot="1" x14ac:dyDescent="0.35">
      <c r="A4109" s="4">
        <v>4108</v>
      </c>
      <c r="B4109" s="2" t="s">
        <v>7217</v>
      </c>
      <c r="C4109" s="1">
        <v>2012</v>
      </c>
      <c r="D4109" s="3">
        <v>41159</v>
      </c>
      <c r="E4109" s="3">
        <v>41159</v>
      </c>
      <c r="F4109" s="2" t="s">
        <v>1290</v>
      </c>
      <c r="G4109" s="2" t="s">
        <v>4266</v>
      </c>
      <c r="H4109" s="2" t="s">
        <v>4267</v>
      </c>
      <c r="I4109" s="2" t="s">
        <v>26</v>
      </c>
      <c r="J4109" s="2" t="s">
        <v>27</v>
      </c>
      <c r="K4109" s="2" t="s">
        <v>266</v>
      </c>
      <c r="L4109" s="2" t="s">
        <v>267</v>
      </c>
      <c r="M4109" s="1">
        <v>10011</v>
      </c>
      <c r="N4109" s="2" t="s">
        <v>148</v>
      </c>
      <c r="O4109" s="2" t="s">
        <v>2730</v>
      </c>
      <c r="P4109" s="2" t="s">
        <v>46</v>
      </c>
      <c r="Q4109" s="2" t="s">
        <v>59</v>
      </c>
      <c r="R4109" s="2" t="s">
        <v>2731</v>
      </c>
      <c r="S4109" s="1">
        <v>13.96</v>
      </c>
      <c r="T4109" s="1">
        <v>2</v>
      </c>
      <c r="U4109" s="1">
        <v>0</v>
      </c>
      <c r="V4109" s="5">
        <v>0.2792</v>
      </c>
    </row>
    <row r="4110" spans="1:22" ht="15" thickBot="1" x14ac:dyDescent="0.35">
      <c r="A4110" s="4">
        <v>4109</v>
      </c>
      <c r="B4110" s="2" t="s">
        <v>7217</v>
      </c>
      <c r="C4110" s="1">
        <v>2012</v>
      </c>
      <c r="D4110" s="3">
        <v>41159</v>
      </c>
      <c r="E4110" s="3">
        <v>41159</v>
      </c>
      <c r="F4110" s="2" t="s">
        <v>1290</v>
      </c>
      <c r="G4110" s="2" t="s">
        <v>4266</v>
      </c>
      <c r="H4110" s="2" t="s">
        <v>4267</v>
      </c>
      <c r="I4110" s="2" t="s">
        <v>26</v>
      </c>
      <c r="J4110" s="2" t="s">
        <v>27</v>
      </c>
      <c r="K4110" s="2" t="s">
        <v>266</v>
      </c>
      <c r="L4110" s="2" t="s">
        <v>267</v>
      </c>
      <c r="M4110" s="1">
        <v>10011</v>
      </c>
      <c r="N4110" s="2" t="s">
        <v>148</v>
      </c>
      <c r="O4110" s="2" t="s">
        <v>6267</v>
      </c>
      <c r="P4110" s="2" t="s">
        <v>32</v>
      </c>
      <c r="Q4110" s="2" t="s">
        <v>56</v>
      </c>
      <c r="R4110" s="2" t="s">
        <v>6268</v>
      </c>
      <c r="S4110" s="1">
        <v>27.414000000000001</v>
      </c>
      <c r="T4110" s="1">
        <v>3</v>
      </c>
      <c r="U4110" s="1">
        <v>0.4</v>
      </c>
      <c r="V4110" s="5">
        <v>-14.1639</v>
      </c>
    </row>
    <row r="4111" spans="1:22" ht="15" thickBot="1" x14ac:dyDescent="0.35">
      <c r="A4111" s="4">
        <v>4110</v>
      </c>
      <c r="B4111" s="2" t="s">
        <v>7218</v>
      </c>
      <c r="C4111" s="1">
        <v>2012</v>
      </c>
      <c r="D4111" s="3">
        <v>41268</v>
      </c>
      <c r="E4111" s="3">
        <v>41275</v>
      </c>
      <c r="F4111" s="2" t="s">
        <v>50</v>
      </c>
      <c r="G4111" s="2" t="s">
        <v>3256</v>
      </c>
      <c r="H4111" s="2" t="s">
        <v>3257</v>
      </c>
      <c r="I4111" s="2" t="s">
        <v>41</v>
      </c>
      <c r="J4111" s="2" t="s">
        <v>27</v>
      </c>
      <c r="K4111" s="2" t="s">
        <v>880</v>
      </c>
      <c r="L4111" s="2" t="s">
        <v>238</v>
      </c>
      <c r="M4111" s="1">
        <v>48227</v>
      </c>
      <c r="N4111" s="2" t="s">
        <v>105</v>
      </c>
      <c r="O4111" s="2" t="s">
        <v>2669</v>
      </c>
      <c r="P4111" s="2" t="s">
        <v>71</v>
      </c>
      <c r="Q4111" s="2" t="s">
        <v>72</v>
      </c>
      <c r="R4111" s="2" t="s">
        <v>2670</v>
      </c>
      <c r="S4111" s="1">
        <v>73.98</v>
      </c>
      <c r="T4111" s="1">
        <v>2</v>
      </c>
      <c r="U4111" s="1">
        <v>0</v>
      </c>
      <c r="V4111" s="5">
        <v>19.974599999999999</v>
      </c>
    </row>
    <row r="4112" spans="1:22" ht="15" thickBot="1" x14ac:dyDescent="0.35">
      <c r="A4112" s="4">
        <v>4111</v>
      </c>
      <c r="B4112" s="2" t="s">
        <v>7218</v>
      </c>
      <c r="C4112" s="1">
        <v>2012</v>
      </c>
      <c r="D4112" s="3">
        <v>41268</v>
      </c>
      <c r="E4112" s="3">
        <v>41275</v>
      </c>
      <c r="F4112" s="2" t="s">
        <v>50</v>
      </c>
      <c r="G4112" s="2" t="s">
        <v>3256</v>
      </c>
      <c r="H4112" s="2" t="s">
        <v>3257</v>
      </c>
      <c r="I4112" s="2" t="s">
        <v>41</v>
      </c>
      <c r="J4112" s="2" t="s">
        <v>27</v>
      </c>
      <c r="K4112" s="2" t="s">
        <v>880</v>
      </c>
      <c r="L4112" s="2" t="s">
        <v>238</v>
      </c>
      <c r="M4112" s="1">
        <v>48227</v>
      </c>
      <c r="N4112" s="2" t="s">
        <v>105</v>
      </c>
      <c r="O4112" s="2" t="s">
        <v>7219</v>
      </c>
      <c r="P4112" s="2" t="s">
        <v>32</v>
      </c>
      <c r="Q4112" s="2" t="s">
        <v>33</v>
      </c>
      <c r="R4112" s="2" t="s">
        <v>7220</v>
      </c>
      <c r="S4112" s="1">
        <v>160.97999999999999</v>
      </c>
      <c r="T4112" s="1">
        <v>1</v>
      </c>
      <c r="U4112" s="1">
        <v>0</v>
      </c>
      <c r="V4112" s="5">
        <v>20.927399999999999</v>
      </c>
    </row>
    <row r="4113" spans="1:22" ht="15" thickBot="1" x14ac:dyDescent="0.35">
      <c r="A4113" s="4">
        <v>4112</v>
      </c>
      <c r="B4113" s="2" t="s">
        <v>7218</v>
      </c>
      <c r="C4113" s="1">
        <v>2012</v>
      </c>
      <c r="D4113" s="3">
        <v>41268</v>
      </c>
      <c r="E4113" s="3">
        <v>41275</v>
      </c>
      <c r="F4113" s="2" t="s">
        <v>50</v>
      </c>
      <c r="G4113" s="2" t="s">
        <v>3256</v>
      </c>
      <c r="H4113" s="2" t="s">
        <v>3257</v>
      </c>
      <c r="I4113" s="2" t="s">
        <v>41</v>
      </c>
      <c r="J4113" s="2" t="s">
        <v>27</v>
      </c>
      <c r="K4113" s="2" t="s">
        <v>880</v>
      </c>
      <c r="L4113" s="2" t="s">
        <v>238</v>
      </c>
      <c r="M4113" s="1">
        <v>48227</v>
      </c>
      <c r="N4113" s="2" t="s">
        <v>105</v>
      </c>
      <c r="O4113" s="2" t="s">
        <v>4860</v>
      </c>
      <c r="P4113" s="2" t="s">
        <v>46</v>
      </c>
      <c r="Q4113" s="2" t="s">
        <v>90</v>
      </c>
      <c r="R4113" s="2" t="s">
        <v>4861</v>
      </c>
      <c r="S4113" s="1">
        <v>17.34</v>
      </c>
      <c r="T4113" s="1">
        <v>3</v>
      </c>
      <c r="U4113" s="1">
        <v>0</v>
      </c>
      <c r="V4113" s="5">
        <v>8.4966000000000008</v>
      </c>
    </row>
    <row r="4114" spans="1:22" ht="15" thickBot="1" x14ac:dyDescent="0.35">
      <c r="A4114" s="4">
        <v>4113</v>
      </c>
      <c r="B4114" s="2" t="s">
        <v>7218</v>
      </c>
      <c r="C4114" s="1">
        <v>2012</v>
      </c>
      <c r="D4114" s="3">
        <v>41268</v>
      </c>
      <c r="E4114" s="3">
        <v>41275</v>
      </c>
      <c r="F4114" s="2" t="s">
        <v>50</v>
      </c>
      <c r="G4114" s="2" t="s">
        <v>3256</v>
      </c>
      <c r="H4114" s="2" t="s">
        <v>3257</v>
      </c>
      <c r="I4114" s="2" t="s">
        <v>41</v>
      </c>
      <c r="J4114" s="2" t="s">
        <v>27</v>
      </c>
      <c r="K4114" s="2" t="s">
        <v>880</v>
      </c>
      <c r="L4114" s="2" t="s">
        <v>238</v>
      </c>
      <c r="M4114" s="1">
        <v>48227</v>
      </c>
      <c r="N4114" s="2" t="s">
        <v>105</v>
      </c>
      <c r="O4114" s="2" t="s">
        <v>3268</v>
      </c>
      <c r="P4114" s="2" t="s">
        <v>46</v>
      </c>
      <c r="Q4114" s="2" t="s">
        <v>68</v>
      </c>
      <c r="R4114" s="2" t="s">
        <v>3269</v>
      </c>
      <c r="S4114" s="1">
        <v>3.28</v>
      </c>
      <c r="T4114" s="1">
        <v>1</v>
      </c>
      <c r="U4114" s="1">
        <v>0</v>
      </c>
      <c r="V4114" s="5">
        <v>0.95120000000000005</v>
      </c>
    </row>
    <row r="4115" spans="1:22" ht="15" thickBot="1" x14ac:dyDescent="0.35">
      <c r="A4115" s="4">
        <v>4114</v>
      </c>
      <c r="B4115" s="2" t="s">
        <v>7221</v>
      </c>
      <c r="C4115" s="1">
        <v>2012</v>
      </c>
      <c r="D4115" s="3">
        <v>41031</v>
      </c>
      <c r="E4115" s="3">
        <v>41036</v>
      </c>
      <c r="F4115" s="2" t="s">
        <v>50</v>
      </c>
      <c r="G4115" s="2" t="s">
        <v>4652</v>
      </c>
      <c r="H4115" s="2" t="s">
        <v>4653</v>
      </c>
      <c r="I4115" s="2" t="s">
        <v>41</v>
      </c>
      <c r="J4115" s="2" t="s">
        <v>27</v>
      </c>
      <c r="K4115" s="2" t="s">
        <v>184</v>
      </c>
      <c r="L4115" s="2" t="s">
        <v>104</v>
      </c>
      <c r="M4115" s="1">
        <v>77095</v>
      </c>
      <c r="N4115" s="2" t="s">
        <v>105</v>
      </c>
      <c r="O4115" s="2" t="s">
        <v>4562</v>
      </c>
      <c r="P4115" s="2" t="s">
        <v>46</v>
      </c>
      <c r="Q4115" s="2" t="s">
        <v>47</v>
      </c>
      <c r="R4115" s="2" t="s">
        <v>4563</v>
      </c>
      <c r="S4115" s="1">
        <v>8.8559999999999999</v>
      </c>
      <c r="T4115" s="1">
        <v>3</v>
      </c>
      <c r="U4115" s="1">
        <v>0.2</v>
      </c>
      <c r="V4115" s="5">
        <v>2.9889000000000001</v>
      </c>
    </row>
    <row r="4116" spans="1:22" ht="15" thickBot="1" x14ac:dyDescent="0.35">
      <c r="A4116" s="4">
        <v>4115</v>
      </c>
      <c r="B4116" s="2" t="s">
        <v>7221</v>
      </c>
      <c r="C4116" s="1">
        <v>2012</v>
      </c>
      <c r="D4116" s="3">
        <v>41031</v>
      </c>
      <c r="E4116" s="3">
        <v>41036</v>
      </c>
      <c r="F4116" s="2" t="s">
        <v>50</v>
      </c>
      <c r="G4116" s="2" t="s">
        <v>4652</v>
      </c>
      <c r="H4116" s="2" t="s">
        <v>4653</v>
      </c>
      <c r="I4116" s="2" t="s">
        <v>41</v>
      </c>
      <c r="J4116" s="2" t="s">
        <v>27</v>
      </c>
      <c r="K4116" s="2" t="s">
        <v>184</v>
      </c>
      <c r="L4116" s="2" t="s">
        <v>104</v>
      </c>
      <c r="M4116" s="1">
        <v>77095</v>
      </c>
      <c r="N4116" s="2" t="s">
        <v>105</v>
      </c>
      <c r="O4116" s="2" t="s">
        <v>3853</v>
      </c>
      <c r="P4116" s="2" t="s">
        <v>71</v>
      </c>
      <c r="Q4116" s="2" t="s">
        <v>72</v>
      </c>
      <c r="R4116" s="2" t="s">
        <v>3854</v>
      </c>
      <c r="S4116" s="1">
        <v>158.376</v>
      </c>
      <c r="T4116" s="1">
        <v>3</v>
      </c>
      <c r="U4116" s="1">
        <v>0.2</v>
      </c>
      <c r="V4116" s="5">
        <v>13.857900000000001</v>
      </c>
    </row>
    <row r="4117" spans="1:22" ht="15" thickBot="1" x14ac:dyDescent="0.35">
      <c r="A4117" s="4">
        <v>4116</v>
      </c>
      <c r="B4117" s="2" t="s">
        <v>7222</v>
      </c>
      <c r="C4117" s="1">
        <v>2013</v>
      </c>
      <c r="D4117" s="3">
        <v>41603</v>
      </c>
      <c r="E4117" s="3">
        <v>41606</v>
      </c>
      <c r="F4117" s="2" t="s">
        <v>188</v>
      </c>
      <c r="G4117" s="2" t="s">
        <v>4716</v>
      </c>
      <c r="H4117" s="2" t="s">
        <v>4717</v>
      </c>
      <c r="I4117" s="2" t="s">
        <v>26</v>
      </c>
      <c r="J4117" s="2" t="s">
        <v>27</v>
      </c>
      <c r="K4117" s="2" t="s">
        <v>95</v>
      </c>
      <c r="L4117" s="2" t="s">
        <v>96</v>
      </c>
      <c r="M4117" s="1">
        <v>98105</v>
      </c>
      <c r="N4117" s="2" t="s">
        <v>44</v>
      </c>
      <c r="O4117" s="2" t="s">
        <v>2209</v>
      </c>
      <c r="P4117" s="2" t="s">
        <v>46</v>
      </c>
      <c r="Q4117" s="2" t="s">
        <v>75</v>
      </c>
      <c r="R4117" s="2" t="s">
        <v>2210</v>
      </c>
      <c r="S4117" s="1">
        <v>1219.96</v>
      </c>
      <c r="T4117" s="1">
        <v>5</v>
      </c>
      <c r="U4117" s="1">
        <v>0.2</v>
      </c>
      <c r="V4117" s="5">
        <v>381.23750000000001</v>
      </c>
    </row>
    <row r="4118" spans="1:22" ht="15" thickBot="1" x14ac:dyDescent="0.35">
      <c r="A4118" s="4">
        <v>4117</v>
      </c>
      <c r="B4118" s="2" t="s">
        <v>7223</v>
      </c>
      <c r="C4118" s="1">
        <v>2012</v>
      </c>
      <c r="D4118" s="3">
        <v>41237</v>
      </c>
      <c r="E4118" s="3">
        <v>41242</v>
      </c>
      <c r="F4118" s="2" t="s">
        <v>50</v>
      </c>
      <c r="G4118" s="2" t="s">
        <v>2961</v>
      </c>
      <c r="H4118" s="2" t="s">
        <v>2962</v>
      </c>
      <c r="I4118" s="2" t="s">
        <v>26</v>
      </c>
      <c r="J4118" s="2" t="s">
        <v>27</v>
      </c>
      <c r="K4118" s="2" t="s">
        <v>42</v>
      </c>
      <c r="L4118" s="2" t="s">
        <v>43</v>
      </c>
      <c r="M4118" s="1">
        <v>90036</v>
      </c>
      <c r="N4118" s="2" t="s">
        <v>44</v>
      </c>
      <c r="O4118" s="2" t="s">
        <v>3572</v>
      </c>
      <c r="P4118" s="2" t="s">
        <v>46</v>
      </c>
      <c r="Q4118" s="2" t="s">
        <v>75</v>
      </c>
      <c r="R4118" s="2" t="s">
        <v>3573</v>
      </c>
      <c r="S4118" s="1">
        <v>3.1680000000000001</v>
      </c>
      <c r="T4118" s="1">
        <v>2</v>
      </c>
      <c r="U4118" s="1">
        <v>0.2</v>
      </c>
      <c r="V4118" s="5">
        <v>0.99</v>
      </c>
    </row>
    <row r="4119" spans="1:22" ht="15" thickBot="1" x14ac:dyDescent="0.35">
      <c r="A4119" s="4">
        <v>4118</v>
      </c>
      <c r="B4119" s="2" t="s">
        <v>7223</v>
      </c>
      <c r="C4119" s="1">
        <v>2012</v>
      </c>
      <c r="D4119" s="3">
        <v>41237</v>
      </c>
      <c r="E4119" s="3">
        <v>41242</v>
      </c>
      <c r="F4119" s="2" t="s">
        <v>50</v>
      </c>
      <c r="G4119" s="2" t="s">
        <v>2961</v>
      </c>
      <c r="H4119" s="2" t="s">
        <v>2962</v>
      </c>
      <c r="I4119" s="2" t="s">
        <v>26</v>
      </c>
      <c r="J4119" s="2" t="s">
        <v>27</v>
      </c>
      <c r="K4119" s="2" t="s">
        <v>42</v>
      </c>
      <c r="L4119" s="2" t="s">
        <v>43</v>
      </c>
      <c r="M4119" s="1">
        <v>90036</v>
      </c>
      <c r="N4119" s="2" t="s">
        <v>44</v>
      </c>
      <c r="O4119" s="2" t="s">
        <v>1979</v>
      </c>
      <c r="P4119" s="2" t="s">
        <v>46</v>
      </c>
      <c r="Q4119" s="2" t="s">
        <v>90</v>
      </c>
      <c r="R4119" s="2" t="s">
        <v>1980</v>
      </c>
      <c r="S4119" s="1">
        <v>19.440000000000001</v>
      </c>
      <c r="T4119" s="1">
        <v>3</v>
      </c>
      <c r="U4119" s="1">
        <v>0</v>
      </c>
      <c r="V4119" s="5">
        <v>9.3312000000000008</v>
      </c>
    </row>
    <row r="4120" spans="1:22" ht="15" thickBot="1" x14ac:dyDescent="0.35">
      <c r="A4120" s="4">
        <v>4119</v>
      </c>
      <c r="B4120" s="2" t="s">
        <v>7223</v>
      </c>
      <c r="C4120" s="1">
        <v>2012</v>
      </c>
      <c r="D4120" s="3">
        <v>41237</v>
      </c>
      <c r="E4120" s="3">
        <v>41242</v>
      </c>
      <c r="F4120" s="2" t="s">
        <v>50</v>
      </c>
      <c r="G4120" s="2" t="s">
        <v>2961</v>
      </c>
      <c r="H4120" s="2" t="s">
        <v>2962</v>
      </c>
      <c r="I4120" s="2" t="s">
        <v>26</v>
      </c>
      <c r="J4120" s="2" t="s">
        <v>27</v>
      </c>
      <c r="K4120" s="2" t="s">
        <v>42</v>
      </c>
      <c r="L4120" s="2" t="s">
        <v>43</v>
      </c>
      <c r="M4120" s="1">
        <v>90036</v>
      </c>
      <c r="N4120" s="2" t="s">
        <v>44</v>
      </c>
      <c r="O4120" s="2" t="s">
        <v>1542</v>
      </c>
      <c r="P4120" s="2" t="s">
        <v>46</v>
      </c>
      <c r="Q4120" s="2" t="s">
        <v>59</v>
      </c>
      <c r="R4120" s="2" t="s">
        <v>1543</v>
      </c>
      <c r="S4120" s="1">
        <v>454.86</v>
      </c>
      <c r="T4120" s="1">
        <v>7</v>
      </c>
      <c r="U4120" s="1">
        <v>0</v>
      </c>
      <c r="V4120" s="5">
        <v>54.583199999999998</v>
      </c>
    </row>
    <row r="4121" spans="1:22" ht="15" thickBot="1" x14ac:dyDescent="0.35">
      <c r="A4121" s="4">
        <v>4120</v>
      </c>
      <c r="B4121" s="2" t="s">
        <v>7223</v>
      </c>
      <c r="C4121" s="1">
        <v>2012</v>
      </c>
      <c r="D4121" s="3">
        <v>41237</v>
      </c>
      <c r="E4121" s="3">
        <v>41242</v>
      </c>
      <c r="F4121" s="2" t="s">
        <v>50</v>
      </c>
      <c r="G4121" s="2" t="s">
        <v>2961</v>
      </c>
      <c r="H4121" s="2" t="s">
        <v>2962</v>
      </c>
      <c r="I4121" s="2" t="s">
        <v>26</v>
      </c>
      <c r="J4121" s="2" t="s">
        <v>27</v>
      </c>
      <c r="K4121" s="2" t="s">
        <v>42</v>
      </c>
      <c r="L4121" s="2" t="s">
        <v>43</v>
      </c>
      <c r="M4121" s="1">
        <v>90036</v>
      </c>
      <c r="N4121" s="2" t="s">
        <v>44</v>
      </c>
      <c r="O4121" s="2" t="s">
        <v>1102</v>
      </c>
      <c r="P4121" s="2" t="s">
        <v>46</v>
      </c>
      <c r="Q4121" s="2" t="s">
        <v>75</v>
      </c>
      <c r="R4121" s="2" t="s">
        <v>1103</v>
      </c>
      <c r="S4121" s="1">
        <v>91.391999999999996</v>
      </c>
      <c r="T4121" s="1">
        <v>8</v>
      </c>
      <c r="U4121" s="1">
        <v>0.2</v>
      </c>
      <c r="V4121" s="5">
        <v>29.702400000000001</v>
      </c>
    </row>
    <row r="4122" spans="1:22" ht="15" thickBot="1" x14ac:dyDescent="0.35">
      <c r="A4122" s="4">
        <v>4121</v>
      </c>
      <c r="B4122" s="2" t="s">
        <v>7224</v>
      </c>
      <c r="C4122" s="1">
        <v>2014</v>
      </c>
      <c r="D4122" s="3">
        <v>41887</v>
      </c>
      <c r="E4122" s="3">
        <v>41893</v>
      </c>
      <c r="F4122" s="2" t="s">
        <v>50</v>
      </c>
      <c r="G4122" s="2" t="s">
        <v>3881</v>
      </c>
      <c r="H4122" s="2" t="s">
        <v>3882</v>
      </c>
      <c r="I4122" s="2" t="s">
        <v>26</v>
      </c>
      <c r="J4122" s="2" t="s">
        <v>27</v>
      </c>
      <c r="K4122" s="2" t="s">
        <v>146</v>
      </c>
      <c r="L4122" s="2" t="s">
        <v>147</v>
      </c>
      <c r="M4122" s="1">
        <v>19120</v>
      </c>
      <c r="N4122" s="2" t="s">
        <v>148</v>
      </c>
      <c r="O4122" s="2" t="s">
        <v>7225</v>
      </c>
      <c r="P4122" s="2" t="s">
        <v>71</v>
      </c>
      <c r="Q4122" s="2" t="s">
        <v>161</v>
      </c>
      <c r="R4122" s="2" t="s">
        <v>7226</v>
      </c>
      <c r="S4122" s="1">
        <v>19.04</v>
      </c>
      <c r="T4122" s="1">
        <v>4</v>
      </c>
      <c r="U4122" s="1">
        <v>0.2</v>
      </c>
      <c r="V4122" s="5">
        <v>-1.4279999999999999</v>
      </c>
    </row>
    <row r="4123" spans="1:22" ht="15" thickBot="1" x14ac:dyDescent="0.35">
      <c r="A4123" s="4">
        <v>4122</v>
      </c>
      <c r="B4123" s="2" t="s">
        <v>7227</v>
      </c>
      <c r="C4123" s="1">
        <v>2014</v>
      </c>
      <c r="D4123" s="3">
        <v>41771</v>
      </c>
      <c r="E4123" s="3">
        <v>41772</v>
      </c>
      <c r="F4123" s="2" t="s">
        <v>1290</v>
      </c>
      <c r="G4123" s="2" t="s">
        <v>1901</v>
      </c>
      <c r="H4123" s="2" t="s">
        <v>1902</v>
      </c>
      <c r="I4123" s="2" t="s">
        <v>26</v>
      </c>
      <c r="J4123" s="2" t="s">
        <v>27</v>
      </c>
      <c r="K4123" s="2" t="s">
        <v>95</v>
      </c>
      <c r="L4123" s="2" t="s">
        <v>96</v>
      </c>
      <c r="M4123" s="1">
        <v>98103</v>
      </c>
      <c r="N4123" s="2" t="s">
        <v>44</v>
      </c>
      <c r="O4123" s="2" t="s">
        <v>3537</v>
      </c>
      <c r="P4123" s="2" t="s">
        <v>46</v>
      </c>
      <c r="Q4123" s="2" t="s">
        <v>90</v>
      </c>
      <c r="R4123" s="2" t="s">
        <v>3538</v>
      </c>
      <c r="S4123" s="1">
        <v>37.44</v>
      </c>
      <c r="T4123" s="1">
        <v>6</v>
      </c>
      <c r="U4123" s="1">
        <v>0</v>
      </c>
      <c r="V4123" s="5">
        <v>16.847999999999999</v>
      </c>
    </row>
    <row r="4124" spans="1:22" ht="15" thickBot="1" x14ac:dyDescent="0.35">
      <c r="A4124" s="4">
        <v>4123</v>
      </c>
      <c r="B4124" s="2" t="s">
        <v>7227</v>
      </c>
      <c r="C4124" s="1">
        <v>2014</v>
      </c>
      <c r="D4124" s="3">
        <v>41771</v>
      </c>
      <c r="E4124" s="3">
        <v>41772</v>
      </c>
      <c r="F4124" s="2" t="s">
        <v>1290</v>
      </c>
      <c r="G4124" s="2" t="s">
        <v>1901</v>
      </c>
      <c r="H4124" s="2" t="s">
        <v>1902</v>
      </c>
      <c r="I4124" s="2" t="s">
        <v>26</v>
      </c>
      <c r="J4124" s="2" t="s">
        <v>27</v>
      </c>
      <c r="K4124" s="2" t="s">
        <v>95</v>
      </c>
      <c r="L4124" s="2" t="s">
        <v>96</v>
      </c>
      <c r="M4124" s="1">
        <v>98103</v>
      </c>
      <c r="N4124" s="2" t="s">
        <v>44</v>
      </c>
      <c r="O4124" s="2" t="s">
        <v>5542</v>
      </c>
      <c r="P4124" s="2" t="s">
        <v>46</v>
      </c>
      <c r="Q4124" s="2" t="s">
        <v>47</v>
      </c>
      <c r="R4124" s="2" t="s">
        <v>5543</v>
      </c>
      <c r="S4124" s="1">
        <v>37.590000000000003</v>
      </c>
      <c r="T4124" s="1">
        <v>3</v>
      </c>
      <c r="U4124" s="1">
        <v>0</v>
      </c>
      <c r="V4124" s="5">
        <v>17.667300000000001</v>
      </c>
    </row>
    <row r="4125" spans="1:22" ht="15" thickBot="1" x14ac:dyDescent="0.35">
      <c r="A4125" s="4">
        <v>4124</v>
      </c>
      <c r="B4125" s="2" t="s">
        <v>7227</v>
      </c>
      <c r="C4125" s="1">
        <v>2014</v>
      </c>
      <c r="D4125" s="3">
        <v>41771</v>
      </c>
      <c r="E4125" s="3">
        <v>41772</v>
      </c>
      <c r="F4125" s="2" t="s">
        <v>1290</v>
      </c>
      <c r="G4125" s="2" t="s">
        <v>1901</v>
      </c>
      <c r="H4125" s="2" t="s">
        <v>1902</v>
      </c>
      <c r="I4125" s="2" t="s">
        <v>26</v>
      </c>
      <c r="J4125" s="2" t="s">
        <v>27</v>
      </c>
      <c r="K4125" s="2" t="s">
        <v>95</v>
      </c>
      <c r="L4125" s="2" t="s">
        <v>96</v>
      </c>
      <c r="M4125" s="1">
        <v>98103</v>
      </c>
      <c r="N4125" s="2" t="s">
        <v>44</v>
      </c>
      <c r="O4125" s="2" t="s">
        <v>6547</v>
      </c>
      <c r="P4125" s="2" t="s">
        <v>46</v>
      </c>
      <c r="Q4125" s="2" t="s">
        <v>75</v>
      </c>
      <c r="R4125" s="2" t="s">
        <v>6548</v>
      </c>
      <c r="S4125" s="1">
        <v>26.032</v>
      </c>
      <c r="T4125" s="1">
        <v>2</v>
      </c>
      <c r="U4125" s="1">
        <v>0.2</v>
      </c>
      <c r="V4125" s="5">
        <v>9.4366000000000003</v>
      </c>
    </row>
    <row r="4126" spans="1:22" ht="15" thickBot="1" x14ac:dyDescent="0.35">
      <c r="A4126" s="4">
        <v>4125</v>
      </c>
      <c r="B4126" s="2" t="s">
        <v>7228</v>
      </c>
      <c r="C4126" s="1">
        <v>2011</v>
      </c>
      <c r="D4126" s="3">
        <v>40674</v>
      </c>
      <c r="E4126" s="3">
        <v>40681</v>
      </c>
      <c r="F4126" s="2" t="s">
        <v>50</v>
      </c>
      <c r="G4126" s="2" t="s">
        <v>3456</v>
      </c>
      <c r="H4126" s="2" t="s">
        <v>3457</v>
      </c>
      <c r="I4126" s="2" t="s">
        <v>41</v>
      </c>
      <c r="J4126" s="2" t="s">
        <v>27</v>
      </c>
      <c r="K4126" s="2" t="s">
        <v>4103</v>
      </c>
      <c r="L4126" s="2" t="s">
        <v>267</v>
      </c>
      <c r="M4126" s="1">
        <v>13601</v>
      </c>
      <c r="N4126" s="2" t="s">
        <v>148</v>
      </c>
      <c r="O4126" s="2" t="s">
        <v>1428</v>
      </c>
      <c r="P4126" s="2" t="s">
        <v>46</v>
      </c>
      <c r="Q4126" s="2" t="s">
        <v>78</v>
      </c>
      <c r="R4126" s="2" t="s">
        <v>186</v>
      </c>
      <c r="S4126" s="1">
        <v>35.909999999999997</v>
      </c>
      <c r="T4126" s="1">
        <v>3</v>
      </c>
      <c r="U4126" s="1">
        <v>0</v>
      </c>
      <c r="V4126" s="5">
        <v>9.6957000000000004</v>
      </c>
    </row>
    <row r="4127" spans="1:22" ht="15" thickBot="1" x14ac:dyDescent="0.35">
      <c r="A4127" s="4">
        <v>4126</v>
      </c>
      <c r="B4127" s="2" t="s">
        <v>7229</v>
      </c>
      <c r="C4127" s="1">
        <v>2014</v>
      </c>
      <c r="D4127" s="3">
        <v>41848</v>
      </c>
      <c r="E4127" s="3">
        <v>41852</v>
      </c>
      <c r="F4127" s="2" t="s">
        <v>23</v>
      </c>
      <c r="G4127" s="2" t="s">
        <v>1796</v>
      </c>
      <c r="H4127" s="2" t="s">
        <v>1797</v>
      </c>
      <c r="I4127" s="2" t="s">
        <v>26</v>
      </c>
      <c r="J4127" s="2" t="s">
        <v>27</v>
      </c>
      <c r="K4127" s="2" t="s">
        <v>1521</v>
      </c>
      <c r="L4127" s="2" t="s">
        <v>54</v>
      </c>
      <c r="M4127" s="1">
        <v>32216</v>
      </c>
      <c r="N4127" s="2" t="s">
        <v>30</v>
      </c>
      <c r="O4127" s="2" t="s">
        <v>3012</v>
      </c>
      <c r="P4127" s="2" t="s">
        <v>32</v>
      </c>
      <c r="Q4127" s="2" t="s">
        <v>65</v>
      </c>
      <c r="R4127" s="2" t="s">
        <v>3013</v>
      </c>
      <c r="S4127" s="1">
        <v>91.031999999999996</v>
      </c>
      <c r="T4127" s="1">
        <v>3</v>
      </c>
      <c r="U4127" s="1">
        <v>0.2</v>
      </c>
      <c r="V4127" s="5">
        <v>-2.2757999999999998</v>
      </c>
    </row>
    <row r="4128" spans="1:22" ht="15" thickBot="1" x14ac:dyDescent="0.35">
      <c r="A4128" s="4">
        <v>4127</v>
      </c>
      <c r="B4128" s="2" t="s">
        <v>7230</v>
      </c>
      <c r="C4128" s="1">
        <v>2014</v>
      </c>
      <c r="D4128" s="3">
        <v>41766</v>
      </c>
      <c r="E4128" s="3">
        <v>41769</v>
      </c>
      <c r="F4128" s="2" t="s">
        <v>188</v>
      </c>
      <c r="G4128" s="2" t="s">
        <v>449</v>
      </c>
      <c r="H4128" s="2" t="s">
        <v>450</v>
      </c>
      <c r="I4128" s="2" t="s">
        <v>26</v>
      </c>
      <c r="J4128" s="2" t="s">
        <v>27</v>
      </c>
      <c r="K4128" s="2" t="s">
        <v>1127</v>
      </c>
      <c r="L4128" s="2" t="s">
        <v>319</v>
      </c>
      <c r="M4128" s="1">
        <v>22204</v>
      </c>
      <c r="N4128" s="2" t="s">
        <v>30</v>
      </c>
      <c r="O4128" s="2" t="s">
        <v>6945</v>
      </c>
      <c r="P4128" s="2" t="s">
        <v>46</v>
      </c>
      <c r="Q4128" s="2" t="s">
        <v>68</v>
      </c>
      <c r="R4128" s="2" t="s">
        <v>6946</v>
      </c>
      <c r="S4128" s="1">
        <v>54.66</v>
      </c>
      <c r="T4128" s="1">
        <v>6</v>
      </c>
      <c r="U4128" s="1">
        <v>0</v>
      </c>
      <c r="V4128" s="5">
        <v>18.037800000000001</v>
      </c>
    </row>
    <row r="4129" spans="1:22" ht="15" thickBot="1" x14ac:dyDescent="0.35">
      <c r="A4129" s="4">
        <v>4128</v>
      </c>
      <c r="B4129" s="2" t="s">
        <v>7231</v>
      </c>
      <c r="C4129" s="1">
        <v>2011</v>
      </c>
      <c r="D4129" s="3">
        <v>40805</v>
      </c>
      <c r="E4129" s="3">
        <v>40810</v>
      </c>
      <c r="F4129" s="2" t="s">
        <v>50</v>
      </c>
      <c r="G4129" s="2" t="s">
        <v>2114</v>
      </c>
      <c r="H4129" s="2" t="s">
        <v>2115</v>
      </c>
      <c r="I4129" s="2" t="s">
        <v>26</v>
      </c>
      <c r="J4129" s="2" t="s">
        <v>27</v>
      </c>
      <c r="K4129" s="2" t="s">
        <v>467</v>
      </c>
      <c r="L4129" s="2" t="s">
        <v>88</v>
      </c>
      <c r="M4129" s="1">
        <v>28205</v>
      </c>
      <c r="N4129" s="2" t="s">
        <v>30</v>
      </c>
      <c r="O4129" s="2" t="s">
        <v>3016</v>
      </c>
      <c r="P4129" s="2" t="s">
        <v>46</v>
      </c>
      <c r="Q4129" s="2" t="s">
        <v>59</v>
      </c>
      <c r="R4129" s="2" t="s">
        <v>3017</v>
      </c>
      <c r="S4129" s="1">
        <v>67.343999999999994</v>
      </c>
      <c r="T4129" s="1">
        <v>6</v>
      </c>
      <c r="U4129" s="1">
        <v>0.2</v>
      </c>
      <c r="V4129" s="5">
        <v>7.5762</v>
      </c>
    </row>
    <row r="4130" spans="1:22" ht="15" thickBot="1" x14ac:dyDescent="0.35">
      <c r="A4130" s="4">
        <v>4129</v>
      </c>
      <c r="B4130" s="2" t="s">
        <v>7231</v>
      </c>
      <c r="C4130" s="1">
        <v>2011</v>
      </c>
      <c r="D4130" s="3">
        <v>40805</v>
      </c>
      <c r="E4130" s="3">
        <v>40810</v>
      </c>
      <c r="F4130" s="2" t="s">
        <v>50</v>
      </c>
      <c r="G4130" s="2" t="s">
        <v>2114</v>
      </c>
      <c r="H4130" s="2" t="s">
        <v>2115</v>
      </c>
      <c r="I4130" s="2" t="s">
        <v>26</v>
      </c>
      <c r="J4130" s="2" t="s">
        <v>27</v>
      </c>
      <c r="K4130" s="2" t="s">
        <v>467</v>
      </c>
      <c r="L4130" s="2" t="s">
        <v>88</v>
      </c>
      <c r="M4130" s="1">
        <v>28205</v>
      </c>
      <c r="N4130" s="2" t="s">
        <v>30</v>
      </c>
      <c r="O4130" s="2" t="s">
        <v>7232</v>
      </c>
      <c r="P4130" s="2" t="s">
        <v>71</v>
      </c>
      <c r="Q4130" s="2" t="s">
        <v>682</v>
      </c>
      <c r="R4130" s="2" t="s">
        <v>7233</v>
      </c>
      <c r="S4130" s="1">
        <v>2624.9850000000001</v>
      </c>
      <c r="T4130" s="1">
        <v>3</v>
      </c>
      <c r="U4130" s="1">
        <v>0.5</v>
      </c>
      <c r="V4130" s="5">
        <v>-944.99459999999999</v>
      </c>
    </row>
    <row r="4131" spans="1:22" ht="15" thickBot="1" x14ac:dyDescent="0.35">
      <c r="A4131" s="4">
        <v>4130</v>
      </c>
      <c r="B4131" s="2" t="s">
        <v>7234</v>
      </c>
      <c r="C4131" s="1">
        <v>2012</v>
      </c>
      <c r="D4131" s="3">
        <v>40997</v>
      </c>
      <c r="E4131" s="3">
        <v>41003</v>
      </c>
      <c r="F4131" s="2" t="s">
        <v>50</v>
      </c>
      <c r="G4131" s="2" t="s">
        <v>1350</v>
      </c>
      <c r="H4131" s="2" t="s">
        <v>1351</v>
      </c>
      <c r="I4131" s="2" t="s">
        <v>26</v>
      </c>
      <c r="J4131" s="2" t="s">
        <v>27</v>
      </c>
      <c r="K4131" s="2" t="s">
        <v>95</v>
      </c>
      <c r="L4131" s="2" t="s">
        <v>96</v>
      </c>
      <c r="M4131" s="1">
        <v>98103</v>
      </c>
      <c r="N4131" s="2" t="s">
        <v>44</v>
      </c>
      <c r="O4131" s="2" t="s">
        <v>6727</v>
      </c>
      <c r="P4131" s="2" t="s">
        <v>46</v>
      </c>
      <c r="Q4131" s="2" t="s">
        <v>78</v>
      </c>
      <c r="R4131" s="2" t="s">
        <v>6728</v>
      </c>
      <c r="S4131" s="1">
        <v>73.28</v>
      </c>
      <c r="T4131" s="1">
        <v>4</v>
      </c>
      <c r="U4131" s="1">
        <v>0</v>
      </c>
      <c r="V4131" s="5">
        <v>21.251200000000001</v>
      </c>
    </row>
    <row r="4132" spans="1:22" ht="15" thickBot="1" x14ac:dyDescent="0.35">
      <c r="A4132" s="4">
        <v>4131</v>
      </c>
      <c r="B4132" s="2" t="s">
        <v>7235</v>
      </c>
      <c r="C4132" s="1">
        <v>2011</v>
      </c>
      <c r="D4132" s="3">
        <v>40865</v>
      </c>
      <c r="E4132" s="3">
        <v>40872</v>
      </c>
      <c r="F4132" s="2" t="s">
        <v>50</v>
      </c>
      <c r="G4132" s="2" t="s">
        <v>3751</v>
      </c>
      <c r="H4132" s="2" t="s">
        <v>3752</v>
      </c>
      <c r="I4132" s="2" t="s">
        <v>41</v>
      </c>
      <c r="J4132" s="2" t="s">
        <v>27</v>
      </c>
      <c r="K4132" s="2" t="s">
        <v>303</v>
      </c>
      <c r="L4132" s="2" t="s">
        <v>211</v>
      </c>
      <c r="M4132" s="1">
        <v>60623</v>
      </c>
      <c r="N4132" s="2" t="s">
        <v>105</v>
      </c>
      <c r="O4132" s="2" t="s">
        <v>1927</v>
      </c>
      <c r="P4132" s="2" t="s">
        <v>46</v>
      </c>
      <c r="Q4132" s="2" t="s">
        <v>75</v>
      </c>
      <c r="R4132" s="2" t="s">
        <v>1928</v>
      </c>
      <c r="S4132" s="1">
        <v>14.48</v>
      </c>
      <c r="T4132" s="1">
        <v>5</v>
      </c>
      <c r="U4132" s="1">
        <v>0.8</v>
      </c>
      <c r="V4132" s="5">
        <v>-23.891999999999999</v>
      </c>
    </row>
    <row r="4133" spans="1:22" ht="15" thickBot="1" x14ac:dyDescent="0.35">
      <c r="A4133" s="4">
        <v>4132</v>
      </c>
      <c r="B4133" s="2" t="s">
        <v>7236</v>
      </c>
      <c r="C4133" s="1">
        <v>2012</v>
      </c>
      <c r="D4133" s="3">
        <v>41092</v>
      </c>
      <c r="E4133" s="3">
        <v>41099</v>
      </c>
      <c r="F4133" s="2" t="s">
        <v>50</v>
      </c>
      <c r="G4133" s="2" t="s">
        <v>407</v>
      </c>
      <c r="H4133" s="2" t="s">
        <v>408</v>
      </c>
      <c r="I4133" s="2" t="s">
        <v>26</v>
      </c>
      <c r="J4133" s="2" t="s">
        <v>27</v>
      </c>
      <c r="K4133" s="2" t="s">
        <v>7237</v>
      </c>
      <c r="L4133" s="2" t="s">
        <v>54</v>
      </c>
      <c r="M4133" s="1">
        <v>33021</v>
      </c>
      <c r="N4133" s="2" t="s">
        <v>30</v>
      </c>
      <c r="O4133" s="2" t="s">
        <v>3185</v>
      </c>
      <c r="P4133" s="2" t="s">
        <v>46</v>
      </c>
      <c r="Q4133" s="2" t="s">
        <v>90</v>
      </c>
      <c r="R4133" s="2" t="s">
        <v>186</v>
      </c>
      <c r="S4133" s="1">
        <v>11.952</v>
      </c>
      <c r="T4133" s="1">
        <v>3</v>
      </c>
      <c r="U4133" s="1">
        <v>0.2</v>
      </c>
      <c r="V4133" s="5">
        <v>4.0338000000000003</v>
      </c>
    </row>
    <row r="4134" spans="1:22" ht="15" thickBot="1" x14ac:dyDescent="0.35">
      <c r="A4134" s="4">
        <v>4133</v>
      </c>
      <c r="B4134" s="2" t="s">
        <v>7236</v>
      </c>
      <c r="C4134" s="1">
        <v>2012</v>
      </c>
      <c r="D4134" s="3">
        <v>41092</v>
      </c>
      <c r="E4134" s="3">
        <v>41099</v>
      </c>
      <c r="F4134" s="2" t="s">
        <v>50</v>
      </c>
      <c r="G4134" s="2" t="s">
        <v>407</v>
      </c>
      <c r="H4134" s="2" t="s">
        <v>408</v>
      </c>
      <c r="I4134" s="2" t="s">
        <v>26</v>
      </c>
      <c r="J4134" s="2" t="s">
        <v>27</v>
      </c>
      <c r="K4134" s="2" t="s">
        <v>7237</v>
      </c>
      <c r="L4134" s="2" t="s">
        <v>54</v>
      </c>
      <c r="M4134" s="1">
        <v>33021</v>
      </c>
      <c r="N4134" s="2" t="s">
        <v>30</v>
      </c>
      <c r="O4134" s="2" t="s">
        <v>918</v>
      </c>
      <c r="P4134" s="2" t="s">
        <v>46</v>
      </c>
      <c r="Q4134" s="2" t="s">
        <v>90</v>
      </c>
      <c r="R4134" s="2" t="s">
        <v>919</v>
      </c>
      <c r="S4134" s="1">
        <v>15.552</v>
      </c>
      <c r="T4134" s="1">
        <v>3</v>
      </c>
      <c r="U4134" s="1">
        <v>0.2</v>
      </c>
      <c r="V4134" s="5">
        <v>5.6375999999999999</v>
      </c>
    </row>
    <row r="4135" spans="1:22" ht="15" thickBot="1" x14ac:dyDescent="0.35">
      <c r="A4135" s="4">
        <v>4134</v>
      </c>
      <c r="B4135" s="2" t="s">
        <v>7238</v>
      </c>
      <c r="C4135" s="1">
        <v>2011</v>
      </c>
      <c r="D4135" s="3">
        <v>40794</v>
      </c>
      <c r="E4135" s="3">
        <v>40799</v>
      </c>
      <c r="F4135" s="2" t="s">
        <v>50</v>
      </c>
      <c r="G4135" s="2" t="s">
        <v>655</v>
      </c>
      <c r="H4135" s="2" t="s">
        <v>656</v>
      </c>
      <c r="I4135" s="2" t="s">
        <v>26</v>
      </c>
      <c r="J4135" s="2" t="s">
        <v>27</v>
      </c>
      <c r="K4135" s="2" t="s">
        <v>4874</v>
      </c>
      <c r="L4135" s="2" t="s">
        <v>319</v>
      </c>
      <c r="M4135" s="1">
        <v>23320</v>
      </c>
      <c r="N4135" s="2" t="s">
        <v>30</v>
      </c>
      <c r="O4135" s="2" t="s">
        <v>2572</v>
      </c>
      <c r="P4135" s="2" t="s">
        <v>46</v>
      </c>
      <c r="Q4135" s="2" t="s">
        <v>269</v>
      </c>
      <c r="R4135" s="2" t="s">
        <v>2573</v>
      </c>
      <c r="S4135" s="1">
        <v>45</v>
      </c>
      <c r="T4135" s="1">
        <v>9</v>
      </c>
      <c r="U4135" s="1">
        <v>0</v>
      </c>
      <c r="V4135" s="5">
        <v>21.6</v>
      </c>
    </row>
    <row r="4136" spans="1:22" ht="15" thickBot="1" x14ac:dyDescent="0.35">
      <c r="A4136" s="4">
        <v>4135</v>
      </c>
      <c r="B4136" s="2" t="s">
        <v>7238</v>
      </c>
      <c r="C4136" s="1">
        <v>2011</v>
      </c>
      <c r="D4136" s="3">
        <v>40794</v>
      </c>
      <c r="E4136" s="3">
        <v>40799</v>
      </c>
      <c r="F4136" s="2" t="s">
        <v>50</v>
      </c>
      <c r="G4136" s="2" t="s">
        <v>655</v>
      </c>
      <c r="H4136" s="2" t="s">
        <v>656</v>
      </c>
      <c r="I4136" s="2" t="s">
        <v>26</v>
      </c>
      <c r="J4136" s="2" t="s">
        <v>27</v>
      </c>
      <c r="K4136" s="2" t="s">
        <v>4874</v>
      </c>
      <c r="L4136" s="2" t="s">
        <v>319</v>
      </c>
      <c r="M4136" s="1">
        <v>23320</v>
      </c>
      <c r="N4136" s="2" t="s">
        <v>30</v>
      </c>
      <c r="O4136" s="2" t="s">
        <v>1500</v>
      </c>
      <c r="P4136" s="2" t="s">
        <v>71</v>
      </c>
      <c r="Q4136" s="2" t="s">
        <v>682</v>
      </c>
      <c r="R4136" s="2" t="s">
        <v>1501</v>
      </c>
      <c r="S4136" s="1">
        <v>209.97</v>
      </c>
      <c r="T4136" s="1">
        <v>3</v>
      </c>
      <c r="U4136" s="1">
        <v>0</v>
      </c>
      <c r="V4136" s="5">
        <v>90.287099999999995</v>
      </c>
    </row>
    <row r="4137" spans="1:22" ht="15" thickBot="1" x14ac:dyDescent="0.35">
      <c r="A4137" s="4">
        <v>4136</v>
      </c>
      <c r="B4137" s="2" t="s">
        <v>7239</v>
      </c>
      <c r="C4137" s="1">
        <v>2014</v>
      </c>
      <c r="D4137" s="3">
        <v>41915</v>
      </c>
      <c r="E4137" s="3">
        <v>41921</v>
      </c>
      <c r="F4137" s="2" t="s">
        <v>50</v>
      </c>
      <c r="G4137" s="2" t="s">
        <v>3227</v>
      </c>
      <c r="H4137" s="2" t="s">
        <v>3228</v>
      </c>
      <c r="I4137" s="2" t="s">
        <v>102</v>
      </c>
      <c r="J4137" s="2" t="s">
        <v>27</v>
      </c>
      <c r="K4137" s="2" t="s">
        <v>42</v>
      </c>
      <c r="L4137" s="2" t="s">
        <v>43</v>
      </c>
      <c r="M4137" s="1">
        <v>90036</v>
      </c>
      <c r="N4137" s="2" t="s">
        <v>44</v>
      </c>
      <c r="O4137" s="2" t="s">
        <v>3542</v>
      </c>
      <c r="P4137" s="2" t="s">
        <v>46</v>
      </c>
      <c r="Q4137" s="2" t="s">
        <v>75</v>
      </c>
      <c r="R4137" s="2" t="s">
        <v>3543</v>
      </c>
      <c r="S4137" s="1">
        <v>112.12</v>
      </c>
      <c r="T4137" s="1">
        <v>5</v>
      </c>
      <c r="U4137" s="1">
        <v>0.2</v>
      </c>
      <c r="V4137" s="5">
        <v>42.045000000000002</v>
      </c>
    </row>
    <row r="4138" spans="1:22" ht="15" thickBot="1" x14ac:dyDescent="0.35">
      <c r="A4138" s="4">
        <v>4137</v>
      </c>
      <c r="B4138" s="2" t="s">
        <v>7239</v>
      </c>
      <c r="C4138" s="1">
        <v>2014</v>
      </c>
      <c r="D4138" s="3">
        <v>41915</v>
      </c>
      <c r="E4138" s="3">
        <v>41921</v>
      </c>
      <c r="F4138" s="2" t="s">
        <v>50</v>
      </c>
      <c r="G4138" s="2" t="s">
        <v>3227</v>
      </c>
      <c r="H4138" s="2" t="s">
        <v>3228</v>
      </c>
      <c r="I4138" s="2" t="s">
        <v>102</v>
      </c>
      <c r="J4138" s="2" t="s">
        <v>27</v>
      </c>
      <c r="K4138" s="2" t="s">
        <v>42</v>
      </c>
      <c r="L4138" s="2" t="s">
        <v>43</v>
      </c>
      <c r="M4138" s="1">
        <v>90036</v>
      </c>
      <c r="N4138" s="2" t="s">
        <v>44</v>
      </c>
      <c r="O4138" s="2" t="s">
        <v>3510</v>
      </c>
      <c r="P4138" s="2" t="s">
        <v>46</v>
      </c>
      <c r="Q4138" s="2" t="s">
        <v>59</v>
      </c>
      <c r="R4138" s="2" t="s">
        <v>3511</v>
      </c>
      <c r="S4138" s="1">
        <v>1575.14</v>
      </c>
      <c r="T4138" s="1">
        <v>7</v>
      </c>
      <c r="U4138" s="1">
        <v>0</v>
      </c>
      <c r="V4138" s="5">
        <v>204.76820000000001</v>
      </c>
    </row>
    <row r="4139" spans="1:22" ht="15" thickBot="1" x14ac:dyDescent="0.35">
      <c r="A4139" s="4">
        <v>4138</v>
      </c>
      <c r="B4139" s="2" t="s">
        <v>7240</v>
      </c>
      <c r="C4139" s="1">
        <v>2014</v>
      </c>
      <c r="D4139" s="3">
        <v>41963</v>
      </c>
      <c r="E4139" s="3">
        <v>41967</v>
      </c>
      <c r="F4139" s="2" t="s">
        <v>50</v>
      </c>
      <c r="G4139" s="2" t="s">
        <v>7215</v>
      </c>
      <c r="H4139" s="2" t="s">
        <v>7216</v>
      </c>
      <c r="I4139" s="2" t="s">
        <v>26</v>
      </c>
      <c r="J4139" s="2" t="s">
        <v>27</v>
      </c>
      <c r="K4139" s="2" t="s">
        <v>2811</v>
      </c>
      <c r="L4139" s="2" t="s">
        <v>319</v>
      </c>
      <c r="M4139" s="1">
        <v>22304</v>
      </c>
      <c r="N4139" s="2" t="s">
        <v>30</v>
      </c>
      <c r="O4139" s="2" t="s">
        <v>1174</v>
      </c>
      <c r="P4139" s="2" t="s">
        <v>46</v>
      </c>
      <c r="Q4139" s="2" t="s">
        <v>269</v>
      </c>
      <c r="R4139" s="2" t="s">
        <v>1175</v>
      </c>
      <c r="S4139" s="1">
        <v>25.06</v>
      </c>
      <c r="T4139" s="1">
        <v>7</v>
      </c>
      <c r="U4139" s="1">
        <v>0</v>
      </c>
      <c r="V4139" s="5">
        <v>12.53</v>
      </c>
    </row>
    <row r="4140" spans="1:22" ht="15" thickBot="1" x14ac:dyDescent="0.35">
      <c r="A4140" s="4">
        <v>4139</v>
      </c>
      <c r="B4140" s="2" t="s">
        <v>7241</v>
      </c>
      <c r="C4140" s="1">
        <v>2013</v>
      </c>
      <c r="D4140" s="3">
        <v>41639</v>
      </c>
      <c r="E4140" s="3">
        <v>41641</v>
      </c>
      <c r="F4140" s="2" t="s">
        <v>188</v>
      </c>
      <c r="G4140" s="2" t="s">
        <v>3939</v>
      </c>
      <c r="H4140" s="2" t="s">
        <v>3940</v>
      </c>
      <c r="I4140" s="2" t="s">
        <v>41</v>
      </c>
      <c r="J4140" s="2" t="s">
        <v>27</v>
      </c>
      <c r="K4140" s="2" t="s">
        <v>7242</v>
      </c>
      <c r="L4140" s="2" t="s">
        <v>104</v>
      </c>
      <c r="M4140" s="1">
        <v>77536</v>
      </c>
      <c r="N4140" s="2" t="s">
        <v>105</v>
      </c>
      <c r="O4140" s="2" t="s">
        <v>325</v>
      </c>
      <c r="P4140" s="2" t="s">
        <v>46</v>
      </c>
      <c r="Q4140" s="2" t="s">
        <v>75</v>
      </c>
      <c r="R4140" s="2" t="s">
        <v>326</v>
      </c>
      <c r="S4140" s="1">
        <v>6.9240000000000004</v>
      </c>
      <c r="T4140" s="1">
        <v>6</v>
      </c>
      <c r="U4140" s="1">
        <v>0.8</v>
      </c>
      <c r="V4140" s="5">
        <v>-10.385999999999999</v>
      </c>
    </row>
    <row r="4141" spans="1:22" ht="15" thickBot="1" x14ac:dyDescent="0.35">
      <c r="A4141" s="4">
        <v>4140</v>
      </c>
      <c r="B4141" s="2" t="s">
        <v>7243</v>
      </c>
      <c r="C4141" s="1">
        <v>2014</v>
      </c>
      <c r="D4141" s="3">
        <v>41975</v>
      </c>
      <c r="E4141" s="3">
        <v>41978</v>
      </c>
      <c r="F4141" s="2" t="s">
        <v>188</v>
      </c>
      <c r="G4141" s="2" t="s">
        <v>2230</v>
      </c>
      <c r="H4141" s="2" t="s">
        <v>2231</v>
      </c>
      <c r="I4141" s="2" t="s">
        <v>26</v>
      </c>
      <c r="J4141" s="2" t="s">
        <v>27</v>
      </c>
      <c r="K4141" s="2" t="s">
        <v>146</v>
      </c>
      <c r="L4141" s="2" t="s">
        <v>147</v>
      </c>
      <c r="M4141" s="1">
        <v>19120</v>
      </c>
      <c r="N4141" s="2" t="s">
        <v>148</v>
      </c>
      <c r="O4141" s="2" t="s">
        <v>953</v>
      </c>
      <c r="P4141" s="2" t="s">
        <v>46</v>
      </c>
      <c r="Q4141" s="2" t="s">
        <v>59</v>
      </c>
      <c r="R4141" s="2" t="s">
        <v>1741</v>
      </c>
      <c r="S4141" s="1">
        <v>37.392000000000003</v>
      </c>
      <c r="T4141" s="1">
        <v>3</v>
      </c>
      <c r="U4141" s="1">
        <v>0.2</v>
      </c>
      <c r="V4141" s="5">
        <v>2.3370000000000002</v>
      </c>
    </row>
    <row r="4142" spans="1:22" ht="15" thickBot="1" x14ac:dyDescent="0.35">
      <c r="A4142" s="4">
        <v>4141</v>
      </c>
      <c r="B4142" s="2" t="s">
        <v>7243</v>
      </c>
      <c r="C4142" s="1">
        <v>2014</v>
      </c>
      <c r="D4142" s="3">
        <v>41975</v>
      </c>
      <c r="E4142" s="3">
        <v>41978</v>
      </c>
      <c r="F4142" s="2" t="s">
        <v>188</v>
      </c>
      <c r="G4142" s="2" t="s">
        <v>2230</v>
      </c>
      <c r="H4142" s="2" t="s">
        <v>2231</v>
      </c>
      <c r="I4142" s="2" t="s">
        <v>26</v>
      </c>
      <c r="J4142" s="2" t="s">
        <v>27</v>
      </c>
      <c r="K4142" s="2" t="s">
        <v>146</v>
      </c>
      <c r="L4142" s="2" t="s">
        <v>147</v>
      </c>
      <c r="M4142" s="1">
        <v>19120</v>
      </c>
      <c r="N4142" s="2" t="s">
        <v>148</v>
      </c>
      <c r="O4142" s="2" t="s">
        <v>7123</v>
      </c>
      <c r="P4142" s="2" t="s">
        <v>32</v>
      </c>
      <c r="Q4142" s="2" t="s">
        <v>65</v>
      </c>
      <c r="R4142" s="2" t="s">
        <v>7124</v>
      </c>
      <c r="S4142" s="1">
        <v>79.12</v>
      </c>
      <c r="T4142" s="1">
        <v>5</v>
      </c>
      <c r="U4142" s="1">
        <v>0.2</v>
      </c>
      <c r="V4142" s="5">
        <v>13.846</v>
      </c>
    </row>
    <row r="4143" spans="1:22" ht="15" thickBot="1" x14ac:dyDescent="0.35">
      <c r="A4143" s="4">
        <v>4142</v>
      </c>
      <c r="B4143" s="2" t="s">
        <v>7244</v>
      </c>
      <c r="C4143" s="1">
        <v>2013</v>
      </c>
      <c r="D4143" s="3">
        <v>41439</v>
      </c>
      <c r="E4143" s="3">
        <v>41443</v>
      </c>
      <c r="F4143" s="2" t="s">
        <v>50</v>
      </c>
      <c r="G4143" s="2" t="s">
        <v>1694</v>
      </c>
      <c r="H4143" s="2" t="s">
        <v>1695</v>
      </c>
      <c r="I4143" s="2" t="s">
        <v>26</v>
      </c>
      <c r="J4143" s="2" t="s">
        <v>27</v>
      </c>
      <c r="K4143" s="2" t="s">
        <v>7245</v>
      </c>
      <c r="L4143" s="2" t="s">
        <v>4530</v>
      </c>
      <c r="M4143" s="1">
        <v>67212</v>
      </c>
      <c r="N4143" s="2" t="s">
        <v>105</v>
      </c>
      <c r="O4143" s="2" t="s">
        <v>708</v>
      </c>
      <c r="P4143" s="2" t="s">
        <v>46</v>
      </c>
      <c r="Q4143" s="2" t="s">
        <v>47</v>
      </c>
      <c r="R4143" s="2" t="s">
        <v>709</v>
      </c>
      <c r="S4143" s="1">
        <v>18.899999999999999</v>
      </c>
      <c r="T4143" s="1">
        <v>3</v>
      </c>
      <c r="U4143" s="1">
        <v>0</v>
      </c>
      <c r="V4143" s="5">
        <v>8.6940000000000008</v>
      </c>
    </row>
    <row r="4144" spans="1:22" ht="15" thickBot="1" x14ac:dyDescent="0.35">
      <c r="A4144" s="4">
        <v>4143</v>
      </c>
      <c r="B4144" s="2" t="s">
        <v>7246</v>
      </c>
      <c r="C4144" s="1">
        <v>2011</v>
      </c>
      <c r="D4144" s="3">
        <v>40682</v>
      </c>
      <c r="E4144" s="3">
        <v>40686</v>
      </c>
      <c r="F4144" s="2" t="s">
        <v>50</v>
      </c>
      <c r="G4144" s="2" t="s">
        <v>5105</v>
      </c>
      <c r="H4144" s="2" t="s">
        <v>5106</v>
      </c>
      <c r="I4144" s="2" t="s">
        <v>26</v>
      </c>
      <c r="J4144" s="2" t="s">
        <v>27</v>
      </c>
      <c r="K4144" s="2" t="s">
        <v>5310</v>
      </c>
      <c r="L4144" s="2" t="s">
        <v>238</v>
      </c>
      <c r="M4144" s="1">
        <v>48640</v>
      </c>
      <c r="N4144" s="2" t="s">
        <v>105</v>
      </c>
      <c r="O4144" s="2" t="s">
        <v>4832</v>
      </c>
      <c r="P4144" s="2" t="s">
        <v>46</v>
      </c>
      <c r="Q4144" s="2" t="s">
        <v>75</v>
      </c>
      <c r="R4144" s="2" t="s">
        <v>4833</v>
      </c>
      <c r="S4144" s="1">
        <v>57.42</v>
      </c>
      <c r="T4144" s="1">
        <v>9</v>
      </c>
      <c r="U4144" s="1">
        <v>0</v>
      </c>
      <c r="V4144" s="5">
        <v>26.4132</v>
      </c>
    </row>
    <row r="4145" spans="1:22" ht="15" thickBot="1" x14ac:dyDescent="0.35">
      <c r="A4145" s="4">
        <v>4144</v>
      </c>
      <c r="B4145" s="2" t="s">
        <v>7247</v>
      </c>
      <c r="C4145" s="1">
        <v>2014</v>
      </c>
      <c r="D4145" s="3">
        <v>41670</v>
      </c>
      <c r="E4145" s="3">
        <v>41677</v>
      </c>
      <c r="F4145" s="2" t="s">
        <v>50</v>
      </c>
      <c r="G4145" s="2" t="s">
        <v>2161</v>
      </c>
      <c r="H4145" s="2" t="s">
        <v>2162</v>
      </c>
      <c r="I4145" s="2" t="s">
        <v>102</v>
      </c>
      <c r="J4145" s="2" t="s">
        <v>27</v>
      </c>
      <c r="K4145" s="2" t="s">
        <v>127</v>
      </c>
      <c r="L4145" s="2" t="s">
        <v>43</v>
      </c>
      <c r="M4145" s="1">
        <v>94110</v>
      </c>
      <c r="N4145" s="2" t="s">
        <v>44</v>
      </c>
      <c r="O4145" s="2" t="s">
        <v>3320</v>
      </c>
      <c r="P4145" s="2" t="s">
        <v>46</v>
      </c>
      <c r="Q4145" s="2" t="s">
        <v>68</v>
      </c>
      <c r="R4145" s="2" t="s">
        <v>3321</v>
      </c>
      <c r="S4145" s="1">
        <v>12.74</v>
      </c>
      <c r="T4145" s="1">
        <v>7</v>
      </c>
      <c r="U4145" s="1">
        <v>0</v>
      </c>
      <c r="V4145" s="5">
        <v>5.7329999999999997</v>
      </c>
    </row>
    <row r="4146" spans="1:22" ht="15" thickBot="1" x14ac:dyDescent="0.35">
      <c r="A4146" s="4">
        <v>4145</v>
      </c>
      <c r="B4146" s="2" t="s">
        <v>7247</v>
      </c>
      <c r="C4146" s="1">
        <v>2014</v>
      </c>
      <c r="D4146" s="3">
        <v>41670</v>
      </c>
      <c r="E4146" s="3">
        <v>41677</v>
      </c>
      <c r="F4146" s="2" t="s">
        <v>50</v>
      </c>
      <c r="G4146" s="2" t="s">
        <v>2161</v>
      </c>
      <c r="H4146" s="2" t="s">
        <v>2162</v>
      </c>
      <c r="I4146" s="2" t="s">
        <v>102</v>
      </c>
      <c r="J4146" s="2" t="s">
        <v>27</v>
      </c>
      <c r="K4146" s="2" t="s">
        <v>127</v>
      </c>
      <c r="L4146" s="2" t="s">
        <v>43</v>
      </c>
      <c r="M4146" s="1">
        <v>94110</v>
      </c>
      <c r="N4146" s="2" t="s">
        <v>44</v>
      </c>
      <c r="O4146" s="2" t="s">
        <v>7248</v>
      </c>
      <c r="P4146" s="2" t="s">
        <v>46</v>
      </c>
      <c r="Q4146" s="2" t="s">
        <v>68</v>
      </c>
      <c r="R4146" s="2" t="s">
        <v>7249</v>
      </c>
      <c r="S4146" s="1">
        <v>8.82</v>
      </c>
      <c r="T4146" s="1">
        <v>3</v>
      </c>
      <c r="U4146" s="1">
        <v>0</v>
      </c>
      <c r="V4146" s="5">
        <v>2.3814000000000002</v>
      </c>
    </row>
    <row r="4147" spans="1:22" ht="15" thickBot="1" x14ac:dyDescent="0.35">
      <c r="A4147" s="4">
        <v>4146</v>
      </c>
      <c r="B4147" s="2" t="s">
        <v>7247</v>
      </c>
      <c r="C4147" s="1">
        <v>2014</v>
      </c>
      <c r="D4147" s="3">
        <v>41670</v>
      </c>
      <c r="E4147" s="3">
        <v>41677</v>
      </c>
      <c r="F4147" s="2" t="s">
        <v>50</v>
      </c>
      <c r="G4147" s="2" t="s">
        <v>2161</v>
      </c>
      <c r="H4147" s="2" t="s">
        <v>2162</v>
      </c>
      <c r="I4147" s="2" t="s">
        <v>102</v>
      </c>
      <c r="J4147" s="2" t="s">
        <v>27</v>
      </c>
      <c r="K4147" s="2" t="s">
        <v>127</v>
      </c>
      <c r="L4147" s="2" t="s">
        <v>43</v>
      </c>
      <c r="M4147" s="1">
        <v>94110</v>
      </c>
      <c r="N4147" s="2" t="s">
        <v>44</v>
      </c>
      <c r="O4147" s="2" t="s">
        <v>384</v>
      </c>
      <c r="P4147" s="2" t="s">
        <v>32</v>
      </c>
      <c r="Q4147" s="2" t="s">
        <v>36</v>
      </c>
      <c r="R4147" s="2" t="s">
        <v>385</v>
      </c>
      <c r="S4147" s="1">
        <v>120.78400000000001</v>
      </c>
      <c r="T4147" s="1">
        <v>1</v>
      </c>
      <c r="U4147" s="1">
        <v>0.2</v>
      </c>
      <c r="V4147" s="5">
        <v>-13.588200000000001</v>
      </c>
    </row>
    <row r="4148" spans="1:22" ht="15" thickBot="1" x14ac:dyDescent="0.35">
      <c r="A4148" s="4">
        <v>4147</v>
      </c>
      <c r="B4148" s="2" t="s">
        <v>7250</v>
      </c>
      <c r="C4148" s="1">
        <v>2012</v>
      </c>
      <c r="D4148" s="3">
        <v>41241</v>
      </c>
      <c r="E4148" s="3">
        <v>41247</v>
      </c>
      <c r="F4148" s="2" t="s">
        <v>50</v>
      </c>
      <c r="G4148" s="2" t="s">
        <v>5258</v>
      </c>
      <c r="H4148" s="2" t="s">
        <v>5259</v>
      </c>
      <c r="I4148" s="2" t="s">
        <v>26</v>
      </c>
      <c r="J4148" s="2" t="s">
        <v>27</v>
      </c>
      <c r="K4148" s="2" t="s">
        <v>3708</v>
      </c>
      <c r="L4148" s="2" t="s">
        <v>267</v>
      </c>
      <c r="M4148" s="1">
        <v>11520</v>
      </c>
      <c r="N4148" s="2" t="s">
        <v>148</v>
      </c>
      <c r="O4148" s="2" t="s">
        <v>905</v>
      </c>
      <c r="P4148" s="2" t="s">
        <v>32</v>
      </c>
      <c r="Q4148" s="2" t="s">
        <v>65</v>
      </c>
      <c r="R4148" s="2" t="s">
        <v>906</v>
      </c>
      <c r="S4148" s="1">
        <v>322.58999999999997</v>
      </c>
      <c r="T4148" s="1">
        <v>3</v>
      </c>
      <c r="U4148" s="1">
        <v>0</v>
      </c>
      <c r="V4148" s="5">
        <v>64.518000000000001</v>
      </c>
    </row>
    <row r="4149" spans="1:22" ht="15" thickBot="1" x14ac:dyDescent="0.35">
      <c r="A4149" s="4">
        <v>4148</v>
      </c>
      <c r="B4149" s="2" t="s">
        <v>7251</v>
      </c>
      <c r="C4149" s="1">
        <v>2014</v>
      </c>
      <c r="D4149" s="3">
        <v>41936</v>
      </c>
      <c r="E4149" s="3">
        <v>41941</v>
      </c>
      <c r="F4149" s="2" t="s">
        <v>50</v>
      </c>
      <c r="G4149" s="2" t="s">
        <v>6776</v>
      </c>
      <c r="H4149" s="2" t="s">
        <v>6777</v>
      </c>
      <c r="I4149" s="2" t="s">
        <v>26</v>
      </c>
      <c r="J4149" s="2" t="s">
        <v>27</v>
      </c>
      <c r="K4149" s="2" t="s">
        <v>1237</v>
      </c>
      <c r="L4149" s="2" t="s">
        <v>104</v>
      </c>
      <c r="M4149" s="1">
        <v>78745</v>
      </c>
      <c r="N4149" s="2" t="s">
        <v>105</v>
      </c>
      <c r="O4149" s="2" t="s">
        <v>6547</v>
      </c>
      <c r="P4149" s="2" t="s">
        <v>46</v>
      </c>
      <c r="Q4149" s="2" t="s">
        <v>75</v>
      </c>
      <c r="R4149" s="2" t="s">
        <v>6548</v>
      </c>
      <c r="S4149" s="1">
        <v>9.7620000000000005</v>
      </c>
      <c r="T4149" s="1">
        <v>3</v>
      </c>
      <c r="U4149" s="1">
        <v>0.8</v>
      </c>
      <c r="V4149" s="5">
        <v>-15.1311</v>
      </c>
    </row>
    <row r="4150" spans="1:22" ht="15" thickBot="1" x14ac:dyDescent="0.35">
      <c r="A4150" s="4">
        <v>4149</v>
      </c>
      <c r="B4150" s="2" t="s">
        <v>7251</v>
      </c>
      <c r="C4150" s="1">
        <v>2014</v>
      </c>
      <c r="D4150" s="3">
        <v>41936</v>
      </c>
      <c r="E4150" s="3">
        <v>41941</v>
      </c>
      <c r="F4150" s="2" t="s">
        <v>50</v>
      </c>
      <c r="G4150" s="2" t="s">
        <v>6776</v>
      </c>
      <c r="H4150" s="2" t="s">
        <v>6777</v>
      </c>
      <c r="I4150" s="2" t="s">
        <v>26</v>
      </c>
      <c r="J4150" s="2" t="s">
        <v>27</v>
      </c>
      <c r="K4150" s="2" t="s">
        <v>1237</v>
      </c>
      <c r="L4150" s="2" t="s">
        <v>104</v>
      </c>
      <c r="M4150" s="1">
        <v>78745</v>
      </c>
      <c r="N4150" s="2" t="s">
        <v>105</v>
      </c>
      <c r="O4150" s="2" t="s">
        <v>1765</v>
      </c>
      <c r="P4150" s="2" t="s">
        <v>46</v>
      </c>
      <c r="Q4150" s="2" t="s">
        <v>59</v>
      </c>
      <c r="R4150" s="2" t="s">
        <v>1766</v>
      </c>
      <c r="S4150" s="1">
        <v>13.72</v>
      </c>
      <c r="T4150" s="1">
        <v>1</v>
      </c>
      <c r="U4150" s="1">
        <v>0.2</v>
      </c>
      <c r="V4150" s="5">
        <v>1.2004999999999999</v>
      </c>
    </row>
    <row r="4151" spans="1:22" ht="15" thickBot="1" x14ac:dyDescent="0.35">
      <c r="A4151" s="4">
        <v>4150</v>
      </c>
      <c r="B4151" s="2" t="s">
        <v>7251</v>
      </c>
      <c r="C4151" s="1">
        <v>2014</v>
      </c>
      <c r="D4151" s="3">
        <v>41936</v>
      </c>
      <c r="E4151" s="3">
        <v>41941</v>
      </c>
      <c r="F4151" s="2" t="s">
        <v>50</v>
      </c>
      <c r="G4151" s="2" t="s">
        <v>6776</v>
      </c>
      <c r="H4151" s="2" t="s">
        <v>6777</v>
      </c>
      <c r="I4151" s="2" t="s">
        <v>26</v>
      </c>
      <c r="J4151" s="2" t="s">
        <v>27</v>
      </c>
      <c r="K4151" s="2" t="s">
        <v>1237</v>
      </c>
      <c r="L4151" s="2" t="s">
        <v>104</v>
      </c>
      <c r="M4151" s="1">
        <v>78745</v>
      </c>
      <c r="N4151" s="2" t="s">
        <v>105</v>
      </c>
      <c r="O4151" s="2" t="s">
        <v>7136</v>
      </c>
      <c r="P4151" s="2" t="s">
        <v>71</v>
      </c>
      <c r="Q4151" s="2" t="s">
        <v>161</v>
      </c>
      <c r="R4151" s="2" t="s">
        <v>7137</v>
      </c>
      <c r="S4151" s="1">
        <v>55.2</v>
      </c>
      <c r="T4151" s="1">
        <v>1</v>
      </c>
      <c r="U4151" s="1">
        <v>0.2</v>
      </c>
      <c r="V4151" s="5">
        <v>-2.0699999999999998</v>
      </c>
    </row>
    <row r="4152" spans="1:22" ht="15" thickBot="1" x14ac:dyDescent="0.35">
      <c r="A4152" s="4">
        <v>4151</v>
      </c>
      <c r="B4152" s="2" t="s">
        <v>7251</v>
      </c>
      <c r="C4152" s="1">
        <v>2014</v>
      </c>
      <c r="D4152" s="3">
        <v>41936</v>
      </c>
      <c r="E4152" s="3">
        <v>41941</v>
      </c>
      <c r="F4152" s="2" t="s">
        <v>50</v>
      </c>
      <c r="G4152" s="2" t="s">
        <v>6776</v>
      </c>
      <c r="H4152" s="2" t="s">
        <v>6777</v>
      </c>
      <c r="I4152" s="2" t="s">
        <v>26</v>
      </c>
      <c r="J4152" s="2" t="s">
        <v>27</v>
      </c>
      <c r="K4152" s="2" t="s">
        <v>1237</v>
      </c>
      <c r="L4152" s="2" t="s">
        <v>104</v>
      </c>
      <c r="M4152" s="1">
        <v>78745</v>
      </c>
      <c r="N4152" s="2" t="s">
        <v>105</v>
      </c>
      <c r="O4152" s="2" t="s">
        <v>3393</v>
      </c>
      <c r="P4152" s="2" t="s">
        <v>46</v>
      </c>
      <c r="Q4152" s="2" t="s">
        <v>59</v>
      </c>
      <c r="R4152" s="2" t="s">
        <v>3394</v>
      </c>
      <c r="S4152" s="1">
        <v>259.13600000000002</v>
      </c>
      <c r="T4152" s="1">
        <v>4</v>
      </c>
      <c r="U4152" s="1">
        <v>0.2</v>
      </c>
      <c r="V4152" s="5">
        <v>-58.305599999999998</v>
      </c>
    </row>
    <row r="4153" spans="1:22" ht="15" thickBot="1" x14ac:dyDescent="0.35">
      <c r="A4153" s="4">
        <v>4152</v>
      </c>
      <c r="B4153" s="2" t="s">
        <v>7252</v>
      </c>
      <c r="C4153" s="1">
        <v>2014</v>
      </c>
      <c r="D4153" s="3">
        <v>41890</v>
      </c>
      <c r="E4153" s="3">
        <v>41894</v>
      </c>
      <c r="F4153" s="2" t="s">
        <v>50</v>
      </c>
      <c r="G4153" s="2" t="s">
        <v>777</v>
      </c>
      <c r="H4153" s="2" t="s">
        <v>778</v>
      </c>
      <c r="I4153" s="2" t="s">
        <v>26</v>
      </c>
      <c r="J4153" s="2" t="s">
        <v>27</v>
      </c>
      <c r="K4153" s="2" t="s">
        <v>146</v>
      </c>
      <c r="L4153" s="2" t="s">
        <v>147</v>
      </c>
      <c r="M4153" s="1">
        <v>19134</v>
      </c>
      <c r="N4153" s="2" t="s">
        <v>148</v>
      </c>
      <c r="O4153" s="2" t="s">
        <v>650</v>
      </c>
      <c r="P4153" s="2" t="s">
        <v>46</v>
      </c>
      <c r="Q4153" s="2" t="s">
        <v>47</v>
      </c>
      <c r="R4153" s="2" t="s">
        <v>651</v>
      </c>
      <c r="S4153" s="1">
        <v>29.24</v>
      </c>
      <c r="T4153" s="1">
        <v>5</v>
      </c>
      <c r="U4153" s="1">
        <v>0.2</v>
      </c>
      <c r="V4153" s="5">
        <v>9.8684999999999992</v>
      </c>
    </row>
    <row r="4154" spans="1:22" ht="15" thickBot="1" x14ac:dyDescent="0.35">
      <c r="A4154" s="4">
        <v>4153</v>
      </c>
      <c r="B4154" s="2" t="s">
        <v>7252</v>
      </c>
      <c r="C4154" s="1">
        <v>2014</v>
      </c>
      <c r="D4154" s="3">
        <v>41890</v>
      </c>
      <c r="E4154" s="3">
        <v>41894</v>
      </c>
      <c r="F4154" s="2" t="s">
        <v>50</v>
      </c>
      <c r="G4154" s="2" t="s">
        <v>777</v>
      </c>
      <c r="H4154" s="2" t="s">
        <v>778</v>
      </c>
      <c r="I4154" s="2" t="s">
        <v>26</v>
      </c>
      <c r="J4154" s="2" t="s">
        <v>27</v>
      </c>
      <c r="K4154" s="2" t="s">
        <v>146</v>
      </c>
      <c r="L4154" s="2" t="s">
        <v>147</v>
      </c>
      <c r="M4154" s="1">
        <v>19134</v>
      </c>
      <c r="N4154" s="2" t="s">
        <v>148</v>
      </c>
      <c r="O4154" s="2" t="s">
        <v>3632</v>
      </c>
      <c r="P4154" s="2" t="s">
        <v>46</v>
      </c>
      <c r="Q4154" s="2" t="s">
        <v>90</v>
      </c>
      <c r="R4154" s="2" t="s">
        <v>3633</v>
      </c>
      <c r="S4154" s="1">
        <v>15.552</v>
      </c>
      <c r="T4154" s="1">
        <v>3</v>
      </c>
      <c r="U4154" s="1">
        <v>0.2</v>
      </c>
      <c r="V4154" s="5">
        <v>5.4432</v>
      </c>
    </row>
    <row r="4155" spans="1:22" ht="15" thickBot="1" x14ac:dyDescent="0.35">
      <c r="A4155" s="4">
        <v>4154</v>
      </c>
      <c r="B4155" s="2" t="s">
        <v>7252</v>
      </c>
      <c r="C4155" s="1">
        <v>2014</v>
      </c>
      <c r="D4155" s="3">
        <v>41890</v>
      </c>
      <c r="E4155" s="3">
        <v>41894</v>
      </c>
      <c r="F4155" s="2" t="s">
        <v>50</v>
      </c>
      <c r="G4155" s="2" t="s">
        <v>777</v>
      </c>
      <c r="H4155" s="2" t="s">
        <v>778</v>
      </c>
      <c r="I4155" s="2" t="s">
        <v>26</v>
      </c>
      <c r="J4155" s="2" t="s">
        <v>27</v>
      </c>
      <c r="K4155" s="2" t="s">
        <v>146</v>
      </c>
      <c r="L4155" s="2" t="s">
        <v>147</v>
      </c>
      <c r="M4155" s="1">
        <v>19134</v>
      </c>
      <c r="N4155" s="2" t="s">
        <v>148</v>
      </c>
      <c r="O4155" s="2" t="s">
        <v>172</v>
      </c>
      <c r="P4155" s="2" t="s">
        <v>46</v>
      </c>
      <c r="Q4155" s="2" t="s">
        <v>173</v>
      </c>
      <c r="R4155" s="2" t="s">
        <v>174</v>
      </c>
      <c r="S4155" s="1">
        <v>4.8959999999999999</v>
      </c>
      <c r="T4155" s="1">
        <v>3</v>
      </c>
      <c r="U4155" s="1">
        <v>0.2</v>
      </c>
      <c r="V4155" s="5">
        <v>1.6524000000000001</v>
      </c>
    </row>
    <row r="4156" spans="1:22" ht="15" thickBot="1" x14ac:dyDescent="0.35">
      <c r="A4156" s="4">
        <v>4155</v>
      </c>
      <c r="B4156" s="2" t="s">
        <v>7253</v>
      </c>
      <c r="C4156" s="1">
        <v>2013</v>
      </c>
      <c r="D4156" s="3">
        <v>41638</v>
      </c>
      <c r="E4156" s="3">
        <v>41643</v>
      </c>
      <c r="F4156" s="2" t="s">
        <v>50</v>
      </c>
      <c r="G4156" s="2" t="s">
        <v>1477</v>
      </c>
      <c r="H4156" s="2" t="s">
        <v>1478</v>
      </c>
      <c r="I4156" s="2" t="s">
        <v>41</v>
      </c>
      <c r="J4156" s="2" t="s">
        <v>27</v>
      </c>
      <c r="K4156" s="2" t="s">
        <v>515</v>
      </c>
      <c r="L4156" s="2" t="s">
        <v>335</v>
      </c>
      <c r="M4156" s="1">
        <v>37620</v>
      </c>
      <c r="N4156" s="2" t="s">
        <v>30</v>
      </c>
      <c r="O4156" s="2" t="s">
        <v>575</v>
      </c>
      <c r="P4156" s="2" t="s">
        <v>46</v>
      </c>
      <c r="Q4156" s="2" t="s">
        <v>75</v>
      </c>
      <c r="R4156" s="2" t="s">
        <v>576</v>
      </c>
      <c r="S4156" s="1">
        <v>38.088000000000001</v>
      </c>
      <c r="T4156" s="1">
        <v>4</v>
      </c>
      <c r="U4156" s="1">
        <v>0.7</v>
      </c>
      <c r="V4156" s="5">
        <v>-27.9312</v>
      </c>
    </row>
    <row r="4157" spans="1:22" ht="15" thickBot="1" x14ac:dyDescent="0.35">
      <c r="A4157" s="4">
        <v>4156</v>
      </c>
      <c r="B4157" s="2" t="s">
        <v>7253</v>
      </c>
      <c r="C4157" s="1">
        <v>2013</v>
      </c>
      <c r="D4157" s="3">
        <v>41638</v>
      </c>
      <c r="E4157" s="3">
        <v>41643</v>
      </c>
      <c r="F4157" s="2" t="s">
        <v>50</v>
      </c>
      <c r="G4157" s="2" t="s">
        <v>1477</v>
      </c>
      <c r="H4157" s="2" t="s">
        <v>1478</v>
      </c>
      <c r="I4157" s="2" t="s">
        <v>41</v>
      </c>
      <c r="J4157" s="2" t="s">
        <v>27</v>
      </c>
      <c r="K4157" s="2" t="s">
        <v>515</v>
      </c>
      <c r="L4157" s="2" t="s">
        <v>335</v>
      </c>
      <c r="M4157" s="1">
        <v>37620</v>
      </c>
      <c r="N4157" s="2" t="s">
        <v>30</v>
      </c>
      <c r="O4157" s="2" t="s">
        <v>2913</v>
      </c>
      <c r="P4157" s="2" t="s">
        <v>46</v>
      </c>
      <c r="Q4157" s="2" t="s">
        <v>75</v>
      </c>
      <c r="R4157" s="2" t="s">
        <v>2914</v>
      </c>
      <c r="S4157" s="1">
        <v>2.8079999999999998</v>
      </c>
      <c r="T4157" s="1">
        <v>3</v>
      </c>
      <c r="U4157" s="1">
        <v>0.7</v>
      </c>
      <c r="V4157" s="5">
        <v>-1.9656</v>
      </c>
    </row>
    <row r="4158" spans="1:22" ht="15" thickBot="1" x14ac:dyDescent="0.35">
      <c r="A4158" s="4">
        <v>4157</v>
      </c>
      <c r="B4158" s="2" t="s">
        <v>7254</v>
      </c>
      <c r="C4158" s="1">
        <v>2012</v>
      </c>
      <c r="D4158" s="3">
        <v>41248</v>
      </c>
      <c r="E4158" s="3">
        <v>41252</v>
      </c>
      <c r="F4158" s="2" t="s">
        <v>23</v>
      </c>
      <c r="G4158" s="2" t="s">
        <v>5023</v>
      </c>
      <c r="H4158" s="2" t="s">
        <v>5024</v>
      </c>
      <c r="I4158" s="2" t="s">
        <v>26</v>
      </c>
      <c r="J4158" s="2" t="s">
        <v>27</v>
      </c>
      <c r="K4158" s="2" t="s">
        <v>146</v>
      </c>
      <c r="L4158" s="2" t="s">
        <v>147</v>
      </c>
      <c r="M4158" s="1">
        <v>19140</v>
      </c>
      <c r="N4158" s="2" t="s">
        <v>148</v>
      </c>
      <c r="O4158" s="2" t="s">
        <v>4167</v>
      </c>
      <c r="P4158" s="2" t="s">
        <v>71</v>
      </c>
      <c r="Q4158" s="2" t="s">
        <v>161</v>
      </c>
      <c r="R4158" s="2" t="s">
        <v>4168</v>
      </c>
      <c r="S4158" s="1">
        <v>47.984000000000002</v>
      </c>
      <c r="T4158" s="1">
        <v>2</v>
      </c>
      <c r="U4158" s="1">
        <v>0.2</v>
      </c>
      <c r="V4158" s="5">
        <v>0.5998</v>
      </c>
    </row>
    <row r="4159" spans="1:22" ht="15" thickBot="1" x14ac:dyDescent="0.35">
      <c r="A4159" s="4">
        <v>4158</v>
      </c>
      <c r="B4159" s="2" t="s">
        <v>7254</v>
      </c>
      <c r="C4159" s="1">
        <v>2012</v>
      </c>
      <c r="D4159" s="3">
        <v>41248</v>
      </c>
      <c r="E4159" s="3">
        <v>41252</v>
      </c>
      <c r="F4159" s="2" t="s">
        <v>23</v>
      </c>
      <c r="G4159" s="2" t="s">
        <v>5023</v>
      </c>
      <c r="H4159" s="2" t="s">
        <v>5024</v>
      </c>
      <c r="I4159" s="2" t="s">
        <v>26</v>
      </c>
      <c r="J4159" s="2" t="s">
        <v>27</v>
      </c>
      <c r="K4159" s="2" t="s">
        <v>146</v>
      </c>
      <c r="L4159" s="2" t="s">
        <v>147</v>
      </c>
      <c r="M4159" s="1">
        <v>19140</v>
      </c>
      <c r="N4159" s="2" t="s">
        <v>148</v>
      </c>
      <c r="O4159" s="2" t="s">
        <v>1927</v>
      </c>
      <c r="P4159" s="2" t="s">
        <v>46</v>
      </c>
      <c r="Q4159" s="2" t="s">
        <v>75</v>
      </c>
      <c r="R4159" s="2" t="s">
        <v>1928</v>
      </c>
      <c r="S4159" s="1">
        <v>26.064</v>
      </c>
      <c r="T4159" s="1">
        <v>6</v>
      </c>
      <c r="U4159" s="1">
        <v>0.7</v>
      </c>
      <c r="V4159" s="5">
        <v>-19.982399999999998</v>
      </c>
    </row>
    <row r="4160" spans="1:22" ht="15" thickBot="1" x14ac:dyDescent="0.35">
      <c r="A4160" s="4">
        <v>4159</v>
      </c>
      <c r="B4160" s="2" t="s">
        <v>7255</v>
      </c>
      <c r="C4160" s="1">
        <v>2011</v>
      </c>
      <c r="D4160" s="3">
        <v>40848</v>
      </c>
      <c r="E4160" s="3">
        <v>40855</v>
      </c>
      <c r="F4160" s="2" t="s">
        <v>50</v>
      </c>
      <c r="G4160" s="2" t="s">
        <v>3518</v>
      </c>
      <c r="H4160" s="2" t="s">
        <v>3519</v>
      </c>
      <c r="I4160" s="2" t="s">
        <v>41</v>
      </c>
      <c r="J4160" s="2" t="s">
        <v>27</v>
      </c>
      <c r="K4160" s="2" t="s">
        <v>303</v>
      </c>
      <c r="L4160" s="2" t="s">
        <v>211</v>
      </c>
      <c r="M4160" s="1">
        <v>60610</v>
      </c>
      <c r="N4160" s="2" t="s">
        <v>105</v>
      </c>
      <c r="O4160" s="2" t="s">
        <v>4895</v>
      </c>
      <c r="P4160" s="2" t="s">
        <v>46</v>
      </c>
      <c r="Q4160" s="2" t="s">
        <v>90</v>
      </c>
      <c r="R4160" s="2" t="s">
        <v>4896</v>
      </c>
      <c r="S4160" s="1">
        <v>15.696</v>
      </c>
      <c r="T4160" s="1">
        <v>3</v>
      </c>
      <c r="U4160" s="1">
        <v>0.2</v>
      </c>
      <c r="V4160" s="5">
        <v>5.1012000000000004</v>
      </c>
    </row>
    <row r="4161" spans="1:22" ht="15" thickBot="1" x14ac:dyDescent="0.35">
      <c r="A4161" s="4">
        <v>4160</v>
      </c>
      <c r="B4161" s="2" t="s">
        <v>7256</v>
      </c>
      <c r="C4161" s="1">
        <v>2013</v>
      </c>
      <c r="D4161" s="3">
        <v>41381</v>
      </c>
      <c r="E4161" s="3">
        <v>41388</v>
      </c>
      <c r="F4161" s="2" t="s">
        <v>50</v>
      </c>
      <c r="G4161" s="2" t="s">
        <v>2287</v>
      </c>
      <c r="H4161" s="2" t="s">
        <v>2288</v>
      </c>
      <c r="I4161" s="2" t="s">
        <v>26</v>
      </c>
      <c r="J4161" s="2" t="s">
        <v>27</v>
      </c>
      <c r="K4161" s="2" t="s">
        <v>497</v>
      </c>
      <c r="L4161" s="2" t="s">
        <v>1272</v>
      </c>
      <c r="M4161" s="1">
        <v>31907</v>
      </c>
      <c r="N4161" s="2" t="s">
        <v>30</v>
      </c>
      <c r="O4161" s="2" t="s">
        <v>128</v>
      </c>
      <c r="P4161" s="2" t="s">
        <v>46</v>
      </c>
      <c r="Q4161" s="2" t="s">
        <v>68</v>
      </c>
      <c r="R4161" s="2" t="s">
        <v>129</v>
      </c>
      <c r="S4161" s="1">
        <v>12.84</v>
      </c>
      <c r="T4161" s="1">
        <v>3</v>
      </c>
      <c r="U4161" s="1">
        <v>0</v>
      </c>
      <c r="V4161" s="5">
        <v>3.7235999999999998</v>
      </c>
    </row>
    <row r="4162" spans="1:22" ht="15" thickBot="1" x14ac:dyDescent="0.35">
      <c r="A4162" s="4">
        <v>4161</v>
      </c>
      <c r="B4162" s="2" t="s">
        <v>7257</v>
      </c>
      <c r="C4162" s="1">
        <v>2014</v>
      </c>
      <c r="D4162" s="3">
        <v>41774</v>
      </c>
      <c r="E4162" s="3">
        <v>41778</v>
      </c>
      <c r="F4162" s="2" t="s">
        <v>50</v>
      </c>
      <c r="G4162" s="2" t="s">
        <v>7258</v>
      </c>
      <c r="H4162" s="2" t="s">
        <v>7259</v>
      </c>
      <c r="I4162" s="2" t="s">
        <v>26</v>
      </c>
      <c r="J4162" s="2" t="s">
        <v>27</v>
      </c>
      <c r="K4162" s="2" t="s">
        <v>266</v>
      </c>
      <c r="L4162" s="2" t="s">
        <v>267</v>
      </c>
      <c r="M4162" s="1">
        <v>10035</v>
      </c>
      <c r="N4162" s="2" t="s">
        <v>148</v>
      </c>
      <c r="O4162" s="2" t="s">
        <v>5785</v>
      </c>
      <c r="P4162" s="2" t="s">
        <v>71</v>
      </c>
      <c r="Q4162" s="2" t="s">
        <v>72</v>
      </c>
      <c r="R4162" s="2" t="s">
        <v>5786</v>
      </c>
      <c r="S4162" s="1">
        <v>539.97</v>
      </c>
      <c r="T4162" s="1">
        <v>3</v>
      </c>
      <c r="U4162" s="1">
        <v>0</v>
      </c>
      <c r="V4162" s="5">
        <v>134.99250000000001</v>
      </c>
    </row>
    <row r="4163" spans="1:22" ht="15" thickBot="1" x14ac:dyDescent="0.35">
      <c r="A4163" s="4">
        <v>4162</v>
      </c>
      <c r="B4163" s="2" t="s">
        <v>7257</v>
      </c>
      <c r="C4163" s="1">
        <v>2014</v>
      </c>
      <c r="D4163" s="3">
        <v>41774</v>
      </c>
      <c r="E4163" s="3">
        <v>41778</v>
      </c>
      <c r="F4163" s="2" t="s">
        <v>50</v>
      </c>
      <c r="G4163" s="2" t="s">
        <v>7258</v>
      </c>
      <c r="H4163" s="2" t="s">
        <v>7259</v>
      </c>
      <c r="I4163" s="2" t="s">
        <v>26</v>
      </c>
      <c r="J4163" s="2" t="s">
        <v>27</v>
      </c>
      <c r="K4163" s="2" t="s">
        <v>266</v>
      </c>
      <c r="L4163" s="2" t="s">
        <v>267</v>
      </c>
      <c r="M4163" s="1">
        <v>10035</v>
      </c>
      <c r="N4163" s="2" t="s">
        <v>148</v>
      </c>
      <c r="O4163" s="2" t="s">
        <v>3978</v>
      </c>
      <c r="P4163" s="2" t="s">
        <v>46</v>
      </c>
      <c r="Q4163" s="2" t="s">
        <v>59</v>
      </c>
      <c r="R4163" s="2" t="s">
        <v>3979</v>
      </c>
      <c r="S4163" s="1">
        <v>22.58</v>
      </c>
      <c r="T4163" s="1">
        <v>2</v>
      </c>
      <c r="U4163" s="1">
        <v>0</v>
      </c>
      <c r="V4163" s="5">
        <v>5.8708</v>
      </c>
    </row>
    <row r="4164" spans="1:22" ht="15" thickBot="1" x14ac:dyDescent="0.35">
      <c r="A4164" s="4">
        <v>4163</v>
      </c>
      <c r="B4164" s="2" t="s">
        <v>7260</v>
      </c>
      <c r="C4164" s="1">
        <v>2012</v>
      </c>
      <c r="D4164" s="3">
        <v>40982</v>
      </c>
      <c r="E4164" s="3">
        <v>40986</v>
      </c>
      <c r="F4164" s="2" t="s">
        <v>50</v>
      </c>
      <c r="G4164" s="2" t="s">
        <v>1827</v>
      </c>
      <c r="H4164" s="2" t="s">
        <v>1828</v>
      </c>
      <c r="I4164" s="2" t="s">
        <v>26</v>
      </c>
      <c r="J4164" s="2" t="s">
        <v>27</v>
      </c>
      <c r="K4164" s="2" t="s">
        <v>244</v>
      </c>
      <c r="L4164" s="2" t="s">
        <v>2694</v>
      </c>
      <c r="M4164" s="1">
        <v>3820</v>
      </c>
      <c r="N4164" s="2" t="s">
        <v>148</v>
      </c>
      <c r="O4164" s="2" t="s">
        <v>2414</v>
      </c>
      <c r="P4164" s="2" t="s">
        <v>46</v>
      </c>
      <c r="Q4164" s="2" t="s">
        <v>47</v>
      </c>
      <c r="R4164" s="2" t="s">
        <v>2415</v>
      </c>
      <c r="S4164" s="1">
        <v>16.52</v>
      </c>
      <c r="T4164" s="1">
        <v>4</v>
      </c>
      <c r="U4164" s="1">
        <v>0</v>
      </c>
      <c r="V4164" s="5">
        <v>7.5991999999999997</v>
      </c>
    </row>
    <row r="4165" spans="1:22" ht="15" thickBot="1" x14ac:dyDescent="0.35">
      <c r="A4165" s="4">
        <v>4164</v>
      </c>
      <c r="B4165" s="2" t="s">
        <v>7260</v>
      </c>
      <c r="C4165" s="1">
        <v>2012</v>
      </c>
      <c r="D4165" s="3">
        <v>40982</v>
      </c>
      <c r="E4165" s="3">
        <v>40986</v>
      </c>
      <c r="F4165" s="2" t="s">
        <v>50</v>
      </c>
      <c r="G4165" s="2" t="s">
        <v>1827</v>
      </c>
      <c r="H4165" s="2" t="s">
        <v>1828</v>
      </c>
      <c r="I4165" s="2" t="s">
        <v>26</v>
      </c>
      <c r="J4165" s="2" t="s">
        <v>27</v>
      </c>
      <c r="K4165" s="2" t="s">
        <v>244</v>
      </c>
      <c r="L4165" s="2" t="s">
        <v>2694</v>
      </c>
      <c r="M4165" s="1">
        <v>3820</v>
      </c>
      <c r="N4165" s="2" t="s">
        <v>148</v>
      </c>
      <c r="O4165" s="2" t="s">
        <v>4766</v>
      </c>
      <c r="P4165" s="2" t="s">
        <v>46</v>
      </c>
      <c r="Q4165" s="2" t="s">
        <v>75</v>
      </c>
      <c r="R4165" s="2" t="s">
        <v>4767</v>
      </c>
      <c r="S4165" s="1">
        <v>671.94</v>
      </c>
      <c r="T4165" s="1">
        <v>3</v>
      </c>
      <c r="U4165" s="1">
        <v>0</v>
      </c>
      <c r="V4165" s="5">
        <v>315.81180000000001</v>
      </c>
    </row>
    <row r="4166" spans="1:22" ht="15" thickBot="1" x14ac:dyDescent="0.35">
      <c r="A4166" s="4">
        <v>4165</v>
      </c>
      <c r="B4166" s="2" t="s">
        <v>7261</v>
      </c>
      <c r="C4166" s="1">
        <v>2014</v>
      </c>
      <c r="D4166" s="3">
        <v>41654</v>
      </c>
      <c r="E4166" s="3">
        <v>41656</v>
      </c>
      <c r="F4166" s="2" t="s">
        <v>188</v>
      </c>
      <c r="G4166" s="2" t="s">
        <v>7262</v>
      </c>
      <c r="H4166" s="2" t="s">
        <v>7263</v>
      </c>
      <c r="I4166" s="2" t="s">
        <v>41</v>
      </c>
      <c r="J4166" s="2" t="s">
        <v>27</v>
      </c>
      <c r="K4166" s="2" t="s">
        <v>456</v>
      </c>
      <c r="L4166" s="2" t="s">
        <v>457</v>
      </c>
      <c r="M4166" s="1">
        <v>80013</v>
      </c>
      <c r="N4166" s="2" t="s">
        <v>44</v>
      </c>
      <c r="O4166" s="2" t="s">
        <v>160</v>
      </c>
      <c r="P4166" s="2" t="s">
        <v>71</v>
      </c>
      <c r="Q4166" s="2" t="s">
        <v>161</v>
      </c>
      <c r="R4166" s="2" t="s">
        <v>162</v>
      </c>
      <c r="S4166" s="1">
        <v>169.06399999999999</v>
      </c>
      <c r="T4166" s="1">
        <v>7</v>
      </c>
      <c r="U4166" s="1">
        <v>0.2</v>
      </c>
      <c r="V4166" s="5">
        <v>-14.793100000000001</v>
      </c>
    </row>
    <row r="4167" spans="1:22" ht="15" thickBot="1" x14ac:dyDescent="0.35">
      <c r="A4167" s="4">
        <v>4166</v>
      </c>
      <c r="B4167" s="2" t="s">
        <v>7261</v>
      </c>
      <c r="C4167" s="1">
        <v>2014</v>
      </c>
      <c r="D4167" s="3">
        <v>41654</v>
      </c>
      <c r="E4167" s="3">
        <v>41656</v>
      </c>
      <c r="F4167" s="2" t="s">
        <v>188</v>
      </c>
      <c r="G4167" s="2" t="s">
        <v>7262</v>
      </c>
      <c r="H4167" s="2" t="s">
        <v>7263</v>
      </c>
      <c r="I4167" s="2" t="s">
        <v>41</v>
      </c>
      <c r="J4167" s="2" t="s">
        <v>27</v>
      </c>
      <c r="K4167" s="2" t="s">
        <v>456</v>
      </c>
      <c r="L4167" s="2" t="s">
        <v>457</v>
      </c>
      <c r="M4167" s="1">
        <v>80013</v>
      </c>
      <c r="N4167" s="2" t="s">
        <v>44</v>
      </c>
      <c r="O4167" s="2" t="s">
        <v>5017</v>
      </c>
      <c r="P4167" s="2" t="s">
        <v>46</v>
      </c>
      <c r="Q4167" s="2" t="s">
        <v>59</v>
      </c>
      <c r="R4167" s="2" t="s">
        <v>5018</v>
      </c>
      <c r="S4167" s="1">
        <v>168.624</v>
      </c>
      <c r="T4167" s="1">
        <v>9</v>
      </c>
      <c r="U4167" s="1">
        <v>0.2</v>
      </c>
      <c r="V4167" s="5">
        <v>14.7546</v>
      </c>
    </row>
    <row r="4168" spans="1:22" ht="15" thickBot="1" x14ac:dyDescent="0.35">
      <c r="A4168" s="4">
        <v>4167</v>
      </c>
      <c r="B4168" s="2" t="s">
        <v>7264</v>
      </c>
      <c r="C4168" s="1">
        <v>2012</v>
      </c>
      <c r="D4168" s="3">
        <v>40976</v>
      </c>
      <c r="E4168" s="3">
        <v>40981</v>
      </c>
      <c r="F4168" s="2" t="s">
        <v>50</v>
      </c>
      <c r="G4168" s="2" t="s">
        <v>2140</v>
      </c>
      <c r="H4168" s="2" t="s">
        <v>2141</v>
      </c>
      <c r="I4168" s="2" t="s">
        <v>41</v>
      </c>
      <c r="J4168" s="2" t="s">
        <v>27</v>
      </c>
      <c r="K4168" s="2" t="s">
        <v>1173</v>
      </c>
      <c r="L4168" s="2" t="s">
        <v>267</v>
      </c>
      <c r="M4168" s="1">
        <v>11561</v>
      </c>
      <c r="N4168" s="2" t="s">
        <v>148</v>
      </c>
      <c r="O4168" s="2" t="s">
        <v>6174</v>
      </c>
      <c r="P4168" s="2" t="s">
        <v>46</v>
      </c>
      <c r="Q4168" s="2" t="s">
        <v>90</v>
      </c>
      <c r="R4168" s="2" t="s">
        <v>6175</v>
      </c>
      <c r="S4168" s="1">
        <v>19.440000000000001</v>
      </c>
      <c r="T4168" s="1">
        <v>3</v>
      </c>
      <c r="U4168" s="1">
        <v>0</v>
      </c>
      <c r="V4168" s="5">
        <v>9.3312000000000008</v>
      </c>
    </row>
    <row r="4169" spans="1:22" ht="15" thickBot="1" x14ac:dyDescent="0.35">
      <c r="A4169" s="4">
        <v>4168</v>
      </c>
      <c r="B4169" s="2" t="s">
        <v>7265</v>
      </c>
      <c r="C4169" s="1">
        <v>2011</v>
      </c>
      <c r="D4169" s="3">
        <v>40827</v>
      </c>
      <c r="E4169" s="3">
        <v>40829</v>
      </c>
      <c r="F4169" s="2" t="s">
        <v>188</v>
      </c>
      <c r="G4169" s="2" t="s">
        <v>600</v>
      </c>
      <c r="H4169" s="2" t="s">
        <v>601</v>
      </c>
      <c r="I4169" s="2" t="s">
        <v>26</v>
      </c>
      <c r="J4169" s="2" t="s">
        <v>27</v>
      </c>
      <c r="K4169" s="2" t="s">
        <v>602</v>
      </c>
      <c r="L4169" s="2" t="s">
        <v>43</v>
      </c>
      <c r="M4169" s="1">
        <v>91104</v>
      </c>
      <c r="N4169" s="2" t="s">
        <v>44</v>
      </c>
      <c r="O4169" s="2" t="s">
        <v>3355</v>
      </c>
      <c r="P4169" s="2" t="s">
        <v>46</v>
      </c>
      <c r="Q4169" s="2" t="s">
        <v>59</v>
      </c>
      <c r="R4169" s="2" t="s">
        <v>3356</v>
      </c>
      <c r="S4169" s="1">
        <v>31.92</v>
      </c>
      <c r="T4169" s="1">
        <v>4</v>
      </c>
      <c r="U4169" s="1">
        <v>0</v>
      </c>
      <c r="V4169" s="5">
        <v>8.2992000000000008</v>
      </c>
    </row>
    <row r="4170" spans="1:22" ht="15" thickBot="1" x14ac:dyDescent="0.35">
      <c r="A4170" s="4">
        <v>4169</v>
      </c>
      <c r="B4170" s="2" t="s">
        <v>7265</v>
      </c>
      <c r="C4170" s="1">
        <v>2011</v>
      </c>
      <c r="D4170" s="3">
        <v>40827</v>
      </c>
      <c r="E4170" s="3">
        <v>40829</v>
      </c>
      <c r="F4170" s="2" t="s">
        <v>188</v>
      </c>
      <c r="G4170" s="2" t="s">
        <v>600</v>
      </c>
      <c r="H4170" s="2" t="s">
        <v>601</v>
      </c>
      <c r="I4170" s="2" t="s">
        <v>26</v>
      </c>
      <c r="J4170" s="2" t="s">
        <v>27</v>
      </c>
      <c r="K4170" s="2" t="s">
        <v>602</v>
      </c>
      <c r="L4170" s="2" t="s">
        <v>43</v>
      </c>
      <c r="M4170" s="1">
        <v>91104</v>
      </c>
      <c r="N4170" s="2" t="s">
        <v>44</v>
      </c>
      <c r="O4170" s="2" t="s">
        <v>7266</v>
      </c>
      <c r="P4170" s="2" t="s">
        <v>32</v>
      </c>
      <c r="Q4170" s="2" t="s">
        <v>36</v>
      </c>
      <c r="R4170" s="2" t="s">
        <v>7267</v>
      </c>
      <c r="S4170" s="1">
        <v>433.56799999999998</v>
      </c>
      <c r="T4170" s="1">
        <v>2</v>
      </c>
      <c r="U4170" s="1">
        <v>0.2</v>
      </c>
      <c r="V4170" s="5">
        <v>-65.035200000000003</v>
      </c>
    </row>
    <row r="4171" spans="1:22" ht="15" thickBot="1" x14ac:dyDescent="0.35">
      <c r="A4171" s="4">
        <v>4170</v>
      </c>
      <c r="B4171" s="2" t="s">
        <v>7268</v>
      </c>
      <c r="C4171" s="1">
        <v>2012</v>
      </c>
      <c r="D4171" s="3">
        <v>41012</v>
      </c>
      <c r="E4171" s="3">
        <v>41013</v>
      </c>
      <c r="F4171" s="2" t="s">
        <v>188</v>
      </c>
      <c r="G4171" s="2" t="s">
        <v>6656</v>
      </c>
      <c r="H4171" s="2" t="s">
        <v>6657</v>
      </c>
      <c r="I4171" s="2" t="s">
        <v>102</v>
      </c>
      <c r="J4171" s="2" t="s">
        <v>27</v>
      </c>
      <c r="K4171" s="2" t="s">
        <v>1823</v>
      </c>
      <c r="L4171" s="2" t="s">
        <v>310</v>
      </c>
      <c r="M4171" s="1">
        <v>85204</v>
      </c>
      <c r="N4171" s="2" t="s">
        <v>44</v>
      </c>
      <c r="O4171" s="2" t="s">
        <v>2882</v>
      </c>
      <c r="P4171" s="2" t="s">
        <v>46</v>
      </c>
      <c r="Q4171" s="2" t="s">
        <v>90</v>
      </c>
      <c r="R4171" s="2" t="s">
        <v>2883</v>
      </c>
      <c r="S4171" s="1">
        <v>31.103999999999999</v>
      </c>
      <c r="T4171" s="1">
        <v>6</v>
      </c>
      <c r="U4171" s="1">
        <v>0.2</v>
      </c>
      <c r="V4171" s="5">
        <v>10.8864</v>
      </c>
    </row>
    <row r="4172" spans="1:22" ht="15" thickBot="1" x14ac:dyDescent="0.35">
      <c r="A4172" s="4">
        <v>4171</v>
      </c>
      <c r="B4172" s="2" t="s">
        <v>7268</v>
      </c>
      <c r="C4172" s="1">
        <v>2012</v>
      </c>
      <c r="D4172" s="3">
        <v>41012</v>
      </c>
      <c r="E4172" s="3">
        <v>41013</v>
      </c>
      <c r="F4172" s="2" t="s">
        <v>188</v>
      </c>
      <c r="G4172" s="2" t="s">
        <v>6656</v>
      </c>
      <c r="H4172" s="2" t="s">
        <v>6657</v>
      </c>
      <c r="I4172" s="2" t="s">
        <v>102</v>
      </c>
      <c r="J4172" s="2" t="s">
        <v>27</v>
      </c>
      <c r="K4172" s="2" t="s">
        <v>1823</v>
      </c>
      <c r="L4172" s="2" t="s">
        <v>310</v>
      </c>
      <c r="M4172" s="1">
        <v>85204</v>
      </c>
      <c r="N4172" s="2" t="s">
        <v>44</v>
      </c>
      <c r="O4172" s="2" t="s">
        <v>3590</v>
      </c>
      <c r="P4172" s="2" t="s">
        <v>46</v>
      </c>
      <c r="Q4172" s="2" t="s">
        <v>90</v>
      </c>
      <c r="R4172" s="2" t="s">
        <v>3591</v>
      </c>
      <c r="S4172" s="1">
        <v>54.816000000000003</v>
      </c>
      <c r="T4172" s="1">
        <v>3</v>
      </c>
      <c r="U4172" s="1">
        <v>0.2</v>
      </c>
      <c r="V4172" s="5">
        <v>17.815200000000001</v>
      </c>
    </row>
    <row r="4173" spans="1:22" ht="15" thickBot="1" x14ac:dyDescent="0.35">
      <c r="A4173" s="4">
        <v>4172</v>
      </c>
      <c r="B4173" s="2" t="s">
        <v>7269</v>
      </c>
      <c r="C4173" s="1">
        <v>2014</v>
      </c>
      <c r="D4173" s="3">
        <v>41960</v>
      </c>
      <c r="E4173" s="3">
        <v>41964</v>
      </c>
      <c r="F4173" s="2" t="s">
        <v>50</v>
      </c>
      <c r="G4173" s="2" t="s">
        <v>2266</v>
      </c>
      <c r="H4173" s="2" t="s">
        <v>2267</v>
      </c>
      <c r="I4173" s="2" t="s">
        <v>26</v>
      </c>
      <c r="J4173" s="2" t="s">
        <v>27</v>
      </c>
      <c r="K4173" s="2" t="s">
        <v>3488</v>
      </c>
      <c r="L4173" s="2" t="s">
        <v>43</v>
      </c>
      <c r="M4173" s="1">
        <v>93727</v>
      </c>
      <c r="N4173" s="2" t="s">
        <v>44</v>
      </c>
      <c r="O4173" s="2" t="s">
        <v>2730</v>
      </c>
      <c r="P4173" s="2" t="s">
        <v>46</v>
      </c>
      <c r="Q4173" s="2" t="s">
        <v>59</v>
      </c>
      <c r="R4173" s="2" t="s">
        <v>2731</v>
      </c>
      <c r="S4173" s="1">
        <v>48.86</v>
      </c>
      <c r="T4173" s="1">
        <v>7</v>
      </c>
      <c r="U4173" s="1">
        <v>0</v>
      </c>
      <c r="V4173" s="5">
        <v>0.97719999999999996</v>
      </c>
    </row>
    <row r="4174" spans="1:22" ht="15" thickBot="1" x14ac:dyDescent="0.35">
      <c r="A4174" s="4">
        <v>4173</v>
      </c>
      <c r="B4174" s="2" t="s">
        <v>7270</v>
      </c>
      <c r="C4174" s="1">
        <v>2013</v>
      </c>
      <c r="D4174" s="3">
        <v>41457</v>
      </c>
      <c r="E4174" s="3">
        <v>41457</v>
      </c>
      <c r="F4174" s="2" t="s">
        <v>1290</v>
      </c>
      <c r="G4174" s="2" t="s">
        <v>2334</v>
      </c>
      <c r="H4174" s="2" t="s">
        <v>2335</v>
      </c>
      <c r="I4174" s="2" t="s">
        <v>26</v>
      </c>
      <c r="J4174" s="2" t="s">
        <v>27</v>
      </c>
      <c r="K4174" s="2" t="s">
        <v>382</v>
      </c>
      <c r="L4174" s="2" t="s">
        <v>383</v>
      </c>
      <c r="M4174" s="1">
        <v>29203</v>
      </c>
      <c r="N4174" s="2" t="s">
        <v>30</v>
      </c>
      <c r="O4174" s="2" t="s">
        <v>132</v>
      </c>
      <c r="P4174" s="2" t="s">
        <v>46</v>
      </c>
      <c r="Q4174" s="2" t="s">
        <v>75</v>
      </c>
      <c r="R4174" s="2" t="s">
        <v>133</v>
      </c>
      <c r="S4174" s="1">
        <v>14.2</v>
      </c>
      <c r="T4174" s="1">
        <v>2</v>
      </c>
      <c r="U4174" s="1">
        <v>0</v>
      </c>
      <c r="V4174" s="5">
        <v>6.532</v>
      </c>
    </row>
    <row r="4175" spans="1:22" ht="15" thickBot="1" x14ac:dyDescent="0.35">
      <c r="A4175" s="4">
        <v>4174</v>
      </c>
      <c r="B4175" s="2" t="s">
        <v>7270</v>
      </c>
      <c r="C4175" s="1">
        <v>2013</v>
      </c>
      <c r="D4175" s="3">
        <v>41457</v>
      </c>
      <c r="E4175" s="3">
        <v>41457</v>
      </c>
      <c r="F4175" s="2" t="s">
        <v>1290</v>
      </c>
      <c r="G4175" s="2" t="s">
        <v>2334</v>
      </c>
      <c r="H4175" s="2" t="s">
        <v>2335</v>
      </c>
      <c r="I4175" s="2" t="s">
        <v>26</v>
      </c>
      <c r="J4175" s="2" t="s">
        <v>27</v>
      </c>
      <c r="K4175" s="2" t="s">
        <v>382</v>
      </c>
      <c r="L4175" s="2" t="s">
        <v>383</v>
      </c>
      <c r="M4175" s="1">
        <v>29203</v>
      </c>
      <c r="N4175" s="2" t="s">
        <v>30</v>
      </c>
      <c r="O4175" s="2" t="s">
        <v>2882</v>
      </c>
      <c r="P4175" s="2" t="s">
        <v>46</v>
      </c>
      <c r="Q4175" s="2" t="s">
        <v>90</v>
      </c>
      <c r="R4175" s="2" t="s">
        <v>2883</v>
      </c>
      <c r="S4175" s="1">
        <v>12.96</v>
      </c>
      <c r="T4175" s="1">
        <v>2</v>
      </c>
      <c r="U4175" s="1">
        <v>0</v>
      </c>
      <c r="V4175" s="5">
        <v>6.2207999999999997</v>
      </c>
    </row>
    <row r="4176" spans="1:22" ht="15" thickBot="1" x14ac:dyDescent="0.35">
      <c r="A4176" s="4">
        <v>4175</v>
      </c>
      <c r="B4176" s="2" t="s">
        <v>7270</v>
      </c>
      <c r="C4176" s="1">
        <v>2013</v>
      </c>
      <c r="D4176" s="3">
        <v>41457</v>
      </c>
      <c r="E4176" s="3">
        <v>41457</v>
      </c>
      <c r="F4176" s="2" t="s">
        <v>1290</v>
      </c>
      <c r="G4176" s="2" t="s">
        <v>2334</v>
      </c>
      <c r="H4176" s="2" t="s">
        <v>2335</v>
      </c>
      <c r="I4176" s="2" t="s">
        <v>26</v>
      </c>
      <c r="J4176" s="2" t="s">
        <v>27</v>
      </c>
      <c r="K4176" s="2" t="s">
        <v>382</v>
      </c>
      <c r="L4176" s="2" t="s">
        <v>383</v>
      </c>
      <c r="M4176" s="1">
        <v>29203</v>
      </c>
      <c r="N4176" s="2" t="s">
        <v>30</v>
      </c>
      <c r="O4176" s="2" t="s">
        <v>2750</v>
      </c>
      <c r="P4176" s="2" t="s">
        <v>46</v>
      </c>
      <c r="Q4176" s="2" t="s">
        <v>75</v>
      </c>
      <c r="R4176" s="2" t="s">
        <v>2751</v>
      </c>
      <c r="S4176" s="1">
        <v>58.34</v>
      </c>
      <c r="T4176" s="1">
        <v>2</v>
      </c>
      <c r="U4176" s="1">
        <v>0</v>
      </c>
      <c r="V4176" s="5">
        <v>28.0032</v>
      </c>
    </row>
    <row r="4177" spans="1:22" ht="15" thickBot="1" x14ac:dyDescent="0.35">
      <c r="A4177" s="4">
        <v>4176</v>
      </c>
      <c r="B4177" s="2" t="s">
        <v>7271</v>
      </c>
      <c r="C4177" s="1">
        <v>2012</v>
      </c>
      <c r="D4177" s="3">
        <v>41242</v>
      </c>
      <c r="E4177" s="3">
        <v>41243</v>
      </c>
      <c r="F4177" s="2" t="s">
        <v>188</v>
      </c>
      <c r="G4177" s="2" t="s">
        <v>7272</v>
      </c>
      <c r="H4177" s="2" t="s">
        <v>7273</v>
      </c>
      <c r="I4177" s="2" t="s">
        <v>102</v>
      </c>
      <c r="J4177" s="2" t="s">
        <v>27</v>
      </c>
      <c r="K4177" s="2" t="s">
        <v>2542</v>
      </c>
      <c r="L4177" s="2" t="s">
        <v>43</v>
      </c>
      <c r="M4177" s="1">
        <v>92704</v>
      </c>
      <c r="N4177" s="2" t="s">
        <v>44</v>
      </c>
      <c r="O4177" s="2" t="s">
        <v>6237</v>
      </c>
      <c r="P4177" s="2" t="s">
        <v>46</v>
      </c>
      <c r="Q4177" s="2" t="s">
        <v>68</v>
      </c>
      <c r="R4177" s="2" t="s">
        <v>6238</v>
      </c>
      <c r="S4177" s="1">
        <v>56.3</v>
      </c>
      <c r="T4177" s="1">
        <v>2</v>
      </c>
      <c r="U4177" s="1">
        <v>0</v>
      </c>
      <c r="V4177" s="5">
        <v>15.763999999999999</v>
      </c>
    </row>
    <row r="4178" spans="1:22" ht="15" thickBot="1" x14ac:dyDescent="0.35">
      <c r="A4178" s="4">
        <v>4177</v>
      </c>
      <c r="B4178" s="2" t="s">
        <v>7274</v>
      </c>
      <c r="C4178" s="1">
        <v>2011</v>
      </c>
      <c r="D4178" s="3">
        <v>40640</v>
      </c>
      <c r="E4178" s="3">
        <v>40645</v>
      </c>
      <c r="F4178" s="2" t="s">
        <v>50</v>
      </c>
      <c r="G4178" s="2" t="s">
        <v>2293</v>
      </c>
      <c r="H4178" s="2" t="s">
        <v>2294</v>
      </c>
      <c r="I4178" s="2" t="s">
        <v>41</v>
      </c>
      <c r="J4178" s="2" t="s">
        <v>27</v>
      </c>
      <c r="K4178" s="2" t="s">
        <v>382</v>
      </c>
      <c r="L4178" s="2" t="s">
        <v>383</v>
      </c>
      <c r="M4178" s="1">
        <v>29203</v>
      </c>
      <c r="N4178" s="2" t="s">
        <v>30</v>
      </c>
      <c r="O4178" s="2" t="s">
        <v>737</v>
      </c>
      <c r="P4178" s="2" t="s">
        <v>71</v>
      </c>
      <c r="Q4178" s="2" t="s">
        <v>72</v>
      </c>
      <c r="R4178" s="2" t="s">
        <v>738</v>
      </c>
      <c r="S4178" s="1">
        <v>629.95000000000005</v>
      </c>
      <c r="T4178" s="1">
        <v>5</v>
      </c>
      <c r="U4178" s="1">
        <v>0</v>
      </c>
      <c r="V4178" s="5">
        <v>163.78700000000001</v>
      </c>
    </row>
    <row r="4179" spans="1:22" ht="15" thickBot="1" x14ac:dyDescent="0.35">
      <c r="A4179" s="4">
        <v>4178</v>
      </c>
      <c r="B4179" s="2" t="s">
        <v>7274</v>
      </c>
      <c r="C4179" s="1">
        <v>2011</v>
      </c>
      <c r="D4179" s="3">
        <v>40640</v>
      </c>
      <c r="E4179" s="3">
        <v>40645</v>
      </c>
      <c r="F4179" s="2" t="s">
        <v>50</v>
      </c>
      <c r="G4179" s="2" t="s">
        <v>2293</v>
      </c>
      <c r="H4179" s="2" t="s">
        <v>2294</v>
      </c>
      <c r="I4179" s="2" t="s">
        <v>41</v>
      </c>
      <c r="J4179" s="2" t="s">
        <v>27</v>
      </c>
      <c r="K4179" s="2" t="s">
        <v>382</v>
      </c>
      <c r="L4179" s="2" t="s">
        <v>383</v>
      </c>
      <c r="M4179" s="1">
        <v>29203</v>
      </c>
      <c r="N4179" s="2" t="s">
        <v>30</v>
      </c>
      <c r="O4179" s="2" t="s">
        <v>3275</v>
      </c>
      <c r="P4179" s="2" t="s">
        <v>46</v>
      </c>
      <c r="Q4179" s="2" t="s">
        <v>90</v>
      </c>
      <c r="R4179" s="2" t="s">
        <v>3276</v>
      </c>
      <c r="S4179" s="1">
        <v>122.97</v>
      </c>
      <c r="T4179" s="1">
        <v>3</v>
      </c>
      <c r="U4179" s="1">
        <v>0</v>
      </c>
      <c r="V4179" s="5">
        <v>60.255299999999998</v>
      </c>
    </row>
    <row r="4180" spans="1:22" ht="15" thickBot="1" x14ac:dyDescent="0.35">
      <c r="A4180" s="4">
        <v>4179</v>
      </c>
      <c r="B4180" s="2" t="s">
        <v>7275</v>
      </c>
      <c r="C4180" s="1">
        <v>2013</v>
      </c>
      <c r="D4180" s="3">
        <v>41442</v>
      </c>
      <c r="E4180" s="3">
        <v>41444</v>
      </c>
      <c r="F4180" s="2" t="s">
        <v>23</v>
      </c>
      <c r="G4180" s="2" t="s">
        <v>1870</v>
      </c>
      <c r="H4180" s="2" t="s">
        <v>1871</v>
      </c>
      <c r="I4180" s="2" t="s">
        <v>26</v>
      </c>
      <c r="J4180" s="2" t="s">
        <v>27</v>
      </c>
      <c r="K4180" s="2" t="s">
        <v>42</v>
      </c>
      <c r="L4180" s="2" t="s">
        <v>43</v>
      </c>
      <c r="M4180" s="1">
        <v>90045</v>
      </c>
      <c r="N4180" s="2" t="s">
        <v>44</v>
      </c>
      <c r="O4180" s="2" t="s">
        <v>5238</v>
      </c>
      <c r="P4180" s="2" t="s">
        <v>46</v>
      </c>
      <c r="Q4180" s="2" t="s">
        <v>90</v>
      </c>
      <c r="R4180" s="2" t="s">
        <v>5239</v>
      </c>
      <c r="S4180" s="1">
        <v>46.35</v>
      </c>
      <c r="T4180" s="1">
        <v>5</v>
      </c>
      <c r="U4180" s="1">
        <v>0</v>
      </c>
      <c r="V4180" s="5">
        <v>21.784500000000001</v>
      </c>
    </row>
    <row r="4181" spans="1:22" ht="15" thickBot="1" x14ac:dyDescent="0.35">
      <c r="A4181" s="4">
        <v>4180</v>
      </c>
      <c r="B4181" s="2" t="s">
        <v>7276</v>
      </c>
      <c r="C4181" s="1">
        <v>2014</v>
      </c>
      <c r="D4181" s="3">
        <v>41705</v>
      </c>
      <c r="E4181" s="3">
        <v>41709</v>
      </c>
      <c r="F4181" s="2" t="s">
        <v>50</v>
      </c>
      <c r="G4181" s="2" t="s">
        <v>3436</v>
      </c>
      <c r="H4181" s="2" t="s">
        <v>3437</v>
      </c>
      <c r="I4181" s="2" t="s">
        <v>102</v>
      </c>
      <c r="J4181" s="2" t="s">
        <v>27</v>
      </c>
      <c r="K4181" s="2" t="s">
        <v>127</v>
      </c>
      <c r="L4181" s="2" t="s">
        <v>43</v>
      </c>
      <c r="M4181" s="1">
        <v>94109</v>
      </c>
      <c r="N4181" s="2" t="s">
        <v>44</v>
      </c>
      <c r="O4181" s="2" t="s">
        <v>345</v>
      </c>
      <c r="P4181" s="2" t="s">
        <v>46</v>
      </c>
      <c r="Q4181" s="2" t="s">
        <v>75</v>
      </c>
      <c r="R4181" s="2" t="s">
        <v>346</v>
      </c>
      <c r="S4181" s="1">
        <v>14.976000000000001</v>
      </c>
      <c r="T4181" s="1">
        <v>9</v>
      </c>
      <c r="U4181" s="1">
        <v>0.2</v>
      </c>
      <c r="V4181" s="5">
        <v>5.4287999999999998</v>
      </c>
    </row>
    <row r="4182" spans="1:22" ht="15" thickBot="1" x14ac:dyDescent="0.35">
      <c r="A4182" s="4">
        <v>4181</v>
      </c>
      <c r="B4182" s="2" t="s">
        <v>7277</v>
      </c>
      <c r="C4182" s="1">
        <v>2014</v>
      </c>
      <c r="D4182" s="3">
        <v>41920</v>
      </c>
      <c r="E4182" s="3">
        <v>41924</v>
      </c>
      <c r="F4182" s="2" t="s">
        <v>50</v>
      </c>
      <c r="G4182" s="2" t="s">
        <v>2484</v>
      </c>
      <c r="H4182" s="2" t="s">
        <v>2485</v>
      </c>
      <c r="I4182" s="2" t="s">
        <v>26</v>
      </c>
      <c r="J4182" s="2" t="s">
        <v>27</v>
      </c>
      <c r="K4182" s="2" t="s">
        <v>184</v>
      </c>
      <c r="L4182" s="2" t="s">
        <v>104</v>
      </c>
      <c r="M4182" s="1">
        <v>77036</v>
      </c>
      <c r="N4182" s="2" t="s">
        <v>105</v>
      </c>
      <c r="O4182" s="2" t="s">
        <v>108</v>
      </c>
      <c r="P4182" s="2" t="s">
        <v>46</v>
      </c>
      <c r="Q4182" s="2" t="s">
        <v>75</v>
      </c>
      <c r="R4182" s="2" t="s">
        <v>109</v>
      </c>
      <c r="S4182" s="1">
        <v>4.24</v>
      </c>
      <c r="T4182" s="1">
        <v>5</v>
      </c>
      <c r="U4182" s="1">
        <v>0.8</v>
      </c>
      <c r="V4182" s="5">
        <v>-6.36</v>
      </c>
    </row>
    <row r="4183" spans="1:22" ht="15" thickBot="1" x14ac:dyDescent="0.35">
      <c r="A4183" s="4">
        <v>4182</v>
      </c>
      <c r="B4183" s="2" t="s">
        <v>7278</v>
      </c>
      <c r="C4183" s="1">
        <v>2014</v>
      </c>
      <c r="D4183" s="3">
        <v>41919</v>
      </c>
      <c r="E4183" s="3">
        <v>41925</v>
      </c>
      <c r="F4183" s="2" t="s">
        <v>50</v>
      </c>
      <c r="G4183" s="2" t="s">
        <v>7279</v>
      </c>
      <c r="H4183" s="2" t="s">
        <v>7280</v>
      </c>
      <c r="I4183" s="2" t="s">
        <v>102</v>
      </c>
      <c r="J4183" s="2" t="s">
        <v>27</v>
      </c>
      <c r="K4183" s="2" t="s">
        <v>266</v>
      </c>
      <c r="L4183" s="2" t="s">
        <v>267</v>
      </c>
      <c r="M4183" s="1">
        <v>10035</v>
      </c>
      <c r="N4183" s="2" t="s">
        <v>148</v>
      </c>
      <c r="O4183" s="2" t="s">
        <v>7001</v>
      </c>
      <c r="P4183" s="2" t="s">
        <v>71</v>
      </c>
      <c r="Q4183" s="2" t="s">
        <v>161</v>
      </c>
      <c r="R4183" s="2" t="s">
        <v>7002</v>
      </c>
      <c r="S4183" s="1">
        <v>319.95999999999998</v>
      </c>
      <c r="T4183" s="1">
        <v>4</v>
      </c>
      <c r="U4183" s="1">
        <v>0</v>
      </c>
      <c r="V4183" s="5">
        <v>115.18559999999999</v>
      </c>
    </row>
    <row r="4184" spans="1:22" ht="15" thickBot="1" x14ac:dyDescent="0.35">
      <c r="A4184" s="4">
        <v>4183</v>
      </c>
      <c r="B4184" s="2" t="s">
        <v>7278</v>
      </c>
      <c r="C4184" s="1">
        <v>2014</v>
      </c>
      <c r="D4184" s="3">
        <v>41919</v>
      </c>
      <c r="E4184" s="3">
        <v>41925</v>
      </c>
      <c r="F4184" s="2" t="s">
        <v>50</v>
      </c>
      <c r="G4184" s="2" t="s">
        <v>7279</v>
      </c>
      <c r="H4184" s="2" t="s">
        <v>7280</v>
      </c>
      <c r="I4184" s="2" t="s">
        <v>102</v>
      </c>
      <c r="J4184" s="2" t="s">
        <v>27</v>
      </c>
      <c r="K4184" s="2" t="s">
        <v>266</v>
      </c>
      <c r="L4184" s="2" t="s">
        <v>267</v>
      </c>
      <c r="M4184" s="1">
        <v>10035</v>
      </c>
      <c r="N4184" s="2" t="s">
        <v>148</v>
      </c>
      <c r="O4184" s="2" t="s">
        <v>560</v>
      </c>
      <c r="P4184" s="2" t="s">
        <v>46</v>
      </c>
      <c r="Q4184" s="2" t="s">
        <v>90</v>
      </c>
      <c r="R4184" s="2" t="s">
        <v>2188</v>
      </c>
      <c r="S4184" s="1">
        <v>17.04</v>
      </c>
      <c r="T4184" s="1">
        <v>3</v>
      </c>
      <c r="U4184" s="1">
        <v>0</v>
      </c>
      <c r="V4184" s="5">
        <v>7.6680000000000001</v>
      </c>
    </row>
    <row r="4185" spans="1:22" ht="15" thickBot="1" x14ac:dyDescent="0.35">
      <c r="A4185" s="4">
        <v>4184</v>
      </c>
      <c r="B4185" s="2" t="s">
        <v>7278</v>
      </c>
      <c r="C4185" s="1">
        <v>2014</v>
      </c>
      <c r="D4185" s="3">
        <v>41919</v>
      </c>
      <c r="E4185" s="3">
        <v>41925</v>
      </c>
      <c r="F4185" s="2" t="s">
        <v>50</v>
      </c>
      <c r="G4185" s="2" t="s">
        <v>7279</v>
      </c>
      <c r="H4185" s="2" t="s">
        <v>7280</v>
      </c>
      <c r="I4185" s="2" t="s">
        <v>102</v>
      </c>
      <c r="J4185" s="2" t="s">
        <v>27</v>
      </c>
      <c r="K4185" s="2" t="s">
        <v>266</v>
      </c>
      <c r="L4185" s="2" t="s">
        <v>267</v>
      </c>
      <c r="M4185" s="1">
        <v>10035</v>
      </c>
      <c r="N4185" s="2" t="s">
        <v>148</v>
      </c>
      <c r="O4185" s="2" t="s">
        <v>684</v>
      </c>
      <c r="P4185" s="2" t="s">
        <v>46</v>
      </c>
      <c r="Q4185" s="2" t="s">
        <v>59</v>
      </c>
      <c r="R4185" s="2" t="s">
        <v>685</v>
      </c>
      <c r="S4185" s="1">
        <v>344.91</v>
      </c>
      <c r="T4185" s="1">
        <v>3</v>
      </c>
      <c r="U4185" s="1">
        <v>0</v>
      </c>
      <c r="V4185" s="5">
        <v>10.347300000000001</v>
      </c>
    </row>
    <row r="4186" spans="1:22" ht="15" thickBot="1" x14ac:dyDescent="0.35">
      <c r="A4186" s="4">
        <v>4185</v>
      </c>
      <c r="B4186" s="2" t="s">
        <v>7281</v>
      </c>
      <c r="C4186" s="1">
        <v>2013</v>
      </c>
      <c r="D4186" s="3">
        <v>41614</v>
      </c>
      <c r="E4186" s="3">
        <v>41616</v>
      </c>
      <c r="F4186" s="2" t="s">
        <v>188</v>
      </c>
      <c r="G4186" s="2" t="s">
        <v>5726</v>
      </c>
      <c r="H4186" s="2" t="s">
        <v>5727</v>
      </c>
      <c r="I4186" s="2" t="s">
        <v>41</v>
      </c>
      <c r="J4186" s="2" t="s">
        <v>27</v>
      </c>
      <c r="K4186" s="2" t="s">
        <v>612</v>
      </c>
      <c r="L4186" s="2" t="s">
        <v>1245</v>
      </c>
      <c r="M4186" s="1">
        <v>2038</v>
      </c>
      <c r="N4186" s="2" t="s">
        <v>148</v>
      </c>
      <c r="O4186" s="2" t="s">
        <v>7282</v>
      </c>
      <c r="P4186" s="2" t="s">
        <v>32</v>
      </c>
      <c r="Q4186" s="2" t="s">
        <v>33</v>
      </c>
      <c r="R4186" s="2" t="s">
        <v>7283</v>
      </c>
      <c r="S4186" s="1">
        <v>81.94</v>
      </c>
      <c r="T4186" s="1">
        <v>1</v>
      </c>
      <c r="U4186" s="1">
        <v>0</v>
      </c>
      <c r="V4186" s="5">
        <v>20.484999999999999</v>
      </c>
    </row>
    <row r="4187" spans="1:22" ht="15" thickBot="1" x14ac:dyDescent="0.35">
      <c r="A4187" s="4">
        <v>4186</v>
      </c>
      <c r="B4187" s="2" t="s">
        <v>7284</v>
      </c>
      <c r="C4187" s="1">
        <v>2013</v>
      </c>
      <c r="D4187" s="3">
        <v>41569</v>
      </c>
      <c r="E4187" s="3">
        <v>41570</v>
      </c>
      <c r="F4187" s="2" t="s">
        <v>188</v>
      </c>
      <c r="G4187" s="2" t="s">
        <v>3150</v>
      </c>
      <c r="H4187" s="2" t="s">
        <v>3151</v>
      </c>
      <c r="I4187" s="2" t="s">
        <v>26</v>
      </c>
      <c r="J4187" s="2" t="s">
        <v>27</v>
      </c>
      <c r="K4187" s="2" t="s">
        <v>4492</v>
      </c>
      <c r="L4187" s="2" t="s">
        <v>2735</v>
      </c>
      <c r="M4187" s="1">
        <v>21215</v>
      </c>
      <c r="N4187" s="2" t="s">
        <v>148</v>
      </c>
      <c r="O4187" s="2" t="s">
        <v>3765</v>
      </c>
      <c r="P4187" s="2" t="s">
        <v>71</v>
      </c>
      <c r="Q4187" s="2" t="s">
        <v>161</v>
      </c>
      <c r="R4187" s="2" t="s">
        <v>3766</v>
      </c>
      <c r="S4187" s="1">
        <v>98.16</v>
      </c>
      <c r="T4187" s="1">
        <v>6</v>
      </c>
      <c r="U4187" s="1">
        <v>0</v>
      </c>
      <c r="V4187" s="5">
        <v>9.8160000000000007</v>
      </c>
    </row>
    <row r="4188" spans="1:22" ht="15" thickBot="1" x14ac:dyDescent="0.35">
      <c r="A4188" s="4">
        <v>4187</v>
      </c>
      <c r="B4188" s="2" t="s">
        <v>7285</v>
      </c>
      <c r="C4188" s="1">
        <v>2014</v>
      </c>
      <c r="D4188" s="3">
        <v>41778</v>
      </c>
      <c r="E4188" s="3">
        <v>41783</v>
      </c>
      <c r="F4188" s="2" t="s">
        <v>50</v>
      </c>
      <c r="G4188" s="2" t="s">
        <v>7286</v>
      </c>
      <c r="H4188" s="2" t="s">
        <v>7287</v>
      </c>
      <c r="I4188" s="2" t="s">
        <v>41</v>
      </c>
      <c r="J4188" s="2" t="s">
        <v>27</v>
      </c>
      <c r="K4188" s="2" t="s">
        <v>7288</v>
      </c>
      <c r="L4188" s="2" t="s">
        <v>104</v>
      </c>
      <c r="M4188" s="1">
        <v>78501</v>
      </c>
      <c r="N4188" s="2" t="s">
        <v>105</v>
      </c>
      <c r="O4188" s="2" t="s">
        <v>2709</v>
      </c>
      <c r="P4188" s="2" t="s">
        <v>46</v>
      </c>
      <c r="Q4188" s="2" t="s">
        <v>75</v>
      </c>
      <c r="R4188" s="2" t="s">
        <v>2710</v>
      </c>
      <c r="S4188" s="1">
        <v>6.8739999999999997</v>
      </c>
      <c r="T4188" s="1">
        <v>7</v>
      </c>
      <c r="U4188" s="1">
        <v>0.8</v>
      </c>
      <c r="V4188" s="5">
        <v>-10.6547</v>
      </c>
    </row>
    <row r="4189" spans="1:22" ht="15" thickBot="1" x14ac:dyDescent="0.35">
      <c r="A4189" s="4">
        <v>4188</v>
      </c>
      <c r="B4189" s="2" t="s">
        <v>7285</v>
      </c>
      <c r="C4189" s="1">
        <v>2014</v>
      </c>
      <c r="D4189" s="3">
        <v>41778</v>
      </c>
      <c r="E4189" s="3">
        <v>41783</v>
      </c>
      <c r="F4189" s="2" t="s">
        <v>50</v>
      </c>
      <c r="G4189" s="2" t="s">
        <v>7286</v>
      </c>
      <c r="H4189" s="2" t="s">
        <v>7287</v>
      </c>
      <c r="I4189" s="2" t="s">
        <v>41</v>
      </c>
      <c r="J4189" s="2" t="s">
        <v>27</v>
      </c>
      <c r="K4189" s="2" t="s">
        <v>7288</v>
      </c>
      <c r="L4189" s="2" t="s">
        <v>104</v>
      </c>
      <c r="M4189" s="1">
        <v>78501</v>
      </c>
      <c r="N4189" s="2" t="s">
        <v>105</v>
      </c>
      <c r="O4189" s="2" t="s">
        <v>4940</v>
      </c>
      <c r="P4189" s="2" t="s">
        <v>46</v>
      </c>
      <c r="Q4189" s="2" t="s">
        <v>75</v>
      </c>
      <c r="R4189" s="2" t="s">
        <v>4941</v>
      </c>
      <c r="S4189" s="1">
        <v>1.996</v>
      </c>
      <c r="T4189" s="1">
        <v>1</v>
      </c>
      <c r="U4189" s="1">
        <v>0.8</v>
      </c>
      <c r="V4189" s="5">
        <v>-3.2934000000000001</v>
      </c>
    </row>
    <row r="4190" spans="1:22" ht="15" thickBot="1" x14ac:dyDescent="0.35">
      <c r="A4190" s="4">
        <v>4189</v>
      </c>
      <c r="B4190" s="2" t="s">
        <v>7285</v>
      </c>
      <c r="C4190" s="1">
        <v>2014</v>
      </c>
      <c r="D4190" s="3">
        <v>41778</v>
      </c>
      <c r="E4190" s="3">
        <v>41783</v>
      </c>
      <c r="F4190" s="2" t="s">
        <v>50</v>
      </c>
      <c r="G4190" s="2" t="s">
        <v>7286</v>
      </c>
      <c r="H4190" s="2" t="s">
        <v>7287</v>
      </c>
      <c r="I4190" s="2" t="s">
        <v>41</v>
      </c>
      <c r="J4190" s="2" t="s">
        <v>27</v>
      </c>
      <c r="K4190" s="2" t="s">
        <v>7288</v>
      </c>
      <c r="L4190" s="2" t="s">
        <v>104</v>
      </c>
      <c r="M4190" s="1">
        <v>78501</v>
      </c>
      <c r="N4190" s="2" t="s">
        <v>105</v>
      </c>
      <c r="O4190" s="2" t="s">
        <v>5935</v>
      </c>
      <c r="P4190" s="2" t="s">
        <v>46</v>
      </c>
      <c r="Q4190" s="2" t="s">
        <v>59</v>
      </c>
      <c r="R4190" s="2" t="s">
        <v>5936</v>
      </c>
      <c r="S4190" s="1">
        <v>8.9280000000000008</v>
      </c>
      <c r="T4190" s="1">
        <v>2</v>
      </c>
      <c r="U4190" s="1">
        <v>0.2</v>
      </c>
      <c r="V4190" s="5">
        <v>0.66959999999999997</v>
      </c>
    </row>
    <row r="4191" spans="1:22" ht="15" thickBot="1" x14ac:dyDescent="0.35">
      <c r="A4191" s="4">
        <v>4190</v>
      </c>
      <c r="B4191" s="2" t="s">
        <v>7289</v>
      </c>
      <c r="C4191" s="1">
        <v>2013</v>
      </c>
      <c r="D4191" s="3">
        <v>41544</v>
      </c>
      <c r="E4191" s="3">
        <v>41549</v>
      </c>
      <c r="F4191" s="2" t="s">
        <v>23</v>
      </c>
      <c r="G4191" s="2" t="s">
        <v>7121</v>
      </c>
      <c r="H4191" s="2" t="s">
        <v>7122</v>
      </c>
      <c r="I4191" s="2" t="s">
        <v>41</v>
      </c>
      <c r="J4191" s="2" t="s">
        <v>27</v>
      </c>
      <c r="K4191" s="2" t="s">
        <v>7290</v>
      </c>
      <c r="L4191" s="2" t="s">
        <v>489</v>
      </c>
      <c r="M4191" s="1">
        <v>52240</v>
      </c>
      <c r="N4191" s="2" t="s">
        <v>105</v>
      </c>
      <c r="O4191" s="2" t="s">
        <v>7291</v>
      </c>
      <c r="P4191" s="2" t="s">
        <v>46</v>
      </c>
      <c r="Q4191" s="2" t="s">
        <v>90</v>
      </c>
      <c r="R4191" s="2" t="s">
        <v>7292</v>
      </c>
      <c r="S4191" s="1">
        <v>9.99</v>
      </c>
      <c r="T4191" s="1">
        <v>1</v>
      </c>
      <c r="U4191" s="1">
        <v>0</v>
      </c>
      <c r="V4191" s="5">
        <v>4.4954999999999998</v>
      </c>
    </row>
    <row r="4192" spans="1:22" ht="15" thickBot="1" x14ac:dyDescent="0.35">
      <c r="A4192" s="4">
        <v>4191</v>
      </c>
      <c r="B4192" s="2" t="s">
        <v>7293</v>
      </c>
      <c r="C4192" s="1">
        <v>2014</v>
      </c>
      <c r="D4192" s="3">
        <v>41961</v>
      </c>
      <c r="E4192" s="3">
        <v>41966</v>
      </c>
      <c r="F4192" s="2" t="s">
        <v>50</v>
      </c>
      <c r="G4192" s="2" t="s">
        <v>2753</v>
      </c>
      <c r="H4192" s="2" t="s">
        <v>2754</v>
      </c>
      <c r="I4192" s="2" t="s">
        <v>26</v>
      </c>
      <c r="J4192" s="2" t="s">
        <v>27</v>
      </c>
      <c r="K4192" s="2" t="s">
        <v>606</v>
      </c>
      <c r="L4192" s="2" t="s">
        <v>245</v>
      </c>
      <c r="M4192" s="1">
        <v>19711</v>
      </c>
      <c r="N4192" s="2" t="s">
        <v>148</v>
      </c>
      <c r="O4192" s="2" t="s">
        <v>5738</v>
      </c>
      <c r="P4192" s="2" t="s">
        <v>71</v>
      </c>
      <c r="Q4192" s="2" t="s">
        <v>1216</v>
      </c>
      <c r="R4192" s="2" t="s">
        <v>5739</v>
      </c>
      <c r="S4192" s="1">
        <v>10499.97</v>
      </c>
      <c r="T4192" s="1">
        <v>3</v>
      </c>
      <c r="U4192" s="1">
        <v>0</v>
      </c>
      <c r="V4192" s="5">
        <v>5039.9856</v>
      </c>
    </row>
    <row r="4193" spans="1:22" ht="15" thickBot="1" x14ac:dyDescent="0.35">
      <c r="A4193" s="4">
        <v>4192</v>
      </c>
      <c r="B4193" s="2" t="s">
        <v>7294</v>
      </c>
      <c r="C4193" s="1">
        <v>2012</v>
      </c>
      <c r="D4193" s="3">
        <v>41098</v>
      </c>
      <c r="E4193" s="3">
        <v>41098</v>
      </c>
      <c r="F4193" s="2" t="s">
        <v>1290</v>
      </c>
      <c r="G4193" s="2" t="s">
        <v>5995</v>
      </c>
      <c r="H4193" s="2" t="s">
        <v>5996</v>
      </c>
      <c r="I4193" s="2" t="s">
        <v>26</v>
      </c>
      <c r="J4193" s="2" t="s">
        <v>27</v>
      </c>
      <c r="K4193" s="2" t="s">
        <v>184</v>
      </c>
      <c r="L4193" s="2" t="s">
        <v>104</v>
      </c>
      <c r="M4193" s="1">
        <v>77070</v>
      </c>
      <c r="N4193" s="2" t="s">
        <v>105</v>
      </c>
      <c r="O4193" s="2" t="s">
        <v>7295</v>
      </c>
      <c r="P4193" s="2" t="s">
        <v>46</v>
      </c>
      <c r="Q4193" s="2" t="s">
        <v>90</v>
      </c>
      <c r="R4193" s="2" t="s">
        <v>7296</v>
      </c>
      <c r="S4193" s="1">
        <v>21.12</v>
      </c>
      <c r="T4193" s="1">
        <v>5</v>
      </c>
      <c r="U4193" s="1">
        <v>0.2</v>
      </c>
      <c r="V4193" s="5">
        <v>6.6</v>
      </c>
    </row>
    <row r="4194" spans="1:22" ht="15" thickBot="1" x14ac:dyDescent="0.35">
      <c r="A4194" s="4">
        <v>4193</v>
      </c>
      <c r="B4194" s="2" t="s">
        <v>7297</v>
      </c>
      <c r="C4194" s="1">
        <v>2012</v>
      </c>
      <c r="D4194" s="3">
        <v>41229</v>
      </c>
      <c r="E4194" s="3">
        <v>41233</v>
      </c>
      <c r="F4194" s="2" t="s">
        <v>50</v>
      </c>
      <c r="G4194" s="2" t="s">
        <v>819</v>
      </c>
      <c r="H4194" s="2" t="s">
        <v>820</v>
      </c>
      <c r="I4194" s="2" t="s">
        <v>41</v>
      </c>
      <c r="J4194" s="2" t="s">
        <v>27</v>
      </c>
      <c r="K4194" s="2" t="s">
        <v>7298</v>
      </c>
      <c r="L4194" s="2" t="s">
        <v>6259</v>
      </c>
      <c r="M4194" s="1">
        <v>83704</v>
      </c>
      <c r="N4194" s="2" t="s">
        <v>44</v>
      </c>
      <c r="O4194" s="2" t="s">
        <v>55</v>
      </c>
      <c r="P4194" s="2" t="s">
        <v>32</v>
      </c>
      <c r="Q4194" s="2" t="s">
        <v>56</v>
      </c>
      <c r="R4194" s="2" t="s">
        <v>57</v>
      </c>
      <c r="S4194" s="1">
        <v>696.42</v>
      </c>
      <c r="T4194" s="1">
        <v>2</v>
      </c>
      <c r="U4194" s="1">
        <v>0</v>
      </c>
      <c r="V4194" s="5">
        <v>160.17660000000001</v>
      </c>
    </row>
    <row r="4195" spans="1:22" ht="15" thickBot="1" x14ac:dyDescent="0.35">
      <c r="A4195" s="4">
        <v>4194</v>
      </c>
      <c r="B4195" s="2" t="s">
        <v>7297</v>
      </c>
      <c r="C4195" s="1">
        <v>2012</v>
      </c>
      <c r="D4195" s="3">
        <v>41229</v>
      </c>
      <c r="E4195" s="3">
        <v>41233</v>
      </c>
      <c r="F4195" s="2" t="s">
        <v>50</v>
      </c>
      <c r="G4195" s="2" t="s">
        <v>819</v>
      </c>
      <c r="H4195" s="2" t="s">
        <v>820</v>
      </c>
      <c r="I4195" s="2" t="s">
        <v>41</v>
      </c>
      <c r="J4195" s="2" t="s">
        <v>27</v>
      </c>
      <c r="K4195" s="2" t="s">
        <v>7298</v>
      </c>
      <c r="L4195" s="2" t="s">
        <v>6259</v>
      </c>
      <c r="M4195" s="1">
        <v>83704</v>
      </c>
      <c r="N4195" s="2" t="s">
        <v>44</v>
      </c>
      <c r="O4195" s="2" t="s">
        <v>625</v>
      </c>
      <c r="P4195" s="2" t="s">
        <v>71</v>
      </c>
      <c r="Q4195" s="2" t="s">
        <v>72</v>
      </c>
      <c r="R4195" s="2" t="s">
        <v>626</v>
      </c>
      <c r="S4195" s="1">
        <v>304.77600000000001</v>
      </c>
      <c r="T4195" s="1">
        <v>3</v>
      </c>
      <c r="U4195" s="1">
        <v>0.2</v>
      </c>
      <c r="V4195" s="5">
        <v>22.8582</v>
      </c>
    </row>
    <row r="4196" spans="1:22" ht="15" thickBot="1" x14ac:dyDescent="0.35">
      <c r="A4196" s="4">
        <v>4195</v>
      </c>
      <c r="B4196" s="2" t="s">
        <v>7299</v>
      </c>
      <c r="C4196" s="1">
        <v>2012</v>
      </c>
      <c r="D4196" s="3">
        <v>41078</v>
      </c>
      <c r="E4196" s="3">
        <v>41082</v>
      </c>
      <c r="F4196" s="2" t="s">
        <v>50</v>
      </c>
      <c r="G4196" s="2" t="s">
        <v>6471</v>
      </c>
      <c r="H4196" s="2" t="s">
        <v>6472</v>
      </c>
      <c r="I4196" s="2" t="s">
        <v>26</v>
      </c>
      <c r="J4196" s="2" t="s">
        <v>27</v>
      </c>
      <c r="K4196" s="2" t="s">
        <v>947</v>
      </c>
      <c r="L4196" s="2" t="s">
        <v>43</v>
      </c>
      <c r="M4196" s="1">
        <v>92105</v>
      </c>
      <c r="N4196" s="2" t="s">
        <v>44</v>
      </c>
      <c r="O4196" s="2" t="s">
        <v>4226</v>
      </c>
      <c r="P4196" s="2" t="s">
        <v>46</v>
      </c>
      <c r="Q4196" s="2" t="s">
        <v>68</v>
      </c>
      <c r="R4196" s="2" t="s">
        <v>4227</v>
      </c>
      <c r="S4196" s="1">
        <v>51.98</v>
      </c>
      <c r="T4196" s="1">
        <v>2</v>
      </c>
      <c r="U4196" s="1">
        <v>0</v>
      </c>
      <c r="V4196" s="5">
        <v>15.074199999999999</v>
      </c>
    </row>
    <row r="4197" spans="1:22" ht="15" thickBot="1" x14ac:dyDescent="0.35">
      <c r="A4197" s="4">
        <v>4196</v>
      </c>
      <c r="B4197" s="2" t="s">
        <v>7300</v>
      </c>
      <c r="C4197" s="1">
        <v>2013</v>
      </c>
      <c r="D4197" s="3">
        <v>41373</v>
      </c>
      <c r="E4197" s="3">
        <v>41379</v>
      </c>
      <c r="F4197" s="2" t="s">
        <v>50</v>
      </c>
      <c r="G4197" s="2" t="s">
        <v>2035</v>
      </c>
      <c r="H4197" s="2" t="s">
        <v>2036</v>
      </c>
      <c r="I4197" s="2" t="s">
        <v>26</v>
      </c>
      <c r="J4197" s="2" t="s">
        <v>27</v>
      </c>
      <c r="K4197" s="2" t="s">
        <v>42</v>
      </c>
      <c r="L4197" s="2" t="s">
        <v>43</v>
      </c>
      <c r="M4197" s="1">
        <v>90032</v>
      </c>
      <c r="N4197" s="2" t="s">
        <v>44</v>
      </c>
      <c r="O4197" s="2" t="s">
        <v>2447</v>
      </c>
      <c r="P4197" s="2" t="s">
        <v>32</v>
      </c>
      <c r="Q4197" s="2" t="s">
        <v>65</v>
      </c>
      <c r="R4197" s="2" t="s">
        <v>2448</v>
      </c>
      <c r="S4197" s="1">
        <v>24.7</v>
      </c>
      <c r="T4197" s="1">
        <v>5</v>
      </c>
      <c r="U4197" s="1">
        <v>0</v>
      </c>
      <c r="V4197" s="5">
        <v>10.374000000000001</v>
      </c>
    </row>
    <row r="4198" spans="1:22" ht="15" thickBot="1" x14ac:dyDescent="0.35">
      <c r="A4198" s="4">
        <v>4197</v>
      </c>
      <c r="B4198" s="2" t="s">
        <v>7301</v>
      </c>
      <c r="C4198" s="1">
        <v>2012</v>
      </c>
      <c r="D4198" s="3">
        <v>41017</v>
      </c>
      <c r="E4198" s="3">
        <v>41022</v>
      </c>
      <c r="F4198" s="2" t="s">
        <v>23</v>
      </c>
      <c r="G4198" s="2" t="s">
        <v>2384</v>
      </c>
      <c r="H4198" s="2" t="s">
        <v>2385</v>
      </c>
      <c r="I4198" s="2" t="s">
        <v>26</v>
      </c>
      <c r="J4198" s="2" t="s">
        <v>27</v>
      </c>
      <c r="K4198" s="2" t="s">
        <v>266</v>
      </c>
      <c r="L4198" s="2" t="s">
        <v>267</v>
      </c>
      <c r="M4198" s="1">
        <v>10024</v>
      </c>
      <c r="N4198" s="2" t="s">
        <v>148</v>
      </c>
      <c r="O4198" s="2" t="s">
        <v>2620</v>
      </c>
      <c r="P4198" s="2" t="s">
        <v>46</v>
      </c>
      <c r="Q4198" s="2" t="s">
        <v>47</v>
      </c>
      <c r="R4198" s="2" t="s">
        <v>2621</v>
      </c>
      <c r="S4198" s="1">
        <v>21.93</v>
      </c>
      <c r="T4198" s="1">
        <v>3</v>
      </c>
      <c r="U4198" s="1">
        <v>0</v>
      </c>
      <c r="V4198" s="5">
        <v>10.3071</v>
      </c>
    </row>
    <row r="4199" spans="1:22" ht="15" thickBot="1" x14ac:dyDescent="0.35">
      <c r="A4199" s="4">
        <v>4198</v>
      </c>
      <c r="B4199" s="2" t="s">
        <v>7302</v>
      </c>
      <c r="C4199" s="1">
        <v>2013</v>
      </c>
      <c r="D4199" s="3">
        <v>41612</v>
      </c>
      <c r="E4199" s="3">
        <v>41617</v>
      </c>
      <c r="F4199" s="2" t="s">
        <v>50</v>
      </c>
      <c r="G4199" s="2" t="s">
        <v>1453</v>
      </c>
      <c r="H4199" s="2" t="s">
        <v>1454</v>
      </c>
      <c r="I4199" s="2" t="s">
        <v>26</v>
      </c>
      <c r="J4199" s="2" t="s">
        <v>27</v>
      </c>
      <c r="K4199" s="2" t="s">
        <v>146</v>
      </c>
      <c r="L4199" s="2" t="s">
        <v>147</v>
      </c>
      <c r="M4199" s="1">
        <v>19134</v>
      </c>
      <c r="N4199" s="2" t="s">
        <v>148</v>
      </c>
      <c r="O4199" s="2" t="s">
        <v>2062</v>
      </c>
      <c r="P4199" s="2" t="s">
        <v>46</v>
      </c>
      <c r="Q4199" s="2" t="s">
        <v>78</v>
      </c>
      <c r="R4199" s="2" t="s">
        <v>2063</v>
      </c>
      <c r="S4199" s="1">
        <v>394.81599999999997</v>
      </c>
      <c r="T4199" s="1">
        <v>4</v>
      </c>
      <c r="U4199" s="1">
        <v>0.2</v>
      </c>
      <c r="V4199" s="5">
        <v>93.768799999999999</v>
      </c>
    </row>
    <row r="4200" spans="1:22" ht="15" thickBot="1" x14ac:dyDescent="0.35">
      <c r="A4200" s="4">
        <v>4199</v>
      </c>
      <c r="B4200" s="2" t="s">
        <v>7302</v>
      </c>
      <c r="C4200" s="1">
        <v>2013</v>
      </c>
      <c r="D4200" s="3">
        <v>41612</v>
      </c>
      <c r="E4200" s="3">
        <v>41617</v>
      </c>
      <c r="F4200" s="2" t="s">
        <v>50</v>
      </c>
      <c r="G4200" s="2" t="s">
        <v>1453</v>
      </c>
      <c r="H4200" s="2" t="s">
        <v>1454</v>
      </c>
      <c r="I4200" s="2" t="s">
        <v>26</v>
      </c>
      <c r="J4200" s="2" t="s">
        <v>27</v>
      </c>
      <c r="K4200" s="2" t="s">
        <v>146</v>
      </c>
      <c r="L4200" s="2" t="s">
        <v>147</v>
      </c>
      <c r="M4200" s="1">
        <v>19134</v>
      </c>
      <c r="N4200" s="2" t="s">
        <v>148</v>
      </c>
      <c r="O4200" s="2" t="s">
        <v>1120</v>
      </c>
      <c r="P4200" s="2" t="s">
        <v>46</v>
      </c>
      <c r="Q4200" s="2" t="s">
        <v>75</v>
      </c>
      <c r="R4200" s="2" t="s">
        <v>1121</v>
      </c>
      <c r="S4200" s="1">
        <v>18.192</v>
      </c>
      <c r="T4200" s="1">
        <v>4</v>
      </c>
      <c r="U4200" s="1">
        <v>0.7</v>
      </c>
      <c r="V4200" s="5">
        <v>-14.553599999999999</v>
      </c>
    </row>
    <row r="4201" spans="1:22" ht="15" thickBot="1" x14ac:dyDescent="0.35">
      <c r="A4201" s="4">
        <v>4200</v>
      </c>
      <c r="B4201" s="2" t="s">
        <v>7303</v>
      </c>
      <c r="C4201" s="1">
        <v>2012</v>
      </c>
      <c r="D4201" s="3">
        <v>41253</v>
      </c>
      <c r="E4201" s="3">
        <v>41253</v>
      </c>
      <c r="F4201" s="2" t="s">
        <v>1290</v>
      </c>
      <c r="G4201" s="2" t="s">
        <v>182</v>
      </c>
      <c r="H4201" s="2" t="s">
        <v>183</v>
      </c>
      <c r="I4201" s="2" t="s">
        <v>102</v>
      </c>
      <c r="J4201" s="2" t="s">
        <v>27</v>
      </c>
      <c r="K4201" s="2" t="s">
        <v>266</v>
      </c>
      <c r="L4201" s="2" t="s">
        <v>267</v>
      </c>
      <c r="M4201" s="1">
        <v>10024</v>
      </c>
      <c r="N4201" s="2" t="s">
        <v>148</v>
      </c>
      <c r="O4201" s="2" t="s">
        <v>2620</v>
      </c>
      <c r="P4201" s="2" t="s">
        <v>46</v>
      </c>
      <c r="Q4201" s="2" t="s">
        <v>47</v>
      </c>
      <c r="R4201" s="2" t="s">
        <v>2621</v>
      </c>
      <c r="S4201" s="1">
        <v>7.31</v>
      </c>
      <c r="T4201" s="1">
        <v>1</v>
      </c>
      <c r="U4201" s="1">
        <v>0</v>
      </c>
      <c r="V4201" s="5">
        <v>3.4357000000000002</v>
      </c>
    </row>
    <row r="4202" spans="1:22" ht="15" thickBot="1" x14ac:dyDescent="0.35">
      <c r="A4202" s="4">
        <v>4201</v>
      </c>
      <c r="B4202" s="2" t="s">
        <v>7303</v>
      </c>
      <c r="C4202" s="1">
        <v>2012</v>
      </c>
      <c r="D4202" s="3">
        <v>41253</v>
      </c>
      <c r="E4202" s="3">
        <v>41253</v>
      </c>
      <c r="F4202" s="2" t="s">
        <v>1290</v>
      </c>
      <c r="G4202" s="2" t="s">
        <v>182</v>
      </c>
      <c r="H4202" s="2" t="s">
        <v>183</v>
      </c>
      <c r="I4202" s="2" t="s">
        <v>102</v>
      </c>
      <c r="J4202" s="2" t="s">
        <v>27</v>
      </c>
      <c r="K4202" s="2" t="s">
        <v>266</v>
      </c>
      <c r="L4202" s="2" t="s">
        <v>267</v>
      </c>
      <c r="M4202" s="1">
        <v>10024</v>
      </c>
      <c r="N4202" s="2" t="s">
        <v>148</v>
      </c>
      <c r="O4202" s="2" t="s">
        <v>2396</v>
      </c>
      <c r="P4202" s="2" t="s">
        <v>71</v>
      </c>
      <c r="Q4202" s="2" t="s">
        <v>1216</v>
      </c>
      <c r="R4202" s="2" t="s">
        <v>2397</v>
      </c>
      <c r="S4202" s="1">
        <v>799.98400000000004</v>
      </c>
      <c r="T4202" s="1">
        <v>2</v>
      </c>
      <c r="U4202" s="1">
        <v>0.2</v>
      </c>
      <c r="V4202" s="5">
        <v>249.995</v>
      </c>
    </row>
    <row r="4203" spans="1:22" ht="15" thickBot="1" x14ac:dyDescent="0.35">
      <c r="A4203" s="4">
        <v>4202</v>
      </c>
      <c r="B4203" s="2" t="s">
        <v>7303</v>
      </c>
      <c r="C4203" s="1">
        <v>2012</v>
      </c>
      <c r="D4203" s="3">
        <v>41253</v>
      </c>
      <c r="E4203" s="3">
        <v>41253</v>
      </c>
      <c r="F4203" s="2" t="s">
        <v>1290</v>
      </c>
      <c r="G4203" s="2" t="s">
        <v>182</v>
      </c>
      <c r="H4203" s="2" t="s">
        <v>183</v>
      </c>
      <c r="I4203" s="2" t="s">
        <v>102</v>
      </c>
      <c r="J4203" s="2" t="s">
        <v>27</v>
      </c>
      <c r="K4203" s="2" t="s">
        <v>266</v>
      </c>
      <c r="L4203" s="2" t="s">
        <v>267</v>
      </c>
      <c r="M4203" s="1">
        <v>10024</v>
      </c>
      <c r="N4203" s="2" t="s">
        <v>148</v>
      </c>
      <c r="O4203" s="2" t="s">
        <v>1266</v>
      </c>
      <c r="P4203" s="2" t="s">
        <v>46</v>
      </c>
      <c r="Q4203" s="2" t="s">
        <v>90</v>
      </c>
      <c r="R4203" s="2" t="s">
        <v>1267</v>
      </c>
      <c r="S4203" s="1">
        <v>41.28</v>
      </c>
      <c r="T4203" s="1">
        <v>6</v>
      </c>
      <c r="U4203" s="1">
        <v>0</v>
      </c>
      <c r="V4203" s="5">
        <v>18.988800000000001</v>
      </c>
    </row>
    <row r="4204" spans="1:22" ht="15" thickBot="1" x14ac:dyDescent="0.35">
      <c r="A4204" s="4">
        <v>4203</v>
      </c>
      <c r="B4204" s="2" t="s">
        <v>7303</v>
      </c>
      <c r="C4204" s="1">
        <v>2012</v>
      </c>
      <c r="D4204" s="3">
        <v>41253</v>
      </c>
      <c r="E4204" s="3">
        <v>41253</v>
      </c>
      <c r="F4204" s="2" t="s">
        <v>1290</v>
      </c>
      <c r="G4204" s="2" t="s">
        <v>182</v>
      </c>
      <c r="H4204" s="2" t="s">
        <v>183</v>
      </c>
      <c r="I4204" s="2" t="s">
        <v>102</v>
      </c>
      <c r="J4204" s="2" t="s">
        <v>27</v>
      </c>
      <c r="K4204" s="2" t="s">
        <v>266</v>
      </c>
      <c r="L4204" s="2" t="s">
        <v>267</v>
      </c>
      <c r="M4204" s="1">
        <v>10024</v>
      </c>
      <c r="N4204" s="2" t="s">
        <v>148</v>
      </c>
      <c r="O4204" s="2" t="s">
        <v>633</v>
      </c>
      <c r="P4204" s="2" t="s">
        <v>46</v>
      </c>
      <c r="Q4204" s="2" t="s">
        <v>90</v>
      </c>
      <c r="R4204" s="2" t="s">
        <v>634</v>
      </c>
      <c r="S4204" s="1">
        <v>184.66</v>
      </c>
      <c r="T4204" s="1">
        <v>7</v>
      </c>
      <c r="U4204" s="1">
        <v>0</v>
      </c>
      <c r="V4204" s="5">
        <v>84.943600000000004</v>
      </c>
    </row>
    <row r="4205" spans="1:22" ht="15" thickBot="1" x14ac:dyDescent="0.35">
      <c r="A4205" s="4">
        <v>4204</v>
      </c>
      <c r="B4205" s="2" t="s">
        <v>7304</v>
      </c>
      <c r="C4205" s="1">
        <v>2011</v>
      </c>
      <c r="D4205" s="3">
        <v>40847</v>
      </c>
      <c r="E4205" s="3">
        <v>40849</v>
      </c>
      <c r="F4205" s="2" t="s">
        <v>23</v>
      </c>
      <c r="G4205" s="2" t="s">
        <v>4893</v>
      </c>
      <c r="H4205" s="2" t="s">
        <v>4894</v>
      </c>
      <c r="I4205" s="2" t="s">
        <v>26</v>
      </c>
      <c r="J4205" s="2" t="s">
        <v>27</v>
      </c>
      <c r="K4205" s="2" t="s">
        <v>7305</v>
      </c>
      <c r="L4205" s="2" t="s">
        <v>1399</v>
      </c>
      <c r="M4205" s="1">
        <v>2920</v>
      </c>
      <c r="N4205" s="2" t="s">
        <v>148</v>
      </c>
      <c r="O4205" s="2" t="s">
        <v>179</v>
      </c>
      <c r="P4205" s="2" t="s">
        <v>46</v>
      </c>
      <c r="Q4205" s="2" t="s">
        <v>68</v>
      </c>
      <c r="R4205" s="2" t="s">
        <v>180</v>
      </c>
      <c r="S4205" s="1">
        <v>49.25</v>
      </c>
      <c r="T4205" s="1">
        <v>5</v>
      </c>
      <c r="U4205" s="1">
        <v>0</v>
      </c>
      <c r="V4205" s="5">
        <v>18.715</v>
      </c>
    </row>
    <row r="4206" spans="1:22" ht="15" thickBot="1" x14ac:dyDescent="0.35">
      <c r="A4206" s="4">
        <v>4205</v>
      </c>
      <c r="B4206" s="2" t="s">
        <v>7304</v>
      </c>
      <c r="C4206" s="1">
        <v>2011</v>
      </c>
      <c r="D4206" s="3">
        <v>40847</v>
      </c>
      <c r="E4206" s="3">
        <v>40849</v>
      </c>
      <c r="F4206" s="2" t="s">
        <v>23</v>
      </c>
      <c r="G4206" s="2" t="s">
        <v>4893</v>
      </c>
      <c r="H4206" s="2" t="s">
        <v>4894</v>
      </c>
      <c r="I4206" s="2" t="s">
        <v>26</v>
      </c>
      <c r="J4206" s="2" t="s">
        <v>27</v>
      </c>
      <c r="K4206" s="2" t="s">
        <v>7305</v>
      </c>
      <c r="L4206" s="2" t="s">
        <v>1399</v>
      </c>
      <c r="M4206" s="1">
        <v>2920</v>
      </c>
      <c r="N4206" s="2" t="s">
        <v>148</v>
      </c>
      <c r="O4206" s="2" t="s">
        <v>2841</v>
      </c>
      <c r="P4206" s="2" t="s">
        <v>46</v>
      </c>
      <c r="Q4206" s="2" t="s">
        <v>90</v>
      </c>
      <c r="R4206" s="2" t="s">
        <v>2842</v>
      </c>
      <c r="S4206" s="1">
        <v>10.16</v>
      </c>
      <c r="T4206" s="1">
        <v>2</v>
      </c>
      <c r="U4206" s="1">
        <v>0</v>
      </c>
      <c r="V4206" s="5">
        <v>4.7751999999999999</v>
      </c>
    </row>
    <row r="4207" spans="1:22" ht="15" thickBot="1" x14ac:dyDescent="0.35">
      <c r="A4207" s="4">
        <v>4206</v>
      </c>
      <c r="B4207" s="2" t="s">
        <v>7304</v>
      </c>
      <c r="C4207" s="1">
        <v>2011</v>
      </c>
      <c r="D4207" s="3">
        <v>40847</v>
      </c>
      <c r="E4207" s="3">
        <v>40849</v>
      </c>
      <c r="F4207" s="2" t="s">
        <v>23</v>
      </c>
      <c r="G4207" s="2" t="s">
        <v>4893</v>
      </c>
      <c r="H4207" s="2" t="s">
        <v>4894</v>
      </c>
      <c r="I4207" s="2" t="s">
        <v>26</v>
      </c>
      <c r="J4207" s="2" t="s">
        <v>27</v>
      </c>
      <c r="K4207" s="2" t="s">
        <v>7305</v>
      </c>
      <c r="L4207" s="2" t="s">
        <v>1399</v>
      </c>
      <c r="M4207" s="1">
        <v>2920</v>
      </c>
      <c r="N4207" s="2" t="s">
        <v>148</v>
      </c>
      <c r="O4207" s="2" t="s">
        <v>5061</v>
      </c>
      <c r="P4207" s="2" t="s">
        <v>32</v>
      </c>
      <c r="Q4207" s="2" t="s">
        <v>65</v>
      </c>
      <c r="R4207" s="2" t="s">
        <v>5062</v>
      </c>
      <c r="S4207" s="1">
        <v>14.76</v>
      </c>
      <c r="T4207" s="1">
        <v>2</v>
      </c>
      <c r="U4207" s="1">
        <v>0</v>
      </c>
      <c r="V4207" s="5">
        <v>4.2804000000000002</v>
      </c>
    </row>
    <row r="4208" spans="1:22" ht="15" thickBot="1" x14ac:dyDescent="0.35">
      <c r="A4208" s="4">
        <v>4207</v>
      </c>
      <c r="B4208" s="2" t="s">
        <v>7304</v>
      </c>
      <c r="C4208" s="1">
        <v>2011</v>
      </c>
      <c r="D4208" s="3">
        <v>40847</v>
      </c>
      <c r="E4208" s="3">
        <v>40849</v>
      </c>
      <c r="F4208" s="2" t="s">
        <v>23</v>
      </c>
      <c r="G4208" s="2" t="s">
        <v>4893</v>
      </c>
      <c r="H4208" s="2" t="s">
        <v>4894</v>
      </c>
      <c r="I4208" s="2" t="s">
        <v>26</v>
      </c>
      <c r="J4208" s="2" t="s">
        <v>27</v>
      </c>
      <c r="K4208" s="2" t="s">
        <v>7305</v>
      </c>
      <c r="L4208" s="2" t="s">
        <v>1399</v>
      </c>
      <c r="M4208" s="1">
        <v>2920</v>
      </c>
      <c r="N4208" s="2" t="s">
        <v>148</v>
      </c>
      <c r="O4208" s="2" t="s">
        <v>3221</v>
      </c>
      <c r="P4208" s="2" t="s">
        <v>46</v>
      </c>
      <c r="Q4208" s="2" t="s">
        <v>75</v>
      </c>
      <c r="R4208" s="2" t="s">
        <v>3222</v>
      </c>
      <c r="S4208" s="1">
        <v>34.08</v>
      </c>
      <c r="T4208" s="1">
        <v>2</v>
      </c>
      <c r="U4208" s="1">
        <v>0</v>
      </c>
      <c r="V4208" s="5">
        <v>15.6768</v>
      </c>
    </row>
    <row r="4209" spans="1:22" ht="15" thickBot="1" x14ac:dyDescent="0.35">
      <c r="A4209" s="4">
        <v>4208</v>
      </c>
      <c r="B4209" s="2" t="s">
        <v>7304</v>
      </c>
      <c r="C4209" s="1">
        <v>2011</v>
      </c>
      <c r="D4209" s="3">
        <v>40847</v>
      </c>
      <c r="E4209" s="3">
        <v>40849</v>
      </c>
      <c r="F4209" s="2" t="s">
        <v>23</v>
      </c>
      <c r="G4209" s="2" t="s">
        <v>4893</v>
      </c>
      <c r="H4209" s="2" t="s">
        <v>4894</v>
      </c>
      <c r="I4209" s="2" t="s">
        <v>26</v>
      </c>
      <c r="J4209" s="2" t="s">
        <v>27</v>
      </c>
      <c r="K4209" s="2" t="s">
        <v>7305</v>
      </c>
      <c r="L4209" s="2" t="s">
        <v>1399</v>
      </c>
      <c r="M4209" s="1">
        <v>2920</v>
      </c>
      <c r="N4209" s="2" t="s">
        <v>148</v>
      </c>
      <c r="O4209" s="2" t="s">
        <v>1284</v>
      </c>
      <c r="P4209" s="2" t="s">
        <v>32</v>
      </c>
      <c r="Q4209" s="2" t="s">
        <v>65</v>
      </c>
      <c r="R4209" s="2" t="s">
        <v>1285</v>
      </c>
      <c r="S4209" s="1">
        <v>17.670000000000002</v>
      </c>
      <c r="T4209" s="1">
        <v>3</v>
      </c>
      <c r="U4209" s="1">
        <v>0</v>
      </c>
      <c r="V4209" s="5">
        <v>7.7747999999999999</v>
      </c>
    </row>
    <row r="4210" spans="1:22" ht="15" thickBot="1" x14ac:dyDescent="0.35">
      <c r="A4210" s="4">
        <v>4209</v>
      </c>
      <c r="B4210" s="2" t="s">
        <v>7304</v>
      </c>
      <c r="C4210" s="1">
        <v>2011</v>
      </c>
      <c r="D4210" s="3">
        <v>40847</v>
      </c>
      <c r="E4210" s="3">
        <v>40849</v>
      </c>
      <c r="F4210" s="2" t="s">
        <v>23</v>
      </c>
      <c r="G4210" s="2" t="s">
        <v>4893</v>
      </c>
      <c r="H4210" s="2" t="s">
        <v>4894</v>
      </c>
      <c r="I4210" s="2" t="s">
        <v>26</v>
      </c>
      <c r="J4210" s="2" t="s">
        <v>27</v>
      </c>
      <c r="K4210" s="2" t="s">
        <v>7305</v>
      </c>
      <c r="L4210" s="2" t="s">
        <v>1399</v>
      </c>
      <c r="M4210" s="1">
        <v>2920</v>
      </c>
      <c r="N4210" s="2" t="s">
        <v>148</v>
      </c>
      <c r="O4210" s="2" t="s">
        <v>6247</v>
      </c>
      <c r="P4210" s="2" t="s">
        <v>32</v>
      </c>
      <c r="Q4210" s="2" t="s">
        <v>36</v>
      </c>
      <c r="R4210" s="2" t="s">
        <v>6248</v>
      </c>
      <c r="S4210" s="1">
        <v>1604.9</v>
      </c>
      <c r="T4210" s="1">
        <v>5</v>
      </c>
      <c r="U4210" s="1">
        <v>0</v>
      </c>
      <c r="V4210" s="5">
        <v>481.47</v>
      </c>
    </row>
    <row r="4211" spans="1:22" ht="15" thickBot="1" x14ac:dyDescent="0.35">
      <c r="A4211" s="4">
        <v>4210</v>
      </c>
      <c r="B4211" s="2" t="s">
        <v>7304</v>
      </c>
      <c r="C4211" s="1">
        <v>2011</v>
      </c>
      <c r="D4211" s="3">
        <v>40847</v>
      </c>
      <c r="E4211" s="3">
        <v>40849</v>
      </c>
      <c r="F4211" s="2" t="s">
        <v>23</v>
      </c>
      <c r="G4211" s="2" t="s">
        <v>4893</v>
      </c>
      <c r="H4211" s="2" t="s">
        <v>4894</v>
      </c>
      <c r="I4211" s="2" t="s">
        <v>26</v>
      </c>
      <c r="J4211" s="2" t="s">
        <v>27</v>
      </c>
      <c r="K4211" s="2" t="s">
        <v>7305</v>
      </c>
      <c r="L4211" s="2" t="s">
        <v>1399</v>
      </c>
      <c r="M4211" s="1">
        <v>2920</v>
      </c>
      <c r="N4211" s="2" t="s">
        <v>148</v>
      </c>
      <c r="O4211" s="2" t="s">
        <v>5067</v>
      </c>
      <c r="P4211" s="2" t="s">
        <v>32</v>
      </c>
      <c r="Q4211" s="2" t="s">
        <v>56</v>
      </c>
      <c r="R4211" s="2" t="s">
        <v>5068</v>
      </c>
      <c r="S4211" s="1">
        <v>385.68599999999998</v>
      </c>
      <c r="T4211" s="1">
        <v>1</v>
      </c>
      <c r="U4211" s="1">
        <v>0.3</v>
      </c>
      <c r="V4211" s="5">
        <v>-60.607799999999997</v>
      </c>
    </row>
    <row r="4212" spans="1:22" ht="15" thickBot="1" x14ac:dyDescent="0.35">
      <c r="A4212" s="4">
        <v>4211</v>
      </c>
      <c r="B4212" s="2" t="s">
        <v>7306</v>
      </c>
      <c r="C4212" s="1">
        <v>2014</v>
      </c>
      <c r="D4212" s="3">
        <v>41983</v>
      </c>
      <c r="E4212" s="3">
        <v>41988</v>
      </c>
      <c r="F4212" s="2" t="s">
        <v>50</v>
      </c>
      <c r="G4212" s="2" t="s">
        <v>7307</v>
      </c>
      <c r="H4212" s="2" t="s">
        <v>7308</v>
      </c>
      <c r="I4212" s="2" t="s">
        <v>26</v>
      </c>
      <c r="J4212" s="2" t="s">
        <v>27</v>
      </c>
      <c r="K4212" s="2" t="s">
        <v>303</v>
      </c>
      <c r="L4212" s="2" t="s">
        <v>211</v>
      </c>
      <c r="M4212" s="1">
        <v>60623</v>
      </c>
      <c r="N4212" s="2" t="s">
        <v>105</v>
      </c>
      <c r="O4212" s="2" t="s">
        <v>503</v>
      </c>
      <c r="P4212" s="2" t="s">
        <v>46</v>
      </c>
      <c r="Q4212" s="2" t="s">
        <v>90</v>
      </c>
      <c r="R4212" s="2" t="s">
        <v>504</v>
      </c>
      <c r="S4212" s="1">
        <v>15.984</v>
      </c>
      <c r="T4212" s="1">
        <v>2</v>
      </c>
      <c r="U4212" s="1">
        <v>0.2</v>
      </c>
      <c r="V4212" s="5">
        <v>4.9950000000000001</v>
      </c>
    </row>
    <row r="4213" spans="1:22" ht="15" thickBot="1" x14ac:dyDescent="0.35">
      <c r="A4213" s="4">
        <v>4212</v>
      </c>
      <c r="B4213" s="2" t="s">
        <v>7309</v>
      </c>
      <c r="C4213" s="1">
        <v>2011</v>
      </c>
      <c r="D4213" s="3">
        <v>40668</v>
      </c>
      <c r="E4213" s="3">
        <v>40672</v>
      </c>
      <c r="F4213" s="2" t="s">
        <v>23</v>
      </c>
      <c r="G4213" s="2" t="s">
        <v>7023</v>
      </c>
      <c r="H4213" s="2" t="s">
        <v>7024</v>
      </c>
      <c r="I4213" s="2" t="s">
        <v>26</v>
      </c>
      <c r="J4213" s="2" t="s">
        <v>27</v>
      </c>
      <c r="K4213" s="2" t="s">
        <v>1464</v>
      </c>
      <c r="L4213" s="2" t="s">
        <v>29</v>
      </c>
      <c r="M4213" s="1">
        <v>40475</v>
      </c>
      <c r="N4213" s="2" t="s">
        <v>30</v>
      </c>
      <c r="O4213" s="2" t="s">
        <v>5824</v>
      </c>
      <c r="P4213" s="2" t="s">
        <v>46</v>
      </c>
      <c r="Q4213" s="2" t="s">
        <v>90</v>
      </c>
      <c r="R4213" s="2" t="s">
        <v>5825</v>
      </c>
      <c r="S4213" s="1">
        <v>9.42</v>
      </c>
      <c r="T4213" s="1">
        <v>3</v>
      </c>
      <c r="U4213" s="1">
        <v>0</v>
      </c>
      <c r="V4213" s="5">
        <v>4.2389999999999999</v>
      </c>
    </row>
    <row r="4214" spans="1:22" ht="15" thickBot="1" x14ac:dyDescent="0.35">
      <c r="A4214" s="4">
        <v>4213</v>
      </c>
      <c r="B4214" s="2" t="s">
        <v>7309</v>
      </c>
      <c r="C4214" s="1">
        <v>2011</v>
      </c>
      <c r="D4214" s="3">
        <v>40668</v>
      </c>
      <c r="E4214" s="3">
        <v>40672</v>
      </c>
      <c r="F4214" s="2" t="s">
        <v>23</v>
      </c>
      <c r="G4214" s="2" t="s">
        <v>7023</v>
      </c>
      <c r="H4214" s="2" t="s">
        <v>7024</v>
      </c>
      <c r="I4214" s="2" t="s">
        <v>26</v>
      </c>
      <c r="J4214" s="2" t="s">
        <v>27</v>
      </c>
      <c r="K4214" s="2" t="s">
        <v>1464</v>
      </c>
      <c r="L4214" s="2" t="s">
        <v>29</v>
      </c>
      <c r="M4214" s="1">
        <v>40475</v>
      </c>
      <c r="N4214" s="2" t="s">
        <v>30</v>
      </c>
      <c r="O4214" s="2" t="s">
        <v>1114</v>
      </c>
      <c r="P4214" s="2" t="s">
        <v>46</v>
      </c>
      <c r="Q4214" s="2" t="s">
        <v>68</v>
      </c>
      <c r="R4214" s="2" t="s">
        <v>1115</v>
      </c>
      <c r="S4214" s="1">
        <v>6.56</v>
      </c>
      <c r="T4214" s="1">
        <v>2</v>
      </c>
      <c r="U4214" s="1">
        <v>0</v>
      </c>
      <c r="V4214" s="5">
        <v>1.9024000000000001</v>
      </c>
    </row>
    <row r="4215" spans="1:22" ht="15" thickBot="1" x14ac:dyDescent="0.35">
      <c r="A4215" s="4">
        <v>4214</v>
      </c>
      <c r="B4215" s="2" t="s">
        <v>7309</v>
      </c>
      <c r="C4215" s="1">
        <v>2011</v>
      </c>
      <c r="D4215" s="3">
        <v>40668</v>
      </c>
      <c r="E4215" s="3">
        <v>40672</v>
      </c>
      <c r="F4215" s="2" t="s">
        <v>23</v>
      </c>
      <c r="G4215" s="2" t="s">
        <v>7023</v>
      </c>
      <c r="H4215" s="2" t="s">
        <v>7024</v>
      </c>
      <c r="I4215" s="2" t="s">
        <v>26</v>
      </c>
      <c r="J4215" s="2" t="s">
        <v>27</v>
      </c>
      <c r="K4215" s="2" t="s">
        <v>1464</v>
      </c>
      <c r="L4215" s="2" t="s">
        <v>29</v>
      </c>
      <c r="M4215" s="1">
        <v>40475</v>
      </c>
      <c r="N4215" s="2" t="s">
        <v>30</v>
      </c>
      <c r="O4215" s="2" t="s">
        <v>7310</v>
      </c>
      <c r="P4215" s="2" t="s">
        <v>46</v>
      </c>
      <c r="Q4215" s="2" t="s">
        <v>90</v>
      </c>
      <c r="R4215" s="2" t="s">
        <v>7311</v>
      </c>
      <c r="S4215" s="1">
        <v>24.56</v>
      </c>
      <c r="T4215" s="1">
        <v>2</v>
      </c>
      <c r="U4215" s="1">
        <v>0</v>
      </c>
      <c r="V4215" s="5">
        <v>11.543200000000001</v>
      </c>
    </row>
    <row r="4216" spans="1:22" ht="15" thickBot="1" x14ac:dyDescent="0.35">
      <c r="A4216" s="4">
        <v>4215</v>
      </c>
      <c r="B4216" s="2" t="s">
        <v>7312</v>
      </c>
      <c r="C4216" s="1">
        <v>2013</v>
      </c>
      <c r="D4216" s="3">
        <v>41338</v>
      </c>
      <c r="E4216" s="3">
        <v>41342</v>
      </c>
      <c r="F4216" s="2" t="s">
        <v>50</v>
      </c>
      <c r="G4216" s="2" t="s">
        <v>4199</v>
      </c>
      <c r="H4216" s="2" t="s">
        <v>4200</v>
      </c>
      <c r="I4216" s="2" t="s">
        <v>26</v>
      </c>
      <c r="J4216" s="2" t="s">
        <v>27</v>
      </c>
      <c r="K4216" s="2" t="s">
        <v>5576</v>
      </c>
      <c r="L4216" s="2" t="s">
        <v>254</v>
      </c>
      <c r="M4216" s="1">
        <v>46544</v>
      </c>
      <c r="N4216" s="2" t="s">
        <v>105</v>
      </c>
      <c r="O4216" s="2" t="s">
        <v>7313</v>
      </c>
      <c r="P4216" s="2" t="s">
        <v>46</v>
      </c>
      <c r="Q4216" s="2" t="s">
        <v>75</v>
      </c>
      <c r="R4216" s="2" t="s">
        <v>7314</v>
      </c>
      <c r="S4216" s="1">
        <v>128.4</v>
      </c>
      <c r="T4216" s="1">
        <v>3</v>
      </c>
      <c r="U4216" s="1">
        <v>0</v>
      </c>
      <c r="V4216" s="5">
        <v>64.2</v>
      </c>
    </row>
    <row r="4217" spans="1:22" ht="15" thickBot="1" x14ac:dyDescent="0.35">
      <c r="A4217" s="4">
        <v>4216</v>
      </c>
      <c r="B4217" s="2" t="s">
        <v>7315</v>
      </c>
      <c r="C4217" s="1">
        <v>2011</v>
      </c>
      <c r="D4217" s="3">
        <v>40877</v>
      </c>
      <c r="E4217" s="3">
        <v>40881</v>
      </c>
      <c r="F4217" s="2" t="s">
        <v>50</v>
      </c>
      <c r="G4217" s="2" t="s">
        <v>1258</v>
      </c>
      <c r="H4217" s="2" t="s">
        <v>1259</v>
      </c>
      <c r="I4217" s="2" t="s">
        <v>26</v>
      </c>
      <c r="J4217" s="2" t="s">
        <v>27</v>
      </c>
      <c r="K4217" s="2" t="s">
        <v>2295</v>
      </c>
      <c r="L4217" s="2" t="s">
        <v>267</v>
      </c>
      <c r="M4217" s="1">
        <v>10550</v>
      </c>
      <c r="N4217" s="2" t="s">
        <v>148</v>
      </c>
      <c r="O4217" s="2" t="s">
        <v>7316</v>
      </c>
      <c r="P4217" s="2" t="s">
        <v>46</v>
      </c>
      <c r="Q4217" s="2" t="s">
        <v>173</v>
      </c>
      <c r="R4217" s="2" t="s">
        <v>7317</v>
      </c>
      <c r="S4217" s="1">
        <v>62.28</v>
      </c>
      <c r="T4217" s="1">
        <v>4</v>
      </c>
      <c r="U4217" s="1">
        <v>0</v>
      </c>
      <c r="V4217" s="5">
        <v>29.271599999999999</v>
      </c>
    </row>
    <row r="4218" spans="1:22" ht="15" thickBot="1" x14ac:dyDescent="0.35">
      <c r="A4218" s="4">
        <v>4217</v>
      </c>
      <c r="B4218" s="2" t="s">
        <v>7318</v>
      </c>
      <c r="C4218" s="1">
        <v>2012</v>
      </c>
      <c r="D4218" s="3">
        <v>40957</v>
      </c>
      <c r="E4218" s="3">
        <v>40961</v>
      </c>
      <c r="F4218" s="2" t="s">
        <v>50</v>
      </c>
      <c r="G4218" s="2" t="s">
        <v>3751</v>
      </c>
      <c r="H4218" s="2" t="s">
        <v>3752</v>
      </c>
      <c r="I4218" s="2" t="s">
        <v>41</v>
      </c>
      <c r="J4218" s="2" t="s">
        <v>27</v>
      </c>
      <c r="K4218" s="2" t="s">
        <v>42</v>
      </c>
      <c r="L4218" s="2" t="s">
        <v>43</v>
      </c>
      <c r="M4218" s="1">
        <v>90004</v>
      </c>
      <c r="N4218" s="2" t="s">
        <v>44</v>
      </c>
      <c r="O4218" s="2" t="s">
        <v>2500</v>
      </c>
      <c r="P4218" s="2" t="s">
        <v>46</v>
      </c>
      <c r="Q4218" s="2" t="s">
        <v>47</v>
      </c>
      <c r="R4218" s="2" t="s">
        <v>2501</v>
      </c>
      <c r="S4218" s="1">
        <v>9.24</v>
      </c>
      <c r="T4218" s="1">
        <v>3</v>
      </c>
      <c r="U4218" s="1">
        <v>0</v>
      </c>
      <c r="V4218" s="5">
        <v>4.4352</v>
      </c>
    </row>
    <row r="4219" spans="1:22" ht="15" thickBot="1" x14ac:dyDescent="0.35">
      <c r="A4219" s="4">
        <v>4218</v>
      </c>
      <c r="B4219" s="2" t="s">
        <v>7319</v>
      </c>
      <c r="C4219" s="1">
        <v>2014</v>
      </c>
      <c r="D4219" s="3">
        <v>41731</v>
      </c>
      <c r="E4219" s="3">
        <v>41733</v>
      </c>
      <c r="F4219" s="2" t="s">
        <v>188</v>
      </c>
      <c r="G4219" s="2" t="s">
        <v>6783</v>
      </c>
      <c r="H4219" s="2" t="s">
        <v>6784</v>
      </c>
      <c r="I4219" s="2" t="s">
        <v>41</v>
      </c>
      <c r="J4219" s="2" t="s">
        <v>27</v>
      </c>
      <c r="K4219" s="2" t="s">
        <v>127</v>
      </c>
      <c r="L4219" s="2" t="s">
        <v>43</v>
      </c>
      <c r="M4219" s="1">
        <v>94110</v>
      </c>
      <c r="N4219" s="2" t="s">
        <v>44</v>
      </c>
      <c r="O4219" s="2" t="s">
        <v>7320</v>
      </c>
      <c r="P4219" s="2" t="s">
        <v>32</v>
      </c>
      <c r="Q4219" s="2" t="s">
        <v>33</v>
      </c>
      <c r="R4219" s="2" t="s">
        <v>7321</v>
      </c>
      <c r="S4219" s="1">
        <v>482.66399999999999</v>
      </c>
      <c r="T4219" s="1">
        <v>8</v>
      </c>
      <c r="U4219" s="1">
        <v>0.15</v>
      </c>
      <c r="V4219" s="5">
        <v>85.176000000000002</v>
      </c>
    </row>
    <row r="4220" spans="1:22" ht="15" thickBot="1" x14ac:dyDescent="0.35">
      <c r="A4220" s="4">
        <v>4219</v>
      </c>
      <c r="B4220" s="2" t="s">
        <v>7319</v>
      </c>
      <c r="C4220" s="1">
        <v>2014</v>
      </c>
      <c r="D4220" s="3">
        <v>41731</v>
      </c>
      <c r="E4220" s="3">
        <v>41733</v>
      </c>
      <c r="F4220" s="2" t="s">
        <v>188</v>
      </c>
      <c r="G4220" s="2" t="s">
        <v>6783</v>
      </c>
      <c r="H4220" s="2" t="s">
        <v>6784</v>
      </c>
      <c r="I4220" s="2" t="s">
        <v>41</v>
      </c>
      <c r="J4220" s="2" t="s">
        <v>27</v>
      </c>
      <c r="K4220" s="2" t="s">
        <v>127</v>
      </c>
      <c r="L4220" s="2" t="s">
        <v>43</v>
      </c>
      <c r="M4220" s="1">
        <v>94110</v>
      </c>
      <c r="N4220" s="2" t="s">
        <v>44</v>
      </c>
      <c r="O4220" s="2" t="s">
        <v>6362</v>
      </c>
      <c r="P4220" s="2" t="s">
        <v>71</v>
      </c>
      <c r="Q4220" s="2" t="s">
        <v>682</v>
      </c>
      <c r="R4220" s="2" t="s">
        <v>6363</v>
      </c>
      <c r="S4220" s="1">
        <v>4799.9840000000004</v>
      </c>
      <c r="T4220" s="1">
        <v>2</v>
      </c>
      <c r="U4220" s="1">
        <v>0.2</v>
      </c>
      <c r="V4220" s="5">
        <v>359.99880000000002</v>
      </c>
    </row>
    <row r="4221" spans="1:22" ht="15" thickBot="1" x14ac:dyDescent="0.35">
      <c r="A4221" s="4">
        <v>4220</v>
      </c>
      <c r="B4221" s="2" t="s">
        <v>7322</v>
      </c>
      <c r="C4221" s="1">
        <v>2014</v>
      </c>
      <c r="D4221" s="3">
        <v>41802</v>
      </c>
      <c r="E4221" s="3">
        <v>41804</v>
      </c>
      <c r="F4221" s="2" t="s">
        <v>23</v>
      </c>
      <c r="G4221" s="2" t="s">
        <v>4047</v>
      </c>
      <c r="H4221" s="2" t="s">
        <v>4048</v>
      </c>
      <c r="I4221" s="2" t="s">
        <v>26</v>
      </c>
      <c r="J4221" s="2" t="s">
        <v>27</v>
      </c>
      <c r="K4221" s="2" t="s">
        <v>95</v>
      </c>
      <c r="L4221" s="2" t="s">
        <v>96</v>
      </c>
      <c r="M4221" s="1">
        <v>98103</v>
      </c>
      <c r="N4221" s="2" t="s">
        <v>44</v>
      </c>
      <c r="O4221" s="2" t="s">
        <v>1098</v>
      </c>
      <c r="P4221" s="2" t="s">
        <v>46</v>
      </c>
      <c r="Q4221" s="2" t="s">
        <v>90</v>
      </c>
      <c r="R4221" s="2" t="s">
        <v>1099</v>
      </c>
      <c r="S4221" s="1">
        <v>37.94</v>
      </c>
      <c r="T4221" s="1">
        <v>2</v>
      </c>
      <c r="U4221" s="1">
        <v>0</v>
      </c>
      <c r="V4221" s="5">
        <v>18.211200000000002</v>
      </c>
    </row>
    <row r="4222" spans="1:22" ht="15" thickBot="1" x14ac:dyDescent="0.35">
      <c r="A4222" s="4">
        <v>4221</v>
      </c>
      <c r="B4222" s="2" t="s">
        <v>7322</v>
      </c>
      <c r="C4222" s="1">
        <v>2014</v>
      </c>
      <c r="D4222" s="3">
        <v>41802</v>
      </c>
      <c r="E4222" s="3">
        <v>41804</v>
      </c>
      <c r="F4222" s="2" t="s">
        <v>23</v>
      </c>
      <c r="G4222" s="2" t="s">
        <v>4047</v>
      </c>
      <c r="H4222" s="2" t="s">
        <v>4048</v>
      </c>
      <c r="I4222" s="2" t="s">
        <v>26</v>
      </c>
      <c r="J4222" s="2" t="s">
        <v>27</v>
      </c>
      <c r="K4222" s="2" t="s">
        <v>95</v>
      </c>
      <c r="L4222" s="2" t="s">
        <v>96</v>
      </c>
      <c r="M4222" s="1">
        <v>98103</v>
      </c>
      <c r="N4222" s="2" t="s">
        <v>44</v>
      </c>
      <c r="O4222" s="2" t="s">
        <v>2867</v>
      </c>
      <c r="P4222" s="2" t="s">
        <v>46</v>
      </c>
      <c r="Q4222" s="2" t="s">
        <v>75</v>
      </c>
      <c r="R4222" s="2" t="s">
        <v>2868</v>
      </c>
      <c r="S4222" s="1">
        <v>18.288</v>
      </c>
      <c r="T4222" s="1">
        <v>6</v>
      </c>
      <c r="U4222" s="1">
        <v>0.2</v>
      </c>
      <c r="V4222" s="5">
        <v>6.6294000000000004</v>
      </c>
    </row>
    <row r="4223" spans="1:22" ht="15" thickBot="1" x14ac:dyDescent="0.35">
      <c r="A4223" s="4">
        <v>4222</v>
      </c>
      <c r="B4223" s="2" t="s">
        <v>7322</v>
      </c>
      <c r="C4223" s="1">
        <v>2014</v>
      </c>
      <c r="D4223" s="3">
        <v>41802</v>
      </c>
      <c r="E4223" s="3">
        <v>41804</v>
      </c>
      <c r="F4223" s="2" t="s">
        <v>23</v>
      </c>
      <c r="G4223" s="2" t="s">
        <v>4047</v>
      </c>
      <c r="H4223" s="2" t="s">
        <v>4048</v>
      </c>
      <c r="I4223" s="2" t="s">
        <v>26</v>
      </c>
      <c r="J4223" s="2" t="s">
        <v>27</v>
      </c>
      <c r="K4223" s="2" t="s">
        <v>95</v>
      </c>
      <c r="L4223" s="2" t="s">
        <v>96</v>
      </c>
      <c r="M4223" s="1">
        <v>98103</v>
      </c>
      <c r="N4223" s="2" t="s">
        <v>44</v>
      </c>
      <c r="O4223" s="2" t="s">
        <v>7323</v>
      </c>
      <c r="P4223" s="2" t="s">
        <v>71</v>
      </c>
      <c r="Q4223" s="2" t="s">
        <v>682</v>
      </c>
      <c r="R4223" s="2" t="s">
        <v>7324</v>
      </c>
      <c r="S4223" s="1">
        <v>385.8</v>
      </c>
      <c r="T4223" s="1">
        <v>5</v>
      </c>
      <c r="U4223" s="1">
        <v>0.2</v>
      </c>
      <c r="V4223" s="5">
        <v>130.20750000000001</v>
      </c>
    </row>
    <row r="4224" spans="1:22" ht="15" thickBot="1" x14ac:dyDescent="0.35">
      <c r="A4224" s="4">
        <v>4223</v>
      </c>
      <c r="B4224" s="2" t="s">
        <v>7322</v>
      </c>
      <c r="C4224" s="1">
        <v>2014</v>
      </c>
      <c r="D4224" s="3">
        <v>41802</v>
      </c>
      <c r="E4224" s="3">
        <v>41804</v>
      </c>
      <c r="F4224" s="2" t="s">
        <v>23</v>
      </c>
      <c r="G4224" s="2" t="s">
        <v>4047</v>
      </c>
      <c r="H4224" s="2" t="s">
        <v>4048</v>
      </c>
      <c r="I4224" s="2" t="s">
        <v>26</v>
      </c>
      <c r="J4224" s="2" t="s">
        <v>27</v>
      </c>
      <c r="K4224" s="2" t="s">
        <v>95</v>
      </c>
      <c r="L4224" s="2" t="s">
        <v>96</v>
      </c>
      <c r="M4224" s="1">
        <v>98103</v>
      </c>
      <c r="N4224" s="2" t="s">
        <v>44</v>
      </c>
      <c r="O4224" s="2" t="s">
        <v>960</v>
      </c>
      <c r="P4224" s="2" t="s">
        <v>46</v>
      </c>
      <c r="Q4224" s="2" t="s">
        <v>59</v>
      </c>
      <c r="R4224" s="2" t="s">
        <v>961</v>
      </c>
      <c r="S4224" s="1">
        <v>102.96</v>
      </c>
      <c r="T4224" s="1">
        <v>2</v>
      </c>
      <c r="U4224" s="1">
        <v>0</v>
      </c>
      <c r="V4224" s="5">
        <v>1.0296000000000001</v>
      </c>
    </row>
    <row r="4225" spans="1:22" ht="15" thickBot="1" x14ac:dyDescent="0.35">
      <c r="A4225" s="4">
        <v>4224</v>
      </c>
      <c r="B4225" s="2" t="s">
        <v>7322</v>
      </c>
      <c r="C4225" s="1">
        <v>2014</v>
      </c>
      <c r="D4225" s="3">
        <v>41802</v>
      </c>
      <c r="E4225" s="3">
        <v>41804</v>
      </c>
      <c r="F4225" s="2" t="s">
        <v>23</v>
      </c>
      <c r="G4225" s="2" t="s">
        <v>4047</v>
      </c>
      <c r="H4225" s="2" t="s">
        <v>4048</v>
      </c>
      <c r="I4225" s="2" t="s">
        <v>26</v>
      </c>
      <c r="J4225" s="2" t="s">
        <v>27</v>
      </c>
      <c r="K4225" s="2" t="s">
        <v>95</v>
      </c>
      <c r="L4225" s="2" t="s">
        <v>96</v>
      </c>
      <c r="M4225" s="1">
        <v>98103</v>
      </c>
      <c r="N4225" s="2" t="s">
        <v>44</v>
      </c>
      <c r="O4225" s="2" t="s">
        <v>2609</v>
      </c>
      <c r="P4225" s="2" t="s">
        <v>32</v>
      </c>
      <c r="Q4225" s="2" t="s">
        <v>33</v>
      </c>
      <c r="R4225" s="2" t="s">
        <v>2610</v>
      </c>
      <c r="S4225" s="1">
        <v>174.42</v>
      </c>
      <c r="T4225" s="1">
        <v>3</v>
      </c>
      <c r="U4225" s="1">
        <v>0</v>
      </c>
      <c r="V4225" s="5">
        <v>41.860799999999998</v>
      </c>
    </row>
    <row r="4226" spans="1:22" ht="15" thickBot="1" x14ac:dyDescent="0.35">
      <c r="A4226" s="4">
        <v>4225</v>
      </c>
      <c r="B4226" s="2" t="s">
        <v>7325</v>
      </c>
      <c r="C4226" s="1">
        <v>2013</v>
      </c>
      <c r="D4226" s="3">
        <v>41548</v>
      </c>
      <c r="E4226" s="3">
        <v>41551</v>
      </c>
      <c r="F4226" s="2" t="s">
        <v>188</v>
      </c>
      <c r="G4226" s="2" t="s">
        <v>6460</v>
      </c>
      <c r="H4226" s="2" t="s">
        <v>6461</v>
      </c>
      <c r="I4226" s="2" t="s">
        <v>26</v>
      </c>
      <c r="J4226" s="2" t="s">
        <v>27</v>
      </c>
      <c r="K4226" s="2" t="s">
        <v>1320</v>
      </c>
      <c r="L4226" s="2" t="s">
        <v>211</v>
      </c>
      <c r="M4226" s="1">
        <v>62301</v>
      </c>
      <c r="N4226" s="2" t="s">
        <v>105</v>
      </c>
      <c r="O4226" s="2" t="s">
        <v>794</v>
      </c>
      <c r="P4226" s="2" t="s">
        <v>46</v>
      </c>
      <c r="Q4226" s="2" t="s">
        <v>75</v>
      </c>
      <c r="R4226" s="2" t="s">
        <v>795</v>
      </c>
      <c r="S4226" s="1">
        <v>1.964</v>
      </c>
      <c r="T4226" s="1">
        <v>2</v>
      </c>
      <c r="U4226" s="1">
        <v>0.8</v>
      </c>
      <c r="V4226" s="5">
        <v>-3.2406000000000001</v>
      </c>
    </row>
    <row r="4227" spans="1:22" ht="15" thickBot="1" x14ac:dyDescent="0.35">
      <c r="A4227" s="4">
        <v>4226</v>
      </c>
      <c r="B4227" s="2" t="s">
        <v>7326</v>
      </c>
      <c r="C4227" s="1">
        <v>2011</v>
      </c>
      <c r="D4227" s="3">
        <v>40890</v>
      </c>
      <c r="E4227" s="3">
        <v>40894</v>
      </c>
      <c r="F4227" s="2" t="s">
        <v>50</v>
      </c>
      <c r="G4227" s="2" t="s">
        <v>1923</v>
      </c>
      <c r="H4227" s="2" t="s">
        <v>1924</v>
      </c>
      <c r="I4227" s="2" t="s">
        <v>41</v>
      </c>
      <c r="J4227" s="2" t="s">
        <v>27</v>
      </c>
      <c r="K4227" s="2" t="s">
        <v>303</v>
      </c>
      <c r="L4227" s="2" t="s">
        <v>211</v>
      </c>
      <c r="M4227" s="1">
        <v>60623</v>
      </c>
      <c r="N4227" s="2" t="s">
        <v>105</v>
      </c>
      <c r="O4227" s="2" t="s">
        <v>7327</v>
      </c>
      <c r="P4227" s="2" t="s">
        <v>32</v>
      </c>
      <c r="Q4227" s="2" t="s">
        <v>65</v>
      </c>
      <c r="R4227" s="2" t="s">
        <v>7328</v>
      </c>
      <c r="S4227" s="1">
        <v>94.427999999999997</v>
      </c>
      <c r="T4227" s="1">
        <v>3</v>
      </c>
      <c r="U4227" s="1">
        <v>0.6</v>
      </c>
      <c r="V4227" s="5">
        <v>-42.492600000000003</v>
      </c>
    </row>
    <row r="4228" spans="1:22" ht="15" thickBot="1" x14ac:dyDescent="0.35">
      <c r="A4228" s="4">
        <v>4227</v>
      </c>
      <c r="B4228" s="2" t="s">
        <v>7329</v>
      </c>
      <c r="C4228" s="1">
        <v>2014</v>
      </c>
      <c r="D4228" s="3">
        <v>41955</v>
      </c>
      <c r="E4228" s="3">
        <v>41960</v>
      </c>
      <c r="F4228" s="2" t="s">
        <v>50</v>
      </c>
      <c r="G4228" s="2" t="s">
        <v>5054</v>
      </c>
      <c r="H4228" s="2" t="s">
        <v>5055</v>
      </c>
      <c r="I4228" s="2" t="s">
        <v>26</v>
      </c>
      <c r="J4228" s="2" t="s">
        <v>27</v>
      </c>
      <c r="K4228" s="2" t="s">
        <v>488</v>
      </c>
      <c r="L4228" s="2" t="s">
        <v>489</v>
      </c>
      <c r="M4228" s="1">
        <v>50322</v>
      </c>
      <c r="N4228" s="2" t="s">
        <v>105</v>
      </c>
      <c r="O4228" s="2" t="s">
        <v>1090</v>
      </c>
      <c r="P4228" s="2" t="s">
        <v>46</v>
      </c>
      <c r="Q4228" s="2" t="s">
        <v>269</v>
      </c>
      <c r="R4228" s="2" t="s">
        <v>1091</v>
      </c>
      <c r="S4228" s="1">
        <v>45.92</v>
      </c>
      <c r="T4228" s="1">
        <v>4</v>
      </c>
      <c r="U4228" s="1">
        <v>0</v>
      </c>
      <c r="V4228" s="5">
        <v>21.5824</v>
      </c>
    </row>
    <row r="4229" spans="1:22" ht="15" thickBot="1" x14ac:dyDescent="0.35">
      <c r="A4229" s="4">
        <v>4228</v>
      </c>
      <c r="B4229" s="2" t="s">
        <v>7330</v>
      </c>
      <c r="C4229" s="1">
        <v>2012</v>
      </c>
      <c r="D4229" s="3">
        <v>40913</v>
      </c>
      <c r="E4229" s="3">
        <v>40918</v>
      </c>
      <c r="F4229" s="2" t="s">
        <v>50</v>
      </c>
      <c r="G4229" s="2" t="s">
        <v>2146</v>
      </c>
      <c r="H4229" s="2" t="s">
        <v>2147</v>
      </c>
      <c r="I4229" s="2" t="s">
        <v>102</v>
      </c>
      <c r="J4229" s="2" t="s">
        <v>27</v>
      </c>
      <c r="K4229" s="2" t="s">
        <v>95</v>
      </c>
      <c r="L4229" s="2" t="s">
        <v>96</v>
      </c>
      <c r="M4229" s="1">
        <v>98103</v>
      </c>
      <c r="N4229" s="2" t="s">
        <v>44</v>
      </c>
      <c r="O4229" s="2" t="s">
        <v>1537</v>
      </c>
      <c r="P4229" s="2" t="s">
        <v>32</v>
      </c>
      <c r="Q4229" s="2" t="s">
        <v>36</v>
      </c>
      <c r="R4229" s="2" t="s">
        <v>1538</v>
      </c>
      <c r="S4229" s="1">
        <v>61.584000000000003</v>
      </c>
      <c r="T4229" s="1">
        <v>1</v>
      </c>
      <c r="U4229" s="1">
        <v>0.2</v>
      </c>
      <c r="V4229" s="5">
        <v>-6.9282000000000004</v>
      </c>
    </row>
    <row r="4230" spans="1:22" ht="15" thickBot="1" x14ac:dyDescent="0.35">
      <c r="A4230" s="4">
        <v>4229</v>
      </c>
      <c r="B4230" s="2" t="s">
        <v>7331</v>
      </c>
      <c r="C4230" s="1">
        <v>2013</v>
      </c>
      <c r="D4230" s="3">
        <v>41358</v>
      </c>
      <c r="E4230" s="3">
        <v>41360</v>
      </c>
      <c r="F4230" s="2" t="s">
        <v>188</v>
      </c>
      <c r="G4230" s="2" t="s">
        <v>4190</v>
      </c>
      <c r="H4230" s="2" t="s">
        <v>4191</v>
      </c>
      <c r="I4230" s="2" t="s">
        <v>41</v>
      </c>
      <c r="J4230" s="2" t="s">
        <v>27</v>
      </c>
      <c r="K4230" s="2" t="s">
        <v>1464</v>
      </c>
      <c r="L4230" s="2" t="s">
        <v>254</v>
      </c>
      <c r="M4230" s="1">
        <v>47374</v>
      </c>
      <c r="N4230" s="2" t="s">
        <v>105</v>
      </c>
      <c r="O4230" s="2" t="s">
        <v>4538</v>
      </c>
      <c r="P4230" s="2" t="s">
        <v>46</v>
      </c>
      <c r="Q4230" s="2" t="s">
        <v>90</v>
      </c>
      <c r="R4230" s="2" t="s">
        <v>4539</v>
      </c>
      <c r="S4230" s="1">
        <v>22.48</v>
      </c>
      <c r="T4230" s="1">
        <v>1</v>
      </c>
      <c r="U4230" s="1">
        <v>0</v>
      </c>
      <c r="V4230" s="5">
        <v>10.3408</v>
      </c>
    </row>
    <row r="4231" spans="1:22" ht="15" thickBot="1" x14ac:dyDescent="0.35">
      <c r="A4231" s="4">
        <v>4230</v>
      </c>
      <c r="B4231" s="2" t="s">
        <v>7332</v>
      </c>
      <c r="C4231" s="1">
        <v>2014</v>
      </c>
      <c r="D4231" s="3">
        <v>41826</v>
      </c>
      <c r="E4231" s="3">
        <v>41831</v>
      </c>
      <c r="F4231" s="2" t="s">
        <v>50</v>
      </c>
      <c r="G4231" s="2" t="s">
        <v>2679</v>
      </c>
      <c r="H4231" s="2" t="s">
        <v>2680</v>
      </c>
      <c r="I4231" s="2" t="s">
        <v>41</v>
      </c>
      <c r="J4231" s="2" t="s">
        <v>27</v>
      </c>
      <c r="K4231" s="2" t="s">
        <v>815</v>
      </c>
      <c r="L4231" s="2" t="s">
        <v>104</v>
      </c>
      <c r="M4231" s="1">
        <v>75220</v>
      </c>
      <c r="N4231" s="2" t="s">
        <v>105</v>
      </c>
      <c r="O4231" s="2" t="s">
        <v>2878</v>
      </c>
      <c r="P4231" s="2" t="s">
        <v>32</v>
      </c>
      <c r="Q4231" s="2" t="s">
        <v>65</v>
      </c>
      <c r="R4231" s="2" t="s">
        <v>2879</v>
      </c>
      <c r="S4231" s="1">
        <v>332.02800000000002</v>
      </c>
      <c r="T4231" s="1">
        <v>9</v>
      </c>
      <c r="U4231" s="1">
        <v>0.6</v>
      </c>
      <c r="V4231" s="5">
        <v>-348.62939999999998</v>
      </c>
    </row>
    <row r="4232" spans="1:22" ht="15" thickBot="1" x14ac:dyDescent="0.35">
      <c r="A4232" s="4">
        <v>4231</v>
      </c>
      <c r="B4232" s="2" t="s">
        <v>7332</v>
      </c>
      <c r="C4232" s="1">
        <v>2014</v>
      </c>
      <c r="D4232" s="3">
        <v>41826</v>
      </c>
      <c r="E4232" s="3">
        <v>41831</v>
      </c>
      <c r="F4232" s="2" t="s">
        <v>50</v>
      </c>
      <c r="G4232" s="2" t="s">
        <v>2679</v>
      </c>
      <c r="H4232" s="2" t="s">
        <v>2680</v>
      </c>
      <c r="I4232" s="2" t="s">
        <v>41</v>
      </c>
      <c r="J4232" s="2" t="s">
        <v>27</v>
      </c>
      <c r="K4232" s="2" t="s">
        <v>815</v>
      </c>
      <c r="L4232" s="2" t="s">
        <v>104</v>
      </c>
      <c r="M4232" s="1">
        <v>75220</v>
      </c>
      <c r="N4232" s="2" t="s">
        <v>105</v>
      </c>
      <c r="O4232" s="2" t="s">
        <v>3344</v>
      </c>
      <c r="P4232" s="2" t="s">
        <v>46</v>
      </c>
      <c r="Q4232" s="2" t="s">
        <v>75</v>
      </c>
      <c r="R4232" s="2" t="s">
        <v>3345</v>
      </c>
      <c r="S4232" s="1">
        <v>11.394</v>
      </c>
      <c r="T4232" s="1">
        <v>9</v>
      </c>
      <c r="U4232" s="1">
        <v>0.8</v>
      </c>
      <c r="V4232" s="5">
        <v>-17.660699999999999</v>
      </c>
    </row>
    <row r="4233" spans="1:22" ht="15" thickBot="1" x14ac:dyDescent="0.35">
      <c r="A4233" s="4">
        <v>4232</v>
      </c>
      <c r="B4233" s="2" t="s">
        <v>7332</v>
      </c>
      <c r="C4233" s="1">
        <v>2014</v>
      </c>
      <c r="D4233" s="3">
        <v>41826</v>
      </c>
      <c r="E4233" s="3">
        <v>41831</v>
      </c>
      <c r="F4233" s="2" t="s">
        <v>50</v>
      </c>
      <c r="G4233" s="2" t="s">
        <v>2679</v>
      </c>
      <c r="H4233" s="2" t="s">
        <v>2680</v>
      </c>
      <c r="I4233" s="2" t="s">
        <v>41</v>
      </c>
      <c r="J4233" s="2" t="s">
        <v>27</v>
      </c>
      <c r="K4233" s="2" t="s">
        <v>815</v>
      </c>
      <c r="L4233" s="2" t="s">
        <v>104</v>
      </c>
      <c r="M4233" s="1">
        <v>75220</v>
      </c>
      <c r="N4233" s="2" t="s">
        <v>105</v>
      </c>
      <c r="O4233" s="2" t="s">
        <v>7333</v>
      </c>
      <c r="P4233" s="2" t="s">
        <v>46</v>
      </c>
      <c r="Q4233" s="2" t="s">
        <v>90</v>
      </c>
      <c r="R4233" s="2" t="s">
        <v>7334</v>
      </c>
      <c r="S4233" s="1">
        <v>15.552</v>
      </c>
      <c r="T4233" s="1">
        <v>3</v>
      </c>
      <c r="U4233" s="1">
        <v>0.2</v>
      </c>
      <c r="V4233" s="5">
        <v>5.6375999999999999</v>
      </c>
    </row>
    <row r="4234" spans="1:22" ht="15" thickBot="1" x14ac:dyDescent="0.35">
      <c r="A4234" s="4">
        <v>4233</v>
      </c>
      <c r="B4234" s="2" t="s">
        <v>7332</v>
      </c>
      <c r="C4234" s="1">
        <v>2014</v>
      </c>
      <c r="D4234" s="3">
        <v>41826</v>
      </c>
      <c r="E4234" s="3">
        <v>41831</v>
      </c>
      <c r="F4234" s="2" t="s">
        <v>50</v>
      </c>
      <c r="G4234" s="2" t="s">
        <v>2679</v>
      </c>
      <c r="H4234" s="2" t="s">
        <v>2680</v>
      </c>
      <c r="I4234" s="2" t="s">
        <v>41</v>
      </c>
      <c r="J4234" s="2" t="s">
        <v>27</v>
      </c>
      <c r="K4234" s="2" t="s">
        <v>815</v>
      </c>
      <c r="L4234" s="2" t="s">
        <v>104</v>
      </c>
      <c r="M4234" s="1">
        <v>75220</v>
      </c>
      <c r="N4234" s="2" t="s">
        <v>105</v>
      </c>
      <c r="O4234" s="2" t="s">
        <v>2841</v>
      </c>
      <c r="P4234" s="2" t="s">
        <v>46</v>
      </c>
      <c r="Q4234" s="2" t="s">
        <v>90</v>
      </c>
      <c r="R4234" s="2" t="s">
        <v>6811</v>
      </c>
      <c r="S4234" s="1">
        <v>31.103999999999999</v>
      </c>
      <c r="T4234" s="1">
        <v>6</v>
      </c>
      <c r="U4234" s="1">
        <v>0.2</v>
      </c>
      <c r="V4234" s="5">
        <v>11.2752</v>
      </c>
    </row>
    <row r="4235" spans="1:22" ht="15" thickBot="1" x14ac:dyDescent="0.35">
      <c r="A4235" s="4">
        <v>4234</v>
      </c>
      <c r="B4235" s="2" t="s">
        <v>7332</v>
      </c>
      <c r="C4235" s="1">
        <v>2014</v>
      </c>
      <c r="D4235" s="3">
        <v>41826</v>
      </c>
      <c r="E4235" s="3">
        <v>41831</v>
      </c>
      <c r="F4235" s="2" t="s">
        <v>50</v>
      </c>
      <c r="G4235" s="2" t="s">
        <v>2679</v>
      </c>
      <c r="H4235" s="2" t="s">
        <v>2680</v>
      </c>
      <c r="I4235" s="2" t="s">
        <v>41</v>
      </c>
      <c r="J4235" s="2" t="s">
        <v>27</v>
      </c>
      <c r="K4235" s="2" t="s">
        <v>815</v>
      </c>
      <c r="L4235" s="2" t="s">
        <v>104</v>
      </c>
      <c r="M4235" s="1">
        <v>75220</v>
      </c>
      <c r="N4235" s="2" t="s">
        <v>105</v>
      </c>
      <c r="O4235" s="2" t="s">
        <v>1393</v>
      </c>
      <c r="P4235" s="2" t="s">
        <v>46</v>
      </c>
      <c r="Q4235" s="2" t="s">
        <v>75</v>
      </c>
      <c r="R4235" s="2" t="s">
        <v>1394</v>
      </c>
      <c r="S4235" s="1">
        <v>6.3159999999999998</v>
      </c>
      <c r="T4235" s="1">
        <v>1</v>
      </c>
      <c r="U4235" s="1">
        <v>0.8</v>
      </c>
      <c r="V4235" s="5">
        <v>-10.4214</v>
      </c>
    </row>
    <row r="4236" spans="1:22" ht="15" thickBot="1" x14ac:dyDescent="0.35">
      <c r="A4236" s="4">
        <v>4235</v>
      </c>
      <c r="B4236" s="2" t="s">
        <v>7335</v>
      </c>
      <c r="C4236" s="1">
        <v>2011</v>
      </c>
      <c r="D4236" s="3">
        <v>40807</v>
      </c>
      <c r="E4236" s="3">
        <v>40810</v>
      </c>
      <c r="F4236" s="2" t="s">
        <v>188</v>
      </c>
      <c r="G4236" s="2" t="s">
        <v>182</v>
      </c>
      <c r="H4236" s="2" t="s">
        <v>183</v>
      </c>
      <c r="I4236" s="2" t="s">
        <v>102</v>
      </c>
      <c r="J4236" s="2" t="s">
        <v>27</v>
      </c>
      <c r="K4236" s="2" t="s">
        <v>146</v>
      </c>
      <c r="L4236" s="2" t="s">
        <v>147</v>
      </c>
      <c r="M4236" s="1">
        <v>19143</v>
      </c>
      <c r="N4236" s="2" t="s">
        <v>148</v>
      </c>
      <c r="O4236" s="2" t="s">
        <v>869</v>
      </c>
      <c r="P4236" s="2" t="s">
        <v>46</v>
      </c>
      <c r="Q4236" s="2" t="s">
        <v>90</v>
      </c>
      <c r="R4236" s="2" t="s">
        <v>870</v>
      </c>
      <c r="S4236" s="1">
        <v>11.352</v>
      </c>
      <c r="T4236" s="1">
        <v>3</v>
      </c>
      <c r="U4236" s="1">
        <v>0.2</v>
      </c>
      <c r="V4236" s="5">
        <v>4.1151</v>
      </c>
    </row>
    <row r="4237" spans="1:22" ht="15" thickBot="1" x14ac:dyDescent="0.35">
      <c r="A4237" s="4">
        <v>4236</v>
      </c>
      <c r="B4237" s="2" t="s">
        <v>7335</v>
      </c>
      <c r="C4237" s="1">
        <v>2011</v>
      </c>
      <c r="D4237" s="3">
        <v>40807</v>
      </c>
      <c r="E4237" s="3">
        <v>40810</v>
      </c>
      <c r="F4237" s="2" t="s">
        <v>188</v>
      </c>
      <c r="G4237" s="2" t="s">
        <v>182</v>
      </c>
      <c r="H4237" s="2" t="s">
        <v>183</v>
      </c>
      <c r="I4237" s="2" t="s">
        <v>102</v>
      </c>
      <c r="J4237" s="2" t="s">
        <v>27</v>
      </c>
      <c r="K4237" s="2" t="s">
        <v>146</v>
      </c>
      <c r="L4237" s="2" t="s">
        <v>147</v>
      </c>
      <c r="M4237" s="1">
        <v>19143</v>
      </c>
      <c r="N4237" s="2" t="s">
        <v>148</v>
      </c>
      <c r="O4237" s="2" t="s">
        <v>3372</v>
      </c>
      <c r="P4237" s="2" t="s">
        <v>46</v>
      </c>
      <c r="Q4237" s="2" t="s">
        <v>47</v>
      </c>
      <c r="R4237" s="2" t="s">
        <v>186</v>
      </c>
      <c r="S4237" s="1">
        <v>20.808</v>
      </c>
      <c r="T4237" s="1">
        <v>9</v>
      </c>
      <c r="U4237" s="1">
        <v>0.2</v>
      </c>
      <c r="V4237" s="5">
        <v>7.0227000000000004</v>
      </c>
    </row>
    <row r="4238" spans="1:22" ht="15" thickBot="1" x14ac:dyDescent="0.35">
      <c r="A4238" s="4">
        <v>4237</v>
      </c>
      <c r="B4238" s="2" t="s">
        <v>7336</v>
      </c>
      <c r="C4238" s="1">
        <v>2013</v>
      </c>
      <c r="D4238" s="3">
        <v>41479</v>
      </c>
      <c r="E4238" s="3">
        <v>41483</v>
      </c>
      <c r="F4238" s="2" t="s">
        <v>50</v>
      </c>
      <c r="G4238" s="2" t="s">
        <v>7337</v>
      </c>
      <c r="H4238" s="2" t="s">
        <v>7338</v>
      </c>
      <c r="I4238" s="2" t="s">
        <v>102</v>
      </c>
      <c r="J4238" s="2" t="s">
        <v>27</v>
      </c>
      <c r="K4238" s="2" t="s">
        <v>3101</v>
      </c>
      <c r="L4238" s="2" t="s">
        <v>211</v>
      </c>
      <c r="M4238" s="1">
        <v>61107</v>
      </c>
      <c r="N4238" s="2" t="s">
        <v>105</v>
      </c>
      <c r="O4238" s="2" t="s">
        <v>5770</v>
      </c>
      <c r="P4238" s="2" t="s">
        <v>46</v>
      </c>
      <c r="Q4238" s="2" t="s">
        <v>75</v>
      </c>
      <c r="R4238" s="2" t="s">
        <v>5771</v>
      </c>
      <c r="S4238" s="1">
        <v>11.416</v>
      </c>
      <c r="T4238" s="1">
        <v>4</v>
      </c>
      <c r="U4238" s="1">
        <v>0.8</v>
      </c>
      <c r="V4238" s="5">
        <v>-18.836400000000001</v>
      </c>
    </row>
    <row r="4239" spans="1:22" ht="15" thickBot="1" x14ac:dyDescent="0.35">
      <c r="A4239" s="4">
        <v>4238</v>
      </c>
      <c r="B4239" s="2" t="s">
        <v>7339</v>
      </c>
      <c r="C4239" s="1">
        <v>2014</v>
      </c>
      <c r="D4239" s="3">
        <v>41881</v>
      </c>
      <c r="E4239" s="3">
        <v>41886</v>
      </c>
      <c r="F4239" s="2" t="s">
        <v>23</v>
      </c>
      <c r="G4239" s="2" t="s">
        <v>4733</v>
      </c>
      <c r="H4239" s="2" t="s">
        <v>4734</v>
      </c>
      <c r="I4239" s="2" t="s">
        <v>41</v>
      </c>
      <c r="J4239" s="2" t="s">
        <v>27</v>
      </c>
      <c r="K4239" s="2" t="s">
        <v>146</v>
      </c>
      <c r="L4239" s="2" t="s">
        <v>147</v>
      </c>
      <c r="M4239" s="1">
        <v>19134</v>
      </c>
      <c r="N4239" s="2" t="s">
        <v>148</v>
      </c>
      <c r="O4239" s="2" t="s">
        <v>7340</v>
      </c>
      <c r="P4239" s="2" t="s">
        <v>46</v>
      </c>
      <c r="Q4239" s="2" t="s">
        <v>68</v>
      </c>
      <c r="R4239" s="2" t="s">
        <v>7341</v>
      </c>
      <c r="S4239" s="1">
        <v>9.4079999999999995</v>
      </c>
      <c r="T4239" s="1">
        <v>7</v>
      </c>
      <c r="U4239" s="1">
        <v>0.2</v>
      </c>
      <c r="V4239" s="5">
        <v>0.7056</v>
      </c>
    </row>
    <row r="4240" spans="1:22" ht="15" thickBot="1" x14ac:dyDescent="0.35">
      <c r="A4240" s="4">
        <v>4239</v>
      </c>
      <c r="B4240" s="2" t="s">
        <v>7342</v>
      </c>
      <c r="C4240" s="1">
        <v>2014</v>
      </c>
      <c r="D4240" s="3">
        <v>41725</v>
      </c>
      <c r="E4240" s="3">
        <v>41727</v>
      </c>
      <c r="F4240" s="2" t="s">
        <v>188</v>
      </c>
      <c r="G4240" s="2" t="s">
        <v>5241</v>
      </c>
      <c r="H4240" s="2" t="s">
        <v>5242</v>
      </c>
      <c r="I4240" s="2" t="s">
        <v>102</v>
      </c>
      <c r="J4240" s="2" t="s">
        <v>27</v>
      </c>
      <c r="K4240" s="2" t="s">
        <v>95</v>
      </c>
      <c r="L4240" s="2" t="s">
        <v>96</v>
      </c>
      <c r="M4240" s="1">
        <v>98105</v>
      </c>
      <c r="N4240" s="2" t="s">
        <v>44</v>
      </c>
      <c r="O4240" s="2" t="s">
        <v>7343</v>
      </c>
      <c r="P4240" s="2" t="s">
        <v>46</v>
      </c>
      <c r="Q4240" s="2" t="s">
        <v>68</v>
      </c>
      <c r="R4240" s="2" t="s">
        <v>7344</v>
      </c>
      <c r="S4240" s="1">
        <v>19.829999999999998</v>
      </c>
      <c r="T4240" s="1">
        <v>1</v>
      </c>
      <c r="U4240" s="1">
        <v>0</v>
      </c>
      <c r="V4240" s="5">
        <v>5.9489999999999998</v>
      </c>
    </row>
    <row r="4241" spans="1:22" ht="15" thickBot="1" x14ac:dyDescent="0.35">
      <c r="A4241" s="4">
        <v>4240</v>
      </c>
      <c r="B4241" s="2" t="s">
        <v>7345</v>
      </c>
      <c r="C4241" s="1">
        <v>2014</v>
      </c>
      <c r="D4241" s="3">
        <v>42003</v>
      </c>
      <c r="E4241" s="3">
        <v>42009</v>
      </c>
      <c r="F4241" s="2" t="s">
        <v>50</v>
      </c>
      <c r="G4241" s="2" t="s">
        <v>343</v>
      </c>
      <c r="H4241" s="2" t="s">
        <v>344</v>
      </c>
      <c r="I4241" s="2" t="s">
        <v>41</v>
      </c>
      <c r="J4241" s="2" t="s">
        <v>27</v>
      </c>
      <c r="K4241" s="2" t="s">
        <v>6469</v>
      </c>
      <c r="L4241" s="2" t="s">
        <v>238</v>
      </c>
      <c r="M4241" s="1">
        <v>49505</v>
      </c>
      <c r="N4241" s="2" t="s">
        <v>105</v>
      </c>
      <c r="O4241" s="2" t="s">
        <v>3569</v>
      </c>
      <c r="P4241" s="2" t="s">
        <v>46</v>
      </c>
      <c r="Q4241" s="2" t="s">
        <v>90</v>
      </c>
      <c r="R4241" s="2" t="s">
        <v>3570</v>
      </c>
      <c r="S4241" s="1">
        <v>209.7</v>
      </c>
      <c r="T4241" s="1">
        <v>2</v>
      </c>
      <c r="U4241" s="1">
        <v>0</v>
      </c>
      <c r="V4241" s="5">
        <v>100.65600000000001</v>
      </c>
    </row>
    <row r="4242" spans="1:22" ht="15" thickBot="1" x14ac:dyDescent="0.35">
      <c r="A4242" s="4">
        <v>4241</v>
      </c>
      <c r="B4242" s="2" t="s">
        <v>7346</v>
      </c>
      <c r="C4242" s="1">
        <v>2011</v>
      </c>
      <c r="D4242" s="3">
        <v>40806</v>
      </c>
      <c r="E4242" s="3">
        <v>40812</v>
      </c>
      <c r="F4242" s="2" t="s">
        <v>50</v>
      </c>
      <c r="G4242" s="2" t="s">
        <v>6149</v>
      </c>
      <c r="H4242" s="2" t="s">
        <v>6150</v>
      </c>
      <c r="I4242" s="2" t="s">
        <v>102</v>
      </c>
      <c r="J4242" s="2" t="s">
        <v>27</v>
      </c>
      <c r="K4242" s="2" t="s">
        <v>42</v>
      </c>
      <c r="L4242" s="2" t="s">
        <v>43</v>
      </c>
      <c r="M4242" s="1">
        <v>90004</v>
      </c>
      <c r="N4242" s="2" t="s">
        <v>44</v>
      </c>
      <c r="O4242" s="2" t="s">
        <v>7347</v>
      </c>
      <c r="P4242" s="2" t="s">
        <v>46</v>
      </c>
      <c r="Q4242" s="2" t="s">
        <v>78</v>
      </c>
      <c r="R4242" s="2" t="s">
        <v>186</v>
      </c>
      <c r="S4242" s="1">
        <v>43.92</v>
      </c>
      <c r="T4242" s="1">
        <v>4</v>
      </c>
      <c r="U4242" s="1">
        <v>0</v>
      </c>
      <c r="V4242" s="5">
        <v>11.8584</v>
      </c>
    </row>
    <row r="4243" spans="1:22" ht="15" thickBot="1" x14ac:dyDescent="0.35">
      <c r="A4243" s="4">
        <v>4242</v>
      </c>
      <c r="B4243" s="2" t="s">
        <v>7346</v>
      </c>
      <c r="C4243" s="1">
        <v>2011</v>
      </c>
      <c r="D4243" s="3">
        <v>40806</v>
      </c>
      <c r="E4243" s="3">
        <v>40812</v>
      </c>
      <c r="F4243" s="2" t="s">
        <v>50</v>
      </c>
      <c r="G4243" s="2" t="s">
        <v>6149</v>
      </c>
      <c r="H4243" s="2" t="s">
        <v>6150</v>
      </c>
      <c r="I4243" s="2" t="s">
        <v>102</v>
      </c>
      <c r="J4243" s="2" t="s">
        <v>27</v>
      </c>
      <c r="K4243" s="2" t="s">
        <v>42</v>
      </c>
      <c r="L4243" s="2" t="s">
        <v>43</v>
      </c>
      <c r="M4243" s="1">
        <v>90004</v>
      </c>
      <c r="N4243" s="2" t="s">
        <v>44</v>
      </c>
      <c r="O4243" s="2" t="s">
        <v>2616</v>
      </c>
      <c r="P4243" s="2" t="s">
        <v>46</v>
      </c>
      <c r="Q4243" s="2" t="s">
        <v>75</v>
      </c>
      <c r="R4243" s="2" t="s">
        <v>2617</v>
      </c>
      <c r="S4243" s="1">
        <v>20.231999999999999</v>
      </c>
      <c r="T4243" s="1">
        <v>3</v>
      </c>
      <c r="U4243" s="1">
        <v>0.2</v>
      </c>
      <c r="V4243" s="5">
        <v>6.5754000000000001</v>
      </c>
    </row>
    <row r="4244" spans="1:22" ht="15" thickBot="1" x14ac:dyDescent="0.35">
      <c r="A4244" s="4">
        <v>4243</v>
      </c>
      <c r="B4244" s="2" t="s">
        <v>7348</v>
      </c>
      <c r="C4244" s="1">
        <v>2013</v>
      </c>
      <c r="D4244" s="3">
        <v>41369</v>
      </c>
      <c r="E4244" s="3">
        <v>41370</v>
      </c>
      <c r="F4244" s="2" t="s">
        <v>188</v>
      </c>
      <c r="G4244" s="2" t="s">
        <v>3915</v>
      </c>
      <c r="H4244" s="2" t="s">
        <v>3916</v>
      </c>
      <c r="I4244" s="2" t="s">
        <v>102</v>
      </c>
      <c r="J4244" s="2" t="s">
        <v>27</v>
      </c>
      <c r="K4244" s="2" t="s">
        <v>318</v>
      </c>
      <c r="L4244" s="2" t="s">
        <v>319</v>
      </c>
      <c r="M4244" s="1">
        <v>22153</v>
      </c>
      <c r="N4244" s="2" t="s">
        <v>30</v>
      </c>
      <c r="O4244" s="2" t="s">
        <v>615</v>
      </c>
      <c r="P4244" s="2" t="s">
        <v>71</v>
      </c>
      <c r="Q4244" s="2" t="s">
        <v>72</v>
      </c>
      <c r="R4244" s="2" t="s">
        <v>616</v>
      </c>
      <c r="S4244" s="1">
        <v>149.97</v>
      </c>
      <c r="T4244" s="1">
        <v>3</v>
      </c>
      <c r="U4244" s="1">
        <v>0</v>
      </c>
      <c r="V4244" s="5">
        <v>5.9988000000000001</v>
      </c>
    </row>
    <row r="4245" spans="1:22" ht="15" thickBot="1" x14ac:dyDescent="0.35">
      <c r="A4245" s="4">
        <v>4244</v>
      </c>
      <c r="B4245" s="2" t="s">
        <v>7348</v>
      </c>
      <c r="C4245" s="1">
        <v>2013</v>
      </c>
      <c r="D4245" s="3">
        <v>41369</v>
      </c>
      <c r="E4245" s="3">
        <v>41370</v>
      </c>
      <c r="F4245" s="2" t="s">
        <v>188</v>
      </c>
      <c r="G4245" s="2" t="s">
        <v>3915</v>
      </c>
      <c r="H4245" s="2" t="s">
        <v>3916</v>
      </c>
      <c r="I4245" s="2" t="s">
        <v>102</v>
      </c>
      <c r="J4245" s="2" t="s">
        <v>27</v>
      </c>
      <c r="K4245" s="2" t="s">
        <v>318</v>
      </c>
      <c r="L4245" s="2" t="s">
        <v>319</v>
      </c>
      <c r="M4245" s="1">
        <v>22153</v>
      </c>
      <c r="N4245" s="2" t="s">
        <v>30</v>
      </c>
      <c r="O4245" s="2" t="s">
        <v>5238</v>
      </c>
      <c r="P4245" s="2" t="s">
        <v>46</v>
      </c>
      <c r="Q4245" s="2" t="s">
        <v>90</v>
      </c>
      <c r="R4245" s="2" t="s">
        <v>5239</v>
      </c>
      <c r="S4245" s="1">
        <v>27.81</v>
      </c>
      <c r="T4245" s="1">
        <v>3</v>
      </c>
      <c r="U4245" s="1">
        <v>0</v>
      </c>
      <c r="V4245" s="5">
        <v>13.0707</v>
      </c>
    </row>
    <row r="4246" spans="1:22" ht="15" thickBot="1" x14ac:dyDescent="0.35">
      <c r="A4246" s="4">
        <v>4245</v>
      </c>
      <c r="B4246" s="2" t="s">
        <v>7349</v>
      </c>
      <c r="C4246" s="1">
        <v>2011</v>
      </c>
      <c r="D4246" s="3">
        <v>40628</v>
      </c>
      <c r="E4246" s="3">
        <v>40632</v>
      </c>
      <c r="F4246" s="2" t="s">
        <v>50</v>
      </c>
      <c r="G4246" s="2" t="s">
        <v>581</v>
      </c>
      <c r="H4246" s="2" t="s">
        <v>582</v>
      </c>
      <c r="I4246" s="2" t="s">
        <v>41</v>
      </c>
      <c r="J4246" s="2" t="s">
        <v>27</v>
      </c>
      <c r="K4246" s="2" t="s">
        <v>42</v>
      </c>
      <c r="L4246" s="2" t="s">
        <v>43</v>
      </c>
      <c r="M4246" s="1">
        <v>90036</v>
      </c>
      <c r="N4246" s="2" t="s">
        <v>44</v>
      </c>
      <c r="O4246" s="2" t="s">
        <v>753</v>
      </c>
      <c r="P4246" s="2" t="s">
        <v>71</v>
      </c>
      <c r="Q4246" s="2" t="s">
        <v>161</v>
      </c>
      <c r="R4246" s="2" t="s">
        <v>754</v>
      </c>
      <c r="S4246" s="1">
        <v>66.3</v>
      </c>
      <c r="T4246" s="1">
        <v>3</v>
      </c>
      <c r="U4246" s="1">
        <v>0</v>
      </c>
      <c r="V4246" s="5">
        <v>8.6189999999999998</v>
      </c>
    </row>
    <row r="4247" spans="1:22" ht="15" thickBot="1" x14ac:dyDescent="0.35">
      <c r="A4247" s="4">
        <v>4246</v>
      </c>
      <c r="B4247" s="2" t="s">
        <v>7350</v>
      </c>
      <c r="C4247" s="1">
        <v>2014</v>
      </c>
      <c r="D4247" s="3">
        <v>41972</v>
      </c>
      <c r="E4247" s="3">
        <v>41978</v>
      </c>
      <c r="F4247" s="2" t="s">
        <v>50</v>
      </c>
      <c r="G4247" s="2" t="s">
        <v>550</v>
      </c>
      <c r="H4247" s="2" t="s">
        <v>551</v>
      </c>
      <c r="I4247" s="2" t="s">
        <v>102</v>
      </c>
      <c r="J4247" s="2" t="s">
        <v>27</v>
      </c>
      <c r="K4247" s="2" t="s">
        <v>4492</v>
      </c>
      <c r="L4247" s="2" t="s">
        <v>2735</v>
      </c>
      <c r="M4247" s="1">
        <v>21215</v>
      </c>
      <c r="N4247" s="2" t="s">
        <v>148</v>
      </c>
      <c r="O4247" s="2" t="s">
        <v>4810</v>
      </c>
      <c r="P4247" s="2" t="s">
        <v>46</v>
      </c>
      <c r="Q4247" s="2" t="s">
        <v>68</v>
      </c>
      <c r="R4247" s="2" t="s">
        <v>4811</v>
      </c>
      <c r="S4247" s="1">
        <v>1.64</v>
      </c>
      <c r="T4247" s="1">
        <v>1</v>
      </c>
      <c r="U4247" s="1">
        <v>0</v>
      </c>
      <c r="V4247" s="5">
        <v>0.73799999999999999</v>
      </c>
    </row>
    <row r="4248" spans="1:22" ht="15" thickBot="1" x14ac:dyDescent="0.35">
      <c r="A4248" s="4">
        <v>4247</v>
      </c>
      <c r="B4248" s="2" t="s">
        <v>7350</v>
      </c>
      <c r="C4248" s="1">
        <v>2014</v>
      </c>
      <c r="D4248" s="3">
        <v>41972</v>
      </c>
      <c r="E4248" s="3">
        <v>41978</v>
      </c>
      <c r="F4248" s="2" t="s">
        <v>50</v>
      </c>
      <c r="G4248" s="2" t="s">
        <v>550</v>
      </c>
      <c r="H4248" s="2" t="s">
        <v>551</v>
      </c>
      <c r="I4248" s="2" t="s">
        <v>102</v>
      </c>
      <c r="J4248" s="2" t="s">
        <v>27</v>
      </c>
      <c r="K4248" s="2" t="s">
        <v>4492</v>
      </c>
      <c r="L4248" s="2" t="s">
        <v>2735</v>
      </c>
      <c r="M4248" s="1">
        <v>21215</v>
      </c>
      <c r="N4248" s="2" t="s">
        <v>148</v>
      </c>
      <c r="O4248" s="2" t="s">
        <v>920</v>
      </c>
      <c r="P4248" s="2" t="s">
        <v>32</v>
      </c>
      <c r="Q4248" s="2" t="s">
        <v>65</v>
      </c>
      <c r="R4248" s="2" t="s">
        <v>921</v>
      </c>
      <c r="S4248" s="1">
        <v>1049.2</v>
      </c>
      <c r="T4248" s="1">
        <v>5</v>
      </c>
      <c r="U4248" s="1">
        <v>0</v>
      </c>
      <c r="V4248" s="5">
        <v>272.79199999999997</v>
      </c>
    </row>
    <row r="4249" spans="1:22" ht="15" thickBot="1" x14ac:dyDescent="0.35">
      <c r="A4249" s="4">
        <v>4248</v>
      </c>
      <c r="B4249" s="2" t="s">
        <v>7350</v>
      </c>
      <c r="C4249" s="1">
        <v>2014</v>
      </c>
      <c r="D4249" s="3">
        <v>41972</v>
      </c>
      <c r="E4249" s="3">
        <v>41978</v>
      </c>
      <c r="F4249" s="2" t="s">
        <v>50</v>
      </c>
      <c r="G4249" s="2" t="s">
        <v>550</v>
      </c>
      <c r="H4249" s="2" t="s">
        <v>551</v>
      </c>
      <c r="I4249" s="2" t="s">
        <v>102</v>
      </c>
      <c r="J4249" s="2" t="s">
        <v>27</v>
      </c>
      <c r="K4249" s="2" t="s">
        <v>4492</v>
      </c>
      <c r="L4249" s="2" t="s">
        <v>2735</v>
      </c>
      <c r="M4249" s="1">
        <v>21215</v>
      </c>
      <c r="N4249" s="2" t="s">
        <v>148</v>
      </c>
      <c r="O4249" s="2" t="s">
        <v>3956</v>
      </c>
      <c r="P4249" s="2" t="s">
        <v>32</v>
      </c>
      <c r="Q4249" s="2" t="s">
        <v>65</v>
      </c>
      <c r="R4249" s="2" t="s">
        <v>3957</v>
      </c>
      <c r="S4249" s="1">
        <v>20.9</v>
      </c>
      <c r="T4249" s="1">
        <v>5</v>
      </c>
      <c r="U4249" s="1">
        <v>0</v>
      </c>
      <c r="V4249" s="5">
        <v>7.524</v>
      </c>
    </row>
    <row r="4250" spans="1:22" ht="15" thickBot="1" x14ac:dyDescent="0.35">
      <c r="A4250" s="4">
        <v>4249</v>
      </c>
      <c r="B4250" s="2" t="s">
        <v>7351</v>
      </c>
      <c r="C4250" s="1">
        <v>2013</v>
      </c>
      <c r="D4250" s="3">
        <v>41610</v>
      </c>
      <c r="E4250" s="3">
        <v>41614</v>
      </c>
      <c r="F4250" s="2" t="s">
        <v>23</v>
      </c>
      <c r="G4250" s="2" t="s">
        <v>711</v>
      </c>
      <c r="H4250" s="2" t="s">
        <v>712</v>
      </c>
      <c r="I4250" s="2" t="s">
        <v>26</v>
      </c>
      <c r="J4250" s="2" t="s">
        <v>27</v>
      </c>
      <c r="K4250" s="2" t="s">
        <v>746</v>
      </c>
      <c r="L4250" s="2" t="s">
        <v>747</v>
      </c>
      <c r="M4250" s="1">
        <v>6824</v>
      </c>
      <c r="N4250" s="2" t="s">
        <v>148</v>
      </c>
      <c r="O4250" s="2" t="s">
        <v>3521</v>
      </c>
      <c r="P4250" s="2" t="s">
        <v>46</v>
      </c>
      <c r="Q4250" s="2" t="s">
        <v>75</v>
      </c>
      <c r="R4250" s="2" t="s">
        <v>3522</v>
      </c>
      <c r="S4250" s="1">
        <v>88.08</v>
      </c>
      <c r="T4250" s="1">
        <v>6</v>
      </c>
      <c r="U4250" s="1">
        <v>0</v>
      </c>
      <c r="V4250" s="5">
        <v>40.516800000000003</v>
      </c>
    </row>
    <row r="4251" spans="1:22" ht="15" thickBot="1" x14ac:dyDescent="0.35">
      <c r="A4251" s="4">
        <v>4250</v>
      </c>
      <c r="B4251" s="2" t="s">
        <v>7351</v>
      </c>
      <c r="C4251" s="1">
        <v>2013</v>
      </c>
      <c r="D4251" s="3">
        <v>41610</v>
      </c>
      <c r="E4251" s="3">
        <v>41614</v>
      </c>
      <c r="F4251" s="2" t="s">
        <v>23</v>
      </c>
      <c r="G4251" s="2" t="s">
        <v>711</v>
      </c>
      <c r="H4251" s="2" t="s">
        <v>712</v>
      </c>
      <c r="I4251" s="2" t="s">
        <v>26</v>
      </c>
      <c r="J4251" s="2" t="s">
        <v>27</v>
      </c>
      <c r="K4251" s="2" t="s">
        <v>746</v>
      </c>
      <c r="L4251" s="2" t="s">
        <v>747</v>
      </c>
      <c r="M4251" s="1">
        <v>6824</v>
      </c>
      <c r="N4251" s="2" t="s">
        <v>148</v>
      </c>
      <c r="O4251" s="2" t="s">
        <v>1931</v>
      </c>
      <c r="P4251" s="2" t="s">
        <v>32</v>
      </c>
      <c r="Q4251" s="2" t="s">
        <v>36</v>
      </c>
      <c r="R4251" s="2" t="s">
        <v>1932</v>
      </c>
      <c r="S4251" s="1">
        <v>751.92</v>
      </c>
      <c r="T4251" s="1">
        <v>4</v>
      </c>
      <c r="U4251" s="1">
        <v>0</v>
      </c>
      <c r="V4251" s="5">
        <v>150.38399999999999</v>
      </c>
    </row>
    <row r="4252" spans="1:22" ht="15" thickBot="1" x14ac:dyDescent="0.35">
      <c r="A4252" s="4">
        <v>4251</v>
      </c>
      <c r="B4252" s="2" t="s">
        <v>7352</v>
      </c>
      <c r="C4252" s="1">
        <v>2011</v>
      </c>
      <c r="D4252" s="3">
        <v>40805</v>
      </c>
      <c r="E4252" s="3">
        <v>40805</v>
      </c>
      <c r="F4252" s="2" t="s">
        <v>1290</v>
      </c>
      <c r="G4252" s="2" t="s">
        <v>7353</v>
      </c>
      <c r="H4252" s="2" t="s">
        <v>7354</v>
      </c>
      <c r="I4252" s="2" t="s">
        <v>41</v>
      </c>
      <c r="J4252" s="2" t="s">
        <v>27</v>
      </c>
      <c r="K4252" s="2" t="s">
        <v>266</v>
      </c>
      <c r="L4252" s="2" t="s">
        <v>267</v>
      </c>
      <c r="M4252" s="1">
        <v>10011</v>
      </c>
      <c r="N4252" s="2" t="s">
        <v>148</v>
      </c>
      <c r="O4252" s="2" t="s">
        <v>4619</v>
      </c>
      <c r="P4252" s="2" t="s">
        <v>32</v>
      </c>
      <c r="Q4252" s="2" t="s">
        <v>36</v>
      </c>
      <c r="R4252" s="2" t="s">
        <v>4620</v>
      </c>
      <c r="S4252" s="1">
        <v>887.10299999999995</v>
      </c>
      <c r="T4252" s="1">
        <v>7</v>
      </c>
      <c r="U4252" s="1">
        <v>0.1</v>
      </c>
      <c r="V4252" s="5">
        <v>177.42060000000001</v>
      </c>
    </row>
    <row r="4253" spans="1:22" ht="15" thickBot="1" x14ac:dyDescent="0.35">
      <c r="A4253" s="4">
        <v>4252</v>
      </c>
      <c r="B4253" s="2" t="s">
        <v>7355</v>
      </c>
      <c r="C4253" s="1">
        <v>2012</v>
      </c>
      <c r="D4253" s="3">
        <v>41205</v>
      </c>
      <c r="E4253" s="3">
        <v>41205</v>
      </c>
      <c r="F4253" s="2" t="s">
        <v>1290</v>
      </c>
      <c r="G4253" s="2" t="s">
        <v>2230</v>
      </c>
      <c r="H4253" s="2" t="s">
        <v>2231</v>
      </c>
      <c r="I4253" s="2" t="s">
        <v>26</v>
      </c>
      <c r="J4253" s="2" t="s">
        <v>27</v>
      </c>
      <c r="K4253" s="2" t="s">
        <v>1792</v>
      </c>
      <c r="L4253" s="2" t="s">
        <v>54</v>
      </c>
      <c r="M4253" s="1">
        <v>33801</v>
      </c>
      <c r="N4253" s="2" t="s">
        <v>30</v>
      </c>
      <c r="O4253" s="2" t="s">
        <v>4549</v>
      </c>
      <c r="P4253" s="2" t="s">
        <v>71</v>
      </c>
      <c r="Q4253" s="2" t="s">
        <v>72</v>
      </c>
      <c r="R4253" s="2" t="s">
        <v>4550</v>
      </c>
      <c r="S4253" s="1">
        <v>55.944000000000003</v>
      </c>
      <c r="T4253" s="1">
        <v>7</v>
      </c>
      <c r="U4253" s="1">
        <v>0.2</v>
      </c>
      <c r="V4253" s="5">
        <v>-13.2867</v>
      </c>
    </row>
    <row r="4254" spans="1:22" ht="15" thickBot="1" x14ac:dyDescent="0.35">
      <c r="A4254" s="4">
        <v>4253</v>
      </c>
      <c r="B4254" s="2" t="s">
        <v>7355</v>
      </c>
      <c r="C4254" s="1">
        <v>2012</v>
      </c>
      <c r="D4254" s="3">
        <v>41205</v>
      </c>
      <c r="E4254" s="3">
        <v>41205</v>
      </c>
      <c r="F4254" s="2" t="s">
        <v>1290</v>
      </c>
      <c r="G4254" s="2" t="s">
        <v>2230</v>
      </c>
      <c r="H4254" s="2" t="s">
        <v>2231</v>
      </c>
      <c r="I4254" s="2" t="s">
        <v>26</v>
      </c>
      <c r="J4254" s="2" t="s">
        <v>27</v>
      </c>
      <c r="K4254" s="2" t="s">
        <v>1792</v>
      </c>
      <c r="L4254" s="2" t="s">
        <v>54</v>
      </c>
      <c r="M4254" s="1">
        <v>33801</v>
      </c>
      <c r="N4254" s="2" t="s">
        <v>30</v>
      </c>
      <c r="O4254" s="2" t="s">
        <v>688</v>
      </c>
      <c r="P4254" s="2" t="s">
        <v>46</v>
      </c>
      <c r="Q4254" s="2" t="s">
        <v>68</v>
      </c>
      <c r="R4254" s="2" t="s">
        <v>689</v>
      </c>
      <c r="S4254" s="1">
        <v>10.688000000000001</v>
      </c>
      <c r="T4254" s="1">
        <v>2</v>
      </c>
      <c r="U4254" s="1">
        <v>0.2</v>
      </c>
      <c r="V4254" s="5">
        <v>2.2711999999999999</v>
      </c>
    </row>
    <row r="4255" spans="1:22" ht="15" thickBot="1" x14ac:dyDescent="0.35">
      <c r="A4255" s="4">
        <v>4254</v>
      </c>
      <c r="B4255" s="2" t="s">
        <v>7355</v>
      </c>
      <c r="C4255" s="1">
        <v>2012</v>
      </c>
      <c r="D4255" s="3">
        <v>41205</v>
      </c>
      <c r="E4255" s="3">
        <v>41205</v>
      </c>
      <c r="F4255" s="2" t="s">
        <v>1290</v>
      </c>
      <c r="G4255" s="2" t="s">
        <v>2230</v>
      </c>
      <c r="H4255" s="2" t="s">
        <v>2231</v>
      </c>
      <c r="I4255" s="2" t="s">
        <v>26</v>
      </c>
      <c r="J4255" s="2" t="s">
        <v>27</v>
      </c>
      <c r="K4255" s="2" t="s">
        <v>1792</v>
      </c>
      <c r="L4255" s="2" t="s">
        <v>54</v>
      </c>
      <c r="M4255" s="1">
        <v>33801</v>
      </c>
      <c r="N4255" s="2" t="s">
        <v>30</v>
      </c>
      <c r="O4255" s="2" t="s">
        <v>4727</v>
      </c>
      <c r="P4255" s="2" t="s">
        <v>71</v>
      </c>
      <c r="Q4255" s="2" t="s">
        <v>72</v>
      </c>
      <c r="R4255" s="2" t="s">
        <v>4728</v>
      </c>
      <c r="S4255" s="1">
        <v>11.824</v>
      </c>
      <c r="T4255" s="1">
        <v>2</v>
      </c>
      <c r="U4255" s="1">
        <v>0.2</v>
      </c>
      <c r="V4255" s="5">
        <v>1.0346</v>
      </c>
    </row>
    <row r="4256" spans="1:22" ht="15" thickBot="1" x14ac:dyDescent="0.35">
      <c r="A4256" s="4">
        <v>4255</v>
      </c>
      <c r="B4256" s="2" t="s">
        <v>7356</v>
      </c>
      <c r="C4256" s="1">
        <v>2014</v>
      </c>
      <c r="D4256" s="3">
        <v>41926</v>
      </c>
      <c r="E4256" s="3">
        <v>41929</v>
      </c>
      <c r="F4256" s="2" t="s">
        <v>188</v>
      </c>
      <c r="G4256" s="2" t="s">
        <v>542</v>
      </c>
      <c r="H4256" s="2" t="s">
        <v>543</v>
      </c>
      <c r="I4256" s="2" t="s">
        <v>26</v>
      </c>
      <c r="J4256" s="2" t="s">
        <v>27</v>
      </c>
      <c r="K4256" s="2" t="s">
        <v>3708</v>
      </c>
      <c r="L4256" s="2" t="s">
        <v>211</v>
      </c>
      <c r="M4256" s="1">
        <v>61032</v>
      </c>
      <c r="N4256" s="2" t="s">
        <v>105</v>
      </c>
      <c r="O4256" s="2" t="s">
        <v>3190</v>
      </c>
      <c r="P4256" s="2" t="s">
        <v>46</v>
      </c>
      <c r="Q4256" s="2" t="s">
        <v>90</v>
      </c>
      <c r="R4256" s="2" t="s">
        <v>186</v>
      </c>
      <c r="S4256" s="1">
        <v>63.311999999999998</v>
      </c>
      <c r="T4256" s="1">
        <v>3</v>
      </c>
      <c r="U4256" s="1">
        <v>0.2</v>
      </c>
      <c r="V4256" s="5">
        <v>20.5764</v>
      </c>
    </row>
    <row r="4257" spans="1:22" ht="15" thickBot="1" x14ac:dyDescent="0.35">
      <c r="A4257" s="4">
        <v>4256</v>
      </c>
      <c r="B4257" s="2" t="s">
        <v>7356</v>
      </c>
      <c r="C4257" s="1">
        <v>2014</v>
      </c>
      <c r="D4257" s="3">
        <v>41926</v>
      </c>
      <c r="E4257" s="3">
        <v>41929</v>
      </c>
      <c r="F4257" s="2" t="s">
        <v>188</v>
      </c>
      <c r="G4257" s="2" t="s">
        <v>542</v>
      </c>
      <c r="H4257" s="2" t="s">
        <v>543</v>
      </c>
      <c r="I4257" s="2" t="s">
        <v>26</v>
      </c>
      <c r="J4257" s="2" t="s">
        <v>27</v>
      </c>
      <c r="K4257" s="2" t="s">
        <v>3708</v>
      </c>
      <c r="L4257" s="2" t="s">
        <v>211</v>
      </c>
      <c r="M4257" s="1">
        <v>61032</v>
      </c>
      <c r="N4257" s="2" t="s">
        <v>105</v>
      </c>
      <c r="O4257" s="2" t="s">
        <v>1063</v>
      </c>
      <c r="P4257" s="2" t="s">
        <v>46</v>
      </c>
      <c r="Q4257" s="2" t="s">
        <v>75</v>
      </c>
      <c r="R4257" s="2" t="s">
        <v>1064</v>
      </c>
      <c r="S4257" s="1">
        <v>96.784000000000006</v>
      </c>
      <c r="T4257" s="1">
        <v>4</v>
      </c>
      <c r="U4257" s="1">
        <v>0.8</v>
      </c>
      <c r="V4257" s="5">
        <v>-145.17599999999999</v>
      </c>
    </row>
    <row r="4258" spans="1:22" ht="15" thickBot="1" x14ac:dyDescent="0.35">
      <c r="A4258" s="4">
        <v>4257</v>
      </c>
      <c r="B4258" s="2" t="s">
        <v>7356</v>
      </c>
      <c r="C4258" s="1">
        <v>2014</v>
      </c>
      <c r="D4258" s="3">
        <v>41926</v>
      </c>
      <c r="E4258" s="3">
        <v>41929</v>
      </c>
      <c r="F4258" s="2" t="s">
        <v>188</v>
      </c>
      <c r="G4258" s="2" t="s">
        <v>542</v>
      </c>
      <c r="H4258" s="2" t="s">
        <v>543</v>
      </c>
      <c r="I4258" s="2" t="s">
        <v>26</v>
      </c>
      <c r="J4258" s="2" t="s">
        <v>27</v>
      </c>
      <c r="K4258" s="2" t="s">
        <v>3708</v>
      </c>
      <c r="L4258" s="2" t="s">
        <v>211</v>
      </c>
      <c r="M4258" s="1">
        <v>61032</v>
      </c>
      <c r="N4258" s="2" t="s">
        <v>105</v>
      </c>
      <c r="O4258" s="2" t="s">
        <v>2722</v>
      </c>
      <c r="P4258" s="2" t="s">
        <v>32</v>
      </c>
      <c r="Q4258" s="2" t="s">
        <v>65</v>
      </c>
      <c r="R4258" s="2" t="s">
        <v>2723</v>
      </c>
      <c r="S4258" s="1">
        <v>10.476000000000001</v>
      </c>
      <c r="T4258" s="1">
        <v>3</v>
      </c>
      <c r="U4258" s="1">
        <v>0.6</v>
      </c>
      <c r="V4258" s="5">
        <v>-6.8094000000000001</v>
      </c>
    </row>
    <row r="4259" spans="1:22" ht="15" thickBot="1" x14ac:dyDescent="0.35">
      <c r="A4259" s="4">
        <v>4258</v>
      </c>
      <c r="B4259" s="2" t="s">
        <v>7357</v>
      </c>
      <c r="C4259" s="1">
        <v>2012</v>
      </c>
      <c r="D4259" s="3">
        <v>41156</v>
      </c>
      <c r="E4259" s="3">
        <v>41161</v>
      </c>
      <c r="F4259" s="2" t="s">
        <v>50</v>
      </c>
      <c r="G4259" s="2" t="s">
        <v>135</v>
      </c>
      <c r="H4259" s="2" t="s">
        <v>136</v>
      </c>
      <c r="I4259" s="2" t="s">
        <v>41</v>
      </c>
      <c r="J4259" s="2" t="s">
        <v>27</v>
      </c>
      <c r="K4259" s="2" t="s">
        <v>4704</v>
      </c>
      <c r="L4259" s="2" t="s">
        <v>420</v>
      </c>
      <c r="M4259" s="1">
        <v>97504</v>
      </c>
      <c r="N4259" s="2" t="s">
        <v>44</v>
      </c>
      <c r="O4259" s="2" t="s">
        <v>6547</v>
      </c>
      <c r="P4259" s="2" t="s">
        <v>46</v>
      </c>
      <c r="Q4259" s="2" t="s">
        <v>75</v>
      </c>
      <c r="R4259" s="2" t="s">
        <v>6548</v>
      </c>
      <c r="S4259" s="1">
        <v>9.7620000000000005</v>
      </c>
      <c r="T4259" s="1">
        <v>2</v>
      </c>
      <c r="U4259" s="1">
        <v>0.7</v>
      </c>
      <c r="V4259" s="5">
        <v>-6.8334000000000001</v>
      </c>
    </row>
    <row r="4260" spans="1:22" ht="15" thickBot="1" x14ac:dyDescent="0.35">
      <c r="A4260" s="4">
        <v>4259</v>
      </c>
      <c r="B4260" s="2" t="s">
        <v>7358</v>
      </c>
      <c r="C4260" s="1">
        <v>2013</v>
      </c>
      <c r="D4260" s="3">
        <v>41348</v>
      </c>
      <c r="E4260" s="3">
        <v>41350</v>
      </c>
      <c r="F4260" s="2" t="s">
        <v>188</v>
      </c>
      <c r="G4260" s="2" t="s">
        <v>1318</v>
      </c>
      <c r="H4260" s="2" t="s">
        <v>1319</v>
      </c>
      <c r="I4260" s="2" t="s">
        <v>41</v>
      </c>
      <c r="J4260" s="2" t="s">
        <v>27</v>
      </c>
      <c r="K4260" s="2" t="s">
        <v>95</v>
      </c>
      <c r="L4260" s="2" t="s">
        <v>96</v>
      </c>
      <c r="M4260" s="1">
        <v>98103</v>
      </c>
      <c r="N4260" s="2" t="s">
        <v>44</v>
      </c>
      <c r="O4260" s="2" t="s">
        <v>3186</v>
      </c>
      <c r="P4260" s="2" t="s">
        <v>32</v>
      </c>
      <c r="Q4260" s="2" t="s">
        <v>36</v>
      </c>
      <c r="R4260" s="2" t="s">
        <v>3187</v>
      </c>
      <c r="S4260" s="1">
        <v>196.78399999999999</v>
      </c>
      <c r="T4260" s="1">
        <v>2</v>
      </c>
      <c r="U4260" s="1">
        <v>0.2</v>
      </c>
      <c r="V4260" s="5">
        <v>-22.138200000000001</v>
      </c>
    </row>
    <row r="4261" spans="1:22" ht="15" thickBot="1" x14ac:dyDescent="0.35">
      <c r="A4261" s="4">
        <v>4260</v>
      </c>
      <c r="B4261" s="2" t="s">
        <v>7359</v>
      </c>
      <c r="C4261" s="1">
        <v>2014</v>
      </c>
      <c r="D4261" s="3">
        <v>41941</v>
      </c>
      <c r="E4261" s="3">
        <v>41946</v>
      </c>
      <c r="F4261" s="2" t="s">
        <v>23</v>
      </c>
      <c r="G4261" s="2" t="s">
        <v>5623</v>
      </c>
      <c r="H4261" s="2" t="s">
        <v>5624</v>
      </c>
      <c r="I4261" s="2" t="s">
        <v>41</v>
      </c>
      <c r="J4261" s="2" t="s">
        <v>27</v>
      </c>
      <c r="K4261" s="2" t="s">
        <v>266</v>
      </c>
      <c r="L4261" s="2" t="s">
        <v>267</v>
      </c>
      <c r="M4261" s="1">
        <v>10035</v>
      </c>
      <c r="N4261" s="2" t="s">
        <v>148</v>
      </c>
      <c r="O4261" s="2" t="s">
        <v>1010</v>
      </c>
      <c r="P4261" s="2" t="s">
        <v>46</v>
      </c>
      <c r="Q4261" s="2" t="s">
        <v>173</v>
      </c>
      <c r="R4261" s="2" t="s">
        <v>1011</v>
      </c>
      <c r="S4261" s="1">
        <v>47.98</v>
      </c>
      <c r="T4261" s="1">
        <v>2</v>
      </c>
      <c r="U4261" s="1">
        <v>0</v>
      </c>
      <c r="V4261" s="5">
        <v>23.99</v>
      </c>
    </row>
    <row r="4262" spans="1:22" ht="15" thickBot="1" x14ac:dyDescent="0.35">
      <c r="A4262" s="4">
        <v>4261</v>
      </c>
      <c r="B4262" s="2" t="s">
        <v>7360</v>
      </c>
      <c r="C4262" s="1">
        <v>2014</v>
      </c>
      <c r="D4262" s="3">
        <v>41928</v>
      </c>
      <c r="E4262" s="3">
        <v>41932</v>
      </c>
      <c r="F4262" s="2" t="s">
        <v>23</v>
      </c>
      <c r="G4262" s="2" t="s">
        <v>5299</v>
      </c>
      <c r="H4262" s="2" t="s">
        <v>5300</v>
      </c>
      <c r="I4262" s="2" t="s">
        <v>41</v>
      </c>
      <c r="J4262" s="2" t="s">
        <v>27</v>
      </c>
      <c r="K4262" s="2" t="s">
        <v>746</v>
      </c>
      <c r="L4262" s="2" t="s">
        <v>747</v>
      </c>
      <c r="M4262" s="1">
        <v>6824</v>
      </c>
      <c r="N4262" s="2" t="s">
        <v>148</v>
      </c>
      <c r="O4262" s="2" t="s">
        <v>2771</v>
      </c>
      <c r="P4262" s="2" t="s">
        <v>46</v>
      </c>
      <c r="Q4262" s="2" t="s">
        <v>47</v>
      </c>
      <c r="R4262" s="2" t="s">
        <v>2772</v>
      </c>
      <c r="S4262" s="1">
        <v>13.05</v>
      </c>
      <c r="T4262" s="1">
        <v>5</v>
      </c>
      <c r="U4262" s="1">
        <v>0</v>
      </c>
      <c r="V4262" s="5">
        <v>6.0030000000000001</v>
      </c>
    </row>
    <row r="4263" spans="1:22" ht="15" thickBot="1" x14ac:dyDescent="0.35">
      <c r="A4263" s="4">
        <v>4262</v>
      </c>
      <c r="B4263" s="2" t="s">
        <v>7361</v>
      </c>
      <c r="C4263" s="1">
        <v>2014</v>
      </c>
      <c r="D4263" s="3">
        <v>41859</v>
      </c>
      <c r="E4263" s="3">
        <v>41863</v>
      </c>
      <c r="F4263" s="2" t="s">
        <v>50</v>
      </c>
      <c r="G4263" s="2" t="s">
        <v>6450</v>
      </c>
      <c r="H4263" s="2" t="s">
        <v>6451</v>
      </c>
      <c r="I4263" s="2" t="s">
        <v>26</v>
      </c>
      <c r="J4263" s="2" t="s">
        <v>27</v>
      </c>
      <c r="K4263" s="2" t="s">
        <v>4988</v>
      </c>
      <c r="L4263" s="2" t="s">
        <v>229</v>
      </c>
      <c r="M4263" s="1">
        <v>56560</v>
      </c>
      <c r="N4263" s="2" t="s">
        <v>105</v>
      </c>
      <c r="O4263" s="2" t="s">
        <v>4383</v>
      </c>
      <c r="P4263" s="2" t="s">
        <v>71</v>
      </c>
      <c r="Q4263" s="2" t="s">
        <v>161</v>
      </c>
      <c r="R4263" s="2" t="s">
        <v>4384</v>
      </c>
      <c r="S4263" s="1">
        <v>63.96</v>
      </c>
      <c r="T4263" s="1">
        <v>4</v>
      </c>
      <c r="U4263" s="1">
        <v>0</v>
      </c>
      <c r="V4263" s="5">
        <v>19.8276</v>
      </c>
    </row>
    <row r="4264" spans="1:22" ht="15" thickBot="1" x14ac:dyDescent="0.35">
      <c r="A4264" s="4">
        <v>4263</v>
      </c>
      <c r="B4264" s="2" t="s">
        <v>7362</v>
      </c>
      <c r="C4264" s="1">
        <v>2014</v>
      </c>
      <c r="D4264" s="3">
        <v>41904</v>
      </c>
      <c r="E4264" s="3">
        <v>41908</v>
      </c>
      <c r="F4264" s="2" t="s">
        <v>50</v>
      </c>
      <c r="G4264" s="2" t="s">
        <v>3450</v>
      </c>
      <c r="H4264" s="2" t="s">
        <v>3451</v>
      </c>
      <c r="I4264" s="2" t="s">
        <v>26</v>
      </c>
      <c r="J4264" s="2" t="s">
        <v>27</v>
      </c>
      <c r="K4264" s="2" t="s">
        <v>497</v>
      </c>
      <c r="L4264" s="2" t="s">
        <v>1272</v>
      </c>
      <c r="M4264" s="1">
        <v>31907</v>
      </c>
      <c r="N4264" s="2" t="s">
        <v>30</v>
      </c>
      <c r="O4264" s="2" t="s">
        <v>5943</v>
      </c>
      <c r="P4264" s="2" t="s">
        <v>46</v>
      </c>
      <c r="Q4264" s="2" t="s">
        <v>78</v>
      </c>
      <c r="R4264" s="2" t="s">
        <v>5944</v>
      </c>
      <c r="S4264" s="1">
        <v>80.48</v>
      </c>
      <c r="T4264" s="1">
        <v>1</v>
      </c>
      <c r="U4264" s="1">
        <v>0</v>
      </c>
      <c r="V4264" s="5">
        <v>24.143999999999998</v>
      </c>
    </row>
    <row r="4265" spans="1:22" ht="15" thickBot="1" x14ac:dyDescent="0.35">
      <c r="A4265" s="4">
        <v>4264</v>
      </c>
      <c r="B4265" s="2" t="s">
        <v>7363</v>
      </c>
      <c r="C4265" s="1">
        <v>2014</v>
      </c>
      <c r="D4265" s="3">
        <v>41947</v>
      </c>
      <c r="E4265" s="3">
        <v>41952</v>
      </c>
      <c r="F4265" s="2" t="s">
        <v>50</v>
      </c>
      <c r="G4265" s="2" t="s">
        <v>5995</v>
      </c>
      <c r="H4265" s="2" t="s">
        <v>5996</v>
      </c>
      <c r="I4265" s="2" t="s">
        <v>26</v>
      </c>
      <c r="J4265" s="2" t="s">
        <v>27</v>
      </c>
      <c r="K4265" s="2" t="s">
        <v>146</v>
      </c>
      <c r="L4265" s="2" t="s">
        <v>147</v>
      </c>
      <c r="M4265" s="1">
        <v>19143</v>
      </c>
      <c r="N4265" s="2" t="s">
        <v>148</v>
      </c>
      <c r="O4265" s="2" t="s">
        <v>7364</v>
      </c>
      <c r="P4265" s="2" t="s">
        <v>46</v>
      </c>
      <c r="Q4265" s="2" t="s">
        <v>75</v>
      </c>
      <c r="R4265" s="2" t="s">
        <v>7365</v>
      </c>
      <c r="S4265" s="1">
        <v>11.673</v>
      </c>
      <c r="T4265" s="1">
        <v>3</v>
      </c>
      <c r="U4265" s="1">
        <v>0.7</v>
      </c>
      <c r="V4265" s="5">
        <v>-7.782</v>
      </c>
    </row>
    <row r="4266" spans="1:22" ht="15" thickBot="1" x14ac:dyDescent="0.35">
      <c r="A4266" s="4">
        <v>4265</v>
      </c>
      <c r="B4266" s="2" t="s">
        <v>7366</v>
      </c>
      <c r="C4266" s="1">
        <v>2013</v>
      </c>
      <c r="D4266" s="3">
        <v>41584</v>
      </c>
      <c r="E4266" s="3">
        <v>41588</v>
      </c>
      <c r="F4266" s="2" t="s">
        <v>50</v>
      </c>
      <c r="G4266" s="2" t="s">
        <v>1827</v>
      </c>
      <c r="H4266" s="2" t="s">
        <v>1828</v>
      </c>
      <c r="I4266" s="2" t="s">
        <v>26</v>
      </c>
      <c r="J4266" s="2" t="s">
        <v>27</v>
      </c>
      <c r="K4266" s="2" t="s">
        <v>184</v>
      </c>
      <c r="L4266" s="2" t="s">
        <v>104</v>
      </c>
      <c r="M4266" s="1">
        <v>77036</v>
      </c>
      <c r="N4266" s="2" t="s">
        <v>105</v>
      </c>
      <c r="O4266" s="2" t="s">
        <v>2268</v>
      </c>
      <c r="P4266" s="2" t="s">
        <v>32</v>
      </c>
      <c r="Q4266" s="2" t="s">
        <v>56</v>
      </c>
      <c r="R4266" s="2" t="s">
        <v>2269</v>
      </c>
      <c r="S4266" s="1">
        <v>863.12800000000004</v>
      </c>
      <c r="T4266" s="1">
        <v>8</v>
      </c>
      <c r="U4266" s="1">
        <v>0.3</v>
      </c>
      <c r="V4266" s="5">
        <v>-160.29519999999999</v>
      </c>
    </row>
    <row r="4267" spans="1:22" ht="15" thickBot="1" x14ac:dyDescent="0.35">
      <c r="A4267" s="4">
        <v>4266</v>
      </c>
      <c r="B4267" s="2" t="s">
        <v>7366</v>
      </c>
      <c r="C4267" s="1">
        <v>2013</v>
      </c>
      <c r="D4267" s="3">
        <v>41584</v>
      </c>
      <c r="E4267" s="3">
        <v>41588</v>
      </c>
      <c r="F4267" s="2" t="s">
        <v>50</v>
      </c>
      <c r="G4267" s="2" t="s">
        <v>1827</v>
      </c>
      <c r="H4267" s="2" t="s">
        <v>1828</v>
      </c>
      <c r="I4267" s="2" t="s">
        <v>26</v>
      </c>
      <c r="J4267" s="2" t="s">
        <v>27</v>
      </c>
      <c r="K4267" s="2" t="s">
        <v>184</v>
      </c>
      <c r="L4267" s="2" t="s">
        <v>104</v>
      </c>
      <c r="M4267" s="1">
        <v>77036</v>
      </c>
      <c r="N4267" s="2" t="s">
        <v>105</v>
      </c>
      <c r="O4267" s="2" t="s">
        <v>3877</v>
      </c>
      <c r="P4267" s="2" t="s">
        <v>46</v>
      </c>
      <c r="Q4267" s="2" t="s">
        <v>75</v>
      </c>
      <c r="R4267" s="2" t="s">
        <v>1214</v>
      </c>
      <c r="S4267" s="1">
        <v>3.5640000000000001</v>
      </c>
      <c r="T4267" s="1">
        <v>3</v>
      </c>
      <c r="U4267" s="1">
        <v>0.8</v>
      </c>
      <c r="V4267" s="5">
        <v>-6.2370000000000001</v>
      </c>
    </row>
    <row r="4268" spans="1:22" ht="15" thickBot="1" x14ac:dyDescent="0.35">
      <c r="A4268" s="4">
        <v>4267</v>
      </c>
      <c r="B4268" s="2" t="s">
        <v>7366</v>
      </c>
      <c r="C4268" s="1">
        <v>2013</v>
      </c>
      <c r="D4268" s="3">
        <v>41584</v>
      </c>
      <c r="E4268" s="3">
        <v>41588</v>
      </c>
      <c r="F4268" s="2" t="s">
        <v>50</v>
      </c>
      <c r="G4268" s="2" t="s">
        <v>1827</v>
      </c>
      <c r="H4268" s="2" t="s">
        <v>1828</v>
      </c>
      <c r="I4268" s="2" t="s">
        <v>26</v>
      </c>
      <c r="J4268" s="2" t="s">
        <v>27</v>
      </c>
      <c r="K4268" s="2" t="s">
        <v>184</v>
      </c>
      <c r="L4268" s="2" t="s">
        <v>104</v>
      </c>
      <c r="M4268" s="1">
        <v>77036</v>
      </c>
      <c r="N4268" s="2" t="s">
        <v>105</v>
      </c>
      <c r="O4268" s="2" t="s">
        <v>5447</v>
      </c>
      <c r="P4268" s="2" t="s">
        <v>32</v>
      </c>
      <c r="Q4268" s="2" t="s">
        <v>33</v>
      </c>
      <c r="R4268" s="2" t="s">
        <v>5448</v>
      </c>
      <c r="S4268" s="1">
        <v>956.66480000000001</v>
      </c>
      <c r="T4268" s="1">
        <v>7</v>
      </c>
      <c r="U4268" s="1">
        <v>0.32</v>
      </c>
      <c r="V4268" s="5">
        <v>-225.0976</v>
      </c>
    </row>
    <row r="4269" spans="1:22" ht="15" thickBot="1" x14ac:dyDescent="0.35">
      <c r="A4269" s="4">
        <v>4268</v>
      </c>
      <c r="B4269" s="2" t="s">
        <v>7366</v>
      </c>
      <c r="C4269" s="1">
        <v>2013</v>
      </c>
      <c r="D4269" s="3">
        <v>41584</v>
      </c>
      <c r="E4269" s="3">
        <v>41588</v>
      </c>
      <c r="F4269" s="2" t="s">
        <v>50</v>
      </c>
      <c r="G4269" s="2" t="s">
        <v>1827</v>
      </c>
      <c r="H4269" s="2" t="s">
        <v>1828</v>
      </c>
      <c r="I4269" s="2" t="s">
        <v>26</v>
      </c>
      <c r="J4269" s="2" t="s">
        <v>27</v>
      </c>
      <c r="K4269" s="2" t="s">
        <v>184</v>
      </c>
      <c r="L4269" s="2" t="s">
        <v>104</v>
      </c>
      <c r="M4269" s="1">
        <v>77036</v>
      </c>
      <c r="N4269" s="2" t="s">
        <v>105</v>
      </c>
      <c r="O4269" s="2" t="s">
        <v>2100</v>
      </c>
      <c r="P4269" s="2" t="s">
        <v>46</v>
      </c>
      <c r="Q4269" s="2" t="s">
        <v>75</v>
      </c>
      <c r="R4269" s="2" t="s">
        <v>2101</v>
      </c>
      <c r="S4269" s="1">
        <v>12.587999999999999</v>
      </c>
      <c r="T4269" s="1">
        <v>3</v>
      </c>
      <c r="U4269" s="1">
        <v>0.8</v>
      </c>
      <c r="V4269" s="5">
        <v>-20.140799999999999</v>
      </c>
    </row>
    <row r="4270" spans="1:22" ht="15" thickBot="1" x14ac:dyDescent="0.35">
      <c r="A4270" s="4">
        <v>4269</v>
      </c>
      <c r="B4270" s="2" t="s">
        <v>7366</v>
      </c>
      <c r="C4270" s="1">
        <v>2013</v>
      </c>
      <c r="D4270" s="3">
        <v>41584</v>
      </c>
      <c r="E4270" s="3">
        <v>41588</v>
      </c>
      <c r="F4270" s="2" t="s">
        <v>50</v>
      </c>
      <c r="G4270" s="2" t="s">
        <v>1827</v>
      </c>
      <c r="H4270" s="2" t="s">
        <v>1828</v>
      </c>
      <c r="I4270" s="2" t="s">
        <v>26</v>
      </c>
      <c r="J4270" s="2" t="s">
        <v>27</v>
      </c>
      <c r="K4270" s="2" t="s">
        <v>184</v>
      </c>
      <c r="L4270" s="2" t="s">
        <v>104</v>
      </c>
      <c r="M4270" s="1">
        <v>77036</v>
      </c>
      <c r="N4270" s="2" t="s">
        <v>105</v>
      </c>
      <c r="O4270" s="2" t="s">
        <v>6281</v>
      </c>
      <c r="P4270" s="2" t="s">
        <v>71</v>
      </c>
      <c r="Q4270" s="2" t="s">
        <v>161</v>
      </c>
      <c r="R4270" s="2" t="s">
        <v>6282</v>
      </c>
      <c r="S4270" s="1">
        <v>171.96</v>
      </c>
      <c r="T4270" s="1">
        <v>5</v>
      </c>
      <c r="U4270" s="1">
        <v>0.2</v>
      </c>
      <c r="V4270" s="5">
        <v>45.139499999999998</v>
      </c>
    </row>
    <row r="4271" spans="1:22" ht="15" thickBot="1" x14ac:dyDescent="0.35">
      <c r="A4271" s="4">
        <v>4270</v>
      </c>
      <c r="B4271" s="2" t="s">
        <v>7367</v>
      </c>
      <c r="C4271" s="1">
        <v>2014</v>
      </c>
      <c r="D4271" s="3">
        <v>41816</v>
      </c>
      <c r="E4271" s="3">
        <v>41820</v>
      </c>
      <c r="F4271" s="2" t="s">
        <v>23</v>
      </c>
      <c r="G4271" s="2" t="s">
        <v>4893</v>
      </c>
      <c r="H4271" s="2" t="s">
        <v>4894</v>
      </c>
      <c r="I4271" s="2" t="s">
        <v>26</v>
      </c>
      <c r="J4271" s="2" t="s">
        <v>27</v>
      </c>
      <c r="K4271" s="2" t="s">
        <v>95</v>
      </c>
      <c r="L4271" s="2" t="s">
        <v>96</v>
      </c>
      <c r="M4271" s="1">
        <v>98115</v>
      </c>
      <c r="N4271" s="2" t="s">
        <v>44</v>
      </c>
      <c r="O4271" s="2" t="s">
        <v>2186</v>
      </c>
      <c r="P4271" s="2" t="s">
        <v>32</v>
      </c>
      <c r="Q4271" s="2" t="s">
        <v>56</v>
      </c>
      <c r="R4271" s="2" t="s">
        <v>2187</v>
      </c>
      <c r="S4271" s="1">
        <v>871.4</v>
      </c>
      <c r="T4271" s="1">
        <v>4</v>
      </c>
      <c r="U4271" s="1">
        <v>0</v>
      </c>
      <c r="V4271" s="5">
        <v>148.13800000000001</v>
      </c>
    </row>
    <row r="4272" spans="1:22" ht="15" thickBot="1" x14ac:dyDescent="0.35">
      <c r="A4272" s="4">
        <v>4271</v>
      </c>
      <c r="B4272" s="2" t="s">
        <v>7368</v>
      </c>
      <c r="C4272" s="1">
        <v>2012</v>
      </c>
      <c r="D4272" s="3">
        <v>41239</v>
      </c>
      <c r="E4272" s="3">
        <v>41243</v>
      </c>
      <c r="F4272" s="2" t="s">
        <v>50</v>
      </c>
      <c r="G4272" s="2" t="s">
        <v>7369</v>
      </c>
      <c r="H4272" s="2" t="s">
        <v>7370</v>
      </c>
      <c r="I4272" s="2" t="s">
        <v>41</v>
      </c>
      <c r="J4272" s="2" t="s">
        <v>27</v>
      </c>
      <c r="K4272" s="2" t="s">
        <v>328</v>
      </c>
      <c r="L4272" s="2" t="s">
        <v>335</v>
      </c>
      <c r="M4272" s="1">
        <v>38301</v>
      </c>
      <c r="N4272" s="2" t="s">
        <v>30</v>
      </c>
      <c r="O4272" s="2" t="s">
        <v>7327</v>
      </c>
      <c r="P4272" s="2" t="s">
        <v>32</v>
      </c>
      <c r="Q4272" s="2" t="s">
        <v>65</v>
      </c>
      <c r="R4272" s="2" t="s">
        <v>7328</v>
      </c>
      <c r="S4272" s="1">
        <v>692.47199999999998</v>
      </c>
      <c r="T4272" s="1">
        <v>11</v>
      </c>
      <c r="U4272" s="1">
        <v>0.2</v>
      </c>
      <c r="V4272" s="5">
        <v>190.4298</v>
      </c>
    </row>
    <row r="4273" spans="1:22" ht="15" thickBot="1" x14ac:dyDescent="0.35">
      <c r="A4273" s="4">
        <v>4272</v>
      </c>
      <c r="B4273" s="2" t="s">
        <v>7371</v>
      </c>
      <c r="C4273" s="1">
        <v>2013</v>
      </c>
      <c r="D4273" s="3">
        <v>41603</v>
      </c>
      <c r="E4273" s="3">
        <v>41606</v>
      </c>
      <c r="F4273" s="2" t="s">
        <v>23</v>
      </c>
      <c r="G4273" s="2" t="s">
        <v>1345</v>
      </c>
      <c r="H4273" s="2" t="s">
        <v>1346</v>
      </c>
      <c r="I4273" s="2" t="s">
        <v>41</v>
      </c>
      <c r="J4273" s="2" t="s">
        <v>27</v>
      </c>
      <c r="K4273" s="2" t="s">
        <v>4492</v>
      </c>
      <c r="L4273" s="2" t="s">
        <v>2735</v>
      </c>
      <c r="M4273" s="1">
        <v>21215</v>
      </c>
      <c r="N4273" s="2" t="s">
        <v>148</v>
      </c>
      <c r="O4273" s="2" t="s">
        <v>2676</v>
      </c>
      <c r="P4273" s="2" t="s">
        <v>32</v>
      </c>
      <c r="Q4273" s="2" t="s">
        <v>65</v>
      </c>
      <c r="R4273" s="2" t="s">
        <v>2677</v>
      </c>
      <c r="S4273" s="1">
        <v>207.76</v>
      </c>
      <c r="T4273" s="1">
        <v>4</v>
      </c>
      <c r="U4273" s="1">
        <v>0</v>
      </c>
      <c r="V4273" s="5">
        <v>85.181600000000003</v>
      </c>
    </row>
    <row r="4274" spans="1:22" ht="15" thickBot="1" x14ac:dyDescent="0.35">
      <c r="A4274" s="4">
        <v>4273</v>
      </c>
      <c r="B4274" s="2" t="s">
        <v>7372</v>
      </c>
      <c r="C4274" s="1">
        <v>2014</v>
      </c>
      <c r="D4274" s="3">
        <v>41842</v>
      </c>
      <c r="E4274" s="3">
        <v>41842</v>
      </c>
      <c r="F4274" s="2" t="s">
        <v>1290</v>
      </c>
      <c r="G4274" s="2" t="s">
        <v>1939</v>
      </c>
      <c r="H4274" s="2" t="s">
        <v>1940</v>
      </c>
      <c r="I4274" s="2" t="s">
        <v>26</v>
      </c>
      <c r="J4274" s="2" t="s">
        <v>27</v>
      </c>
      <c r="K4274" s="2" t="s">
        <v>3649</v>
      </c>
      <c r="L4274" s="2" t="s">
        <v>121</v>
      </c>
      <c r="M4274" s="1">
        <v>84107</v>
      </c>
      <c r="N4274" s="2" t="s">
        <v>44</v>
      </c>
      <c r="O4274" s="2" t="s">
        <v>6790</v>
      </c>
      <c r="P4274" s="2" t="s">
        <v>71</v>
      </c>
      <c r="Q4274" s="2" t="s">
        <v>72</v>
      </c>
      <c r="R4274" s="2" t="s">
        <v>6791</v>
      </c>
      <c r="S4274" s="1">
        <v>71.927999999999997</v>
      </c>
      <c r="T4274" s="1">
        <v>9</v>
      </c>
      <c r="U4274" s="1">
        <v>0.2</v>
      </c>
      <c r="V4274" s="5">
        <v>6.2937000000000003</v>
      </c>
    </row>
    <row r="4275" spans="1:22" ht="15" thickBot="1" x14ac:dyDescent="0.35">
      <c r="A4275" s="4">
        <v>4274</v>
      </c>
      <c r="B4275" s="2" t="s">
        <v>7372</v>
      </c>
      <c r="C4275" s="1">
        <v>2014</v>
      </c>
      <c r="D4275" s="3">
        <v>41842</v>
      </c>
      <c r="E4275" s="3">
        <v>41842</v>
      </c>
      <c r="F4275" s="2" t="s">
        <v>1290</v>
      </c>
      <c r="G4275" s="2" t="s">
        <v>1939</v>
      </c>
      <c r="H4275" s="2" t="s">
        <v>1940</v>
      </c>
      <c r="I4275" s="2" t="s">
        <v>26</v>
      </c>
      <c r="J4275" s="2" t="s">
        <v>27</v>
      </c>
      <c r="K4275" s="2" t="s">
        <v>3649</v>
      </c>
      <c r="L4275" s="2" t="s">
        <v>121</v>
      </c>
      <c r="M4275" s="1">
        <v>84107</v>
      </c>
      <c r="N4275" s="2" t="s">
        <v>44</v>
      </c>
      <c r="O4275" s="2" t="s">
        <v>4226</v>
      </c>
      <c r="P4275" s="2" t="s">
        <v>46</v>
      </c>
      <c r="Q4275" s="2" t="s">
        <v>68</v>
      </c>
      <c r="R4275" s="2" t="s">
        <v>4227</v>
      </c>
      <c r="S4275" s="1">
        <v>25.99</v>
      </c>
      <c r="T4275" s="1">
        <v>1</v>
      </c>
      <c r="U4275" s="1">
        <v>0</v>
      </c>
      <c r="V4275" s="5">
        <v>7.5370999999999997</v>
      </c>
    </row>
    <row r="4276" spans="1:22" ht="15" thickBot="1" x14ac:dyDescent="0.35">
      <c r="A4276" s="4">
        <v>4275</v>
      </c>
      <c r="B4276" s="2" t="s">
        <v>7373</v>
      </c>
      <c r="C4276" s="1">
        <v>2012</v>
      </c>
      <c r="D4276" s="3">
        <v>41205</v>
      </c>
      <c r="E4276" s="3">
        <v>41210</v>
      </c>
      <c r="F4276" s="2" t="s">
        <v>50</v>
      </c>
      <c r="G4276" s="2" t="s">
        <v>1033</v>
      </c>
      <c r="H4276" s="2" t="s">
        <v>1034</v>
      </c>
      <c r="I4276" s="2" t="s">
        <v>41</v>
      </c>
      <c r="J4276" s="2" t="s">
        <v>27</v>
      </c>
      <c r="K4276" s="2" t="s">
        <v>95</v>
      </c>
      <c r="L4276" s="2" t="s">
        <v>96</v>
      </c>
      <c r="M4276" s="1">
        <v>98105</v>
      </c>
      <c r="N4276" s="2" t="s">
        <v>44</v>
      </c>
      <c r="O4276" s="2" t="s">
        <v>1218</v>
      </c>
      <c r="P4276" s="2" t="s">
        <v>46</v>
      </c>
      <c r="Q4276" s="2" t="s">
        <v>75</v>
      </c>
      <c r="R4276" s="2" t="s">
        <v>1219</v>
      </c>
      <c r="S4276" s="1">
        <v>3.5920000000000001</v>
      </c>
      <c r="T4276" s="1">
        <v>1</v>
      </c>
      <c r="U4276" s="1">
        <v>0.2</v>
      </c>
      <c r="V4276" s="5">
        <v>1.1225000000000001</v>
      </c>
    </row>
    <row r="4277" spans="1:22" ht="15" thickBot="1" x14ac:dyDescent="0.35">
      <c r="A4277" s="4">
        <v>4276</v>
      </c>
      <c r="B4277" s="2" t="s">
        <v>7374</v>
      </c>
      <c r="C4277" s="1">
        <v>2012</v>
      </c>
      <c r="D4277" s="3">
        <v>41099</v>
      </c>
      <c r="E4277" s="3">
        <v>41103</v>
      </c>
      <c r="F4277" s="2" t="s">
        <v>50</v>
      </c>
      <c r="G4277" s="2" t="s">
        <v>5714</v>
      </c>
      <c r="H4277" s="2" t="s">
        <v>5715</v>
      </c>
      <c r="I4277" s="2" t="s">
        <v>41</v>
      </c>
      <c r="J4277" s="2" t="s">
        <v>27</v>
      </c>
      <c r="K4277" s="2" t="s">
        <v>815</v>
      </c>
      <c r="L4277" s="2" t="s">
        <v>104</v>
      </c>
      <c r="M4277" s="1">
        <v>75220</v>
      </c>
      <c r="N4277" s="2" t="s">
        <v>105</v>
      </c>
      <c r="O4277" s="2" t="s">
        <v>713</v>
      </c>
      <c r="P4277" s="2" t="s">
        <v>46</v>
      </c>
      <c r="Q4277" s="2" t="s">
        <v>78</v>
      </c>
      <c r="R4277" s="2" t="s">
        <v>714</v>
      </c>
      <c r="S4277" s="1">
        <v>48.631999999999998</v>
      </c>
      <c r="T4277" s="1">
        <v>2</v>
      </c>
      <c r="U4277" s="1">
        <v>0.8</v>
      </c>
      <c r="V4277" s="5">
        <v>-121.58</v>
      </c>
    </row>
    <row r="4278" spans="1:22" ht="15" thickBot="1" x14ac:dyDescent="0.35">
      <c r="A4278" s="4">
        <v>4277</v>
      </c>
      <c r="B4278" s="2" t="s">
        <v>7375</v>
      </c>
      <c r="C4278" s="1">
        <v>2014</v>
      </c>
      <c r="D4278" s="3">
        <v>41870</v>
      </c>
      <c r="E4278" s="3">
        <v>41874</v>
      </c>
      <c r="F4278" s="2" t="s">
        <v>50</v>
      </c>
      <c r="G4278" s="2" t="s">
        <v>3116</v>
      </c>
      <c r="H4278" s="2" t="s">
        <v>3117</v>
      </c>
      <c r="I4278" s="2" t="s">
        <v>102</v>
      </c>
      <c r="J4278" s="2" t="s">
        <v>27</v>
      </c>
      <c r="K4278" s="2" t="s">
        <v>95</v>
      </c>
      <c r="L4278" s="2" t="s">
        <v>96</v>
      </c>
      <c r="M4278" s="1">
        <v>98105</v>
      </c>
      <c r="N4278" s="2" t="s">
        <v>44</v>
      </c>
      <c r="O4278" s="2" t="s">
        <v>2999</v>
      </c>
      <c r="P4278" s="2" t="s">
        <v>46</v>
      </c>
      <c r="Q4278" s="2" t="s">
        <v>59</v>
      </c>
      <c r="R4278" s="2" t="s">
        <v>3000</v>
      </c>
      <c r="S4278" s="1">
        <v>323.10000000000002</v>
      </c>
      <c r="T4278" s="1">
        <v>2</v>
      </c>
      <c r="U4278" s="1">
        <v>0</v>
      </c>
      <c r="V4278" s="5">
        <v>61.389000000000003</v>
      </c>
    </row>
    <row r="4279" spans="1:22" ht="15" thickBot="1" x14ac:dyDescent="0.35">
      <c r="A4279" s="4">
        <v>4278</v>
      </c>
      <c r="B4279" s="2" t="s">
        <v>7376</v>
      </c>
      <c r="C4279" s="1">
        <v>2013</v>
      </c>
      <c r="D4279" s="3">
        <v>41381</v>
      </c>
      <c r="E4279" s="3">
        <v>41385</v>
      </c>
      <c r="F4279" s="2" t="s">
        <v>50</v>
      </c>
      <c r="G4279" s="2" t="s">
        <v>7353</v>
      </c>
      <c r="H4279" s="2" t="s">
        <v>7354</v>
      </c>
      <c r="I4279" s="2" t="s">
        <v>41</v>
      </c>
      <c r="J4279" s="2" t="s">
        <v>27</v>
      </c>
      <c r="K4279" s="2" t="s">
        <v>1119</v>
      </c>
      <c r="L4279" s="2" t="s">
        <v>788</v>
      </c>
      <c r="M4279" s="1">
        <v>8701</v>
      </c>
      <c r="N4279" s="2" t="s">
        <v>148</v>
      </c>
      <c r="O4279" s="2" t="s">
        <v>7377</v>
      </c>
      <c r="P4279" s="2" t="s">
        <v>71</v>
      </c>
      <c r="Q4279" s="2" t="s">
        <v>682</v>
      </c>
      <c r="R4279" s="2" t="s">
        <v>7378</v>
      </c>
      <c r="S4279" s="1">
        <v>9099.93</v>
      </c>
      <c r="T4279" s="1">
        <v>7</v>
      </c>
      <c r="U4279" s="1">
        <v>0</v>
      </c>
      <c r="V4279" s="5">
        <v>2365.9818</v>
      </c>
    </row>
    <row r="4280" spans="1:22" ht="15" thickBot="1" x14ac:dyDescent="0.35">
      <c r="A4280" s="4">
        <v>4279</v>
      </c>
      <c r="B4280" s="2" t="s">
        <v>7376</v>
      </c>
      <c r="C4280" s="1">
        <v>2013</v>
      </c>
      <c r="D4280" s="3">
        <v>41381</v>
      </c>
      <c r="E4280" s="3">
        <v>41385</v>
      </c>
      <c r="F4280" s="2" t="s">
        <v>50</v>
      </c>
      <c r="G4280" s="2" t="s">
        <v>7353</v>
      </c>
      <c r="H4280" s="2" t="s">
        <v>7354</v>
      </c>
      <c r="I4280" s="2" t="s">
        <v>41</v>
      </c>
      <c r="J4280" s="2" t="s">
        <v>27</v>
      </c>
      <c r="K4280" s="2" t="s">
        <v>1119</v>
      </c>
      <c r="L4280" s="2" t="s">
        <v>788</v>
      </c>
      <c r="M4280" s="1">
        <v>8701</v>
      </c>
      <c r="N4280" s="2" t="s">
        <v>148</v>
      </c>
      <c r="O4280" s="2" t="s">
        <v>6190</v>
      </c>
      <c r="P4280" s="2" t="s">
        <v>32</v>
      </c>
      <c r="Q4280" s="2" t="s">
        <v>65</v>
      </c>
      <c r="R4280" s="2" t="s">
        <v>6191</v>
      </c>
      <c r="S4280" s="1">
        <v>9.9600000000000009</v>
      </c>
      <c r="T4280" s="1">
        <v>2</v>
      </c>
      <c r="U4280" s="1">
        <v>0</v>
      </c>
      <c r="V4280" s="5">
        <v>3.2867999999999999</v>
      </c>
    </row>
    <row r="4281" spans="1:22" ht="15" thickBot="1" x14ac:dyDescent="0.35">
      <c r="A4281" s="4">
        <v>4280</v>
      </c>
      <c r="B4281" s="2" t="s">
        <v>7376</v>
      </c>
      <c r="C4281" s="1">
        <v>2013</v>
      </c>
      <c r="D4281" s="3">
        <v>41381</v>
      </c>
      <c r="E4281" s="3">
        <v>41385</v>
      </c>
      <c r="F4281" s="2" t="s">
        <v>50</v>
      </c>
      <c r="G4281" s="2" t="s">
        <v>7353</v>
      </c>
      <c r="H4281" s="2" t="s">
        <v>7354</v>
      </c>
      <c r="I4281" s="2" t="s">
        <v>41</v>
      </c>
      <c r="J4281" s="2" t="s">
        <v>27</v>
      </c>
      <c r="K4281" s="2" t="s">
        <v>1119</v>
      </c>
      <c r="L4281" s="2" t="s">
        <v>788</v>
      </c>
      <c r="M4281" s="1">
        <v>8701</v>
      </c>
      <c r="N4281" s="2" t="s">
        <v>148</v>
      </c>
      <c r="O4281" s="2" t="s">
        <v>3429</v>
      </c>
      <c r="P4281" s="2" t="s">
        <v>46</v>
      </c>
      <c r="Q4281" s="2" t="s">
        <v>75</v>
      </c>
      <c r="R4281" s="2" t="s">
        <v>3430</v>
      </c>
      <c r="S4281" s="1">
        <v>25.3</v>
      </c>
      <c r="T4281" s="1">
        <v>5</v>
      </c>
      <c r="U4281" s="1">
        <v>0</v>
      </c>
      <c r="V4281" s="5">
        <v>11.891</v>
      </c>
    </row>
    <row r="4282" spans="1:22" ht="15" thickBot="1" x14ac:dyDescent="0.35">
      <c r="A4282" s="4">
        <v>4281</v>
      </c>
      <c r="B4282" s="2" t="s">
        <v>7379</v>
      </c>
      <c r="C4282" s="1">
        <v>2011</v>
      </c>
      <c r="D4282" s="3">
        <v>40861</v>
      </c>
      <c r="E4282" s="3">
        <v>40865</v>
      </c>
      <c r="F4282" s="2" t="s">
        <v>50</v>
      </c>
      <c r="G4282" s="2" t="s">
        <v>733</v>
      </c>
      <c r="H4282" s="2" t="s">
        <v>734</v>
      </c>
      <c r="I4282" s="2" t="s">
        <v>102</v>
      </c>
      <c r="J4282" s="2" t="s">
        <v>27</v>
      </c>
      <c r="K4282" s="2" t="s">
        <v>266</v>
      </c>
      <c r="L4282" s="2" t="s">
        <v>267</v>
      </c>
      <c r="M4282" s="1">
        <v>10011</v>
      </c>
      <c r="N4282" s="2" t="s">
        <v>148</v>
      </c>
      <c r="O4282" s="2" t="s">
        <v>1037</v>
      </c>
      <c r="P4282" s="2" t="s">
        <v>46</v>
      </c>
      <c r="Q4282" s="2" t="s">
        <v>90</v>
      </c>
      <c r="R4282" s="2" t="s">
        <v>1038</v>
      </c>
      <c r="S4282" s="1">
        <v>11.36</v>
      </c>
      <c r="T4282" s="1">
        <v>2</v>
      </c>
      <c r="U4282" s="1">
        <v>0</v>
      </c>
      <c r="V4282" s="5">
        <v>5.2256</v>
      </c>
    </row>
    <row r="4283" spans="1:22" ht="15" thickBot="1" x14ac:dyDescent="0.35">
      <c r="A4283" s="4">
        <v>4282</v>
      </c>
      <c r="B4283" s="2" t="s">
        <v>7379</v>
      </c>
      <c r="C4283" s="1">
        <v>2011</v>
      </c>
      <c r="D4283" s="3">
        <v>40861</v>
      </c>
      <c r="E4283" s="3">
        <v>40865</v>
      </c>
      <c r="F4283" s="2" t="s">
        <v>50</v>
      </c>
      <c r="G4283" s="2" t="s">
        <v>733</v>
      </c>
      <c r="H4283" s="2" t="s">
        <v>734</v>
      </c>
      <c r="I4283" s="2" t="s">
        <v>102</v>
      </c>
      <c r="J4283" s="2" t="s">
        <v>27</v>
      </c>
      <c r="K4283" s="2" t="s">
        <v>266</v>
      </c>
      <c r="L4283" s="2" t="s">
        <v>267</v>
      </c>
      <c r="M4283" s="1">
        <v>10011</v>
      </c>
      <c r="N4283" s="2" t="s">
        <v>148</v>
      </c>
      <c r="O4283" s="2" t="s">
        <v>6166</v>
      </c>
      <c r="P4283" s="2" t="s">
        <v>32</v>
      </c>
      <c r="Q4283" s="2" t="s">
        <v>36</v>
      </c>
      <c r="R4283" s="2" t="s">
        <v>6167</v>
      </c>
      <c r="S4283" s="1">
        <v>69.263999999999996</v>
      </c>
      <c r="T4283" s="1">
        <v>2</v>
      </c>
      <c r="U4283" s="1">
        <v>0.1</v>
      </c>
      <c r="V4283" s="5">
        <v>14.622400000000001</v>
      </c>
    </row>
    <row r="4284" spans="1:22" ht="15" thickBot="1" x14ac:dyDescent="0.35">
      <c r="A4284" s="4">
        <v>4283</v>
      </c>
      <c r="B4284" s="2" t="s">
        <v>7380</v>
      </c>
      <c r="C4284" s="1">
        <v>2011</v>
      </c>
      <c r="D4284" s="3">
        <v>40897</v>
      </c>
      <c r="E4284" s="3">
        <v>40900</v>
      </c>
      <c r="F4284" s="2" t="s">
        <v>188</v>
      </c>
      <c r="G4284" s="2" t="s">
        <v>3827</v>
      </c>
      <c r="H4284" s="2" t="s">
        <v>3828</v>
      </c>
      <c r="I4284" s="2" t="s">
        <v>26</v>
      </c>
      <c r="J4284" s="2" t="s">
        <v>27</v>
      </c>
      <c r="K4284" s="2" t="s">
        <v>4374</v>
      </c>
      <c r="L4284" s="2" t="s">
        <v>254</v>
      </c>
      <c r="M4284" s="1">
        <v>46203</v>
      </c>
      <c r="N4284" s="2" t="s">
        <v>105</v>
      </c>
      <c r="O4284" s="2" t="s">
        <v>7381</v>
      </c>
      <c r="P4284" s="2" t="s">
        <v>46</v>
      </c>
      <c r="Q4284" s="2" t="s">
        <v>47</v>
      </c>
      <c r="R4284" s="2" t="s">
        <v>7382</v>
      </c>
      <c r="S4284" s="1">
        <v>3.69</v>
      </c>
      <c r="T4284" s="1">
        <v>1</v>
      </c>
      <c r="U4284" s="1">
        <v>0</v>
      </c>
      <c r="V4284" s="5">
        <v>1.7343</v>
      </c>
    </row>
    <row r="4285" spans="1:22" ht="15" thickBot="1" x14ac:dyDescent="0.35">
      <c r="A4285" s="4">
        <v>4284</v>
      </c>
      <c r="B4285" s="2" t="s">
        <v>7380</v>
      </c>
      <c r="C4285" s="1">
        <v>2011</v>
      </c>
      <c r="D4285" s="3">
        <v>40897</v>
      </c>
      <c r="E4285" s="3">
        <v>40900</v>
      </c>
      <c r="F4285" s="2" t="s">
        <v>188</v>
      </c>
      <c r="G4285" s="2" t="s">
        <v>3827</v>
      </c>
      <c r="H4285" s="2" t="s">
        <v>3828</v>
      </c>
      <c r="I4285" s="2" t="s">
        <v>26</v>
      </c>
      <c r="J4285" s="2" t="s">
        <v>27</v>
      </c>
      <c r="K4285" s="2" t="s">
        <v>4374</v>
      </c>
      <c r="L4285" s="2" t="s">
        <v>254</v>
      </c>
      <c r="M4285" s="1">
        <v>46203</v>
      </c>
      <c r="N4285" s="2" t="s">
        <v>105</v>
      </c>
      <c r="O4285" s="2" t="s">
        <v>6366</v>
      </c>
      <c r="P4285" s="2" t="s">
        <v>46</v>
      </c>
      <c r="Q4285" s="2" t="s">
        <v>75</v>
      </c>
      <c r="R4285" s="2" t="s">
        <v>6367</v>
      </c>
      <c r="S4285" s="1">
        <v>1103.97</v>
      </c>
      <c r="T4285" s="1">
        <v>3</v>
      </c>
      <c r="U4285" s="1">
        <v>0</v>
      </c>
      <c r="V4285" s="5">
        <v>496.78649999999999</v>
      </c>
    </row>
    <row r="4286" spans="1:22" ht="15" thickBot="1" x14ac:dyDescent="0.35">
      <c r="A4286" s="4">
        <v>4285</v>
      </c>
      <c r="B4286" s="2" t="s">
        <v>7383</v>
      </c>
      <c r="C4286" s="1">
        <v>2012</v>
      </c>
      <c r="D4286" s="3">
        <v>41234</v>
      </c>
      <c r="E4286" s="3">
        <v>41239</v>
      </c>
      <c r="F4286" s="2" t="s">
        <v>23</v>
      </c>
      <c r="G4286" s="2" t="s">
        <v>6011</v>
      </c>
      <c r="H4286" s="2" t="s">
        <v>6012</v>
      </c>
      <c r="I4286" s="2" t="s">
        <v>41</v>
      </c>
      <c r="J4286" s="2" t="s">
        <v>27</v>
      </c>
      <c r="K4286" s="2" t="s">
        <v>7384</v>
      </c>
      <c r="L4286" s="2" t="s">
        <v>104</v>
      </c>
      <c r="M4286" s="1">
        <v>77642</v>
      </c>
      <c r="N4286" s="2" t="s">
        <v>105</v>
      </c>
      <c r="O4286" s="2" t="s">
        <v>4408</v>
      </c>
      <c r="P4286" s="2" t="s">
        <v>32</v>
      </c>
      <c r="Q4286" s="2" t="s">
        <v>33</v>
      </c>
      <c r="R4286" s="2" t="s">
        <v>4409</v>
      </c>
      <c r="S4286" s="1">
        <v>246.1328</v>
      </c>
      <c r="T4286" s="1">
        <v>2</v>
      </c>
      <c r="U4286" s="1">
        <v>0.32</v>
      </c>
      <c r="V4286" s="5">
        <v>-76.011600000000001</v>
      </c>
    </row>
    <row r="4287" spans="1:22" ht="15" thickBot="1" x14ac:dyDescent="0.35">
      <c r="A4287" s="4">
        <v>4286</v>
      </c>
      <c r="B4287" s="2" t="s">
        <v>7383</v>
      </c>
      <c r="C4287" s="1">
        <v>2012</v>
      </c>
      <c r="D4287" s="3">
        <v>41234</v>
      </c>
      <c r="E4287" s="3">
        <v>41239</v>
      </c>
      <c r="F4287" s="2" t="s">
        <v>23</v>
      </c>
      <c r="G4287" s="2" t="s">
        <v>6011</v>
      </c>
      <c r="H4287" s="2" t="s">
        <v>6012</v>
      </c>
      <c r="I4287" s="2" t="s">
        <v>41</v>
      </c>
      <c r="J4287" s="2" t="s">
        <v>27</v>
      </c>
      <c r="K4287" s="2" t="s">
        <v>7384</v>
      </c>
      <c r="L4287" s="2" t="s">
        <v>104</v>
      </c>
      <c r="M4287" s="1">
        <v>77642</v>
      </c>
      <c r="N4287" s="2" t="s">
        <v>105</v>
      </c>
      <c r="O4287" s="2" t="s">
        <v>45</v>
      </c>
      <c r="P4287" s="2" t="s">
        <v>46</v>
      </c>
      <c r="Q4287" s="2" t="s">
        <v>47</v>
      </c>
      <c r="R4287" s="2" t="s">
        <v>48</v>
      </c>
      <c r="S4287" s="1">
        <v>11.696</v>
      </c>
      <c r="T4287" s="1">
        <v>2</v>
      </c>
      <c r="U4287" s="1">
        <v>0.2</v>
      </c>
      <c r="V4287" s="5">
        <v>3.9474</v>
      </c>
    </row>
    <row r="4288" spans="1:22" ht="15" thickBot="1" x14ac:dyDescent="0.35">
      <c r="A4288" s="4">
        <v>4287</v>
      </c>
      <c r="B4288" s="2" t="s">
        <v>7383</v>
      </c>
      <c r="C4288" s="1">
        <v>2012</v>
      </c>
      <c r="D4288" s="3">
        <v>41234</v>
      </c>
      <c r="E4288" s="3">
        <v>41239</v>
      </c>
      <c r="F4288" s="2" t="s">
        <v>23</v>
      </c>
      <c r="G4288" s="2" t="s">
        <v>6011</v>
      </c>
      <c r="H4288" s="2" t="s">
        <v>6012</v>
      </c>
      <c r="I4288" s="2" t="s">
        <v>41</v>
      </c>
      <c r="J4288" s="2" t="s">
        <v>27</v>
      </c>
      <c r="K4288" s="2" t="s">
        <v>7384</v>
      </c>
      <c r="L4288" s="2" t="s">
        <v>104</v>
      </c>
      <c r="M4288" s="1">
        <v>77642</v>
      </c>
      <c r="N4288" s="2" t="s">
        <v>105</v>
      </c>
      <c r="O4288" s="2" t="s">
        <v>6852</v>
      </c>
      <c r="P4288" s="2" t="s">
        <v>71</v>
      </c>
      <c r="Q4288" s="2" t="s">
        <v>1216</v>
      </c>
      <c r="R4288" s="2" t="s">
        <v>6853</v>
      </c>
      <c r="S4288" s="1">
        <v>439.99200000000002</v>
      </c>
      <c r="T4288" s="1">
        <v>1</v>
      </c>
      <c r="U4288" s="1">
        <v>0.2</v>
      </c>
      <c r="V4288" s="5">
        <v>164.99700000000001</v>
      </c>
    </row>
    <row r="4289" spans="1:22" ht="15" thickBot="1" x14ac:dyDescent="0.35">
      <c r="A4289" s="4">
        <v>4288</v>
      </c>
      <c r="B4289" s="2" t="s">
        <v>7385</v>
      </c>
      <c r="C4289" s="1">
        <v>2014</v>
      </c>
      <c r="D4289" s="3">
        <v>42002</v>
      </c>
      <c r="E4289" s="3">
        <v>42008</v>
      </c>
      <c r="F4289" s="2" t="s">
        <v>50</v>
      </c>
      <c r="G4289" s="2" t="s">
        <v>3158</v>
      </c>
      <c r="H4289" s="2" t="s">
        <v>3159</v>
      </c>
      <c r="I4289" s="2" t="s">
        <v>102</v>
      </c>
      <c r="J4289" s="2" t="s">
        <v>27</v>
      </c>
      <c r="K4289" s="2" t="s">
        <v>5660</v>
      </c>
      <c r="L4289" s="2" t="s">
        <v>335</v>
      </c>
      <c r="M4289" s="1">
        <v>37211</v>
      </c>
      <c r="N4289" s="2" t="s">
        <v>30</v>
      </c>
      <c r="O4289" s="2" t="s">
        <v>1774</v>
      </c>
      <c r="P4289" s="2" t="s">
        <v>46</v>
      </c>
      <c r="Q4289" s="2" t="s">
        <v>59</v>
      </c>
      <c r="R4289" s="2" t="s">
        <v>1775</v>
      </c>
      <c r="S4289" s="1">
        <v>64.784000000000006</v>
      </c>
      <c r="T4289" s="1">
        <v>1</v>
      </c>
      <c r="U4289" s="1">
        <v>0.2</v>
      </c>
      <c r="V4289" s="5">
        <v>-12.956799999999999</v>
      </c>
    </row>
    <row r="4290" spans="1:22" ht="15" thickBot="1" x14ac:dyDescent="0.35">
      <c r="A4290" s="4">
        <v>4289</v>
      </c>
      <c r="B4290" s="2" t="s">
        <v>7386</v>
      </c>
      <c r="C4290" s="1">
        <v>2012</v>
      </c>
      <c r="D4290" s="3">
        <v>41046</v>
      </c>
      <c r="E4290" s="3">
        <v>41050</v>
      </c>
      <c r="F4290" s="2" t="s">
        <v>50</v>
      </c>
      <c r="G4290" s="2" t="s">
        <v>226</v>
      </c>
      <c r="H4290" s="2" t="s">
        <v>227</v>
      </c>
      <c r="I4290" s="2" t="s">
        <v>41</v>
      </c>
      <c r="J4290" s="2" t="s">
        <v>27</v>
      </c>
      <c r="K4290" s="2" t="s">
        <v>184</v>
      </c>
      <c r="L4290" s="2" t="s">
        <v>104</v>
      </c>
      <c r="M4290" s="1">
        <v>77095</v>
      </c>
      <c r="N4290" s="2" t="s">
        <v>105</v>
      </c>
      <c r="O4290" s="2" t="s">
        <v>4801</v>
      </c>
      <c r="P4290" s="2" t="s">
        <v>46</v>
      </c>
      <c r="Q4290" s="2" t="s">
        <v>75</v>
      </c>
      <c r="R4290" s="2" t="s">
        <v>4802</v>
      </c>
      <c r="S4290" s="1">
        <v>33.28</v>
      </c>
      <c r="T4290" s="1">
        <v>5</v>
      </c>
      <c r="U4290" s="1">
        <v>0.8</v>
      </c>
      <c r="V4290" s="5">
        <v>-49.92</v>
      </c>
    </row>
    <row r="4291" spans="1:22" ht="15" thickBot="1" x14ac:dyDescent="0.35">
      <c r="A4291" s="4">
        <v>4290</v>
      </c>
      <c r="B4291" s="2" t="s">
        <v>7386</v>
      </c>
      <c r="C4291" s="1">
        <v>2012</v>
      </c>
      <c r="D4291" s="3">
        <v>41046</v>
      </c>
      <c r="E4291" s="3">
        <v>41050</v>
      </c>
      <c r="F4291" s="2" t="s">
        <v>50</v>
      </c>
      <c r="G4291" s="2" t="s">
        <v>226</v>
      </c>
      <c r="H4291" s="2" t="s">
        <v>227</v>
      </c>
      <c r="I4291" s="2" t="s">
        <v>41</v>
      </c>
      <c r="J4291" s="2" t="s">
        <v>27</v>
      </c>
      <c r="K4291" s="2" t="s">
        <v>184</v>
      </c>
      <c r="L4291" s="2" t="s">
        <v>104</v>
      </c>
      <c r="M4291" s="1">
        <v>77095</v>
      </c>
      <c r="N4291" s="2" t="s">
        <v>105</v>
      </c>
      <c r="O4291" s="2" t="s">
        <v>2762</v>
      </c>
      <c r="P4291" s="2" t="s">
        <v>46</v>
      </c>
      <c r="Q4291" s="2" t="s">
        <v>90</v>
      </c>
      <c r="R4291" s="2" t="s">
        <v>2763</v>
      </c>
      <c r="S4291" s="1">
        <v>14.087999999999999</v>
      </c>
      <c r="T4291" s="1">
        <v>3</v>
      </c>
      <c r="U4291" s="1">
        <v>0.2</v>
      </c>
      <c r="V4291" s="5">
        <v>4.9307999999999996</v>
      </c>
    </row>
    <row r="4292" spans="1:22" ht="15" thickBot="1" x14ac:dyDescent="0.35">
      <c r="A4292" s="4">
        <v>4291</v>
      </c>
      <c r="B4292" s="2" t="s">
        <v>7387</v>
      </c>
      <c r="C4292" s="1">
        <v>2014</v>
      </c>
      <c r="D4292" s="3">
        <v>41983</v>
      </c>
      <c r="E4292" s="3">
        <v>41987</v>
      </c>
      <c r="F4292" s="2" t="s">
        <v>23</v>
      </c>
      <c r="G4292" s="2" t="s">
        <v>3370</v>
      </c>
      <c r="H4292" s="2" t="s">
        <v>3371</v>
      </c>
      <c r="I4292" s="2" t="s">
        <v>102</v>
      </c>
      <c r="J4292" s="2" t="s">
        <v>27</v>
      </c>
      <c r="K4292" s="2" t="s">
        <v>42</v>
      </c>
      <c r="L4292" s="2" t="s">
        <v>43</v>
      </c>
      <c r="M4292" s="1">
        <v>90004</v>
      </c>
      <c r="N4292" s="2" t="s">
        <v>44</v>
      </c>
      <c r="O4292" s="2" t="s">
        <v>1232</v>
      </c>
      <c r="P4292" s="2" t="s">
        <v>46</v>
      </c>
      <c r="Q4292" s="2" t="s">
        <v>68</v>
      </c>
      <c r="R4292" s="2" t="s">
        <v>1233</v>
      </c>
      <c r="S4292" s="1">
        <v>11.16</v>
      </c>
      <c r="T4292" s="1">
        <v>2</v>
      </c>
      <c r="U4292" s="1">
        <v>0</v>
      </c>
      <c r="V4292" s="5">
        <v>2.79</v>
      </c>
    </row>
    <row r="4293" spans="1:22" ht="15" thickBot="1" x14ac:dyDescent="0.35">
      <c r="A4293" s="4">
        <v>4292</v>
      </c>
      <c r="B4293" s="2" t="s">
        <v>7387</v>
      </c>
      <c r="C4293" s="1">
        <v>2014</v>
      </c>
      <c r="D4293" s="3">
        <v>41983</v>
      </c>
      <c r="E4293" s="3">
        <v>41987</v>
      </c>
      <c r="F4293" s="2" t="s">
        <v>23</v>
      </c>
      <c r="G4293" s="2" t="s">
        <v>3370</v>
      </c>
      <c r="H4293" s="2" t="s">
        <v>3371</v>
      </c>
      <c r="I4293" s="2" t="s">
        <v>102</v>
      </c>
      <c r="J4293" s="2" t="s">
        <v>27</v>
      </c>
      <c r="K4293" s="2" t="s">
        <v>42</v>
      </c>
      <c r="L4293" s="2" t="s">
        <v>43</v>
      </c>
      <c r="M4293" s="1">
        <v>90004</v>
      </c>
      <c r="N4293" s="2" t="s">
        <v>44</v>
      </c>
      <c r="O4293" s="2" t="s">
        <v>883</v>
      </c>
      <c r="P4293" s="2" t="s">
        <v>32</v>
      </c>
      <c r="Q4293" s="2" t="s">
        <v>56</v>
      </c>
      <c r="R4293" s="2" t="s">
        <v>884</v>
      </c>
      <c r="S4293" s="1">
        <v>896.32799999999997</v>
      </c>
      <c r="T4293" s="1">
        <v>9</v>
      </c>
      <c r="U4293" s="1">
        <v>0.2</v>
      </c>
      <c r="V4293" s="5">
        <v>22.408200000000001</v>
      </c>
    </row>
    <row r="4294" spans="1:22" ht="15" thickBot="1" x14ac:dyDescent="0.35">
      <c r="A4294" s="4">
        <v>4293</v>
      </c>
      <c r="B4294" s="2" t="s">
        <v>7387</v>
      </c>
      <c r="C4294" s="1">
        <v>2014</v>
      </c>
      <c r="D4294" s="3">
        <v>41983</v>
      </c>
      <c r="E4294" s="3">
        <v>41987</v>
      </c>
      <c r="F4294" s="2" t="s">
        <v>23</v>
      </c>
      <c r="G4294" s="2" t="s">
        <v>3370</v>
      </c>
      <c r="H4294" s="2" t="s">
        <v>3371</v>
      </c>
      <c r="I4294" s="2" t="s">
        <v>102</v>
      </c>
      <c r="J4294" s="2" t="s">
        <v>27</v>
      </c>
      <c r="K4294" s="2" t="s">
        <v>42</v>
      </c>
      <c r="L4294" s="2" t="s">
        <v>43</v>
      </c>
      <c r="M4294" s="1">
        <v>90004</v>
      </c>
      <c r="N4294" s="2" t="s">
        <v>44</v>
      </c>
      <c r="O4294" s="2" t="s">
        <v>4570</v>
      </c>
      <c r="P4294" s="2" t="s">
        <v>46</v>
      </c>
      <c r="Q4294" s="2" t="s">
        <v>78</v>
      </c>
      <c r="R4294" s="2" t="s">
        <v>4571</v>
      </c>
      <c r="S4294" s="1">
        <v>189</v>
      </c>
      <c r="T4294" s="1">
        <v>1</v>
      </c>
      <c r="U4294" s="1">
        <v>0</v>
      </c>
      <c r="V4294" s="5">
        <v>68.040000000000006</v>
      </c>
    </row>
    <row r="4295" spans="1:22" ht="15" thickBot="1" x14ac:dyDescent="0.35">
      <c r="A4295" s="4">
        <v>4294</v>
      </c>
      <c r="B4295" s="2" t="s">
        <v>7388</v>
      </c>
      <c r="C4295" s="1">
        <v>2014</v>
      </c>
      <c r="D4295" s="3">
        <v>41709</v>
      </c>
      <c r="E4295" s="3">
        <v>41715</v>
      </c>
      <c r="F4295" s="2" t="s">
        <v>50</v>
      </c>
      <c r="G4295" s="2" t="s">
        <v>152</v>
      </c>
      <c r="H4295" s="2" t="s">
        <v>153</v>
      </c>
      <c r="I4295" s="2" t="s">
        <v>26</v>
      </c>
      <c r="J4295" s="2" t="s">
        <v>27</v>
      </c>
      <c r="K4295" s="2" t="s">
        <v>146</v>
      </c>
      <c r="L4295" s="2" t="s">
        <v>147</v>
      </c>
      <c r="M4295" s="1">
        <v>19140</v>
      </c>
      <c r="N4295" s="2" t="s">
        <v>148</v>
      </c>
      <c r="O4295" s="2" t="s">
        <v>739</v>
      </c>
      <c r="P4295" s="2" t="s">
        <v>71</v>
      </c>
      <c r="Q4295" s="2" t="s">
        <v>72</v>
      </c>
      <c r="R4295" s="2" t="s">
        <v>740</v>
      </c>
      <c r="S4295" s="1">
        <v>53.981999999999999</v>
      </c>
      <c r="T4295" s="1">
        <v>3</v>
      </c>
      <c r="U4295" s="1">
        <v>0.4</v>
      </c>
      <c r="V4295" s="5">
        <v>-10.7964</v>
      </c>
    </row>
    <row r="4296" spans="1:22" ht="15" thickBot="1" x14ac:dyDescent="0.35">
      <c r="A4296" s="4">
        <v>4295</v>
      </c>
      <c r="B4296" s="2" t="s">
        <v>7389</v>
      </c>
      <c r="C4296" s="1">
        <v>2014</v>
      </c>
      <c r="D4296" s="3">
        <v>41935</v>
      </c>
      <c r="E4296" s="3">
        <v>41940</v>
      </c>
      <c r="F4296" s="2" t="s">
        <v>50</v>
      </c>
      <c r="G4296" s="2" t="s">
        <v>6453</v>
      </c>
      <c r="H4296" s="2" t="s">
        <v>6454</v>
      </c>
      <c r="I4296" s="2" t="s">
        <v>41</v>
      </c>
      <c r="J4296" s="2" t="s">
        <v>27</v>
      </c>
      <c r="K4296" s="2" t="s">
        <v>4582</v>
      </c>
      <c r="L4296" s="2" t="s">
        <v>420</v>
      </c>
      <c r="M4296" s="1">
        <v>97756</v>
      </c>
      <c r="N4296" s="2" t="s">
        <v>44</v>
      </c>
      <c r="O4296" s="2" t="s">
        <v>925</v>
      </c>
      <c r="P4296" s="2" t="s">
        <v>32</v>
      </c>
      <c r="Q4296" s="2" t="s">
        <v>56</v>
      </c>
      <c r="R4296" s="2" t="s">
        <v>926</v>
      </c>
      <c r="S4296" s="1">
        <v>177.22499999999999</v>
      </c>
      <c r="T4296" s="1">
        <v>5</v>
      </c>
      <c r="U4296" s="1">
        <v>0.5</v>
      </c>
      <c r="V4296" s="5">
        <v>-120.51300000000001</v>
      </c>
    </row>
    <row r="4297" spans="1:22" ht="15" thickBot="1" x14ac:dyDescent="0.35">
      <c r="A4297" s="4">
        <v>4296</v>
      </c>
      <c r="B4297" s="2" t="s">
        <v>7390</v>
      </c>
      <c r="C4297" s="1">
        <v>2014</v>
      </c>
      <c r="D4297" s="3">
        <v>41824</v>
      </c>
      <c r="E4297" s="3">
        <v>41831</v>
      </c>
      <c r="F4297" s="2" t="s">
        <v>50</v>
      </c>
      <c r="G4297" s="2" t="s">
        <v>799</v>
      </c>
      <c r="H4297" s="2" t="s">
        <v>800</v>
      </c>
      <c r="I4297" s="2" t="s">
        <v>26</v>
      </c>
      <c r="J4297" s="2" t="s">
        <v>27</v>
      </c>
      <c r="K4297" s="2" t="s">
        <v>7391</v>
      </c>
      <c r="L4297" s="2" t="s">
        <v>43</v>
      </c>
      <c r="M4297" s="1">
        <v>95610</v>
      </c>
      <c r="N4297" s="2" t="s">
        <v>44</v>
      </c>
      <c r="O4297" s="2" t="s">
        <v>7148</v>
      </c>
      <c r="P4297" s="2" t="s">
        <v>32</v>
      </c>
      <c r="Q4297" s="2" t="s">
        <v>65</v>
      </c>
      <c r="R4297" s="2" t="s">
        <v>7149</v>
      </c>
      <c r="S4297" s="1">
        <v>129.38999999999999</v>
      </c>
      <c r="T4297" s="1">
        <v>3</v>
      </c>
      <c r="U4297" s="1">
        <v>0</v>
      </c>
      <c r="V4297" s="5">
        <v>54.343800000000002</v>
      </c>
    </row>
    <row r="4298" spans="1:22" ht="15" thickBot="1" x14ac:dyDescent="0.35">
      <c r="A4298" s="4">
        <v>4297</v>
      </c>
      <c r="B4298" s="2" t="s">
        <v>7392</v>
      </c>
      <c r="C4298" s="1">
        <v>2014</v>
      </c>
      <c r="D4298" s="3">
        <v>41887</v>
      </c>
      <c r="E4298" s="3">
        <v>41893</v>
      </c>
      <c r="F4298" s="2" t="s">
        <v>50</v>
      </c>
      <c r="G4298" s="2" t="s">
        <v>2171</v>
      </c>
      <c r="H4298" s="2" t="s">
        <v>2172</v>
      </c>
      <c r="I4298" s="2" t="s">
        <v>41</v>
      </c>
      <c r="J4298" s="2" t="s">
        <v>27</v>
      </c>
      <c r="K4298" s="2" t="s">
        <v>42</v>
      </c>
      <c r="L4298" s="2" t="s">
        <v>43</v>
      </c>
      <c r="M4298" s="1">
        <v>90032</v>
      </c>
      <c r="N4298" s="2" t="s">
        <v>44</v>
      </c>
      <c r="O4298" s="2" t="s">
        <v>4089</v>
      </c>
      <c r="P4298" s="2" t="s">
        <v>46</v>
      </c>
      <c r="Q4298" s="2" t="s">
        <v>59</v>
      </c>
      <c r="R4298" s="2" t="s">
        <v>4090</v>
      </c>
      <c r="S4298" s="1">
        <v>54.32</v>
      </c>
      <c r="T4298" s="1">
        <v>4</v>
      </c>
      <c r="U4298" s="1">
        <v>0</v>
      </c>
      <c r="V4298" s="5">
        <v>0.54320000000000002</v>
      </c>
    </row>
    <row r="4299" spans="1:22" ht="15" thickBot="1" x14ac:dyDescent="0.35">
      <c r="A4299" s="4">
        <v>4298</v>
      </c>
      <c r="B4299" s="2" t="s">
        <v>7393</v>
      </c>
      <c r="C4299" s="1">
        <v>2014</v>
      </c>
      <c r="D4299" s="3">
        <v>41875</v>
      </c>
      <c r="E4299" s="3">
        <v>41878</v>
      </c>
      <c r="F4299" s="2" t="s">
        <v>23</v>
      </c>
      <c r="G4299" s="2" t="s">
        <v>1189</v>
      </c>
      <c r="H4299" s="2" t="s">
        <v>1190</v>
      </c>
      <c r="I4299" s="2" t="s">
        <v>26</v>
      </c>
      <c r="J4299" s="2" t="s">
        <v>27</v>
      </c>
      <c r="K4299" s="2" t="s">
        <v>5646</v>
      </c>
      <c r="L4299" s="2" t="s">
        <v>54</v>
      </c>
      <c r="M4299" s="1">
        <v>32303</v>
      </c>
      <c r="N4299" s="2" t="s">
        <v>30</v>
      </c>
      <c r="O4299" s="2" t="s">
        <v>6145</v>
      </c>
      <c r="P4299" s="2" t="s">
        <v>71</v>
      </c>
      <c r="Q4299" s="2" t="s">
        <v>72</v>
      </c>
      <c r="R4299" s="2" t="s">
        <v>6146</v>
      </c>
      <c r="S4299" s="1">
        <v>4367.8959999999997</v>
      </c>
      <c r="T4299" s="1">
        <v>13</v>
      </c>
      <c r="U4299" s="1">
        <v>0.2</v>
      </c>
      <c r="V4299" s="5">
        <v>327.59219999999999</v>
      </c>
    </row>
    <row r="4300" spans="1:22" ht="15" thickBot="1" x14ac:dyDescent="0.35">
      <c r="A4300" s="4">
        <v>4299</v>
      </c>
      <c r="B4300" s="2" t="s">
        <v>7393</v>
      </c>
      <c r="C4300" s="1">
        <v>2014</v>
      </c>
      <c r="D4300" s="3">
        <v>41875</v>
      </c>
      <c r="E4300" s="3">
        <v>41878</v>
      </c>
      <c r="F4300" s="2" t="s">
        <v>23</v>
      </c>
      <c r="G4300" s="2" t="s">
        <v>1189</v>
      </c>
      <c r="H4300" s="2" t="s">
        <v>1190</v>
      </c>
      <c r="I4300" s="2" t="s">
        <v>26</v>
      </c>
      <c r="J4300" s="2" t="s">
        <v>27</v>
      </c>
      <c r="K4300" s="2" t="s">
        <v>5646</v>
      </c>
      <c r="L4300" s="2" t="s">
        <v>54</v>
      </c>
      <c r="M4300" s="1">
        <v>32303</v>
      </c>
      <c r="N4300" s="2" t="s">
        <v>30</v>
      </c>
      <c r="O4300" s="2" t="s">
        <v>4705</v>
      </c>
      <c r="P4300" s="2" t="s">
        <v>46</v>
      </c>
      <c r="Q4300" s="2" t="s">
        <v>90</v>
      </c>
      <c r="R4300" s="2" t="s">
        <v>4706</v>
      </c>
      <c r="S4300" s="1">
        <v>49.567999999999998</v>
      </c>
      <c r="T4300" s="1">
        <v>2</v>
      </c>
      <c r="U4300" s="1">
        <v>0.2</v>
      </c>
      <c r="V4300" s="5">
        <v>15.49</v>
      </c>
    </row>
    <row r="4301" spans="1:22" ht="15" thickBot="1" x14ac:dyDescent="0.35">
      <c r="A4301" s="4">
        <v>4300</v>
      </c>
      <c r="B4301" s="2" t="s">
        <v>7393</v>
      </c>
      <c r="C4301" s="1">
        <v>2014</v>
      </c>
      <c r="D4301" s="3">
        <v>41875</v>
      </c>
      <c r="E4301" s="3">
        <v>41878</v>
      </c>
      <c r="F4301" s="2" t="s">
        <v>23</v>
      </c>
      <c r="G4301" s="2" t="s">
        <v>1189</v>
      </c>
      <c r="H4301" s="2" t="s">
        <v>1190</v>
      </c>
      <c r="I4301" s="2" t="s">
        <v>26</v>
      </c>
      <c r="J4301" s="2" t="s">
        <v>27</v>
      </c>
      <c r="K4301" s="2" t="s">
        <v>5646</v>
      </c>
      <c r="L4301" s="2" t="s">
        <v>54</v>
      </c>
      <c r="M4301" s="1">
        <v>32303</v>
      </c>
      <c r="N4301" s="2" t="s">
        <v>30</v>
      </c>
      <c r="O4301" s="2" t="s">
        <v>2858</v>
      </c>
      <c r="P4301" s="2" t="s">
        <v>46</v>
      </c>
      <c r="Q4301" s="2" t="s">
        <v>78</v>
      </c>
      <c r="R4301" s="2" t="s">
        <v>2859</v>
      </c>
      <c r="S4301" s="1">
        <v>161.376</v>
      </c>
      <c r="T4301" s="1">
        <v>6</v>
      </c>
      <c r="U4301" s="1">
        <v>0.2</v>
      </c>
      <c r="V4301" s="5">
        <v>12.103199999999999</v>
      </c>
    </row>
    <row r="4302" spans="1:22" ht="15" thickBot="1" x14ac:dyDescent="0.35">
      <c r="A4302" s="4">
        <v>4301</v>
      </c>
      <c r="B4302" s="2" t="s">
        <v>7393</v>
      </c>
      <c r="C4302" s="1">
        <v>2014</v>
      </c>
      <c r="D4302" s="3">
        <v>41875</v>
      </c>
      <c r="E4302" s="3">
        <v>41878</v>
      </c>
      <c r="F4302" s="2" t="s">
        <v>23</v>
      </c>
      <c r="G4302" s="2" t="s">
        <v>1189</v>
      </c>
      <c r="H4302" s="2" t="s">
        <v>1190</v>
      </c>
      <c r="I4302" s="2" t="s">
        <v>26</v>
      </c>
      <c r="J4302" s="2" t="s">
        <v>27</v>
      </c>
      <c r="K4302" s="2" t="s">
        <v>5646</v>
      </c>
      <c r="L4302" s="2" t="s">
        <v>54</v>
      </c>
      <c r="M4302" s="1">
        <v>32303</v>
      </c>
      <c r="N4302" s="2" t="s">
        <v>30</v>
      </c>
      <c r="O4302" s="2" t="s">
        <v>3316</v>
      </c>
      <c r="P4302" s="2" t="s">
        <v>32</v>
      </c>
      <c r="Q4302" s="2" t="s">
        <v>65</v>
      </c>
      <c r="R4302" s="2" t="s">
        <v>3317</v>
      </c>
      <c r="S4302" s="1">
        <v>2.7839999999999998</v>
      </c>
      <c r="T4302" s="1">
        <v>2</v>
      </c>
      <c r="U4302" s="1">
        <v>0.2</v>
      </c>
      <c r="V4302" s="5">
        <v>0.41760000000000003</v>
      </c>
    </row>
    <row r="4303" spans="1:22" ht="15" thickBot="1" x14ac:dyDescent="0.35">
      <c r="A4303" s="4">
        <v>4302</v>
      </c>
      <c r="B4303" s="2" t="s">
        <v>7393</v>
      </c>
      <c r="C4303" s="1">
        <v>2014</v>
      </c>
      <c r="D4303" s="3">
        <v>41875</v>
      </c>
      <c r="E4303" s="3">
        <v>41878</v>
      </c>
      <c r="F4303" s="2" t="s">
        <v>23</v>
      </c>
      <c r="G4303" s="2" t="s">
        <v>1189</v>
      </c>
      <c r="H4303" s="2" t="s">
        <v>1190</v>
      </c>
      <c r="I4303" s="2" t="s">
        <v>26</v>
      </c>
      <c r="J4303" s="2" t="s">
        <v>27</v>
      </c>
      <c r="K4303" s="2" t="s">
        <v>5646</v>
      </c>
      <c r="L4303" s="2" t="s">
        <v>54</v>
      </c>
      <c r="M4303" s="1">
        <v>32303</v>
      </c>
      <c r="N4303" s="2" t="s">
        <v>30</v>
      </c>
      <c r="O4303" s="2" t="s">
        <v>3262</v>
      </c>
      <c r="P4303" s="2" t="s">
        <v>46</v>
      </c>
      <c r="Q4303" s="2" t="s">
        <v>90</v>
      </c>
      <c r="R4303" s="2" t="s">
        <v>3263</v>
      </c>
      <c r="S4303" s="1">
        <v>8.7200000000000006</v>
      </c>
      <c r="T4303" s="1">
        <v>5</v>
      </c>
      <c r="U4303" s="1">
        <v>0.2</v>
      </c>
      <c r="V4303" s="5">
        <v>2.9430000000000001</v>
      </c>
    </row>
    <row r="4304" spans="1:22" ht="15" thickBot="1" x14ac:dyDescent="0.35">
      <c r="A4304" s="4">
        <v>4303</v>
      </c>
      <c r="B4304" s="2" t="s">
        <v>7394</v>
      </c>
      <c r="C4304" s="1">
        <v>2011</v>
      </c>
      <c r="D4304" s="3">
        <v>40777</v>
      </c>
      <c r="E4304" s="3">
        <v>40780</v>
      </c>
      <c r="F4304" s="2" t="s">
        <v>23</v>
      </c>
      <c r="G4304" s="2" t="s">
        <v>3049</v>
      </c>
      <c r="H4304" s="2" t="s">
        <v>3050</v>
      </c>
      <c r="I4304" s="2" t="s">
        <v>102</v>
      </c>
      <c r="J4304" s="2" t="s">
        <v>27</v>
      </c>
      <c r="K4304" s="2" t="s">
        <v>1119</v>
      </c>
      <c r="L4304" s="2" t="s">
        <v>498</v>
      </c>
      <c r="M4304" s="1">
        <v>44107</v>
      </c>
      <c r="N4304" s="2" t="s">
        <v>148</v>
      </c>
      <c r="O4304" s="2" t="s">
        <v>1128</v>
      </c>
      <c r="P4304" s="2" t="s">
        <v>46</v>
      </c>
      <c r="Q4304" s="2" t="s">
        <v>68</v>
      </c>
      <c r="R4304" s="2" t="s">
        <v>1129</v>
      </c>
      <c r="S4304" s="1">
        <v>3.9119999999999999</v>
      </c>
      <c r="T4304" s="1">
        <v>1</v>
      </c>
      <c r="U4304" s="1">
        <v>0.2</v>
      </c>
      <c r="V4304" s="5">
        <v>1.0268999999999999</v>
      </c>
    </row>
    <row r="4305" spans="1:22" ht="15" thickBot="1" x14ac:dyDescent="0.35">
      <c r="A4305" s="4">
        <v>4304</v>
      </c>
      <c r="B4305" s="2" t="s">
        <v>7395</v>
      </c>
      <c r="C4305" s="1">
        <v>2013</v>
      </c>
      <c r="D4305" s="3">
        <v>41552</v>
      </c>
      <c r="E4305" s="3">
        <v>41552</v>
      </c>
      <c r="F4305" s="2" t="s">
        <v>1290</v>
      </c>
      <c r="G4305" s="2" t="s">
        <v>3087</v>
      </c>
      <c r="H4305" s="2" t="s">
        <v>3088</v>
      </c>
      <c r="I4305" s="2" t="s">
        <v>26</v>
      </c>
      <c r="J4305" s="2" t="s">
        <v>27</v>
      </c>
      <c r="K4305" s="2" t="s">
        <v>7396</v>
      </c>
      <c r="L4305" s="2" t="s">
        <v>104</v>
      </c>
      <c r="M4305" s="1">
        <v>75056</v>
      </c>
      <c r="N4305" s="2" t="s">
        <v>105</v>
      </c>
      <c r="O4305" s="2" t="s">
        <v>2985</v>
      </c>
      <c r="P4305" s="2" t="s">
        <v>46</v>
      </c>
      <c r="Q4305" s="2" t="s">
        <v>173</v>
      </c>
      <c r="R4305" s="2" t="s">
        <v>2986</v>
      </c>
      <c r="S4305" s="1">
        <v>59.752000000000002</v>
      </c>
      <c r="T4305" s="1">
        <v>7</v>
      </c>
      <c r="U4305" s="1">
        <v>0.2</v>
      </c>
      <c r="V4305" s="5">
        <v>19.4194</v>
      </c>
    </row>
    <row r="4306" spans="1:22" ht="15" thickBot="1" x14ac:dyDescent="0.35">
      <c r="A4306" s="4">
        <v>4305</v>
      </c>
      <c r="B4306" s="2" t="s">
        <v>7397</v>
      </c>
      <c r="C4306" s="1">
        <v>2011</v>
      </c>
      <c r="D4306" s="3">
        <v>40842</v>
      </c>
      <c r="E4306" s="3">
        <v>40846</v>
      </c>
      <c r="F4306" s="2" t="s">
        <v>23</v>
      </c>
      <c r="G4306" s="2" t="s">
        <v>7307</v>
      </c>
      <c r="H4306" s="2" t="s">
        <v>7308</v>
      </c>
      <c r="I4306" s="2" t="s">
        <v>26</v>
      </c>
      <c r="J4306" s="2" t="s">
        <v>27</v>
      </c>
      <c r="K4306" s="2" t="s">
        <v>95</v>
      </c>
      <c r="L4306" s="2" t="s">
        <v>96</v>
      </c>
      <c r="M4306" s="1">
        <v>98105</v>
      </c>
      <c r="N4306" s="2" t="s">
        <v>44</v>
      </c>
      <c r="O4306" s="2" t="s">
        <v>1812</v>
      </c>
      <c r="P4306" s="2" t="s">
        <v>32</v>
      </c>
      <c r="Q4306" s="2" t="s">
        <v>65</v>
      </c>
      <c r="R4306" s="2" t="s">
        <v>1813</v>
      </c>
      <c r="S4306" s="1">
        <v>63.92</v>
      </c>
      <c r="T4306" s="1">
        <v>4</v>
      </c>
      <c r="U4306" s="1">
        <v>0</v>
      </c>
      <c r="V4306" s="5">
        <v>3.1960000000000002</v>
      </c>
    </row>
    <row r="4307" spans="1:22" ht="15" thickBot="1" x14ac:dyDescent="0.35">
      <c r="A4307" s="4">
        <v>4306</v>
      </c>
      <c r="B4307" s="2" t="s">
        <v>7397</v>
      </c>
      <c r="C4307" s="1">
        <v>2011</v>
      </c>
      <c r="D4307" s="3">
        <v>40842</v>
      </c>
      <c r="E4307" s="3">
        <v>40846</v>
      </c>
      <c r="F4307" s="2" t="s">
        <v>23</v>
      </c>
      <c r="G4307" s="2" t="s">
        <v>7307</v>
      </c>
      <c r="H4307" s="2" t="s">
        <v>7308</v>
      </c>
      <c r="I4307" s="2" t="s">
        <v>26</v>
      </c>
      <c r="J4307" s="2" t="s">
        <v>27</v>
      </c>
      <c r="K4307" s="2" t="s">
        <v>95</v>
      </c>
      <c r="L4307" s="2" t="s">
        <v>96</v>
      </c>
      <c r="M4307" s="1">
        <v>98105</v>
      </c>
      <c r="N4307" s="2" t="s">
        <v>44</v>
      </c>
      <c r="O4307" s="2" t="s">
        <v>6300</v>
      </c>
      <c r="P4307" s="2" t="s">
        <v>71</v>
      </c>
      <c r="Q4307" s="2" t="s">
        <v>72</v>
      </c>
      <c r="R4307" s="2" t="s">
        <v>6301</v>
      </c>
      <c r="S4307" s="1">
        <v>383.96</v>
      </c>
      <c r="T4307" s="1">
        <v>5</v>
      </c>
      <c r="U4307" s="1">
        <v>0.2</v>
      </c>
      <c r="V4307" s="5">
        <v>38.396000000000001</v>
      </c>
    </row>
    <row r="4308" spans="1:22" ht="15" thickBot="1" x14ac:dyDescent="0.35">
      <c r="A4308" s="4">
        <v>4307</v>
      </c>
      <c r="B4308" s="2" t="s">
        <v>7398</v>
      </c>
      <c r="C4308" s="1">
        <v>2013</v>
      </c>
      <c r="D4308" s="3">
        <v>41454</v>
      </c>
      <c r="E4308" s="3">
        <v>41454</v>
      </c>
      <c r="F4308" s="2" t="s">
        <v>1290</v>
      </c>
      <c r="G4308" s="2" t="s">
        <v>2420</v>
      </c>
      <c r="H4308" s="2" t="s">
        <v>2421</v>
      </c>
      <c r="I4308" s="2" t="s">
        <v>41</v>
      </c>
      <c r="J4308" s="2" t="s">
        <v>27</v>
      </c>
      <c r="K4308" s="2" t="s">
        <v>42</v>
      </c>
      <c r="L4308" s="2" t="s">
        <v>43</v>
      </c>
      <c r="M4308" s="1">
        <v>90032</v>
      </c>
      <c r="N4308" s="2" t="s">
        <v>44</v>
      </c>
      <c r="O4308" s="2" t="s">
        <v>1966</v>
      </c>
      <c r="P4308" s="2" t="s">
        <v>46</v>
      </c>
      <c r="Q4308" s="2" t="s">
        <v>75</v>
      </c>
      <c r="R4308" s="2" t="s">
        <v>1967</v>
      </c>
      <c r="S4308" s="1">
        <v>7.7519999999999998</v>
      </c>
      <c r="T4308" s="1">
        <v>3</v>
      </c>
      <c r="U4308" s="1">
        <v>0.2</v>
      </c>
      <c r="V4308" s="5">
        <v>2.8100999999999998</v>
      </c>
    </row>
    <row r="4309" spans="1:22" ht="15" thickBot="1" x14ac:dyDescent="0.35">
      <c r="A4309" s="4">
        <v>4308</v>
      </c>
      <c r="B4309" s="2" t="s">
        <v>7398</v>
      </c>
      <c r="C4309" s="1">
        <v>2013</v>
      </c>
      <c r="D4309" s="3">
        <v>41454</v>
      </c>
      <c r="E4309" s="3">
        <v>41454</v>
      </c>
      <c r="F4309" s="2" t="s">
        <v>1290</v>
      </c>
      <c r="G4309" s="2" t="s">
        <v>2420</v>
      </c>
      <c r="H4309" s="2" t="s">
        <v>2421</v>
      </c>
      <c r="I4309" s="2" t="s">
        <v>41</v>
      </c>
      <c r="J4309" s="2" t="s">
        <v>27</v>
      </c>
      <c r="K4309" s="2" t="s">
        <v>42</v>
      </c>
      <c r="L4309" s="2" t="s">
        <v>43</v>
      </c>
      <c r="M4309" s="1">
        <v>90032</v>
      </c>
      <c r="N4309" s="2" t="s">
        <v>44</v>
      </c>
      <c r="O4309" s="2" t="s">
        <v>1199</v>
      </c>
      <c r="P4309" s="2" t="s">
        <v>46</v>
      </c>
      <c r="Q4309" s="2" t="s">
        <v>75</v>
      </c>
      <c r="R4309" s="2" t="s">
        <v>1200</v>
      </c>
      <c r="S4309" s="1">
        <v>33.567999999999998</v>
      </c>
      <c r="T4309" s="1">
        <v>2</v>
      </c>
      <c r="U4309" s="1">
        <v>0.2</v>
      </c>
      <c r="V4309" s="5">
        <v>11.748799999999999</v>
      </c>
    </row>
    <row r="4310" spans="1:22" ht="15" thickBot="1" x14ac:dyDescent="0.35">
      <c r="A4310" s="4">
        <v>4309</v>
      </c>
      <c r="B4310" s="2" t="s">
        <v>7399</v>
      </c>
      <c r="C4310" s="1">
        <v>2011</v>
      </c>
      <c r="D4310" s="3">
        <v>40851</v>
      </c>
      <c r="E4310" s="3">
        <v>40858</v>
      </c>
      <c r="F4310" s="2" t="s">
        <v>50</v>
      </c>
      <c r="G4310" s="2" t="s">
        <v>5054</v>
      </c>
      <c r="H4310" s="2" t="s">
        <v>5055</v>
      </c>
      <c r="I4310" s="2" t="s">
        <v>26</v>
      </c>
      <c r="J4310" s="2" t="s">
        <v>27</v>
      </c>
      <c r="K4310" s="2" t="s">
        <v>42</v>
      </c>
      <c r="L4310" s="2" t="s">
        <v>43</v>
      </c>
      <c r="M4310" s="1">
        <v>90045</v>
      </c>
      <c r="N4310" s="2" t="s">
        <v>44</v>
      </c>
      <c r="O4310" s="2" t="s">
        <v>5157</v>
      </c>
      <c r="P4310" s="2" t="s">
        <v>71</v>
      </c>
      <c r="Q4310" s="2" t="s">
        <v>72</v>
      </c>
      <c r="R4310" s="2" t="s">
        <v>5158</v>
      </c>
      <c r="S4310" s="1">
        <v>666.34400000000005</v>
      </c>
      <c r="T4310" s="1">
        <v>7</v>
      </c>
      <c r="U4310" s="1">
        <v>0.2</v>
      </c>
      <c r="V4310" s="5">
        <v>66.634399999999999</v>
      </c>
    </row>
    <row r="4311" spans="1:22" ht="15" thickBot="1" x14ac:dyDescent="0.35">
      <c r="A4311" s="4">
        <v>4310</v>
      </c>
      <c r="B4311" s="2" t="s">
        <v>7399</v>
      </c>
      <c r="C4311" s="1">
        <v>2011</v>
      </c>
      <c r="D4311" s="3">
        <v>40851</v>
      </c>
      <c r="E4311" s="3">
        <v>40858</v>
      </c>
      <c r="F4311" s="2" t="s">
        <v>50</v>
      </c>
      <c r="G4311" s="2" t="s">
        <v>5054</v>
      </c>
      <c r="H4311" s="2" t="s">
        <v>5055</v>
      </c>
      <c r="I4311" s="2" t="s">
        <v>26</v>
      </c>
      <c r="J4311" s="2" t="s">
        <v>27</v>
      </c>
      <c r="K4311" s="2" t="s">
        <v>42</v>
      </c>
      <c r="L4311" s="2" t="s">
        <v>43</v>
      </c>
      <c r="M4311" s="1">
        <v>90045</v>
      </c>
      <c r="N4311" s="2" t="s">
        <v>44</v>
      </c>
      <c r="O4311" s="2" t="s">
        <v>1436</v>
      </c>
      <c r="P4311" s="2" t="s">
        <v>32</v>
      </c>
      <c r="Q4311" s="2" t="s">
        <v>56</v>
      </c>
      <c r="R4311" s="2" t="s">
        <v>1437</v>
      </c>
      <c r="S4311" s="1">
        <v>573.72799999999995</v>
      </c>
      <c r="T4311" s="1">
        <v>4</v>
      </c>
      <c r="U4311" s="1">
        <v>0.2</v>
      </c>
      <c r="V4311" s="5">
        <v>-64.544399999999996</v>
      </c>
    </row>
    <row r="4312" spans="1:22" ht="15" thickBot="1" x14ac:dyDescent="0.35">
      <c r="A4312" s="4">
        <v>4311</v>
      </c>
      <c r="B4312" s="2" t="s">
        <v>7399</v>
      </c>
      <c r="C4312" s="1">
        <v>2011</v>
      </c>
      <c r="D4312" s="3">
        <v>40851</v>
      </c>
      <c r="E4312" s="3">
        <v>40858</v>
      </c>
      <c r="F4312" s="2" t="s">
        <v>50</v>
      </c>
      <c r="G4312" s="2" t="s">
        <v>5054</v>
      </c>
      <c r="H4312" s="2" t="s">
        <v>5055</v>
      </c>
      <c r="I4312" s="2" t="s">
        <v>26</v>
      </c>
      <c r="J4312" s="2" t="s">
        <v>27</v>
      </c>
      <c r="K4312" s="2" t="s">
        <v>42</v>
      </c>
      <c r="L4312" s="2" t="s">
        <v>43</v>
      </c>
      <c r="M4312" s="1">
        <v>90045</v>
      </c>
      <c r="N4312" s="2" t="s">
        <v>44</v>
      </c>
      <c r="O4312" s="2" t="s">
        <v>2441</v>
      </c>
      <c r="P4312" s="2" t="s">
        <v>46</v>
      </c>
      <c r="Q4312" s="2" t="s">
        <v>75</v>
      </c>
      <c r="R4312" s="2" t="s">
        <v>2442</v>
      </c>
      <c r="S4312" s="1">
        <v>21.936</v>
      </c>
      <c r="T4312" s="1">
        <v>3</v>
      </c>
      <c r="U4312" s="1">
        <v>0.2</v>
      </c>
      <c r="V4312" s="5">
        <v>8.2260000000000009</v>
      </c>
    </row>
    <row r="4313" spans="1:22" ht="15" thickBot="1" x14ac:dyDescent="0.35">
      <c r="A4313" s="4">
        <v>4312</v>
      </c>
      <c r="B4313" s="2" t="s">
        <v>7399</v>
      </c>
      <c r="C4313" s="1">
        <v>2011</v>
      </c>
      <c r="D4313" s="3">
        <v>40851</v>
      </c>
      <c r="E4313" s="3">
        <v>40858</v>
      </c>
      <c r="F4313" s="2" t="s">
        <v>50</v>
      </c>
      <c r="G4313" s="2" t="s">
        <v>5054</v>
      </c>
      <c r="H4313" s="2" t="s">
        <v>5055</v>
      </c>
      <c r="I4313" s="2" t="s">
        <v>26</v>
      </c>
      <c r="J4313" s="2" t="s">
        <v>27</v>
      </c>
      <c r="K4313" s="2" t="s">
        <v>42</v>
      </c>
      <c r="L4313" s="2" t="s">
        <v>43</v>
      </c>
      <c r="M4313" s="1">
        <v>90045</v>
      </c>
      <c r="N4313" s="2" t="s">
        <v>44</v>
      </c>
      <c r="O4313" s="2" t="s">
        <v>5772</v>
      </c>
      <c r="P4313" s="2" t="s">
        <v>46</v>
      </c>
      <c r="Q4313" s="2" t="s">
        <v>90</v>
      </c>
      <c r="R4313" s="2" t="s">
        <v>5773</v>
      </c>
      <c r="S4313" s="1">
        <v>19.440000000000001</v>
      </c>
      <c r="T4313" s="1">
        <v>3</v>
      </c>
      <c r="U4313" s="1">
        <v>0</v>
      </c>
      <c r="V4313" s="5">
        <v>9.3312000000000008</v>
      </c>
    </row>
    <row r="4314" spans="1:22" ht="15" thickBot="1" x14ac:dyDescent="0.35">
      <c r="A4314" s="4">
        <v>4313</v>
      </c>
      <c r="B4314" s="2" t="s">
        <v>7399</v>
      </c>
      <c r="C4314" s="1">
        <v>2011</v>
      </c>
      <c r="D4314" s="3">
        <v>40851</v>
      </c>
      <c r="E4314" s="3">
        <v>40858</v>
      </c>
      <c r="F4314" s="2" t="s">
        <v>50</v>
      </c>
      <c r="G4314" s="2" t="s">
        <v>5054</v>
      </c>
      <c r="H4314" s="2" t="s">
        <v>5055</v>
      </c>
      <c r="I4314" s="2" t="s">
        <v>26</v>
      </c>
      <c r="J4314" s="2" t="s">
        <v>27</v>
      </c>
      <c r="K4314" s="2" t="s">
        <v>42</v>
      </c>
      <c r="L4314" s="2" t="s">
        <v>43</v>
      </c>
      <c r="M4314" s="1">
        <v>90045</v>
      </c>
      <c r="N4314" s="2" t="s">
        <v>44</v>
      </c>
      <c r="O4314" s="2" t="s">
        <v>7400</v>
      </c>
      <c r="P4314" s="2" t="s">
        <v>71</v>
      </c>
      <c r="Q4314" s="2" t="s">
        <v>682</v>
      </c>
      <c r="R4314" s="2" t="s">
        <v>7401</v>
      </c>
      <c r="S4314" s="1">
        <v>447.96800000000002</v>
      </c>
      <c r="T4314" s="1">
        <v>4</v>
      </c>
      <c r="U4314" s="1">
        <v>0.2</v>
      </c>
      <c r="V4314" s="5">
        <v>139.99</v>
      </c>
    </row>
    <row r="4315" spans="1:22" ht="15" thickBot="1" x14ac:dyDescent="0.35">
      <c r="A4315" s="4">
        <v>4314</v>
      </c>
      <c r="B4315" s="2" t="s">
        <v>7402</v>
      </c>
      <c r="C4315" s="1">
        <v>2011</v>
      </c>
      <c r="D4315" s="3">
        <v>40794</v>
      </c>
      <c r="E4315" s="3">
        <v>40798</v>
      </c>
      <c r="F4315" s="2" t="s">
        <v>50</v>
      </c>
      <c r="G4315" s="2" t="s">
        <v>3427</v>
      </c>
      <c r="H4315" s="2" t="s">
        <v>3428</v>
      </c>
      <c r="I4315" s="2" t="s">
        <v>41</v>
      </c>
      <c r="J4315" s="2" t="s">
        <v>27</v>
      </c>
      <c r="K4315" s="2" t="s">
        <v>1173</v>
      </c>
      <c r="L4315" s="2" t="s">
        <v>267</v>
      </c>
      <c r="M4315" s="1">
        <v>11561</v>
      </c>
      <c r="N4315" s="2" t="s">
        <v>148</v>
      </c>
      <c r="O4315" s="2" t="s">
        <v>7118</v>
      </c>
      <c r="P4315" s="2" t="s">
        <v>46</v>
      </c>
      <c r="Q4315" s="2" t="s">
        <v>78</v>
      </c>
      <c r="R4315" s="2" t="s">
        <v>7119</v>
      </c>
      <c r="S4315" s="1">
        <v>16.78</v>
      </c>
      <c r="T4315" s="1">
        <v>2</v>
      </c>
      <c r="U4315" s="1">
        <v>0</v>
      </c>
      <c r="V4315" s="5">
        <v>4.1950000000000003</v>
      </c>
    </row>
    <row r="4316" spans="1:22" ht="15" thickBot="1" x14ac:dyDescent="0.35">
      <c r="A4316" s="4">
        <v>4315</v>
      </c>
      <c r="B4316" s="2" t="s">
        <v>7403</v>
      </c>
      <c r="C4316" s="1">
        <v>2012</v>
      </c>
      <c r="D4316" s="3">
        <v>41085</v>
      </c>
      <c r="E4316" s="3">
        <v>41091</v>
      </c>
      <c r="F4316" s="2" t="s">
        <v>50</v>
      </c>
      <c r="G4316" s="2" t="s">
        <v>2243</v>
      </c>
      <c r="H4316" s="2" t="s">
        <v>2244</v>
      </c>
      <c r="I4316" s="2" t="s">
        <v>26</v>
      </c>
      <c r="J4316" s="2" t="s">
        <v>27</v>
      </c>
      <c r="K4316" s="2" t="s">
        <v>42</v>
      </c>
      <c r="L4316" s="2" t="s">
        <v>43</v>
      </c>
      <c r="M4316" s="1">
        <v>90045</v>
      </c>
      <c r="N4316" s="2" t="s">
        <v>44</v>
      </c>
      <c r="O4316" s="2" t="s">
        <v>6753</v>
      </c>
      <c r="P4316" s="2" t="s">
        <v>46</v>
      </c>
      <c r="Q4316" s="2" t="s">
        <v>68</v>
      </c>
      <c r="R4316" s="2" t="s">
        <v>186</v>
      </c>
      <c r="S4316" s="1">
        <v>20.96</v>
      </c>
      <c r="T4316" s="1">
        <v>2</v>
      </c>
      <c r="U4316" s="1">
        <v>0</v>
      </c>
      <c r="V4316" s="5">
        <v>5.24</v>
      </c>
    </row>
    <row r="4317" spans="1:22" ht="15" thickBot="1" x14ac:dyDescent="0.35">
      <c r="A4317" s="4">
        <v>4316</v>
      </c>
      <c r="B4317" s="2" t="s">
        <v>7403</v>
      </c>
      <c r="C4317" s="1">
        <v>2012</v>
      </c>
      <c r="D4317" s="3">
        <v>41085</v>
      </c>
      <c r="E4317" s="3">
        <v>41091</v>
      </c>
      <c r="F4317" s="2" t="s">
        <v>50</v>
      </c>
      <c r="G4317" s="2" t="s">
        <v>2243</v>
      </c>
      <c r="H4317" s="2" t="s">
        <v>2244</v>
      </c>
      <c r="I4317" s="2" t="s">
        <v>26</v>
      </c>
      <c r="J4317" s="2" t="s">
        <v>27</v>
      </c>
      <c r="K4317" s="2" t="s">
        <v>42</v>
      </c>
      <c r="L4317" s="2" t="s">
        <v>43</v>
      </c>
      <c r="M4317" s="1">
        <v>90045</v>
      </c>
      <c r="N4317" s="2" t="s">
        <v>44</v>
      </c>
      <c r="O4317" s="2" t="s">
        <v>3144</v>
      </c>
      <c r="P4317" s="2" t="s">
        <v>46</v>
      </c>
      <c r="Q4317" s="2" t="s">
        <v>75</v>
      </c>
      <c r="R4317" s="2" t="s">
        <v>3145</v>
      </c>
      <c r="S4317" s="1">
        <v>88.751999999999995</v>
      </c>
      <c r="T4317" s="1">
        <v>3</v>
      </c>
      <c r="U4317" s="1">
        <v>0.2</v>
      </c>
      <c r="V4317" s="5">
        <v>27.734999999999999</v>
      </c>
    </row>
    <row r="4318" spans="1:22" ht="15" thickBot="1" x14ac:dyDescent="0.35">
      <c r="A4318" s="4">
        <v>4317</v>
      </c>
      <c r="B4318" s="2" t="s">
        <v>7403</v>
      </c>
      <c r="C4318" s="1">
        <v>2012</v>
      </c>
      <c r="D4318" s="3">
        <v>41085</v>
      </c>
      <c r="E4318" s="3">
        <v>41091</v>
      </c>
      <c r="F4318" s="2" t="s">
        <v>50</v>
      </c>
      <c r="G4318" s="2" t="s">
        <v>2243</v>
      </c>
      <c r="H4318" s="2" t="s">
        <v>2244</v>
      </c>
      <c r="I4318" s="2" t="s">
        <v>26</v>
      </c>
      <c r="J4318" s="2" t="s">
        <v>27</v>
      </c>
      <c r="K4318" s="2" t="s">
        <v>42</v>
      </c>
      <c r="L4318" s="2" t="s">
        <v>43</v>
      </c>
      <c r="M4318" s="1">
        <v>90045</v>
      </c>
      <c r="N4318" s="2" t="s">
        <v>44</v>
      </c>
      <c r="O4318" s="2" t="s">
        <v>2082</v>
      </c>
      <c r="P4318" s="2" t="s">
        <v>46</v>
      </c>
      <c r="Q4318" s="2" t="s">
        <v>59</v>
      </c>
      <c r="R4318" s="2" t="s">
        <v>2083</v>
      </c>
      <c r="S4318" s="1">
        <v>304.23</v>
      </c>
      <c r="T4318" s="1">
        <v>3</v>
      </c>
      <c r="U4318" s="1">
        <v>0</v>
      </c>
      <c r="V4318" s="5">
        <v>9.1268999999999991</v>
      </c>
    </row>
    <row r="4319" spans="1:22" ht="15" thickBot="1" x14ac:dyDescent="0.35">
      <c r="A4319" s="4">
        <v>4318</v>
      </c>
      <c r="B4319" s="2" t="s">
        <v>7404</v>
      </c>
      <c r="C4319" s="1">
        <v>2012</v>
      </c>
      <c r="D4319" s="3">
        <v>41116</v>
      </c>
      <c r="E4319" s="3">
        <v>41123</v>
      </c>
      <c r="F4319" s="2" t="s">
        <v>50</v>
      </c>
      <c r="G4319" s="2" t="s">
        <v>600</v>
      </c>
      <c r="H4319" s="2" t="s">
        <v>601</v>
      </c>
      <c r="I4319" s="2" t="s">
        <v>26</v>
      </c>
      <c r="J4319" s="2" t="s">
        <v>27</v>
      </c>
      <c r="K4319" s="2" t="s">
        <v>127</v>
      </c>
      <c r="L4319" s="2" t="s">
        <v>43</v>
      </c>
      <c r="M4319" s="1">
        <v>94110</v>
      </c>
      <c r="N4319" s="2" t="s">
        <v>44</v>
      </c>
      <c r="O4319" s="2" t="s">
        <v>2158</v>
      </c>
      <c r="P4319" s="2" t="s">
        <v>46</v>
      </c>
      <c r="Q4319" s="2" t="s">
        <v>173</v>
      </c>
      <c r="R4319" s="2" t="s">
        <v>2159</v>
      </c>
      <c r="S4319" s="1">
        <v>167.86</v>
      </c>
      <c r="T4319" s="1">
        <v>2</v>
      </c>
      <c r="U4319" s="1">
        <v>0</v>
      </c>
      <c r="V4319" s="5">
        <v>78.894199999999998</v>
      </c>
    </row>
    <row r="4320" spans="1:22" ht="15" thickBot="1" x14ac:dyDescent="0.35">
      <c r="A4320" s="4">
        <v>4319</v>
      </c>
      <c r="B4320" s="2" t="s">
        <v>7405</v>
      </c>
      <c r="C4320" s="1">
        <v>2014</v>
      </c>
      <c r="D4320" s="3">
        <v>41981</v>
      </c>
      <c r="E4320" s="3">
        <v>41985</v>
      </c>
      <c r="F4320" s="2" t="s">
        <v>50</v>
      </c>
      <c r="G4320" s="2" t="s">
        <v>2403</v>
      </c>
      <c r="H4320" s="2" t="s">
        <v>2404</v>
      </c>
      <c r="I4320" s="2" t="s">
        <v>26</v>
      </c>
      <c r="J4320" s="2" t="s">
        <v>27</v>
      </c>
      <c r="K4320" s="2" t="s">
        <v>1464</v>
      </c>
      <c r="L4320" s="2" t="s">
        <v>319</v>
      </c>
      <c r="M4320" s="1">
        <v>23223</v>
      </c>
      <c r="N4320" s="2" t="s">
        <v>30</v>
      </c>
      <c r="O4320" s="2" t="s">
        <v>7406</v>
      </c>
      <c r="P4320" s="2" t="s">
        <v>32</v>
      </c>
      <c r="Q4320" s="2" t="s">
        <v>65</v>
      </c>
      <c r="R4320" s="2" t="s">
        <v>7407</v>
      </c>
      <c r="S4320" s="1">
        <v>82.38</v>
      </c>
      <c r="T4320" s="1">
        <v>6</v>
      </c>
      <c r="U4320" s="1">
        <v>0</v>
      </c>
      <c r="V4320" s="5">
        <v>25.537800000000001</v>
      </c>
    </row>
    <row r="4321" spans="1:22" ht="15" thickBot="1" x14ac:dyDescent="0.35">
      <c r="A4321" s="4">
        <v>4320</v>
      </c>
      <c r="B4321" s="2" t="s">
        <v>7408</v>
      </c>
      <c r="C4321" s="1">
        <v>2011</v>
      </c>
      <c r="D4321" s="3">
        <v>40906</v>
      </c>
      <c r="E4321" s="3">
        <v>40911</v>
      </c>
      <c r="F4321" s="2" t="s">
        <v>23</v>
      </c>
      <c r="G4321" s="2" t="s">
        <v>3868</v>
      </c>
      <c r="H4321" s="2" t="s">
        <v>3869</v>
      </c>
      <c r="I4321" s="2" t="s">
        <v>26</v>
      </c>
      <c r="J4321" s="2" t="s">
        <v>27</v>
      </c>
      <c r="K4321" s="2" t="s">
        <v>5467</v>
      </c>
      <c r="L4321" s="2" t="s">
        <v>668</v>
      </c>
      <c r="M4321" s="1">
        <v>87105</v>
      </c>
      <c r="N4321" s="2" t="s">
        <v>44</v>
      </c>
      <c r="O4321" s="2" t="s">
        <v>4549</v>
      </c>
      <c r="P4321" s="2" t="s">
        <v>71</v>
      </c>
      <c r="Q4321" s="2" t="s">
        <v>72</v>
      </c>
      <c r="R4321" s="2" t="s">
        <v>4550</v>
      </c>
      <c r="S4321" s="1">
        <v>23.975999999999999</v>
      </c>
      <c r="T4321" s="1">
        <v>3</v>
      </c>
      <c r="U4321" s="1">
        <v>0.2</v>
      </c>
      <c r="V4321" s="5">
        <v>-5.6943000000000001</v>
      </c>
    </row>
    <row r="4322" spans="1:22" ht="15" thickBot="1" x14ac:dyDescent="0.35">
      <c r="A4322" s="4">
        <v>4321</v>
      </c>
      <c r="B4322" s="2" t="s">
        <v>7408</v>
      </c>
      <c r="C4322" s="1">
        <v>2011</v>
      </c>
      <c r="D4322" s="3">
        <v>40906</v>
      </c>
      <c r="E4322" s="3">
        <v>40911</v>
      </c>
      <c r="F4322" s="2" t="s">
        <v>23</v>
      </c>
      <c r="G4322" s="2" t="s">
        <v>3868</v>
      </c>
      <c r="H4322" s="2" t="s">
        <v>3869</v>
      </c>
      <c r="I4322" s="2" t="s">
        <v>26</v>
      </c>
      <c r="J4322" s="2" t="s">
        <v>27</v>
      </c>
      <c r="K4322" s="2" t="s">
        <v>5467</v>
      </c>
      <c r="L4322" s="2" t="s">
        <v>668</v>
      </c>
      <c r="M4322" s="1">
        <v>87105</v>
      </c>
      <c r="N4322" s="2" t="s">
        <v>44</v>
      </c>
      <c r="O4322" s="2" t="s">
        <v>5267</v>
      </c>
      <c r="P4322" s="2" t="s">
        <v>46</v>
      </c>
      <c r="Q4322" s="2" t="s">
        <v>59</v>
      </c>
      <c r="R4322" s="2" t="s">
        <v>5268</v>
      </c>
      <c r="S4322" s="1">
        <v>33.29</v>
      </c>
      <c r="T4322" s="1">
        <v>1</v>
      </c>
      <c r="U4322" s="1">
        <v>0</v>
      </c>
      <c r="V4322" s="5">
        <v>7.9896000000000003</v>
      </c>
    </row>
    <row r="4323" spans="1:22" ht="15" thickBot="1" x14ac:dyDescent="0.35">
      <c r="A4323" s="4">
        <v>4322</v>
      </c>
      <c r="B4323" s="2" t="s">
        <v>7409</v>
      </c>
      <c r="C4323" s="1">
        <v>2012</v>
      </c>
      <c r="D4323" s="3">
        <v>40953</v>
      </c>
      <c r="E4323" s="3">
        <v>40958</v>
      </c>
      <c r="F4323" s="2" t="s">
        <v>50</v>
      </c>
      <c r="G4323" s="2" t="s">
        <v>407</v>
      </c>
      <c r="H4323" s="2" t="s">
        <v>408</v>
      </c>
      <c r="I4323" s="2" t="s">
        <v>26</v>
      </c>
      <c r="J4323" s="2" t="s">
        <v>27</v>
      </c>
      <c r="K4323" s="2" t="s">
        <v>801</v>
      </c>
      <c r="L4323" s="2" t="s">
        <v>498</v>
      </c>
      <c r="M4323" s="1">
        <v>44312</v>
      </c>
      <c r="N4323" s="2" t="s">
        <v>148</v>
      </c>
      <c r="O4323" s="2" t="s">
        <v>1724</v>
      </c>
      <c r="P4323" s="2" t="s">
        <v>46</v>
      </c>
      <c r="Q4323" s="2" t="s">
        <v>75</v>
      </c>
      <c r="R4323" s="2" t="s">
        <v>1725</v>
      </c>
      <c r="S4323" s="1">
        <v>14.952</v>
      </c>
      <c r="T4323" s="1">
        <v>2</v>
      </c>
      <c r="U4323" s="1">
        <v>0.7</v>
      </c>
      <c r="V4323" s="5">
        <v>-11.961600000000001</v>
      </c>
    </row>
    <row r="4324" spans="1:22" ht="15" thickBot="1" x14ac:dyDescent="0.35">
      <c r="A4324" s="4">
        <v>4323</v>
      </c>
      <c r="B4324" s="2" t="s">
        <v>7409</v>
      </c>
      <c r="C4324" s="1">
        <v>2012</v>
      </c>
      <c r="D4324" s="3">
        <v>40953</v>
      </c>
      <c r="E4324" s="3">
        <v>40958</v>
      </c>
      <c r="F4324" s="2" t="s">
        <v>50</v>
      </c>
      <c r="G4324" s="2" t="s">
        <v>407</v>
      </c>
      <c r="H4324" s="2" t="s">
        <v>408</v>
      </c>
      <c r="I4324" s="2" t="s">
        <v>26</v>
      </c>
      <c r="J4324" s="2" t="s">
        <v>27</v>
      </c>
      <c r="K4324" s="2" t="s">
        <v>801</v>
      </c>
      <c r="L4324" s="2" t="s">
        <v>498</v>
      </c>
      <c r="M4324" s="1">
        <v>44312</v>
      </c>
      <c r="N4324" s="2" t="s">
        <v>148</v>
      </c>
      <c r="O4324" s="2" t="s">
        <v>5785</v>
      </c>
      <c r="P4324" s="2" t="s">
        <v>71</v>
      </c>
      <c r="Q4324" s="2" t="s">
        <v>72</v>
      </c>
      <c r="R4324" s="2" t="s">
        <v>5786</v>
      </c>
      <c r="S4324" s="1">
        <v>323.98200000000003</v>
      </c>
      <c r="T4324" s="1">
        <v>3</v>
      </c>
      <c r="U4324" s="1">
        <v>0.4</v>
      </c>
      <c r="V4324" s="5">
        <v>-80.995500000000007</v>
      </c>
    </row>
    <row r="4325" spans="1:22" ht="15" thickBot="1" x14ac:dyDescent="0.35">
      <c r="A4325" s="4">
        <v>4324</v>
      </c>
      <c r="B4325" s="2" t="s">
        <v>7409</v>
      </c>
      <c r="C4325" s="1">
        <v>2012</v>
      </c>
      <c r="D4325" s="3">
        <v>40953</v>
      </c>
      <c r="E4325" s="3">
        <v>40958</v>
      </c>
      <c r="F4325" s="2" t="s">
        <v>50</v>
      </c>
      <c r="G4325" s="2" t="s">
        <v>407</v>
      </c>
      <c r="H4325" s="2" t="s">
        <v>408</v>
      </c>
      <c r="I4325" s="2" t="s">
        <v>26</v>
      </c>
      <c r="J4325" s="2" t="s">
        <v>27</v>
      </c>
      <c r="K4325" s="2" t="s">
        <v>801</v>
      </c>
      <c r="L4325" s="2" t="s">
        <v>498</v>
      </c>
      <c r="M4325" s="1">
        <v>44312</v>
      </c>
      <c r="N4325" s="2" t="s">
        <v>148</v>
      </c>
      <c r="O4325" s="2" t="s">
        <v>1253</v>
      </c>
      <c r="P4325" s="2" t="s">
        <v>46</v>
      </c>
      <c r="Q4325" s="2" t="s">
        <v>75</v>
      </c>
      <c r="R4325" s="2" t="s">
        <v>1254</v>
      </c>
      <c r="S4325" s="1">
        <v>2.286</v>
      </c>
      <c r="T4325" s="1">
        <v>2</v>
      </c>
      <c r="U4325" s="1">
        <v>0.7</v>
      </c>
      <c r="V4325" s="5">
        <v>-1.6763999999999999</v>
      </c>
    </row>
    <row r="4326" spans="1:22" ht="15" thickBot="1" x14ac:dyDescent="0.35">
      <c r="A4326" s="4">
        <v>4325</v>
      </c>
      <c r="B4326" s="2" t="s">
        <v>7409</v>
      </c>
      <c r="C4326" s="1">
        <v>2012</v>
      </c>
      <c r="D4326" s="3">
        <v>40953</v>
      </c>
      <c r="E4326" s="3">
        <v>40958</v>
      </c>
      <c r="F4326" s="2" t="s">
        <v>50</v>
      </c>
      <c r="G4326" s="2" t="s">
        <v>407</v>
      </c>
      <c r="H4326" s="2" t="s">
        <v>408</v>
      </c>
      <c r="I4326" s="2" t="s">
        <v>26</v>
      </c>
      <c r="J4326" s="2" t="s">
        <v>27</v>
      </c>
      <c r="K4326" s="2" t="s">
        <v>801</v>
      </c>
      <c r="L4326" s="2" t="s">
        <v>498</v>
      </c>
      <c r="M4326" s="1">
        <v>44312</v>
      </c>
      <c r="N4326" s="2" t="s">
        <v>148</v>
      </c>
      <c r="O4326" s="2" t="s">
        <v>3422</v>
      </c>
      <c r="P4326" s="2" t="s">
        <v>46</v>
      </c>
      <c r="Q4326" s="2" t="s">
        <v>68</v>
      </c>
      <c r="R4326" s="2" t="s">
        <v>3423</v>
      </c>
      <c r="S4326" s="1">
        <v>14.352</v>
      </c>
      <c r="T4326" s="1">
        <v>3</v>
      </c>
      <c r="U4326" s="1">
        <v>0.2</v>
      </c>
      <c r="V4326" s="5">
        <v>0.89700000000000002</v>
      </c>
    </row>
    <row r="4327" spans="1:22" ht="15" thickBot="1" x14ac:dyDescent="0.35">
      <c r="A4327" s="4">
        <v>4326</v>
      </c>
      <c r="B4327" s="2" t="s">
        <v>7409</v>
      </c>
      <c r="C4327" s="1">
        <v>2012</v>
      </c>
      <c r="D4327" s="3">
        <v>40953</v>
      </c>
      <c r="E4327" s="3">
        <v>40958</v>
      </c>
      <c r="F4327" s="2" t="s">
        <v>50</v>
      </c>
      <c r="G4327" s="2" t="s">
        <v>407</v>
      </c>
      <c r="H4327" s="2" t="s">
        <v>408</v>
      </c>
      <c r="I4327" s="2" t="s">
        <v>26</v>
      </c>
      <c r="J4327" s="2" t="s">
        <v>27</v>
      </c>
      <c r="K4327" s="2" t="s">
        <v>801</v>
      </c>
      <c r="L4327" s="2" t="s">
        <v>498</v>
      </c>
      <c r="M4327" s="1">
        <v>44312</v>
      </c>
      <c r="N4327" s="2" t="s">
        <v>148</v>
      </c>
      <c r="O4327" s="2" t="s">
        <v>4167</v>
      </c>
      <c r="P4327" s="2" t="s">
        <v>71</v>
      </c>
      <c r="Q4327" s="2" t="s">
        <v>161</v>
      </c>
      <c r="R4327" s="2" t="s">
        <v>4168</v>
      </c>
      <c r="S4327" s="1">
        <v>71.975999999999999</v>
      </c>
      <c r="T4327" s="1">
        <v>3</v>
      </c>
      <c r="U4327" s="1">
        <v>0.2</v>
      </c>
      <c r="V4327" s="5">
        <v>0.89970000000000006</v>
      </c>
    </row>
    <row r="4328" spans="1:22" ht="15" thickBot="1" x14ac:dyDescent="0.35">
      <c r="A4328" s="4">
        <v>4327</v>
      </c>
      <c r="B4328" s="2" t="s">
        <v>7410</v>
      </c>
      <c r="C4328" s="1">
        <v>2013</v>
      </c>
      <c r="D4328" s="3">
        <v>41299</v>
      </c>
      <c r="E4328" s="3">
        <v>41301</v>
      </c>
      <c r="F4328" s="2" t="s">
        <v>188</v>
      </c>
      <c r="G4328" s="2" t="s">
        <v>3582</v>
      </c>
      <c r="H4328" s="2" t="s">
        <v>3583</v>
      </c>
      <c r="I4328" s="2" t="s">
        <v>41</v>
      </c>
      <c r="J4328" s="2" t="s">
        <v>27</v>
      </c>
      <c r="K4328" s="2" t="s">
        <v>2126</v>
      </c>
      <c r="L4328" s="2" t="s">
        <v>788</v>
      </c>
      <c r="M4328" s="1">
        <v>7060</v>
      </c>
      <c r="N4328" s="2" t="s">
        <v>148</v>
      </c>
      <c r="O4328" s="2" t="s">
        <v>5401</v>
      </c>
      <c r="P4328" s="2" t="s">
        <v>46</v>
      </c>
      <c r="Q4328" s="2" t="s">
        <v>68</v>
      </c>
      <c r="R4328" s="2" t="s">
        <v>5402</v>
      </c>
      <c r="S4328" s="1">
        <v>9.2100000000000009</v>
      </c>
      <c r="T4328" s="1">
        <v>3</v>
      </c>
      <c r="U4328" s="1">
        <v>0</v>
      </c>
      <c r="V4328" s="5">
        <v>2.3025000000000002</v>
      </c>
    </row>
    <row r="4329" spans="1:22" ht="15" thickBot="1" x14ac:dyDescent="0.35">
      <c r="A4329" s="4">
        <v>4328</v>
      </c>
      <c r="B4329" s="2" t="s">
        <v>7410</v>
      </c>
      <c r="C4329" s="1">
        <v>2013</v>
      </c>
      <c r="D4329" s="3">
        <v>41299</v>
      </c>
      <c r="E4329" s="3">
        <v>41301</v>
      </c>
      <c r="F4329" s="2" t="s">
        <v>188</v>
      </c>
      <c r="G4329" s="2" t="s">
        <v>3582</v>
      </c>
      <c r="H4329" s="2" t="s">
        <v>3583</v>
      </c>
      <c r="I4329" s="2" t="s">
        <v>41</v>
      </c>
      <c r="J4329" s="2" t="s">
        <v>27</v>
      </c>
      <c r="K4329" s="2" t="s">
        <v>2126</v>
      </c>
      <c r="L4329" s="2" t="s">
        <v>788</v>
      </c>
      <c r="M4329" s="1">
        <v>7060</v>
      </c>
      <c r="N4329" s="2" t="s">
        <v>148</v>
      </c>
      <c r="O4329" s="2" t="s">
        <v>6740</v>
      </c>
      <c r="P4329" s="2" t="s">
        <v>46</v>
      </c>
      <c r="Q4329" s="2" t="s">
        <v>90</v>
      </c>
      <c r="R4329" s="2" t="s">
        <v>6741</v>
      </c>
      <c r="S4329" s="1">
        <v>18</v>
      </c>
      <c r="T4329" s="1">
        <v>5</v>
      </c>
      <c r="U4329" s="1">
        <v>0</v>
      </c>
      <c r="V4329" s="5">
        <v>8.2799999999999994</v>
      </c>
    </row>
    <row r="4330" spans="1:22" ht="15" thickBot="1" x14ac:dyDescent="0.35">
      <c r="A4330" s="4">
        <v>4329</v>
      </c>
      <c r="B4330" s="2" t="s">
        <v>7411</v>
      </c>
      <c r="C4330" s="1">
        <v>2014</v>
      </c>
      <c r="D4330" s="3">
        <v>41731</v>
      </c>
      <c r="E4330" s="3">
        <v>41737</v>
      </c>
      <c r="F4330" s="2" t="s">
        <v>50</v>
      </c>
      <c r="G4330" s="2" t="s">
        <v>4682</v>
      </c>
      <c r="H4330" s="2" t="s">
        <v>4683</v>
      </c>
      <c r="I4330" s="2" t="s">
        <v>26</v>
      </c>
      <c r="J4330" s="2" t="s">
        <v>27</v>
      </c>
      <c r="K4330" s="2" t="s">
        <v>266</v>
      </c>
      <c r="L4330" s="2" t="s">
        <v>267</v>
      </c>
      <c r="M4330" s="1">
        <v>10011</v>
      </c>
      <c r="N4330" s="2" t="s">
        <v>148</v>
      </c>
      <c r="O4330" s="2" t="s">
        <v>6073</v>
      </c>
      <c r="P4330" s="2" t="s">
        <v>46</v>
      </c>
      <c r="Q4330" s="2" t="s">
        <v>90</v>
      </c>
      <c r="R4330" s="2" t="s">
        <v>6074</v>
      </c>
      <c r="S4330" s="1">
        <v>42.93</v>
      </c>
      <c r="T4330" s="1">
        <v>9</v>
      </c>
      <c r="U4330" s="1">
        <v>0</v>
      </c>
      <c r="V4330" s="5">
        <v>19.3185</v>
      </c>
    </row>
    <row r="4331" spans="1:22" ht="15" thickBot="1" x14ac:dyDescent="0.35">
      <c r="A4331" s="4">
        <v>4330</v>
      </c>
      <c r="B4331" s="2" t="s">
        <v>7412</v>
      </c>
      <c r="C4331" s="1">
        <v>2014</v>
      </c>
      <c r="D4331" s="3">
        <v>41916</v>
      </c>
      <c r="E4331" s="3">
        <v>41922</v>
      </c>
      <c r="F4331" s="2" t="s">
        <v>50</v>
      </c>
      <c r="G4331" s="2" t="s">
        <v>1189</v>
      </c>
      <c r="H4331" s="2" t="s">
        <v>1190</v>
      </c>
      <c r="I4331" s="2" t="s">
        <v>26</v>
      </c>
      <c r="J4331" s="2" t="s">
        <v>27</v>
      </c>
      <c r="K4331" s="2" t="s">
        <v>2330</v>
      </c>
      <c r="L4331" s="2" t="s">
        <v>54</v>
      </c>
      <c r="M4331" s="1">
        <v>33012</v>
      </c>
      <c r="N4331" s="2" t="s">
        <v>30</v>
      </c>
      <c r="O4331" s="2" t="s">
        <v>7413</v>
      </c>
      <c r="P4331" s="2" t="s">
        <v>46</v>
      </c>
      <c r="Q4331" s="2" t="s">
        <v>90</v>
      </c>
      <c r="R4331" s="2" t="s">
        <v>7414</v>
      </c>
      <c r="S4331" s="1">
        <v>15.552</v>
      </c>
      <c r="T4331" s="1">
        <v>3</v>
      </c>
      <c r="U4331" s="1">
        <v>0.2</v>
      </c>
      <c r="V4331" s="5">
        <v>5.4432</v>
      </c>
    </row>
    <row r="4332" spans="1:22" ht="15" thickBot="1" x14ac:dyDescent="0.35">
      <c r="A4332" s="4">
        <v>4331</v>
      </c>
      <c r="B4332" s="2" t="s">
        <v>7412</v>
      </c>
      <c r="C4332" s="1">
        <v>2014</v>
      </c>
      <c r="D4332" s="3">
        <v>41916</v>
      </c>
      <c r="E4332" s="3">
        <v>41922</v>
      </c>
      <c r="F4332" s="2" t="s">
        <v>50</v>
      </c>
      <c r="G4332" s="2" t="s">
        <v>1189</v>
      </c>
      <c r="H4332" s="2" t="s">
        <v>1190</v>
      </c>
      <c r="I4332" s="2" t="s">
        <v>26</v>
      </c>
      <c r="J4332" s="2" t="s">
        <v>27</v>
      </c>
      <c r="K4332" s="2" t="s">
        <v>2330</v>
      </c>
      <c r="L4332" s="2" t="s">
        <v>54</v>
      </c>
      <c r="M4332" s="1">
        <v>33012</v>
      </c>
      <c r="N4332" s="2" t="s">
        <v>30</v>
      </c>
      <c r="O4332" s="2" t="s">
        <v>2203</v>
      </c>
      <c r="P4332" s="2" t="s">
        <v>46</v>
      </c>
      <c r="Q4332" s="2" t="s">
        <v>78</v>
      </c>
      <c r="R4332" s="2" t="s">
        <v>2204</v>
      </c>
      <c r="S4332" s="1">
        <v>17.920000000000002</v>
      </c>
      <c r="T4332" s="1">
        <v>5</v>
      </c>
      <c r="U4332" s="1">
        <v>0.2</v>
      </c>
      <c r="V4332" s="5">
        <v>1.1200000000000001</v>
      </c>
    </row>
    <row r="4333" spans="1:22" ht="15" thickBot="1" x14ac:dyDescent="0.35">
      <c r="A4333" s="4">
        <v>4332</v>
      </c>
      <c r="B4333" s="2" t="s">
        <v>7415</v>
      </c>
      <c r="C4333" s="1">
        <v>2014</v>
      </c>
      <c r="D4333" s="3">
        <v>41884</v>
      </c>
      <c r="E4333" s="3">
        <v>41889</v>
      </c>
      <c r="F4333" s="2" t="s">
        <v>50</v>
      </c>
      <c r="G4333" s="2" t="s">
        <v>2370</v>
      </c>
      <c r="H4333" s="2" t="s">
        <v>2371</v>
      </c>
      <c r="I4333" s="2" t="s">
        <v>26</v>
      </c>
      <c r="J4333" s="2" t="s">
        <v>27</v>
      </c>
      <c r="K4333" s="2" t="s">
        <v>4582</v>
      </c>
      <c r="L4333" s="2" t="s">
        <v>96</v>
      </c>
      <c r="M4333" s="1">
        <v>98052</v>
      </c>
      <c r="N4333" s="2" t="s">
        <v>44</v>
      </c>
      <c r="O4333" s="2" t="s">
        <v>390</v>
      </c>
      <c r="P4333" s="2" t="s">
        <v>71</v>
      </c>
      <c r="Q4333" s="2" t="s">
        <v>161</v>
      </c>
      <c r="R4333" s="2" t="s">
        <v>391</v>
      </c>
      <c r="S4333" s="1">
        <v>19.989999999999998</v>
      </c>
      <c r="T4333" s="1">
        <v>1</v>
      </c>
      <c r="U4333" s="1">
        <v>0</v>
      </c>
      <c r="V4333" s="5">
        <v>6.7965999999999998</v>
      </c>
    </row>
    <row r="4334" spans="1:22" ht="15" thickBot="1" x14ac:dyDescent="0.35">
      <c r="A4334" s="4">
        <v>4333</v>
      </c>
      <c r="B4334" s="2" t="s">
        <v>7415</v>
      </c>
      <c r="C4334" s="1">
        <v>2014</v>
      </c>
      <c r="D4334" s="3">
        <v>41884</v>
      </c>
      <c r="E4334" s="3">
        <v>41889</v>
      </c>
      <c r="F4334" s="2" t="s">
        <v>50</v>
      </c>
      <c r="G4334" s="2" t="s">
        <v>2370</v>
      </c>
      <c r="H4334" s="2" t="s">
        <v>2371</v>
      </c>
      <c r="I4334" s="2" t="s">
        <v>26</v>
      </c>
      <c r="J4334" s="2" t="s">
        <v>27</v>
      </c>
      <c r="K4334" s="2" t="s">
        <v>4582</v>
      </c>
      <c r="L4334" s="2" t="s">
        <v>96</v>
      </c>
      <c r="M4334" s="1">
        <v>98052</v>
      </c>
      <c r="N4334" s="2" t="s">
        <v>44</v>
      </c>
      <c r="O4334" s="2" t="s">
        <v>6714</v>
      </c>
      <c r="P4334" s="2" t="s">
        <v>46</v>
      </c>
      <c r="Q4334" s="2" t="s">
        <v>75</v>
      </c>
      <c r="R4334" s="2" t="s">
        <v>6715</v>
      </c>
      <c r="S4334" s="1">
        <v>22.92</v>
      </c>
      <c r="T4334" s="1">
        <v>5</v>
      </c>
      <c r="U4334" s="1">
        <v>0.2</v>
      </c>
      <c r="V4334" s="5">
        <v>8.0220000000000002</v>
      </c>
    </row>
    <row r="4335" spans="1:22" ht="15" thickBot="1" x14ac:dyDescent="0.35">
      <c r="A4335" s="4">
        <v>4334</v>
      </c>
      <c r="B4335" s="2" t="s">
        <v>7416</v>
      </c>
      <c r="C4335" s="1">
        <v>2012</v>
      </c>
      <c r="D4335" s="3">
        <v>41264</v>
      </c>
      <c r="E4335" s="3">
        <v>41270</v>
      </c>
      <c r="F4335" s="2" t="s">
        <v>50</v>
      </c>
      <c r="G4335" s="2" t="s">
        <v>7417</v>
      </c>
      <c r="H4335" s="2" t="s">
        <v>7418</v>
      </c>
      <c r="I4335" s="2" t="s">
        <v>26</v>
      </c>
      <c r="J4335" s="2" t="s">
        <v>27</v>
      </c>
      <c r="K4335" s="2" t="s">
        <v>7419</v>
      </c>
      <c r="L4335" s="2" t="s">
        <v>54</v>
      </c>
      <c r="M4335" s="1">
        <v>32114</v>
      </c>
      <c r="N4335" s="2" t="s">
        <v>30</v>
      </c>
      <c r="O4335" s="2" t="s">
        <v>7420</v>
      </c>
      <c r="P4335" s="2" t="s">
        <v>71</v>
      </c>
      <c r="Q4335" s="2" t="s">
        <v>161</v>
      </c>
      <c r="R4335" s="2" t="s">
        <v>7421</v>
      </c>
      <c r="S4335" s="1">
        <v>50.88</v>
      </c>
      <c r="T4335" s="1">
        <v>6</v>
      </c>
      <c r="U4335" s="1">
        <v>0.2</v>
      </c>
      <c r="V4335" s="5">
        <v>14.628</v>
      </c>
    </row>
    <row r="4336" spans="1:22" ht="15" thickBot="1" x14ac:dyDescent="0.35">
      <c r="A4336" s="4">
        <v>4335</v>
      </c>
      <c r="B4336" s="2" t="s">
        <v>7416</v>
      </c>
      <c r="C4336" s="1">
        <v>2012</v>
      </c>
      <c r="D4336" s="3">
        <v>41264</v>
      </c>
      <c r="E4336" s="3">
        <v>41270</v>
      </c>
      <c r="F4336" s="2" t="s">
        <v>50</v>
      </c>
      <c r="G4336" s="2" t="s">
        <v>7417</v>
      </c>
      <c r="H4336" s="2" t="s">
        <v>7418</v>
      </c>
      <c r="I4336" s="2" t="s">
        <v>26</v>
      </c>
      <c r="J4336" s="2" t="s">
        <v>27</v>
      </c>
      <c r="K4336" s="2" t="s">
        <v>7419</v>
      </c>
      <c r="L4336" s="2" t="s">
        <v>54</v>
      </c>
      <c r="M4336" s="1">
        <v>32114</v>
      </c>
      <c r="N4336" s="2" t="s">
        <v>30</v>
      </c>
      <c r="O4336" s="2" t="s">
        <v>3245</v>
      </c>
      <c r="P4336" s="2" t="s">
        <v>46</v>
      </c>
      <c r="Q4336" s="2" t="s">
        <v>173</v>
      </c>
      <c r="R4336" s="2" t="s">
        <v>3246</v>
      </c>
      <c r="S4336" s="1">
        <v>27.312000000000001</v>
      </c>
      <c r="T4336" s="1">
        <v>2</v>
      </c>
      <c r="U4336" s="1">
        <v>0.2</v>
      </c>
      <c r="V4336" s="5">
        <v>9.2178000000000004</v>
      </c>
    </row>
    <row r="4337" spans="1:22" ht="15" thickBot="1" x14ac:dyDescent="0.35">
      <c r="A4337" s="4">
        <v>4336</v>
      </c>
      <c r="B4337" s="2" t="s">
        <v>7422</v>
      </c>
      <c r="C4337" s="1">
        <v>2012</v>
      </c>
      <c r="D4337" s="3">
        <v>41263</v>
      </c>
      <c r="E4337" s="3">
        <v>41267</v>
      </c>
      <c r="F4337" s="2" t="s">
        <v>50</v>
      </c>
      <c r="G4337" s="2" t="s">
        <v>449</v>
      </c>
      <c r="H4337" s="2" t="s">
        <v>450</v>
      </c>
      <c r="I4337" s="2" t="s">
        <v>26</v>
      </c>
      <c r="J4337" s="2" t="s">
        <v>27</v>
      </c>
      <c r="K4337" s="2" t="s">
        <v>7423</v>
      </c>
      <c r="L4337" s="2" t="s">
        <v>310</v>
      </c>
      <c r="M4337" s="1">
        <v>86442</v>
      </c>
      <c r="N4337" s="2" t="s">
        <v>44</v>
      </c>
      <c r="O4337" s="2" t="s">
        <v>7424</v>
      </c>
      <c r="P4337" s="2" t="s">
        <v>46</v>
      </c>
      <c r="Q4337" s="2" t="s">
        <v>173</v>
      </c>
      <c r="R4337" s="2" t="s">
        <v>7425</v>
      </c>
      <c r="S4337" s="1">
        <v>7.92</v>
      </c>
      <c r="T4337" s="1">
        <v>1</v>
      </c>
      <c r="U4337" s="1">
        <v>0.2</v>
      </c>
      <c r="V4337" s="5">
        <v>2.7719999999999998</v>
      </c>
    </row>
    <row r="4338" spans="1:22" ht="15" thickBot="1" x14ac:dyDescent="0.35">
      <c r="A4338" s="4">
        <v>4337</v>
      </c>
      <c r="B4338" s="2" t="s">
        <v>7422</v>
      </c>
      <c r="C4338" s="1">
        <v>2012</v>
      </c>
      <c r="D4338" s="3">
        <v>41263</v>
      </c>
      <c r="E4338" s="3">
        <v>41267</v>
      </c>
      <c r="F4338" s="2" t="s">
        <v>50</v>
      </c>
      <c r="G4338" s="2" t="s">
        <v>449</v>
      </c>
      <c r="H4338" s="2" t="s">
        <v>450</v>
      </c>
      <c r="I4338" s="2" t="s">
        <v>26</v>
      </c>
      <c r="J4338" s="2" t="s">
        <v>27</v>
      </c>
      <c r="K4338" s="2" t="s">
        <v>7423</v>
      </c>
      <c r="L4338" s="2" t="s">
        <v>310</v>
      </c>
      <c r="M4338" s="1">
        <v>86442</v>
      </c>
      <c r="N4338" s="2" t="s">
        <v>44</v>
      </c>
      <c r="O4338" s="2" t="s">
        <v>4412</v>
      </c>
      <c r="P4338" s="2" t="s">
        <v>32</v>
      </c>
      <c r="Q4338" s="2" t="s">
        <v>65</v>
      </c>
      <c r="R4338" s="2" t="s">
        <v>4413</v>
      </c>
      <c r="S4338" s="1">
        <v>14.368</v>
      </c>
      <c r="T4338" s="1">
        <v>2</v>
      </c>
      <c r="U4338" s="1">
        <v>0.2</v>
      </c>
      <c r="V4338" s="5">
        <v>3.9512</v>
      </c>
    </row>
    <row r="4339" spans="1:22" ht="15" thickBot="1" x14ac:dyDescent="0.35">
      <c r="A4339" s="4">
        <v>4338</v>
      </c>
      <c r="B4339" s="2" t="s">
        <v>7426</v>
      </c>
      <c r="C4339" s="1">
        <v>2012</v>
      </c>
      <c r="D4339" s="3">
        <v>41240</v>
      </c>
      <c r="E4339" s="3">
        <v>41244</v>
      </c>
      <c r="F4339" s="2" t="s">
        <v>50</v>
      </c>
      <c r="G4339" s="2" t="s">
        <v>197</v>
      </c>
      <c r="H4339" s="2" t="s">
        <v>198</v>
      </c>
      <c r="I4339" s="2" t="s">
        <v>102</v>
      </c>
      <c r="J4339" s="2" t="s">
        <v>27</v>
      </c>
      <c r="K4339" s="2" t="s">
        <v>42</v>
      </c>
      <c r="L4339" s="2" t="s">
        <v>43</v>
      </c>
      <c r="M4339" s="1">
        <v>90049</v>
      </c>
      <c r="N4339" s="2" t="s">
        <v>44</v>
      </c>
      <c r="O4339" s="2" t="s">
        <v>1414</v>
      </c>
      <c r="P4339" s="2" t="s">
        <v>71</v>
      </c>
      <c r="Q4339" s="2" t="s">
        <v>161</v>
      </c>
      <c r="R4339" s="2" t="s">
        <v>1415</v>
      </c>
      <c r="S4339" s="1">
        <v>107.97</v>
      </c>
      <c r="T4339" s="1">
        <v>3</v>
      </c>
      <c r="U4339" s="1">
        <v>0</v>
      </c>
      <c r="V4339" s="5">
        <v>22.6737</v>
      </c>
    </row>
    <row r="4340" spans="1:22" ht="15" thickBot="1" x14ac:dyDescent="0.35">
      <c r="A4340" s="4">
        <v>4339</v>
      </c>
      <c r="B4340" s="2" t="s">
        <v>7426</v>
      </c>
      <c r="C4340" s="1">
        <v>2012</v>
      </c>
      <c r="D4340" s="3">
        <v>41240</v>
      </c>
      <c r="E4340" s="3">
        <v>41244</v>
      </c>
      <c r="F4340" s="2" t="s">
        <v>50</v>
      </c>
      <c r="G4340" s="2" t="s">
        <v>197</v>
      </c>
      <c r="H4340" s="2" t="s">
        <v>198</v>
      </c>
      <c r="I4340" s="2" t="s">
        <v>102</v>
      </c>
      <c r="J4340" s="2" t="s">
        <v>27</v>
      </c>
      <c r="K4340" s="2" t="s">
        <v>42</v>
      </c>
      <c r="L4340" s="2" t="s">
        <v>43</v>
      </c>
      <c r="M4340" s="1">
        <v>90049</v>
      </c>
      <c r="N4340" s="2" t="s">
        <v>44</v>
      </c>
      <c r="O4340" s="2" t="s">
        <v>320</v>
      </c>
      <c r="P4340" s="2" t="s">
        <v>46</v>
      </c>
      <c r="Q4340" s="2" t="s">
        <v>90</v>
      </c>
      <c r="R4340" s="2" t="s">
        <v>321</v>
      </c>
      <c r="S4340" s="1">
        <v>113.82</v>
      </c>
      <c r="T4340" s="1">
        <v>3</v>
      </c>
      <c r="U4340" s="1">
        <v>0</v>
      </c>
      <c r="V4340" s="5">
        <v>53.495399999999997</v>
      </c>
    </row>
    <row r="4341" spans="1:22" ht="15" thickBot="1" x14ac:dyDescent="0.35">
      <c r="A4341" s="4">
        <v>4340</v>
      </c>
      <c r="B4341" s="2" t="s">
        <v>7427</v>
      </c>
      <c r="C4341" s="1">
        <v>2014</v>
      </c>
      <c r="D4341" s="3">
        <v>41879</v>
      </c>
      <c r="E4341" s="3">
        <v>41884</v>
      </c>
      <c r="F4341" s="2" t="s">
        <v>50</v>
      </c>
      <c r="G4341" s="2" t="s">
        <v>7130</v>
      </c>
      <c r="H4341" s="2" t="s">
        <v>7131</v>
      </c>
      <c r="I4341" s="2" t="s">
        <v>26</v>
      </c>
      <c r="J4341" s="2" t="s">
        <v>27</v>
      </c>
      <c r="K4341" s="2" t="s">
        <v>612</v>
      </c>
      <c r="L4341" s="2" t="s">
        <v>335</v>
      </c>
      <c r="M4341" s="1">
        <v>37064</v>
      </c>
      <c r="N4341" s="2" t="s">
        <v>30</v>
      </c>
      <c r="O4341" s="2" t="s">
        <v>3811</v>
      </c>
      <c r="P4341" s="2" t="s">
        <v>46</v>
      </c>
      <c r="Q4341" s="2" t="s">
        <v>90</v>
      </c>
      <c r="R4341" s="2" t="s">
        <v>3812</v>
      </c>
      <c r="S4341" s="1">
        <v>5.1840000000000002</v>
      </c>
      <c r="T4341" s="1">
        <v>1</v>
      </c>
      <c r="U4341" s="1">
        <v>0.2</v>
      </c>
      <c r="V4341" s="5">
        <v>1.8144</v>
      </c>
    </row>
    <row r="4342" spans="1:22" ht="15" thickBot="1" x14ac:dyDescent="0.35">
      <c r="A4342" s="4">
        <v>4341</v>
      </c>
      <c r="B4342" s="2" t="s">
        <v>7428</v>
      </c>
      <c r="C4342" s="1">
        <v>2011</v>
      </c>
      <c r="D4342" s="3">
        <v>40624</v>
      </c>
      <c r="E4342" s="3">
        <v>40624</v>
      </c>
      <c r="F4342" s="2" t="s">
        <v>1290</v>
      </c>
      <c r="G4342" s="2" t="s">
        <v>6892</v>
      </c>
      <c r="H4342" s="2" t="s">
        <v>6893</v>
      </c>
      <c r="I4342" s="2" t="s">
        <v>26</v>
      </c>
      <c r="J4342" s="2" t="s">
        <v>27</v>
      </c>
      <c r="K4342" s="2" t="s">
        <v>7429</v>
      </c>
      <c r="L4342" s="2" t="s">
        <v>254</v>
      </c>
      <c r="M4342" s="1">
        <v>46368</v>
      </c>
      <c r="N4342" s="2" t="s">
        <v>105</v>
      </c>
      <c r="O4342" s="2" t="s">
        <v>1423</v>
      </c>
      <c r="P4342" s="2" t="s">
        <v>46</v>
      </c>
      <c r="Q4342" s="2" t="s">
        <v>68</v>
      </c>
      <c r="R4342" s="2" t="s">
        <v>1424</v>
      </c>
      <c r="S4342" s="1">
        <v>16.28</v>
      </c>
      <c r="T4342" s="1">
        <v>2</v>
      </c>
      <c r="U4342" s="1">
        <v>0</v>
      </c>
      <c r="V4342" s="5">
        <v>6.5119999999999996</v>
      </c>
    </row>
    <row r="4343" spans="1:22" ht="15" thickBot="1" x14ac:dyDescent="0.35">
      <c r="A4343" s="4">
        <v>4342</v>
      </c>
      <c r="B4343" s="2" t="s">
        <v>7430</v>
      </c>
      <c r="C4343" s="1">
        <v>2014</v>
      </c>
      <c r="D4343" s="3">
        <v>41991</v>
      </c>
      <c r="E4343" s="3">
        <v>41995</v>
      </c>
      <c r="F4343" s="2" t="s">
        <v>50</v>
      </c>
      <c r="G4343" s="2" t="s">
        <v>6172</v>
      </c>
      <c r="H4343" s="2" t="s">
        <v>6173</v>
      </c>
      <c r="I4343" s="2" t="s">
        <v>26</v>
      </c>
      <c r="J4343" s="2" t="s">
        <v>27</v>
      </c>
      <c r="K4343" s="2" t="s">
        <v>1127</v>
      </c>
      <c r="L4343" s="2" t="s">
        <v>319</v>
      </c>
      <c r="M4343" s="1">
        <v>22204</v>
      </c>
      <c r="N4343" s="2" t="s">
        <v>30</v>
      </c>
      <c r="O4343" s="2" t="s">
        <v>1015</v>
      </c>
      <c r="P4343" s="2" t="s">
        <v>46</v>
      </c>
      <c r="Q4343" s="2" t="s">
        <v>59</v>
      </c>
      <c r="R4343" s="2" t="s">
        <v>1016</v>
      </c>
      <c r="S4343" s="1">
        <v>544.38</v>
      </c>
      <c r="T4343" s="1">
        <v>3</v>
      </c>
      <c r="U4343" s="1">
        <v>0</v>
      </c>
      <c r="V4343" s="5">
        <v>157.87020000000001</v>
      </c>
    </row>
    <row r="4344" spans="1:22" ht="15" thickBot="1" x14ac:dyDescent="0.35">
      <c r="A4344" s="4">
        <v>4343</v>
      </c>
      <c r="B4344" s="2" t="s">
        <v>7431</v>
      </c>
      <c r="C4344" s="1">
        <v>2014</v>
      </c>
      <c r="D4344" s="3">
        <v>41718</v>
      </c>
      <c r="E4344" s="3">
        <v>41721</v>
      </c>
      <c r="F4344" s="2" t="s">
        <v>188</v>
      </c>
      <c r="G4344" s="2" t="s">
        <v>3731</v>
      </c>
      <c r="H4344" s="2" t="s">
        <v>3732</v>
      </c>
      <c r="I4344" s="2" t="s">
        <v>26</v>
      </c>
      <c r="J4344" s="2" t="s">
        <v>27</v>
      </c>
      <c r="K4344" s="2" t="s">
        <v>127</v>
      </c>
      <c r="L4344" s="2" t="s">
        <v>43</v>
      </c>
      <c r="M4344" s="1">
        <v>94110</v>
      </c>
      <c r="N4344" s="2" t="s">
        <v>44</v>
      </c>
      <c r="O4344" s="2" t="s">
        <v>3587</v>
      </c>
      <c r="P4344" s="2" t="s">
        <v>46</v>
      </c>
      <c r="Q4344" s="2" t="s">
        <v>75</v>
      </c>
      <c r="R4344" s="2" t="s">
        <v>3588</v>
      </c>
      <c r="S4344" s="1">
        <v>19.824000000000002</v>
      </c>
      <c r="T4344" s="1">
        <v>6</v>
      </c>
      <c r="U4344" s="1">
        <v>0.2</v>
      </c>
      <c r="V4344" s="5">
        <v>6.6905999999999999</v>
      </c>
    </row>
    <row r="4345" spans="1:22" ht="15" thickBot="1" x14ac:dyDescent="0.35">
      <c r="A4345" s="4">
        <v>4344</v>
      </c>
      <c r="B4345" s="2" t="s">
        <v>7431</v>
      </c>
      <c r="C4345" s="1">
        <v>2014</v>
      </c>
      <c r="D4345" s="3">
        <v>41718</v>
      </c>
      <c r="E4345" s="3">
        <v>41721</v>
      </c>
      <c r="F4345" s="2" t="s">
        <v>188</v>
      </c>
      <c r="G4345" s="2" t="s">
        <v>3731</v>
      </c>
      <c r="H4345" s="2" t="s">
        <v>3732</v>
      </c>
      <c r="I4345" s="2" t="s">
        <v>26</v>
      </c>
      <c r="J4345" s="2" t="s">
        <v>27</v>
      </c>
      <c r="K4345" s="2" t="s">
        <v>127</v>
      </c>
      <c r="L4345" s="2" t="s">
        <v>43</v>
      </c>
      <c r="M4345" s="1">
        <v>94110</v>
      </c>
      <c r="N4345" s="2" t="s">
        <v>44</v>
      </c>
      <c r="O4345" s="2" t="s">
        <v>4279</v>
      </c>
      <c r="P4345" s="2" t="s">
        <v>71</v>
      </c>
      <c r="Q4345" s="2" t="s">
        <v>72</v>
      </c>
      <c r="R4345" s="2" t="s">
        <v>4280</v>
      </c>
      <c r="S4345" s="1">
        <v>657.50400000000002</v>
      </c>
      <c r="T4345" s="1">
        <v>6</v>
      </c>
      <c r="U4345" s="1">
        <v>0.2</v>
      </c>
      <c r="V4345" s="5">
        <v>-131.5008</v>
      </c>
    </row>
    <row r="4346" spans="1:22" ht="15" thickBot="1" x14ac:dyDescent="0.35">
      <c r="A4346" s="4">
        <v>4345</v>
      </c>
      <c r="B4346" s="2" t="s">
        <v>7431</v>
      </c>
      <c r="C4346" s="1">
        <v>2014</v>
      </c>
      <c r="D4346" s="3">
        <v>41718</v>
      </c>
      <c r="E4346" s="3">
        <v>41721</v>
      </c>
      <c r="F4346" s="2" t="s">
        <v>188</v>
      </c>
      <c r="G4346" s="2" t="s">
        <v>3731</v>
      </c>
      <c r="H4346" s="2" t="s">
        <v>3732</v>
      </c>
      <c r="I4346" s="2" t="s">
        <v>26</v>
      </c>
      <c r="J4346" s="2" t="s">
        <v>27</v>
      </c>
      <c r="K4346" s="2" t="s">
        <v>127</v>
      </c>
      <c r="L4346" s="2" t="s">
        <v>43</v>
      </c>
      <c r="M4346" s="1">
        <v>94110</v>
      </c>
      <c r="N4346" s="2" t="s">
        <v>44</v>
      </c>
      <c r="O4346" s="2" t="s">
        <v>458</v>
      </c>
      <c r="P4346" s="2" t="s">
        <v>71</v>
      </c>
      <c r="Q4346" s="2" t="s">
        <v>161</v>
      </c>
      <c r="R4346" s="2" t="s">
        <v>459</v>
      </c>
      <c r="S4346" s="1">
        <v>99.54</v>
      </c>
      <c r="T4346" s="1">
        <v>2</v>
      </c>
      <c r="U4346" s="1">
        <v>0</v>
      </c>
      <c r="V4346" s="5">
        <v>10.949400000000001</v>
      </c>
    </row>
    <row r="4347" spans="1:22" ht="15" thickBot="1" x14ac:dyDescent="0.35">
      <c r="A4347" s="4">
        <v>4346</v>
      </c>
      <c r="B4347" s="2" t="s">
        <v>7431</v>
      </c>
      <c r="C4347" s="1">
        <v>2014</v>
      </c>
      <c r="D4347" s="3">
        <v>41718</v>
      </c>
      <c r="E4347" s="3">
        <v>41721</v>
      </c>
      <c r="F4347" s="2" t="s">
        <v>188</v>
      </c>
      <c r="G4347" s="2" t="s">
        <v>3731</v>
      </c>
      <c r="H4347" s="2" t="s">
        <v>3732</v>
      </c>
      <c r="I4347" s="2" t="s">
        <v>26</v>
      </c>
      <c r="J4347" s="2" t="s">
        <v>27</v>
      </c>
      <c r="K4347" s="2" t="s">
        <v>127</v>
      </c>
      <c r="L4347" s="2" t="s">
        <v>43</v>
      </c>
      <c r="M4347" s="1">
        <v>94110</v>
      </c>
      <c r="N4347" s="2" t="s">
        <v>44</v>
      </c>
      <c r="O4347" s="2" t="s">
        <v>4542</v>
      </c>
      <c r="P4347" s="2" t="s">
        <v>71</v>
      </c>
      <c r="Q4347" s="2" t="s">
        <v>161</v>
      </c>
      <c r="R4347" s="2" t="s">
        <v>4543</v>
      </c>
      <c r="S4347" s="1">
        <v>199.96</v>
      </c>
      <c r="T4347" s="1">
        <v>4</v>
      </c>
      <c r="U4347" s="1">
        <v>0</v>
      </c>
      <c r="V4347" s="5">
        <v>85.982799999999997</v>
      </c>
    </row>
    <row r="4348" spans="1:22" ht="15" thickBot="1" x14ac:dyDescent="0.35">
      <c r="A4348" s="4">
        <v>4347</v>
      </c>
      <c r="B4348" s="2" t="s">
        <v>7432</v>
      </c>
      <c r="C4348" s="1">
        <v>2013</v>
      </c>
      <c r="D4348" s="3">
        <v>41536</v>
      </c>
      <c r="E4348" s="3">
        <v>41543</v>
      </c>
      <c r="F4348" s="2" t="s">
        <v>50</v>
      </c>
      <c r="G4348" s="2" t="s">
        <v>4985</v>
      </c>
      <c r="H4348" s="2" t="s">
        <v>4986</v>
      </c>
      <c r="I4348" s="2" t="s">
        <v>26</v>
      </c>
      <c r="J4348" s="2" t="s">
        <v>27</v>
      </c>
      <c r="K4348" s="2" t="s">
        <v>1499</v>
      </c>
      <c r="L4348" s="2" t="s">
        <v>267</v>
      </c>
      <c r="M4348" s="1">
        <v>10801</v>
      </c>
      <c r="N4348" s="2" t="s">
        <v>148</v>
      </c>
      <c r="O4348" s="2" t="s">
        <v>2555</v>
      </c>
      <c r="P4348" s="2" t="s">
        <v>32</v>
      </c>
      <c r="Q4348" s="2" t="s">
        <v>36</v>
      </c>
      <c r="R4348" s="2" t="s">
        <v>2556</v>
      </c>
      <c r="S4348" s="1">
        <v>631.78200000000004</v>
      </c>
      <c r="T4348" s="1">
        <v>2</v>
      </c>
      <c r="U4348" s="1">
        <v>0.1</v>
      </c>
      <c r="V4348" s="5">
        <v>140.39599999999999</v>
      </c>
    </row>
    <row r="4349" spans="1:22" ht="15" thickBot="1" x14ac:dyDescent="0.35">
      <c r="A4349" s="4">
        <v>4348</v>
      </c>
      <c r="B4349" s="2" t="s">
        <v>7432</v>
      </c>
      <c r="C4349" s="1">
        <v>2013</v>
      </c>
      <c r="D4349" s="3">
        <v>41536</v>
      </c>
      <c r="E4349" s="3">
        <v>41543</v>
      </c>
      <c r="F4349" s="2" t="s">
        <v>50</v>
      </c>
      <c r="G4349" s="2" t="s">
        <v>4985</v>
      </c>
      <c r="H4349" s="2" t="s">
        <v>4986</v>
      </c>
      <c r="I4349" s="2" t="s">
        <v>26</v>
      </c>
      <c r="J4349" s="2" t="s">
        <v>27</v>
      </c>
      <c r="K4349" s="2" t="s">
        <v>1499</v>
      </c>
      <c r="L4349" s="2" t="s">
        <v>267</v>
      </c>
      <c r="M4349" s="1">
        <v>10801</v>
      </c>
      <c r="N4349" s="2" t="s">
        <v>148</v>
      </c>
      <c r="O4349" s="2" t="s">
        <v>7433</v>
      </c>
      <c r="P4349" s="2" t="s">
        <v>32</v>
      </c>
      <c r="Q4349" s="2" t="s">
        <v>65</v>
      </c>
      <c r="R4349" s="2" t="s">
        <v>7434</v>
      </c>
      <c r="S4349" s="1">
        <v>60.72</v>
      </c>
      <c r="T4349" s="1">
        <v>3</v>
      </c>
      <c r="U4349" s="1">
        <v>0</v>
      </c>
      <c r="V4349" s="5">
        <v>26.1096</v>
      </c>
    </row>
    <row r="4350" spans="1:22" ht="15" thickBot="1" x14ac:dyDescent="0.35">
      <c r="A4350" s="4">
        <v>4349</v>
      </c>
      <c r="B4350" s="2" t="s">
        <v>7435</v>
      </c>
      <c r="C4350" s="1">
        <v>2014</v>
      </c>
      <c r="D4350" s="3">
        <v>41968</v>
      </c>
      <c r="E4350" s="3">
        <v>41973</v>
      </c>
      <c r="F4350" s="2" t="s">
        <v>23</v>
      </c>
      <c r="G4350" s="2" t="s">
        <v>5247</v>
      </c>
      <c r="H4350" s="2" t="s">
        <v>5248</v>
      </c>
      <c r="I4350" s="2" t="s">
        <v>26</v>
      </c>
      <c r="J4350" s="2" t="s">
        <v>27</v>
      </c>
      <c r="K4350" s="2" t="s">
        <v>1823</v>
      </c>
      <c r="L4350" s="2" t="s">
        <v>310</v>
      </c>
      <c r="M4350" s="1">
        <v>85204</v>
      </c>
      <c r="N4350" s="2" t="s">
        <v>44</v>
      </c>
      <c r="O4350" s="2" t="s">
        <v>2557</v>
      </c>
      <c r="P4350" s="2" t="s">
        <v>46</v>
      </c>
      <c r="Q4350" s="2" t="s">
        <v>75</v>
      </c>
      <c r="R4350" s="2" t="s">
        <v>2558</v>
      </c>
      <c r="S4350" s="1">
        <v>20.724</v>
      </c>
      <c r="T4350" s="1">
        <v>2</v>
      </c>
      <c r="U4350" s="1">
        <v>0.7</v>
      </c>
      <c r="V4350" s="5">
        <v>-15.1976</v>
      </c>
    </row>
    <row r="4351" spans="1:22" ht="15" thickBot="1" x14ac:dyDescent="0.35">
      <c r="A4351" s="4">
        <v>4350</v>
      </c>
      <c r="B4351" s="2" t="s">
        <v>7435</v>
      </c>
      <c r="C4351" s="1">
        <v>2014</v>
      </c>
      <c r="D4351" s="3">
        <v>41968</v>
      </c>
      <c r="E4351" s="3">
        <v>41973</v>
      </c>
      <c r="F4351" s="2" t="s">
        <v>23</v>
      </c>
      <c r="G4351" s="2" t="s">
        <v>5247</v>
      </c>
      <c r="H4351" s="2" t="s">
        <v>5248</v>
      </c>
      <c r="I4351" s="2" t="s">
        <v>26</v>
      </c>
      <c r="J4351" s="2" t="s">
        <v>27</v>
      </c>
      <c r="K4351" s="2" t="s">
        <v>1823</v>
      </c>
      <c r="L4351" s="2" t="s">
        <v>310</v>
      </c>
      <c r="M4351" s="1">
        <v>85204</v>
      </c>
      <c r="N4351" s="2" t="s">
        <v>44</v>
      </c>
      <c r="O4351" s="2" t="s">
        <v>1542</v>
      </c>
      <c r="P4351" s="2" t="s">
        <v>46</v>
      </c>
      <c r="Q4351" s="2" t="s">
        <v>59</v>
      </c>
      <c r="R4351" s="2" t="s">
        <v>1543</v>
      </c>
      <c r="S4351" s="1">
        <v>415.87200000000001</v>
      </c>
      <c r="T4351" s="1">
        <v>8</v>
      </c>
      <c r="U4351" s="1">
        <v>0.2</v>
      </c>
      <c r="V4351" s="5">
        <v>-41.587200000000003</v>
      </c>
    </row>
    <row r="4352" spans="1:22" ht="15" thickBot="1" x14ac:dyDescent="0.35">
      <c r="A4352" s="4">
        <v>4351</v>
      </c>
      <c r="B4352" s="2" t="s">
        <v>7436</v>
      </c>
      <c r="C4352" s="1">
        <v>2014</v>
      </c>
      <c r="D4352" s="3">
        <v>41741</v>
      </c>
      <c r="E4352" s="3">
        <v>41745</v>
      </c>
      <c r="F4352" s="2" t="s">
        <v>50</v>
      </c>
      <c r="G4352" s="2" t="s">
        <v>6408</v>
      </c>
      <c r="H4352" s="2" t="s">
        <v>6409</v>
      </c>
      <c r="I4352" s="2" t="s">
        <v>26</v>
      </c>
      <c r="J4352" s="2" t="s">
        <v>27</v>
      </c>
      <c r="K4352" s="2" t="s">
        <v>2470</v>
      </c>
      <c r="L4352" s="2" t="s">
        <v>498</v>
      </c>
      <c r="M4352" s="1">
        <v>43130</v>
      </c>
      <c r="N4352" s="2" t="s">
        <v>148</v>
      </c>
      <c r="O4352" s="2" t="s">
        <v>1824</v>
      </c>
      <c r="P4352" s="2" t="s">
        <v>46</v>
      </c>
      <c r="Q4352" s="2" t="s">
        <v>59</v>
      </c>
      <c r="R4352" s="2" t="s">
        <v>1825</v>
      </c>
      <c r="S4352" s="1">
        <v>16.768000000000001</v>
      </c>
      <c r="T4352" s="1">
        <v>2</v>
      </c>
      <c r="U4352" s="1">
        <v>0.2</v>
      </c>
      <c r="V4352" s="5">
        <v>1.4672000000000001</v>
      </c>
    </row>
    <row r="4353" spans="1:22" ht="15" thickBot="1" x14ac:dyDescent="0.35">
      <c r="A4353" s="4">
        <v>4352</v>
      </c>
      <c r="B4353" s="2" t="s">
        <v>7436</v>
      </c>
      <c r="C4353" s="1">
        <v>2014</v>
      </c>
      <c r="D4353" s="3">
        <v>41741</v>
      </c>
      <c r="E4353" s="3">
        <v>41745</v>
      </c>
      <c r="F4353" s="2" t="s">
        <v>50</v>
      </c>
      <c r="G4353" s="2" t="s">
        <v>6408</v>
      </c>
      <c r="H4353" s="2" t="s">
        <v>6409</v>
      </c>
      <c r="I4353" s="2" t="s">
        <v>26</v>
      </c>
      <c r="J4353" s="2" t="s">
        <v>27</v>
      </c>
      <c r="K4353" s="2" t="s">
        <v>2470</v>
      </c>
      <c r="L4353" s="2" t="s">
        <v>498</v>
      </c>
      <c r="M4353" s="1">
        <v>43130</v>
      </c>
      <c r="N4353" s="2" t="s">
        <v>148</v>
      </c>
      <c r="O4353" s="2" t="s">
        <v>2569</v>
      </c>
      <c r="P4353" s="2" t="s">
        <v>71</v>
      </c>
      <c r="Q4353" s="2" t="s">
        <v>161</v>
      </c>
      <c r="R4353" s="2" t="s">
        <v>2570</v>
      </c>
      <c r="S4353" s="1">
        <v>27.12</v>
      </c>
      <c r="T4353" s="1">
        <v>2</v>
      </c>
      <c r="U4353" s="1">
        <v>0.2</v>
      </c>
      <c r="V4353" s="5">
        <v>-4.7460000000000004</v>
      </c>
    </row>
    <row r="4354" spans="1:22" ht="15" thickBot="1" x14ac:dyDescent="0.35">
      <c r="A4354" s="4">
        <v>4353</v>
      </c>
      <c r="B4354" s="2" t="s">
        <v>7437</v>
      </c>
      <c r="C4354" s="1">
        <v>2014</v>
      </c>
      <c r="D4354" s="3">
        <v>41984</v>
      </c>
      <c r="E4354" s="3">
        <v>41986</v>
      </c>
      <c r="F4354" s="2" t="s">
        <v>23</v>
      </c>
      <c r="G4354" s="2" t="s">
        <v>7438</v>
      </c>
      <c r="H4354" s="2" t="s">
        <v>7439</v>
      </c>
      <c r="I4354" s="2" t="s">
        <v>26</v>
      </c>
      <c r="J4354" s="2" t="s">
        <v>27</v>
      </c>
      <c r="K4354" s="2" t="s">
        <v>5025</v>
      </c>
      <c r="L4354" s="2" t="s">
        <v>43</v>
      </c>
      <c r="M4354" s="1">
        <v>95207</v>
      </c>
      <c r="N4354" s="2" t="s">
        <v>44</v>
      </c>
      <c r="O4354" s="2" t="s">
        <v>7160</v>
      </c>
      <c r="P4354" s="2" t="s">
        <v>71</v>
      </c>
      <c r="Q4354" s="2" t="s">
        <v>72</v>
      </c>
      <c r="R4354" s="2" t="s">
        <v>7161</v>
      </c>
      <c r="S4354" s="1">
        <v>95.84</v>
      </c>
      <c r="T4354" s="1">
        <v>4</v>
      </c>
      <c r="U4354" s="1">
        <v>0.2</v>
      </c>
      <c r="V4354" s="5">
        <v>34.741999999999997</v>
      </c>
    </row>
    <row r="4355" spans="1:22" ht="15" thickBot="1" x14ac:dyDescent="0.35">
      <c r="A4355" s="4">
        <v>4354</v>
      </c>
      <c r="B4355" s="2" t="s">
        <v>7437</v>
      </c>
      <c r="C4355" s="1">
        <v>2014</v>
      </c>
      <c r="D4355" s="3">
        <v>41984</v>
      </c>
      <c r="E4355" s="3">
        <v>41986</v>
      </c>
      <c r="F4355" s="2" t="s">
        <v>23</v>
      </c>
      <c r="G4355" s="2" t="s">
        <v>7438</v>
      </c>
      <c r="H4355" s="2" t="s">
        <v>7439</v>
      </c>
      <c r="I4355" s="2" t="s">
        <v>26</v>
      </c>
      <c r="J4355" s="2" t="s">
        <v>27</v>
      </c>
      <c r="K4355" s="2" t="s">
        <v>5025</v>
      </c>
      <c r="L4355" s="2" t="s">
        <v>43</v>
      </c>
      <c r="M4355" s="1">
        <v>95207</v>
      </c>
      <c r="N4355" s="2" t="s">
        <v>44</v>
      </c>
      <c r="O4355" s="2" t="s">
        <v>1979</v>
      </c>
      <c r="P4355" s="2" t="s">
        <v>46</v>
      </c>
      <c r="Q4355" s="2" t="s">
        <v>90</v>
      </c>
      <c r="R4355" s="2" t="s">
        <v>1980</v>
      </c>
      <c r="S4355" s="1">
        <v>12.96</v>
      </c>
      <c r="T4355" s="1">
        <v>2</v>
      </c>
      <c r="U4355" s="1">
        <v>0</v>
      </c>
      <c r="V4355" s="5">
        <v>6.2207999999999997</v>
      </c>
    </row>
    <row r="4356" spans="1:22" ht="15" thickBot="1" x14ac:dyDescent="0.35">
      <c r="A4356" s="4">
        <v>4355</v>
      </c>
      <c r="B4356" s="2" t="s">
        <v>7440</v>
      </c>
      <c r="C4356" s="1">
        <v>2014</v>
      </c>
      <c r="D4356" s="3">
        <v>41968</v>
      </c>
      <c r="E4356" s="3">
        <v>41970</v>
      </c>
      <c r="F4356" s="2" t="s">
        <v>23</v>
      </c>
      <c r="G4356" s="2" t="s">
        <v>4733</v>
      </c>
      <c r="H4356" s="2" t="s">
        <v>4734</v>
      </c>
      <c r="I4356" s="2" t="s">
        <v>41</v>
      </c>
      <c r="J4356" s="2" t="s">
        <v>27</v>
      </c>
      <c r="K4356" s="2" t="s">
        <v>2486</v>
      </c>
      <c r="L4356" s="2" t="s">
        <v>88</v>
      </c>
      <c r="M4356" s="1">
        <v>28806</v>
      </c>
      <c r="N4356" s="2" t="s">
        <v>30</v>
      </c>
      <c r="O4356" s="2" t="s">
        <v>2898</v>
      </c>
      <c r="P4356" s="2" t="s">
        <v>46</v>
      </c>
      <c r="Q4356" s="2" t="s">
        <v>75</v>
      </c>
      <c r="R4356" s="2" t="s">
        <v>2899</v>
      </c>
      <c r="S4356" s="1">
        <v>19.007999999999999</v>
      </c>
      <c r="T4356" s="1">
        <v>8</v>
      </c>
      <c r="U4356" s="1">
        <v>0.7</v>
      </c>
      <c r="V4356" s="5">
        <v>-12.672000000000001</v>
      </c>
    </row>
    <row r="4357" spans="1:22" ht="15" thickBot="1" x14ac:dyDescent="0.35">
      <c r="A4357" s="4">
        <v>4356</v>
      </c>
      <c r="B4357" s="2" t="s">
        <v>7441</v>
      </c>
      <c r="C4357" s="1">
        <v>2012</v>
      </c>
      <c r="D4357" s="3">
        <v>41247</v>
      </c>
      <c r="E4357" s="3">
        <v>41250</v>
      </c>
      <c r="F4357" s="2" t="s">
        <v>23</v>
      </c>
      <c r="G4357" s="2" t="s">
        <v>1699</v>
      </c>
      <c r="H4357" s="2" t="s">
        <v>1700</v>
      </c>
      <c r="I4357" s="2" t="s">
        <v>26</v>
      </c>
      <c r="J4357" s="2" t="s">
        <v>27</v>
      </c>
      <c r="K4357" s="2" t="s">
        <v>5352</v>
      </c>
      <c r="L4357" s="2" t="s">
        <v>335</v>
      </c>
      <c r="M4357" s="1">
        <v>37042</v>
      </c>
      <c r="N4357" s="2" t="s">
        <v>30</v>
      </c>
      <c r="O4357" s="2" t="s">
        <v>2691</v>
      </c>
      <c r="P4357" s="2" t="s">
        <v>46</v>
      </c>
      <c r="Q4357" s="2" t="s">
        <v>75</v>
      </c>
      <c r="R4357" s="2" t="s">
        <v>2692</v>
      </c>
      <c r="S4357" s="1">
        <v>1598.058</v>
      </c>
      <c r="T4357" s="1">
        <v>7</v>
      </c>
      <c r="U4357" s="1">
        <v>0.7</v>
      </c>
      <c r="V4357" s="5">
        <v>-1065.3720000000001</v>
      </c>
    </row>
    <row r="4358" spans="1:22" ht="15" thickBot="1" x14ac:dyDescent="0.35">
      <c r="A4358" s="4">
        <v>4357</v>
      </c>
      <c r="B4358" s="2" t="s">
        <v>7441</v>
      </c>
      <c r="C4358" s="1">
        <v>2012</v>
      </c>
      <c r="D4358" s="3">
        <v>41247</v>
      </c>
      <c r="E4358" s="3">
        <v>41250</v>
      </c>
      <c r="F4358" s="2" t="s">
        <v>23</v>
      </c>
      <c r="G4358" s="2" t="s">
        <v>1699</v>
      </c>
      <c r="H4358" s="2" t="s">
        <v>1700</v>
      </c>
      <c r="I4358" s="2" t="s">
        <v>26</v>
      </c>
      <c r="J4358" s="2" t="s">
        <v>27</v>
      </c>
      <c r="K4358" s="2" t="s">
        <v>5352</v>
      </c>
      <c r="L4358" s="2" t="s">
        <v>335</v>
      </c>
      <c r="M4358" s="1">
        <v>37042</v>
      </c>
      <c r="N4358" s="2" t="s">
        <v>30</v>
      </c>
      <c r="O4358" s="2" t="s">
        <v>2662</v>
      </c>
      <c r="P4358" s="2" t="s">
        <v>46</v>
      </c>
      <c r="Q4358" s="2" t="s">
        <v>68</v>
      </c>
      <c r="R4358" s="2" t="s">
        <v>2663</v>
      </c>
      <c r="S4358" s="1">
        <v>36.96</v>
      </c>
      <c r="T4358" s="1">
        <v>4</v>
      </c>
      <c r="U4358" s="1">
        <v>0.2</v>
      </c>
      <c r="V4358" s="5">
        <v>12.012</v>
      </c>
    </row>
    <row r="4359" spans="1:22" ht="15" thickBot="1" x14ac:dyDescent="0.35">
      <c r="A4359" s="4">
        <v>4358</v>
      </c>
      <c r="B4359" s="2" t="s">
        <v>7442</v>
      </c>
      <c r="C4359" s="1">
        <v>2014</v>
      </c>
      <c r="D4359" s="3">
        <v>41985</v>
      </c>
      <c r="E4359" s="3">
        <v>41985</v>
      </c>
      <c r="F4359" s="2" t="s">
        <v>1290</v>
      </c>
      <c r="G4359" s="2" t="s">
        <v>5586</v>
      </c>
      <c r="H4359" s="2" t="s">
        <v>5587</v>
      </c>
      <c r="I4359" s="2" t="s">
        <v>26</v>
      </c>
      <c r="J4359" s="2" t="s">
        <v>27</v>
      </c>
      <c r="K4359" s="2" t="s">
        <v>456</v>
      </c>
      <c r="L4359" s="2" t="s">
        <v>211</v>
      </c>
      <c r="M4359" s="1">
        <v>60505</v>
      </c>
      <c r="N4359" s="2" t="s">
        <v>105</v>
      </c>
      <c r="O4359" s="2" t="s">
        <v>1154</v>
      </c>
      <c r="P4359" s="2" t="s">
        <v>46</v>
      </c>
      <c r="Q4359" s="2" t="s">
        <v>90</v>
      </c>
      <c r="R4359" s="2" t="s">
        <v>1155</v>
      </c>
      <c r="S4359" s="1">
        <v>10.368</v>
      </c>
      <c r="T4359" s="1">
        <v>2</v>
      </c>
      <c r="U4359" s="1">
        <v>0.2</v>
      </c>
      <c r="V4359" s="5">
        <v>3.6288</v>
      </c>
    </row>
    <row r="4360" spans="1:22" ht="15" thickBot="1" x14ac:dyDescent="0.35">
      <c r="A4360" s="4">
        <v>4359</v>
      </c>
      <c r="B4360" s="2" t="s">
        <v>7442</v>
      </c>
      <c r="C4360" s="1">
        <v>2014</v>
      </c>
      <c r="D4360" s="3">
        <v>41985</v>
      </c>
      <c r="E4360" s="3">
        <v>41985</v>
      </c>
      <c r="F4360" s="2" t="s">
        <v>1290</v>
      </c>
      <c r="G4360" s="2" t="s">
        <v>5586</v>
      </c>
      <c r="H4360" s="2" t="s">
        <v>5587</v>
      </c>
      <c r="I4360" s="2" t="s">
        <v>26</v>
      </c>
      <c r="J4360" s="2" t="s">
        <v>27</v>
      </c>
      <c r="K4360" s="2" t="s">
        <v>456</v>
      </c>
      <c r="L4360" s="2" t="s">
        <v>211</v>
      </c>
      <c r="M4360" s="1">
        <v>60505</v>
      </c>
      <c r="N4360" s="2" t="s">
        <v>105</v>
      </c>
      <c r="O4360" s="2" t="s">
        <v>2433</v>
      </c>
      <c r="P4360" s="2" t="s">
        <v>32</v>
      </c>
      <c r="Q4360" s="2" t="s">
        <v>65</v>
      </c>
      <c r="R4360" s="2" t="s">
        <v>2434</v>
      </c>
      <c r="S4360" s="1">
        <v>77.72</v>
      </c>
      <c r="T4360" s="1">
        <v>1</v>
      </c>
      <c r="U4360" s="1">
        <v>0.6</v>
      </c>
      <c r="V4360" s="5">
        <v>-66.061999999999998</v>
      </c>
    </row>
    <row r="4361" spans="1:22" ht="15" thickBot="1" x14ac:dyDescent="0.35">
      <c r="A4361" s="4">
        <v>4360</v>
      </c>
      <c r="B4361" s="2" t="s">
        <v>7442</v>
      </c>
      <c r="C4361" s="1">
        <v>2014</v>
      </c>
      <c r="D4361" s="3">
        <v>41985</v>
      </c>
      <c r="E4361" s="3">
        <v>41985</v>
      </c>
      <c r="F4361" s="2" t="s">
        <v>1290</v>
      </c>
      <c r="G4361" s="2" t="s">
        <v>5586</v>
      </c>
      <c r="H4361" s="2" t="s">
        <v>5587</v>
      </c>
      <c r="I4361" s="2" t="s">
        <v>26</v>
      </c>
      <c r="J4361" s="2" t="s">
        <v>27</v>
      </c>
      <c r="K4361" s="2" t="s">
        <v>456</v>
      </c>
      <c r="L4361" s="2" t="s">
        <v>211</v>
      </c>
      <c r="M4361" s="1">
        <v>60505</v>
      </c>
      <c r="N4361" s="2" t="s">
        <v>105</v>
      </c>
      <c r="O4361" s="2" t="s">
        <v>3400</v>
      </c>
      <c r="P4361" s="2" t="s">
        <v>32</v>
      </c>
      <c r="Q4361" s="2" t="s">
        <v>36</v>
      </c>
      <c r="R4361" s="2" t="s">
        <v>3401</v>
      </c>
      <c r="S4361" s="1">
        <v>520.46400000000006</v>
      </c>
      <c r="T4361" s="1">
        <v>2</v>
      </c>
      <c r="U4361" s="1">
        <v>0.3</v>
      </c>
      <c r="V4361" s="5">
        <v>-14.8704</v>
      </c>
    </row>
    <row r="4362" spans="1:22" ht="15" thickBot="1" x14ac:dyDescent="0.35">
      <c r="A4362" s="4">
        <v>4361</v>
      </c>
      <c r="B4362" s="2" t="s">
        <v>7443</v>
      </c>
      <c r="C4362" s="1">
        <v>2013</v>
      </c>
      <c r="D4362" s="3">
        <v>41416</v>
      </c>
      <c r="E4362" s="3">
        <v>41418</v>
      </c>
      <c r="F4362" s="2" t="s">
        <v>188</v>
      </c>
      <c r="G4362" s="2" t="s">
        <v>2407</v>
      </c>
      <c r="H4362" s="2" t="s">
        <v>2408</v>
      </c>
      <c r="I4362" s="2" t="s">
        <v>41</v>
      </c>
      <c r="J4362" s="2" t="s">
        <v>27</v>
      </c>
      <c r="K4362" s="2" t="s">
        <v>1398</v>
      </c>
      <c r="L4362" s="2" t="s">
        <v>1399</v>
      </c>
      <c r="M4362" s="1">
        <v>2886</v>
      </c>
      <c r="N4362" s="2" t="s">
        <v>148</v>
      </c>
      <c r="O4362" s="2" t="s">
        <v>7444</v>
      </c>
      <c r="P4362" s="2" t="s">
        <v>46</v>
      </c>
      <c r="Q4362" s="2" t="s">
        <v>90</v>
      </c>
      <c r="R4362" s="2" t="s">
        <v>186</v>
      </c>
      <c r="S4362" s="1">
        <v>111.96</v>
      </c>
      <c r="T4362" s="1">
        <v>2</v>
      </c>
      <c r="U4362" s="1">
        <v>0</v>
      </c>
      <c r="V4362" s="5">
        <v>54.860399999999998</v>
      </c>
    </row>
    <row r="4363" spans="1:22" ht="15" thickBot="1" x14ac:dyDescent="0.35">
      <c r="A4363" s="4">
        <v>4362</v>
      </c>
      <c r="B4363" s="2" t="s">
        <v>7445</v>
      </c>
      <c r="C4363" s="1">
        <v>2014</v>
      </c>
      <c r="D4363" s="3">
        <v>41688</v>
      </c>
      <c r="E4363" s="3">
        <v>41692</v>
      </c>
      <c r="F4363" s="2" t="s">
        <v>23</v>
      </c>
      <c r="G4363" s="2" t="s">
        <v>2720</v>
      </c>
      <c r="H4363" s="2" t="s">
        <v>2721</v>
      </c>
      <c r="I4363" s="2" t="s">
        <v>26</v>
      </c>
      <c r="J4363" s="2" t="s">
        <v>27</v>
      </c>
      <c r="K4363" s="2" t="s">
        <v>4268</v>
      </c>
      <c r="L4363" s="2" t="s">
        <v>736</v>
      </c>
      <c r="M4363" s="1">
        <v>70506</v>
      </c>
      <c r="N4363" s="2" t="s">
        <v>30</v>
      </c>
      <c r="O4363" s="2" t="s">
        <v>528</v>
      </c>
      <c r="P4363" s="2" t="s">
        <v>71</v>
      </c>
      <c r="Q4363" s="2" t="s">
        <v>72</v>
      </c>
      <c r="R4363" s="2" t="s">
        <v>529</v>
      </c>
      <c r="S4363" s="1">
        <v>29.16</v>
      </c>
      <c r="T4363" s="1">
        <v>3</v>
      </c>
      <c r="U4363" s="1">
        <v>0</v>
      </c>
      <c r="V4363" s="5">
        <v>8.4564000000000004</v>
      </c>
    </row>
    <row r="4364" spans="1:22" ht="15" thickBot="1" x14ac:dyDescent="0.35">
      <c r="A4364" s="4">
        <v>4363</v>
      </c>
      <c r="B4364" s="2" t="s">
        <v>7446</v>
      </c>
      <c r="C4364" s="1">
        <v>2014</v>
      </c>
      <c r="D4364" s="3">
        <v>41780</v>
      </c>
      <c r="E4364" s="3">
        <v>41782</v>
      </c>
      <c r="F4364" s="2" t="s">
        <v>23</v>
      </c>
      <c r="G4364" s="2" t="s">
        <v>3302</v>
      </c>
      <c r="H4364" s="2" t="s">
        <v>3303</v>
      </c>
      <c r="I4364" s="2" t="s">
        <v>26</v>
      </c>
      <c r="J4364" s="2" t="s">
        <v>27</v>
      </c>
      <c r="K4364" s="2" t="s">
        <v>7447</v>
      </c>
      <c r="L4364" s="2" t="s">
        <v>7448</v>
      </c>
      <c r="M4364" s="1">
        <v>58103</v>
      </c>
      <c r="N4364" s="2" t="s">
        <v>105</v>
      </c>
      <c r="O4364" s="2" t="s">
        <v>1565</v>
      </c>
      <c r="P4364" s="2" t="s">
        <v>46</v>
      </c>
      <c r="Q4364" s="2" t="s">
        <v>68</v>
      </c>
      <c r="R4364" s="2" t="s">
        <v>1566</v>
      </c>
      <c r="S4364" s="1">
        <v>131.94</v>
      </c>
      <c r="T4364" s="1">
        <v>3</v>
      </c>
      <c r="U4364" s="1">
        <v>0</v>
      </c>
      <c r="V4364" s="5">
        <v>35.623800000000003</v>
      </c>
    </row>
    <row r="4365" spans="1:22" ht="15" thickBot="1" x14ac:dyDescent="0.35">
      <c r="A4365" s="4">
        <v>4364</v>
      </c>
      <c r="B4365" s="2" t="s">
        <v>7446</v>
      </c>
      <c r="C4365" s="1">
        <v>2014</v>
      </c>
      <c r="D4365" s="3">
        <v>41780</v>
      </c>
      <c r="E4365" s="3">
        <v>41782</v>
      </c>
      <c r="F4365" s="2" t="s">
        <v>23</v>
      </c>
      <c r="G4365" s="2" t="s">
        <v>3302</v>
      </c>
      <c r="H4365" s="2" t="s">
        <v>3303</v>
      </c>
      <c r="I4365" s="2" t="s">
        <v>26</v>
      </c>
      <c r="J4365" s="2" t="s">
        <v>27</v>
      </c>
      <c r="K4365" s="2" t="s">
        <v>7447</v>
      </c>
      <c r="L4365" s="2" t="s">
        <v>7448</v>
      </c>
      <c r="M4365" s="1">
        <v>58103</v>
      </c>
      <c r="N4365" s="2" t="s">
        <v>105</v>
      </c>
      <c r="O4365" s="2" t="s">
        <v>1246</v>
      </c>
      <c r="P4365" s="2" t="s">
        <v>46</v>
      </c>
      <c r="Q4365" s="2" t="s">
        <v>68</v>
      </c>
      <c r="R4365" s="2" t="s">
        <v>1247</v>
      </c>
      <c r="S4365" s="1">
        <v>25.92</v>
      </c>
      <c r="T4365" s="1">
        <v>4</v>
      </c>
      <c r="U4365" s="1">
        <v>0</v>
      </c>
      <c r="V4365" s="5">
        <v>8.2943999999999996</v>
      </c>
    </row>
    <row r="4366" spans="1:22" ht="15" thickBot="1" x14ac:dyDescent="0.35">
      <c r="A4366" s="4">
        <v>4365</v>
      </c>
      <c r="B4366" s="2" t="s">
        <v>7446</v>
      </c>
      <c r="C4366" s="1">
        <v>2014</v>
      </c>
      <c r="D4366" s="3">
        <v>41780</v>
      </c>
      <c r="E4366" s="3">
        <v>41782</v>
      </c>
      <c r="F4366" s="2" t="s">
        <v>23</v>
      </c>
      <c r="G4366" s="2" t="s">
        <v>3302</v>
      </c>
      <c r="H4366" s="2" t="s">
        <v>3303</v>
      </c>
      <c r="I4366" s="2" t="s">
        <v>26</v>
      </c>
      <c r="J4366" s="2" t="s">
        <v>27</v>
      </c>
      <c r="K4366" s="2" t="s">
        <v>7447</v>
      </c>
      <c r="L4366" s="2" t="s">
        <v>7448</v>
      </c>
      <c r="M4366" s="1">
        <v>58103</v>
      </c>
      <c r="N4366" s="2" t="s">
        <v>105</v>
      </c>
      <c r="O4366" s="2" t="s">
        <v>2795</v>
      </c>
      <c r="P4366" s="2" t="s">
        <v>46</v>
      </c>
      <c r="Q4366" s="2" t="s">
        <v>59</v>
      </c>
      <c r="R4366" s="2" t="s">
        <v>2796</v>
      </c>
      <c r="S4366" s="1">
        <v>704.76</v>
      </c>
      <c r="T4366" s="1">
        <v>4</v>
      </c>
      <c r="U4366" s="1">
        <v>0</v>
      </c>
      <c r="V4366" s="5">
        <v>162.09479999999999</v>
      </c>
    </row>
    <row r="4367" spans="1:22" ht="15" thickBot="1" x14ac:dyDescent="0.35">
      <c r="A4367" s="4">
        <v>4366</v>
      </c>
      <c r="B4367" s="2" t="s">
        <v>7446</v>
      </c>
      <c r="C4367" s="1">
        <v>2014</v>
      </c>
      <c r="D4367" s="3">
        <v>41780</v>
      </c>
      <c r="E4367" s="3">
        <v>41782</v>
      </c>
      <c r="F4367" s="2" t="s">
        <v>23</v>
      </c>
      <c r="G4367" s="2" t="s">
        <v>3302</v>
      </c>
      <c r="H4367" s="2" t="s">
        <v>3303</v>
      </c>
      <c r="I4367" s="2" t="s">
        <v>26</v>
      </c>
      <c r="J4367" s="2" t="s">
        <v>27</v>
      </c>
      <c r="K4367" s="2" t="s">
        <v>7447</v>
      </c>
      <c r="L4367" s="2" t="s">
        <v>7448</v>
      </c>
      <c r="M4367" s="1">
        <v>58103</v>
      </c>
      <c r="N4367" s="2" t="s">
        <v>105</v>
      </c>
      <c r="O4367" s="2" t="s">
        <v>4393</v>
      </c>
      <c r="P4367" s="2" t="s">
        <v>46</v>
      </c>
      <c r="Q4367" s="2" t="s">
        <v>269</v>
      </c>
      <c r="R4367" s="2" t="s">
        <v>186</v>
      </c>
      <c r="S4367" s="1">
        <v>7.41</v>
      </c>
      <c r="T4367" s="1">
        <v>3</v>
      </c>
      <c r="U4367" s="1">
        <v>0</v>
      </c>
      <c r="V4367" s="5">
        <v>3.4826999999999999</v>
      </c>
    </row>
    <row r="4368" spans="1:22" ht="15" thickBot="1" x14ac:dyDescent="0.35">
      <c r="A4368" s="4">
        <v>4367</v>
      </c>
      <c r="B4368" s="2" t="s">
        <v>7446</v>
      </c>
      <c r="C4368" s="1">
        <v>2014</v>
      </c>
      <c r="D4368" s="3">
        <v>41780</v>
      </c>
      <c r="E4368" s="3">
        <v>41782</v>
      </c>
      <c r="F4368" s="2" t="s">
        <v>23</v>
      </c>
      <c r="G4368" s="2" t="s">
        <v>3302</v>
      </c>
      <c r="H4368" s="2" t="s">
        <v>3303</v>
      </c>
      <c r="I4368" s="2" t="s">
        <v>26</v>
      </c>
      <c r="J4368" s="2" t="s">
        <v>27</v>
      </c>
      <c r="K4368" s="2" t="s">
        <v>7447</v>
      </c>
      <c r="L4368" s="2" t="s">
        <v>7448</v>
      </c>
      <c r="M4368" s="1">
        <v>58103</v>
      </c>
      <c r="N4368" s="2" t="s">
        <v>105</v>
      </c>
      <c r="O4368" s="2" t="s">
        <v>6647</v>
      </c>
      <c r="P4368" s="2" t="s">
        <v>46</v>
      </c>
      <c r="Q4368" s="2" t="s">
        <v>68</v>
      </c>
      <c r="R4368" s="2" t="s">
        <v>6648</v>
      </c>
      <c r="S4368" s="1">
        <v>21.5</v>
      </c>
      <c r="T4368" s="1">
        <v>10</v>
      </c>
      <c r="U4368" s="1">
        <v>0</v>
      </c>
      <c r="V4368" s="5">
        <v>7.0949999999999998</v>
      </c>
    </row>
    <row r="4369" spans="1:22" ht="15" thickBot="1" x14ac:dyDescent="0.35">
      <c r="A4369" s="4">
        <v>4368</v>
      </c>
      <c r="B4369" s="2" t="s">
        <v>7449</v>
      </c>
      <c r="C4369" s="1">
        <v>2014</v>
      </c>
      <c r="D4369" s="3">
        <v>41894</v>
      </c>
      <c r="E4369" s="3">
        <v>41896</v>
      </c>
      <c r="F4369" s="2" t="s">
        <v>23</v>
      </c>
      <c r="G4369" s="2" t="s">
        <v>600</v>
      </c>
      <c r="H4369" s="2" t="s">
        <v>601</v>
      </c>
      <c r="I4369" s="2" t="s">
        <v>26</v>
      </c>
      <c r="J4369" s="2" t="s">
        <v>27</v>
      </c>
      <c r="K4369" s="2" t="s">
        <v>303</v>
      </c>
      <c r="L4369" s="2" t="s">
        <v>211</v>
      </c>
      <c r="M4369" s="1">
        <v>60623</v>
      </c>
      <c r="N4369" s="2" t="s">
        <v>105</v>
      </c>
      <c r="O4369" s="2" t="s">
        <v>5405</v>
      </c>
      <c r="P4369" s="2" t="s">
        <v>46</v>
      </c>
      <c r="Q4369" s="2" t="s">
        <v>269</v>
      </c>
      <c r="R4369" s="2" t="s">
        <v>5406</v>
      </c>
      <c r="S4369" s="1">
        <v>10.528</v>
      </c>
      <c r="T4369" s="1">
        <v>4</v>
      </c>
      <c r="U4369" s="1">
        <v>0.2</v>
      </c>
      <c r="V4369" s="5">
        <v>3.29</v>
      </c>
    </row>
    <row r="4370" spans="1:22" ht="15" thickBot="1" x14ac:dyDescent="0.35">
      <c r="A4370" s="4">
        <v>4369</v>
      </c>
      <c r="B4370" s="2" t="s">
        <v>7449</v>
      </c>
      <c r="C4370" s="1">
        <v>2014</v>
      </c>
      <c r="D4370" s="3">
        <v>41894</v>
      </c>
      <c r="E4370" s="3">
        <v>41896</v>
      </c>
      <c r="F4370" s="2" t="s">
        <v>23</v>
      </c>
      <c r="G4370" s="2" t="s">
        <v>600</v>
      </c>
      <c r="H4370" s="2" t="s">
        <v>601</v>
      </c>
      <c r="I4370" s="2" t="s">
        <v>26</v>
      </c>
      <c r="J4370" s="2" t="s">
        <v>27</v>
      </c>
      <c r="K4370" s="2" t="s">
        <v>303</v>
      </c>
      <c r="L4370" s="2" t="s">
        <v>211</v>
      </c>
      <c r="M4370" s="1">
        <v>60623</v>
      </c>
      <c r="N4370" s="2" t="s">
        <v>105</v>
      </c>
      <c r="O4370" s="2" t="s">
        <v>2457</v>
      </c>
      <c r="P4370" s="2" t="s">
        <v>46</v>
      </c>
      <c r="Q4370" s="2" t="s">
        <v>90</v>
      </c>
      <c r="R4370" s="2" t="s">
        <v>2458</v>
      </c>
      <c r="S4370" s="1">
        <v>20.544</v>
      </c>
      <c r="T4370" s="1">
        <v>6</v>
      </c>
      <c r="U4370" s="1">
        <v>0.2</v>
      </c>
      <c r="V4370" s="5">
        <v>6.42</v>
      </c>
    </row>
    <row r="4371" spans="1:22" ht="15" thickBot="1" x14ac:dyDescent="0.35">
      <c r="A4371" s="4">
        <v>4370</v>
      </c>
      <c r="B4371" s="2" t="s">
        <v>7450</v>
      </c>
      <c r="C4371" s="1">
        <v>2013</v>
      </c>
      <c r="D4371" s="3">
        <v>41584</v>
      </c>
      <c r="E4371" s="3">
        <v>41589</v>
      </c>
      <c r="F4371" s="2" t="s">
        <v>50</v>
      </c>
      <c r="G4371" s="2" t="s">
        <v>6149</v>
      </c>
      <c r="H4371" s="2" t="s">
        <v>6150</v>
      </c>
      <c r="I4371" s="2" t="s">
        <v>102</v>
      </c>
      <c r="J4371" s="2" t="s">
        <v>27</v>
      </c>
      <c r="K4371" s="2" t="s">
        <v>1479</v>
      </c>
      <c r="L4371" s="2" t="s">
        <v>254</v>
      </c>
      <c r="M4371" s="1">
        <v>46226</v>
      </c>
      <c r="N4371" s="2" t="s">
        <v>105</v>
      </c>
      <c r="O4371" s="2" t="s">
        <v>2100</v>
      </c>
      <c r="P4371" s="2" t="s">
        <v>46</v>
      </c>
      <c r="Q4371" s="2" t="s">
        <v>75</v>
      </c>
      <c r="R4371" s="2" t="s">
        <v>2101</v>
      </c>
      <c r="S4371" s="1">
        <v>104.9</v>
      </c>
      <c r="T4371" s="1">
        <v>5</v>
      </c>
      <c r="U4371" s="1">
        <v>0</v>
      </c>
      <c r="V4371" s="5">
        <v>50.351999999999997</v>
      </c>
    </row>
    <row r="4372" spans="1:22" ht="15" thickBot="1" x14ac:dyDescent="0.35">
      <c r="A4372" s="4">
        <v>4371</v>
      </c>
      <c r="B4372" s="2" t="s">
        <v>7450</v>
      </c>
      <c r="C4372" s="1">
        <v>2013</v>
      </c>
      <c r="D4372" s="3">
        <v>41584</v>
      </c>
      <c r="E4372" s="3">
        <v>41589</v>
      </c>
      <c r="F4372" s="2" t="s">
        <v>50</v>
      </c>
      <c r="G4372" s="2" t="s">
        <v>6149</v>
      </c>
      <c r="H4372" s="2" t="s">
        <v>6150</v>
      </c>
      <c r="I4372" s="2" t="s">
        <v>102</v>
      </c>
      <c r="J4372" s="2" t="s">
        <v>27</v>
      </c>
      <c r="K4372" s="2" t="s">
        <v>1479</v>
      </c>
      <c r="L4372" s="2" t="s">
        <v>254</v>
      </c>
      <c r="M4372" s="1">
        <v>46226</v>
      </c>
      <c r="N4372" s="2" t="s">
        <v>105</v>
      </c>
      <c r="O4372" s="2" t="s">
        <v>6845</v>
      </c>
      <c r="P4372" s="2" t="s">
        <v>46</v>
      </c>
      <c r="Q4372" s="2" t="s">
        <v>68</v>
      </c>
      <c r="R4372" s="2" t="s">
        <v>6846</v>
      </c>
      <c r="S4372" s="1">
        <v>39.68</v>
      </c>
      <c r="T4372" s="1">
        <v>2</v>
      </c>
      <c r="U4372" s="1">
        <v>0</v>
      </c>
      <c r="V4372" s="5">
        <v>16.268799999999999</v>
      </c>
    </row>
    <row r="4373" spans="1:22" ht="15" thickBot="1" x14ac:dyDescent="0.35">
      <c r="A4373" s="4">
        <v>4372</v>
      </c>
      <c r="B4373" s="2" t="s">
        <v>7450</v>
      </c>
      <c r="C4373" s="1">
        <v>2013</v>
      </c>
      <c r="D4373" s="3">
        <v>41584</v>
      </c>
      <c r="E4373" s="3">
        <v>41589</v>
      </c>
      <c r="F4373" s="2" t="s">
        <v>50</v>
      </c>
      <c r="G4373" s="2" t="s">
        <v>6149</v>
      </c>
      <c r="H4373" s="2" t="s">
        <v>6150</v>
      </c>
      <c r="I4373" s="2" t="s">
        <v>102</v>
      </c>
      <c r="J4373" s="2" t="s">
        <v>27</v>
      </c>
      <c r="K4373" s="2" t="s">
        <v>1479</v>
      </c>
      <c r="L4373" s="2" t="s">
        <v>254</v>
      </c>
      <c r="M4373" s="1">
        <v>46226</v>
      </c>
      <c r="N4373" s="2" t="s">
        <v>105</v>
      </c>
      <c r="O4373" s="2" t="s">
        <v>7451</v>
      </c>
      <c r="P4373" s="2" t="s">
        <v>46</v>
      </c>
      <c r="Q4373" s="2" t="s">
        <v>47</v>
      </c>
      <c r="R4373" s="2" t="s">
        <v>7452</v>
      </c>
      <c r="S4373" s="1">
        <v>51.75</v>
      </c>
      <c r="T4373" s="1">
        <v>5</v>
      </c>
      <c r="U4373" s="1">
        <v>0</v>
      </c>
      <c r="V4373" s="5">
        <v>24.84</v>
      </c>
    </row>
    <row r="4374" spans="1:22" ht="15" thickBot="1" x14ac:dyDescent="0.35">
      <c r="A4374" s="4">
        <v>4373</v>
      </c>
      <c r="B4374" s="2" t="s">
        <v>7453</v>
      </c>
      <c r="C4374" s="1">
        <v>2014</v>
      </c>
      <c r="D4374" s="3">
        <v>41844</v>
      </c>
      <c r="E4374" s="3">
        <v>41846</v>
      </c>
      <c r="F4374" s="2" t="s">
        <v>23</v>
      </c>
      <c r="G4374" s="2" t="s">
        <v>242</v>
      </c>
      <c r="H4374" s="2" t="s">
        <v>243</v>
      </c>
      <c r="I4374" s="2" t="s">
        <v>26</v>
      </c>
      <c r="J4374" s="2" t="s">
        <v>27</v>
      </c>
      <c r="K4374" s="2" t="s">
        <v>7454</v>
      </c>
      <c r="L4374" s="2" t="s">
        <v>254</v>
      </c>
      <c r="M4374" s="1">
        <v>46514</v>
      </c>
      <c r="N4374" s="2" t="s">
        <v>105</v>
      </c>
      <c r="O4374" s="2" t="s">
        <v>998</v>
      </c>
      <c r="P4374" s="2" t="s">
        <v>46</v>
      </c>
      <c r="Q4374" s="2" t="s">
        <v>68</v>
      </c>
      <c r="R4374" s="2" t="s">
        <v>999</v>
      </c>
      <c r="S4374" s="1">
        <v>11.68</v>
      </c>
      <c r="T4374" s="1">
        <v>2</v>
      </c>
      <c r="U4374" s="1">
        <v>0</v>
      </c>
      <c r="V4374" s="5">
        <v>5.4896000000000003</v>
      </c>
    </row>
    <row r="4375" spans="1:22" ht="15" thickBot="1" x14ac:dyDescent="0.35">
      <c r="A4375" s="4">
        <v>4374</v>
      </c>
      <c r="B4375" s="2" t="s">
        <v>7453</v>
      </c>
      <c r="C4375" s="1">
        <v>2014</v>
      </c>
      <c r="D4375" s="3">
        <v>41844</v>
      </c>
      <c r="E4375" s="3">
        <v>41846</v>
      </c>
      <c r="F4375" s="2" t="s">
        <v>23</v>
      </c>
      <c r="G4375" s="2" t="s">
        <v>242</v>
      </c>
      <c r="H4375" s="2" t="s">
        <v>243</v>
      </c>
      <c r="I4375" s="2" t="s">
        <v>26</v>
      </c>
      <c r="J4375" s="2" t="s">
        <v>27</v>
      </c>
      <c r="K4375" s="2" t="s">
        <v>7454</v>
      </c>
      <c r="L4375" s="2" t="s">
        <v>254</v>
      </c>
      <c r="M4375" s="1">
        <v>46514</v>
      </c>
      <c r="N4375" s="2" t="s">
        <v>105</v>
      </c>
      <c r="O4375" s="2" t="s">
        <v>5616</v>
      </c>
      <c r="P4375" s="2" t="s">
        <v>71</v>
      </c>
      <c r="Q4375" s="2" t="s">
        <v>161</v>
      </c>
      <c r="R4375" s="2" t="s">
        <v>6802</v>
      </c>
      <c r="S4375" s="1">
        <v>159.75</v>
      </c>
      <c r="T4375" s="1">
        <v>5</v>
      </c>
      <c r="U4375" s="1">
        <v>0</v>
      </c>
      <c r="V4375" s="5">
        <v>11.182499999999999</v>
      </c>
    </row>
    <row r="4376" spans="1:22" ht="15" thickBot="1" x14ac:dyDescent="0.35">
      <c r="A4376" s="4">
        <v>4375</v>
      </c>
      <c r="B4376" s="2" t="s">
        <v>7455</v>
      </c>
      <c r="C4376" s="1">
        <v>2013</v>
      </c>
      <c r="D4376" s="3">
        <v>41597</v>
      </c>
      <c r="E4376" s="3">
        <v>41603</v>
      </c>
      <c r="F4376" s="2" t="s">
        <v>50</v>
      </c>
      <c r="G4376" s="2" t="s">
        <v>979</v>
      </c>
      <c r="H4376" s="2" t="s">
        <v>980</v>
      </c>
      <c r="I4376" s="2" t="s">
        <v>41</v>
      </c>
      <c r="J4376" s="2" t="s">
        <v>27</v>
      </c>
      <c r="K4376" s="2" t="s">
        <v>4255</v>
      </c>
      <c r="L4376" s="2" t="s">
        <v>498</v>
      </c>
      <c r="M4376" s="1">
        <v>44240</v>
      </c>
      <c r="N4376" s="2" t="s">
        <v>148</v>
      </c>
      <c r="O4376" s="2" t="s">
        <v>7456</v>
      </c>
      <c r="P4376" s="2" t="s">
        <v>46</v>
      </c>
      <c r="Q4376" s="2" t="s">
        <v>78</v>
      </c>
      <c r="R4376" s="2" t="s">
        <v>7457</v>
      </c>
      <c r="S4376" s="1">
        <v>103.968</v>
      </c>
      <c r="T4376" s="1">
        <v>6</v>
      </c>
      <c r="U4376" s="1">
        <v>0.2</v>
      </c>
      <c r="V4376" s="5">
        <v>16.8948</v>
      </c>
    </row>
    <row r="4377" spans="1:22" ht="15" thickBot="1" x14ac:dyDescent="0.35">
      <c r="A4377" s="4">
        <v>4376</v>
      </c>
      <c r="B4377" s="2" t="s">
        <v>7458</v>
      </c>
      <c r="C4377" s="1">
        <v>2011</v>
      </c>
      <c r="D4377" s="3">
        <v>40658</v>
      </c>
      <c r="E4377" s="3">
        <v>40663</v>
      </c>
      <c r="F4377" s="2" t="s">
        <v>50</v>
      </c>
      <c r="G4377" s="2" t="s">
        <v>3837</v>
      </c>
      <c r="H4377" s="2" t="s">
        <v>3838</v>
      </c>
      <c r="I4377" s="2" t="s">
        <v>102</v>
      </c>
      <c r="J4377" s="2" t="s">
        <v>27</v>
      </c>
      <c r="K4377" s="2" t="s">
        <v>7459</v>
      </c>
      <c r="L4377" s="2" t="s">
        <v>43</v>
      </c>
      <c r="M4377" s="1">
        <v>91776</v>
      </c>
      <c r="N4377" s="2" t="s">
        <v>44</v>
      </c>
      <c r="O4377" s="2" t="s">
        <v>338</v>
      </c>
      <c r="P4377" s="2" t="s">
        <v>32</v>
      </c>
      <c r="Q4377" s="2" t="s">
        <v>65</v>
      </c>
      <c r="R4377" s="2" t="s">
        <v>339</v>
      </c>
      <c r="S4377" s="1">
        <v>303.25</v>
      </c>
      <c r="T4377" s="1">
        <v>5</v>
      </c>
      <c r="U4377" s="1">
        <v>0</v>
      </c>
      <c r="V4377" s="5">
        <v>63.682499999999997</v>
      </c>
    </row>
    <row r="4378" spans="1:22" ht="15" thickBot="1" x14ac:dyDescent="0.35">
      <c r="A4378" s="4">
        <v>4377</v>
      </c>
      <c r="B4378" s="2" t="s">
        <v>7458</v>
      </c>
      <c r="C4378" s="1">
        <v>2011</v>
      </c>
      <c r="D4378" s="3">
        <v>40658</v>
      </c>
      <c r="E4378" s="3">
        <v>40663</v>
      </c>
      <c r="F4378" s="2" t="s">
        <v>50</v>
      </c>
      <c r="G4378" s="2" t="s">
        <v>3837</v>
      </c>
      <c r="H4378" s="2" t="s">
        <v>3838</v>
      </c>
      <c r="I4378" s="2" t="s">
        <v>102</v>
      </c>
      <c r="J4378" s="2" t="s">
        <v>27</v>
      </c>
      <c r="K4378" s="2" t="s">
        <v>7459</v>
      </c>
      <c r="L4378" s="2" t="s">
        <v>43</v>
      </c>
      <c r="M4378" s="1">
        <v>91776</v>
      </c>
      <c r="N4378" s="2" t="s">
        <v>44</v>
      </c>
      <c r="O4378" s="2" t="s">
        <v>5227</v>
      </c>
      <c r="P4378" s="2" t="s">
        <v>46</v>
      </c>
      <c r="Q4378" s="2" t="s">
        <v>78</v>
      </c>
      <c r="R4378" s="2" t="s">
        <v>5228</v>
      </c>
      <c r="S4378" s="1">
        <v>270.72000000000003</v>
      </c>
      <c r="T4378" s="1">
        <v>3</v>
      </c>
      <c r="U4378" s="1">
        <v>0</v>
      </c>
      <c r="V4378" s="5">
        <v>78.508799999999994</v>
      </c>
    </row>
    <row r="4379" spans="1:22" ht="15" thickBot="1" x14ac:dyDescent="0.35">
      <c r="A4379" s="4">
        <v>4378</v>
      </c>
      <c r="B4379" s="2" t="s">
        <v>7458</v>
      </c>
      <c r="C4379" s="1">
        <v>2011</v>
      </c>
      <c r="D4379" s="3">
        <v>40658</v>
      </c>
      <c r="E4379" s="3">
        <v>40663</v>
      </c>
      <c r="F4379" s="2" t="s">
        <v>50</v>
      </c>
      <c r="G4379" s="2" t="s">
        <v>3837</v>
      </c>
      <c r="H4379" s="2" t="s">
        <v>3838</v>
      </c>
      <c r="I4379" s="2" t="s">
        <v>102</v>
      </c>
      <c r="J4379" s="2" t="s">
        <v>27</v>
      </c>
      <c r="K4379" s="2" t="s">
        <v>7459</v>
      </c>
      <c r="L4379" s="2" t="s">
        <v>43</v>
      </c>
      <c r="M4379" s="1">
        <v>91776</v>
      </c>
      <c r="N4379" s="2" t="s">
        <v>44</v>
      </c>
      <c r="O4379" s="2" t="s">
        <v>3400</v>
      </c>
      <c r="P4379" s="2" t="s">
        <v>32</v>
      </c>
      <c r="Q4379" s="2" t="s">
        <v>36</v>
      </c>
      <c r="R4379" s="2" t="s">
        <v>3401</v>
      </c>
      <c r="S4379" s="1">
        <v>1487.04</v>
      </c>
      <c r="T4379" s="1">
        <v>5</v>
      </c>
      <c r="U4379" s="1">
        <v>0.2</v>
      </c>
      <c r="V4379" s="5">
        <v>148.70400000000001</v>
      </c>
    </row>
    <row r="4380" spans="1:22" ht="15" thickBot="1" x14ac:dyDescent="0.35">
      <c r="A4380" s="4">
        <v>4379</v>
      </c>
      <c r="B4380" s="2" t="s">
        <v>7460</v>
      </c>
      <c r="C4380" s="1">
        <v>2012</v>
      </c>
      <c r="D4380" s="3">
        <v>41243</v>
      </c>
      <c r="E4380" s="3">
        <v>41245</v>
      </c>
      <c r="F4380" s="2" t="s">
        <v>23</v>
      </c>
      <c r="G4380" s="2" t="s">
        <v>301</v>
      </c>
      <c r="H4380" s="2" t="s">
        <v>302</v>
      </c>
      <c r="I4380" s="2" t="s">
        <v>102</v>
      </c>
      <c r="J4380" s="2" t="s">
        <v>27</v>
      </c>
      <c r="K4380" s="2" t="s">
        <v>28</v>
      </c>
      <c r="L4380" s="2" t="s">
        <v>29</v>
      </c>
      <c r="M4380" s="1">
        <v>42420</v>
      </c>
      <c r="N4380" s="2" t="s">
        <v>30</v>
      </c>
      <c r="O4380" s="2" t="s">
        <v>2956</v>
      </c>
      <c r="P4380" s="2" t="s">
        <v>46</v>
      </c>
      <c r="Q4380" s="2" t="s">
        <v>173</v>
      </c>
      <c r="R4380" s="2" t="s">
        <v>2957</v>
      </c>
      <c r="S4380" s="1">
        <v>17.48</v>
      </c>
      <c r="T4380" s="1">
        <v>2</v>
      </c>
      <c r="U4380" s="1">
        <v>0</v>
      </c>
      <c r="V4380" s="5">
        <v>8.2156000000000002</v>
      </c>
    </row>
    <row r="4381" spans="1:22" ht="15" thickBot="1" x14ac:dyDescent="0.35">
      <c r="A4381" s="4">
        <v>4380</v>
      </c>
      <c r="B4381" s="2" t="s">
        <v>7460</v>
      </c>
      <c r="C4381" s="1">
        <v>2012</v>
      </c>
      <c r="D4381" s="3">
        <v>41243</v>
      </c>
      <c r="E4381" s="3">
        <v>41245</v>
      </c>
      <c r="F4381" s="2" t="s">
        <v>23</v>
      </c>
      <c r="G4381" s="2" t="s">
        <v>301</v>
      </c>
      <c r="H4381" s="2" t="s">
        <v>302</v>
      </c>
      <c r="I4381" s="2" t="s">
        <v>102</v>
      </c>
      <c r="J4381" s="2" t="s">
        <v>27</v>
      </c>
      <c r="K4381" s="2" t="s">
        <v>28</v>
      </c>
      <c r="L4381" s="2" t="s">
        <v>29</v>
      </c>
      <c r="M4381" s="1">
        <v>42420</v>
      </c>
      <c r="N4381" s="2" t="s">
        <v>30</v>
      </c>
      <c r="O4381" s="2" t="s">
        <v>3290</v>
      </c>
      <c r="P4381" s="2" t="s">
        <v>46</v>
      </c>
      <c r="Q4381" s="2" t="s">
        <v>173</v>
      </c>
      <c r="R4381" s="2" t="s">
        <v>3291</v>
      </c>
      <c r="S4381" s="1">
        <v>71.88</v>
      </c>
      <c r="T4381" s="1">
        <v>2</v>
      </c>
      <c r="U4381" s="1">
        <v>0</v>
      </c>
      <c r="V4381" s="5">
        <v>32.345999999999997</v>
      </c>
    </row>
    <row r="4382" spans="1:22" ht="15" thickBot="1" x14ac:dyDescent="0.35">
      <c r="A4382" s="4">
        <v>4381</v>
      </c>
      <c r="B4382" s="2" t="s">
        <v>7461</v>
      </c>
      <c r="C4382" s="1">
        <v>2012</v>
      </c>
      <c r="D4382" s="3">
        <v>41207</v>
      </c>
      <c r="E4382" s="3">
        <v>41212</v>
      </c>
      <c r="F4382" s="2" t="s">
        <v>50</v>
      </c>
      <c r="G4382" s="2" t="s">
        <v>5059</v>
      </c>
      <c r="H4382" s="2" t="s">
        <v>5060</v>
      </c>
      <c r="I4382" s="2" t="s">
        <v>26</v>
      </c>
      <c r="J4382" s="2" t="s">
        <v>27</v>
      </c>
      <c r="K4382" s="2" t="s">
        <v>127</v>
      </c>
      <c r="L4382" s="2" t="s">
        <v>43</v>
      </c>
      <c r="M4382" s="1">
        <v>94110</v>
      </c>
      <c r="N4382" s="2" t="s">
        <v>44</v>
      </c>
      <c r="O4382" s="2" t="s">
        <v>2445</v>
      </c>
      <c r="P4382" s="2" t="s">
        <v>46</v>
      </c>
      <c r="Q4382" s="2" t="s">
        <v>68</v>
      </c>
      <c r="R4382" s="2" t="s">
        <v>2446</v>
      </c>
      <c r="S4382" s="1">
        <v>60.45</v>
      </c>
      <c r="T4382" s="1">
        <v>3</v>
      </c>
      <c r="U4382" s="1">
        <v>0</v>
      </c>
      <c r="V4382" s="5">
        <v>16.3215</v>
      </c>
    </row>
    <row r="4383" spans="1:22" ht="15" thickBot="1" x14ac:dyDescent="0.35">
      <c r="A4383" s="4">
        <v>4382</v>
      </c>
      <c r="B4383" s="2" t="s">
        <v>7461</v>
      </c>
      <c r="C4383" s="1">
        <v>2012</v>
      </c>
      <c r="D4383" s="3">
        <v>41207</v>
      </c>
      <c r="E4383" s="3">
        <v>41212</v>
      </c>
      <c r="F4383" s="2" t="s">
        <v>50</v>
      </c>
      <c r="G4383" s="2" t="s">
        <v>5059</v>
      </c>
      <c r="H4383" s="2" t="s">
        <v>5060</v>
      </c>
      <c r="I4383" s="2" t="s">
        <v>26</v>
      </c>
      <c r="J4383" s="2" t="s">
        <v>27</v>
      </c>
      <c r="K4383" s="2" t="s">
        <v>127</v>
      </c>
      <c r="L4383" s="2" t="s">
        <v>43</v>
      </c>
      <c r="M4383" s="1">
        <v>94110</v>
      </c>
      <c r="N4383" s="2" t="s">
        <v>44</v>
      </c>
      <c r="O4383" s="2" t="s">
        <v>1701</v>
      </c>
      <c r="P4383" s="2" t="s">
        <v>32</v>
      </c>
      <c r="Q4383" s="2" t="s">
        <v>56</v>
      </c>
      <c r="R4383" s="2" t="s">
        <v>1702</v>
      </c>
      <c r="S4383" s="1">
        <v>253.17599999999999</v>
      </c>
      <c r="T4383" s="1">
        <v>3</v>
      </c>
      <c r="U4383" s="1">
        <v>0.2</v>
      </c>
      <c r="V4383" s="5">
        <v>-31.646999999999998</v>
      </c>
    </row>
    <row r="4384" spans="1:22" ht="15" thickBot="1" x14ac:dyDescent="0.35">
      <c r="A4384" s="4">
        <v>4383</v>
      </c>
      <c r="B4384" s="2" t="s">
        <v>7462</v>
      </c>
      <c r="C4384" s="1">
        <v>2012</v>
      </c>
      <c r="D4384" s="3">
        <v>41110</v>
      </c>
      <c r="E4384" s="3">
        <v>41117</v>
      </c>
      <c r="F4384" s="2" t="s">
        <v>50</v>
      </c>
      <c r="G4384" s="2" t="s">
        <v>1329</v>
      </c>
      <c r="H4384" s="2" t="s">
        <v>1330</v>
      </c>
      <c r="I4384" s="2" t="s">
        <v>26</v>
      </c>
      <c r="J4384" s="2" t="s">
        <v>27</v>
      </c>
      <c r="K4384" s="2" t="s">
        <v>6091</v>
      </c>
      <c r="L4384" s="2" t="s">
        <v>211</v>
      </c>
      <c r="M4384" s="1">
        <v>60035</v>
      </c>
      <c r="N4384" s="2" t="s">
        <v>105</v>
      </c>
      <c r="O4384" s="2" t="s">
        <v>2391</v>
      </c>
      <c r="P4384" s="2" t="s">
        <v>46</v>
      </c>
      <c r="Q4384" s="2" t="s">
        <v>75</v>
      </c>
      <c r="R4384" s="2" t="s">
        <v>2392</v>
      </c>
      <c r="S4384" s="1">
        <v>2.88</v>
      </c>
      <c r="T4384" s="1">
        <v>5</v>
      </c>
      <c r="U4384" s="1">
        <v>0.8</v>
      </c>
      <c r="V4384" s="5">
        <v>-4.4640000000000004</v>
      </c>
    </row>
    <row r="4385" spans="1:22" ht="15" thickBot="1" x14ac:dyDescent="0.35">
      <c r="A4385" s="4">
        <v>4384</v>
      </c>
      <c r="B4385" s="2" t="s">
        <v>7462</v>
      </c>
      <c r="C4385" s="1">
        <v>2012</v>
      </c>
      <c r="D4385" s="3">
        <v>41110</v>
      </c>
      <c r="E4385" s="3">
        <v>41117</v>
      </c>
      <c r="F4385" s="2" t="s">
        <v>50</v>
      </c>
      <c r="G4385" s="2" t="s">
        <v>1329</v>
      </c>
      <c r="H4385" s="2" t="s">
        <v>1330</v>
      </c>
      <c r="I4385" s="2" t="s">
        <v>26</v>
      </c>
      <c r="J4385" s="2" t="s">
        <v>27</v>
      </c>
      <c r="K4385" s="2" t="s">
        <v>6091</v>
      </c>
      <c r="L4385" s="2" t="s">
        <v>211</v>
      </c>
      <c r="M4385" s="1">
        <v>60035</v>
      </c>
      <c r="N4385" s="2" t="s">
        <v>105</v>
      </c>
      <c r="O4385" s="2" t="s">
        <v>7463</v>
      </c>
      <c r="P4385" s="2" t="s">
        <v>32</v>
      </c>
      <c r="Q4385" s="2" t="s">
        <v>33</v>
      </c>
      <c r="R4385" s="2" t="s">
        <v>7464</v>
      </c>
      <c r="S4385" s="1">
        <v>384.94400000000002</v>
      </c>
      <c r="T4385" s="1">
        <v>4</v>
      </c>
      <c r="U4385" s="1">
        <v>0.3</v>
      </c>
      <c r="V4385" s="5">
        <v>-126.4816</v>
      </c>
    </row>
    <row r="4386" spans="1:22" ht="15" thickBot="1" x14ac:dyDescent="0.35">
      <c r="A4386" s="4">
        <v>4385</v>
      </c>
      <c r="B4386" s="2" t="s">
        <v>7462</v>
      </c>
      <c r="C4386" s="1">
        <v>2012</v>
      </c>
      <c r="D4386" s="3">
        <v>41110</v>
      </c>
      <c r="E4386" s="3">
        <v>41117</v>
      </c>
      <c r="F4386" s="2" t="s">
        <v>50</v>
      </c>
      <c r="G4386" s="2" t="s">
        <v>1329</v>
      </c>
      <c r="H4386" s="2" t="s">
        <v>1330</v>
      </c>
      <c r="I4386" s="2" t="s">
        <v>26</v>
      </c>
      <c r="J4386" s="2" t="s">
        <v>27</v>
      </c>
      <c r="K4386" s="2" t="s">
        <v>6091</v>
      </c>
      <c r="L4386" s="2" t="s">
        <v>211</v>
      </c>
      <c r="M4386" s="1">
        <v>60035</v>
      </c>
      <c r="N4386" s="2" t="s">
        <v>105</v>
      </c>
      <c r="O4386" s="2" t="s">
        <v>2584</v>
      </c>
      <c r="P4386" s="2" t="s">
        <v>71</v>
      </c>
      <c r="Q4386" s="2" t="s">
        <v>72</v>
      </c>
      <c r="R4386" s="2" t="s">
        <v>2585</v>
      </c>
      <c r="S4386" s="1">
        <v>153.584</v>
      </c>
      <c r="T4386" s="1">
        <v>2</v>
      </c>
      <c r="U4386" s="1">
        <v>0.2</v>
      </c>
      <c r="V4386" s="5">
        <v>13.438599999999999</v>
      </c>
    </row>
    <row r="4387" spans="1:22" ht="15" thickBot="1" x14ac:dyDescent="0.35">
      <c r="A4387" s="4">
        <v>4386</v>
      </c>
      <c r="B4387" s="2" t="s">
        <v>7462</v>
      </c>
      <c r="C4387" s="1">
        <v>2012</v>
      </c>
      <c r="D4387" s="3">
        <v>41110</v>
      </c>
      <c r="E4387" s="3">
        <v>41117</v>
      </c>
      <c r="F4387" s="2" t="s">
        <v>50</v>
      </c>
      <c r="G4387" s="2" t="s">
        <v>1329</v>
      </c>
      <c r="H4387" s="2" t="s">
        <v>1330</v>
      </c>
      <c r="I4387" s="2" t="s">
        <v>26</v>
      </c>
      <c r="J4387" s="2" t="s">
        <v>27</v>
      </c>
      <c r="K4387" s="2" t="s">
        <v>6091</v>
      </c>
      <c r="L4387" s="2" t="s">
        <v>211</v>
      </c>
      <c r="M4387" s="1">
        <v>60035</v>
      </c>
      <c r="N4387" s="2" t="s">
        <v>105</v>
      </c>
      <c r="O4387" s="2" t="s">
        <v>201</v>
      </c>
      <c r="P4387" s="2" t="s">
        <v>32</v>
      </c>
      <c r="Q4387" s="2" t="s">
        <v>33</v>
      </c>
      <c r="R4387" s="2" t="s">
        <v>202</v>
      </c>
      <c r="S4387" s="1">
        <v>913.43</v>
      </c>
      <c r="T4387" s="1">
        <v>5</v>
      </c>
      <c r="U4387" s="1">
        <v>0.3</v>
      </c>
      <c r="V4387" s="5">
        <v>-52.195999999999998</v>
      </c>
    </row>
    <row r="4388" spans="1:22" ht="15" thickBot="1" x14ac:dyDescent="0.35">
      <c r="A4388" s="4">
        <v>4387</v>
      </c>
      <c r="B4388" s="2" t="s">
        <v>7465</v>
      </c>
      <c r="C4388" s="1">
        <v>2013</v>
      </c>
      <c r="D4388" s="3">
        <v>41575</v>
      </c>
      <c r="E4388" s="3">
        <v>41581</v>
      </c>
      <c r="F4388" s="2" t="s">
        <v>50</v>
      </c>
      <c r="G4388" s="2" t="s">
        <v>1383</v>
      </c>
      <c r="H4388" s="2" t="s">
        <v>1384</v>
      </c>
      <c r="I4388" s="2" t="s">
        <v>41</v>
      </c>
      <c r="J4388" s="2" t="s">
        <v>27</v>
      </c>
      <c r="K4388" s="2" t="s">
        <v>127</v>
      </c>
      <c r="L4388" s="2" t="s">
        <v>43</v>
      </c>
      <c r="M4388" s="1">
        <v>94122</v>
      </c>
      <c r="N4388" s="2" t="s">
        <v>44</v>
      </c>
      <c r="O4388" s="2" t="s">
        <v>7347</v>
      </c>
      <c r="P4388" s="2" t="s">
        <v>46</v>
      </c>
      <c r="Q4388" s="2" t="s">
        <v>78</v>
      </c>
      <c r="R4388" s="2" t="s">
        <v>186</v>
      </c>
      <c r="S4388" s="1">
        <v>43.92</v>
      </c>
      <c r="T4388" s="1">
        <v>4</v>
      </c>
      <c r="U4388" s="1">
        <v>0</v>
      </c>
      <c r="V4388" s="5">
        <v>11.8584</v>
      </c>
    </row>
    <row r="4389" spans="1:22" ht="15" thickBot="1" x14ac:dyDescent="0.35">
      <c r="A4389" s="4">
        <v>4388</v>
      </c>
      <c r="B4389" s="2" t="s">
        <v>7465</v>
      </c>
      <c r="C4389" s="1">
        <v>2013</v>
      </c>
      <c r="D4389" s="3">
        <v>41575</v>
      </c>
      <c r="E4389" s="3">
        <v>41581</v>
      </c>
      <c r="F4389" s="2" t="s">
        <v>50</v>
      </c>
      <c r="G4389" s="2" t="s">
        <v>1383</v>
      </c>
      <c r="H4389" s="2" t="s">
        <v>1384</v>
      </c>
      <c r="I4389" s="2" t="s">
        <v>41</v>
      </c>
      <c r="J4389" s="2" t="s">
        <v>27</v>
      </c>
      <c r="K4389" s="2" t="s">
        <v>127</v>
      </c>
      <c r="L4389" s="2" t="s">
        <v>43</v>
      </c>
      <c r="M4389" s="1">
        <v>94122</v>
      </c>
      <c r="N4389" s="2" t="s">
        <v>44</v>
      </c>
      <c r="O4389" s="2" t="s">
        <v>4493</v>
      </c>
      <c r="P4389" s="2" t="s">
        <v>46</v>
      </c>
      <c r="Q4389" s="2" t="s">
        <v>75</v>
      </c>
      <c r="R4389" s="2" t="s">
        <v>4494</v>
      </c>
      <c r="S4389" s="1">
        <v>25.032</v>
      </c>
      <c r="T4389" s="1">
        <v>3</v>
      </c>
      <c r="U4389" s="1">
        <v>0.2</v>
      </c>
      <c r="V4389" s="5">
        <v>7.8224999999999998</v>
      </c>
    </row>
    <row r="4390" spans="1:22" ht="15" thickBot="1" x14ac:dyDescent="0.35">
      <c r="A4390" s="4">
        <v>4389</v>
      </c>
      <c r="B4390" s="2" t="s">
        <v>7466</v>
      </c>
      <c r="C4390" s="1">
        <v>2014</v>
      </c>
      <c r="D4390" s="3">
        <v>41964</v>
      </c>
      <c r="E4390" s="3">
        <v>41966</v>
      </c>
      <c r="F4390" s="2" t="s">
        <v>188</v>
      </c>
      <c r="G4390" s="2" t="s">
        <v>2503</v>
      </c>
      <c r="H4390" s="2" t="s">
        <v>2504</v>
      </c>
      <c r="I4390" s="2" t="s">
        <v>26</v>
      </c>
      <c r="J4390" s="2" t="s">
        <v>27</v>
      </c>
      <c r="K4390" s="2" t="s">
        <v>266</v>
      </c>
      <c r="L4390" s="2" t="s">
        <v>267</v>
      </c>
      <c r="M4390" s="1">
        <v>10035</v>
      </c>
      <c r="N4390" s="2" t="s">
        <v>148</v>
      </c>
      <c r="O4390" s="2" t="s">
        <v>2550</v>
      </c>
      <c r="P4390" s="2" t="s">
        <v>46</v>
      </c>
      <c r="Q4390" s="2" t="s">
        <v>90</v>
      </c>
      <c r="R4390" s="2" t="s">
        <v>2551</v>
      </c>
      <c r="S4390" s="1">
        <v>46.76</v>
      </c>
      <c r="T4390" s="1">
        <v>7</v>
      </c>
      <c r="U4390" s="1">
        <v>0</v>
      </c>
      <c r="V4390" s="5">
        <v>22.444800000000001</v>
      </c>
    </row>
    <row r="4391" spans="1:22" ht="15" thickBot="1" x14ac:dyDescent="0.35">
      <c r="A4391" s="4">
        <v>4390</v>
      </c>
      <c r="B4391" s="2" t="s">
        <v>7466</v>
      </c>
      <c r="C4391" s="1">
        <v>2014</v>
      </c>
      <c r="D4391" s="3">
        <v>41964</v>
      </c>
      <c r="E4391" s="3">
        <v>41966</v>
      </c>
      <c r="F4391" s="2" t="s">
        <v>188</v>
      </c>
      <c r="G4391" s="2" t="s">
        <v>2503</v>
      </c>
      <c r="H4391" s="2" t="s">
        <v>2504</v>
      </c>
      <c r="I4391" s="2" t="s">
        <v>26</v>
      </c>
      <c r="J4391" s="2" t="s">
        <v>27</v>
      </c>
      <c r="K4391" s="2" t="s">
        <v>266</v>
      </c>
      <c r="L4391" s="2" t="s">
        <v>267</v>
      </c>
      <c r="M4391" s="1">
        <v>10035</v>
      </c>
      <c r="N4391" s="2" t="s">
        <v>148</v>
      </c>
      <c r="O4391" s="2" t="s">
        <v>4476</v>
      </c>
      <c r="P4391" s="2" t="s">
        <v>32</v>
      </c>
      <c r="Q4391" s="2" t="s">
        <v>33</v>
      </c>
      <c r="R4391" s="2" t="s">
        <v>4477</v>
      </c>
      <c r="S4391" s="1">
        <v>183.96799999999999</v>
      </c>
      <c r="T4391" s="1">
        <v>2</v>
      </c>
      <c r="U4391" s="1">
        <v>0.2</v>
      </c>
      <c r="V4391" s="5">
        <v>-25.2956</v>
      </c>
    </row>
    <row r="4392" spans="1:22" ht="15" thickBot="1" x14ac:dyDescent="0.35">
      <c r="A4392" s="4">
        <v>4391</v>
      </c>
      <c r="B4392" s="2" t="s">
        <v>7466</v>
      </c>
      <c r="C4392" s="1">
        <v>2014</v>
      </c>
      <c r="D4392" s="3">
        <v>41964</v>
      </c>
      <c r="E4392" s="3">
        <v>41966</v>
      </c>
      <c r="F4392" s="2" t="s">
        <v>188</v>
      </c>
      <c r="G4392" s="2" t="s">
        <v>2503</v>
      </c>
      <c r="H4392" s="2" t="s">
        <v>2504</v>
      </c>
      <c r="I4392" s="2" t="s">
        <v>26</v>
      </c>
      <c r="J4392" s="2" t="s">
        <v>27</v>
      </c>
      <c r="K4392" s="2" t="s">
        <v>266</v>
      </c>
      <c r="L4392" s="2" t="s">
        <v>267</v>
      </c>
      <c r="M4392" s="1">
        <v>10035</v>
      </c>
      <c r="N4392" s="2" t="s">
        <v>148</v>
      </c>
      <c r="O4392" s="2" t="s">
        <v>6145</v>
      </c>
      <c r="P4392" s="2" t="s">
        <v>71</v>
      </c>
      <c r="Q4392" s="2" t="s">
        <v>72</v>
      </c>
      <c r="R4392" s="2" t="s">
        <v>6146</v>
      </c>
      <c r="S4392" s="1">
        <v>1259.97</v>
      </c>
      <c r="T4392" s="1">
        <v>3</v>
      </c>
      <c r="U4392" s="1">
        <v>0</v>
      </c>
      <c r="V4392" s="5">
        <v>327.59219999999999</v>
      </c>
    </row>
    <row r="4393" spans="1:22" ht="15" thickBot="1" x14ac:dyDescent="0.35">
      <c r="A4393" s="4">
        <v>4392</v>
      </c>
      <c r="B4393" s="2" t="s">
        <v>7466</v>
      </c>
      <c r="C4393" s="1">
        <v>2014</v>
      </c>
      <c r="D4393" s="3">
        <v>41964</v>
      </c>
      <c r="E4393" s="3">
        <v>41966</v>
      </c>
      <c r="F4393" s="2" t="s">
        <v>188</v>
      </c>
      <c r="G4393" s="2" t="s">
        <v>2503</v>
      </c>
      <c r="H4393" s="2" t="s">
        <v>2504</v>
      </c>
      <c r="I4393" s="2" t="s">
        <v>26</v>
      </c>
      <c r="J4393" s="2" t="s">
        <v>27</v>
      </c>
      <c r="K4393" s="2" t="s">
        <v>266</v>
      </c>
      <c r="L4393" s="2" t="s">
        <v>267</v>
      </c>
      <c r="M4393" s="1">
        <v>10035</v>
      </c>
      <c r="N4393" s="2" t="s">
        <v>148</v>
      </c>
      <c r="O4393" s="2" t="s">
        <v>4996</v>
      </c>
      <c r="P4393" s="2" t="s">
        <v>46</v>
      </c>
      <c r="Q4393" s="2" t="s">
        <v>68</v>
      </c>
      <c r="R4393" s="2" t="s">
        <v>4997</v>
      </c>
      <c r="S4393" s="1">
        <v>68.97</v>
      </c>
      <c r="T4393" s="1">
        <v>3</v>
      </c>
      <c r="U4393" s="1">
        <v>0</v>
      </c>
      <c r="V4393" s="5">
        <v>19.311599999999999</v>
      </c>
    </row>
    <row r="4394" spans="1:22" ht="15" thickBot="1" x14ac:dyDescent="0.35">
      <c r="A4394" s="4">
        <v>4393</v>
      </c>
      <c r="B4394" s="2" t="s">
        <v>7467</v>
      </c>
      <c r="C4394" s="1">
        <v>2013</v>
      </c>
      <c r="D4394" s="3">
        <v>41526</v>
      </c>
      <c r="E4394" s="3">
        <v>41530</v>
      </c>
      <c r="F4394" s="2" t="s">
        <v>50</v>
      </c>
      <c r="G4394" s="2" t="s">
        <v>135</v>
      </c>
      <c r="H4394" s="2" t="s">
        <v>136</v>
      </c>
      <c r="I4394" s="2" t="s">
        <v>41</v>
      </c>
      <c r="J4394" s="2" t="s">
        <v>27</v>
      </c>
      <c r="K4394" s="2" t="s">
        <v>815</v>
      </c>
      <c r="L4394" s="2" t="s">
        <v>104</v>
      </c>
      <c r="M4394" s="1">
        <v>75081</v>
      </c>
      <c r="N4394" s="2" t="s">
        <v>105</v>
      </c>
      <c r="O4394" s="2" t="s">
        <v>1565</v>
      </c>
      <c r="P4394" s="2" t="s">
        <v>46</v>
      </c>
      <c r="Q4394" s="2" t="s">
        <v>68</v>
      </c>
      <c r="R4394" s="2" t="s">
        <v>1566</v>
      </c>
      <c r="S4394" s="1">
        <v>70.367999999999995</v>
      </c>
      <c r="T4394" s="1">
        <v>2</v>
      </c>
      <c r="U4394" s="1">
        <v>0.2</v>
      </c>
      <c r="V4394" s="5">
        <v>6.1571999999999996</v>
      </c>
    </row>
    <row r="4395" spans="1:22" ht="15" thickBot="1" x14ac:dyDescent="0.35">
      <c r="A4395" s="4">
        <v>4394</v>
      </c>
      <c r="B4395" s="2" t="s">
        <v>7467</v>
      </c>
      <c r="C4395" s="1">
        <v>2013</v>
      </c>
      <c r="D4395" s="3">
        <v>41526</v>
      </c>
      <c r="E4395" s="3">
        <v>41530</v>
      </c>
      <c r="F4395" s="2" t="s">
        <v>50</v>
      </c>
      <c r="G4395" s="2" t="s">
        <v>135</v>
      </c>
      <c r="H4395" s="2" t="s">
        <v>136</v>
      </c>
      <c r="I4395" s="2" t="s">
        <v>41</v>
      </c>
      <c r="J4395" s="2" t="s">
        <v>27</v>
      </c>
      <c r="K4395" s="2" t="s">
        <v>815</v>
      </c>
      <c r="L4395" s="2" t="s">
        <v>104</v>
      </c>
      <c r="M4395" s="1">
        <v>75081</v>
      </c>
      <c r="N4395" s="2" t="s">
        <v>105</v>
      </c>
      <c r="O4395" s="2" t="s">
        <v>5035</v>
      </c>
      <c r="P4395" s="2" t="s">
        <v>71</v>
      </c>
      <c r="Q4395" s="2" t="s">
        <v>72</v>
      </c>
      <c r="R4395" s="2" t="s">
        <v>5036</v>
      </c>
      <c r="S4395" s="1">
        <v>59.96</v>
      </c>
      <c r="T4395" s="1">
        <v>5</v>
      </c>
      <c r="U4395" s="1">
        <v>0.2</v>
      </c>
      <c r="V4395" s="5">
        <v>21.735499999999998</v>
      </c>
    </row>
    <row r="4396" spans="1:22" ht="15" thickBot="1" x14ac:dyDescent="0.35">
      <c r="A4396" s="4">
        <v>4395</v>
      </c>
      <c r="B4396" s="2" t="s">
        <v>7468</v>
      </c>
      <c r="C4396" s="1">
        <v>2011</v>
      </c>
      <c r="D4396" s="3">
        <v>40744</v>
      </c>
      <c r="E4396" s="3">
        <v>40744</v>
      </c>
      <c r="F4396" s="2" t="s">
        <v>1290</v>
      </c>
      <c r="G4396" s="2" t="s">
        <v>5023</v>
      </c>
      <c r="H4396" s="2" t="s">
        <v>5024</v>
      </c>
      <c r="I4396" s="2" t="s">
        <v>26</v>
      </c>
      <c r="J4396" s="2" t="s">
        <v>27</v>
      </c>
      <c r="K4396" s="2" t="s">
        <v>318</v>
      </c>
      <c r="L4396" s="2" t="s">
        <v>498</v>
      </c>
      <c r="M4396" s="1">
        <v>45503</v>
      </c>
      <c r="N4396" s="2" t="s">
        <v>148</v>
      </c>
      <c r="O4396" s="2" t="s">
        <v>2216</v>
      </c>
      <c r="P4396" s="2" t="s">
        <v>46</v>
      </c>
      <c r="Q4396" s="2" t="s">
        <v>59</v>
      </c>
      <c r="R4396" s="2" t="s">
        <v>2217</v>
      </c>
      <c r="S4396" s="1">
        <v>25.984000000000002</v>
      </c>
      <c r="T4396" s="1">
        <v>1</v>
      </c>
      <c r="U4396" s="1">
        <v>0.2</v>
      </c>
      <c r="V4396" s="5">
        <v>-5.1967999999999996</v>
      </c>
    </row>
    <row r="4397" spans="1:22" ht="15" thickBot="1" x14ac:dyDescent="0.35">
      <c r="A4397" s="4">
        <v>4396</v>
      </c>
      <c r="B4397" s="2" t="s">
        <v>7468</v>
      </c>
      <c r="C4397" s="1">
        <v>2011</v>
      </c>
      <c r="D4397" s="3">
        <v>40744</v>
      </c>
      <c r="E4397" s="3">
        <v>40744</v>
      </c>
      <c r="F4397" s="2" t="s">
        <v>1290</v>
      </c>
      <c r="G4397" s="2" t="s">
        <v>5023</v>
      </c>
      <c r="H4397" s="2" t="s">
        <v>5024</v>
      </c>
      <c r="I4397" s="2" t="s">
        <v>26</v>
      </c>
      <c r="J4397" s="2" t="s">
        <v>27</v>
      </c>
      <c r="K4397" s="2" t="s">
        <v>318</v>
      </c>
      <c r="L4397" s="2" t="s">
        <v>498</v>
      </c>
      <c r="M4397" s="1">
        <v>45503</v>
      </c>
      <c r="N4397" s="2" t="s">
        <v>148</v>
      </c>
      <c r="O4397" s="2" t="s">
        <v>3917</v>
      </c>
      <c r="P4397" s="2" t="s">
        <v>46</v>
      </c>
      <c r="Q4397" s="2" t="s">
        <v>75</v>
      </c>
      <c r="R4397" s="2" t="s">
        <v>3918</v>
      </c>
      <c r="S4397" s="1">
        <v>27.36</v>
      </c>
      <c r="T4397" s="1">
        <v>3</v>
      </c>
      <c r="U4397" s="1">
        <v>0.7</v>
      </c>
      <c r="V4397" s="5">
        <v>-21.888000000000002</v>
      </c>
    </row>
    <row r="4398" spans="1:22" ht="15" thickBot="1" x14ac:dyDescent="0.35">
      <c r="A4398" s="4">
        <v>4397</v>
      </c>
      <c r="B4398" s="2" t="s">
        <v>7469</v>
      </c>
      <c r="C4398" s="1">
        <v>2013</v>
      </c>
      <c r="D4398" s="3">
        <v>41594</v>
      </c>
      <c r="E4398" s="3">
        <v>41598</v>
      </c>
      <c r="F4398" s="2" t="s">
        <v>50</v>
      </c>
      <c r="G4398" s="2" t="s">
        <v>6637</v>
      </c>
      <c r="H4398" s="2" t="s">
        <v>6638</v>
      </c>
      <c r="I4398" s="2" t="s">
        <v>41</v>
      </c>
      <c r="J4398" s="2" t="s">
        <v>27</v>
      </c>
      <c r="K4398" s="2" t="s">
        <v>947</v>
      </c>
      <c r="L4398" s="2" t="s">
        <v>43</v>
      </c>
      <c r="M4398" s="1">
        <v>92024</v>
      </c>
      <c r="N4398" s="2" t="s">
        <v>44</v>
      </c>
      <c r="O4398" s="2" t="s">
        <v>3698</v>
      </c>
      <c r="P4398" s="2" t="s">
        <v>71</v>
      </c>
      <c r="Q4398" s="2" t="s">
        <v>72</v>
      </c>
      <c r="R4398" s="2" t="s">
        <v>3699</v>
      </c>
      <c r="S4398" s="1">
        <v>361.37599999999998</v>
      </c>
      <c r="T4398" s="1">
        <v>2</v>
      </c>
      <c r="U4398" s="1">
        <v>0.2</v>
      </c>
      <c r="V4398" s="5">
        <v>27.103200000000001</v>
      </c>
    </row>
    <row r="4399" spans="1:22" ht="15" thickBot="1" x14ac:dyDescent="0.35">
      <c r="A4399" s="4">
        <v>4398</v>
      </c>
      <c r="B4399" s="2" t="s">
        <v>7470</v>
      </c>
      <c r="C4399" s="1">
        <v>2011</v>
      </c>
      <c r="D4399" s="3">
        <v>40731</v>
      </c>
      <c r="E4399" s="3">
        <v>40735</v>
      </c>
      <c r="F4399" s="2" t="s">
        <v>50</v>
      </c>
      <c r="G4399" s="2" t="s">
        <v>2114</v>
      </c>
      <c r="H4399" s="2" t="s">
        <v>2115</v>
      </c>
      <c r="I4399" s="2" t="s">
        <v>26</v>
      </c>
      <c r="J4399" s="2" t="s">
        <v>27</v>
      </c>
      <c r="K4399" s="2" t="s">
        <v>146</v>
      </c>
      <c r="L4399" s="2" t="s">
        <v>147</v>
      </c>
      <c r="M4399" s="1">
        <v>19120</v>
      </c>
      <c r="N4399" s="2" t="s">
        <v>148</v>
      </c>
      <c r="O4399" s="2" t="s">
        <v>3186</v>
      </c>
      <c r="P4399" s="2" t="s">
        <v>32</v>
      </c>
      <c r="Q4399" s="2" t="s">
        <v>36</v>
      </c>
      <c r="R4399" s="2" t="s">
        <v>3187</v>
      </c>
      <c r="S4399" s="1">
        <v>172.18600000000001</v>
      </c>
      <c r="T4399" s="1">
        <v>2</v>
      </c>
      <c r="U4399" s="1">
        <v>0.3</v>
      </c>
      <c r="V4399" s="5">
        <v>-46.736199999999997</v>
      </c>
    </row>
    <row r="4400" spans="1:22" ht="15" thickBot="1" x14ac:dyDescent="0.35">
      <c r="A4400" s="4">
        <v>4399</v>
      </c>
      <c r="B4400" s="2" t="s">
        <v>7470</v>
      </c>
      <c r="C4400" s="1">
        <v>2011</v>
      </c>
      <c r="D4400" s="3">
        <v>40731</v>
      </c>
      <c r="E4400" s="3">
        <v>40735</v>
      </c>
      <c r="F4400" s="2" t="s">
        <v>50</v>
      </c>
      <c r="G4400" s="2" t="s">
        <v>2114</v>
      </c>
      <c r="H4400" s="2" t="s">
        <v>2115</v>
      </c>
      <c r="I4400" s="2" t="s">
        <v>26</v>
      </c>
      <c r="J4400" s="2" t="s">
        <v>27</v>
      </c>
      <c r="K4400" s="2" t="s">
        <v>146</v>
      </c>
      <c r="L4400" s="2" t="s">
        <v>147</v>
      </c>
      <c r="M4400" s="1">
        <v>19120</v>
      </c>
      <c r="N4400" s="2" t="s">
        <v>148</v>
      </c>
      <c r="O4400" s="2" t="s">
        <v>1875</v>
      </c>
      <c r="P4400" s="2" t="s">
        <v>32</v>
      </c>
      <c r="Q4400" s="2" t="s">
        <v>65</v>
      </c>
      <c r="R4400" s="2" t="s">
        <v>1876</v>
      </c>
      <c r="S4400" s="1">
        <v>69.007999999999996</v>
      </c>
      <c r="T4400" s="1">
        <v>2</v>
      </c>
      <c r="U4400" s="1">
        <v>0.2</v>
      </c>
      <c r="V4400" s="5">
        <v>12.0764</v>
      </c>
    </row>
    <row r="4401" spans="1:22" ht="15" thickBot="1" x14ac:dyDescent="0.35">
      <c r="A4401" s="4">
        <v>4400</v>
      </c>
      <c r="B4401" s="2" t="s">
        <v>7471</v>
      </c>
      <c r="C4401" s="1">
        <v>2013</v>
      </c>
      <c r="D4401" s="3">
        <v>41351</v>
      </c>
      <c r="E4401" s="3">
        <v>41351</v>
      </c>
      <c r="F4401" s="2" t="s">
        <v>1290</v>
      </c>
      <c r="G4401" s="2" t="s">
        <v>449</v>
      </c>
      <c r="H4401" s="2" t="s">
        <v>450</v>
      </c>
      <c r="I4401" s="2" t="s">
        <v>26</v>
      </c>
      <c r="J4401" s="2" t="s">
        <v>27</v>
      </c>
      <c r="K4401" s="2" t="s">
        <v>382</v>
      </c>
      <c r="L4401" s="2" t="s">
        <v>2735</v>
      </c>
      <c r="M4401" s="1">
        <v>21044</v>
      </c>
      <c r="N4401" s="2" t="s">
        <v>148</v>
      </c>
      <c r="O4401" s="2" t="s">
        <v>3453</v>
      </c>
      <c r="P4401" s="2" t="s">
        <v>46</v>
      </c>
      <c r="Q4401" s="2" t="s">
        <v>173</v>
      </c>
      <c r="R4401" s="2" t="s">
        <v>3454</v>
      </c>
      <c r="S4401" s="1">
        <v>199.9</v>
      </c>
      <c r="T4401" s="1">
        <v>5</v>
      </c>
      <c r="U4401" s="1">
        <v>0</v>
      </c>
      <c r="V4401" s="5">
        <v>89.954999999999998</v>
      </c>
    </row>
    <row r="4402" spans="1:22" ht="15" thickBot="1" x14ac:dyDescent="0.35">
      <c r="A4402" s="4">
        <v>4401</v>
      </c>
      <c r="B4402" s="2" t="s">
        <v>7471</v>
      </c>
      <c r="C4402" s="1">
        <v>2013</v>
      </c>
      <c r="D4402" s="3">
        <v>41351</v>
      </c>
      <c r="E4402" s="3">
        <v>41351</v>
      </c>
      <c r="F4402" s="2" t="s">
        <v>1290</v>
      </c>
      <c r="G4402" s="2" t="s">
        <v>449</v>
      </c>
      <c r="H4402" s="2" t="s">
        <v>450</v>
      </c>
      <c r="I4402" s="2" t="s">
        <v>26</v>
      </c>
      <c r="J4402" s="2" t="s">
        <v>27</v>
      </c>
      <c r="K4402" s="2" t="s">
        <v>382</v>
      </c>
      <c r="L4402" s="2" t="s">
        <v>2735</v>
      </c>
      <c r="M4402" s="1">
        <v>21044</v>
      </c>
      <c r="N4402" s="2" t="s">
        <v>148</v>
      </c>
      <c r="O4402" s="2" t="s">
        <v>937</v>
      </c>
      <c r="P4402" s="2" t="s">
        <v>46</v>
      </c>
      <c r="Q4402" s="2" t="s">
        <v>78</v>
      </c>
      <c r="R4402" s="2" t="s">
        <v>938</v>
      </c>
      <c r="S4402" s="1">
        <v>901.95</v>
      </c>
      <c r="T4402" s="1">
        <v>3</v>
      </c>
      <c r="U4402" s="1">
        <v>0</v>
      </c>
      <c r="V4402" s="5">
        <v>297.64350000000002</v>
      </c>
    </row>
    <row r="4403" spans="1:22" ht="15" thickBot="1" x14ac:dyDescent="0.35">
      <c r="A4403" s="4">
        <v>4402</v>
      </c>
      <c r="B4403" s="2" t="s">
        <v>7471</v>
      </c>
      <c r="C4403" s="1">
        <v>2013</v>
      </c>
      <c r="D4403" s="3">
        <v>41351</v>
      </c>
      <c r="E4403" s="3">
        <v>41351</v>
      </c>
      <c r="F4403" s="2" t="s">
        <v>1290</v>
      </c>
      <c r="G4403" s="2" t="s">
        <v>449</v>
      </c>
      <c r="H4403" s="2" t="s">
        <v>450</v>
      </c>
      <c r="I4403" s="2" t="s">
        <v>26</v>
      </c>
      <c r="J4403" s="2" t="s">
        <v>27</v>
      </c>
      <c r="K4403" s="2" t="s">
        <v>382</v>
      </c>
      <c r="L4403" s="2" t="s">
        <v>2735</v>
      </c>
      <c r="M4403" s="1">
        <v>21044</v>
      </c>
      <c r="N4403" s="2" t="s">
        <v>148</v>
      </c>
      <c r="O4403" s="2" t="s">
        <v>2433</v>
      </c>
      <c r="P4403" s="2" t="s">
        <v>32</v>
      </c>
      <c r="Q4403" s="2" t="s">
        <v>65</v>
      </c>
      <c r="R4403" s="2" t="s">
        <v>2434</v>
      </c>
      <c r="S4403" s="1">
        <v>971.5</v>
      </c>
      <c r="T4403" s="1">
        <v>5</v>
      </c>
      <c r="U4403" s="1">
        <v>0</v>
      </c>
      <c r="V4403" s="5">
        <v>252.59</v>
      </c>
    </row>
    <row r="4404" spans="1:22" ht="15" thickBot="1" x14ac:dyDescent="0.35">
      <c r="A4404" s="4">
        <v>4403</v>
      </c>
      <c r="B4404" s="2" t="s">
        <v>7472</v>
      </c>
      <c r="C4404" s="1">
        <v>2013</v>
      </c>
      <c r="D4404" s="3">
        <v>41635</v>
      </c>
      <c r="E4404" s="3">
        <v>41636</v>
      </c>
      <c r="F4404" s="2" t="s">
        <v>188</v>
      </c>
      <c r="G4404" s="2" t="s">
        <v>984</v>
      </c>
      <c r="H4404" s="2" t="s">
        <v>985</v>
      </c>
      <c r="I4404" s="2" t="s">
        <v>26</v>
      </c>
      <c r="J4404" s="2" t="s">
        <v>27</v>
      </c>
      <c r="K4404" s="2" t="s">
        <v>1081</v>
      </c>
      <c r="L4404" s="2" t="s">
        <v>457</v>
      </c>
      <c r="M4404" s="1">
        <v>80906</v>
      </c>
      <c r="N4404" s="2" t="s">
        <v>44</v>
      </c>
      <c r="O4404" s="2" t="s">
        <v>7473</v>
      </c>
      <c r="P4404" s="2" t="s">
        <v>46</v>
      </c>
      <c r="Q4404" s="2" t="s">
        <v>68</v>
      </c>
      <c r="R4404" s="2" t="s">
        <v>7474</v>
      </c>
      <c r="S4404" s="1">
        <v>11.327999999999999</v>
      </c>
      <c r="T4404" s="1">
        <v>2</v>
      </c>
      <c r="U4404" s="1">
        <v>0.2</v>
      </c>
      <c r="V4404" s="5">
        <v>2.5488</v>
      </c>
    </row>
    <row r="4405" spans="1:22" ht="15" thickBot="1" x14ac:dyDescent="0.35">
      <c r="A4405" s="4">
        <v>4404</v>
      </c>
      <c r="B4405" s="2" t="s">
        <v>7475</v>
      </c>
      <c r="C4405" s="1">
        <v>2011</v>
      </c>
      <c r="D4405" s="3">
        <v>40788</v>
      </c>
      <c r="E4405" s="3">
        <v>40790</v>
      </c>
      <c r="F4405" s="2" t="s">
        <v>188</v>
      </c>
      <c r="G4405" s="2" t="s">
        <v>486</v>
      </c>
      <c r="H4405" s="2" t="s">
        <v>487</v>
      </c>
      <c r="I4405" s="2" t="s">
        <v>26</v>
      </c>
      <c r="J4405" s="2" t="s">
        <v>27</v>
      </c>
      <c r="K4405" s="2" t="s">
        <v>266</v>
      </c>
      <c r="L4405" s="2" t="s">
        <v>267</v>
      </c>
      <c r="M4405" s="1">
        <v>10009</v>
      </c>
      <c r="N4405" s="2" t="s">
        <v>148</v>
      </c>
      <c r="O4405" s="2" t="s">
        <v>7473</v>
      </c>
      <c r="P4405" s="2" t="s">
        <v>46</v>
      </c>
      <c r="Q4405" s="2" t="s">
        <v>68</v>
      </c>
      <c r="R4405" s="2" t="s">
        <v>7474</v>
      </c>
      <c r="S4405" s="1">
        <v>21.24</v>
      </c>
      <c r="T4405" s="1">
        <v>3</v>
      </c>
      <c r="U4405" s="1">
        <v>0</v>
      </c>
      <c r="V4405" s="5">
        <v>8.0711999999999993</v>
      </c>
    </row>
    <row r="4406" spans="1:22" ht="15" thickBot="1" x14ac:dyDescent="0.35">
      <c r="A4406" s="4">
        <v>4405</v>
      </c>
      <c r="B4406" s="2" t="s">
        <v>7476</v>
      </c>
      <c r="C4406" s="1">
        <v>2012</v>
      </c>
      <c r="D4406" s="3">
        <v>41095</v>
      </c>
      <c r="E4406" s="3">
        <v>41100</v>
      </c>
      <c r="F4406" s="2" t="s">
        <v>50</v>
      </c>
      <c r="G4406" s="2" t="s">
        <v>5244</v>
      </c>
      <c r="H4406" s="2" t="s">
        <v>5245</v>
      </c>
      <c r="I4406" s="2" t="s">
        <v>26</v>
      </c>
      <c r="J4406" s="2" t="s">
        <v>27</v>
      </c>
      <c r="K4406" s="2" t="s">
        <v>146</v>
      </c>
      <c r="L4406" s="2" t="s">
        <v>147</v>
      </c>
      <c r="M4406" s="1">
        <v>19140</v>
      </c>
      <c r="N4406" s="2" t="s">
        <v>148</v>
      </c>
      <c r="O4406" s="2" t="s">
        <v>741</v>
      </c>
      <c r="P4406" s="2" t="s">
        <v>71</v>
      </c>
      <c r="Q4406" s="2" t="s">
        <v>161</v>
      </c>
      <c r="R4406" s="2" t="s">
        <v>742</v>
      </c>
      <c r="S4406" s="1">
        <v>34.799999999999997</v>
      </c>
      <c r="T4406" s="1">
        <v>3</v>
      </c>
      <c r="U4406" s="1">
        <v>0.2</v>
      </c>
      <c r="V4406" s="5">
        <v>2.1749999999999998</v>
      </c>
    </row>
    <row r="4407" spans="1:22" ht="15" thickBot="1" x14ac:dyDescent="0.35">
      <c r="A4407" s="4">
        <v>4406</v>
      </c>
      <c r="B4407" s="2" t="s">
        <v>7476</v>
      </c>
      <c r="C4407" s="1">
        <v>2012</v>
      </c>
      <c r="D4407" s="3">
        <v>41095</v>
      </c>
      <c r="E4407" s="3">
        <v>41100</v>
      </c>
      <c r="F4407" s="2" t="s">
        <v>50</v>
      </c>
      <c r="G4407" s="2" t="s">
        <v>5244</v>
      </c>
      <c r="H4407" s="2" t="s">
        <v>5245</v>
      </c>
      <c r="I4407" s="2" t="s">
        <v>26</v>
      </c>
      <c r="J4407" s="2" t="s">
        <v>27</v>
      </c>
      <c r="K4407" s="2" t="s">
        <v>146</v>
      </c>
      <c r="L4407" s="2" t="s">
        <v>147</v>
      </c>
      <c r="M4407" s="1">
        <v>19140</v>
      </c>
      <c r="N4407" s="2" t="s">
        <v>148</v>
      </c>
      <c r="O4407" s="2" t="s">
        <v>2808</v>
      </c>
      <c r="P4407" s="2" t="s">
        <v>46</v>
      </c>
      <c r="Q4407" s="2" t="s">
        <v>59</v>
      </c>
      <c r="R4407" s="2" t="s">
        <v>2809</v>
      </c>
      <c r="S4407" s="1">
        <v>38.975999999999999</v>
      </c>
      <c r="T4407" s="1">
        <v>3</v>
      </c>
      <c r="U4407" s="1">
        <v>0.2</v>
      </c>
      <c r="V4407" s="5">
        <v>-2.4359999999999999</v>
      </c>
    </row>
    <row r="4408" spans="1:22" ht="15" thickBot="1" x14ac:dyDescent="0.35">
      <c r="A4408" s="4">
        <v>4407</v>
      </c>
      <c r="B4408" s="2" t="s">
        <v>7477</v>
      </c>
      <c r="C4408" s="1">
        <v>2013</v>
      </c>
      <c r="D4408" s="3">
        <v>41599</v>
      </c>
      <c r="E4408" s="3">
        <v>41604</v>
      </c>
      <c r="F4408" s="2" t="s">
        <v>50</v>
      </c>
      <c r="G4408" s="2" t="s">
        <v>4611</v>
      </c>
      <c r="H4408" s="2" t="s">
        <v>4612</v>
      </c>
      <c r="I4408" s="2" t="s">
        <v>41</v>
      </c>
      <c r="J4408" s="2" t="s">
        <v>27</v>
      </c>
      <c r="K4408" s="2" t="s">
        <v>497</v>
      </c>
      <c r="L4408" s="2" t="s">
        <v>254</v>
      </c>
      <c r="M4408" s="1">
        <v>47201</v>
      </c>
      <c r="N4408" s="2" t="s">
        <v>105</v>
      </c>
      <c r="O4408" s="2" t="s">
        <v>2741</v>
      </c>
      <c r="P4408" s="2" t="s">
        <v>46</v>
      </c>
      <c r="Q4408" s="2" t="s">
        <v>90</v>
      </c>
      <c r="R4408" s="2" t="s">
        <v>2742</v>
      </c>
      <c r="S4408" s="1">
        <v>9.08</v>
      </c>
      <c r="T4408" s="1">
        <v>2</v>
      </c>
      <c r="U4408" s="1">
        <v>0</v>
      </c>
      <c r="V4408" s="5">
        <v>4.0860000000000003</v>
      </c>
    </row>
    <row r="4409" spans="1:22" ht="15" thickBot="1" x14ac:dyDescent="0.35">
      <c r="A4409" s="4">
        <v>4408</v>
      </c>
      <c r="B4409" s="2" t="s">
        <v>7477</v>
      </c>
      <c r="C4409" s="1">
        <v>2013</v>
      </c>
      <c r="D4409" s="3">
        <v>41599</v>
      </c>
      <c r="E4409" s="3">
        <v>41604</v>
      </c>
      <c r="F4409" s="2" t="s">
        <v>50</v>
      </c>
      <c r="G4409" s="2" t="s">
        <v>4611</v>
      </c>
      <c r="H4409" s="2" t="s">
        <v>4612</v>
      </c>
      <c r="I4409" s="2" t="s">
        <v>41</v>
      </c>
      <c r="J4409" s="2" t="s">
        <v>27</v>
      </c>
      <c r="K4409" s="2" t="s">
        <v>497</v>
      </c>
      <c r="L4409" s="2" t="s">
        <v>254</v>
      </c>
      <c r="M4409" s="1">
        <v>47201</v>
      </c>
      <c r="N4409" s="2" t="s">
        <v>105</v>
      </c>
      <c r="O4409" s="2" t="s">
        <v>3819</v>
      </c>
      <c r="P4409" s="2" t="s">
        <v>46</v>
      </c>
      <c r="Q4409" s="2" t="s">
        <v>90</v>
      </c>
      <c r="R4409" s="2" t="s">
        <v>3820</v>
      </c>
      <c r="S4409" s="1">
        <v>314.55</v>
      </c>
      <c r="T4409" s="1">
        <v>3</v>
      </c>
      <c r="U4409" s="1">
        <v>0</v>
      </c>
      <c r="V4409" s="5">
        <v>150.98400000000001</v>
      </c>
    </row>
    <row r="4410" spans="1:22" ht="15" thickBot="1" x14ac:dyDescent="0.35">
      <c r="A4410" s="4">
        <v>4409</v>
      </c>
      <c r="B4410" s="2" t="s">
        <v>7477</v>
      </c>
      <c r="C4410" s="1">
        <v>2013</v>
      </c>
      <c r="D4410" s="3">
        <v>41599</v>
      </c>
      <c r="E4410" s="3">
        <v>41604</v>
      </c>
      <c r="F4410" s="2" t="s">
        <v>50</v>
      </c>
      <c r="G4410" s="2" t="s">
        <v>4611</v>
      </c>
      <c r="H4410" s="2" t="s">
        <v>4612</v>
      </c>
      <c r="I4410" s="2" t="s">
        <v>41</v>
      </c>
      <c r="J4410" s="2" t="s">
        <v>27</v>
      </c>
      <c r="K4410" s="2" t="s">
        <v>497</v>
      </c>
      <c r="L4410" s="2" t="s">
        <v>254</v>
      </c>
      <c r="M4410" s="1">
        <v>47201</v>
      </c>
      <c r="N4410" s="2" t="s">
        <v>105</v>
      </c>
      <c r="O4410" s="2" t="s">
        <v>794</v>
      </c>
      <c r="P4410" s="2" t="s">
        <v>46</v>
      </c>
      <c r="Q4410" s="2" t="s">
        <v>75</v>
      </c>
      <c r="R4410" s="2" t="s">
        <v>795</v>
      </c>
      <c r="S4410" s="1">
        <v>4.91</v>
      </c>
      <c r="T4410" s="1">
        <v>1</v>
      </c>
      <c r="U4410" s="1">
        <v>0</v>
      </c>
      <c r="V4410" s="5">
        <v>2.3077000000000001</v>
      </c>
    </row>
    <row r="4411" spans="1:22" ht="15" thickBot="1" x14ac:dyDescent="0.35">
      <c r="A4411" s="4">
        <v>4410</v>
      </c>
      <c r="B4411" s="2" t="s">
        <v>7478</v>
      </c>
      <c r="C4411" s="1">
        <v>2011</v>
      </c>
      <c r="D4411" s="3">
        <v>40669</v>
      </c>
      <c r="E4411" s="3">
        <v>40674</v>
      </c>
      <c r="F4411" s="2" t="s">
        <v>50</v>
      </c>
      <c r="G4411" s="2" t="s">
        <v>197</v>
      </c>
      <c r="H4411" s="2" t="s">
        <v>198</v>
      </c>
      <c r="I4411" s="2" t="s">
        <v>102</v>
      </c>
      <c r="J4411" s="2" t="s">
        <v>27</v>
      </c>
      <c r="K4411" s="2" t="s">
        <v>42</v>
      </c>
      <c r="L4411" s="2" t="s">
        <v>43</v>
      </c>
      <c r="M4411" s="1">
        <v>90004</v>
      </c>
      <c r="N4411" s="2" t="s">
        <v>44</v>
      </c>
      <c r="O4411" s="2" t="s">
        <v>3372</v>
      </c>
      <c r="P4411" s="2" t="s">
        <v>46</v>
      </c>
      <c r="Q4411" s="2" t="s">
        <v>47</v>
      </c>
      <c r="R4411" s="2" t="s">
        <v>186</v>
      </c>
      <c r="S4411" s="1">
        <v>5.78</v>
      </c>
      <c r="T4411" s="1">
        <v>2</v>
      </c>
      <c r="U4411" s="1">
        <v>0</v>
      </c>
      <c r="V4411" s="5">
        <v>2.7166000000000001</v>
      </c>
    </row>
    <row r="4412" spans="1:22" ht="15" thickBot="1" x14ac:dyDescent="0.35">
      <c r="A4412" s="4">
        <v>4411</v>
      </c>
      <c r="B4412" s="2" t="s">
        <v>7478</v>
      </c>
      <c r="C4412" s="1">
        <v>2011</v>
      </c>
      <c r="D4412" s="3">
        <v>40669</v>
      </c>
      <c r="E4412" s="3">
        <v>40674</v>
      </c>
      <c r="F4412" s="2" t="s">
        <v>50</v>
      </c>
      <c r="G4412" s="2" t="s">
        <v>197</v>
      </c>
      <c r="H4412" s="2" t="s">
        <v>198</v>
      </c>
      <c r="I4412" s="2" t="s">
        <v>102</v>
      </c>
      <c r="J4412" s="2" t="s">
        <v>27</v>
      </c>
      <c r="K4412" s="2" t="s">
        <v>42</v>
      </c>
      <c r="L4412" s="2" t="s">
        <v>43</v>
      </c>
      <c r="M4412" s="1">
        <v>90004</v>
      </c>
      <c r="N4412" s="2" t="s">
        <v>44</v>
      </c>
      <c r="O4412" s="2" t="s">
        <v>2525</v>
      </c>
      <c r="P4412" s="2" t="s">
        <v>46</v>
      </c>
      <c r="Q4412" s="2" t="s">
        <v>68</v>
      </c>
      <c r="R4412" s="2" t="s">
        <v>2526</v>
      </c>
      <c r="S4412" s="1">
        <v>107.94</v>
      </c>
      <c r="T4412" s="1">
        <v>6</v>
      </c>
      <c r="U4412" s="1">
        <v>0</v>
      </c>
      <c r="V4412" s="5">
        <v>30.223199999999999</v>
      </c>
    </row>
    <row r="4413" spans="1:22" ht="15" thickBot="1" x14ac:dyDescent="0.35">
      <c r="A4413" s="4">
        <v>4412</v>
      </c>
      <c r="B4413" s="2" t="s">
        <v>7479</v>
      </c>
      <c r="C4413" s="1">
        <v>2011</v>
      </c>
      <c r="D4413" s="3">
        <v>40715</v>
      </c>
      <c r="E4413" s="3">
        <v>40718</v>
      </c>
      <c r="F4413" s="2" t="s">
        <v>188</v>
      </c>
      <c r="G4413" s="2" t="s">
        <v>4282</v>
      </c>
      <c r="H4413" s="2" t="s">
        <v>4283</v>
      </c>
      <c r="I4413" s="2" t="s">
        <v>26</v>
      </c>
      <c r="J4413" s="2" t="s">
        <v>27</v>
      </c>
      <c r="K4413" s="2" t="s">
        <v>266</v>
      </c>
      <c r="L4413" s="2" t="s">
        <v>267</v>
      </c>
      <c r="M4413" s="1">
        <v>10024</v>
      </c>
      <c r="N4413" s="2" t="s">
        <v>148</v>
      </c>
      <c r="O4413" s="2" t="s">
        <v>5051</v>
      </c>
      <c r="P4413" s="2" t="s">
        <v>46</v>
      </c>
      <c r="Q4413" s="2" t="s">
        <v>90</v>
      </c>
      <c r="R4413" s="2" t="s">
        <v>5052</v>
      </c>
      <c r="S4413" s="1">
        <v>19.649999999999999</v>
      </c>
      <c r="T4413" s="1">
        <v>3</v>
      </c>
      <c r="U4413" s="1">
        <v>0</v>
      </c>
      <c r="V4413" s="5">
        <v>9.0389999999999997</v>
      </c>
    </row>
    <row r="4414" spans="1:22" ht="15" thickBot="1" x14ac:dyDescent="0.35">
      <c r="A4414" s="4">
        <v>4413</v>
      </c>
      <c r="B4414" s="2" t="s">
        <v>7479</v>
      </c>
      <c r="C4414" s="1">
        <v>2011</v>
      </c>
      <c r="D4414" s="3">
        <v>40715</v>
      </c>
      <c r="E4414" s="3">
        <v>40718</v>
      </c>
      <c r="F4414" s="2" t="s">
        <v>188</v>
      </c>
      <c r="G4414" s="2" t="s">
        <v>4282</v>
      </c>
      <c r="H4414" s="2" t="s">
        <v>4283</v>
      </c>
      <c r="I4414" s="2" t="s">
        <v>26</v>
      </c>
      <c r="J4414" s="2" t="s">
        <v>27</v>
      </c>
      <c r="K4414" s="2" t="s">
        <v>266</v>
      </c>
      <c r="L4414" s="2" t="s">
        <v>267</v>
      </c>
      <c r="M4414" s="1">
        <v>10024</v>
      </c>
      <c r="N4414" s="2" t="s">
        <v>148</v>
      </c>
      <c r="O4414" s="2" t="s">
        <v>2006</v>
      </c>
      <c r="P4414" s="2" t="s">
        <v>71</v>
      </c>
      <c r="Q4414" s="2" t="s">
        <v>72</v>
      </c>
      <c r="R4414" s="2" t="s">
        <v>2007</v>
      </c>
      <c r="S4414" s="1">
        <v>617.97</v>
      </c>
      <c r="T4414" s="1">
        <v>3</v>
      </c>
      <c r="U4414" s="1">
        <v>0</v>
      </c>
      <c r="V4414" s="5">
        <v>160.6722</v>
      </c>
    </row>
    <row r="4415" spans="1:22" ht="15" thickBot="1" x14ac:dyDescent="0.35">
      <c r="A4415" s="4">
        <v>4414</v>
      </c>
      <c r="B4415" s="2" t="s">
        <v>7479</v>
      </c>
      <c r="C4415" s="1">
        <v>2011</v>
      </c>
      <c r="D4415" s="3">
        <v>40715</v>
      </c>
      <c r="E4415" s="3">
        <v>40718</v>
      </c>
      <c r="F4415" s="2" t="s">
        <v>188</v>
      </c>
      <c r="G4415" s="2" t="s">
        <v>4282</v>
      </c>
      <c r="H4415" s="2" t="s">
        <v>4283</v>
      </c>
      <c r="I4415" s="2" t="s">
        <v>26</v>
      </c>
      <c r="J4415" s="2" t="s">
        <v>27</v>
      </c>
      <c r="K4415" s="2" t="s">
        <v>266</v>
      </c>
      <c r="L4415" s="2" t="s">
        <v>267</v>
      </c>
      <c r="M4415" s="1">
        <v>10024</v>
      </c>
      <c r="N4415" s="2" t="s">
        <v>148</v>
      </c>
      <c r="O4415" s="2" t="s">
        <v>3681</v>
      </c>
      <c r="P4415" s="2" t="s">
        <v>46</v>
      </c>
      <c r="Q4415" s="2" t="s">
        <v>78</v>
      </c>
      <c r="R4415" s="2" t="s">
        <v>3682</v>
      </c>
      <c r="S4415" s="1">
        <v>59.7</v>
      </c>
      <c r="T4415" s="1">
        <v>3</v>
      </c>
      <c r="U4415" s="1">
        <v>0</v>
      </c>
      <c r="V4415" s="5">
        <v>26.864999999999998</v>
      </c>
    </row>
    <row r="4416" spans="1:22" ht="15" thickBot="1" x14ac:dyDescent="0.35">
      <c r="A4416" s="4">
        <v>4415</v>
      </c>
      <c r="B4416" s="2" t="s">
        <v>7480</v>
      </c>
      <c r="C4416" s="1">
        <v>2014</v>
      </c>
      <c r="D4416" s="3">
        <v>41871</v>
      </c>
      <c r="E4416" s="3">
        <v>41875</v>
      </c>
      <c r="F4416" s="2" t="s">
        <v>50</v>
      </c>
      <c r="G4416" s="2" t="s">
        <v>704</v>
      </c>
      <c r="H4416" s="2" t="s">
        <v>705</v>
      </c>
      <c r="I4416" s="2" t="s">
        <v>41</v>
      </c>
      <c r="J4416" s="2" t="s">
        <v>27</v>
      </c>
      <c r="K4416" s="2" t="s">
        <v>1479</v>
      </c>
      <c r="L4416" s="2" t="s">
        <v>1245</v>
      </c>
      <c r="M4416" s="1">
        <v>1841</v>
      </c>
      <c r="N4416" s="2" t="s">
        <v>148</v>
      </c>
      <c r="O4416" s="2" t="s">
        <v>2979</v>
      </c>
      <c r="P4416" s="2" t="s">
        <v>46</v>
      </c>
      <c r="Q4416" s="2" t="s">
        <v>75</v>
      </c>
      <c r="R4416" s="2" t="s">
        <v>2980</v>
      </c>
      <c r="S4416" s="1">
        <v>387.99</v>
      </c>
      <c r="T4416" s="1">
        <v>1</v>
      </c>
      <c r="U4416" s="1">
        <v>0</v>
      </c>
      <c r="V4416" s="5">
        <v>182.3553</v>
      </c>
    </row>
    <row r="4417" spans="1:22" ht="15" thickBot="1" x14ac:dyDescent="0.35">
      <c r="A4417" s="4">
        <v>4416</v>
      </c>
      <c r="B4417" s="2" t="s">
        <v>7481</v>
      </c>
      <c r="C4417" s="1">
        <v>2011</v>
      </c>
      <c r="D4417" s="3">
        <v>40876</v>
      </c>
      <c r="E4417" s="3">
        <v>40883</v>
      </c>
      <c r="F4417" s="2" t="s">
        <v>50</v>
      </c>
      <c r="G4417" s="2" t="s">
        <v>989</v>
      </c>
      <c r="H4417" s="2" t="s">
        <v>990</v>
      </c>
      <c r="I4417" s="2" t="s">
        <v>26</v>
      </c>
      <c r="J4417" s="2" t="s">
        <v>27</v>
      </c>
      <c r="K4417" s="2" t="s">
        <v>127</v>
      </c>
      <c r="L4417" s="2" t="s">
        <v>43</v>
      </c>
      <c r="M4417" s="1">
        <v>94122</v>
      </c>
      <c r="N4417" s="2" t="s">
        <v>44</v>
      </c>
      <c r="O4417" s="2" t="s">
        <v>3515</v>
      </c>
      <c r="P4417" s="2" t="s">
        <v>71</v>
      </c>
      <c r="Q4417" s="2" t="s">
        <v>72</v>
      </c>
      <c r="R4417" s="2" t="s">
        <v>3516</v>
      </c>
      <c r="S4417" s="1">
        <v>575.91999999999996</v>
      </c>
      <c r="T4417" s="1">
        <v>2</v>
      </c>
      <c r="U4417" s="1">
        <v>0.2</v>
      </c>
      <c r="V4417" s="5">
        <v>71.989999999999995</v>
      </c>
    </row>
    <row r="4418" spans="1:22" ht="15" thickBot="1" x14ac:dyDescent="0.35">
      <c r="A4418" s="4">
        <v>4417</v>
      </c>
      <c r="B4418" s="2" t="s">
        <v>7481</v>
      </c>
      <c r="C4418" s="1">
        <v>2011</v>
      </c>
      <c r="D4418" s="3">
        <v>40876</v>
      </c>
      <c r="E4418" s="3">
        <v>40883</v>
      </c>
      <c r="F4418" s="2" t="s">
        <v>50</v>
      </c>
      <c r="G4418" s="2" t="s">
        <v>989</v>
      </c>
      <c r="H4418" s="2" t="s">
        <v>990</v>
      </c>
      <c r="I4418" s="2" t="s">
        <v>26</v>
      </c>
      <c r="J4418" s="2" t="s">
        <v>27</v>
      </c>
      <c r="K4418" s="2" t="s">
        <v>127</v>
      </c>
      <c r="L4418" s="2" t="s">
        <v>43</v>
      </c>
      <c r="M4418" s="1">
        <v>94122</v>
      </c>
      <c r="N4418" s="2" t="s">
        <v>44</v>
      </c>
      <c r="O4418" s="2" t="s">
        <v>3244</v>
      </c>
      <c r="P4418" s="2" t="s">
        <v>46</v>
      </c>
      <c r="Q4418" s="2" t="s">
        <v>269</v>
      </c>
      <c r="R4418" s="2" t="s">
        <v>186</v>
      </c>
      <c r="S4418" s="1">
        <v>30.4</v>
      </c>
      <c r="T4418" s="1">
        <v>5</v>
      </c>
      <c r="U4418" s="1">
        <v>0</v>
      </c>
      <c r="V4418" s="5">
        <v>15.2</v>
      </c>
    </row>
    <row r="4419" spans="1:22" ht="15" thickBot="1" x14ac:dyDescent="0.35">
      <c r="A4419" s="4">
        <v>4418</v>
      </c>
      <c r="B4419" s="2" t="s">
        <v>7482</v>
      </c>
      <c r="C4419" s="1">
        <v>2014</v>
      </c>
      <c r="D4419" s="3">
        <v>41739</v>
      </c>
      <c r="E4419" s="3">
        <v>41742</v>
      </c>
      <c r="F4419" s="2" t="s">
        <v>23</v>
      </c>
      <c r="G4419" s="2" t="s">
        <v>916</v>
      </c>
      <c r="H4419" s="2" t="s">
        <v>917</v>
      </c>
      <c r="I4419" s="2" t="s">
        <v>26</v>
      </c>
      <c r="J4419" s="2" t="s">
        <v>27</v>
      </c>
      <c r="K4419" s="2" t="s">
        <v>880</v>
      </c>
      <c r="L4419" s="2" t="s">
        <v>238</v>
      </c>
      <c r="M4419" s="1">
        <v>48205</v>
      </c>
      <c r="N4419" s="2" t="s">
        <v>105</v>
      </c>
      <c r="O4419" s="2" t="s">
        <v>3834</v>
      </c>
      <c r="P4419" s="2" t="s">
        <v>46</v>
      </c>
      <c r="Q4419" s="2" t="s">
        <v>75</v>
      </c>
      <c r="R4419" s="2" t="s">
        <v>3835</v>
      </c>
      <c r="S4419" s="1">
        <v>478.24</v>
      </c>
      <c r="T4419" s="1">
        <v>8</v>
      </c>
      <c r="U4419" s="1">
        <v>0</v>
      </c>
      <c r="V4419" s="5">
        <v>219.99039999999999</v>
      </c>
    </row>
    <row r="4420" spans="1:22" ht="15" thickBot="1" x14ac:dyDescent="0.35">
      <c r="A4420" s="4">
        <v>4419</v>
      </c>
      <c r="B4420" s="2" t="s">
        <v>7483</v>
      </c>
      <c r="C4420" s="1">
        <v>2011</v>
      </c>
      <c r="D4420" s="3">
        <v>40897</v>
      </c>
      <c r="E4420" s="3">
        <v>40904</v>
      </c>
      <c r="F4420" s="2" t="s">
        <v>50</v>
      </c>
      <c r="G4420" s="2" t="s">
        <v>6662</v>
      </c>
      <c r="H4420" s="2" t="s">
        <v>6663</v>
      </c>
      <c r="I4420" s="2" t="s">
        <v>26</v>
      </c>
      <c r="J4420" s="2" t="s">
        <v>27</v>
      </c>
      <c r="K4420" s="2" t="s">
        <v>779</v>
      </c>
      <c r="L4420" s="2" t="s">
        <v>498</v>
      </c>
      <c r="M4420" s="1">
        <v>45011</v>
      </c>
      <c r="N4420" s="2" t="s">
        <v>148</v>
      </c>
      <c r="O4420" s="2" t="s">
        <v>553</v>
      </c>
      <c r="P4420" s="2" t="s">
        <v>32</v>
      </c>
      <c r="Q4420" s="2" t="s">
        <v>65</v>
      </c>
      <c r="R4420" s="2" t="s">
        <v>554</v>
      </c>
      <c r="S4420" s="1">
        <v>190.84800000000001</v>
      </c>
      <c r="T4420" s="1">
        <v>3</v>
      </c>
      <c r="U4420" s="1">
        <v>0.2</v>
      </c>
      <c r="V4420" s="5">
        <v>-21.470400000000001</v>
      </c>
    </row>
    <row r="4421" spans="1:22" ht="15" thickBot="1" x14ac:dyDescent="0.35">
      <c r="A4421" s="4">
        <v>4420</v>
      </c>
      <c r="B4421" s="2" t="s">
        <v>7484</v>
      </c>
      <c r="C4421" s="1">
        <v>2011</v>
      </c>
      <c r="D4421" s="3">
        <v>40894</v>
      </c>
      <c r="E4421" s="3">
        <v>40901</v>
      </c>
      <c r="F4421" s="2" t="s">
        <v>50</v>
      </c>
      <c r="G4421" s="2" t="s">
        <v>6318</v>
      </c>
      <c r="H4421" s="2" t="s">
        <v>6319</v>
      </c>
      <c r="I4421" s="2" t="s">
        <v>26</v>
      </c>
      <c r="J4421" s="2" t="s">
        <v>27</v>
      </c>
      <c r="K4421" s="2" t="s">
        <v>497</v>
      </c>
      <c r="L4421" s="2" t="s">
        <v>498</v>
      </c>
      <c r="M4421" s="1">
        <v>43229</v>
      </c>
      <c r="N4421" s="2" t="s">
        <v>148</v>
      </c>
      <c r="O4421" s="2" t="s">
        <v>4819</v>
      </c>
      <c r="P4421" s="2" t="s">
        <v>46</v>
      </c>
      <c r="Q4421" s="2" t="s">
        <v>75</v>
      </c>
      <c r="R4421" s="2" t="s">
        <v>4820</v>
      </c>
      <c r="S4421" s="1">
        <v>5.484</v>
      </c>
      <c r="T4421" s="1">
        <v>4</v>
      </c>
      <c r="U4421" s="1">
        <v>0.7</v>
      </c>
      <c r="V4421" s="5">
        <v>-4.0216000000000003</v>
      </c>
    </row>
    <row r="4422" spans="1:22" ht="15" thickBot="1" x14ac:dyDescent="0.35">
      <c r="A4422" s="4">
        <v>4421</v>
      </c>
      <c r="B4422" s="2" t="s">
        <v>7485</v>
      </c>
      <c r="C4422" s="1">
        <v>2012</v>
      </c>
      <c r="D4422" s="3">
        <v>41230</v>
      </c>
      <c r="E4422" s="3">
        <v>41234</v>
      </c>
      <c r="F4422" s="2" t="s">
        <v>23</v>
      </c>
      <c r="G4422" s="2" t="s">
        <v>2889</v>
      </c>
      <c r="H4422" s="2" t="s">
        <v>2890</v>
      </c>
      <c r="I4422" s="2" t="s">
        <v>26</v>
      </c>
      <c r="J4422" s="2" t="s">
        <v>27</v>
      </c>
      <c r="K4422" s="2" t="s">
        <v>303</v>
      </c>
      <c r="L4422" s="2" t="s">
        <v>211</v>
      </c>
      <c r="M4422" s="1">
        <v>60610</v>
      </c>
      <c r="N4422" s="2" t="s">
        <v>105</v>
      </c>
      <c r="O4422" s="2" t="s">
        <v>2652</v>
      </c>
      <c r="P4422" s="2" t="s">
        <v>46</v>
      </c>
      <c r="Q4422" s="2" t="s">
        <v>578</v>
      </c>
      <c r="R4422" s="2" t="s">
        <v>2653</v>
      </c>
      <c r="S4422" s="1">
        <v>40.92</v>
      </c>
      <c r="T4422" s="1">
        <v>5</v>
      </c>
      <c r="U4422" s="1">
        <v>0.2</v>
      </c>
      <c r="V4422" s="5">
        <v>3.069</v>
      </c>
    </row>
    <row r="4423" spans="1:22" ht="15" thickBot="1" x14ac:dyDescent="0.35">
      <c r="A4423" s="4">
        <v>4422</v>
      </c>
      <c r="B4423" s="2" t="s">
        <v>7486</v>
      </c>
      <c r="C4423" s="1">
        <v>2011</v>
      </c>
      <c r="D4423" s="3">
        <v>40606</v>
      </c>
      <c r="E4423" s="3">
        <v>40611</v>
      </c>
      <c r="F4423" s="2" t="s">
        <v>50</v>
      </c>
      <c r="G4423" s="2" t="s">
        <v>1583</v>
      </c>
      <c r="H4423" s="2" t="s">
        <v>1584</v>
      </c>
      <c r="I4423" s="2" t="s">
        <v>26</v>
      </c>
      <c r="J4423" s="2" t="s">
        <v>27</v>
      </c>
      <c r="K4423" s="2" t="s">
        <v>7487</v>
      </c>
      <c r="L4423" s="2" t="s">
        <v>54</v>
      </c>
      <c r="M4423" s="1">
        <v>33063</v>
      </c>
      <c r="N4423" s="2" t="s">
        <v>30</v>
      </c>
      <c r="O4423" s="2" t="s">
        <v>1246</v>
      </c>
      <c r="P4423" s="2" t="s">
        <v>46</v>
      </c>
      <c r="Q4423" s="2" t="s">
        <v>68</v>
      </c>
      <c r="R4423" s="2" t="s">
        <v>1247</v>
      </c>
      <c r="S4423" s="1">
        <v>15.552</v>
      </c>
      <c r="T4423" s="1">
        <v>3</v>
      </c>
      <c r="U4423" s="1">
        <v>0.2</v>
      </c>
      <c r="V4423" s="5">
        <v>2.3328000000000002</v>
      </c>
    </row>
    <row r="4424" spans="1:22" ht="15" thickBot="1" x14ac:dyDescent="0.35">
      <c r="A4424" s="4">
        <v>4423</v>
      </c>
      <c r="B4424" s="2" t="s">
        <v>7488</v>
      </c>
      <c r="C4424" s="1">
        <v>2014</v>
      </c>
      <c r="D4424" s="3">
        <v>41778</v>
      </c>
      <c r="E4424" s="3">
        <v>41779</v>
      </c>
      <c r="F4424" s="2" t="s">
        <v>188</v>
      </c>
      <c r="G4424" s="2" t="s">
        <v>3582</v>
      </c>
      <c r="H4424" s="2" t="s">
        <v>3583</v>
      </c>
      <c r="I4424" s="2" t="s">
        <v>41</v>
      </c>
      <c r="J4424" s="2" t="s">
        <v>27</v>
      </c>
      <c r="K4424" s="2" t="s">
        <v>7489</v>
      </c>
      <c r="L4424" s="2" t="s">
        <v>1272</v>
      </c>
      <c r="M4424" s="1">
        <v>30328</v>
      </c>
      <c r="N4424" s="2" t="s">
        <v>30</v>
      </c>
      <c r="O4424" s="2" t="s">
        <v>141</v>
      </c>
      <c r="P4424" s="2" t="s">
        <v>46</v>
      </c>
      <c r="Q4424" s="2" t="s">
        <v>78</v>
      </c>
      <c r="R4424" s="2" t="s">
        <v>142</v>
      </c>
      <c r="S4424" s="1">
        <v>17.239999999999998</v>
      </c>
      <c r="T4424" s="1">
        <v>2</v>
      </c>
      <c r="U4424" s="1">
        <v>0</v>
      </c>
      <c r="V4424" s="5">
        <v>4.4824000000000002</v>
      </c>
    </row>
    <row r="4425" spans="1:22" ht="15" thickBot="1" x14ac:dyDescent="0.35">
      <c r="A4425" s="4">
        <v>4424</v>
      </c>
      <c r="B4425" s="2" t="s">
        <v>7488</v>
      </c>
      <c r="C4425" s="1">
        <v>2014</v>
      </c>
      <c r="D4425" s="3">
        <v>41778</v>
      </c>
      <c r="E4425" s="3">
        <v>41779</v>
      </c>
      <c r="F4425" s="2" t="s">
        <v>188</v>
      </c>
      <c r="G4425" s="2" t="s">
        <v>3582</v>
      </c>
      <c r="H4425" s="2" t="s">
        <v>3583</v>
      </c>
      <c r="I4425" s="2" t="s">
        <v>41</v>
      </c>
      <c r="J4425" s="2" t="s">
        <v>27</v>
      </c>
      <c r="K4425" s="2" t="s">
        <v>7489</v>
      </c>
      <c r="L4425" s="2" t="s">
        <v>1272</v>
      </c>
      <c r="M4425" s="1">
        <v>30328</v>
      </c>
      <c r="N4425" s="2" t="s">
        <v>30</v>
      </c>
      <c r="O4425" s="2" t="s">
        <v>7490</v>
      </c>
      <c r="P4425" s="2" t="s">
        <v>32</v>
      </c>
      <c r="Q4425" s="2" t="s">
        <v>33</v>
      </c>
      <c r="R4425" s="2" t="s">
        <v>7491</v>
      </c>
      <c r="S4425" s="1">
        <v>302.94</v>
      </c>
      <c r="T4425" s="1">
        <v>3</v>
      </c>
      <c r="U4425" s="1">
        <v>0</v>
      </c>
      <c r="V4425" s="5">
        <v>75.734999999999999</v>
      </c>
    </row>
    <row r="4426" spans="1:22" ht="15" thickBot="1" x14ac:dyDescent="0.35">
      <c r="A4426" s="4">
        <v>4425</v>
      </c>
      <c r="B4426" s="2" t="s">
        <v>7488</v>
      </c>
      <c r="C4426" s="1">
        <v>2014</v>
      </c>
      <c r="D4426" s="3">
        <v>41778</v>
      </c>
      <c r="E4426" s="3">
        <v>41779</v>
      </c>
      <c r="F4426" s="2" t="s">
        <v>188</v>
      </c>
      <c r="G4426" s="2" t="s">
        <v>3582</v>
      </c>
      <c r="H4426" s="2" t="s">
        <v>3583</v>
      </c>
      <c r="I4426" s="2" t="s">
        <v>41</v>
      </c>
      <c r="J4426" s="2" t="s">
        <v>27</v>
      </c>
      <c r="K4426" s="2" t="s">
        <v>7489</v>
      </c>
      <c r="L4426" s="2" t="s">
        <v>1272</v>
      </c>
      <c r="M4426" s="1">
        <v>30328</v>
      </c>
      <c r="N4426" s="2" t="s">
        <v>30</v>
      </c>
      <c r="O4426" s="2" t="s">
        <v>4340</v>
      </c>
      <c r="P4426" s="2" t="s">
        <v>71</v>
      </c>
      <c r="Q4426" s="2" t="s">
        <v>72</v>
      </c>
      <c r="R4426" s="2" t="s">
        <v>4341</v>
      </c>
      <c r="S4426" s="1">
        <v>34.75</v>
      </c>
      <c r="T4426" s="1">
        <v>5</v>
      </c>
      <c r="U4426" s="1">
        <v>0</v>
      </c>
      <c r="V4426" s="5">
        <v>15.637499999999999</v>
      </c>
    </row>
    <row r="4427" spans="1:22" ht="15" thickBot="1" x14ac:dyDescent="0.35">
      <c r="A4427" s="4">
        <v>4426</v>
      </c>
      <c r="B4427" s="2" t="s">
        <v>7488</v>
      </c>
      <c r="C4427" s="1">
        <v>2014</v>
      </c>
      <c r="D4427" s="3">
        <v>41778</v>
      </c>
      <c r="E4427" s="3">
        <v>41779</v>
      </c>
      <c r="F4427" s="2" t="s">
        <v>188</v>
      </c>
      <c r="G4427" s="2" t="s">
        <v>3582</v>
      </c>
      <c r="H4427" s="2" t="s">
        <v>3583</v>
      </c>
      <c r="I4427" s="2" t="s">
        <v>41</v>
      </c>
      <c r="J4427" s="2" t="s">
        <v>27</v>
      </c>
      <c r="K4427" s="2" t="s">
        <v>7489</v>
      </c>
      <c r="L4427" s="2" t="s">
        <v>1272</v>
      </c>
      <c r="M4427" s="1">
        <v>30328</v>
      </c>
      <c r="N4427" s="2" t="s">
        <v>30</v>
      </c>
      <c r="O4427" s="2" t="s">
        <v>1603</v>
      </c>
      <c r="P4427" s="2" t="s">
        <v>46</v>
      </c>
      <c r="Q4427" s="2" t="s">
        <v>75</v>
      </c>
      <c r="R4427" s="2" t="s">
        <v>1604</v>
      </c>
      <c r="S4427" s="1">
        <v>113.94</v>
      </c>
      <c r="T4427" s="1">
        <v>6</v>
      </c>
      <c r="U4427" s="1">
        <v>0</v>
      </c>
      <c r="V4427" s="5">
        <v>54.691200000000002</v>
      </c>
    </row>
    <row r="4428" spans="1:22" ht="15" thickBot="1" x14ac:dyDescent="0.35">
      <c r="A4428" s="4">
        <v>4427</v>
      </c>
      <c r="B4428" s="2" t="s">
        <v>7488</v>
      </c>
      <c r="C4428" s="1">
        <v>2014</v>
      </c>
      <c r="D4428" s="3">
        <v>41778</v>
      </c>
      <c r="E4428" s="3">
        <v>41779</v>
      </c>
      <c r="F4428" s="2" t="s">
        <v>188</v>
      </c>
      <c r="G4428" s="2" t="s">
        <v>3582</v>
      </c>
      <c r="H4428" s="2" t="s">
        <v>3583</v>
      </c>
      <c r="I4428" s="2" t="s">
        <v>41</v>
      </c>
      <c r="J4428" s="2" t="s">
        <v>27</v>
      </c>
      <c r="K4428" s="2" t="s">
        <v>7489</v>
      </c>
      <c r="L4428" s="2" t="s">
        <v>1272</v>
      </c>
      <c r="M4428" s="1">
        <v>30328</v>
      </c>
      <c r="N4428" s="2" t="s">
        <v>30</v>
      </c>
      <c r="O4428" s="2" t="s">
        <v>6274</v>
      </c>
      <c r="P4428" s="2" t="s">
        <v>71</v>
      </c>
      <c r="Q4428" s="2" t="s">
        <v>72</v>
      </c>
      <c r="R4428" s="2" t="s">
        <v>6275</v>
      </c>
      <c r="S4428" s="1">
        <v>55.98</v>
      </c>
      <c r="T4428" s="1">
        <v>2</v>
      </c>
      <c r="U4428" s="1">
        <v>0</v>
      </c>
      <c r="V4428" s="5">
        <v>15.6744</v>
      </c>
    </row>
    <row r="4429" spans="1:22" ht="15" thickBot="1" x14ac:dyDescent="0.35">
      <c r="A4429" s="4">
        <v>4428</v>
      </c>
      <c r="B4429" s="2" t="s">
        <v>7492</v>
      </c>
      <c r="C4429" s="1">
        <v>2014</v>
      </c>
      <c r="D4429" s="3">
        <v>41905</v>
      </c>
      <c r="E4429" s="3">
        <v>41911</v>
      </c>
      <c r="F4429" s="2" t="s">
        <v>50</v>
      </c>
      <c r="G4429" s="2" t="s">
        <v>6453</v>
      </c>
      <c r="H4429" s="2" t="s">
        <v>6454</v>
      </c>
      <c r="I4429" s="2" t="s">
        <v>41</v>
      </c>
      <c r="J4429" s="2" t="s">
        <v>27</v>
      </c>
      <c r="K4429" s="2" t="s">
        <v>5467</v>
      </c>
      <c r="L4429" s="2" t="s">
        <v>668</v>
      </c>
      <c r="M4429" s="1">
        <v>87105</v>
      </c>
      <c r="N4429" s="2" t="s">
        <v>44</v>
      </c>
      <c r="O4429" s="2" t="s">
        <v>802</v>
      </c>
      <c r="P4429" s="2" t="s">
        <v>46</v>
      </c>
      <c r="Q4429" s="2" t="s">
        <v>90</v>
      </c>
      <c r="R4429" s="2" t="s">
        <v>803</v>
      </c>
      <c r="S4429" s="1">
        <v>27.18</v>
      </c>
      <c r="T4429" s="1">
        <v>3</v>
      </c>
      <c r="U4429" s="1">
        <v>0</v>
      </c>
      <c r="V4429" s="5">
        <v>12.231</v>
      </c>
    </row>
    <row r="4430" spans="1:22" ht="15" thickBot="1" x14ac:dyDescent="0.35">
      <c r="A4430" s="4">
        <v>4429</v>
      </c>
      <c r="B4430" s="2" t="s">
        <v>7493</v>
      </c>
      <c r="C4430" s="1">
        <v>2014</v>
      </c>
      <c r="D4430" s="3">
        <v>41720</v>
      </c>
      <c r="E4430" s="3">
        <v>41726</v>
      </c>
      <c r="F4430" s="2" t="s">
        <v>50</v>
      </c>
      <c r="G4430" s="2" t="s">
        <v>486</v>
      </c>
      <c r="H4430" s="2" t="s">
        <v>487</v>
      </c>
      <c r="I4430" s="2" t="s">
        <v>26</v>
      </c>
      <c r="J4430" s="2" t="s">
        <v>27</v>
      </c>
      <c r="K4430" s="2" t="s">
        <v>4548</v>
      </c>
      <c r="L4430" s="2" t="s">
        <v>649</v>
      </c>
      <c r="M4430" s="1">
        <v>74133</v>
      </c>
      <c r="N4430" s="2" t="s">
        <v>105</v>
      </c>
      <c r="O4430" s="2" t="s">
        <v>6356</v>
      </c>
      <c r="P4430" s="2" t="s">
        <v>32</v>
      </c>
      <c r="Q4430" s="2" t="s">
        <v>36</v>
      </c>
      <c r="R4430" s="2" t="s">
        <v>6357</v>
      </c>
      <c r="S4430" s="1">
        <v>1805.88</v>
      </c>
      <c r="T4430" s="1">
        <v>6</v>
      </c>
      <c r="U4430" s="1">
        <v>0</v>
      </c>
      <c r="V4430" s="5">
        <v>523.70519999999999</v>
      </c>
    </row>
    <row r="4431" spans="1:22" ht="15" thickBot="1" x14ac:dyDescent="0.35">
      <c r="A4431" s="4">
        <v>4430</v>
      </c>
      <c r="B4431" s="2" t="s">
        <v>7494</v>
      </c>
      <c r="C4431" s="1">
        <v>2014</v>
      </c>
      <c r="D4431" s="3">
        <v>41897</v>
      </c>
      <c r="E4431" s="3">
        <v>41897</v>
      </c>
      <c r="F4431" s="2" t="s">
        <v>1290</v>
      </c>
      <c r="G4431" s="2" t="s">
        <v>2474</v>
      </c>
      <c r="H4431" s="2" t="s">
        <v>2475</v>
      </c>
      <c r="I4431" s="2" t="s">
        <v>26</v>
      </c>
      <c r="J4431" s="2" t="s">
        <v>27</v>
      </c>
      <c r="K4431" s="2" t="s">
        <v>6066</v>
      </c>
      <c r="L4431" s="2" t="s">
        <v>788</v>
      </c>
      <c r="M4431" s="1">
        <v>7050</v>
      </c>
      <c r="N4431" s="2" t="s">
        <v>148</v>
      </c>
      <c r="O4431" s="2" t="s">
        <v>6804</v>
      </c>
      <c r="P4431" s="2" t="s">
        <v>46</v>
      </c>
      <c r="Q4431" s="2" t="s">
        <v>68</v>
      </c>
      <c r="R4431" s="2" t="s">
        <v>6805</v>
      </c>
      <c r="S4431" s="1">
        <v>70.95</v>
      </c>
      <c r="T4431" s="1">
        <v>3</v>
      </c>
      <c r="U4431" s="1">
        <v>0</v>
      </c>
      <c r="V4431" s="5">
        <v>18.446999999999999</v>
      </c>
    </row>
    <row r="4432" spans="1:22" ht="15" thickBot="1" x14ac:dyDescent="0.35">
      <c r="A4432" s="4">
        <v>4431</v>
      </c>
      <c r="B4432" s="2" t="s">
        <v>7495</v>
      </c>
      <c r="C4432" s="1">
        <v>2013</v>
      </c>
      <c r="D4432" s="3">
        <v>41582</v>
      </c>
      <c r="E4432" s="3">
        <v>41587</v>
      </c>
      <c r="F4432" s="2" t="s">
        <v>23</v>
      </c>
      <c r="G4432" s="2" t="s">
        <v>2287</v>
      </c>
      <c r="H4432" s="2" t="s">
        <v>2288</v>
      </c>
      <c r="I4432" s="2" t="s">
        <v>26</v>
      </c>
      <c r="J4432" s="2" t="s">
        <v>27</v>
      </c>
      <c r="K4432" s="2" t="s">
        <v>28</v>
      </c>
      <c r="L4432" s="2" t="s">
        <v>29</v>
      </c>
      <c r="M4432" s="1">
        <v>42420</v>
      </c>
      <c r="N4432" s="2" t="s">
        <v>30</v>
      </c>
      <c r="O4432" s="2" t="s">
        <v>2572</v>
      </c>
      <c r="P4432" s="2" t="s">
        <v>46</v>
      </c>
      <c r="Q4432" s="2" t="s">
        <v>269</v>
      </c>
      <c r="R4432" s="2" t="s">
        <v>2573</v>
      </c>
      <c r="S4432" s="1">
        <v>20</v>
      </c>
      <c r="T4432" s="1">
        <v>4</v>
      </c>
      <c r="U4432" s="1">
        <v>0</v>
      </c>
      <c r="V4432" s="5">
        <v>9.6</v>
      </c>
    </row>
    <row r="4433" spans="1:22" ht="15" thickBot="1" x14ac:dyDescent="0.35">
      <c r="A4433" s="4">
        <v>4432</v>
      </c>
      <c r="B4433" s="2" t="s">
        <v>7495</v>
      </c>
      <c r="C4433" s="1">
        <v>2013</v>
      </c>
      <c r="D4433" s="3">
        <v>41582</v>
      </c>
      <c r="E4433" s="3">
        <v>41587</v>
      </c>
      <c r="F4433" s="2" t="s">
        <v>23</v>
      </c>
      <c r="G4433" s="2" t="s">
        <v>2287</v>
      </c>
      <c r="H4433" s="2" t="s">
        <v>2288</v>
      </c>
      <c r="I4433" s="2" t="s">
        <v>26</v>
      </c>
      <c r="J4433" s="2" t="s">
        <v>27</v>
      </c>
      <c r="K4433" s="2" t="s">
        <v>28</v>
      </c>
      <c r="L4433" s="2" t="s">
        <v>29</v>
      </c>
      <c r="M4433" s="1">
        <v>42420</v>
      </c>
      <c r="N4433" s="2" t="s">
        <v>30</v>
      </c>
      <c r="O4433" s="2" t="s">
        <v>7010</v>
      </c>
      <c r="P4433" s="2" t="s">
        <v>46</v>
      </c>
      <c r="Q4433" s="2" t="s">
        <v>68</v>
      </c>
      <c r="R4433" s="2" t="s">
        <v>7011</v>
      </c>
      <c r="S4433" s="1">
        <v>7.98</v>
      </c>
      <c r="T4433" s="1">
        <v>3</v>
      </c>
      <c r="U4433" s="1">
        <v>0</v>
      </c>
      <c r="V4433" s="5">
        <v>2.0748000000000002</v>
      </c>
    </row>
    <row r="4434" spans="1:22" ht="15" thickBot="1" x14ac:dyDescent="0.35">
      <c r="A4434" s="4">
        <v>4433</v>
      </c>
      <c r="B4434" s="2" t="s">
        <v>7495</v>
      </c>
      <c r="C4434" s="1">
        <v>2013</v>
      </c>
      <c r="D4434" s="3">
        <v>41582</v>
      </c>
      <c r="E4434" s="3">
        <v>41587</v>
      </c>
      <c r="F4434" s="2" t="s">
        <v>23</v>
      </c>
      <c r="G4434" s="2" t="s">
        <v>2287</v>
      </c>
      <c r="H4434" s="2" t="s">
        <v>2288</v>
      </c>
      <c r="I4434" s="2" t="s">
        <v>26</v>
      </c>
      <c r="J4434" s="2" t="s">
        <v>27</v>
      </c>
      <c r="K4434" s="2" t="s">
        <v>28</v>
      </c>
      <c r="L4434" s="2" t="s">
        <v>29</v>
      </c>
      <c r="M4434" s="1">
        <v>42420</v>
      </c>
      <c r="N4434" s="2" t="s">
        <v>30</v>
      </c>
      <c r="O4434" s="2" t="s">
        <v>2989</v>
      </c>
      <c r="P4434" s="2" t="s">
        <v>32</v>
      </c>
      <c r="Q4434" s="2" t="s">
        <v>65</v>
      </c>
      <c r="R4434" s="2" t="s">
        <v>2990</v>
      </c>
      <c r="S4434" s="1">
        <v>24.1</v>
      </c>
      <c r="T4434" s="1">
        <v>5</v>
      </c>
      <c r="U4434" s="1">
        <v>0</v>
      </c>
      <c r="V4434" s="5">
        <v>9.1579999999999995</v>
      </c>
    </row>
    <row r="4435" spans="1:22" ht="15" thickBot="1" x14ac:dyDescent="0.35">
      <c r="A4435" s="4">
        <v>4434</v>
      </c>
      <c r="B4435" s="2" t="s">
        <v>7495</v>
      </c>
      <c r="C4435" s="1">
        <v>2013</v>
      </c>
      <c r="D4435" s="3">
        <v>41582</v>
      </c>
      <c r="E4435" s="3">
        <v>41587</v>
      </c>
      <c r="F4435" s="2" t="s">
        <v>23</v>
      </c>
      <c r="G4435" s="2" t="s">
        <v>2287</v>
      </c>
      <c r="H4435" s="2" t="s">
        <v>2288</v>
      </c>
      <c r="I4435" s="2" t="s">
        <v>26</v>
      </c>
      <c r="J4435" s="2" t="s">
        <v>27</v>
      </c>
      <c r="K4435" s="2" t="s">
        <v>28</v>
      </c>
      <c r="L4435" s="2" t="s">
        <v>29</v>
      </c>
      <c r="M4435" s="1">
        <v>42420</v>
      </c>
      <c r="N4435" s="2" t="s">
        <v>30</v>
      </c>
      <c r="O4435" s="2" t="s">
        <v>6103</v>
      </c>
      <c r="P4435" s="2" t="s">
        <v>46</v>
      </c>
      <c r="Q4435" s="2" t="s">
        <v>68</v>
      </c>
      <c r="R4435" s="2" t="s">
        <v>6104</v>
      </c>
      <c r="S4435" s="1">
        <v>8.75</v>
      </c>
      <c r="T4435" s="1">
        <v>1</v>
      </c>
      <c r="U4435" s="1">
        <v>0</v>
      </c>
      <c r="V4435" s="5">
        <v>2.625</v>
      </c>
    </row>
    <row r="4436" spans="1:22" ht="15" thickBot="1" x14ac:dyDescent="0.35">
      <c r="A4436" s="4">
        <v>4435</v>
      </c>
      <c r="B4436" s="2" t="s">
        <v>7495</v>
      </c>
      <c r="C4436" s="1">
        <v>2013</v>
      </c>
      <c r="D4436" s="3">
        <v>41582</v>
      </c>
      <c r="E4436" s="3">
        <v>41587</v>
      </c>
      <c r="F4436" s="2" t="s">
        <v>23</v>
      </c>
      <c r="G4436" s="2" t="s">
        <v>2287</v>
      </c>
      <c r="H4436" s="2" t="s">
        <v>2288</v>
      </c>
      <c r="I4436" s="2" t="s">
        <v>26</v>
      </c>
      <c r="J4436" s="2" t="s">
        <v>27</v>
      </c>
      <c r="K4436" s="2" t="s">
        <v>28</v>
      </c>
      <c r="L4436" s="2" t="s">
        <v>29</v>
      </c>
      <c r="M4436" s="1">
        <v>42420</v>
      </c>
      <c r="N4436" s="2" t="s">
        <v>30</v>
      </c>
      <c r="O4436" s="2" t="s">
        <v>7496</v>
      </c>
      <c r="P4436" s="2" t="s">
        <v>32</v>
      </c>
      <c r="Q4436" s="2" t="s">
        <v>56</v>
      </c>
      <c r="R4436" s="2" t="s">
        <v>7497</v>
      </c>
      <c r="S4436" s="1">
        <v>842.94</v>
      </c>
      <c r="T4436" s="1">
        <v>3</v>
      </c>
      <c r="U4436" s="1">
        <v>0</v>
      </c>
      <c r="V4436" s="5">
        <v>160.15860000000001</v>
      </c>
    </row>
    <row r="4437" spans="1:22" ht="15" thickBot="1" x14ac:dyDescent="0.35">
      <c r="A4437" s="4">
        <v>4436</v>
      </c>
      <c r="B4437" s="2" t="s">
        <v>7498</v>
      </c>
      <c r="C4437" s="1">
        <v>2013</v>
      </c>
      <c r="D4437" s="3">
        <v>41398</v>
      </c>
      <c r="E4437" s="3">
        <v>41403</v>
      </c>
      <c r="F4437" s="2" t="s">
        <v>50</v>
      </c>
      <c r="G4437" s="2" t="s">
        <v>4852</v>
      </c>
      <c r="H4437" s="2" t="s">
        <v>4853</v>
      </c>
      <c r="I4437" s="2" t="s">
        <v>26</v>
      </c>
      <c r="J4437" s="2" t="s">
        <v>27</v>
      </c>
      <c r="K4437" s="2" t="s">
        <v>303</v>
      </c>
      <c r="L4437" s="2" t="s">
        <v>211</v>
      </c>
      <c r="M4437" s="1">
        <v>60653</v>
      </c>
      <c r="N4437" s="2" t="s">
        <v>105</v>
      </c>
      <c r="O4437" s="2" t="s">
        <v>2471</v>
      </c>
      <c r="P4437" s="2" t="s">
        <v>46</v>
      </c>
      <c r="Q4437" s="2" t="s">
        <v>75</v>
      </c>
      <c r="R4437" s="2" t="s">
        <v>2472</v>
      </c>
      <c r="S4437" s="1">
        <v>2.1819999999999999</v>
      </c>
      <c r="T4437" s="1">
        <v>1</v>
      </c>
      <c r="U4437" s="1">
        <v>0.8</v>
      </c>
      <c r="V4437" s="5">
        <v>-3.6002999999999998</v>
      </c>
    </row>
    <row r="4438" spans="1:22" ht="15" thickBot="1" x14ac:dyDescent="0.35">
      <c r="A4438" s="4">
        <v>4437</v>
      </c>
      <c r="B4438" s="2" t="s">
        <v>7498</v>
      </c>
      <c r="C4438" s="1">
        <v>2013</v>
      </c>
      <c r="D4438" s="3">
        <v>41398</v>
      </c>
      <c r="E4438" s="3">
        <v>41403</v>
      </c>
      <c r="F4438" s="2" t="s">
        <v>50</v>
      </c>
      <c r="G4438" s="2" t="s">
        <v>4852</v>
      </c>
      <c r="H4438" s="2" t="s">
        <v>4853</v>
      </c>
      <c r="I4438" s="2" t="s">
        <v>26</v>
      </c>
      <c r="J4438" s="2" t="s">
        <v>27</v>
      </c>
      <c r="K4438" s="2" t="s">
        <v>303</v>
      </c>
      <c r="L4438" s="2" t="s">
        <v>211</v>
      </c>
      <c r="M4438" s="1">
        <v>60653</v>
      </c>
      <c r="N4438" s="2" t="s">
        <v>105</v>
      </c>
      <c r="O4438" s="2" t="s">
        <v>7499</v>
      </c>
      <c r="P4438" s="2" t="s">
        <v>46</v>
      </c>
      <c r="Q4438" s="2" t="s">
        <v>68</v>
      </c>
      <c r="R4438" s="2" t="s">
        <v>7500</v>
      </c>
      <c r="S4438" s="1">
        <v>27.384</v>
      </c>
      <c r="T4438" s="1">
        <v>7</v>
      </c>
      <c r="U4438" s="1">
        <v>0.2</v>
      </c>
      <c r="V4438" s="5">
        <v>2.7383999999999999</v>
      </c>
    </row>
    <row r="4439" spans="1:22" ht="15" thickBot="1" x14ac:dyDescent="0.35">
      <c r="A4439" s="4">
        <v>4438</v>
      </c>
      <c r="B4439" s="2" t="s">
        <v>7498</v>
      </c>
      <c r="C4439" s="1">
        <v>2013</v>
      </c>
      <c r="D4439" s="3">
        <v>41398</v>
      </c>
      <c r="E4439" s="3">
        <v>41403</v>
      </c>
      <c r="F4439" s="2" t="s">
        <v>50</v>
      </c>
      <c r="G4439" s="2" t="s">
        <v>4852</v>
      </c>
      <c r="H4439" s="2" t="s">
        <v>4853</v>
      </c>
      <c r="I4439" s="2" t="s">
        <v>26</v>
      </c>
      <c r="J4439" s="2" t="s">
        <v>27</v>
      </c>
      <c r="K4439" s="2" t="s">
        <v>303</v>
      </c>
      <c r="L4439" s="2" t="s">
        <v>211</v>
      </c>
      <c r="M4439" s="1">
        <v>60653</v>
      </c>
      <c r="N4439" s="2" t="s">
        <v>105</v>
      </c>
      <c r="O4439" s="2" t="s">
        <v>5420</v>
      </c>
      <c r="P4439" s="2" t="s">
        <v>46</v>
      </c>
      <c r="Q4439" s="2" t="s">
        <v>78</v>
      </c>
      <c r="R4439" s="2" t="s">
        <v>5421</v>
      </c>
      <c r="S4439" s="1">
        <v>26.405999999999999</v>
      </c>
      <c r="T4439" s="1">
        <v>3</v>
      </c>
      <c r="U4439" s="1">
        <v>0.8</v>
      </c>
      <c r="V4439" s="5">
        <v>-71.296199999999999</v>
      </c>
    </row>
    <row r="4440" spans="1:22" ht="15" thickBot="1" x14ac:dyDescent="0.35">
      <c r="A4440" s="4">
        <v>4439</v>
      </c>
      <c r="B4440" s="2" t="s">
        <v>7501</v>
      </c>
      <c r="C4440" s="1">
        <v>2013</v>
      </c>
      <c r="D4440" s="3">
        <v>41636</v>
      </c>
      <c r="E4440" s="3">
        <v>41642</v>
      </c>
      <c r="F4440" s="2" t="s">
        <v>50</v>
      </c>
      <c r="G4440" s="2" t="s">
        <v>3003</v>
      </c>
      <c r="H4440" s="2" t="s">
        <v>3004</v>
      </c>
      <c r="I4440" s="2" t="s">
        <v>26</v>
      </c>
      <c r="J4440" s="2" t="s">
        <v>27</v>
      </c>
      <c r="K4440" s="2" t="s">
        <v>7384</v>
      </c>
      <c r="L4440" s="2" t="s">
        <v>104</v>
      </c>
      <c r="M4440" s="1">
        <v>77642</v>
      </c>
      <c r="N4440" s="2" t="s">
        <v>105</v>
      </c>
      <c r="O4440" s="2" t="s">
        <v>4785</v>
      </c>
      <c r="P4440" s="2" t="s">
        <v>46</v>
      </c>
      <c r="Q4440" s="2" t="s">
        <v>90</v>
      </c>
      <c r="R4440" s="2" t="s">
        <v>4786</v>
      </c>
      <c r="S4440" s="1">
        <v>10.368</v>
      </c>
      <c r="T4440" s="1">
        <v>2</v>
      </c>
      <c r="U4440" s="1">
        <v>0.2</v>
      </c>
      <c r="V4440" s="5">
        <v>3.6288</v>
      </c>
    </row>
    <row r="4441" spans="1:22" ht="15" thickBot="1" x14ac:dyDescent="0.35">
      <c r="A4441" s="4">
        <v>4440</v>
      </c>
      <c r="B4441" s="2" t="s">
        <v>7501</v>
      </c>
      <c r="C4441" s="1">
        <v>2013</v>
      </c>
      <c r="D4441" s="3">
        <v>41636</v>
      </c>
      <c r="E4441" s="3">
        <v>41642</v>
      </c>
      <c r="F4441" s="2" t="s">
        <v>50</v>
      </c>
      <c r="G4441" s="2" t="s">
        <v>3003</v>
      </c>
      <c r="H4441" s="2" t="s">
        <v>3004</v>
      </c>
      <c r="I4441" s="2" t="s">
        <v>26</v>
      </c>
      <c r="J4441" s="2" t="s">
        <v>27</v>
      </c>
      <c r="K4441" s="2" t="s">
        <v>7384</v>
      </c>
      <c r="L4441" s="2" t="s">
        <v>104</v>
      </c>
      <c r="M4441" s="1">
        <v>77642</v>
      </c>
      <c r="N4441" s="2" t="s">
        <v>105</v>
      </c>
      <c r="O4441" s="2" t="s">
        <v>3746</v>
      </c>
      <c r="P4441" s="2" t="s">
        <v>46</v>
      </c>
      <c r="Q4441" s="2" t="s">
        <v>90</v>
      </c>
      <c r="R4441" s="2" t="s">
        <v>3747</v>
      </c>
      <c r="S4441" s="1">
        <v>23.68</v>
      </c>
      <c r="T4441" s="1">
        <v>4</v>
      </c>
      <c r="U4441" s="1">
        <v>0.2</v>
      </c>
      <c r="V4441" s="5">
        <v>7.4</v>
      </c>
    </row>
    <row r="4442" spans="1:22" ht="15" thickBot="1" x14ac:dyDescent="0.35">
      <c r="A4442" s="4">
        <v>4441</v>
      </c>
      <c r="B4442" s="2" t="s">
        <v>7502</v>
      </c>
      <c r="C4442" s="1">
        <v>2013</v>
      </c>
      <c r="D4442" s="3">
        <v>41478</v>
      </c>
      <c r="E4442" s="3">
        <v>41482</v>
      </c>
      <c r="F4442" s="2" t="s">
        <v>50</v>
      </c>
      <c r="G4442" s="2" t="s">
        <v>5176</v>
      </c>
      <c r="H4442" s="2" t="s">
        <v>5177</v>
      </c>
      <c r="I4442" s="2" t="s">
        <v>26</v>
      </c>
      <c r="J4442" s="2" t="s">
        <v>27</v>
      </c>
      <c r="K4442" s="2" t="s">
        <v>237</v>
      </c>
      <c r="L4442" s="2" t="s">
        <v>238</v>
      </c>
      <c r="M4442" s="1">
        <v>48185</v>
      </c>
      <c r="N4442" s="2" t="s">
        <v>105</v>
      </c>
      <c r="O4442" s="2" t="s">
        <v>3874</v>
      </c>
      <c r="P4442" s="2" t="s">
        <v>71</v>
      </c>
      <c r="Q4442" s="2" t="s">
        <v>161</v>
      </c>
      <c r="R4442" s="2" t="s">
        <v>3875</v>
      </c>
      <c r="S4442" s="1">
        <v>109.95</v>
      </c>
      <c r="T4442" s="1">
        <v>1</v>
      </c>
      <c r="U4442" s="1">
        <v>0</v>
      </c>
      <c r="V4442" s="5">
        <v>36.283499999999997</v>
      </c>
    </row>
    <row r="4443" spans="1:22" ht="15" thickBot="1" x14ac:dyDescent="0.35">
      <c r="A4443" s="4">
        <v>4442</v>
      </c>
      <c r="B4443" s="2" t="s">
        <v>7502</v>
      </c>
      <c r="C4443" s="1">
        <v>2013</v>
      </c>
      <c r="D4443" s="3">
        <v>41478</v>
      </c>
      <c r="E4443" s="3">
        <v>41482</v>
      </c>
      <c r="F4443" s="2" t="s">
        <v>50</v>
      </c>
      <c r="G4443" s="2" t="s">
        <v>5176</v>
      </c>
      <c r="H4443" s="2" t="s">
        <v>5177</v>
      </c>
      <c r="I4443" s="2" t="s">
        <v>26</v>
      </c>
      <c r="J4443" s="2" t="s">
        <v>27</v>
      </c>
      <c r="K4443" s="2" t="s">
        <v>237</v>
      </c>
      <c r="L4443" s="2" t="s">
        <v>238</v>
      </c>
      <c r="M4443" s="1">
        <v>48185</v>
      </c>
      <c r="N4443" s="2" t="s">
        <v>105</v>
      </c>
      <c r="O4443" s="2" t="s">
        <v>7503</v>
      </c>
      <c r="P4443" s="2" t="s">
        <v>46</v>
      </c>
      <c r="Q4443" s="2" t="s">
        <v>59</v>
      </c>
      <c r="R4443" s="2" t="s">
        <v>7504</v>
      </c>
      <c r="S4443" s="1">
        <v>965.85</v>
      </c>
      <c r="T4443" s="1">
        <v>5</v>
      </c>
      <c r="U4443" s="1">
        <v>0</v>
      </c>
      <c r="V4443" s="5">
        <v>135.21899999999999</v>
      </c>
    </row>
    <row r="4444" spans="1:22" ht="15" thickBot="1" x14ac:dyDescent="0.35">
      <c r="A4444" s="4">
        <v>4443</v>
      </c>
      <c r="B4444" s="2" t="s">
        <v>7502</v>
      </c>
      <c r="C4444" s="1">
        <v>2013</v>
      </c>
      <c r="D4444" s="3">
        <v>41478</v>
      </c>
      <c r="E4444" s="3">
        <v>41482</v>
      </c>
      <c r="F4444" s="2" t="s">
        <v>50</v>
      </c>
      <c r="G4444" s="2" t="s">
        <v>5176</v>
      </c>
      <c r="H4444" s="2" t="s">
        <v>5177</v>
      </c>
      <c r="I4444" s="2" t="s">
        <v>26</v>
      </c>
      <c r="J4444" s="2" t="s">
        <v>27</v>
      </c>
      <c r="K4444" s="2" t="s">
        <v>237</v>
      </c>
      <c r="L4444" s="2" t="s">
        <v>238</v>
      </c>
      <c r="M4444" s="1">
        <v>48185</v>
      </c>
      <c r="N4444" s="2" t="s">
        <v>105</v>
      </c>
      <c r="O4444" s="2" t="s">
        <v>7505</v>
      </c>
      <c r="P4444" s="2" t="s">
        <v>46</v>
      </c>
      <c r="Q4444" s="2" t="s">
        <v>68</v>
      </c>
      <c r="R4444" s="2" t="s">
        <v>7506</v>
      </c>
      <c r="S4444" s="1">
        <v>29.2</v>
      </c>
      <c r="T4444" s="1">
        <v>5</v>
      </c>
      <c r="U4444" s="1">
        <v>0</v>
      </c>
      <c r="V4444" s="5">
        <v>10.512</v>
      </c>
    </row>
    <row r="4445" spans="1:22" ht="15" thickBot="1" x14ac:dyDescent="0.35">
      <c r="A4445" s="4">
        <v>4444</v>
      </c>
      <c r="B4445" s="2" t="s">
        <v>7502</v>
      </c>
      <c r="C4445" s="1">
        <v>2013</v>
      </c>
      <c r="D4445" s="3">
        <v>41478</v>
      </c>
      <c r="E4445" s="3">
        <v>41482</v>
      </c>
      <c r="F4445" s="2" t="s">
        <v>50</v>
      </c>
      <c r="G4445" s="2" t="s">
        <v>5176</v>
      </c>
      <c r="H4445" s="2" t="s">
        <v>5177</v>
      </c>
      <c r="I4445" s="2" t="s">
        <v>26</v>
      </c>
      <c r="J4445" s="2" t="s">
        <v>27</v>
      </c>
      <c r="K4445" s="2" t="s">
        <v>237</v>
      </c>
      <c r="L4445" s="2" t="s">
        <v>238</v>
      </c>
      <c r="M4445" s="1">
        <v>48185</v>
      </c>
      <c r="N4445" s="2" t="s">
        <v>105</v>
      </c>
      <c r="O4445" s="2" t="s">
        <v>3974</v>
      </c>
      <c r="P4445" s="2" t="s">
        <v>46</v>
      </c>
      <c r="Q4445" s="2" t="s">
        <v>90</v>
      </c>
      <c r="R4445" s="2" t="s">
        <v>3975</v>
      </c>
      <c r="S4445" s="1">
        <v>32.4</v>
      </c>
      <c r="T4445" s="1">
        <v>5</v>
      </c>
      <c r="U4445" s="1">
        <v>0</v>
      </c>
      <c r="V4445" s="5">
        <v>15.552</v>
      </c>
    </row>
    <row r="4446" spans="1:22" ht="15" thickBot="1" x14ac:dyDescent="0.35">
      <c r="A4446" s="4">
        <v>4445</v>
      </c>
      <c r="B4446" s="2" t="s">
        <v>7507</v>
      </c>
      <c r="C4446" s="1">
        <v>2011</v>
      </c>
      <c r="D4446" s="3">
        <v>40863</v>
      </c>
      <c r="E4446" s="3">
        <v>40868</v>
      </c>
      <c r="F4446" s="2" t="s">
        <v>50</v>
      </c>
      <c r="G4446" s="2" t="s">
        <v>2146</v>
      </c>
      <c r="H4446" s="2" t="s">
        <v>2147</v>
      </c>
      <c r="I4446" s="2" t="s">
        <v>102</v>
      </c>
      <c r="J4446" s="2" t="s">
        <v>27</v>
      </c>
      <c r="K4446" s="2" t="s">
        <v>538</v>
      </c>
      <c r="L4446" s="2" t="s">
        <v>254</v>
      </c>
      <c r="M4446" s="1">
        <v>47401</v>
      </c>
      <c r="N4446" s="2" t="s">
        <v>105</v>
      </c>
      <c r="O4446" s="2" t="s">
        <v>5580</v>
      </c>
      <c r="P4446" s="2" t="s">
        <v>46</v>
      </c>
      <c r="Q4446" s="2" t="s">
        <v>173</v>
      </c>
      <c r="R4446" s="2" t="s">
        <v>5581</v>
      </c>
      <c r="S4446" s="1">
        <v>78.349999999999994</v>
      </c>
      <c r="T4446" s="1">
        <v>5</v>
      </c>
      <c r="U4446" s="1">
        <v>0</v>
      </c>
      <c r="V4446" s="5">
        <v>36.8245</v>
      </c>
    </row>
    <row r="4447" spans="1:22" ht="15" thickBot="1" x14ac:dyDescent="0.35">
      <c r="A4447" s="4">
        <v>4446</v>
      </c>
      <c r="B4447" s="2" t="s">
        <v>7507</v>
      </c>
      <c r="C4447" s="1">
        <v>2011</v>
      </c>
      <c r="D4447" s="3">
        <v>40863</v>
      </c>
      <c r="E4447" s="3">
        <v>40868</v>
      </c>
      <c r="F4447" s="2" t="s">
        <v>50</v>
      </c>
      <c r="G4447" s="2" t="s">
        <v>2146</v>
      </c>
      <c r="H4447" s="2" t="s">
        <v>2147</v>
      </c>
      <c r="I4447" s="2" t="s">
        <v>102</v>
      </c>
      <c r="J4447" s="2" t="s">
        <v>27</v>
      </c>
      <c r="K4447" s="2" t="s">
        <v>538</v>
      </c>
      <c r="L4447" s="2" t="s">
        <v>254</v>
      </c>
      <c r="M4447" s="1">
        <v>47401</v>
      </c>
      <c r="N4447" s="2" t="s">
        <v>105</v>
      </c>
      <c r="O4447" s="2" t="s">
        <v>6000</v>
      </c>
      <c r="P4447" s="2" t="s">
        <v>46</v>
      </c>
      <c r="Q4447" s="2" t="s">
        <v>90</v>
      </c>
      <c r="R4447" s="2" t="s">
        <v>6001</v>
      </c>
      <c r="S4447" s="1">
        <v>31.68</v>
      </c>
      <c r="T4447" s="1">
        <v>6</v>
      </c>
      <c r="U4447" s="1">
        <v>0</v>
      </c>
      <c r="V4447" s="5">
        <v>14.256</v>
      </c>
    </row>
    <row r="4448" spans="1:22" ht="15" thickBot="1" x14ac:dyDescent="0.35">
      <c r="A4448" s="4">
        <v>4447</v>
      </c>
      <c r="B4448" s="2" t="s">
        <v>7507</v>
      </c>
      <c r="C4448" s="1">
        <v>2011</v>
      </c>
      <c r="D4448" s="3">
        <v>40863</v>
      </c>
      <c r="E4448" s="3">
        <v>40868</v>
      </c>
      <c r="F4448" s="2" t="s">
        <v>50</v>
      </c>
      <c r="G4448" s="2" t="s">
        <v>2146</v>
      </c>
      <c r="H4448" s="2" t="s">
        <v>2147</v>
      </c>
      <c r="I4448" s="2" t="s">
        <v>102</v>
      </c>
      <c r="J4448" s="2" t="s">
        <v>27</v>
      </c>
      <c r="K4448" s="2" t="s">
        <v>538</v>
      </c>
      <c r="L4448" s="2" t="s">
        <v>254</v>
      </c>
      <c r="M4448" s="1">
        <v>47401</v>
      </c>
      <c r="N4448" s="2" t="s">
        <v>105</v>
      </c>
      <c r="O4448" s="2" t="s">
        <v>158</v>
      </c>
      <c r="P4448" s="2" t="s">
        <v>46</v>
      </c>
      <c r="Q4448" s="2" t="s">
        <v>75</v>
      </c>
      <c r="R4448" s="2" t="s">
        <v>159</v>
      </c>
      <c r="S4448" s="1">
        <v>29.12</v>
      </c>
      <c r="T4448" s="1">
        <v>4</v>
      </c>
      <c r="U4448" s="1">
        <v>0</v>
      </c>
      <c r="V4448" s="5">
        <v>14.268800000000001</v>
      </c>
    </row>
    <row r="4449" spans="1:22" ht="15" thickBot="1" x14ac:dyDescent="0.35">
      <c r="A4449" s="4">
        <v>4448</v>
      </c>
      <c r="B4449" s="2" t="s">
        <v>7507</v>
      </c>
      <c r="C4449" s="1">
        <v>2011</v>
      </c>
      <c r="D4449" s="3">
        <v>40863</v>
      </c>
      <c r="E4449" s="3">
        <v>40868</v>
      </c>
      <c r="F4449" s="2" t="s">
        <v>50</v>
      </c>
      <c r="G4449" s="2" t="s">
        <v>2146</v>
      </c>
      <c r="H4449" s="2" t="s">
        <v>2147</v>
      </c>
      <c r="I4449" s="2" t="s">
        <v>102</v>
      </c>
      <c r="J4449" s="2" t="s">
        <v>27</v>
      </c>
      <c r="K4449" s="2" t="s">
        <v>538</v>
      </c>
      <c r="L4449" s="2" t="s">
        <v>254</v>
      </c>
      <c r="M4449" s="1">
        <v>47401</v>
      </c>
      <c r="N4449" s="2" t="s">
        <v>105</v>
      </c>
      <c r="O4449" s="2" t="s">
        <v>1193</v>
      </c>
      <c r="P4449" s="2" t="s">
        <v>46</v>
      </c>
      <c r="Q4449" s="2" t="s">
        <v>59</v>
      </c>
      <c r="R4449" s="2" t="s">
        <v>1194</v>
      </c>
      <c r="S4449" s="1">
        <v>169.45</v>
      </c>
      <c r="T4449" s="1">
        <v>5</v>
      </c>
      <c r="U4449" s="1">
        <v>0</v>
      </c>
      <c r="V4449" s="5">
        <v>42.362499999999997</v>
      </c>
    </row>
    <row r="4450" spans="1:22" ht="15" thickBot="1" x14ac:dyDescent="0.35">
      <c r="A4450" s="4">
        <v>4449</v>
      </c>
      <c r="B4450" s="2" t="s">
        <v>7508</v>
      </c>
      <c r="C4450" s="1">
        <v>2012</v>
      </c>
      <c r="D4450" s="3">
        <v>41079</v>
      </c>
      <c r="E4450" s="3">
        <v>41083</v>
      </c>
      <c r="F4450" s="2" t="s">
        <v>50</v>
      </c>
      <c r="G4450" s="2" t="s">
        <v>940</v>
      </c>
      <c r="H4450" s="2" t="s">
        <v>941</v>
      </c>
      <c r="I4450" s="2" t="s">
        <v>26</v>
      </c>
      <c r="J4450" s="2" t="s">
        <v>27</v>
      </c>
      <c r="K4450" s="2" t="s">
        <v>42</v>
      </c>
      <c r="L4450" s="2" t="s">
        <v>43</v>
      </c>
      <c r="M4450" s="1">
        <v>90032</v>
      </c>
      <c r="N4450" s="2" t="s">
        <v>44</v>
      </c>
      <c r="O4450" s="2" t="s">
        <v>2111</v>
      </c>
      <c r="P4450" s="2" t="s">
        <v>32</v>
      </c>
      <c r="Q4450" s="2" t="s">
        <v>65</v>
      </c>
      <c r="R4450" s="2" t="s">
        <v>2112</v>
      </c>
      <c r="S4450" s="1">
        <v>12.56</v>
      </c>
      <c r="T4450" s="1">
        <v>2</v>
      </c>
      <c r="U4450" s="1">
        <v>0</v>
      </c>
      <c r="V4450" s="5">
        <v>4.0191999999999997</v>
      </c>
    </row>
    <row r="4451" spans="1:22" ht="15" thickBot="1" x14ac:dyDescent="0.35">
      <c r="A4451" s="4">
        <v>4450</v>
      </c>
      <c r="B4451" s="2" t="s">
        <v>7508</v>
      </c>
      <c r="C4451" s="1">
        <v>2012</v>
      </c>
      <c r="D4451" s="3">
        <v>41079</v>
      </c>
      <c r="E4451" s="3">
        <v>41083</v>
      </c>
      <c r="F4451" s="2" t="s">
        <v>50</v>
      </c>
      <c r="G4451" s="2" t="s">
        <v>940</v>
      </c>
      <c r="H4451" s="2" t="s">
        <v>941</v>
      </c>
      <c r="I4451" s="2" t="s">
        <v>26</v>
      </c>
      <c r="J4451" s="2" t="s">
        <v>27</v>
      </c>
      <c r="K4451" s="2" t="s">
        <v>42</v>
      </c>
      <c r="L4451" s="2" t="s">
        <v>43</v>
      </c>
      <c r="M4451" s="1">
        <v>90032</v>
      </c>
      <c r="N4451" s="2" t="s">
        <v>44</v>
      </c>
      <c r="O4451" s="2" t="s">
        <v>4446</v>
      </c>
      <c r="P4451" s="2" t="s">
        <v>46</v>
      </c>
      <c r="Q4451" s="2" t="s">
        <v>90</v>
      </c>
      <c r="R4451" s="2" t="s">
        <v>4447</v>
      </c>
      <c r="S4451" s="1">
        <v>6.48</v>
      </c>
      <c r="T4451" s="1">
        <v>1</v>
      </c>
      <c r="U4451" s="1">
        <v>0</v>
      </c>
      <c r="V4451" s="5">
        <v>3.1103999999999998</v>
      </c>
    </row>
    <row r="4452" spans="1:22" ht="15" thickBot="1" x14ac:dyDescent="0.35">
      <c r="A4452" s="4">
        <v>4451</v>
      </c>
      <c r="B4452" s="2" t="s">
        <v>7508</v>
      </c>
      <c r="C4452" s="1">
        <v>2012</v>
      </c>
      <c r="D4452" s="3">
        <v>41079</v>
      </c>
      <c r="E4452" s="3">
        <v>41083</v>
      </c>
      <c r="F4452" s="2" t="s">
        <v>50</v>
      </c>
      <c r="G4452" s="2" t="s">
        <v>940</v>
      </c>
      <c r="H4452" s="2" t="s">
        <v>941</v>
      </c>
      <c r="I4452" s="2" t="s">
        <v>26</v>
      </c>
      <c r="J4452" s="2" t="s">
        <v>27</v>
      </c>
      <c r="K4452" s="2" t="s">
        <v>42</v>
      </c>
      <c r="L4452" s="2" t="s">
        <v>43</v>
      </c>
      <c r="M4452" s="1">
        <v>90032</v>
      </c>
      <c r="N4452" s="2" t="s">
        <v>44</v>
      </c>
      <c r="O4452" s="2" t="s">
        <v>2467</v>
      </c>
      <c r="P4452" s="2" t="s">
        <v>46</v>
      </c>
      <c r="Q4452" s="2" t="s">
        <v>173</v>
      </c>
      <c r="R4452" s="2" t="s">
        <v>2468</v>
      </c>
      <c r="S4452" s="1">
        <v>186.69</v>
      </c>
      <c r="T4452" s="1">
        <v>3</v>
      </c>
      <c r="U4452" s="1">
        <v>0</v>
      </c>
      <c r="V4452" s="5">
        <v>87.744299999999996</v>
      </c>
    </row>
    <row r="4453" spans="1:22" ht="15" thickBot="1" x14ac:dyDescent="0.35">
      <c r="A4453" s="4">
        <v>4452</v>
      </c>
      <c r="B4453" s="2" t="s">
        <v>7509</v>
      </c>
      <c r="C4453" s="1">
        <v>2013</v>
      </c>
      <c r="D4453" s="3">
        <v>41460</v>
      </c>
      <c r="E4453" s="3">
        <v>41462</v>
      </c>
      <c r="F4453" s="2" t="s">
        <v>188</v>
      </c>
      <c r="G4453" s="2" t="s">
        <v>7157</v>
      </c>
      <c r="H4453" s="2" t="s">
        <v>7158</v>
      </c>
      <c r="I4453" s="2" t="s">
        <v>26</v>
      </c>
      <c r="J4453" s="2" t="s">
        <v>27</v>
      </c>
      <c r="K4453" s="2" t="s">
        <v>127</v>
      </c>
      <c r="L4453" s="2" t="s">
        <v>43</v>
      </c>
      <c r="M4453" s="1">
        <v>94109</v>
      </c>
      <c r="N4453" s="2" t="s">
        <v>44</v>
      </c>
      <c r="O4453" s="2" t="s">
        <v>2069</v>
      </c>
      <c r="P4453" s="2" t="s">
        <v>32</v>
      </c>
      <c r="Q4453" s="2" t="s">
        <v>65</v>
      </c>
      <c r="R4453" s="2" t="s">
        <v>2070</v>
      </c>
      <c r="S4453" s="1">
        <v>25.4</v>
      </c>
      <c r="T4453" s="1">
        <v>5</v>
      </c>
      <c r="U4453" s="1">
        <v>0</v>
      </c>
      <c r="V4453" s="5">
        <v>8.6359999999999992</v>
      </c>
    </row>
    <row r="4454" spans="1:22" ht="15" thickBot="1" x14ac:dyDescent="0.35">
      <c r="A4454" s="4">
        <v>4453</v>
      </c>
      <c r="B4454" s="2" t="s">
        <v>7509</v>
      </c>
      <c r="C4454" s="1">
        <v>2013</v>
      </c>
      <c r="D4454" s="3">
        <v>41460</v>
      </c>
      <c r="E4454" s="3">
        <v>41462</v>
      </c>
      <c r="F4454" s="2" t="s">
        <v>188</v>
      </c>
      <c r="G4454" s="2" t="s">
        <v>7157</v>
      </c>
      <c r="H4454" s="2" t="s">
        <v>7158</v>
      </c>
      <c r="I4454" s="2" t="s">
        <v>26</v>
      </c>
      <c r="J4454" s="2" t="s">
        <v>27</v>
      </c>
      <c r="K4454" s="2" t="s">
        <v>127</v>
      </c>
      <c r="L4454" s="2" t="s">
        <v>43</v>
      </c>
      <c r="M4454" s="1">
        <v>94109</v>
      </c>
      <c r="N4454" s="2" t="s">
        <v>44</v>
      </c>
      <c r="O4454" s="2" t="s">
        <v>7510</v>
      </c>
      <c r="P4454" s="2" t="s">
        <v>46</v>
      </c>
      <c r="Q4454" s="2" t="s">
        <v>173</v>
      </c>
      <c r="R4454" s="2" t="s">
        <v>7511</v>
      </c>
      <c r="S4454" s="1">
        <v>43.96</v>
      </c>
      <c r="T4454" s="1">
        <v>2</v>
      </c>
      <c r="U4454" s="1">
        <v>0</v>
      </c>
      <c r="V4454" s="5">
        <v>20.661200000000001</v>
      </c>
    </row>
    <row r="4455" spans="1:22" ht="15" thickBot="1" x14ac:dyDescent="0.35">
      <c r="A4455" s="4">
        <v>4454</v>
      </c>
      <c r="B4455" s="2" t="s">
        <v>7509</v>
      </c>
      <c r="C4455" s="1">
        <v>2013</v>
      </c>
      <c r="D4455" s="3">
        <v>41460</v>
      </c>
      <c r="E4455" s="3">
        <v>41462</v>
      </c>
      <c r="F4455" s="2" t="s">
        <v>188</v>
      </c>
      <c r="G4455" s="2" t="s">
        <v>7157</v>
      </c>
      <c r="H4455" s="2" t="s">
        <v>7158</v>
      </c>
      <c r="I4455" s="2" t="s">
        <v>26</v>
      </c>
      <c r="J4455" s="2" t="s">
        <v>27</v>
      </c>
      <c r="K4455" s="2" t="s">
        <v>127</v>
      </c>
      <c r="L4455" s="2" t="s">
        <v>43</v>
      </c>
      <c r="M4455" s="1">
        <v>94109</v>
      </c>
      <c r="N4455" s="2" t="s">
        <v>44</v>
      </c>
      <c r="O4455" s="2" t="s">
        <v>3091</v>
      </c>
      <c r="P4455" s="2" t="s">
        <v>32</v>
      </c>
      <c r="Q4455" s="2" t="s">
        <v>33</v>
      </c>
      <c r="R4455" s="2" t="s">
        <v>3092</v>
      </c>
      <c r="S4455" s="1">
        <v>1279.165</v>
      </c>
      <c r="T4455" s="1">
        <v>5</v>
      </c>
      <c r="U4455" s="1">
        <v>0.15</v>
      </c>
      <c r="V4455" s="5">
        <v>225.73500000000001</v>
      </c>
    </row>
    <row r="4456" spans="1:22" ht="15" thickBot="1" x14ac:dyDescent="0.35">
      <c r="A4456" s="4">
        <v>4455</v>
      </c>
      <c r="B4456" s="2" t="s">
        <v>7509</v>
      </c>
      <c r="C4456" s="1">
        <v>2013</v>
      </c>
      <c r="D4456" s="3">
        <v>41460</v>
      </c>
      <c r="E4456" s="3">
        <v>41462</v>
      </c>
      <c r="F4456" s="2" t="s">
        <v>188</v>
      </c>
      <c r="G4456" s="2" t="s">
        <v>7157</v>
      </c>
      <c r="H4456" s="2" t="s">
        <v>7158</v>
      </c>
      <c r="I4456" s="2" t="s">
        <v>26</v>
      </c>
      <c r="J4456" s="2" t="s">
        <v>27</v>
      </c>
      <c r="K4456" s="2" t="s">
        <v>127</v>
      </c>
      <c r="L4456" s="2" t="s">
        <v>43</v>
      </c>
      <c r="M4456" s="1">
        <v>94109</v>
      </c>
      <c r="N4456" s="2" t="s">
        <v>44</v>
      </c>
      <c r="O4456" s="2" t="s">
        <v>2730</v>
      </c>
      <c r="P4456" s="2" t="s">
        <v>46</v>
      </c>
      <c r="Q4456" s="2" t="s">
        <v>59</v>
      </c>
      <c r="R4456" s="2" t="s">
        <v>2731</v>
      </c>
      <c r="S4456" s="1">
        <v>27.92</v>
      </c>
      <c r="T4456" s="1">
        <v>4</v>
      </c>
      <c r="U4456" s="1">
        <v>0</v>
      </c>
      <c r="V4456" s="5">
        <v>0.55840000000000001</v>
      </c>
    </row>
    <row r="4457" spans="1:22" ht="15" thickBot="1" x14ac:dyDescent="0.35">
      <c r="A4457" s="4">
        <v>4456</v>
      </c>
      <c r="B4457" s="2" t="s">
        <v>7512</v>
      </c>
      <c r="C4457" s="1">
        <v>2012</v>
      </c>
      <c r="D4457" s="3">
        <v>41155</v>
      </c>
      <c r="E4457" s="3">
        <v>41160</v>
      </c>
      <c r="F4457" s="2" t="s">
        <v>50</v>
      </c>
      <c r="G4457" s="2" t="s">
        <v>2954</v>
      </c>
      <c r="H4457" s="2" t="s">
        <v>2955</v>
      </c>
      <c r="I4457" s="2" t="s">
        <v>102</v>
      </c>
      <c r="J4457" s="2" t="s">
        <v>27</v>
      </c>
      <c r="K4457" s="2" t="s">
        <v>127</v>
      </c>
      <c r="L4457" s="2" t="s">
        <v>43</v>
      </c>
      <c r="M4457" s="1">
        <v>94110</v>
      </c>
      <c r="N4457" s="2" t="s">
        <v>44</v>
      </c>
      <c r="O4457" s="2" t="s">
        <v>1548</v>
      </c>
      <c r="P4457" s="2" t="s">
        <v>32</v>
      </c>
      <c r="Q4457" s="2" t="s">
        <v>36</v>
      </c>
      <c r="R4457" s="2" t="s">
        <v>1549</v>
      </c>
      <c r="S4457" s="1">
        <v>129.56800000000001</v>
      </c>
      <c r="T4457" s="1">
        <v>2</v>
      </c>
      <c r="U4457" s="1">
        <v>0.2</v>
      </c>
      <c r="V4457" s="5">
        <v>-12.956799999999999</v>
      </c>
    </row>
    <row r="4458" spans="1:22" ht="15" thickBot="1" x14ac:dyDescent="0.35">
      <c r="A4458" s="4">
        <v>4457</v>
      </c>
      <c r="B4458" s="2" t="s">
        <v>7512</v>
      </c>
      <c r="C4458" s="1">
        <v>2012</v>
      </c>
      <c r="D4458" s="3">
        <v>41155</v>
      </c>
      <c r="E4458" s="3">
        <v>41160</v>
      </c>
      <c r="F4458" s="2" t="s">
        <v>50</v>
      </c>
      <c r="G4458" s="2" t="s">
        <v>2954</v>
      </c>
      <c r="H4458" s="2" t="s">
        <v>2955</v>
      </c>
      <c r="I4458" s="2" t="s">
        <v>102</v>
      </c>
      <c r="J4458" s="2" t="s">
        <v>27</v>
      </c>
      <c r="K4458" s="2" t="s">
        <v>127</v>
      </c>
      <c r="L4458" s="2" t="s">
        <v>43</v>
      </c>
      <c r="M4458" s="1">
        <v>94110</v>
      </c>
      <c r="N4458" s="2" t="s">
        <v>44</v>
      </c>
      <c r="O4458" s="2" t="s">
        <v>545</v>
      </c>
      <c r="P4458" s="2" t="s">
        <v>46</v>
      </c>
      <c r="Q4458" s="2" t="s">
        <v>75</v>
      </c>
      <c r="R4458" s="2" t="s">
        <v>546</v>
      </c>
      <c r="S4458" s="1">
        <v>6.3680000000000003</v>
      </c>
      <c r="T4458" s="1">
        <v>2</v>
      </c>
      <c r="U4458" s="1">
        <v>0.2</v>
      </c>
      <c r="V4458" s="5">
        <v>2.1492</v>
      </c>
    </row>
    <row r="4459" spans="1:22" ht="15" thickBot="1" x14ac:dyDescent="0.35">
      <c r="A4459" s="4">
        <v>4458</v>
      </c>
      <c r="B4459" s="2" t="s">
        <v>7513</v>
      </c>
      <c r="C4459" s="1">
        <v>2014</v>
      </c>
      <c r="D4459" s="3">
        <v>41859</v>
      </c>
      <c r="E4459" s="3">
        <v>41864</v>
      </c>
      <c r="F4459" s="2" t="s">
        <v>50</v>
      </c>
      <c r="G4459" s="2" t="s">
        <v>3644</v>
      </c>
      <c r="H4459" s="2" t="s">
        <v>3645</v>
      </c>
      <c r="I4459" s="2" t="s">
        <v>26</v>
      </c>
      <c r="J4459" s="2" t="s">
        <v>27</v>
      </c>
      <c r="K4459" s="2" t="s">
        <v>630</v>
      </c>
      <c r="L4459" s="2" t="s">
        <v>43</v>
      </c>
      <c r="M4459" s="1">
        <v>95123</v>
      </c>
      <c r="N4459" s="2" t="s">
        <v>44</v>
      </c>
      <c r="O4459" s="2" t="s">
        <v>4749</v>
      </c>
      <c r="P4459" s="2" t="s">
        <v>46</v>
      </c>
      <c r="Q4459" s="2" t="s">
        <v>90</v>
      </c>
      <c r="R4459" s="2" t="s">
        <v>4750</v>
      </c>
      <c r="S4459" s="1">
        <v>244.55</v>
      </c>
      <c r="T4459" s="1">
        <v>5</v>
      </c>
      <c r="U4459" s="1">
        <v>0</v>
      </c>
      <c r="V4459" s="5">
        <v>114.9385</v>
      </c>
    </row>
    <row r="4460" spans="1:22" ht="15" thickBot="1" x14ac:dyDescent="0.35">
      <c r="A4460" s="4">
        <v>4459</v>
      </c>
      <c r="B4460" s="2" t="s">
        <v>7514</v>
      </c>
      <c r="C4460" s="1">
        <v>2014</v>
      </c>
      <c r="D4460" s="3">
        <v>41712</v>
      </c>
      <c r="E4460" s="3">
        <v>41719</v>
      </c>
      <c r="F4460" s="2" t="s">
        <v>50</v>
      </c>
      <c r="G4460" s="2" t="s">
        <v>2813</v>
      </c>
      <c r="H4460" s="2" t="s">
        <v>2814</v>
      </c>
      <c r="I4460" s="2" t="s">
        <v>26</v>
      </c>
      <c r="J4460" s="2" t="s">
        <v>27</v>
      </c>
      <c r="K4460" s="2" t="s">
        <v>807</v>
      </c>
      <c r="L4460" s="2" t="s">
        <v>457</v>
      </c>
      <c r="M4460" s="1">
        <v>80219</v>
      </c>
      <c r="N4460" s="2" t="s">
        <v>44</v>
      </c>
      <c r="O4460" s="2" t="s">
        <v>1800</v>
      </c>
      <c r="P4460" s="2" t="s">
        <v>46</v>
      </c>
      <c r="Q4460" s="2" t="s">
        <v>578</v>
      </c>
      <c r="R4460" s="2" t="s">
        <v>1801</v>
      </c>
      <c r="S4460" s="1">
        <v>1332.4960000000001</v>
      </c>
      <c r="T4460" s="1">
        <v>2</v>
      </c>
      <c r="U4460" s="1">
        <v>0.2</v>
      </c>
      <c r="V4460" s="5">
        <v>-299.8116</v>
      </c>
    </row>
    <row r="4461" spans="1:22" ht="15" thickBot="1" x14ac:dyDescent="0.35">
      <c r="A4461" s="4">
        <v>4460</v>
      </c>
      <c r="B4461" s="2" t="s">
        <v>7515</v>
      </c>
      <c r="C4461" s="1">
        <v>2014</v>
      </c>
      <c r="D4461" s="3">
        <v>41911</v>
      </c>
      <c r="E4461" s="3">
        <v>41914</v>
      </c>
      <c r="F4461" s="2" t="s">
        <v>188</v>
      </c>
      <c r="G4461" s="2" t="s">
        <v>2351</v>
      </c>
      <c r="H4461" s="2" t="s">
        <v>2352</v>
      </c>
      <c r="I4461" s="2" t="s">
        <v>102</v>
      </c>
      <c r="J4461" s="2" t="s">
        <v>27</v>
      </c>
      <c r="K4461" s="2" t="s">
        <v>456</v>
      </c>
      <c r="L4461" s="2" t="s">
        <v>457</v>
      </c>
      <c r="M4461" s="1">
        <v>80013</v>
      </c>
      <c r="N4461" s="2" t="s">
        <v>44</v>
      </c>
      <c r="O4461" s="2" t="s">
        <v>1994</v>
      </c>
      <c r="P4461" s="2" t="s">
        <v>32</v>
      </c>
      <c r="Q4461" s="2" t="s">
        <v>65</v>
      </c>
      <c r="R4461" s="2" t="s">
        <v>1995</v>
      </c>
      <c r="S4461" s="1">
        <v>32.776000000000003</v>
      </c>
      <c r="T4461" s="1">
        <v>1</v>
      </c>
      <c r="U4461" s="1">
        <v>0.2</v>
      </c>
      <c r="V4461" s="5">
        <v>3.2776000000000001</v>
      </c>
    </row>
    <row r="4462" spans="1:22" ht="15" thickBot="1" x14ac:dyDescent="0.35">
      <c r="A4462" s="4">
        <v>4461</v>
      </c>
      <c r="B4462" s="2" t="s">
        <v>7515</v>
      </c>
      <c r="C4462" s="1">
        <v>2014</v>
      </c>
      <c r="D4462" s="3">
        <v>41911</v>
      </c>
      <c r="E4462" s="3">
        <v>41914</v>
      </c>
      <c r="F4462" s="2" t="s">
        <v>188</v>
      </c>
      <c r="G4462" s="2" t="s">
        <v>2351</v>
      </c>
      <c r="H4462" s="2" t="s">
        <v>2352</v>
      </c>
      <c r="I4462" s="2" t="s">
        <v>102</v>
      </c>
      <c r="J4462" s="2" t="s">
        <v>27</v>
      </c>
      <c r="K4462" s="2" t="s">
        <v>456</v>
      </c>
      <c r="L4462" s="2" t="s">
        <v>457</v>
      </c>
      <c r="M4462" s="1">
        <v>80013</v>
      </c>
      <c r="N4462" s="2" t="s">
        <v>44</v>
      </c>
      <c r="O4462" s="2" t="s">
        <v>839</v>
      </c>
      <c r="P4462" s="2" t="s">
        <v>46</v>
      </c>
      <c r="Q4462" s="2" t="s">
        <v>59</v>
      </c>
      <c r="R4462" s="2" t="s">
        <v>840</v>
      </c>
      <c r="S4462" s="1">
        <v>147.184</v>
      </c>
      <c r="T4462" s="1">
        <v>2</v>
      </c>
      <c r="U4462" s="1">
        <v>0.2</v>
      </c>
      <c r="V4462" s="5">
        <v>-29.436800000000002</v>
      </c>
    </row>
    <row r="4463" spans="1:22" ht="15" thickBot="1" x14ac:dyDescent="0.35">
      <c r="A4463" s="4">
        <v>4462</v>
      </c>
      <c r="B4463" s="2" t="s">
        <v>7515</v>
      </c>
      <c r="C4463" s="1">
        <v>2014</v>
      </c>
      <c r="D4463" s="3">
        <v>41911</v>
      </c>
      <c r="E4463" s="3">
        <v>41914</v>
      </c>
      <c r="F4463" s="2" t="s">
        <v>188</v>
      </c>
      <c r="G4463" s="2" t="s">
        <v>2351</v>
      </c>
      <c r="H4463" s="2" t="s">
        <v>2352</v>
      </c>
      <c r="I4463" s="2" t="s">
        <v>102</v>
      </c>
      <c r="J4463" s="2" t="s">
        <v>27</v>
      </c>
      <c r="K4463" s="2" t="s">
        <v>456</v>
      </c>
      <c r="L4463" s="2" t="s">
        <v>457</v>
      </c>
      <c r="M4463" s="1">
        <v>80013</v>
      </c>
      <c r="N4463" s="2" t="s">
        <v>44</v>
      </c>
      <c r="O4463" s="2" t="s">
        <v>662</v>
      </c>
      <c r="P4463" s="2" t="s">
        <v>71</v>
      </c>
      <c r="Q4463" s="2" t="s">
        <v>161</v>
      </c>
      <c r="R4463" s="2" t="s">
        <v>663</v>
      </c>
      <c r="S4463" s="1">
        <v>54.384</v>
      </c>
      <c r="T4463" s="1">
        <v>2</v>
      </c>
      <c r="U4463" s="1">
        <v>0.2</v>
      </c>
      <c r="V4463" s="5">
        <v>1.3595999999999999</v>
      </c>
    </row>
    <row r="4464" spans="1:22" ht="15" thickBot="1" x14ac:dyDescent="0.35">
      <c r="A4464" s="4">
        <v>4463</v>
      </c>
      <c r="B4464" s="2" t="s">
        <v>7515</v>
      </c>
      <c r="C4464" s="1">
        <v>2014</v>
      </c>
      <c r="D4464" s="3">
        <v>41911</v>
      </c>
      <c r="E4464" s="3">
        <v>41914</v>
      </c>
      <c r="F4464" s="2" t="s">
        <v>188</v>
      </c>
      <c r="G4464" s="2" t="s">
        <v>2351</v>
      </c>
      <c r="H4464" s="2" t="s">
        <v>2352</v>
      </c>
      <c r="I4464" s="2" t="s">
        <v>102</v>
      </c>
      <c r="J4464" s="2" t="s">
        <v>27</v>
      </c>
      <c r="K4464" s="2" t="s">
        <v>456</v>
      </c>
      <c r="L4464" s="2" t="s">
        <v>457</v>
      </c>
      <c r="M4464" s="1">
        <v>80013</v>
      </c>
      <c r="N4464" s="2" t="s">
        <v>44</v>
      </c>
      <c r="O4464" s="2" t="s">
        <v>4994</v>
      </c>
      <c r="P4464" s="2" t="s">
        <v>46</v>
      </c>
      <c r="Q4464" s="2" t="s">
        <v>75</v>
      </c>
      <c r="R4464" s="2" t="s">
        <v>4995</v>
      </c>
      <c r="S4464" s="1">
        <v>76.775999999999996</v>
      </c>
      <c r="T4464" s="1">
        <v>4</v>
      </c>
      <c r="U4464" s="1">
        <v>0.7</v>
      </c>
      <c r="V4464" s="5">
        <v>-58.861600000000003</v>
      </c>
    </row>
    <row r="4465" spans="1:22" ht="15" thickBot="1" x14ac:dyDescent="0.35">
      <c r="A4465" s="4">
        <v>4464</v>
      </c>
      <c r="B4465" s="2" t="s">
        <v>7515</v>
      </c>
      <c r="C4465" s="1">
        <v>2014</v>
      </c>
      <c r="D4465" s="3">
        <v>41911</v>
      </c>
      <c r="E4465" s="3">
        <v>41914</v>
      </c>
      <c r="F4465" s="2" t="s">
        <v>188</v>
      </c>
      <c r="G4465" s="2" t="s">
        <v>2351</v>
      </c>
      <c r="H4465" s="2" t="s">
        <v>2352</v>
      </c>
      <c r="I4465" s="2" t="s">
        <v>102</v>
      </c>
      <c r="J4465" s="2" t="s">
        <v>27</v>
      </c>
      <c r="K4465" s="2" t="s">
        <v>456</v>
      </c>
      <c r="L4465" s="2" t="s">
        <v>457</v>
      </c>
      <c r="M4465" s="1">
        <v>80013</v>
      </c>
      <c r="N4465" s="2" t="s">
        <v>44</v>
      </c>
      <c r="O4465" s="2" t="s">
        <v>7516</v>
      </c>
      <c r="P4465" s="2" t="s">
        <v>46</v>
      </c>
      <c r="Q4465" s="2" t="s">
        <v>90</v>
      </c>
      <c r="R4465" s="2" t="s">
        <v>7517</v>
      </c>
      <c r="S4465" s="1">
        <v>14.352</v>
      </c>
      <c r="T4465" s="1">
        <v>3</v>
      </c>
      <c r="U4465" s="1">
        <v>0.2</v>
      </c>
      <c r="V4465" s="5">
        <v>5.2026000000000003</v>
      </c>
    </row>
    <row r="4466" spans="1:22" ht="15" thickBot="1" x14ac:dyDescent="0.35">
      <c r="A4466" s="4">
        <v>4465</v>
      </c>
      <c r="B4466" s="2" t="s">
        <v>7515</v>
      </c>
      <c r="C4466" s="1">
        <v>2014</v>
      </c>
      <c r="D4466" s="3">
        <v>41911</v>
      </c>
      <c r="E4466" s="3">
        <v>41914</v>
      </c>
      <c r="F4466" s="2" t="s">
        <v>188</v>
      </c>
      <c r="G4466" s="2" t="s">
        <v>2351</v>
      </c>
      <c r="H4466" s="2" t="s">
        <v>2352</v>
      </c>
      <c r="I4466" s="2" t="s">
        <v>102</v>
      </c>
      <c r="J4466" s="2" t="s">
        <v>27</v>
      </c>
      <c r="K4466" s="2" t="s">
        <v>456</v>
      </c>
      <c r="L4466" s="2" t="s">
        <v>457</v>
      </c>
      <c r="M4466" s="1">
        <v>80013</v>
      </c>
      <c r="N4466" s="2" t="s">
        <v>44</v>
      </c>
      <c r="O4466" s="2" t="s">
        <v>706</v>
      </c>
      <c r="P4466" s="2" t="s">
        <v>46</v>
      </c>
      <c r="Q4466" s="2" t="s">
        <v>78</v>
      </c>
      <c r="R4466" s="2" t="s">
        <v>707</v>
      </c>
      <c r="S4466" s="1">
        <v>209.792</v>
      </c>
      <c r="T4466" s="1">
        <v>2</v>
      </c>
      <c r="U4466" s="1">
        <v>0.2</v>
      </c>
      <c r="V4466" s="5">
        <v>26.224</v>
      </c>
    </row>
    <row r="4467" spans="1:22" ht="15" thickBot="1" x14ac:dyDescent="0.35">
      <c r="A4467" s="4">
        <v>4466</v>
      </c>
      <c r="B4467" s="2" t="s">
        <v>7518</v>
      </c>
      <c r="C4467" s="1">
        <v>2012</v>
      </c>
      <c r="D4467" s="3">
        <v>41128</v>
      </c>
      <c r="E4467" s="3">
        <v>41132</v>
      </c>
      <c r="F4467" s="2" t="s">
        <v>50</v>
      </c>
      <c r="G4467" s="2" t="s">
        <v>3094</v>
      </c>
      <c r="H4467" s="2" t="s">
        <v>3095</v>
      </c>
      <c r="I4467" s="2" t="s">
        <v>41</v>
      </c>
      <c r="J4467" s="2" t="s">
        <v>27</v>
      </c>
      <c r="K4467" s="2" t="s">
        <v>7298</v>
      </c>
      <c r="L4467" s="2" t="s">
        <v>6259</v>
      </c>
      <c r="M4467" s="1">
        <v>83704</v>
      </c>
      <c r="N4467" s="2" t="s">
        <v>44</v>
      </c>
      <c r="O4467" s="2" t="s">
        <v>3587</v>
      </c>
      <c r="P4467" s="2" t="s">
        <v>46</v>
      </c>
      <c r="Q4467" s="2" t="s">
        <v>75</v>
      </c>
      <c r="R4467" s="2" t="s">
        <v>3588</v>
      </c>
      <c r="S4467" s="1">
        <v>3.3039999999999998</v>
      </c>
      <c r="T4467" s="1">
        <v>1</v>
      </c>
      <c r="U4467" s="1">
        <v>0.2</v>
      </c>
      <c r="V4467" s="5">
        <v>1.1151</v>
      </c>
    </row>
    <row r="4468" spans="1:22" ht="15" thickBot="1" x14ac:dyDescent="0.35">
      <c r="A4468" s="4">
        <v>4467</v>
      </c>
      <c r="B4468" s="2" t="s">
        <v>7519</v>
      </c>
      <c r="C4468" s="1">
        <v>2014</v>
      </c>
      <c r="D4468" s="3">
        <v>41968</v>
      </c>
      <c r="E4468" s="3">
        <v>41975</v>
      </c>
      <c r="F4468" s="2" t="s">
        <v>50</v>
      </c>
      <c r="G4468" s="2" t="s">
        <v>4955</v>
      </c>
      <c r="H4468" s="2" t="s">
        <v>4956</v>
      </c>
      <c r="I4468" s="2" t="s">
        <v>26</v>
      </c>
      <c r="J4468" s="2" t="s">
        <v>27</v>
      </c>
      <c r="K4468" s="2" t="s">
        <v>266</v>
      </c>
      <c r="L4468" s="2" t="s">
        <v>267</v>
      </c>
      <c r="M4468" s="1">
        <v>10035</v>
      </c>
      <c r="N4468" s="2" t="s">
        <v>148</v>
      </c>
      <c r="O4468" s="2" t="s">
        <v>3320</v>
      </c>
      <c r="P4468" s="2" t="s">
        <v>46</v>
      </c>
      <c r="Q4468" s="2" t="s">
        <v>68</v>
      </c>
      <c r="R4468" s="2" t="s">
        <v>3321</v>
      </c>
      <c r="S4468" s="1">
        <v>16.38</v>
      </c>
      <c r="T4468" s="1">
        <v>9</v>
      </c>
      <c r="U4468" s="1">
        <v>0</v>
      </c>
      <c r="V4468" s="5">
        <v>7.3710000000000004</v>
      </c>
    </row>
    <row r="4469" spans="1:22" ht="15" thickBot="1" x14ac:dyDescent="0.35">
      <c r="A4469" s="4">
        <v>4468</v>
      </c>
      <c r="B4469" s="2" t="s">
        <v>7519</v>
      </c>
      <c r="C4469" s="1">
        <v>2014</v>
      </c>
      <c r="D4469" s="3">
        <v>41968</v>
      </c>
      <c r="E4469" s="3">
        <v>41975</v>
      </c>
      <c r="F4469" s="2" t="s">
        <v>50</v>
      </c>
      <c r="G4469" s="2" t="s">
        <v>4955</v>
      </c>
      <c r="H4469" s="2" t="s">
        <v>4956</v>
      </c>
      <c r="I4469" s="2" t="s">
        <v>26</v>
      </c>
      <c r="J4469" s="2" t="s">
        <v>27</v>
      </c>
      <c r="K4469" s="2" t="s">
        <v>266</v>
      </c>
      <c r="L4469" s="2" t="s">
        <v>267</v>
      </c>
      <c r="M4469" s="1">
        <v>10035</v>
      </c>
      <c r="N4469" s="2" t="s">
        <v>148</v>
      </c>
      <c r="O4469" s="2" t="s">
        <v>3798</v>
      </c>
      <c r="P4469" s="2" t="s">
        <v>46</v>
      </c>
      <c r="Q4469" s="2" t="s">
        <v>173</v>
      </c>
      <c r="R4469" s="2" t="s">
        <v>3799</v>
      </c>
      <c r="S4469" s="1">
        <v>167.96</v>
      </c>
      <c r="T4469" s="1">
        <v>2</v>
      </c>
      <c r="U4469" s="1">
        <v>0</v>
      </c>
      <c r="V4469" s="5">
        <v>78.941199999999995</v>
      </c>
    </row>
    <row r="4470" spans="1:22" ht="15" thickBot="1" x14ac:dyDescent="0.35">
      <c r="A4470" s="4">
        <v>4469</v>
      </c>
      <c r="B4470" s="2" t="s">
        <v>7519</v>
      </c>
      <c r="C4470" s="1">
        <v>2014</v>
      </c>
      <c r="D4470" s="3">
        <v>41968</v>
      </c>
      <c r="E4470" s="3">
        <v>41975</v>
      </c>
      <c r="F4470" s="2" t="s">
        <v>50</v>
      </c>
      <c r="G4470" s="2" t="s">
        <v>4955</v>
      </c>
      <c r="H4470" s="2" t="s">
        <v>4956</v>
      </c>
      <c r="I4470" s="2" t="s">
        <v>26</v>
      </c>
      <c r="J4470" s="2" t="s">
        <v>27</v>
      </c>
      <c r="K4470" s="2" t="s">
        <v>266</v>
      </c>
      <c r="L4470" s="2" t="s">
        <v>267</v>
      </c>
      <c r="M4470" s="1">
        <v>10035</v>
      </c>
      <c r="N4470" s="2" t="s">
        <v>148</v>
      </c>
      <c r="O4470" s="2" t="s">
        <v>5447</v>
      </c>
      <c r="P4470" s="2" t="s">
        <v>32</v>
      </c>
      <c r="Q4470" s="2" t="s">
        <v>33</v>
      </c>
      <c r="R4470" s="2" t="s">
        <v>5448</v>
      </c>
      <c r="S4470" s="1">
        <v>321.56799999999998</v>
      </c>
      <c r="T4470" s="1">
        <v>2</v>
      </c>
      <c r="U4470" s="1">
        <v>0.2</v>
      </c>
      <c r="V4470" s="5">
        <v>-16.078399999999998</v>
      </c>
    </row>
    <row r="4471" spans="1:22" ht="15" thickBot="1" x14ac:dyDescent="0.35">
      <c r="A4471" s="4">
        <v>4470</v>
      </c>
      <c r="B4471" s="2" t="s">
        <v>7519</v>
      </c>
      <c r="C4471" s="1">
        <v>2014</v>
      </c>
      <c r="D4471" s="3">
        <v>41968</v>
      </c>
      <c r="E4471" s="3">
        <v>41975</v>
      </c>
      <c r="F4471" s="2" t="s">
        <v>50</v>
      </c>
      <c r="G4471" s="2" t="s">
        <v>4955</v>
      </c>
      <c r="H4471" s="2" t="s">
        <v>4956</v>
      </c>
      <c r="I4471" s="2" t="s">
        <v>26</v>
      </c>
      <c r="J4471" s="2" t="s">
        <v>27</v>
      </c>
      <c r="K4471" s="2" t="s">
        <v>266</v>
      </c>
      <c r="L4471" s="2" t="s">
        <v>267</v>
      </c>
      <c r="M4471" s="1">
        <v>10035</v>
      </c>
      <c r="N4471" s="2" t="s">
        <v>148</v>
      </c>
      <c r="O4471" s="2" t="s">
        <v>4785</v>
      </c>
      <c r="P4471" s="2" t="s">
        <v>46</v>
      </c>
      <c r="Q4471" s="2" t="s">
        <v>90</v>
      </c>
      <c r="R4471" s="2" t="s">
        <v>4786</v>
      </c>
      <c r="S4471" s="1">
        <v>12.96</v>
      </c>
      <c r="T4471" s="1">
        <v>2</v>
      </c>
      <c r="U4471" s="1">
        <v>0</v>
      </c>
      <c r="V4471" s="5">
        <v>6.2207999999999997</v>
      </c>
    </row>
    <row r="4472" spans="1:22" ht="15" thickBot="1" x14ac:dyDescent="0.35">
      <c r="A4472" s="4">
        <v>4471</v>
      </c>
      <c r="B4472" s="2" t="s">
        <v>7520</v>
      </c>
      <c r="C4472" s="1">
        <v>2014</v>
      </c>
      <c r="D4472" s="3">
        <v>41768</v>
      </c>
      <c r="E4472" s="3">
        <v>41772</v>
      </c>
      <c r="F4472" s="2" t="s">
        <v>50</v>
      </c>
      <c r="G4472" s="2" t="s">
        <v>1183</v>
      </c>
      <c r="H4472" s="2" t="s">
        <v>1184</v>
      </c>
      <c r="I4472" s="2" t="s">
        <v>41</v>
      </c>
      <c r="J4472" s="2" t="s">
        <v>27</v>
      </c>
      <c r="K4472" s="2" t="s">
        <v>146</v>
      </c>
      <c r="L4472" s="2" t="s">
        <v>147</v>
      </c>
      <c r="M4472" s="1">
        <v>19140</v>
      </c>
      <c r="N4472" s="2" t="s">
        <v>148</v>
      </c>
      <c r="O4472" s="2" t="s">
        <v>6594</v>
      </c>
      <c r="P4472" s="2" t="s">
        <v>32</v>
      </c>
      <c r="Q4472" s="2" t="s">
        <v>36</v>
      </c>
      <c r="R4472" s="2" t="s">
        <v>6595</v>
      </c>
      <c r="S4472" s="1">
        <v>128.05799999999999</v>
      </c>
      <c r="T4472" s="1">
        <v>3</v>
      </c>
      <c r="U4472" s="1">
        <v>0.3</v>
      </c>
      <c r="V4472" s="5">
        <v>-23.7822</v>
      </c>
    </row>
    <row r="4473" spans="1:22" ht="15" thickBot="1" x14ac:dyDescent="0.35">
      <c r="A4473" s="4">
        <v>4472</v>
      </c>
      <c r="B4473" s="2" t="s">
        <v>7521</v>
      </c>
      <c r="C4473" s="1">
        <v>2014</v>
      </c>
      <c r="D4473" s="3">
        <v>41912</v>
      </c>
      <c r="E4473" s="3">
        <v>41912</v>
      </c>
      <c r="F4473" s="2" t="s">
        <v>1290</v>
      </c>
      <c r="G4473" s="2" t="s">
        <v>604</v>
      </c>
      <c r="H4473" s="2" t="s">
        <v>605</v>
      </c>
      <c r="I4473" s="2" t="s">
        <v>102</v>
      </c>
      <c r="J4473" s="2" t="s">
        <v>27</v>
      </c>
      <c r="K4473" s="2" t="s">
        <v>7522</v>
      </c>
      <c r="L4473" s="2" t="s">
        <v>498</v>
      </c>
      <c r="M4473" s="1">
        <v>44060</v>
      </c>
      <c r="N4473" s="2" t="s">
        <v>148</v>
      </c>
      <c r="O4473" s="2" t="s">
        <v>4839</v>
      </c>
      <c r="P4473" s="2" t="s">
        <v>32</v>
      </c>
      <c r="Q4473" s="2" t="s">
        <v>36</v>
      </c>
      <c r="R4473" s="2" t="s">
        <v>4840</v>
      </c>
      <c r="S4473" s="1">
        <v>63.686</v>
      </c>
      <c r="T4473" s="1">
        <v>1</v>
      </c>
      <c r="U4473" s="1">
        <v>0.3</v>
      </c>
      <c r="V4473" s="5">
        <v>-15.4666</v>
      </c>
    </row>
    <row r="4474" spans="1:22" ht="15" thickBot="1" x14ac:dyDescent="0.35">
      <c r="A4474" s="4">
        <v>4473</v>
      </c>
      <c r="B4474" s="2" t="s">
        <v>7521</v>
      </c>
      <c r="C4474" s="1">
        <v>2014</v>
      </c>
      <c r="D4474" s="3">
        <v>41912</v>
      </c>
      <c r="E4474" s="3">
        <v>41912</v>
      </c>
      <c r="F4474" s="2" t="s">
        <v>1290</v>
      </c>
      <c r="G4474" s="2" t="s">
        <v>604</v>
      </c>
      <c r="H4474" s="2" t="s">
        <v>605</v>
      </c>
      <c r="I4474" s="2" t="s">
        <v>102</v>
      </c>
      <c r="J4474" s="2" t="s">
        <v>27</v>
      </c>
      <c r="K4474" s="2" t="s">
        <v>7522</v>
      </c>
      <c r="L4474" s="2" t="s">
        <v>498</v>
      </c>
      <c r="M4474" s="1">
        <v>44060</v>
      </c>
      <c r="N4474" s="2" t="s">
        <v>148</v>
      </c>
      <c r="O4474" s="2" t="s">
        <v>1594</v>
      </c>
      <c r="P4474" s="2" t="s">
        <v>71</v>
      </c>
      <c r="Q4474" s="2" t="s">
        <v>161</v>
      </c>
      <c r="R4474" s="2" t="s">
        <v>1595</v>
      </c>
      <c r="S4474" s="1">
        <v>239.976</v>
      </c>
      <c r="T4474" s="1">
        <v>3</v>
      </c>
      <c r="U4474" s="1">
        <v>0.2</v>
      </c>
      <c r="V4474" s="5">
        <v>65.993399999999994</v>
      </c>
    </row>
    <row r="4475" spans="1:22" ht="15" thickBot="1" x14ac:dyDescent="0.35">
      <c r="A4475" s="4">
        <v>4474</v>
      </c>
      <c r="B4475" s="2" t="s">
        <v>7521</v>
      </c>
      <c r="C4475" s="1">
        <v>2014</v>
      </c>
      <c r="D4475" s="3">
        <v>41912</v>
      </c>
      <c r="E4475" s="3">
        <v>41912</v>
      </c>
      <c r="F4475" s="2" t="s">
        <v>1290</v>
      </c>
      <c r="G4475" s="2" t="s">
        <v>604</v>
      </c>
      <c r="H4475" s="2" t="s">
        <v>605</v>
      </c>
      <c r="I4475" s="2" t="s">
        <v>102</v>
      </c>
      <c r="J4475" s="2" t="s">
        <v>27</v>
      </c>
      <c r="K4475" s="2" t="s">
        <v>7522</v>
      </c>
      <c r="L4475" s="2" t="s">
        <v>498</v>
      </c>
      <c r="M4475" s="1">
        <v>44060</v>
      </c>
      <c r="N4475" s="2" t="s">
        <v>148</v>
      </c>
      <c r="O4475" s="2" t="s">
        <v>7523</v>
      </c>
      <c r="P4475" s="2" t="s">
        <v>32</v>
      </c>
      <c r="Q4475" s="2" t="s">
        <v>56</v>
      </c>
      <c r="R4475" s="2" t="s">
        <v>7524</v>
      </c>
      <c r="S4475" s="1">
        <v>344.22</v>
      </c>
      <c r="T4475" s="1">
        <v>2</v>
      </c>
      <c r="U4475" s="1">
        <v>0.4</v>
      </c>
      <c r="V4475" s="5">
        <v>-189.321</v>
      </c>
    </row>
    <row r="4476" spans="1:22" ht="15" thickBot="1" x14ac:dyDescent="0.35">
      <c r="A4476" s="4">
        <v>4475</v>
      </c>
      <c r="B4476" s="2" t="s">
        <v>7521</v>
      </c>
      <c r="C4476" s="1">
        <v>2014</v>
      </c>
      <c r="D4476" s="3">
        <v>41912</v>
      </c>
      <c r="E4476" s="3">
        <v>41912</v>
      </c>
      <c r="F4476" s="2" t="s">
        <v>1290</v>
      </c>
      <c r="G4476" s="2" t="s">
        <v>604</v>
      </c>
      <c r="H4476" s="2" t="s">
        <v>605</v>
      </c>
      <c r="I4476" s="2" t="s">
        <v>102</v>
      </c>
      <c r="J4476" s="2" t="s">
        <v>27</v>
      </c>
      <c r="K4476" s="2" t="s">
        <v>7522</v>
      </c>
      <c r="L4476" s="2" t="s">
        <v>498</v>
      </c>
      <c r="M4476" s="1">
        <v>44060</v>
      </c>
      <c r="N4476" s="2" t="s">
        <v>148</v>
      </c>
      <c r="O4476" s="2" t="s">
        <v>5263</v>
      </c>
      <c r="P4476" s="2" t="s">
        <v>46</v>
      </c>
      <c r="Q4476" s="2" t="s">
        <v>90</v>
      </c>
      <c r="R4476" s="2" t="s">
        <v>5264</v>
      </c>
      <c r="S4476" s="1">
        <v>15.552</v>
      </c>
      <c r="T4476" s="1">
        <v>3</v>
      </c>
      <c r="U4476" s="1">
        <v>0.2</v>
      </c>
      <c r="V4476" s="5">
        <v>5.4432</v>
      </c>
    </row>
    <row r="4477" spans="1:22" ht="15" thickBot="1" x14ac:dyDescent="0.35">
      <c r="A4477" s="4">
        <v>4476</v>
      </c>
      <c r="B4477" s="2" t="s">
        <v>7521</v>
      </c>
      <c r="C4477" s="1">
        <v>2014</v>
      </c>
      <c r="D4477" s="3">
        <v>41912</v>
      </c>
      <c r="E4477" s="3">
        <v>41912</v>
      </c>
      <c r="F4477" s="2" t="s">
        <v>1290</v>
      </c>
      <c r="G4477" s="2" t="s">
        <v>604</v>
      </c>
      <c r="H4477" s="2" t="s">
        <v>605</v>
      </c>
      <c r="I4477" s="2" t="s">
        <v>102</v>
      </c>
      <c r="J4477" s="2" t="s">
        <v>27</v>
      </c>
      <c r="K4477" s="2" t="s">
        <v>7522</v>
      </c>
      <c r="L4477" s="2" t="s">
        <v>498</v>
      </c>
      <c r="M4477" s="1">
        <v>44060</v>
      </c>
      <c r="N4477" s="2" t="s">
        <v>148</v>
      </c>
      <c r="O4477" s="2" t="s">
        <v>6344</v>
      </c>
      <c r="P4477" s="2" t="s">
        <v>32</v>
      </c>
      <c r="Q4477" s="2" t="s">
        <v>65</v>
      </c>
      <c r="R4477" s="2" t="s">
        <v>6345</v>
      </c>
      <c r="S4477" s="1">
        <v>21.248000000000001</v>
      </c>
      <c r="T4477" s="1">
        <v>4</v>
      </c>
      <c r="U4477" s="1">
        <v>0.2</v>
      </c>
      <c r="V4477" s="5">
        <v>7.4367999999999999</v>
      </c>
    </row>
    <row r="4478" spans="1:22" ht="15" thickBot="1" x14ac:dyDescent="0.35">
      <c r="A4478" s="4">
        <v>4477</v>
      </c>
      <c r="B4478" s="2" t="s">
        <v>7521</v>
      </c>
      <c r="C4478" s="1">
        <v>2014</v>
      </c>
      <c r="D4478" s="3">
        <v>41912</v>
      </c>
      <c r="E4478" s="3">
        <v>41912</v>
      </c>
      <c r="F4478" s="2" t="s">
        <v>1290</v>
      </c>
      <c r="G4478" s="2" t="s">
        <v>604</v>
      </c>
      <c r="H4478" s="2" t="s">
        <v>605</v>
      </c>
      <c r="I4478" s="2" t="s">
        <v>102</v>
      </c>
      <c r="J4478" s="2" t="s">
        <v>27</v>
      </c>
      <c r="K4478" s="2" t="s">
        <v>7522</v>
      </c>
      <c r="L4478" s="2" t="s">
        <v>498</v>
      </c>
      <c r="M4478" s="1">
        <v>44060</v>
      </c>
      <c r="N4478" s="2" t="s">
        <v>148</v>
      </c>
      <c r="O4478" s="2" t="s">
        <v>7102</v>
      </c>
      <c r="P4478" s="2" t="s">
        <v>46</v>
      </c>
      <c r="Q4478" s="2" t="s">
        <v>90</v>
      </c>
      <c r="R4478" s="2" t="s">
        <v>7103</v>
      </c>
      <c r="S4478" s="1">
        <v>8.4480000000000004</v>
      </c>
      <c r="T4478" s="1">
        <v>2</v>
      </c>
      <c r="U4478" s="1">
        <v>0.2</v>
      </c>
      <c r="V4478" s="5">
        <v>2.64</v>
      </c>
    </row>
    <row r="4479" spans="1:22" ht="15" thickBot="1" x14ac:dyDescent="0.35">
      <c r="A4479" s="4">
        <v>4478</v>
      </c>
      <c r="B4479" s="2" t="s">
        <v>7525</v>
      </c>
      <c r="C4479" s="1">
        <v>2014</v>
      </c>
      <c r="D4479" s="3">
        <v>41935</v>
      </c>
      <c r="E4479" s="3">
        <v>41935</v>
      </c>
      <c r="F4479" s="2" t="s">
        <v>1290</v>
      </c>
      <c r="G4479" s="2" t="s">
        <v>3147</v>
      </c>
      <c r="H4479" s="2" t="s">
        <v>3148</v>
      </c>
      <c r="I4479" s="2" t="s">
        <v>26</v>
      </c>
      <c r="J4479" s="2" t="s">
        <v>27</v>
      </c>
      <c r="K4479" s="2" t="s">
        <v>7526</v>
      </c>
      <c r="L4479" s="2" t="s">
        <v>649</v>
      </c>
      <c r="M4479" s="1">
        <v>73505</v>
      </c>
      <c r="N4479" s="2" t="s">
        <v>105</v>
      </c>
      <c r="O4479" s="2" t="s">
        <v>7527</v>
      </c>
      <c r="P4479" s="2" t="s">
        <v>46</v>
      </c>
      <c r="Q4479" s="2" t="s">
        <v>59</v>
      </c>
      <c r="R4479" s="2" t="s">
        <v>7528</v>
      </c>
      <c r="S4479" s="1">
        <v>333.09</v>
      </c>
      <c r="T4479" s="1">
        <v>3</v>
      </c>
      <c r="U4479" s="1">
        <v>0</v>
      </c>
      <c r="V4479" s="5">
        <v>23.316299999999998</v>
      </c>
    </row>
    <row r="4480" spans="1:22" ht="15" thickBot="1" x14ac:dyDescent="0.35">
      <c r="A4480" s="4">
        <v>4479</v>
      </c>
      <c r="B4480" s="2" t="s">
        <v>7525</v>
      </c>
      <c r="C4480" s="1">
        <v>2014</v>
      </c>
      <c r="D4480" s="3">
        <v>41935</v>
      </c>
      <c r="E4480" s="3">
        <v>41935</v>
      </c>
      <c r="F4480" s="2" t="s">
        <v>1290</v>
      </c>
      <c r="G4480" s="2" t="s">
        <v>3147</v>
      </c>
      <c r="H4480" s="2" t="s">
        <v>3148</v>
      </c>
      <c r="I4480" s="2" t="s">
        <v>26</v>
      </c>
      <c r="J4480" s="2" t="s">
        <v>27</v>
      </c>
      <c r="K4480" s="2" t="s">
        <v>7526</v>
      </c>
      <c r="L4480" s="2" t="s">
        <v>649</v>
      </c>
      <c r="M4480" s="1">
        <v>73505</v>
      </c>
      <c r="N4480" s="2" t="s">
        <v>105</v>
      </c>
      <c r="O4480" s="2" t="s">
        <v>883</v>
      </c>
      <c r="P4480" s="2" t="s">
        <v>32</v>
      </c>
      <c r="Q4480" s="2" t="s">
        <v>56</v>
      </c>
      <c r="R4480" s="2" t="s">
        <v>884</v>
      </c>
      <c r="S4480" s="1">
        <v>248.98</v>
      </c>
      <c r="T4480" s="1">
        <v>2</v>
      </c>
      <c r="U4480" s="1">
        <v>0</v>
      </c>
      <c r="V4480" s="5">
        <v>54.775599999999997</v>
      </c>
    </row>
    <row r="4481" spans="1:22" ht="15" thickBot="1" x14ac:dyDescent="0.35">
      <c r="A4481" s="4">
        <v>4480</v>
      </c>
      <c r="B4481" s="2" t="s">
        <v>7529</v>
      </c>
      <c r="C4481" s="1">
        <v>2011</v>
      </c>
      <c r="D4481" s="3">
        <v>40626</v>
      </c>
      <c r="E4481" s="3">
        <v>40630</v>
      </c>
      <c r="F4481" s="2" t="s">
        <v>50</v>
      </c>
      <c r="G4481" s="2" t="s">
        <v>2503</v>
      </c>
      <c r="H4481" s="2" t="s">
        <v>2504</v>
      </c>
      <c r="I4481" s="2" t="s">
        <v>26</v>
      </c>
      <c r="J4481" s="2" t="s">
        <v>27</v>
      </c>
      <c r="K4481" s="2" t="s">
        <v>266</v>
      </c>
      <c r="L4481" s="2" t="s">
        <v>267</v>
      </c>
      <c r="M4481" s="1">
        <v>10024</v>
      </c>
      <c r="N4481" s="2" t="s">
        <v>148</v>
      </c>
      <c r="O4481" s="2" t="s">
        <v>7530</v>
      </c>
      <c r="P4481" s="2" t="s">
        <v>46</v>
      </c>
      <c r="Q4481" s="2" t="s">
        <v>90</v>
      </c>
      <c r="R4481" s="2" t="s">
        <v>7531</v>
      </c>
      <c r="S4481" s="1">
        <v>24.9</v>
      </c>
      <c r="T4481" s="1">
        <v>5</v>
      </c>
      <c r="U4481" s="1">
        <v>0</v>
      </c>
      <c r="V4481" s="5">
        <v>11.702999999999999</v>
      </c>
    </row>
    <row r="4482" spans="1:22" ht="15" thickBot="1" x14ac:dyDescent="0.35">
      <c r="A4482" s="4">
        <v>4481</v>
      </c>
      <c r="B4482" s="2" t="s">
        <v>7532</v>
      </c>
      <c r="C4482" s="1">
        <v>2013</v>
      </c>
      <c r="D4482" s="3">
        <v>41582</v>
      </c>
      <c r="E4482" s="3">
        <v>41587</v>
      </c>
      <c r="F4482" s="2" t="s">
        <v>50</v>
      </c>
      <c r="G4482" s="2" t="s">
        <v>1655</v>
      </c>
      <c r="H4482" s="2" t="s">
        <v>1656</v>
      </c>
      <c r="I4482" s="2" t="s">
        <v>26</v>
      </c>
      <c r="J4482" s="2" t="s">
        <v>27</v>
      </c>
      <c r="K4482" s="2" t="s">
        <v>42</v>
      </c>
      <c r="L4482" s="2" t="s">
        <v>43</v>
      </c>
      <c r="M4482" s="1">
        <v>90049</v>
      </c>
      <c r="N4482" s="2" t="s">
        <v>44</v>
      </c>
      <c r="O4482" s="2" t="s">
        <v>3297</v>
      </c>
      <c r="P4482" s="2" t="s">
        <v>46</v>
      </c>
      <c r="Q4482" s="2" t="s">
        <v>269</v>
      </c>
      <c r="R4482" s="2" t="s">
        <v>3298</v>
      </c>
      <c r="S4482" s="1">
        <v>15.26</v>
      </c>
      <c r="T4482" s="1">
        <v>7</v>
      </c>
      <c r="U4482" s="1">
        <v>0</v>
      </c>
      <c r="V4482" s="5">
        <v>5.0358000000000001</v>
      </c>
    </row>
    <row r="4483" spans="1:22" ht="15" thickBot="1" x14ac:dyDescent="0.35">
      <c r="A4483" s="4">
        <v>4482</v>
      </c>
      <c r="B4483" s="2" t="s">
        <v>7532</v>
      </c>
      <c r="C4483" s="1">
        <v>2013</v>
      </c>
      <c r="D4483" s="3">
        <v>41582</v>
      </c>
      <c r="E4483" s="3">
        <v>41587</v>
      </c>
      <c r="F4483" s="2" t="s">
        <v>50</v>
      </c>
      <c r="G4483" s="2" t="s">
        <v>1655</v>
      </c>
      <c r="H4483" s="2" t="s">
        <v>1656</v>
      </c>
      <c r="I4483" s="2" t="s">
        <v>26</v>
      </c>
      <c r="J4483" s="2" t="s">
        <v>27</v>
      </c>
      <c r="K4483" s="2" t="s">
        <v>42</v>
      </c>
      <c r="L4483" s="2" t="s">
        <v>43</v>
      </c>
      <c r="M4483" s="1">
        <v>90049</v>
      </c>
      <c r="N4483" s="2" t="s">
        <v>44</v>
      </c>
      <c r="O4483" s="2" t="s">
        <v>7456</v>
      </c>
      <c r="P4483" s="2" t="s">
        <v>46</v>
      </c>
      <c r="Q4483" s="2" t="s">
        <v>78</v>
      </c>
      <c r="R4483" s="2" t="s">
        <v>7457</v>
      </c>
      <c r="S4483" s="1">
        <v>43.32</v>
      </c>
      <c r="T4483" s="1">
        <v>2</v>
      </c>
      <c r="U4483" s="1">
        <v>0</v>
      </c>
      <c r="V4483" s="5">
        <v>14.2956</v>
      </c>
    </row>
    <row r="4484" spans="1:22" ht="15" thickBot="1" x14ac:dyDescent="0.35">
      <c r="A4484" s="4">
        <v>4483</v>
      </c>
      <c r="B4484" s="2" t="s">
        <v>7532</v>
      </c>
      <c r="C4484" s="1">
        <v>2013</v>
      </c>
      <c r="D4484" s="3">
        <v>41582</v>
      </c>
      <c r="E4484" s="3">
        <v>41587</v>
      </c>
      <c r="F4484" s="2" t="s">
        <v>50</v>
      </c>
      <c r="G4484" s="2" t="s">
        <v>1655</v>
      </c>
      <c r="H4484" s="2" t="s">
        <v>1656</v>
      </c>
      <c r="I4484" s="2" t="s">
        <v>26</v>
      </c>
      <c r="J4484" s="2" t="s">
        <v>27</v>
      </c>
      <c r="K4484" s="2" t="s">
        <v>42</v>
      </c>
      <c r="L4484" s="2" t="s">
        <v>43</v>
      </c>
      <c r="M4484" s="1">
        <v>90049</v>
      </c>
      <c r="N4484" s="2" t="s">
        <v>44</v>
      </c>
      <c r="O4484" s="2" t="s">
        <v>492</v>
      </c>
      <c r="P4484" s="2" t="s">
        <v>46</v>
      </c>
      <c r="Q4484" s="2" t="s">
        <v>75</v>
      </c>
      <c r="R4484" s="2" t="s">
        <v>493</v>
      </c>
      <c r="S4484" s="1">
        <v>43.584000000000003</v>
      </c>
      <c r="T4484" s="1">
        <v>12</v>
      </c>
      <c r="U4484" s="1">
        <v>0.2</v>
      </c>
      <c r="V4484" s="5">
        <v>15.799200000000001</v>
      </c>
    </row>
    <row r="4485" spans="1:22" ht="15" thickBot="1" x14ac:dyDescent="0.35">
      <c r="A4485" s="4">
        <v>4484</v>
      </c>
      <c r="B4485" s="2" t="s">
        <v>7532</v>
      </c>
      <c r="C4485" s="1">
        <v>2013</v>
      </c>
      <c r="D4485" s="3">
        <v>41582</v>
      </c>
      <c r="E4485" s="3">
        <v>41587</v>
      </c>
      <c r="F4485" s="2" t="s">
        <v>50</v>
      </c>
      <c r="G4485" s="2" t="s">
        <v>1655</v>
      </c>
      <c r="H4485" s="2" t="s">
        <v>1656</v>
      </c>
      <c r="I4485" s="2" t="s">
        <v>26</v>
      </c>
      <c r="J4485" s="2" t="s">
        <v>27</v>
      </c>
      <c r="K4485" s="2" t="s">
        <v>42</v>
      </c>
      <c r="L4485" s="2" t="s">
        <v>43</v>
      </c>
      <c r="M4485" s="1">
        <v>90049</v>
      </c>
      <c r="N4485" s="2" t="s">
        <v>44</v>
      </c>
      <c r="O4485" s="2" t="s">
        <v>7533</v>
      </c>
      <c r="P4485" s="2" t="s">
        <v>46</v>
      </c>
      <c r="Q4485" s="2" t="s">
        <v>90</v>
      </c>
      <c r="R4485" s="2" t="s">
        <v>7534</v>
      </c>
      <c r="S4485" s="1">
        <v>116.28</v>
      </c>
      <c r="T4485" s="1">
        <v>3</v>
      </c>
      <c r="U4485" s="1">
        <v>0</v>
      </c>
      <c r="V4485" s="5">
        <v>56.977200000000003</v>
      </c>
    </row>
    <row r="4486" spans="1:22" ht="15" thickBot="1" x14ac:dyDescent="0.35">
      <c r="A4486" s="4">
        <v>4485</v>
      </c>
      <c r="B4486" s="2" t="s">
        <v>7532</v>
      </c>
      <c r="C4486" s="1">
        <v>2013</v>
      </c>
      <c r="D4486" s="3">
        <v>41582</v>
      </c>
      <c r="E4486" s="3">
        <v>41587</v>
      </c>
      <c r="F4486" s="2" t="s">
        <v>50</v>
      </c>
      <c r="G4486" s="2" t="s">
        <v>1655</v>
      </c>
      <c r="H4486" s="2" t="s">
        <v>1656</v>
      </c>
      <c r="I4486" s="2" t="s">
        <v>26</v>
      </c>
      <c r="J4486" s="2" t="s">
        <v>27</v>
      </c>
      <c r="K4486" s="2" t="s">
        <v>42</v>
      </c>
      <c r="L4486" s="2" t="s">
        <v>43</v>
      </c>
      <c r="M4486" s="1">
        <v>90049</v>
      </c>
      <c r="N4486" s="2" t="s">
        <v>44</v>
      </c>
      <c r="O4486" s="2" t="s">
        <v>2727</v>
      </c>
      <c r="P4486" s="2" t="s">
        <v>46</v>
      </c>
      <c r="Q4486" s="2" t="s">
        <v>75</v>
      </c>
      <c r="R4486" s="2" t="s">
        <v>2728</v>
      </c>
      <c r="S4486" s="1">
        <v>9.2959999999999994</v>
      </c>
      <c r="T4486" s="1">
        <v>2</v>
      </c>
      <c r="U4486" s="1">
        <v>0.2</v>
      </c>
      <c r="V4486" s="5">
        <v>3.0211999999999999</v>
      </c>
    </row>
    <row r="4487" spans="1:22" ht="15" thickBot="1" x14ac:dyDescent="0.35">
      <c r="A4487" s="4">
        <v>4486</v>
      </c>
      <c r="B4487" s="2" t="s">
        <v>7532</v>
      </c>
      <c r="C4487" s="1">
        <v>2013</v>
      </c>
      <c r="D4487" s="3">
        <v>41582</v>
      </c>
      <c r="E4487" s="3">
        <v>41587</v>
      </c>
      <c r="F4487" s="2" t="s">
        <v>50</v>
      </c>
      <c r="G4487" s="2" t="s">
        <v>1655</v>
      </c>
      <c r="H4487" s="2" t="s">
        <v>1656</v>
      </c>
      <c r="I4487" s="2" t="s">
        <v>26</v>
      </c>
      <c r="J4487" s="2" t="s">
        <v>27</v>
      </c>
      <c r="K4487" s="2" t="s">
        <v>42</v>
      </c>
      <c r="L4487" s="2" t="s">
        <v>43</v>
      </c>
      <c r="M4487" s="1">
        <v>90049</v>
      </c>
      <c r="N4487" s="2" t="s">
        <v>44</v>
      </c>
      <c r="O4487" s="2" t="s">
        <v>4942</v>
      </c>
      <c r="P4487" s="2" t="s">
        <v>46</v>
      </c>
      <c r="Q4487" s="2" t="s">
        <v>90</v>
      </c>
      <c r="R4487" s="2" t="s">
        <v>5229</v>
      </c>
      <c r="S4487" s="1">
        <v>19.440000000000001</v>
      </c>
      <c r="T4487" s="1">
        <v>3</v>
      </c>
      <c r="U4487" s="1">
        <v>0</v>
      </c>
      <c r="V4487" s="5">
        <v>9.3312000000000008</v>
      </c>
    </row>
    <row r="4488" spans="1:22" ht="15" thickBot="1" x14ac:dyDescent="0.35">
      <c r="A4488" s="4">
        <v>4487</v>
      </c>
      <c r="B4488" s="2" t="s">
        <v>7532</v>
      </c>
      <c r="C4488" s="1">
        <v>2013</v>
      </c>
      <c r="D4488" s="3">
        <v>41582</v>
      </c>
      <c r="E4488" s="3">
        <v>41587</v>
      </c>
      <c r="F4488" s="2" t="s">
        <v>50</v>
      </c>
      <c r="G4488" s="2" t="s">
        <v>1655</v>
      </c>
      <c r="H4488" s="2" t="s">
        <v>1656</v>
      </c>
      <c r="I4488" s="2" t="s">
        <v>26</v>
      </c>
      <c r="J4488" s="2" t="s">
        <v>27</v>
      </c>
      <c r="K4488" s="2" t="s">
        <v>42</v>
      </c>
      <c r="L4488" s="2" t="s">
        <v>43</v>
      </c>
      <c r="M4488" s="1">
        <v>90049</v>
      </c>
      <c r="N4488" s="2" t="s">
        <v>44</v>
      </c>
      <c r="O4488" s="2" t="s">
        <v>4293</v>
      </c>
      <c r="P4488" s="2" t="s">
        <v>46</v>
      </c>
      <c r="Q4488" s="2" t="s">
        <v>90</v>
      </c>
      <c r="R4488" s="2" t="s">
        <v>4294</v>
      </c>
      <c r="S4488" s="1">
        <v>314.55</v>
      </c>
      <c r="T4488" s="1">
        <v>3</v>
      </c>
      <c r="U4488" s="1">
        <v>0</v>
      </c>
      <c r="V4488" s="5">
        <v>150.98400000000001</v>
      </c>
    </row>
    <row r="4489" spans="1:22" ht="15" thickBot="1" x14ac:dyDescent="0.35">
      <c r="A4489" s="4">
        <v>4488</v>
      </c>
      <c r="B4489" s="2" t="s">
        <v>7535</v>
      </c>
      <c r="C4489" s="1">
        <v>2012</v>
      </c>
      <c r="D4489" s="3">
        <v>41157</v>
      </c>
      <c r="E4489" s="3">
        <v>41163</v>
      </c>
      <c r="F4489" s="2" t="s">
        <v>50</v>
      </c>
      <c r="G4489" s="2" t="s">
        <v>3378</v>
      </c>
      <c r="H4489" s="2" t="s">
        <v>3379</v>
      </c>
      <c r="I4489" s="2" t="s">
        <v>102</v>
      </c>
      <c r="J4489" s="2" t="s">
        <v>27</v>
      </c>
      <c r="K4489" s="2" t="s">
        <v>184</v>
      </c>
      <c r="L4489" s="2" t="s">
        <v>104</v>
      </c>
      <c r="M4489" s="1">
        <v>77036</v>
      </c>
      <c r="N4489" s="2" t="s">
        <v>105</v>
      </c>
      <c r="O4489" s="2" t="s">
        <v>6547</v>
      </c>
      <c r="P4489" s="2" t="s">
        <v>46</v>
      </c>
      <c r="Q4489" s="2" t="s">
        <v>75</v>
      </c>
      <c r="R4489" s="2" t="s">
        <v>6548</v>
      </c>
      <c r="S4489" s="1">
        <v>16.27</v>
      </c>
      <c r="T4489" s="1">
        <v>5</v>
      </c>
      <c r="U4489" s="1">
        <v>0.8</v>
      </c>
      <c r="V4489" s="5">
        <v>-25.218499999999999</v>
      </c>
    </row>
    <row r="4490" spans="1:22" ht="15" thickBot="1" x14ac:dyDescent="0.35">
      <c r="A4490" s="4">
        <v>4489</v>
      </c>
      <c r="B4490" s="2" t="s">
        <v>7535</v>
      </c>
      <c r="C4490" s="1">
        <v>2012</v>
      </c>
      <c r="D4490" s="3">
        <v>41157</v>
      </c>
      <c r="E4490" s="3">
        <v>41163</v>
      </c>
      <c r="F4490" s="2" t="s">
        <v>50</v>
      </c>
      <c r="G4490" s="2" t="s">
        <v>3378</v>
      </c>
      <c r="H4490" s="2" t="s">
        <v>3379</v>
      </c>
      <c r="I4490" s="2" t="s">
        <v>102</v>
      </c>
      <c r="J4490" s="2" t="s">
        <v>27</v>
      </c>
      <c r="K4490" s="2" t="s">
        <v>184</v>
      </c>
      <c r="L4490" s="2" t="s">
        <v>104</v>
      </c>
      <c r="M4490" s="1">
        <v>77036</v>
      </c>
      <c r="N4490" s="2" t="s">
        <v>105</v>
      </c>
      <c r="O4490" s="2" t="s">
        <v>6440</v>
      </c>
      <c r="P4490" s="2" t="s">
        <v>46</v>
      </c>
      <c r="Q4490" s="2" t="s">
        <v>578</v>
      </c>
      <c r="R4490" s="2" t="s">
        <v>6441</v>
      </c>
      <c r="S4490" s="1">
        <v>69.12</v>
      </c>
      <c r="T4490" s="1">
        <v>9</v>
      </c>
      <c r="U4490" s="1">
        <v>0.2</v>
      </c>
      <c r="V4490" s="5">
        <v>-14.688000000000001</v>
      </c>
    </row>
    <row r="4491" spans="1:22" ht="15" thickBot="1" x14ac:dyDescent="0.35">
      <c r="A4491" s="4">
        <v>4490</v>
      </c>
      <c r="B4491" s="2" t="s">
        <v>7535</v>
      </c>
      <c r="C4491" s="1">
        <v>2012</v>
      </c>
      <c r="D4491" s="3">
        <v>41157</v>
      </c>
      <c r="E4491" s="3">
        <v>41163</v>
      </c>
      <c r="F4491" s="2" t="s">
        <v>50</v>
      </c>
      <c r="G4491" s="2" t="s">
        <v>3378</v>
      </c>
      <c r="H4491" s="2" t="s">
        <v>3379</v>
      </c>
      <c r="I4491" s="2" t="s">
        <v>102</v>
      </c>
      <c r="J4491" s="2" t="s">
        <v>27</v>
      </c>
      <c r="K4491" s="2" t="s">
        <v>184</v>
      </c>
      <c r="L4491" s="2" t="s">
        <v>104</v>
      </c>
      <c r="M4491" s="1">
        <v>77036</v>
      </c>
      <c r="N4491" s="2" t="s">
        <v>105</v>
      </c>
      <c r="O4491" s="2" t="s">
        <v>3858</v>
      </c>
      <c r="P4491" s="2" t="s">
        <v>46</v>
      </c>
      <c r="Q4491" s="2" t="s">
        <v>75</v>
      </c>
      <c r="R4491" s="2" t="s">
        <v>3859</v>
      </c>
      <c r="S4491" s="1">
        <v>4.47</v>
      </c>
      <c r="T4491" s="1">
        <v>3</v>
      </c>
      <c r="U4491" s="1">
        <v>0.8</v>
      </c>
      <c r="V4491" s="5">
        <v>-7.8224999999999998</v>
      </c>
    </row>
    <row r="4492" spans="1:22" ht="15" thickBot="1" x14ac:dyDescent="0.35">
      <c r="A4492" s="4">
        <v>4491</v>
      </c>
      <c r="B4492" s="2" t="s">
        <v>7536</v>
      </c>
      <c r="C4492" s="1">
        <v>2014</v>
      </c>
      <c r="D4492" s="3">
        <v>41866</v>
      </c>
      <c r="E4492" s="3">
        <v>41873</v>
      </c>
      <c r="F4492" s="2" t="s">
        <v>50</v>
      </c>
      <c r="G4492" s="2" t="s">
        <v>465</v>
      </c>
      <c r="H4492" s="2" t="s">
        <v>466</v>
      </c>
      <c r="I4492" s="2" t="s">
        <v>26</v>
      </c>
      <c r="J4492" s="2" t="s">
        <v>27</v>
      </c>
      <c r="K4492" s="2" t="s">
        <v>42</v>
      </c>
      <c r="L4492" s="2" t="s">
        <v>43</v>
      </c>
      <c r="M4492" s="1">
        <v>90032</v>
      </c>
      <c r="N4492" s="2" t="s">
        <v>44</v>
      </c>
      <c r="O4492" s="2" t="s">
        <v>2400</v>
      </c>
      <c r="P4492" s="2" t="s">
        <v>32</v>
      </c>
      <c r="Q4492" s="2" t="s">
        <v>56</v>
      </c>
      <c r="R4492" s="2" t="s">
        <v>2401</v>
      </c>
      <c r="S4492" s="1">
        <v>418.29599999999999</v>
      </c>
      <c r="T4492" s="1">
        <v>3</v>
      </c>
      <c r="U4492" s="1">
        <v>0.2</v>
      </c>
      <c r="V4492" s="5">
        <v>5.2286999999999999</v>
      </c>
    </row>
    <row r="4493" spans="1:22" ht="15" thickBot="1" x14ac:dyDescent="0.35">
      <c r="A4493" s="4">
        <v>4492</v>
      </c>
      <c r="B4493" s="2" t="s">
        <v>7537</v>
      </c>
      <c r="C4493" s="1">
        <v>2011</v>
      </c>
      <c r="D4493" s="3">
        <v>40878</v>
      </c>
      <c r="E4493" s="3">
        <v>40880</v>
      </c>
      <c r="F4493" s="2" t="s">
        <v>23</v>
      </c>
      <c r="G4493" s="2" t="s">
        <v>2484</v>
      </c>
      <c r="H4493" s="2" t="s">
        <v>2485</v>
      </c>
      <c r="I4493" s="2" t="s">
        <v>26</v>
      </c>
      <c r="J4493" s="2" t="s">
        <v>27</v>
      </c>
      <c r="K4493" s="2" t="s">
        <v>497</v>
      </c>
      <c r="L4493" s="2" t="s">
        <v>498</v>
      </c>
      <c r="M4493" s="1">
        <v>43229</v>
      </c>
      <c r="N4493" s="2" t="s">
        <v>148</v>
      </c>
      <c r="O4493" s="2" t="s">
        <v>6852</v>
      </c>
      <c r="P4493" s="2" t="s">
        <v>71</v>
      </c>
      <c r="Q4493" s="2" t="s">
        <v>1216</v>
      </c>
      <c r="R4493" s="2" t="s">
        <v>6853</v>
      </c>
      <c r="S4493" s="1">
        <v>659.98800000000006</v>
      </c>
      <c r="T4493" s="1">
        <v>2</v>
      </c>
      <c r="U4493" s="1">
        <v>0.4</v>
      </c>
      <c r="V4493" s="5">
        <v>109.998</v>
      </c>
    </row>
    <row r="4494" spans="1:22" ht="15" thickBot="1" x14ac:dyDescent="0.35">
      <c r="A4494" s="4">
        <v>4493</v>
      </c>
      <c r="B4494" s="2" t="s">
        <v>7537</v>
      </c>
      <c r="C4494" s="1">
        <v>2011</v>
      </c>
      <c r="D4494" s="3">
        <v>40878</v>
      </c>
      <c r="E4494" s="3">
        <v>40880</v>
      </c>
      <c r="F4494" s="2" t="s">
        <v>23</v>
      </c>
      <c r="G4494" s="2" t="s">
        <v>2484</v>
      </c>
      <c r="H4494" s="2" t="s">
        <v>2485</v>
      </c>
      <c r="I4494" s="2" t="s">
        <v>26</v>
      </c>
      <c r="J4494" s="2" t="s">
        <v>27</v>
      </c>
      <c r="K4494" s="2" t="s">
        <v>497</v>
      </c>
      <c r="L4494" s="2" t="s">
        <v>498</v>
      </c>
      <c r="M4494" s="1">
        <v>43229</v>
      </c>
      <c r="N4494" s="2" t="s">
        <v>148</v>
      </c>
      <c r="O4494" s="2" t="s">
        <v>2069</v>
      </c>
      <c r="P4494" s="2" t="s">
        <v>32</v>
      </c>
      <c r="Q4494" s="2" t="s">
        <v>65</v>
      </c>
      <c r="R4494" s="2" t="s">
        <v>2070</v>
      </c>
      <c r="S4494" s="1">
        <v>8.1280000000000001</v>
      </c>
      <c r="T4494" s="1">
        <v>2</v>
      </c>
      <c r="U4494" s="1">
        <v>0.2</v>
      </c>
      <c r="V4494" s="5">
        <v>1.4224000000000001</v>
      </c>
    </row>
    <row r="4495" spans="1:22" ht="15" thickBot="1" x14ac:dyDescent="0.35">
      <c r="A4495" s="4">
        <v>4494</v>
      </c>
      <c r="B4495" s="2" t="s">
        <v>7537</v>
      </c>
      <c r="C4495" s="1">
        <v>2011</v>
      </c>
      <c r="D4495" s="3">
        <v>40878</v>
      </c>
      <c r="E4495" s="3">
        <v>40880</v>
      </c>
      <c r="F4495" s="2" t="s">
        <v>23</v>
      </c>
      <c r="G4495" s="2" t="s">
        <v>2484</v>
      </c>
      <c r="H4495" s="2" t="s">
        <v>2485</v>
      </c>
      <c r="I4495" s="2" t="s">
        <v>26</v>
      </c>
      <c r="J4495" s="2" t="s">
        <v>27</v>
      </c>
      <c r="K4495" s="2" t="s">
        <v>497</v>
      </c>
      <c r="L4495" s="2" t="s">
        <v>498</v>
      </c>
      <c r="M4495" s="1">
        <v>43229</v>
      </c>
      <c r="N4495" s="2" t="s">
        <v>148</v>
      </c>
      <c r="O4495" s="2" t="s">
        <v>4785</v>
      </c>
      <c r="P4495" s="2" t="s">
        <v>46</v>
      </c>
      <c r="Q4495" s="2" t="s">
        <v>90</v>
      </c>
      <c r="R4495" s="2" t="s">
        <v>4786</v>
      </c>
      <c r="S4495" s="1">
        <v>36.287999999999997</v>
      </c>
      <c r="T4495" s="1">
        <v>7</v>
      </c>
      <c r="U4495" s="1">
        <v>0.2</v>
      </c>
      <c r="V4495" s="5">
        <v>12.700799999999999</v>
      </c>
    </row>
    <row r="4496" spans="1:22" ht="15" thickBot="1" x14ac:dyDescent="0.35">
      <c r="A4496" s="4">
        <v>4495</v>
      </c>
      <c r="B4496" s="2" t="s">
        <v>7537</v>
      </c>
      <c r="C4496" s="1">
        <v>2011</v>
      </c>
      <c r="D4496" s="3">
        <v>40878</v>
      </c>
      <c r="E4496" s="3">
        <v>40880</v>
      </c>
      <c r="F4496" s="2" t="s">
        <v>23</v>
      </c>
      <c r="G4496" s="2" t="s">
        <v>2484</v>
      </c>
      <c r="H4496" s="2" t="s">
        <v>2485</v>
      </c>
      <c r="I4496" s="2" t="s">
        <v>26</v>
      </c>
      <c r="J4496" s="2" t="s">
        <v>27</v>
      </c>
      <c r="K4496" s="2" t="s">
        <v>497</v>
      </c>
      <c r="L4496" s="2" t="s">
        <v>498</v>
      </c>
      <c r="M4496" s="1">
        <v>43229</v>
      </c>
      <c r="N4496" s="2" t="s">
        <v>148</v>
      </c>
      <c r="O4496" s="2" t="s">
        <v>1488</v>
      </c>
      <c r="P4496" s="2" t="s">
        <v>32</v>
      </c>
      <c r="Q4496" s="2" t="s">
        <v>36</v>
      </c>
      <c r="R4496" s="2" t="s">
        <v>1489</v>
      </c>
      <c r="S4496" s="1">
        <v>909.72</v>
      </c>
      <c r="T4496" s="1">
        <v>6</v>
      </c>
      <c r="U4496" s="1">
        <v>0.3</v>
      </c>
      <c r="V4496" s="5">
        <v>-51.984000000000002</v>
      </c>
    </row>
    <row r="4497" spans="1:22" ht="15" thickBot="1" x14ac:dyDescent="0.35">
      <c r="A4497" s="4">
        <v>4496</v>
      </c>
      <c r="B4497" s="2" t="s">
        <v>7538</v>
      </c>
      <c r="C4497" s="1">
        <v>2014</v>
      </c>
      <c r="D4497" s="3">
        <v>41809</v>
      </c>
      <c r="E4497" s="3">
        <v>41814</v>
      </c>
      <c r="F4497" s="2" t="s">
        <v>50</v>
      </c>
      <c r="G4497" s="2" t="s">
        <v>965</v>
      </c>
      <c r="H4497" s="2" t="s">
        <v>966</v>
      </c>
      <c r="I4497" s="2" t="s">
        <v>26</v>
      </c>
      <c r="J4497" s="2" t="s">
        <v>27</v>
      </c>
      <c r="K4497" s="2" t="s">
        <v>42</v>
      </c>
      <c r="L4497" s="2" t="s">
        <v>43</v>
      </c>
      <c r="M4497" s="1">
        <v>90032</v>
      </c>
      <c r="N4497" s="2" t="s">
        <v>44</v>
      </c>
      <c r="O4497" s="2" t="s">
        <v>2232</v>
      </c>
      <c r="P4497" s="2" t="s">
        <v>32</v>
      </c>
      <c r="Q4497" s="2" t="s">
        <v>33</v>
      </c>
      <c r="R4497" s="2" t="s">
        <v>2233</v>
      </c>
      <c r="S4497" s="1">
        <v>917.92349999999999</v>
      </c>
      <c r="T4497" s="1">
        <v>9</v>
      </c>
      <c r="U4497" s="1">
        <v>0.15</v>
      </c>
      <c r="V4497" s="5">
        <v>75.593699999999998</v>
      </c>
    </row>
    <row r="4498" spans="1:22" ht="15" thickBot="1" x14ac:dyDescent="0.35">
      <c r="A4498" s="4">
        <v>4497</v>
      </c>
      <c r="B4498" s="2" t="s">
        <v>7538</v>
      </c>
      <c r="C4498" s="1">
        <v>2014</v>
      </c>
      <c r="D4498" s="3">
        <v>41809</v>
      </c>
      <c r="E4498" s="3">
        <v>41814</v>
      </c>
      <c r="F4498" s="2" t="s">
        <v>50</v>
      </c>
      <c r="G4498" s="2" t="s">
        <v>965</v>
      </c>
      <c r="H4498" s="2" t="s">
        <v>966</v>
      </c>
      <c r="I4498" s="2" t="s">
        <v>26</v>
      </c>
      <c r="J4498" s="2" t="s">
        <v>27</v>
      </c>
      <c r="K4498" s="2" t="s">
        <v>42</v>
      </c>
      <c r="L4498" s="2" t="s">
        <v>43</v>
      </c>
      <c r="M4498" s="1">
        <v>90032</v>
      </c>
      <c r="N4498" s="2" t="s">
        <v>44</v>
      </c>
      <c r="O4498" s="2" t="s">
        <v>1303</v>
      </c>
      <c r="P4498" s="2" t="s">
        <v>46</v>
      </c>
      <c r="Q4498" s="2" t="s">
        <v>90</v>
      </c>
      <c r="R4498" s="2" t="s">
        <v>1304</v>
      </c>
      <c r="S4498" s="1">
        <v>38.880000000000003</v>
      </c>
      <c r="T4498" s="1">
        <v>6</v>
      </c>
      <c r="U4498" s="1">
        <v>0</v>
      </c>
      <c r="V4498" s="5">
        <v>19.051200000000001</v>
      </c>
    </row>
    <row r="4499" spans="1:22" ht="15" thickBot="1" x14ac:dyDescent="0.35">
      <c r="A4499" s="4">
        <v>4498</v>
      </c>
      <c r="B4499" s="2" t="s">
        <v>7539</v>
      </c>
      <c r="C4499" s="1">
        <v>2014</v>
      </c>
      <c r="D4499" s="3">
        <v>41976</v>
      </c>
      <c r="E4499" s="3">
        <v>41983</v>
      </c>
      <c r="F4499" s="2" t="s">
        <v>50</v>
      </c>
      <c r="G4499" s="2" t="s">
        <v>4625</v>
      </c>
      <c r="H4499" s="2" t="s">
        <v>4626</v>
      </c>
      <c r="I4499" s="2" t="s">
        <v>26</v>
      </c>
      <c r="J4499" s="2" t="s">
        <v>27</v>
      </c>
      <c r="K4499" s="2" t="s">
        <v>146</v>
      </c>
      <c r="L4499" s="2" t="s">
        <v>147</v>
      </c>
      <c r="M4499" s="1">
        <v>19140</v>
      </c>
      <c r="N4499" s="2" t="s">
        <v>148</v>
      </c>
      <c r="O4499" s="2" t="s">
        <v>516</v>
      </c>
      <c r="P4499" s="2" t="s">
        <v>46</v>
      </c>
      <c r="Q4499" s="2" t="s">
        <v>75</v>
      </c>
      <c r="R4499" s="2" t="s">
        <v>517</v>
      </c>
      <c r="S4499" s="1">
        <v>631.17600000000004</v>
      </c>
      <c r="T4499" s="1">
        <v>4</v>
      </c>
      <c r="U4499" s="1">
        <v>0.7</v>
      </c>
      <c r="V4499" s="5">
        <v>-462.86239999999998</v>
      </c>
    </row>
    <row r="4500" spans="1:22" ht="15" thickBot="1" x14ac:dyDescent="0.35">
      <c r="A4500" s="4">
        <v>4499</v>
      </c>
      <c r="B4500" s="2" t="s">
        <v>7540</v>
      </c>
      <c r="C4500" s="1">
        <v>2011</v>
      </c>
      <c r="D4500" s="3">
        <v>40868</v>
      </c>
      <c r="E4500" s="3">
        <v>40873</v>
      </c>
      <c r="F4500" s="2" t="s">
        <v>50</v>
      </c>
      <c r="G4500" s="2" t="s">
        <v>7541</v>
      </c>
      <c r="H4500" s="2" t="s">
        <v>7542</v>
      </c>
      <c r="I4500" s="2" t="s">
        <v>41</v>
      </c>
      <c r="J4500" s="2" t="s">
        <v>27</v>
      </c>
      <c r="K4500" s="2" t="s">
        <v>127</v>
      </c>
      <c r="L4500" s="2" t="s">
        <v>43</v>
      </c>
      <c r="M4500" s="1">
        <v>94110</v>
      </c>
      <c r="N4500" s="2" t="s">
        <v>44</v>
      </c>
      <c r="O4500" s="2" t="s">
        <v>4661</v>
      </c>
      <c r="P4500" s="2" t="s">
        <v>46</v>
      </c>
      <c r="Q4500" s="2" t="s">
        <v>90</v>
      </c>
      <c r="R4500" s="2" t="s">
        <v>4662</v>
      </c>
      <c r="S4500" s="1">
        <v>12.96</v>
      </c>
      <c r="T4500" s="1">
        <v>2</v>
      </c>
      <c r="U4500" s="1">
        <v>0</v>
      </c>
      <c r="V4500" s="5">
        <v>6.2207999999999997</v>
      </c>
    </row>
    <row r="4501" spans="1:22" ht="15" thickBot="1" x14ac:dyDescent="0.35">
      <c r="A4501" s="4">
        <v>4500</v>
      </c>
      <c r="B4501" s="2" t="s">
        <v>7543</v>
      </c>
      <c r="C4501" s="1">
        <v>2013</v>
      </c>
      <c r="D4501" s="3">
        <v>41375</v>
      </c>
      <c r="E4501" s="3">
        <v>41381</v>
      </c>
      <c r="F4501" s="2" t="s">
        <v>50</v>
      </c>
      <c r="G4501" s="2" t="s">
        <v>4427</v>
      </c>
      <c r="H4501" s="2" t="s">
        <v>4428</v>
      </c>
      <c r="I4501" s="2" t="s">
        <v>41</v>
      </c>
      <c r="J4501" s="2" t="s">
        <v>27</v>
      </c>
      <c r="K4501" s="2" t="s">
        <v>5953</v>
      </c>
      <c r="L4501" s="2" t="s">
        <v>43</v>
      </c>
      <c r="M4501" s="1">
        <v>93309</v>
      </c>
      <c r="N4501" s="2" t="s">
        <v>44</v>
      </c>
      <c r="O4501" s="2" t="s">
        <v>5263</v>
      </c>
      <c r="P4501" s="2" t="s">
        <v>46</v>
      </c>
      <c r="Q4501" s="2" t="s">
        <v>90</v>
      </c>
      <c r="R4501" s="2" t="s">
        <v>5264</v>
      </c>
      <c r="S4501" s="1">
        <v>12.96</v>
      </c>
      <c r="T4501" s="1">
        <v>2</v>
      </c>
      <c r="U4501" s="1">
        <v>0</v>
      </c>
      <c r="V4501" s="5">
        <v>6.2207999999999997</v>
      </c>
    </row>
    <row r="4502" spans="1:22" ht="15" thickBot="1" x14ac:dyDescent="0.35">
      <c r="A4502" s="4">
        <v>4501</v>
      </c>
      <c r="B4502" s="2" t="s">
        <v>7543</v>
      </c>
      <c r="C4502" s="1">
        <v>2013</v>
      </c>
      <c r="D4502" s="3">
        <v>41375</v>
      </c>
      <c r="E4502" s="3">
        <v>41381</v>
      </c>
      <c r="F4502" s="2" t="s">
        <v>50</v>
      </c>
      <c r="G4502" s="2" t="s">
        <v>4427</v>
      </c>
      <c r="H4502" s="2" t="s">
        <v>4428</v>
      </c>
      <c r="I4502" s="2" t="s">
        <v>41</v>
      </c>
      <c r="J4502" s="2" t="s">
        <v>27</v>
      </c>
      <c r="K4502" s="2" t="s">
        <v>5953</v>
      </c>
      <c r="L4502" s="2" t="s">
        <v>43</v>
      </c>
      <c r="M4502" s="1">
        <v>93309</v>
      </c>
      <c r="N4502" s="2" t="s">
        <v>44</v>
      </c>
      <c r="O4502" s="2" t="s">
        <v>6136</v>
      </c>
      <c r="P4502" s="2" t="s">
        <v>46</v>
      </c>
      <c r="Q4502" s="2" t="s">
        <v>75</v>
      </c>
      <c r="R4502" s="2" t="s">
        <v>6137</v>
      </c>
      <c r="S4502" s="1">
        <v>23.2</v>
      </c>
      <c r="T4502" s="1">
        <v>5</v>
      </c>
      <c r="U4502" s="1">
        <v>0.2</v>
      </c>
      <c r="V4502" s="5">
        <v>8.1199999999999992</v>
      </c>
    </row>
    <row r="4503" spans="1:22" ht="15" thickBot="1" x14ac:dyDescent="0.35">
      <c r="A4503" s="4">
        <v>4502</v>
      </c>
      <c r="B4503" s="2" t="s">
        <v>7544</v>
      </c>
      <c r="C4503" s="1">
        <v>2011</v>
      </c>
      <c r="D4503" s="3">
        <v>40724</v>
      </c>
      <c r="E4503" s="3">
        <v>40728</v>
      </c>
      <c r="F4503" s="2" t="s">
        <v>50</v>
      </c>
      <c r="G4503" s="2" t="s">
        <v>842</v>
      </c>
      <c r="H4503" s="2" t="s">
        <v>843</v>
      </c>
      <c r="I4503" s="2" t="s">
        <v>41</v>
      </c>
      <c r="J4503" s="2" t="s">
        <v>27</v>
      </c>
      <c r="K4503" s="2" t="s">
        <v>184</v>
      </c>
      <c r="L4503" s="2" t="s">
        <v>104</v>
      </c>
      <c r="M4503" s="1">
        <v>77095</v>
      </c>
      <c r="N4503" s="2" t="s">
        <v>105</v>
      </c>
      <c r="O4503" s="2" t="s">
        <v>1979</v>
      </c>
      <c r="P4503" s="2" t="s">
        <v>46</v>
      </c>
      <c r="Q4503" s="2" t="s">
        <v>90</v>
      </c>
      <c r="R4503" s="2" t="s">
        <v>1980</v>
      </c>
      <c r="S4503" s="1">
        <v>25.92</v>
      </c>
      <c r="T4503" s="1">
        <v>5</v>
      </c>
      <c r="U4503" s="1">
        <v>0.2</v>
      </c>
      <c r="V4503" s="5">
        <v>9.0719999999999992</v>
      </c>
    </row>
    <row r="4504" spans="1:22" ht="15" thickBot="1" x14ac:dyDescent="0.35">
      <c r="A4504" s="4">
        <v>4503</v>
      </c>
      <c r="B4504" s="2" t="s">
        <v>7544</v>
      </c>
      <c r="C4504" s="1">
        <v>2011</v>
      </c>
      <c r="D4504" s="3">
        <v>40724</v>
      </c>
      <c r="E4504" s="3">
        <v>40728</v>
      </c>
      <c r="F4504" s="2" t="s">
        <v>50</v>
      </c>
      <c r="G4504" s="2" t="s">
        <v>842</v>
      </c>
      <c r="H4504" s="2" t="s">
        <v>843</v>
      </c>
      <c r="I4504" s="2" t="s">
        <v>41</v>
      </c>
      <c r="J4504" s="2" t="s">
        <v>27</v>
      </c>
      <c r="K4504" s="2" t="s">
        <v>184</v>
      </c>
      <c r="L4504" s="2" t="s">
        <v>104</v>
      </c>
      <c r="M4504" s="1">
        <v>77095</v>
      </c>
      <c r="N4504" s="2" t="s">
        <v>105</v>
      </c>
      <c r="O4504" s="2" t="s">
        <v>1788</v>
      </c>
      <c r="P4504" s="2" t="s">
        <v>46</v>
      </c>
      <c r="Q4504" s="2" t="s">
        <v>269</v>
      </c>
      <c r="R4504" s="2" t="s">
        <v>186</v>
      </c>
      <c r="S4504" s="1">
        <v>21.312000000000001</v>
      </c>
      <c r="T4504" s="1">
        <v>6</v>
      </c>
      <c r="U4504" s="1">
        <v>0.2</v>
      </c>
      <c r="V4504" s="5">
        <v>7.1928000000000001</v>
      </c>
    </row>
    <row r="4505" spans="1:22" ht="15" thickBot="1" x14ac:dyDescent="0.35">
      <c r="A4505" s="4">
        <v>4504</v>
      </c>
      <c r="B4505" s="2" t="s">
        <v>7545</v>
      </c>
      <c r="C4505" s="1">
        <v>2011</v>
      </c>
      <c r="D4505" s="3">
        <v>40901</v>
      </c>
      <c r="E4505" s="3">
        <v>40906</v>
      </c>
      <c r="F4505" s="2" t="s">
        <v>50</v>
      </c>
      <c r="G4505" s="2" t="s">
        <v>3436</v>
      </c>
      <c r="H4505" s="2" t="s">
        <v>3437</v>
      </c>
      <c r="I4505" s="2" t="s">
        <v>102</v>
      </c>
      <c r="J4505" s="2" t="s">
        <v>27</v>
      </c>
      <c r="K4505" s="2" t="s">
        <v>42</v>
      </c>
      <c r="L4505" s="2" t="s">
        <v>43</v>
      </c>
      <c r="M4505" s="1">
        <v>90045</v>
      </c>
      <c r="N4505" s="2" t="s">
        <v>44</v>
      </c>
      <c r="O4505" s="2" t="s">
        <v>7546</v>
      </c>
      <c r="P4505" s="2" t="s">
        <v>71</v>
      </c>
      <c r="Q4505" s="2" t="s">
        <v>72</v>
      </c>
      <c r="R4505" s="2" t="s">
        <v>7547</v>
      </c>
      <c r="S4505" s="1">
        <v>173.65600000000001</v>
      </c>
      <c r="T4505" s="1">
        <v>7</v>
      </c>
      <c r="U4505" s="1">
        <v>0.2</v>
      </c>
      <c r="V4505" s="5">
        <v>17.365600000000001</v>
      </c>
    </row>
    <row r="4506" spans="1:22" ht="15" thickBot="1" x14ac:dyDescent="0.35">
      <c r="A4506" s="4">
        <v>4505</v>
      </c>
      <c r="B4506" s="2" t="s">
        <v>7545</v>
      </c>
      <c r="C4506" s="1">
        <v>2011</v>
      </c>
      <c r="D4506" s="3">
        <v>40901</v>
      </c>
      <c r="E4506" s="3">
        <v>40906</v>
      </c>
      <c r="F4506" s="2" t="s">
        <v>50</v>
      </c>
      <c r="G4506" s="2" t="s">
        <v>3436</v>
      </c>
      <c r="H4506" s="2" t="s">
        <v>3437</v>
      </c>
      <c r="I4506" s="2" t="s">
        <v>102</v>
      </c>
      <c r="J4506" s="2" t="s">
        <v>27</v>
      </c>
      <c r="K4506" s="2" t="s">
        <v>42</v>
      </c>
      <c r="L4506" s="2" t="s">
        <v>43</v>
      </c>
      <c r="M4506" s="1">
        <v>90045</v>
      </c>
      <c r="N4506" s="2" t="s">
        <v>44</v>
      </c>
      <c r="O4506" s="2" t="s">
        <v>4420</v>
      </c>
      <c r="P4506" s="2" t="s">
        <v>46</v>
      </c>
      <c r="Q4506" s="2" t="s">
        <v>78</v>
      </c>
      <c r="R4506" s="2" t="s">
        <v>4421</v>
      </c>
      <c r="S4506" s="1">
        <v>361.96</v>
      </c>
      <c r="T4506" s="1">
        <v>2</v>
      </c>
      <c r="U4506" s="1">
        <v>0</v>
      </c>
      <c r="V4506" s="5">
        <v>101.3488</v>
      </c>
    </row>
    <row r="4507" spans="1:22" ht="15" thickBot="1" x14ac:dyDescent="0.35">
      <c r="A4507" s="4">
        <v>4506</v>
      </c>
      <c r="B4507" s="2" t="s">
        <v>7545</v>
      </c>
      <c r="C4507" s="1">
        <v>2011</v>
      </c>
      <c r="D4507" s="3">
        <v>40901</v>
      </c>
      <c r="E4507" s="3">
        <v>40906</v>
      </c>
      <c r="F4507" s="2" t="s">
        <v>50</v>
      </c>
      <c r="G4507" s="2" t="s">
        <v>3436</v>
      </c>
      <c r="H4507" s="2" t="s">
        <v>3437</v>
      </c>
      <c r="I4507" s="2" t="s">
        <v>102</v>
      </c>
      <c r="J4507" s="2" t="s">
        <v>27</v>
      </c>
      <c r="K4507" s="2" t="s">
        <v>42</v>
      </c>
      <c r="L4507" s="2" t="s">
        <v>43</v>
      </c>
      <c r="M4507" s="1">
        <v>90045</v>
      </c>
      <c r="N4507" s="2" t="s">
        <v>44</v>
      </c>
      <c r="O4507" s="2" t="s">
        <v>1347</v>
      </c>
      <c r="P4507" s="2" t="s">
        <v>71</v>
      </c>
      <c r="Q4507" s="2" t="s">
        <v>161</v>
      </c>
      <c r="R4507" s="2" t="s">
        <v>1348</v>
      </c>
      <c r="S4507" s="1">
        <v>62.85</v>
      </c>
      <c r="T4507" s="1">
        <v>3</v>
      </c>
      <c r="U4507" s="1">
        <v>0</v>
      </c>
      <c r="V4507" s="5">
        <v>13.198499999999999</v>
      </c>
    </row>
    <row r="4508" spans="1:22" ht="15" thickBot="1" x14ac:dyDescent="0.35">
      <c r="A4508" s="4">
        <v>4507</v>
      </c>
      <c r="B4508" s="2" t="s">
        <v>7545</v>
      </c>
      <c r="C4508" s="1">
        <v>2011</v>
      </c>
      <c r="D4508" s="3">
        <v>40901</v>
      </c>
      <c r="E4508" s="3">
        <v>40906</v>
      </c>
      <c r="F4508" s="2" t="s">
        <v>50</v>
      </c>
      <c r="G4508" s="2" t="s">
        <v>3436</v>
      </c>
      <c r="H4508" s="2" t="s">
        <v>3437</v>
      </c>
      <c r="I4508" s="2" t="s">
        <v>102</v>
      </c>
      <c r="J4508" s="2" t="s">
        <v>27</v>
      </c>
      <c r="K4508" s="2" t="s">
        <v>42</v>
      </c>
      <c r="L4508" s="2" t="s">
        <v>43</v>
      </c>
      <c r="M4508" s="1">
        <v>90045</v>
      </c>
      <c r="N4508" s="2" t="s">
        <v>44</v>
      </c>
      <c r="O4508" s="2" t="s">
        <v>2487</v>
      </c>
      <c r="P4508" s="2" t="s">
        <v>71</v>
      </c>
      <c r="Q4508" s="2" t="s">
        <v>72</v>
      </c>
      <c r="R4508" s="2" t="s">
        <v>2488</v>
      </c>
      <c r="S4508" s="1">
        <v>818.37599999999998</v>
      </c>
      <c r="T4508" s="1">
        <v>3</v>
      </c>
      <c r="U4508" s="1">
        <v>0.2</v>
      </c>
      <c r="V4508" s="5">
        <v>51.148499999999999</v>
      </c>
    </row>
    <row r="4509" spans="1:22" ht="15" thickBot="1" x14ac:dyDescent="0.35">
      <c r="A4509" s="4">
        <v>4508</v>
      </c>
      <c r="B4509" s="2" t="s">
        <v>7545</v>
      </c>
      <c r="C4509" s="1">
        <v>2011</v>
      </c>
      <c r="D4509" s="3">
        <v>40901</v>
      </c>
      <c r="E4509" s="3">
        <v>40906</v>
      </c>
      <c r="F4509" s="2" t="s">
        <v>50</v>
      </c>
      <c r="G4509" s="2" t="s">
        <v>3436</v>
      </c>
      <c r="H4509" s="2" t="s">
        <v>3437</v>
      </c>
      <c r="I4509" s="2" t="s">
        <v>102</v>
      </c>
      <c r="J4509" s="2" t="s">
        <v>27</v>
      </c>
      <c r="K4509" s="2" t="s">
        <v>42</v>
      </c>
      <c r="L4509" s="2" t="s">
        <v>43</v>
      </c>
      <c r="M4509" s="1">
        <v>90045</v>
      </c>
      <c r="N4509" s="2" t="s">
        <v>44</v>
      </c>
      <c r="O4509" s="2" t="s">
        <v>6445</v>
      </c>
      <c r="P4509" s="2" t="s">
        <v>46</v>
      </c>
      <c r="Q4509" s="2" t="s">
        <v>59</v>
      </c>
      <c r="R4509" s="2" t="s">
        <v>6446</v>
      </c>
      <c r="S4509" s="1">
        <v>20.34</v>
      </c>
      <c r="T4509" s="1">
        <v>1</v>
      </c>
      <c r="U4509" s="1">
        <v>0</v>
      </c>
      <c r="V4509" s="5">
        <v>0.2034</v>
      </c>
    </row>
    <row r="4510" spans="1:22" ht="15" thickBot="1" x14ac:dyDescent="0.35">
      <c r="A4510" s="4">
        <v>4509</v>
      </c>
      <c r="B4510" s="2" t="s">
        <v>7545</v>
      </c>
      <c r="C4510" s="1">
        <v>2011</v>
      </c>
      <c r="D4510" s="3">
        <v>40901</v>
      </c>
      <c r="E4510" s="3">
        <v>40906</v>
      </c>
      <c r="F4510" s="2" t="s">
        <v>50</v>
      </c>
      <c r="G4510" s="2" t="s">
        <v>3436</v>
      </c>
      <c r="H4510" s="2" t="s">
        <v>3437</v>
      </c>
      <c r="I4510" s="2" t="s">
        <v>102</v>
      </c>
      <c r="J4510" s="2" t="s">
        <v>27</v>
      </c>
      <c r="K4510" s="2" t="s">
        <v>42</v>
      </c>
      <c r="L4510" s="2" t="s">
        <v>43</v>
      </c>
      <c r="M4510" s="1">
        <v>90045</v>
      </c>
      <c r="N4510" s="2" t="s">
        <v>44</v>
      </c>
      <c r="O4510" s="2" t="s">
        <v>3613</v>
      </c>
      <c r="P4510" s="2" t="s">
        <v>32</v>
      </c>
      <c r="Q4510" s="2" t="s">
        <v>65</v>
      </c>
      <c r="R4510" s="2" t="s">
        <v>3614</v>
      </c>
      <c r="S4510" s="1">
        <v>23.99</v>
      </c>
      <c r="T4510" s="1">
        <v>1</v>
      </c>
      <c r="U4510" s="1">
        <v>0</v>
      </c>
      <c r="V4510" s="5">
        <v>5.5176999999999996</v>
      </c>
    </row>
    <row r="4511" spans="1:22" ht="15" thickBot="1" x14ac:dyDescent="0.35">
      <c r="A4511" s="4">
        <v>4510</v>
      </c>
      <c r="B4511" s="2" t="s">
        <v>7548</v>
      </c>
      <c r="C4511" s="1">
        <v>2014</v>
      </c>
      <c r="D4511" s="3">
        <v>41783</v>
      </c>
      <c r="E4511" s="3">
        <v>41789</v>
      </c>
      <c r="F4511" s="2" t="s">
        <v>50</v>
      </c>
      <c r="G4511" s="2" t="s">
        <v>7549</v>
      </c>
      <c r="H4511" s="2" t="s">
        <v>7550</v>
      </c>
      <c r="I4511" s="2" t="s">
        <v>26</v>
      </c>
      <c r="J4511" s="2" t="s">
        <v>27</v>
      </c>
      <c r="K4511" s="2" t="s">
        <v>42</v>
      </c>
      <c r="L4511" s="2" t="s">
        <v>43</v>
      </c>
      <c r="M4511" s="1">
        <v>90036</v>
      </c>
      <c r="N4511" s="2" t="s">
        <v>44</v>
      </c>
      <c r="O4511" s="2" t="s">
        <v>2803</v>
      </c>
      <c r="P4511" s="2" t="s">
        <v>32</v>
      </c>
      <c r="Q4511" s="2" t="s">
        <v>56</v>
      </c>
      <c r="R4511" s="2" t="s">
        <v>2804</v>
      </c>
      <c r="S4511" s="1">
        <v>171.28800000000001</v>
      </c>
      <c r="T4511" s="1">
        <v>3</v>
      </c>
      <c r="U4511" s="1">
        <v>0.2</v>
      </c>
      <c r="V4511" s="5">
        <v>-6.4233000000000002</v>
      </c>
    </row>
    <row r="4512" spans="1:22" ht="15" thickBot="1" x14ac:dyDescent="0.35">
      <c r="A4512" s="4">
        <v>4511</v>
      </c>
      <c r="B4512" s="2" t="s">
        <v>7551</v>
      </c>
      <c r="C4512" s="1">
        <v>2013</v>
      </c>
      <c r="D4512" s="3">
        <v>41589</v>
      </c>
      <c r="E4512" s="3">
        <v>41593</v>
      </c>
      <c r="F4512" s="2" t="s">
        <v>50</v>
      </c>
      <c r="G4512" s="2" t="s">
        <v>3025</v>
      </c>
      <c r="H4512" s="2" t="s">
        <v>3026</v>
      </c>
      <c r="I4512" s="2" t="s">
        <v>41</v>
      </c>
      <c r="J4512" s="2" t="s">
        <v>27</v>
      </c>
      <c r="K4512" s="2" t="s">
        <v>318</v>
      </c>
      <c r="L4512" s="2" t="s">
        <v>596</v>
      </c>
      <c r="M4512" s="1">
        <v>65807</v>
      </c>
      <c r="N4512" s="2" t="s">
        <v>105</v>
      </c>
      <c r="O4512" s="2" t="s">
        <v>7091</v>
      </c>
      <c r="P4512" s="2" t="s">
        <v>32</v>
      </c>
      <c r="Q4512" s="2" t="s">
        <v>65</v>
      </c>
      <c r="R4512" s="2" t="s">
        <v>7092</v>
      </c>
      <c r="S4512" s="1">
        <v>37.299999999999997</v>
      </c>
      <c r="T4512" s="1">
        <v>2</v>
      </c>
      <c r="U4512" s="1">
        <v>0</v>
      </c>
      <c r="V4512" s="5">
        <v>17.158000000000001</v>
      </c>
    </row>
    <row r="4513" spans="1:22" ht="15" thickBot="1" x14ac:dyDescent="0.35">
      <c r="A4513" s="4">
        <v>4512</v>
      </c>
      <c r="B4513" s="2" t="s">
        <v>7551</v>
      </c>
      <c r="C4513" s="1">
        <v>2013</v>
      </c>
      <c r="D4513" s="3">
        <v>41589</v>
      </c>
      <c r="E4513" s="3">
        <v>41593</v>
      </c>
      <c r="F4513" s="2" t="s">
        <v>50</v>
      </c>
      <c r="G4513" s="2" t="s">
        <v>3025</v>
      </c>
      <c r="H4513" s="2" t="s">
        <v>3026</v>
      </c>
      <c r="I4513" s="2" t="s">
        <v>41</v>
      </c>
      <c r="J4513" s="2" t="s">
        <v>27</v>
      </c>
      <c r="K4513" s="2" t="s">
        <v>318</v>
      </c>
      <c r="L4513" s="2" t="s">
        <v>596</v>
      </c>
      <c r="M4513" s="1">
        <v>65807</v>
      </c>
      <c r="N4513" s="2" t="s">
        <v>105</v>
      </c>
      <c r="O4513" s="2" t="s">
        <v>3127</v>
      </c>
      <c r="P4513" s="2" t="s">
        <v>46</v>
      </c>
      <c r="Q4513" s="2" t="s">
        <v>75</v>
      </c>
      <c r="R4513" s="2" t="s">
        <v>3128</v>
      </c>
      <c r="S4513" s="1">
        <v>81.96</v>
      </c>
      <c r="T4513" s="1">
        <v>2</v>
      </c>
      <c r="U4513" s="1">
        <v>0</v>
      </c>
      <c r="V4513" s="5">
        <v>39.340800000000002</v>
      </c>
    </row>
    <row r="4514" spans="1:22" ht="15" thickBot="1" x14ac:dyDescent="0.35">
      <c r="A4514" s="4">
        <v>4513</v>
      </c>
      <c r="B4514" s="2" t="s">
        <v>7552</v>
      </c>
      <c r="C4514" s="1">
        <v>2013</v>
      </c>
      <c r="D4514" s="3">
        <v>41550</v>
      </c>
      <c r="E4514" s="3">
        <v>41551</v>
      </c>
      <c r="F4514" s="2" t="s">
        <v>188</v>
      </c>
      <c r="G4514" s="2" t="s">
        <v>3647</v>
      </c>
      <c r="H4514" s="2" t="s">
        <v>3648</v>
      </c>
      <c r="I4514" s="2" t="s">
        <v>26</v>
      </c>
      <c r="J4514" s="2" t="s">
        <v>27</v>
      </c>
      <c r="K4514" s="2" t="s">
        <v>544</v>
      </c>
      <c r="L4514" s="2" t="s">
        <v>310</v>
      </c>
      <c r="M4514" s="1">
        <v>85023</v>
      </c>
      <c r="N4514" s="2" t="s">
        <v>44</v>
      </c>
      <c r="O4514" s="2" t="s">
        <v>1829</v>
      </c>
      <c r="P4514" s="2" t="s">
        <v>46</v>
      </c>
      <c r="Q4514" s="2" t="s">
        <v>75</v>
      </c>
      <c r="R4514" s="2" t="s">
        <v>1830</v>
      </c>
      <c r="S4514" s="1">
        <v>54.792000000000002</v>
      </c>
      <c r="T4514" s="1">
        <v>6</v>
      </c>
      <c r="U4514" s="1">
        <v>0.7</v>
      </c>
      <c r="V4514" s="5">
        <v>-40.180799999999998</v>
      </c>
    </row>
    <row r="4515" spans="1:22" ht="15" thickBot="1" x14ac:dyDescent="0.35">
      <c r="A4515" s="4">
        <v>4514</v>
      </c>
      <c r="B4515" s="2" t="s">
        <v>7553</v>
      </c>
      <c r="C4515" s="1">
        <v>2013</v>
      </c>
      <c r="D4515" s="3">
        <v>41524</v>
      </c>
      <c r="E4515" s="3">
        <v>41526</v>
      </c>
      <c r="F4515" s="2" t="s">
        <v>188</v>
      </c>
      <c r="G4515" s="2" t="s">
        <v>6471</v>
      </c>
      <c r="H4515" s="2" t="s">
        <v>6472</v>
      </c>
      <c r="I4515" s="2" t="s">
        <v>26</v>
      </c>
      <c r="J4515" s="2" t="s">
        <v>27</v>
      </c>
      <c r="K4515" s="2" t="s">
        <v>184</v>
      </c>
      <c r="L4515" s="2" t="s">
        <v>104</v>
      </c>
      <c r="M4515" s="1">
        <v>77070</v>
      </c>
      <c r="N4515" s="2" t="s">
        <v>105</v>
      </c>
      <c r="O4515" s="2" t="s">
        <v>635</v>
      </c>
      <c r="P4515" s="2" t="s">
        <v>46</v>
      </c>
      <c r="Q4515" s="2" t="s">
        <v>59</v>
      </c>
      <c r="R4515" s="2" t="s">
        <v>636</v>
      </c>
      <c r="S4515" s="1">
        <v>10.784000000000001</v>
      </c>
      <c r="T4515" s="1">
        <v>1</v>
      </c>
      <c r="U4515" s="1">
        <v>0.2</v>
      </c>
      <c r="V4515" s="5">
        <v>0.80879999999999996</v>
      </c>
    </row>
    <row r="4516" spans="1:22" ht="15" thickBot="1" x14ac:dyDescent="0.35">
      <c r="A4516" s="4">
        <v>4515</v>
      </c>
      <c r="B4516" s="2" t="s">
        <v>7554</v>
      </c>
      <c r="C4516" s="1">
        <v>2013</v>
      </c>
      <c r="D4516" s="3">
        <v>41575</v>
      </c>
      <c r="E4516" s="3">
        <v>41580</v>
      </c>
      <c r="F4516" s="2" t="s">
        <v>23</v>
      </c>
      <c r="G4516" s="2" t="s">
        <v>5008</v>
      </c>
      <c r="H4516" s="2" t="s">
        <v>5009</v>
      </c>
      <c r="I4516" s="2" t="s">
        <v>26</v>
      </c>
      <c r="J4516" s="2" t="s">
        <v>27</v>
      </c>
      <c r="K4516" s="2" t="s">
        <v>7555</v>
      </c>
      <c r="L4516" s="2" t="s">
        <v>319</v>
      </c>
      <c r="M4516" s="1">
        <v>23666</v>
      </c>
      <c r="N4516" s="2" t="s">
        <v>30</v>
      </c>
      <c r="O4516" s="2" t="s">
        <v>3945</v>
      </c>
      <c r="P4516" s="2" t="s">
        <v>32</v>
      </c>
      <c r="Q4516" s="2" t="s">
        <v>36</v>
      </c>
      <c r="R4516" s="2" t="s">
        <v>3946</v>
      </c>
      <c r="S4516" s="1">
        <v>290.98</v>
      </c>
      <c r="T4516" s="1">
        <v>1</v>
      </c>
      <c r="U4516" s="1">
        <v>0</v>
      </c>
      <c r="V4516" s="5">
        <v>75.654799999999994</v>
      </c>
    </row>
    <row r="4517" spans="1:22" ht="15" thickBot="1" x14ac:dyDescent="0.35">
      <c r="A4517" s="4">
        <v>4516</v>
      </c>
      <c r="B4517" s="2" t="s">
        <v>7556</v>
      </c>
      <c r="C4517" s="1">
        <v>2014</v>
      </c>
      <c r="D4517" s="3">
        <v>41935</v>
      </c>
      <c r="E4517" s="3">
        <v>41939</v>
      </c>
      <c r="F4517" s="2" t="s">
        <v>50</v>
      </c>
      <c r="G4517" s="2" t="s">
        <v>301</v>
      </c>
      <c r="H4517" s="2" t="s">
        <v>302</v>
      </c>
      <c r="I4517" s="2" t="s">
        <v>102</v>
      </c>
      <c r="J4517" s="2" t="s">
        <v>27</v>
      </c>
      <c r="K4517" s="2" t="s">
        <v>4548</v>
      </c>
      <c r="L4517" s="2" t="s">
        <v>649</v>
      </c>
      <c r="M4517" s="1">
        <v>74133</v>
      </c>
      <c r="N4517" s="2" t="s">
        <v>105</v>
      </c>
      <c r="O4517" s="2" t="s">
        <v>6945</v>
      </c>
      <c r="P4517" s="2" t="s">
        <v>46</v>
      </c>
      <c r="Q4517" s="2" t="s">
        <v>68</v>
      </c>
      <c r="R4517" s="2" t="s">
        <v>6946</v>
      </c>
      <c r="S4517" s="1">
        <v>36.44</v>
      </c>
      <c r="T4517" s="1">
        <v>4</v>
      </c>
      <c r="U4517" s="1">
        <v>0</v>
      </c>
      <c r="V4517" s="5">
        <v>12.0252</v>
      </c>
    </row>
    <row r="4518" spans="1:22" ht="15" thickBot="1" x14ac:dyDescent="0.35">
      <c r="A4518" s="4">
        <v>4517</v>
      </c>
      <c r="B4518" s="2" t="s">
        <v>7557</v>
      </c>
      <c r="C4518" s="1">
        <v>2013</v>
      </c>
      <c r="D4518" s="3">
        <v>41533</v>
      </c>
      <c r="E4518" s="3">
        <v>41538</v>
      </c>
      <c r="F4518" s="2" t="s">
        <v>50</v>
      </c>
      <c r="G4518" s="2" t="s">
        <v>2193</v>
      </c>
      <c r="H4518" s="2" t="s">
        <v>2194</v>
      </c>
      <c r="I4518" s="2" t="s">
        <v>26</v>
      </c>
      <c r="J4518" s="2" t="s">
        <v>27</v>
      </c>
      <c r="K4518" s="2" t="s">
        <v>95</v>
      </c>
      <c r="L4518" s="2" t="s">
        <v>96</v>
      </c>
      <c r="M4518" s="1">
        <v>98105</v>
      </c>
      <c r="N4518" s="2" t="s">
        <v>44</v>
      </c>
      <c r="O4518" s="2" t="s">
        <v>7558</v>
      </c>
      <c r="P4518" s="2" t="s">
        <v>46</v>
      </c>
      <c r="Q4518" s="2" t="s">
        <v>90</v>
      </c>
      <c r="R4518" s="2" t="s">
        <v>7559</v>
      </c>
      <c r="S4518" s="1">
        <v>21.4</v>
      </c>
      <c r="T4518" s="1">
        <v>5</v>
      </c>
      <c r="U4518" s="1">
        <v>0</v>
      </c>
      <c r="V4518" s="5">
        <v>10.058</v>
      </c>
    </row>
    <row r="4519" spans="1:22" ht="15" thickBot="1" x14ac:dyDescent="0.35">
      <c r="A4519" s="4">
        <v>4518</v>
      </c>
      <c r="B4519" s="2" t="s">
        <v>7557</v>
      </c>
      <c r="C4519" s="1">
        <v>2013</v>
      </c>
      <c r="D4519" s="3">
        <v>41533</v>
      </c>
      <c r="E4519" s="3">
        <v>41538</v>
      </c>
      <c r="F4519" s="2" t="s">
        <v>50</v>
      </c>
      <c r="G4519" s="2" t="s">
        <v>2193</v>
      </c>
      <c r="H4519" s="2" t="s">
        <v>2194</v>
      </c>
      <c r="I4519" s="2" t="s">
        <v>26</v>
      </c>
      <c r="J4519" s="2" t="s">
        <v>27</v>
      </c>
      <c r="K4519" s="2" t="s">
        <v>95</v>
      </c>
      <c r="L4519" s="2" t="s">
        <v>96</v>
      </c>
      <c r="M4519" s="1">
        <v>98105</v>
      </c>
      <c r="N4519" s="2" t="s">
        <v>44</v>
      </c>
      <c r="O4519" s="2" t="s">
        <v>2054</v>
      </c>
      <c r="P4519" s="2" t="s">
        <v>46</v>
      </c>
      <c r="Q4519" s="2" t="s">
        <v>75</v>
      </c>
      <c r="R4519" s="2" t="s">
        <v>2055</v>
      </c>
      <c r="S4519" s="1">
        <v>48.664000000000001</v>
      </c>
      <c r="T4519" s="1">
        <v>7</v>
      </c>
      <c r="U4519" s="1">
        <v>0.2</v>
      </c>
      <c r="V4519" s="5">
        <v>15.815799999999999</v>
      </c>
    </row>
    <row r="4520" spans="1:22" ht="15" thickBot="1" x14ac:dyDescent="0.35">
      <c r="A4520" s="4">
        <v>4519</v>
      </c>
      <c r="B4520" s="2" t="s">
        <v>7560</v>
      </c>
      <c r="C4520" s="1">
        <v>2013</v>
      </c>
      <c r="D4520" s="3">
        <v>41543</v>
      </c>
      <c r="E4520" s="3">
        <v>41549</v>
      </c>
      <c r="F4520" s="2" t="s">
        <v>50</v>
      </c>
      <c r="G4520" s="2" t="s">
        <v>4129</v>
      </c>
      <c r="H4520" s="2" t="s">
        <v>4130</v>
      </c>
      <c r="I4520" s="2" t="s">
        <v>26</v>
      </c>
      <c r="J4520" s="2" t="s">
        <v>27</v>
      </c>
      <c r="K4520" s="2" t="s">
        <v>127</v>
      </c>
      <c r="L4520" s="2" t="s">
        <v>43</v>
      </c>
      <c r="M4520" s="1">
        <v>94109</v>
      </c>
      <c r="N4520" s="2" t="s">
        <v>44</v>
      </c>
      <c r="O4520" s="2" t="s">
        <v>679</v>
      </c>
      <c r="P4520" s="2" t="s">
        <v>46</v>
      </c>
      <c r="Q4520" s="2" t="s">
        <v>68</v>
      </c>
      <c r="R4520" s="2" t="s">
        <v>680</v>
      </c>
      <c r="S4520" s="1">
        <v>16.559999999999999</v>
      </c>
      <c r="T4520" s="1">
        <v>4</v>
      </c>
      <c r="U4520" s="1">
        <v>0</v>
      </c>
      <c r="V4520" s="5">
        <v>6.9551999999999996</v>
      </c>
    </row>
    <row r="4521" spans="1:22" ht="15" thickBot="1" x14ac:dyDescent="0.35">
      <c r="A4521" s="4">
        <v>4520</v>
      </c>
      <c r="B4521" s="2" t="s">
        <v>7561</v>
      </c>
      <c r="C4521" s="1">
        <v>2014</v>
      </c>
      <c r="D4521" s="3">
        <v>41801</v>
      </c>
      <c r="E4521" s="3">
        <v>41805</v>
      </c>
      <c r="F4521" s="2" t="s">
        <v>50</v>
      </c>
      <c r="G4521" s="2" t="s">
        <v>4592</v>
      </c>
      <c r="H4521" s="2" t="s">
        <v>4593</v>
      </c>
      <c r="I4521" s="2" t="s">
        <v>41</v>
      </c>
      <c r="J4521" s="2" t="s">
        <v>27</v>
      </c>
      <c r="K4521" s="2" t="s">
        <v>1521</v>
      </c>
      <c r="L4521" s="2" t="s">
        <v>54</v>
      </c>
      <c r="M4521" s="1">
        <v>32216</v>
      </c>
      <c r="N4521" s="2" t="s">
        <v>30</v>
      </c>
      <c r="O4521" s="2" t="s">
        <v>7562</v>
      </c>
      <c r="P4521" s="2" t="s">
        <v>46</v>
      </c>
      <c r="Q4521" s="2" t="s">
        <v>59</v>
      </c>
      <c r="R4521" s="2" t="s">
        <v>7563</v>
      </c>
      <c r="S4521" s="1">
        <v>1347.52</v>
      </c>
      <c r="T4521" s="1">
        <v>8</v>
      </c>
      <c r="U4521" s="1">
        <v>0.2</v>
      </c>
      <c r="V4521" s="5">
        <v>84.22</v>
      </c>
    </row>
    <row r="4522" spans="1:22" ht="15" thickBot="1" x14ac:dyDescent="0.35">
      <c r="A4522" s="4">
        <v>4521</v>
      </c>
      <c r="B4522" s="2" t="s">
        <v>7564</v>
      </c>
      <c r="C4522" s="1">
        <v>2011</v>
      </c>
      <c r="D4522" s="3">
        <v>40595</v>
      </c>
      <c r="E4522" s="3">
        <v>40601</v>
      </c>
      <c r="F4522" s="2" t="s">
        <v>50</v>
      </c>
      <c r="G4522" s="2" t="s">
        <v>208</v>
      </c>
      <c r="H4522" s="2" t="s">
        <v>209</v>
      </c>
      <c r="I4522" s="2" t="s">
        <v>41</v>
      </c>
      <c r="J4522" s="2" t="s">
        <v>27</v>
      </c>
      <c r="K4522" s="2" t="s">
        <v>1464</v>
      </c>
      <c r="L4522" s="2" t="s">
        <v>254</v>
      </c>
      <c r="M4522" s="1">
        <v>47374</v>
      </c>
      <c r="N4522" s="2" t="s">
        <v>105</v>
      </c>
      <c r="O4522" s="2" t="s">
        <v>4794</v>
      </c>
      <c r="P4522" s="2" t="s">
        <v>71</v>
      </c>
      <c r="Q4522" s="2" t="s">
        <v>161</v>
      </c>
      <c r="R4522" s="2" t="s">
        <v>4795</v>
      </c>
      <c r="S4522" s="1">
        <v>62.31</v>
      </c>
      <c r="T4522" s="1">
        <v>3</v>
      </c>
      <c r="U4522" s="1">
        <v>0</v>
      </c>
      <c r="V4522" s="5">
        <v>22.4316</v>
      </c>
    </row>
    <row r="4523" spans="1:22" ht="15" thickBot="1" x14ac:dyDescent="0.35">
      <c r="A4523" s="4">
        <v>4522</v>
      </c>
      <c r="B4523" s="2" t="s">
        <v>7564</v>
      </c>
      <c r="C4523" s="1">
        <v>2011</v>
      </c>
      <c r="D4523" s="3">
        <v>40595</v>
      </c>
      <c r="E4523" s="3">
        <v>40601</v>
      </c>
      <c r="F4523" s="2" t="s">
        <v>50</v>
      </c>
      <c r="G4523" s="2" t="s">
        <v>208</v>
      </c>
      <c r="H4523" s="2" t="s">
        <v>209</v>
      </c>
      <c r="I4523" s="2" t="s">
        <v>41</v>
      </c>
      <c r="J4523" s="2" t="s">
        <v>27</v>
      </c>
      <c r="K4523" s="2" t="s">
        <v>1464</v>
      </c>
      <c r="L4523" s="2" t="s">
        <v>254</v>
      </c>
      <c r="M4523" s="1">
        <v>47374</v>
      </c>
      <c r="N4523" s="2" t="s">
        <v>105</v>
      </c>
      <c r="O4523" s="2" t="s">
        <v>2069</v>
      </c>
      <c r="P4523" s="2" t="s">
        <v>32</v>
      </c>
      <c r="Q4523" s="2" t="s">
        <v>65</v>
      </c>
      <c r="R4523" s="2" t="s">
        <v>2070</v>
      </c>
      <c r="S4523" s="1">
        <v>20.32</v>
      </c>
      <c r="T4523" s="1">
        <v>4</v>
      </c>
      <c r="U4523" s="1">
        <v>0</v>
      </c>
      <c r="V4523" s="5">
        <v>6.9088000000000003</v>
      </c>
    </row>
    <row r="4524" spans="1:22" ht="15" thickBot="1" x14ac:dyDescent="0.35">
      <c r="A4524" s="4">
        <v>4523</v>
      </c>
      <c r="B4524" s="2" t="s">
        <v>7565</v>
      </c>
      <c r="C4524" s="1">
        <v>2014</v>
      </c>
      <c r="D4524" s="3">
        <v>41691</v>
      </c>
      <c r="E4524" s="3">
        <v>41696</v>
      </c>
      <c r="F4524" s="2" t="s">
        <v>23</v>
      </c>
      <c r="G4524" s="2" t="s">
        <v>1383</v>
      </c>
      <c r="H4524" s="2" t="s">
        <v>1384</v>
      </c>
      <c r="I4524" s="2" t="s">
        <v>41</v>
      </c>
      <c r="J4524" s="2" t="s">
        <v>27</v>
      </c>
      <c r="K4524" s="2" t="s">
        <v>1473</v>
      </c>
      <c r="L4524" s="2" t="s">
        <v>457</v>
      </c>
      <c r="M4524" s="1">
        <v>80027</v>
      </c>
      <c r="N4524" s="2" t="s">
        <v>44</v>
      </c>
      <c r="O4524" s="2" t="s">
        <v>5428</v>
      </c>
      <c r="P4524" s="2" t="s">
        <v>46</v>
      </c>
      <c r="Q4524" s="2" t="s">
        <v>269</v>
      </c>
      <c r="R4524" s="2" t="s">
        <v>186</v>
      </c>
      <c r="S4524" s="1">
        <v>9.4320000000000004</v>
      </c>
      <c r="T4524" s="1">
        <v>3</v>
      </c>
      <c r="U4524" s="1">
        <v>0.2</v>
      </c>
      <c r="V4524" s="5">
        <v>3.0653999999999999</v>
      </c>
    </row>
    <row r="4525" spans="1:22" ht="15" thickBot="1" x14ac:dyDescent="0.35">
      <c r="A4525" s="4">
        <v>4524</v>
      </c>
      <c r="B4525" s="2" t="s">
        <v>7566</v>
      </c>
      <c r="C4525" s="1">
        <v>2011</v>
      </c>
      <c r="D4525" s="3">
        <v>40849</v>
      </c>
      <c r="E4525" s="3">
        <v>40853</v>
      </c>
      <c r="F4525" s="2" t="s">
        <v>50</v>
      </c>
      <c r="G4525" s="2" t="s">
        <v>7417</v>
      </c>
      <c r="H4525" s="2" t="s">
        <v>7418</v>
      </c>
      <c r="I4525" s="2" t="s">
        <v>26</v>
      </c>
      <c r="J4525" s="2" t="s">
        <v>27</v>
      </c>
      <c r="K4525" s="2" t="s">
        <v>266</v>
      </c>
      <c r="L4525" s="2" t="s">
        <v>267</v>
      </c>
      <c r="M4525" s="1">
        <v>10024</v>
      </c>
      <c r="N4525" s="2" t="s">
        <v>148</v>
      </c>
      <c r="O4525" s="2" t="s">
        <v>2492</v>
      </c>
      <c r="P4525" s="2" t="s">
        <v>46</v>
      </c>
      <c r="Q4525" s="2" t="s">
        <v>47</v>
      </c>
      <c r="R4525" s="2" t="s">
        <v>2493</v>
      </c>
      <c r="S4525" s="1">
        <v>34.86</v>
      </c>
      <c r="T4525" s="1">
        <v>7</v>
      </c>
      <c r="U4525" s="1">
        <v>0</v>
      </c>
      <c r="V4525" s="5">
        <v>16.035599999999999</v>
      </c>
    </row>
    <row r="4526" spans="1:22" ht="15" thickBot="1" x14ac:dyDescent="0.35">
      <c r="A4526" s="4">
        <v>4525</v>
      </c>
      <c r="B4526" s="2" t="s">
        <v>7566</v>
      </c>
      <c r="C4526" s="1">
        <v>2011</v>
      </c>
      <c r="D4526" s="3">
        <v>40849</v>
      </c>
      <c r="E4526" s="3">
        <v>40853</v>
      </c>
      <c r="F4526" s="2" t="s">
        <v>50</v>
      </c>
      <c r="G4526" s="2" t="s">
        <v>7417</v>
      </c>
      <c r="H4526" s="2" t="s">
        <v>7418</v>
      </c>
      <c r="I4526" s="2" t="s">
        <v>26</v>
      </c>
      <c r="J4526" s="2" t="s">
        <v>27</v>
      </c>
      <c r="K4526" s="2" t="s">
        <v>266</v>
      </c>
      <c r="L4526" s="2" t="s">
        <v>267</v>
      </c>
      <c r="M4526" s="1">
        <v>10024</v>
      </c>
      <c r="N4526" s="2" t="s">
        <v>148</v>
      </c>
      <c r="O4526" s="2" t="s">
        <v>3696</v>
      </c>
      <c r="P4526" s="2" t="s">
        <v>32</v>
      </c>
      <c r="Q4526" s="2" t="s">
        <v>65</v>
      </c>
      <c r="R4526" s="2" t="s">
        <v>3697</v>
      </c>
      <c r="S4526" s="1">
        <v>89.34</v>
      </c>
      <c r="T4526" s="1">
        <v>6</v>
      </c>
      <c r="U4526" s="1">
        <v>0</v>
      </c>
      <c r="V4526" s="5">
        <v>24.1218</v>
      </c>
    </row>
    <row r="4527" spans="1:22" ht="15" thickBot="1" x14ac:dyDescent="0.35">
      <c r="A4527" s="4">
        <v>4526</v>
      </c>
      <c r="B4527" s="2" t="s">
        <v>7567</v>
      </c>
      <c r="C4527" s="1">
        <v>2014</v>
      </c>
      <c r="D4527" s="3">
        <v>41838</v>
      </c>
      <c r="E4527" s="3">
        <v>41844</v>
      </c>
      <c r="F4527" s="2" t="s">
        <v>50</v>
      </c>
      <c r="G4527" s="2" t="s">
        <v>2789</v>
      </c>
      <c r="H4527" s="2" t="s">
        <v>2790</v>
      </c>
      <c r="I4527" s="2" t="s">
        <v>102</v>
      </c>
      <c r="J4527" s="2" t="s">
        <v>27</v>
      </c>
      <c r="K4527" s="2" t="s">
        <v>7568</v>
      </c>
      <c r="L4527" s="2" t="s">
        <v>267</v>
      </c>
      <c r="M4527" s="1">
        <v>13440</v>
      </c>
      <c r="N4527" s="2" t="s">
        <v>148</v>
      </c>
      <c r="O4527" s="2" t="s">
        <v>652</v>
      </c>
      <c r="P4527" s="2" t="s">
        <v>71</v>
      </c>
      <c r="Q4527" s="2" t="s">
        <v>72</v>
      </c>
      <c r="R4527" s="2" t="s">
        <v>653</v>
      </c>
      <c r="S4527" s="1">
        <v>269.98</v>
      </c>
      <c r="T4527" s="1">
        <v>2</v>
      </c>
      <c r="U4527" s="1">
        <v>0</v>
      </c>
      <c r="V4527" s="5">
        <v>67.495000000000005</v>
      </c>
    </row>
    <row r="4528" spans="1:22" ht="15" thickBot="1" x14ac:dyDescent="0.35">
      <c r="A4528" s="4">
        <v>4527</v>
      </c>
      <c r="B4528" s="2" t="s">
        <v>7567</v>
      </c>
      <c r="C4528" s="1">
        <v>2014</v>
      </c>
      <c r="D4528" s="3">
        <v>41838</v>
      </c>
      <c r="E4528" s="3">
        <v>41844</v>
      </c>
      <c r="F4528" s="2" t="s">
        <v>50</v>
      </c>
      <c r="G4528" s="2" t="s">
        <v>2789</v>
      </c>
      <c r="H4528" s="2" t="s">
        <v>2790</v>
      </c>
      <c r="I4528" s="2" t="s">
        <v>102</v>
      </c>
      <c r="J4528" s="2" t="s">
        <v>27</v>
      </c>
      <c r="K4528" s="2" t="s">
        <v>7568</v>
      </c>
      <c r="L4528" s="2" t="s">
        <v>267</v>
      </c>
      <c r="M4528" s="1">
        <v>13440</v>
      </c>
      <c r="N4528" s="2" t="s">
        <v>148</v>
      </c>
      <c r="O4528" s="2" t="s">
        <v>7569</v>
      </c>
      <c r="P4528" s="2" t="s">
        <v>46</v>
      </c>
      <c r="Q4528" s="2" t="s">
        <v>90</v>
      </c>
      <c r="R4528" s="2" t="s">
        <v>7570</v>
      </c>
      <c r="S4528" s="1">
        <v>99.9</v>
      </c>
      <c r="T4528" s="1">
        <v>5</v>
      </c>
      <c r="U4528" s="1">
        <v>0</v>
      </c>
      <c r="V4528" s="5">
        <v>47.951999999999998</v>
      </c>
    </row>
    <row r="4529" spans="1:22" ht="15" thickBot="1" x14ac:dyDescent="0.35">
      <c r="A4529" s="4">
        <v>4528</v>
      </c>
      <c r="B4529" s="2" t="s">
        <v>7567</v>
      </c>
      <c r="C4529" s="1">
        <v>2014</v>
      </c>
      <c r="D4529" s="3">
        <v>41838</v>
      </c>
      <c r="E4529" s="3">
        <v>41844</v>
      </c>
      <c r="F4529" s="2" t="s">
        <v>50</v>
      </c>
      <c r="G4529" s="2" t="s">
        <v>2789</v>
      </c>
      <c r="H4529" s="2" t="s">
        <v>2790</v>
      </c>
      <c r="I4529" s="2" t="s">
        <v>102</v>
      </c>
      <c r="J4529" s="2" t="s">
        <v>27</v>
      </c>
      <c r="K4529" s="2" t="s">
        <v>7568</v>
      </c>
      <c r="L4529" s="2" t="s">
        <v>267</v>
      </c>
      <c r="M4529" s="1">
        <v>13440</v>
      </c>
      <c r="N4529" s="2" t="s">
        <v>148</v>
      </c>
      <c r="O4529" s="2" t="s">
        <v>170</v>
      </c>
      <c r="P4529" s="2" t="s">
        <v>32</v>
      </c>
      <c r="Q4529" s="2" t="s">
        <v>65</v>
      </c>
      <c r="R4529" s="2" t="s">
        <v>5416</v>
      </c>
      <c r="S4529" s="1">
        <v>39.08</v>
      </c>
      <c r="T4529" s="1">
        <v>4</v>
      </c>
      <c r="U4529" s="1">
        <v>0</v>
      </c>
      <c r="V4529" s="5">
        <v>14.4596</v>
      </c>
    </row>
    <row r="4530" spans="1:22" ht="15" thickBot="1" x14ac:dyDescent="0.35">
      <c r="A4530" s="4">
        <v>4529</v>
      </c>
      <c r="B4530" s="2" t="s">
        <v>7571</v>
      </c>
      <c r="C4530" s="1">
        <v>2014</v>
      </c>
      <c r="D4530" s="3">
        <v>41891</v>
      </c>
      <c r="E4530" s="3">
        <v>41893</v>
      </c>
      <c r="F4530" s="2" t="s">
        <v>23</v>
      </c>
      <c r="G4530" s="2" t="s">
        <v>2293</v>
      </c>
      <c r="H4530" s="2" t="s">
        <v>2294</v>
      </c>
      <c r="I4530" s="2" t="s">
        <v>41</v>
      </c>
      <c r="J4530" s="2" t="s">
        <v>27</v>
      </c>
      <c r="K4530" s="2" t="s">
        <v>5178</v>
      </c>
      <c r="L4530" s="2" t="s">
        <v>498</v>
      </c>
      <c r="M4530" s="1">
        <v>43302</v>
      </c>
      <c r="N4530" s="2" t="s">
        <v>148</v>
      </c>
      <c r="O4530" s="2" t="s">
        <v>5378</v>
      </c>
      <c r="P4530" s="2" t="s">
        <v>71</v>
      </c>
      <c r="Q4530" s="2" t="s">
        <v>161</v>
      </c>
      <c r="R4530" s="2" t="s">
        <v>5379</v>
      </c>
      <c r="S4530" s="1">
        <v>116.83199999999999</v>
      </c>
      <c r="T4530" s="1">
        <v>4</v>
      </c>
      <c r="U4530" s="1">
        <v>0.2</v>
      </c>
      <c r="V4530" s="5">
        <v>33.589199999999998</v>
      </c>
    </row>
    <row r="4531" spans="1:22" ht="15" thickBot="1" x14ac:dyDescent="0.35">
      <c r="A4531" s="4">
        <v>4530</v>
      </c>
      <c r="B4531" s="2" t="s">
        <v>7572</v>
      </c>
      <c r="C4531" s="1">
        <v>2013</v>
      </c>
      <c r="D4531" s="3">
        <v>41593</v>
      </c>
      <c r="E4531" s="3">
        <v>41597</v>
      </c>
      <c r="F4531" s="2" t="s">
        <v>50</v>
      </c>
      <c r="G4531" s="2" t="s">
        <v>945</v>
      </c>
      <c r="H4531" s="2" t="s">
        <v>946</v>
      </c>
      <c r="I4531" s="2" t="s">
        <v>26</v>
      </c>
      <c r="J4531" s="2" t="s">
        <v>27</v>
      </c>
      <c r="K4531" s="2" t="s">
        <v>184</v>
      </c>
      <c r="L4531" s="2" t="s">
        <v>104</v>
      </c>
      <c r="M4531" s="1">
        <v>77041</v>
      </c>
      <c r="N4531" s="2" t="s">
        <v>105</v>
      </c>
      <c r="O4531" s="2" t="s">
        <v>4855</v>
      </c>
      <c r="P4531" s="2" t="s">
        <v>46</v>
      </c>
      <c r="Q4531" s="2" t="s">
        <v>75</v>
      </c>
      <c r="R4531" s="2" t="s">
        <v>4856</v>
      </c>
      <c r="S4531" s="1">
        <v>2.2959999999999998</v>
      </c>
      <c r="T4531" s="1">
        <v>2</v>
      </c>
      <c r="U4531" s="1">
        <v>0.8</v>
      </c>
      <c r="V4531" s="5">
        <v>-3.9032</v>
      </c>
    </row>
    <row r="4532" spans="1:22" ht="15" thickBot="1" x14ac:dyDescent="0.35">
      <c r="A4532" s="4">
        <v>4531</v>
      </c>
      <c r="B4532" s="2" t="s">
        <v>7573</v>
      </c>
      <c r="C4532" s="1">
        <v>2013</v>
      </c>
      <c r="D4532" s="3">
        <v>41593</v>
      </c>
      <c r="E4532" s="3">
        <v>41596</v>
      </c>
      <c r="F4532" s="2" t="s">
        <v>188</v>
      </c>
      <c r="G4532" s="2" t="s">
        <v>799</v>
      </c>
      <c r="H4532" s="2" t="s">
        <v>800</v>
      </c>
      <c r="I4532" s="2" t="s">
        <v>26</v>
      </c>
      <c r="J4532" s="2" t="s">
        <v>27</v>
      </c>
      <c r="K4532" s="2" t="s">
        <v>266</v>
      </c>
      <c r="L4532" s="2" t="s">
        <v>267</v>
      </c>
      <c r="M4532" s="1">
        <v>10009</v>
      </c>
      <c r="N4532" s="2" t="s">
        <v>148</v>
      </c>
      <c r="O4532" s="2" t="s">
        <v>2455</v>
      </c>
      <c r="P4532" s="2" t="s">
        <v>32</v>
      </c>
      <c r="Q4532" s="2" t="s">
        <v>36</v>
      </c>
      <c r="R4532" s="2" t="s">
        <v>2456</v>
      </c>
      <c r="S4532" s="1">
        <v>408.00599999999997</v>
      </c>
      <c r="T4532" s="1">
        <v>2</v>
      </c>
      <c r="U4532" s="1">
        <v>0.1</v>
      </c>
      <c r="V4532" s="5">
        <v>72.534400000000005</v>
      </c>
    </row>
    <row r="4533" spans="1:22" ht="15" thickBot="1" x14ac:dyDescent="0.35">
      <c r="A4533" s="4">
        <v>4532</v>
      </c>
      <c r="B4533" s="2" t="s">
        <v>7573</v>
      </c>
      <c r="C4533" s="1">
        <v>2013</v>
      </c>
      <c r="D4533" s="3">
        <v>41593</v>
      </c>
      <c r="E4533" s="3">
        <v>41596</v>
      </c>
      <c r="F4533" s="2" t="s">
        <v>188</v>
      </c>
      <c r="G4533" s="2" t="s">
        <v>799</v>
      </c>
      <c r="H4533" s="2" t="s">
        <v>800</v>
      </c>
      <c r="I4533" s="2" t="s">
        <v>26</v>
      </c>
      <c r="J4533" s="2" t="s">
        <v>27</v>
      </c>
      <c r="K4533" s="2" t="s">
        <v>266</v>
      </c>
      <c r="L4533" s="2" t="s">
        <v>267</v>
      </c>
      <c r="M4533" s="1">
        <v>10009</v>
      </c>
      <c r="N4533" s="2" t="s">
        <v>148</v>
      </c>
      <c r="O4533" s="2" t="s">
        <v>635</v>
      </c>
      <c r="P4533" s="2" t="s">
        <v>46</v>
      </c>
      <c r="Q4533" s="2" t="s">
        <v>59</v>
      </c>
      <c r="R4533" s="2" t="s">
        <v>636</v>
      </c>
      <c r="S4533" s="1">
        <v>40.44</v>
      </c>
      <c r="T4533" s="1">
        <v>3</v>
      </c>
      <c r="U4533" s="1">
        <v>0</v>
      </c>
      <c r="V4533" s="5">
        <v>10.5144</v>
      </c>
    </row>
    <row r="4534" spans="1:22" ht="15" thickBot="1" x14ac:dyDescent="0.35">
      <c r="A4534" s="4">
        <v>4533</v>
      </c>
      <c r="B4534" s="2" t="s">
        <v>7574</v>
      </c>
      <c r="C4534" s="1">
        <v>2011</v>
      </c>
      <c r="D4534" s="3">
        <v>40826</v>
      </c>
      <c r="E4534" s="3">
        <v>40826</v>
      </c>
      <c r="F4534" s="2" t="s">
        <v>1290</v>
      </c>
      <c r="G4534" s="2" t="s">
        <v>1599</v>
      </c>
      <c r="H4534" s="2" t="s">
        <v>1600</v>
      </c>
      <c r="I4534" s="2" t="s">
        <v>102</v>
      </c>
      <c r="J4534" s="2" t="s">
        <v>27</v>
      </c>
      <c r="K4534" s="2" t="s">
        <v>5100</v>
      </c>
      <c r="L4534" s="2" t="s">
        <v>43</v>
      </c>
      <c r="M4534" s="1">
        <v>95336</v>
      </c>
      <c r="N4534" s="2" t="s">
        <v>44</v>
      </c>
      <c r="O4534" s="2" t="s">
        <v>149</v>
      </c>
      <c r="P4534" s="2" t="s">
        <v>32</v>
      </c>
      <c r="Q4534" s="2" t="s">
        <v>36</v>
      </c>
      <c r="R4534" s="2" t="s">
        <v>150</v>
      </c>
      <c r="S4534" s="1">
        <v>122.352</v>
      </c>
      <c r="T4534" s="1">
        <v>3</v>
      </c>
      <c r="U4534" s="1">
        <v>0.2</v>
      </c>
      <c r="V4534" s="5">
        <v>13.7646</v>
      </c>
    </row>
    <row r="4535" spans="1:22" ht="15" thickBot="1" x14ac:dyDescent="0.35">
      <c r="A4535" s="4">
        <v>4534</v>
      </c>
      <c r="B4535" s="2" t="s">
        <v>7574</v>
      </c>
      <c r="C4535" s="1">
        <v>2011</v>
      </c>
      <c r="D4535" s="3">
        <v>40826</v>
      </c>
      <c r="E4535" s="3">
        <v>40826</v>
      </c>
      <c r="F4535" s="2" t="s">
        <v>1290</v>
      </c>
      <c r="G4535" s="2" t="s">
        <v>1599</v>
      </c>
      <c r="H4535" s="2" t="s">
        <v>1600</v>
      </c>
      <c r="I4535" s="2" t="s">
        <v>102</v>
      </c>
      <c r="J4535" s="2" t="s">
        <v>27</v>
      </c>
      <c r="K4535" s="2" t="s">
        <v>5100</v>
      </c>
      <c r="L4535" s="2" t="s">
        <v>43</v>
      </c>
      <c r="M4535" s="1">
        <v>95336</v>
      </c>
      <c r="N4535" s="2" t="s">
        <v>44</v>
      </c>
      <c r="O4535" s="2" t="s">
        <v>2290</v>
      </c>
      <c r="P4535" s="2" t="s">
        <v>46</v>
      </c>
      <c r="Q4535" s="2" t="s">
        <v>173</v>
      </c>
      <c r="R4535" s="2" t="s">
        <v>2291</v>
      </c>
      <c r="S4535" s="1">
        <v>15.28</v>
      </c>
      <c r="T4535" s="1">
        <v>2</v>
      </c>
      <c r="U4535" s="1">
        <v>0</v>
      </c>
      <c r="V4535" s="5">
        <v>7.4871999999999996</v>
      </c>
    </row>
    <row r="4536" spans="1:22" ht="15" thickBot="1" x14ac:dyDescent="0.35">
      <c r="A4536" s="4">
        <v>4535</v>
      </c>
      <c r="B4536" s="2" t="s">
        <v>7575</v>
      </c>
      <c r="C4536" s="1">
        <v>2012</v>
      </c>
      <c r="D4536" s="3">
        <v>40987</v>
      </c>
      <c r="E4536" s="3">
        <v>40994</v>
      </c>
      <c r="F4536" s="2" t="s">
        <v>50</v>
      </c>
      <c r="G4536" s="2" t="s">
        <v>2515</v>
      </c>
      <c r="H4536" s="2" t="s">
        <v>2516</v>
      </c>
      <c r="I4536" s="2" t="s">
        <v>41</v>
      </c>
      <c r="J4536" s="2" t="s">
        <v>27</v>
      </c>
      <c r="K4536" s="2" t="s">
        <v>42</v>
      </c>
      <c r="L4536" s="2" t="s">
        <v>43</v>
      </c>
      <c r="M4536" s="1">
        <v>90004</v>
      </c>
      <c r="N4536" s="2" t="s">
        <v>44</v>
      </c>
      <c r="O4536" s="2" t="s">
        <v>1420</v>
      </c>
      <c r="P4536" s="2" t="s">
        <v>46</v>
      </c>
      <c r="Q4536" s="2" t="s">
        <v>90</v>
      </c>
      <c r="R4536" s="2" t="s">
        <v>1421</v>
      </c>
      <c r="S4536" s="1">
        <v>11.96</v>
      </c>
      <c r="T4536" s="1">
        <v>2</v>
      </c>
      <c r="U4536" s="1">
        <v>0</v>
      </c>
      <c r="V4536" s="5">
        <v>5.8604000000000003</v>
      </c>
    </row>
    <row r="4537" spans="1:22" ht="15" thickBot="1" x14ac:dyDescent="0.35">
      <c r="A4537" s="4">
        <v>4536</v>
      </c>
      <c r="B4537" s="2" t="s">
        <v>7576</v>
      </c>
      <c r="C4537" s="1">
        <v>2014</v>
      </c>
      <c r="D4537" s="3">
        <v>41829</v>
      </c>
      <c r="E4537" s="3">
        <v>41833</v>
      </c>
      <c r="F4537" s="2" t="s">
        <v>50</v>
      </c>
      <c r="G4537" s="2" t="s">
        <v>6035</v>
      </c>
      <c r="H4537" s="2" t="s">
        <v>6036</v>
      </c>
      <c r="I4537" s="2" t="s">
        <v>102</v>
      </c>
      <c r="J4537" s="2" t="s">
        <v>27</v>
      </c>
      <c r="K4537" s="2" t="s">
        <v>95</v>
      </c>
      <c r="L4537" s="2" t="s">
        <v>96</v>
      </c>
      <c r="M4537" s="1">
        <v>98115</v>
      </c>
      <c r="N4537" s="2" t="s">
        <v>44</v>
      </c>
      <c r="O4537" s="2" t="s">
        <v>4930</v>
      </c>
      <c r="P4537" s="2" t="s">
        <v>32</v>
      </c>
      <c r="Q4537" s="2" t="s">
        <v>65</v>
      </c>
      <c r="R4537" s="2" t="s">
        <v>4931</v>
      </c>
      <c r="S4537" s="1">
        <v>15.84</v>
      </c>
      <c r="T4537" s="1">
        <v>3</v>
      </c>
      <c r="U4537" s="1">
        <v>0</v>
      </c>
      <c r="V4537" s="5">
        <v>4.9104000000000001</v>
      </c>
    </row>
    <row r="4538" spans="1:22" ht="15" thickBot="1" x14ac:dyDescent="0.35">
      <c r="A4538" s="4">
        <v>4537</v>
      </c>
      <c r="B4538" s="2" t="s">
        <v>7576</v>
      </c>
      <c r="C4538" s="1">
        <v>2014</v>
      </c>
      <c r="D4538" s="3">
        <v>41829</v>
      </c>
      <c r="E4538" s="3">
        <v>41833</v>
      </c>
      <c r="F4538" s="2" t="s">
        <v>50</v>
      </c>
      <c r="G4538" s="2" t="s">
        <v>6035</v>
      </c>
      <c r="H4538" s="2" t="s">
        <v>6036</v>
      </c>
      <c r="I4538" s="2" t="s">
        <v>102</v>
      </c>
      <c r="J4538" s="2" t="s">
        <v>27</v>
      </c>
      <c r="K4538" s="2" t="s">
        <v>95</v>
      </c>
      <c r="L4538" s="2" t="s">
        <v>96</v>
      </c>
      <c r="M4538" s="1">
        <v>98115</v>
      </c>
      <c r="N4538" s="2" t="s">
        <v>44</v>
      </c>
      <c r="O4538" s="2" t="s">
        <v>1494</v>
      </c>
      <c r="P4538" s="2" t="s">
        <v>46</v>
      </c>
      <c r="Q4538" s="2" t="s">
        <v>75</v>
      </c>
      <c r="R4538" s="2" t="s">
        <v>1495</v>
      </c>
      <c r="S4538" s="1">
        <v>86.376000000000005</v>
      </c>
      <c r="T4538" s="1">
        <v>3</v>
      </c>
      <c r="U4538" s="1">
        <v>0.2</v>
      </c>
      <c r="V4538" s="5">
        <v>30.2316</v>
      </c>
    </row>
    <row r="4539" spans="1:22" ht="15" thickBot="1" x14ac:dyDescent="0.35">
      <c r="A4539" s="4">
        <v>4538</v>
      </c>
      <c r="B4539" s="2" t="s">
        <v>7576</v>
      </c>
      <c r="C4539" s="1">
        <v>2014</v>
      </c>
      <c r="D4539" s="3">
        <v>41829</v>
      </c>
      <c r="E4539" s="3">
        <v>41833</v>
      </c>
      <c r="F4539" s="2" t="s">
        <v>50</v>
      </c>
      <c r="G4539" s="2" t="s">
        <v>6035</v>
      </c>
      <c r="H4539" s="2" t="s">
        <v>6036</v>
      </c>
      <c r="I4539" s="2" t="s">
        <v>102</v>
      </c>
      <c r="J4539" s="2" t="s">
        <v>27</v>
      </c>
      <c r="K4539" s="2" t="s">
        <v>95</v>
      </c>
      <c r="L4539" s="2" t="s">
        <v>96</v>
      </c>
      <c r="M4539" s="1">
        <v>98115</v>
      </c>
      <c r="N4539" s="2" t="s">
        <v>44</v>
      </c>
      <c r="O4539" s="2" t="s">
        <v>1889</v>
      </c>
      <c r="P4539" s="2" t="s">
        <v>46</v>
      </c>
      <c r="Q4539" s="2" t="s">
        <v>68</v>
      </c>
      <c r="R4539" s="2" t="s">
        <v>1890</v>
      </c>
      <c r="S4539" s="1">
        <v>18.239999999999998</v>
      </c>
      <c r="T4539" s="1">
        <v>3</v>
      </c>
      <c r="U4539" s="1">
        <v>0</v>
      </c>
      <c r="V4539" s="5">
        <v>6.2016</v>
      </c>
    </row>
    <row r="4540" spans="1:22" ht="15" thickBot="1" x14ac:dyDescent="0.35">
      <c r="A4540" s="4">
        <v>4539</v>
      </c>
      <c r="B4540" s="2" t="s">
        <v>7576</v>
      </c>
      <c r="C4540" s="1">
        <v>2014</v>
      </c>
      <c r="D4540" s="3">
        <v>41829</v>
      </c>
      <c r="E4540" s="3">
        <v>41833</v>
      </c>
      <c r="F4540" s="2" t="s">
        <v>50</v>
      </c>
      <c r="G4540" s="2" t="s">
        <v>6035</v>
      </c>
      <c r="H4540" s="2" t="s">
        <v>6036</v>
      </c>
      <c r="I4540" s="2" t="s">
        <v>102</v>
      </c>
      <c r="J4540" s="2" t="s">
        <v>27</v>
      </c>
      <c r="K4540" s="2" t="s">
        <v>95</v>
      </c>
      <c r="L4540" s="2" t="s">
        <v>96</v>
      </c>
      <c r="M4540" s="1">
        <v>98115</v>
      </c>
      <c r="N4540" s="2" t="s">
        <v>44</v>
      </c>
      <c r="O4540" s="2" t="s">
        <v>1367</v>
      </c>
      <c r="P4540" s="2" t="s">
        <v>46</v>
      </c>
      <c r="Q4540" s="2" t="s">
        <v>68</v>
      </c>
      <c r="R4540" s="2" t="s">
        <v>1368</v>
      </c>
      <c r="S4540" s="1">
        <v>13.12</v>
      </c>
      <c r="T4540" s="1">
        <v>4</v>
      </c>
      <c r="U4540" s="1">
        <v>0</v>
      </c>
      <c r="V4540" s="5">
        <v>4.3296000000000001</v>
      </c>
    </row>
    <row r="4541" spans="1:22" ht="15" thickBot="1" x14ac:dyDescent="0.35">
      <c r="A4541" s="4">
        <v>4540</v>
      </c>
      <c r="B4541" s="2" t="s">
        <v>7577</v>
      </c>
      <c r="C4541" s="1">
        <v>2012</v>
      </c>
      <c r="D4541" s="3">
        <v>40966</v>
      </c>
      <c r="E4541" s="3">
        <v>40970</v>
      </c>
      <c r="F4541" s="2" t="s">
        <v>50</v>
      </c>
      <c r="G4541" s="2" t="s">
        <v>220</v>
      </c>
      <c r="H4541" s="2" t="s">
        <v>221</v>
      </c>
      <c r="I4541" s="2" t="s">
        <v>41</v>
      </c>
      <c r="J4541" s="2" t="s">
        <v>27</v>
      </c>
      <c r="K4541" s="2" t="s">
        <v>3577</v>
      </c>
      <c r="L4541" s="2" t="s">
        <v>1399</v>
      </c>
      <c r="M4541" s="1">
        <v>2908</v>
      </c>
      <c r="N4541" s="2" t="s">
        <v>148</v>
      </c>
      <c r="O4541" s="2" t="s">
        <v>1977</v>
      </c>
      <c r="P4541" s="2" t="s">
        <v>71</v>
      </c>
      <c r="Q4541" s="2" t="s">
        <v>72</v>
      </c>
      <c r="R4541" s="2" t="s">
        <v>1978</v>
      </c>
      <c r="S4541" s="1">
        <v>105.98</v>
      </c>
      <c r="T4541" s="1">
        <v>2</v>
      </c>
      <c r="U4541" s="1">
        <v>0</v>
      </c>
      <c r="V4541" s="5">
        <v>1.0598000000000001</v>
      </c>
    </row>
    <row r="4542" spans="1:22" ht="15" thickBot="1" x14ac:dyDescent="0.35">
      <c r="A4542" s="4">
        <v>4541</v>
      </c>
      <c r="B4542" s="2" t="s">
        <v>7577</v>
      </c>
      <c r="C4542" s="1">
        <v>2012</v>
      </c>
      <c r="D4542" s="3">
        <v>40966</v>
      </c>
      <c r="E4542" s="3">
        <v>40970</v>
      </c>
      <c r="F4542" s="2" t="s">
        <v>50</v>
      </c>
      <c r="G4542" s="2" t="s">
        <v>220</v>
      </c>
      <c r="H4542" s="2" t="s">
        <v>221</v>
      </c>
      <c r="I4542" s="2" t="s">
        <v>41</v>
      </c>
      <c r="J4542" s="2" t="s">
        <v>27</v>
      </c>
      <c r="K4542" s="2" t="s">
        <v>3577</v>
      </c>
      <c r="L4542" s="2" t="s">
        <v>1399</v>
      </c>
      <c r="M4542" s="1">
        <v>2908</v>
      </c>
      <c r="N4542" s="2" t="s">
        <v>148</v>
      </c>
      <c r="O4542" s="2" t="s">
        <v>6561</v>
      </c>
      <c r="P4542" s="2" t="s">
        <v>32</v>
      </c>
      <c r="Q4542" s="2" t="s">
        <v>56</v>
      </c>
      <c r="R4542" s="2" t="s">
        <v>6562</v>
      </c>
      <c r="S4542" s="1">
        <v>493.92</v>
      </c>
      <c r="T4542" s="1">
        <v>7</v>
      </c>
      <c r="U4542" s="1">
        <v>0.3</v>
      </c>
      <c r="V4542" s="5">
        <v>-28.224</v>
      </c>
    </row>
    <row r="4543" spans="1:22" ht="15" thickBot="1" x14ac:dyDescent="0.35">
      <c r="A4543" s="4">
        <v>4542</v>
      </c>
      <c r="B4543" s="2" t="s">
        <v>7578</v>
      </c>
      <c r="C4543" s="1">
        <v>2014</v>
      </c>
      <c r="D4543" s="3">
        <v>41807</v>
      </c>
      <c r="E4543" s="3">
        <v>41812</v>
      </c>
      <c r="F4543" s="2" t="s">
        <v>50</v>
      </c>
      <c r="G4543" s="2" t="s">
        <v>1291</v>
      </c>
      <c r="H4543" s="2" t="s">
        <v>1292</v>
      </c>
      <c r="I4543" s="2" t="s">
        <v>41</v>
      </c>
      <c r="J4543" s="2" t="s">
        <v>27</v>
      </c>
      <c r="K4543" s="2" t="s">
        <v>303</v>
      </c>
      <c r="L4543" s="2" t="s">
        <v>211</v>
      </c>
      <c r="M4543" s="1">
        <v>60653</v>
      </c>
      <c r="N4543" s="2" t="s">
        <v>105</v>
      </c>
      <c r="O4543" s="2" t="s">
        <v>108</v>
      </c>
      <c r="P4543" s="2" t="s">
        <v>46</v>
      </c>
      <c r="Q4543" s="2" t="s">
        <v>75</v>
      </c>
      <c r="R4543" s="2" t="s">
        <v>109</v>
      </c>
      <c r="S4543" s="1">
        <v>5.9359999999999999</v>
      </c>
      <c r="T4543" s="1">
        <v>7</v>
      </c>
      <c r="U4543" s="1">
        <v>0.8</v>
      </c>
      <c r="V4543" s="5">
        <v>-8.9039999999999999</v>
      </c>
    </row>
    <row r="4544" spans="1:22" ht="15" thickBot="1" x14ac:dyDescent="0.35">
      <c r="A4544" s="4">
        <v>4543</v>
      </c>
      <c r="B4544" s="2" t="s">
        <v>7579</v>
      </c>
      <c r="C4544" s="1">
        <v>2014</v>
      </c>
      <c r="D4544" s="3">
        <v>41729</v>
      </c>
      <c r="E4544" s="3">
        <v>41730</v>
      </c>
      <c r="F4544" s="2" t="s">
        <v>188</v>
      </c>
      <c r="G4544" s="2" t="s">
        <v>7580</v>
      </c>
      <c r="H4544" s="2" t="s">
        <v>7581</v>
      </c>
      <c r="I4544" s="2" t="s">
        <v>26</v>
      </c>
      <c r="J4544" s="2" t="s">
        <v>27</v>
      </c>
      <c r="K4544" s="2" t="s">
        <v>4847</v>
      </c>
      <c r="L4544" s="2" t="s">
        <v>649</v>
      </c>
      <c r="M4544" s="1">
        <v>73120</v>
      </c>
      <c r="N4544" s="2" t="s">
        <v>105</v>
      </c>
      <c r="O4544" s="2" t="s">
        <v>7582</v>
      </c>
      <c r="P4544" s="2" t="s">
        <v>46</v>
      </c>
      <c r="Q4544" s="2" t="s">
        <v>173</v>
      </c>
      <c r="R4544" s="2" t="s">
        <v>7583</v>
      </c>
      <c r="S4544" s="1">
        <v>325.86</v>
      </c>
      <c r="T4544" s="1">
        <v>2</v>
      </c>
      <c r="U4544" s="1">
        <v>0</v>
      </c>
      <c r="V4544" s="5">
        <v>149.8956</v>
      </c>
    </row>
    <row r="4545" spans="1:22" ht="15" thickBot="1" x14ac:dyDescent="0.35">
      <c r="A4545" s="4">
        <v>4544</v>
      </c>
      <c r="B4545" s="2" t="s">
        <v>7584</v>
      </c>
      <c r="C4545" s="1">
        <v>2012</v>
      </c>
      <c r="D4545" s="3">
        <v>41102</v>
      </c>
      <c r="E4545" s="3">
        <v>41107</v>
      </c>
      <c r="F4545" s="2" t="s">
        <v>23</v>
      </c>
      <c r="G4545" s="2" t="s">
        <v>1815</v>
      </c>
      <c r="H4545" s="2" t="s">
        <v>1816</v>
      </c>
      <c r="I4545" s="2" t="s">
        <v>26</v>
      </c>
      <c r="J4545" s="2" t="s">
        <v>27</v>
      </c>
      <c r="K4545" s="2" t="s">
        <v>303</v>
      </c>
      <c r="L4545" s="2" t="s">
        <v>211</v>
      </c>
      <c r="M4545" s="1">
        <v>60610</v>
      </c>
      <c r="N4545" s="2" t="s">
        <v>105</v>
      </c>
      <c r="O4545" s="2" t="s">
        <v>892</v>
      </c>
      <c r="P4545" s="2" t="s">
        <v>32</v>
      </c>
      <c r="Q4545" s="2" t="s">
        <v>36</v>
      </c>
      <c r="R4545" s="2" t="s">
        <v>893</v>
      </c>
      <c r="S4545" s="1">
        <v>383.60700000000003</v>
      </c>
      <c r="T4545" s="1">
        <v>9</v>
      </c>
      <c r="U4545" s="1">
        <v>0.3</v>
      </c>
      <c r="V4545" s="5">
        <v>-5.4801000000000002</v>
      </c>
    </row>
    <row r="4546" spans="1:22" ht="15" thickBot="1" x14ac:dyDescent="0.35">
      <c r="A4546" s="4">
        <v>4545</v>
      </c>
      <c r="B4546" s="2" t="s">
        <v>7584</v>
      </c>
      <c r="C4546" s="1">
        <v>2012</v>
      </c>
      <c r="D4546" s="3">
        <v>41102</v>
      </c>
      <c r="E4546" s="3">
        <v>41107</v>
      </c>
      <c r="F4546" s="2" t="s">
        <v>23</v>
      </c>
      <c r="G4546" s="2" t="s">
        <v>1815</v>
      </c>
      <c r="H4546" s="2" t="s">
        <v>1816</v>
      </c>
      <c r="I4546" s="2" t="s">
        <v>26</v>
      </c>
      <c r="J4546" s="2" t="s">
        <v>27</v>
      </c>
      <c r="K4546" s="2" t="s">
        <v>303</v>
      </c>
      <c r="L4546" s="2" t="s">
        <v>211</v>
      </c>
      <c r="M4546" s="1">
        <v>60610</v>
      </c>
      <c r="N4546" s="2" t="s">
        <v>105</v>
      </c>
      <c r="O4546" s="2" t="s">
        <v>3562</v>
      </c>
      <c r="P4546" s="2" t="s">
        <v>71</v>
      </c>
      <c r="Q4546" s="2" t="s">
        <v>72</v>
      </c>
      <c r="R4546" s="2" t="s">
        <v>3563</v>
      </c>
      <c r="S4546" s="1">
        <v>148.47999999999999</v>
      </c>
      <c r="T4546" s="1">
        <v>2</v>
      </c>
      <c r="U4546" s="1">
        <v>0.2</v>
      </c>
      <c r="V4546" s="5">
        <v>16.704000000000001</v>
      </c>
    </row>
    <row r="4547" spans="1:22" ht="15" thickBot="1" x14ac:dyDescent="0.35">
      <c r="A4547" s="4">
        <v>4546</v>
      </c>
      <c r="B4547" s="2" t="s">
        <v>7584</v>
      </c>
      <c r="C4547" s="1">
        <v>2012</v>
      </c>
      <c r="D4547" s="3">
        <v>41102</v>
      </c>
      <c r="E4547" s="3">
        <v>41107</v>
      </c>
      <c r="F4547" s="2" t="s">
        <v>23</v>
      </c>
      <c r="G4547" s="2" t="s">
        <v>1815</v>
      </c>
      <c r="H4547" s="2" t="s">
        <v>1816</v>
      </c>
      <c r="I4547" s="2" t="s">
        <v>26</v>
      </c>
      <c r="J4547" s="2" t="s">
        <v>27</v>
      </c>
      <c r="K4547" s="2" t="s">
        <v>303</v>
      </c>
      <c r="L4547" s="2" t="s">
        <v>211</v>
      </c>
      <c r="M4547" s="1">
        <v>60610</v>
      </c>
      <c r="N4547" s="2" t="s">
        <v>105</v>
      </c>
      <c r="O4547" s="2" t="s">
        <v>6300</v>
      </c>
      <c r="P4547" s="2" t="s">
        <v>71</v>
      </c>
      <c r="Q4547" s="2" t="s">
        <v>72</v>
      </c>
      <c r="R4547" s="2" t="s">
        <v>6301</v>
      </c>
      <c r="S4547" s="1">
        <v>537.54399999999998</v>
      </c>
      <c r="T4547" s="1">
        <v>7</v>
      </c>
      <c r="U4547" s="1">
        <v>0.2</v>
      </c>
      <c r="V4547" s="5">
        <v>53.754399999999997</v>
      </c>
    </row>
    <row r="4548" spans="1:22" ht="15" thickBot="1" x14ac:dyDescent="0.35">
      <c r="A4548" s="4">
        <v>4547</v>
      </c>
      <c r="B4548" s="2" t="s">
        <v>7584</v>
      </c>
      <c r="C4548" s="1">
        <v>2012</v>
      </c>
      <c r="D4548" s="3">
        <v>41102</v>
      </c>
      <c r="E4548" s="3">
        <v>41107</v>
      </c>
      <c r="F4548" s="2" t="s">
        <v>23</v>
      </c>
      <c r="G4548" s="2" t="s">
        <v>1815</v>
      </c>
      <c r="H4548" s="2" t="s">
        <v>1816</v>
      </c>
      <c r="I4548" s="2" t="s">
        <v>26</v>
      </c>
      <c r="J4548" s="2" t="s">
        <v>27</v>
      </c>
      <c r="K4548" s="2" t="s">
        <v>303</v>
      </c>
      <c r="L4548" s="2" t="s">
        <v>211</v>
      </c>
      <c r="M4548" s="1">
        <v>60610</v>
      </c>
      <c r="N4548" s="2" t="s">
        <v>105</v>
      </c>
      <c r="O4548" s="2" t="s">
        <v>1223</v>
      </c>
      <c r="P4548" s="2" t="s">
        <v>46</v>
      </c>
      <c r="Q4548" s="2" t="s">
        <v>75</v>
      </c>
      <c r="R4548" s="2" t="s">
        <v>1224</v>
      </c>
      <c r="S4548" s="1">
        <v>1.9279999999999999</v>
      </c>
      <c r="T4548" s="1">
        <v>2</v>
      </c>
      <c r="U4548" s="1">
        <v>0.8</v>
      </c>
      <c r="V4548" s="5">
        <v>-2.9883999999999999</v>
      </c>
    </row>
    <row r="4549" spans="1:22" ht="15" thickBot="1" x14ac:dyDescent="0.35">
      <c r="A4549" s="4">
        <v>4548</v>
      </c>
      <c r="B4549" s="2" t="s">
        <v>7584</v>
      </c>
      <c r="C4549" s="1">
        <v>2012</v>
      </c>
      <c r="D4549" s="3">
        <v>41102</v>
      </c>
      <c r="E4549" s="3">
        <v>41107</v>
      </c>
      <c r="F4549" s="2" t="s">
        <v>23</v>
      </c>
      <c r="G4549" s="2" t="s">
        <v>1815</v>
      </c>
      <c r="H4549" s="2" t="s">
        <v>1816</v>
      </c>
      <c r="I4549" s="2" t="s">
        <v>26</v>
      </c>
      <c r="J4549" s="2" t="s">
        <v>27</v>
      </c>
      <c r="K4549" s="2" t="s">
        <v>303</v>
      </c>
      <c r="L4549" s="2" t="s">
        <v>211</v>
      </c>
      <c r="M4549" s="1">
        <v>60610</v>
      </c>
      <c r="N4549" s="2" t="s">
        <v>105</v>
      </c>
      <c r="O4549" s="2" t="s">
        <v>2535</v>
      </c>
      <c r="P4549" s="2" t="s">
        <v>46</v>
      </c>
      <c r="Q4549" s="2" t="s">
        <v>68</v>
      </c>
      <c r="R4549" s="2" t="s">
        <v>2536</v>
      </c>
      <c r="S4549" s="1">
        <v>6.9119999999999999</v>
      </c>
      <c r="T4549" s="1">
        <v>3</v>
      </c>
      <c r="U4549" s="1">
        <v>0.2</v>
      </c>
      <c r="V4549" s="5">
        <v>0.69120000000000004</v>
      </c>
    </row>
    <row r="4550" spans="1:22" ht="15" thickBot="1" x14ac:dyDescent="0.35">
      <c r="A4550" s="4">
        <v>4549</v>
      </c>
      <c r="B4550" s="2" t="s">
        <v>7584</v>
      </c>
      <c r="C4550" s="1">
        <v>2012</v>
      </c>
      <c r="D4550" s="3">
        <v>41102</v>
      </c>
      <c r="E4550" s="3">
        <v>41107</v>
      </c>
      <c r="F4550" s="2" t="s">
        <v>23</v>
      </c>
      <c r="G4550" s="2" t="s">
        <v>1815</v>
      </c>
      <c r="H4550" s="2" t="s">
        <v>1816</v>
      </c>
      <c r="I4550" s="2" t="s">
        <v>26</v>
      </c>
      <c r="J4550" s="2" t="s">
        <v>27</v>
      </c>
      <c r="K4550" s="2" t="s">
        <v>303</v>
      </c>
      <c r="L4550" s="2" t="s">
        <v>211</v>
      </c>
      <c r="M4550" s="1">
        <v>60610</v>
      </c>
      <c r="N4550" s="2" t="s">
        <v>105</v>
      </c>
      <c r="O4550" s="2" t="s">
        <v>1100</v>
      </c>
      <c r="P4550" s="2" t="s">
        <v>32</v>
      </c>
      <c r="Q4550" s="2" t="s">
        <v>65</v>
      </c>
      <c r="R4550" s="2" t="s">
        <v>1101</v>
      </c>
      <c r="S4550" s="1">
        <v>7.76</v>
      </c>
      <c r="T4550" s="1">
        <v>1</v>
      </c>
      <c r="U4550" s="1">
        <v>0.6</v>
      </c>
      <c r="V4550" s="5">
        <v>-2.1339999999999999</v>
      </c>
    </row>
    <row r="4551" spans="1:22" ht="15" thickBot="1" x14ac:dyDescent="0.35">
      <c r="A4551" s="4">
        <v>4550</v>
      </c>
      <c r="B4551" s="2" t="s">
        <v>7584</v>
      </c>
      <c r="C4551" s="1">
        <v>2012</v>
      </c>
      <c r="D4551" s="3">
        <v>41102</v>
      </c>
      <c r="E4551" s="3">
        <v>41107</v>
      </c>
      <c r="F4551" s="2" t="s">
        <v>23</v>
      </c>
      <c r="G4551" s="2" t="s">
        <v>1815</v>
      </c>
      <c r="H4551" s="2" t="s">
        <v>1816</v>
      </c>
      <c r="I4551" s="2" t="s">
        <v>26</v>
      </c>
      <c r="J4551" s="2" t="s">
        <v>27</v>
      </c>
      <c r="K4551" s="2" t="s">
        <v>303</v>
      </c>
      <c r="L4551" s="2" t="s">
        <v>211</v>
      </c>
      <c r="M4551" s="1">
        <v>60610</v>
      </c>
      <c r="N4551" s="2" t="s">
        <v>105</v>
      </c>
      <c r="O4551" s="2" t="s">
        <v>2006</v>
      </c>
      <c r="P4551" s="2" t="s">
        <v>71</v>
      </c>
      <c r="Q4551" s="2" t="s">
        <v>72</v>
      </c>
      <c r="R4551" s="2" t="s">
        <v>2007</v>
      </c>
      <c r="S4551" s="1">
        <v>659.16800000000001</v>
      </c>
      <c r="T4551" s="1">
        <v>4</v>
      </c>
      <c r="U4551" s="1">
        <v>0.2</v>
      </c>
      <c r="V4551" s="5">
        <v>49.437600000000003</v>
      </c>
    </row>
    <row r="4552" spans="1:22" ht="15" thickBot="1" x14ac:dyDescent="0.35">
      <c r="A4552" s="4">
        <v>4551</v>
      </c>
      <c r="B4552" s="2" t="s">
        <v>7585</v>
      </c>
      <c r="C4552" s="1">
        <v>2014</v>
      </c>
      <c r="D4552" s="3">
        <v>41760</v>
      </c>
      <c r="E4552" s="3">
        <v>41762</v>
      </c>
      <c r="F4552" s="2" t="s">
        <v>188</v>
      </c>
      <c r="G4552" s="2" t="s">
        <v>3237</v>
      </c>
      <c r="H4552" s="2" t="s">
        <v>3238</v>
      </c>
      <c r="I4552" s="2" t="s">
        <v>26</v>
      </c>
      <c r="J4552" s="2" t="s">
        <v>27</v>
      </c>
      <c r="K4552" s="2" t="s">
        <v>1293</v>
      </c>
      <c r="L4552" s="2" t="s">
        <v>747</v>
      </c>
      <c r="M4552" s="1">
        <v>6040</v>
      </c>
      <c r="N4552" s="2" t="s">
        <v>148</v>
      </c>
      <c r="O4552" s="2" t="s">
        <v>7586</v>
      </c>
      <c r="P4552" s="2" t="s">
        <v>46</v>
      </c>
      <c r="Q4552" s="2" t="s">
        <v>47</v>
      </c>
      <c r="R4552" s="2" t="s">
        <v>7587</v>
      </c>
      <c r="S4552" s="1">
        <v>5.76</v>
      </c>
      <c r="T4552" s="1">
        <v>2</v>
      </c>
      <c r="U4552" s="1">
        <v>0</v>
      </c>
      <c r="V4552" s="5">
        <v>2.8224</v>
      </c>
    </row>
    <row r="4553" spans="1:22" ht="15" thickBot="1" x14ac:dyDescent="0.35">
      <c r="A4553" s="4">
        <v>4552</v>
      </c>
      <c r="B4553" s="2" t="s">
        <v>7588</v>
      </c>
      <c r="C4553" s="1">
        <v>2011</v>
      </c>
      <c r="D4553" s="3">
        <v>40737</v>
      </c>
      <c r="E4553" s="3">
        <v>40741</v>
      </c>
      <c r="F4553" s="2" t="s">
        <v>50</v>
      </c>
      <c r="G4553" s="2" t="s">
        <v>1177</v>
      </c>
      <c r="H4553" s="2" t="s">
        <v>1178</v>
      </c>
      <c r="I4553" s="2" t="s">
        <v>41</v>
      </c>
      <c r="J4553" s="2" t="s">
        <v>27</v>
      </c>
      <c r="K4553" s="2" t="s">
        <v>42</v>
      </c>
      <c r="L4553" s="2" t="s">
        <v>43</v>
      </c>
      <c r="M4553" s="1">
        <v>90049</v>
      </c>
      <c r="N4553" s="2" t="s">
        <v>44</v>
      </c>
      <c r="O4553" s="2" t="s">
        <v>4857</v>
      </c>
      <c r="P4553" s="2" t="s">
        <v>32</v>
      </c>
      <c r="Q4553" s="2" t="s">
        <v>56</v>
      </c>
      <c r="R4553" s="2" t="s">
        <v>4858</v>
      </c>
      <c r="S4553" s="1">
        <v>351.21600000000001</v>
      </c>
      <c r="T4553" s="1">
        <v>3</v>
      </c>
      <c r="U4553" s="1">
        <v>0.2</v>
      </c>
      <c r="V4553" s="5">
        <v>4.3902000000000001</v>
      </c>
    </row>
    <row r="4554" spans="1:22" ht="15" thickBot="1" x14ac:dyDescent="0.35">
      <c r="A4554" s="4">
        <v>4553</v>
      </c>
      <c r="B4554" s="2" t="s">
        <v>7589</v>
      </c>
      <c r="C4554" s="1">
        <v>2011</v>
      </c>
      <c r="D4554" s="3">
        <v>40904</v>
      </c>
      <c r="E4554" s="3">
        <v>40910</v>
      </c>
      <c r="F4554" s="2" t="s">
        <v>50</v>
      </c>
      <c r="G4554" s="2" t="s">
        <v>1913</v>
      </c>
      <c r="H4554" s="2" t="s">
        <v>1914</v>
      </c>
      <c r="I4554" s="2" t="s">
        <v>26</v>
      </c>
      <c r="J4554" s="2" t="s">
        <v>27</v>
      </c>
      <c r="K4554" s="2" t="s">
        <v>127</v>
      </c>
      <c r="L4554" s="2" t="s">
        <v>43</v>
      </c>
      <c r="M4554" s="1">
        <v>94122</v>
      </c>
      <c r="N4554" s="2" t="s">
        <v>44</v>
      </c>
      <c r="O4554" s="2" t="s">
        <v>1461</v>
      </c>
      <c r="P4554" s="2" t="s">
        <v>32</v>
      </c>
      <c r="Q4554" s="2" t="s">
        <v>36</v>
      </c>
      <c r="R4554" s="2" t="s">
        <v>1462</v>
      </c>
      <c r="S4554" s="1">
        <v>230.28</v>
      </c>
      <c r="T4554" s="1">
        <v>3</v>
      </c>
      <c r="U4554" s="1">
        <v>0.2</v>
      </c>
      <c r="V4554" s="5">
        <v>23.027999999999999</v>
      </c>
    </row>
    <row r="4555" spans="1:22" ht="15" thickBot="1" x14ac:dyDescent="0.35">
      <c r="A4555" s="4">
        <v>4554</v>
      </c>
      <c r="B4555" s="2" t="s">
        <v>7589</v>
      </c>
      <c r="C4555" s="1">
        <v>2011</v>
      </c>
      <c r="D4555" s="3">
        <v>40904</v>
      </c>
      <c r="E4555" s="3">
        <v>40910</v>
      </c>
      <c r="F4555" s="2" t="s">
        <v>50</v>
      </c>
      <c r="G4555" s="2" t="s">
        <v>1913</v>
      </c>
      <c r="H4555" s="2" t="s">
        <v>1914</v>
      </c>
      <c r="I4555" s="2" t="s">
        <v>26</v>
      </c>
      <c r="J4555" s="2" t="s">
        <v>27</v>
      </c>
      <c r="K4555" s="2" t="s">
        <v>127</v>
      </c>
      <c r="L4555" s="2" t="s">
        <v>43</v>
      </c>
      <c r="M4555" s="1">
        <v>94122</v>
      </c>
      <c r="N4555" s="2" t="s">
        <v>44</v>
      </c>
      <c r="O4555" s="2" t="s">
        <v>2457</v>
      </c>
      <c r="P4555" s="2" t="s">
        <v>46</v>
      </c>
      <c r="Q4555" s="2" t="s">
        <v>90</v>
      </c>
      <c r="R4555" s="2" t="s">
        <v>2458</v>
      </c>
      <c r="S4555" s="1">
        <v>12.84</v>
      </c>
      <c r="T4555" s="1">
        <v>3</v>
      </c>
      <c r="U4555" s="1">
        <v>0</v>
      </c>
      <c r="V4555" s="5">
        <v>5.7779999999999996</v>
      </c>
    </row>
    <row r="4556" spans="1:22" ht="15" thickBot="1" x14ac:dyDescent="0.35">
      <c r="A4556" s="4">
        <v>4555</v>
      </c>
      <c r="B4556" s="2" t="s">
        <v>7590</v>
      </c>
      <c r="C4556" s="1">
        <v>2013</v>
      </c>
      <c r="D4556" s="3">
        <v>41332</v>
      </c>
      <c r="E4556" s="3">
        <v>41335</v>
      </c>
      <c r="F4556" s="2" t="s">
        <v>23</v>
      </c>
      <c r="G4556" s="2" t="s">
        <v>4353</v>
      </c>
      <c r="H4556" s="2" t="s">
        <v>4354</v>
      </c>
      <c r="I4556" s="2" t="s">
        <v>26</v>
      </c>
      <c r="J4556" s="2" t="s">
        <v>27</v>
      </c>
      <c r="K4556" s="2" t="s">
        <v>7591</v>
      </c>
      <c r="L4556" s="2" t="s">
        <v>114</v>
      </c>
      <c r="M4556" s="1">
        <v>54601</v>
      </c>
      <c r="N4556" s="2" t="s">
        <v>105</v>
      </c>
      <c r="O4556" s="2" t="s">
        <v>421</v>
      </c>
      <c r="P4556" s="2" t="s">
        <v>46</v>
      </c>
      <c r="Q4556" s="2" t="s">
        <v>75</v>
      </c>
      <c r="R4556" s="2" t="s">
        <v>422</v>
      </c>
      <c r="S4556" s="1">
        <v>56.82</v>
      </c>
      <c r="T4556" s="1">
        <v>3</v>
      </c>
      <c r="U4556" s="1">
        <v>0</v>
      </c>
      <c r="V4556" s="5">
        <v>28.41</v>
      </c>
    </row>
    <row r="4557" spans="1:22" ht="15" thickBot="1" x14ac:dyDescent="0.35">
      <c r="A4557" s="4">
        <v>4556</v>
      </c>
      <c r="B4557" s="2" t="s">
        <v>7592</v>
      </c>
      <c r="C4557" s="1">
        <v>2012</v>
      </c>
      <c r="D4557" s="3">
        <v>40991</v>
      </c>
      <c r="E4557" s="3">
        <v>40994</v>
      </c>
      <c r="F4557" s="2" t="s">
        <v>188</v>
      </c>
      <c r="G4557" s="2" t="s">
        <v>4143</v>
      </c>
      <c r="H4557" s="2" t="s">
        <v>4144</v>
      </c>
      <c r="I4557" s="2" t="s">
        <v>26</v>
      </c>
      <c r="J4557" s="2" t="s">
        <v>27</v>
      </c>
      <c r="K4557" s="2" t="s">
        <v>2579</v>
      </c>
      <c r="L4557" s="2" t="s">
        <v>383</v>
      </c>
      <c r="M4557" s="1">
        <v>29501</v>
      </c>
      <c r="N4557" s="2" t="s">
        <v>30</v>
      </c>
      <c r="O4557" s="2" t="s">
        <v>2136</v>
      </c>
      <c r="P4557" s="2" t="s">
        <v>46</v>
      </c>
      <c r="Q4557" s="2" t="s">
        <v>269</v>
      </c>
      <c r="R4557" s="2" t="s">
        <v>186</v>
      </c>
      <c r="S4557" s="1">
        <v>31.56</v>
      </c>
      <c r="T4557" s="1">
        <v>4</v>
      </c>
      <c r="U4557" s="1">
        <v>0</v>
      </c>
      <c r="V4557" s="5">
        <v>14.202</v>
      </c>
    </row>
    <row r="4558" spans="1:22" ht="15" thickBot="1" x14ac:dyDescent="0.35">
      <c r="A4558" s="4">
        <v>4557</v>
      </c>
      <c r="B4558" s="2" t="s">
        <v>7592</v>
      </c>
      <c r="C4558" s="1">
        <v>2012</v>
      </c>
      <c r="D4558" s="3">
        <v>40991</v>
      </c>
      <c r="E4558" s="3">
        <v>40994</v>
      </c>
      <c r="F4558" s="2" t="s">
        <v>188</v>
      </c>
      <c r="G4558" s="2" t="s">
        <v>4143</v>
      </c>
      <c r="H4558" s="2" t="s">
        <v>4144</v>
      </c>
      <c r="I4558" s="2" t="s">
        <v>26</v>
      </c>
      <c r="J4558" s="2" t="s">
        <v>27</v>
      </c>
      <c r="K4558" s="2" t="s">
        <v>2579</v>
      </c>
      <c r="L4558" s="2" t="s">
        <v>383</v>
      </c>
      <c r="M4558" s="1">
        <v>29501</v>
      </c>
      <c r="N4558" s="2" t="s">
        <v>30</v>
      </c>
      <c r="O4558" s="2" t="s">
        <v>2730</v>
      </c>
      <c r="P4558" s="2" t="s">
        <v>46</v>
      </c>
      <c r="Q4558" s="2" t="s">
        <v>59</v>
      </c>
      <c r="R4558" s="2" t="s">
        <v>2731</v>
      </c>
      <c r="S4558" s="1">
        <v>27.92</v>
      </c>
      <c r="T4558" s="1">
        <v>4</v>
      </c>
      <c r="U4558" s="1">
        <v>0</v>
      </c>
      <c r="V4558" s="5">
        <v>0.55840000000000001</v>
      </c>
    </row>
    <row r="4559" spans="1:22" ht="15" thickBot="1" x14ac:dyDescent="0.35">
      <c r="A4559" s="4">
        <v>4558</v>
      </c>
      <c r="B4559" s="2" t="s">
        <v>7593</v>
      </c>
      <c r="C4559" s="1">
        <v>2014</v>
      </c>
      <c r="D4559" s="3">
        <v>41934</v>
      </c>
      <c r="E4559" s="3">
        <v>41941</v>
      </c>
      <c r="F4559" s="2" t="s">
        <v>50</v>
      </c>
      <c r="G4559" s="2" t="s">
        <v>3731</v>
      </c>
      <c r="H4559" s="2" t="s">
        <v>3732</v>
      </c>
      <c r="I4559" s="2" t="s">
        <v>26</v>
      </c>
      <c r="J4559" s="2" t="s">
        <v>27</v>
      </c>
      <c r="K4559" s="2" t="s">
        <v>3942</v>
      </c>
      <c r="L4559" s="2" t="s">
        <v>310</v>
      </c>
      <c r="M4559" s="1">
        <v>85301</v>
      </c>
      <c r="N4559" s="2" t="s">
        <v>44</v>
      </c>
      <c r="O4559" s="2" t="s">
        <v>2712</v>
      </c>
      <c r="P4559" s="2" t="s">
        <v>46</v>
      </c>
      <c r="Q4559" s="2" t="s">
        <v>75</v>
      </c>
      <c r="R4559" s="2" t="s">
        <v>2713</v>
      </c>
      <c r="S4559" s="1">
        <v>8.5589999999999993</v>
      </c>
      <c r="T4559" s="1">
        <v>1</v>
      </c>
      <c r="U4559" s="1">
        <v>0.7</v>
      </c>
      <c r="V4559" s="5">
        <v>-6.5618999999999996</v>
      </c>
    </row>
    <row r="4560" spans="1:22" ht="15" thickBot="1" x14ac:dyDescent="0.35">
      <c r="A4560" s="4">
        <v>4559</v>
      </c>
      <c r="B4560" s="2" t="s">
        <v>7594</v>
      </c>
      <c r="C4560" s="1">
        <v>2011</v>
      </c>
      <c r="D4560" s="3">
        <v>40908</v>
      </c>
      <c r="E4560" s="3">
        <v>40913</v>
      </c>
      <c r="F4560" s="2" t="s">
        <v>50</v>
      </c>
      <c r="G4560" s="2" t="s">
        <v>6481</v>
      </c>
      <c r="H4560" s="2" t="s">
        <v>6482</v>
      </c>
      <c r="I4560" s="2" t="s">
        <v>41</v>
      </c>
      <c r="J4560" s="2" t="s">
        <v>27</v>
      </c>
      <c r="K4560" s="2" t="s">
        <v>4172</v>
      </c>
      <c r="L4560" s="2" t="s">
        <v>104</v>
      </c>
      <c r="M4560" s="1">
        <v>79907</v>
      </c>
      <c r="N4560" s="2" t="s">
        <v>105</v>
      </c>
      <c r="O4560" s="2" t="s">
        <v>6395</v>
      </c>
      <c r="P4560" s="2" t="s">
        <v>46</v>
      </c>
      <c r="Q4560" s="2" t="s">
        <v>173</v>
      </c>
      <c r="R4560" s="2" t="s">
        <v>186</v>
      </c>
      <c r="S4560" s="1">
        <v>49.567999999999998</v>
      </c>
      <c r="T4560" s="1">
        <v>2</v>
      </c>
      <c r="U4560" s="1">
        <v>0.2</v>
      </c>
      <c r="V4560" s="5">
        <v>17.968399999999999</v>
      </c>
    </row>
    <row r="4561" spans="1:22" ht="15" thickBot="1" x14ac:dyDescent="0.35">
      <c r="A4561" s="4">
        <v>4560</v>
      </c>
      <c r="B4561" s="2" t="s">
        <v>7595</v>
      </c>
      <c r="C4561" s="1">
        <v>2011</v>
      </c>
      <c r="D4561" s="3">
        <v>40668</v>
      </c>
      <c r="E4561" s="3">
        <v>40671</v>
      </c>
      <c r="F4561" s="2" t="s">
        <v>188</v>
      </c>
      <c r="G4561" s="2" t="s">
        <v>152</v>
      </c>
      <c r="H4561" s="2" t="s">
        <v>153</v>
      </c>
      <c r="I4561" s="2" t="s">
        <v>26</v>
      </c>
      <c r="J4561" s="2" t="s">
        <v>27</v>
      </c>
      <c r="K4561" s="2" t="s">
        <v>678</v>
      </c>
      <c r="L4561" s="2" t="s">
        <v>104</v>
      </c>
      <c r="M4561" s="1">
        <v>78207</v>
      </c>
      <c r="N4561" s="2" t="s">
        <v>105</v>
      </c>
      <c r="O4561" s="2" t="s">
        <v>304</v>
      </c>
      <c r="P4561" s="2" t="s">
        <v>32</v>
      </c>
      <c r="Q4561" s="2" t="s">
        <v>36</v>
      </c>
      <c r="R4561" s="2" t="s">
        <v>305</v>
      </c>
      <c r="S4561" s="1">
        <v>127.869</v>
      </c>
      <c r="T4561" s="1">
        <v>3</v>
      </c>
      <c r="U4561" s="1">
        <v>0.3</v>
      </c>
      <c r="V4561" s="5">
        <v>-9.1334999999999997</v>
      </c>
    </row>
    <row r="4562" spans="1:22" ht="15" thickBot="1" x14ac:dyDescent="0.35">
      <c r="A4562" s="4">
        <v>4561</v>
      </c>
      <c r="B4562" s="2" t="s">
        <v>7596</v>
      </c>
      <c r="C4562" s="1">
        <v>2012</v>
      </c>
      <c r="D4562" s="3">
        <v>41247</v>
      </c>
      <c r="E4562" s="3">
        <v>41252</v>
      </c>
      <c r="F4562" s="2" t="s">
        <v>23</v>
      </c>
      <c r="G4562" s="2" t="s">
        <v>3744</v>
      </c>
      <c r="H4562" s="2" t="s">
        <v>3745</v>
      </c>
      <c r="I4562" s="2" t="s">
        <v>41</v>
      </c>
      <c r="J4562" s="2" t="s">
        <v>27</v>
      </c>
      <c r="K4562" s="2" t="s">
        <v>42</v>
      </c>
      <c r="L4562" s="2" t="s">
        <v>43</v>
      </c>
      <c r="M4562" s="1">
        <v>90049</v>
      </c>
      <c r="N4562" s="2" t="s">
        <v>44</v>
      </c>
      <c r="O4562" s="2" t="s">
        <v>955</v>
      </c>
      <c r="P4562" s="2" t="s">
        <v>46</v>
      </c>
      <c r="Q4562" s="2" t="s">
        <v>173</v>
      </c>
      <c r="R4562" s="2" t="s">
        <v>956</v>
      </c>
      <c r="S4562" s="1">
        <v>271.44</v>
      </c>
      <c r="T4562" s="1">
        <v>3</v>
      </c>
      <c r="U4562" s="1">
        <v>0</v>
      </c>
      <c r="V4562" s="5">
        <v>122.148</v>
      </c>
    </row>
    <row r="4563" spans="1:22" ht="15" thickBot="1" x14ac:dyDescent="0.35">
      <c r="A4563" s="4">
        <v>4562</v>
      </c>
      <c r="B4563" s="2" t="s">
        <v>7596</v>
      </c>
      <c r="C4563" s="1">
        <v>2012</v>
      </c>
      <c r="D4563" s="3">
        <v>41247</v>
      </c>
      <c r="E4563" s="3">
        <v>41252</v>
      </c>
      <c r="F4563" s="2" t="s">
        <v>23</v>
      </c>
      <c r="G4563" s="2" t="s">
        <v>3744</v>
      </c>
      <c r="H4563" s="2" t="s">
        <v>3745</v>
      </c>
      <c r="I4563" s="2" t="s">
        <v>41</v>
      </c>
      <c r="J4563" s="2" t="s">
        <v>27</v>
      </c>
      <c r="K4563" s="2" t="s">
        <v>42</v>
      </c>
      <c r="L4563" s="2" t="s">
        <v>43</v>
      </c>
      <c r="M4563" s="1">
        <v>90049</v>
      </c>
      <c r="N4563" s="2" t="s">
        <v>44</v>
      </c>
      <c r="O4563" s="2" t="s">
        <v>7597</v>
      </c>
      <c r="P4563" s="2" t="s">
        <v>71</v>
      </c>
      <c r="Q4563" s="2" t="s">
        <v>72</v>
      </c>
      <c r="R4563" s="2" t="s">
        <v>7598</v>
      </c>
      <c r="S4563" s="1">
        <v>110.352</v>
      </c>
      <c r="T4563" s="1">
        <v>3</v>
      </c>
      <c r="U4563" s="1">
        <v>0.2</v>
      </c>
      <c r="V4563" s="5">
        <v>8.2764000000000006</v>
      </c>
    </row>
    <row r="4564" spans="1:22" ht="15" thickBot="1" x14ac:dyDescent="0.35">
      <c r="A4564" s="4">
        <v>4563</v>
      </c>
      <c r="B4564" s="2" t="s">
        <v>7596</v>
      </c>
      <c r="C4564" s="1">
        <v>2012</v>
      </c>
      <c r="D4564" s="3">
        <v>41247</v>
      </c>
      <c r="E4564" s="3">
        <v>41252</v>
      </c>
      <c r="F4564" s="2" t="s">
        <v>23</v>
      </c>
      <c r="G4564" s="2" t="s">
        <v>3744</v>
      </c>
      <c r="H4564" s="2" t="s">
        <v>3745</v>
      </c>
      <c r="I4564" s="2" t="s">
        <v>41</v>
      </c>
      <c r="J4564" s="2" t="s">
        <v>27</v>
      </c>
      <c r="K4564" s="2" t="s">
        <v>42</v>
      </c>
      <c r="L4564" s="2" t="s">
        <v>43</v>
      </c>
      <c r="M4564" s="1">
        <v>90049</v>
      </c>
      <c r="N4564" s="2" t="s">
        <v>44</v>
      </c>
      <c r="O4564" s="2" t="s">
        <v>7599</v>
      </c>
      <c r="P4564" s="2" t="s">
        <v>32</v>
      </c>
      <c r="Q4564" s="2" t="s">
        <v>65</v>
      </c>
      <c r="R4564" s="2" t="s">
        <v>7600</v>
      </c>
      <c r="S4564" s="1">
        <v>36.4</v>
      </c>
      <c r="T4564" s="1">
        <v>5</v>
      </c>
      <c r="U4564" s="1">
        <v>0</v>
      </c>
      <c r="V4564" s="5">
        <v>13.832000000000001</v>
      </c>
    </row>
    <row r="4565" spans="1:22" ht="15" thickBot="1" x14ac:dyDescent="0.35">
      <c r="A4565" s="4">
        <v>4564</v>
      </c>
      <c r="B4565" s="2" t="s">
        <v>7601</v>
      </c>
      <c r="C4565" s="1">
        <v>2014</v>
      </c>
      <c r="D4565" s="3">
        <v>41909</v>
      </c>
      <c r="E4565" s="3">
        <v>41913</v>
      </c>
      <c r="F4565" s="2" t="s">
        <v>50</v>
      </c>
      <c r="G4565" s="2" t="s">
        <v>2656</v>
      </c>
      <c r="H4565" s="2" t="s">
        <v>2657</v>
      </c>
      <c r="I4565" s="2" t="s">
        <v>102</v>
      </c>
      <c r="J4565" s="2" t="s">
        <v>27</v>
      </c>
      <c r="K4565" s="2" t="s">
        <v>7193</v>
      </c>
      <c r="L4565" s="2" t="s">
        <v>54</v>
      </c>
      <c r="M4565" s="1">
        <v>33023</v>
      </c>
      <c r="N4565" s="2" t="s">
        <v>30</v>
      </c>
      <c r="O4565" s="2" t="s">
        <v>6955</v>
      </c>
      <c r="P4565" s="2" t="s">
        <v>32</v>
      </c>
      <c r="Q4565" s="2" t="s">
        <v>36</v>
      </c>
      <c r="R4565" s="2" t="s">
        <v>6956</v>
      </c>
      <c r="S4565" s="1">
        <v>419.13600000000002</v>
      </c>
      <c r="T4565" s="1">
        <v>4</v>
      </c>
      <c r="U4565" s="1">
        <v>0.2</v>
      </c>
      <c r="V4565" s="5">
        <v>-57.6312</v>
      </c>
    </row>
    <row r="4566" spans="1:22" ht="15" thickBot="1" x14ac:dyDescent="0.35">
      <c r="A4566" s="4">
        <v>4565</v>
      </c>
      <c r="B4566" s="2" t="s">
        <v>7602</v>
      </c>
      <c r="C4566" s="1">
        <v>2011</v>
      </c>
      <c r="D4566" s="3">
        <v>40886</v>
      </c>
      <c r="E4566" s="3">
        <v>40891</v>
      </c>
      <c r="F4566" s="2" t="s">
        <v>50</v>
      </c>
      <c r="G4566" s="2" t="s">
        <v>6232</v>
      </c>
      <c r="H4566" s="2" t="s">
        <v>6233</v>
      </c>
      <c r="I4566" s="2" t="s">
        <v>41</v>
      </c>
      <c r="J4566" s="2" t="s">
        <v>27</v>
      </c>
      <c r="K4566" s="2" t="s">
        <v>1823</v>
      </c>
      <c r="L4566" s="2" t="s">
        <v>310</v>
      </c>
      <c r="M4566" s="1">
        <v>85204</v>
      </c>
      <c r="N4566" s="2" t="s">
        <v>44</v>
      </c>
      <c r="O4566" s="2" t="s">
        <v>4014</v>
      </c>
      <c r="P4566" s="2" t="s">
        <v>46</v>
      </c>
      <c r="Q4566" s="2" t="s">
        <v>59</v>
      </c>
      <c r="R4566" s="2" t="s">
        <v>4015</v>
      </c>
      <c r="S4566" s="1">
        <v>100.70399999999999</v>
      </c>
      <c r="T4566" s="1">
        <v>6</v>
      </c>
      <c r="U4566" s="1">
        <v>0.2</v>
      </c>
      <c r="V4566" s="5">
        <v>-1.2587999999999999</v>
      </c>
    </row>
    <row r="4567" spans="1:22" ht="15" thickBot="1" x14ac:dyDescent="0.35">
      <c r="A4567" s="4">
        <v>4566</v>
      </c>
      <c r="B4567" s="2" t="s">
        <v>7603</v>
      </c>
      <c r="C4567" s="1">
        <v>2014</v>
      </c>
      <c r="D4567" s="3">
        <v>41977</v>
      </c>
      <c r="E4567" s="3">
        <v>41984</v>
      </c>
      <c r="F4567" s="2" t="s">
        <v>50</v>
      </c>
      <c r="G4567" s="2" t="s">
        <v>3644</v>
      </c>
      <c r="H4567" s="2" t="s">
        <v>3645</v>
      </c>
      <c r="I4567" s="2" t="s">
        <v>26</v>
      </c>
      <c r="J4567" s="2" t="s">
        <v>27</v>
      </c>
      <c r="K4567" s="2" t="s">
        <v>1706</v>
      </c>
      <c r="L4567" s="2" t="s">
        <v>88</v>
      </c>
      <c r="M4567" s="1">
        <v>28314</v>
      </c>
      <c r="N4567" s="2" t="s">
        <v>30</v>
      </c>
      <c r="O4567" s="2" t="s">
        <v>2137</v>
      </c>
      <c r="P4567" s="2" t="s">
        <v>46</v>
      </c>
      <c r="Q4567" s="2" t="s">
        <v>78</v>
      </c>
      <c r="R4567" s="2" t="s">
        <v>2138</v>
      </c>
      <c r="S4567" s="1">
        <v>45.216000000000001</v>
      </c>
      <c r="T4567" s="1">
        <v>3</v>
      </c>
      <c r="U4567" s="1">
        <v>0.2</v>
      </c>
      <c r="V4567" s="5">
        <v>4.5216000000000003</v>
      </c>
    </row>
    <row r="4568" spans="1:22" ht="15" thickBot="1" x14ac:dyDescent="0.35">
      <c r="A4568" s="4">
        <v>4567</v>
      </c>
      <c r="B4568" s="2" t="s">
        <v>7603</v>
      </c>
      <c r="C4568" s="1">
        <v>2014</v>
      </c>
      <c r="D4568" s="3">
        <v>41977</v>
      </c>
      <c r="E4568" s="3">
        <v>41984</v>
      </c>
      <c r="F4568" s="2" t="s">
        <v>50</v>
      </c>
      <c r="G4568" s="2" t="s">
        <v>3644</v>
      </c>
      <c r="H4568" s="2" t="s">
        <v>3645</v>
      </c>
      <c r="I4568" s="2" t="s">
        <v>26</v>
      </c>
      <c r="J4568" s="2" t="s">
        <v>27</v>
      </c>
      <c r="K4568" s="2" t="s">
        <v>1706</v>
      </c>
      <c r="L4568" s="2" t="s">
        <v>88</v>
      </c>
      <c r="M4568" s="1">
        <v>28314</v>
      </c>
      <c r="N4568" s="2" t="s">
        <v>30</v>
      </c>
      <c r="O4568" s="2" t="s">
        <v>5780</v>
      </c>
      <c r="P4568" s="2" t="s">
        <v>46</v>
      </c>
      <c r="Q4568" s="2" t="s">
        <v>75</v>
      </c>
      <c r="R4568" s="2" t="s">
        <v>5781</v>
      </c>
      <c r="S4568" s="1">
        <v>28.782</v>
      </c>
      <c r="T4568" s="1">
        <v>6</v>
      </c>
      <c r="U4568" s="1">
        <v>0.7</v>
      </c>
      <c r="V4568" s="5">
        <v>-21.1068</v>
      </c>
    </row>
    <row r="4569" spans="1:22" ht="15" thickBot="1" x14ac:dyDescent="0.35">
      <c r="A4569" s="4">
        <v>4568</v>
      </c>
      <c r="B4569" s="2" t="s">
        <v>7603</v>
      </c>
      <c r="C4569" s="1">
        <v>2014</v>
      </c>
      <c r="D4569" s="3">
        <v>41977</v>
      </c>
      <c r="E4569" s="3">
        <v>41984</v>
      </c>
      <c r="F4569" s="2" t="s">
        <v>50</v>
      </c>
      <c r="G4569" s="2" t="s">
        <v>3644</v>
      </c>
      <c r="H4569" s="2" t="s">
        <v>3645</v>
      </c>
      <c r="I4569" s="2" t="s">
        <v>26</v>
      </c>
      <c r="J4569" s="2" t="s">
        <v>27</v>
      </c>
      <c r="K4569" s="2" t="s">
        <v>1706</v>
      </c>
      <c r="L4569" s="2" t="s">
        <v>88</v>
      </c>
      <c r="M4569" s="1">
        <v>28314</v>
      </c>
      <c r="N4569" s="2" t="s">
        <v>30</v>
      </c>
      <c r="O4569" s="2" t="s">
        <v>3239</v>
      </c>
      <c r="P4569" s="2" t="s">
        <v>46</v>
      </c>
      <c r="Q4569" s="2" t="s">
        <v>90</v>
      </c>
      <c r="R4569" s="2" t="s">
        <v>3240</v>
      </c>
      <c r="S4569" s="1">
        <v>24.448</v>
      </c>
      <c r="T4569" s="1">
        <v>4</v>
      </c>
      <c r="U4569" s="1">
        <v>0.2</v>
      </c>
      <c r="V4569" s="5">
        <v>8.8623999999999992</v>
      </c>
    </row>
    <row r="4570" spans="1:22" ht="15" thickBot="1" x14ac:dyDescent="0.35">
      <c r="A4570" s="4">
        <v>4569</v>
      </c>
      <c r="B4570" s="2" t="s">
        <v>7604</v>
      </c>
      <c r="C4570" s="1">
        <v>2012</v>
      </c>
      <c r="D4570" s="3">
        <v>41221</v>
      </c>
      <c r="E4570" s="3">
        <v>41226</v>
      </c>
      <c r="F4570" s="2" t="s">
        <v>50</v>
      </c>
      <c r="G4570" s="2" t="s">
        <v>4743</v>
      </c>
      <c r="H4570" s="2" t="s">
        <v>4744</v>
      </c>
      <c r="I4570" s="2" t="s">
        <v>26</v>
      </c>
      <c r="J4570" s="2" t="s">
        <v>27</v>
      </c>
      <c r="K4570" s="2" t="s">
        <v>184</v>
      </c>
      <c r="L4570" s="2" t="s">
        <v>104</v>
      </c>
      <c r="M4570" s="1">
        <v>77095</v>
      </c>
      <c r="N4570" s="2" t="s">
        <v>105</v>
      </c>
      <c r="O4570" s="2" t="s">
        <v>232</v>
      </c>
      <c r="P4570" s="2" t="s">
        <v>46</v>
      </c>
      <c r="Q4570" s="2" t="s">
        <v>75</v>
      </c>
      <c r="R4570" s="2" t="s">
        <v>233</v>
      </c>
      <c r="S4570" s="1">
        <v>10.476000000000001</v>
      </c>
      <c r="T4570" s="1">
        <v>6</v>
      </c>
      <c r="U4570" s="1">
        <v>0.8</v>
      </c>
      <c r="V4570" s="5">
        <v>-17.285399999999999</v>
      </c>
    </row>
    <row r="4571" spans="1:22" ht="15" thickBot="1" x14ac:dyDescent="0.35">
      <c r="A4571" s="4">
        <v>4570</v>
      </c>
      <c r="B4571" s="2" t="s">
        <v>7605</v>
      </c>
      <c r="C4571" s="1">
        <v>2011</v>
      </c>
      <c r="D4571" s="3">
        <v>40652</v>
      </c>
      <c r="E4571" s="3">
        <v>40654</v>
      </c>
      <c r="F4571" s="2" t="s">
        <v>23</v>
      </c>
      <c r="G4571" s="2" t="s">
        <v>3116</v>
      </c>
      <c r="H4571" s="2" t="s">
        <v>3117</v>
      </c>
      <c r="I4571" s="2" t="s">
        <v>102</v>
      </c>
      <c r="J4571" s="2" t="s">
        <v>27</v>
      </c>
      <c r="K4571" s="2" t="s">
        <v>630</v>
      </c>
      <c r="L4571" s="2" t="s">
        <v>43</v>
      </c>
      <c r="M4571" s="1">
        <v>95123</v>
      </c>
      <c r="N4571" s="2" t="s">
        <v>44</v>
      </c>
      <c r="O4571" s="2" t="s">
        <v>905</v>
      </c>
      <c r="P4571" s="2" t="s">
        <v>32</v>
      </c>
      <c r="Q4571" s="2" t="s">
        <v>65</v>
      </c>
      <c r="R4571" s="2" t="s">
        <v>6972</v>
      </c>
      <c r="S4571" s="1">
        <v>76.14</v>
      </c>
      <c r="T4571" s="1">
        <v>3</v>
      </c>
      <c r="U4571" s="1">
        <v>0</v>
      </c>
      <c r="V4571" s="5">
        <v>26.649000000000001</v>
      </c>
    </row>
    <row r="4572" spans="1:22" ht="15" thickBot="1" x14ac:dyDescent="0.35">
      <c r="A4572" s="4">
        <v>4571</v>
      </c>
      <c r="B4572" s="2" t="s">
        <v>7606</v>
      </c>
      <c r="C4572" s="1">
        <v>2012</v>
      </c>
      <c r="D4572" s="3">
        <v>41054</v>
      </c>
      <c r="E4572" s="3">
        <v>41056</v>
      </c>
      <c r="F4572" s="2" t="s">
        <v>23</v>
      </c>
      <c r="G4572" s="2" t="s">
        <v>1162</v>
      </c>
      <c r="H4572" s="2" t="s">
        <v>1163</v>
      </c>
      <c r="I4572" s="2" t="s">
        <v>102</v>
      </c>
      <c r="J4572" s="2" t="s">
        <v>27</v>
      </c>
      <c r="K4572" s="2" t="s">
        <v>7245</v>
      </c>
      <c r="L4572" s="2" t="s">
        <v>4530</v>
      </c>
      <c r="M4572" s="1">
        <v>67212</v>
      </c>
      <c r="N4572" s="2" t="s">
        <v>105</v>
      </c>
      <c r="O4572" s="2" t="s">
        <v>7473</v>
      </c>
      <c r="P4572" s="2" t="s">
        <v>46</v>
      </c>
      <c r="Q4572" s="2" t="s">
        <v>68</v>
      </c>
      <c r="R4572" s="2" t="s">
        <v>7474</v>
      </c>
      <c r="S4572" s="1">
        <v>21.24</v>
      </c>
      <c r="T4572" s="1">
        <v>3</v>
      </c>
      <c r="U4572" s="1">
        <v>0</v>
      </c>
      <c r="V4572" s="5">
        <v>8.0711999999999993</v>
      </c>
    </row>
    <row r="4573" spans="1:22" ht="15" thickBot="1" x14ac:dyDescent="0.35">
      <c r="A4573" s="4">
        <v>4572</v>
      </c>
      <c r="B4573" s="2" t="s">
        <v>7606</v>
      </c>
      <c r="C4573" s="1">
        <v>2012</v>
      </c>
      <c r="D4573" s="3">
        <v>41054</v>
      </c>
      <c r="E4573" s="3">
        <v>41056</v>
      </c>
      <c r="F4573" s="2" t="s">
        <v>23</v>
      </c>
      <c r="G4573" s="2" t="s">
        <v>1162</v>
      </c>
      <c r="H4573" s="2" t="s">
        <v>1163</v>
      </c>
      <c r="I4573" s="2" t="s">
        <v>102</v>
      </c>
      <c r="J4573" s="2" t="s">
        <v>27</v>
      </c>
      <c r="K4573" s="2" t="s">
        <v>7245</v>
      </c>
      <c r="L4573" s="2" t="s">
        <v>4530</v>
      </c>
      <c r="M4573" s="1">
        <v>67212</v>
      </c>
      <c r="N4573" s="2" t="s">
        <v>105</v>
      </c>
      <c r="O4573" s="2" t="s">
        <v>4994</v>
      </c>
      <c r="P4573" s="2" t="s">
        <v>46</v>
      </c>
      <c r="Q4573" s="2" t="s">
        <v>75</v>
      </c>
      <c r="R4573" s="2" t="s">
        <v>4995</v>
      </c>
      <c r="S4573" s="1">
        <v>127.96</v>
      </c>
      <c r="T4573" s="1">
        <v>2</v>
      </c>
      <c r="U4573" s="1">
        <v>0</v>
      </c>
      <c r="V4573" s="5">
        <v>60.141199999999998</v>
      </c>
    </row>
    <row r="4574" spans="1:22" ht="15" thickBot="1" x14ac:dyDescent="0.35">
      <c r="A4574" s="4">
        <v>4573</v>
      </c>
      <c r="B4574" s="2" t="s">
        <v>7607</v>
      </c>
      <c r="C4574" s="1">
        <v>2014</v>
      </c>
      <c r="D4574" s="3">
        <v>41838</v>
      </c>
      <c r="E4574" s="3">
        <v>41842</v>
      </c>
      <c r="F4574" s="2" t="s">
        <v>50</v>
      </c>
      <c r="G4574" s="2" t="s">
        <v>3676</v>
      </c>
      <c r="H4574" s="2" t="s">
        <v>3677</v>
      </c>
      <c r="I4574" s="2" t="s">
        <v>102</v>
      </c>
      <c r="J4574" s="2" t="s">
        <v>27</v>
      </c>
      <c r="K4574" s="2" t="s">
        <v>42</v>
      </c>
      <c r="L4574" s="2" t="s">
        <v>43</v>
      </c>
      <c r="M4574" s="1">
        <v>90036</v>
      </c>
      <c r="N4574" s="2" t="s">
        <v>44</v>
      </c>
      <c r="O4574" s="2" t="s">
        <v>3312</v>
      </c>
      <c r="P4574" s="2" t="s">
        <v>71</v>
      </c>
      <c r="Q4574" s="2" t="s">
        <v>1216</v>
      </c>
      <c r="R4574" s="2" t="s">
        <v>3313</v>
      </c>
      <c r="S4574" s="1">
        <v>479.98399999999998</v>
      </c>
      <c r="T4574" s="1">
        <v>2</v>
      </c>
      <c r="U4574" s="1">
        <v>0.2</v>
      </c>
      <c r="V4574" s="5">
        <v>89.997</v>
      </c>
    </row>
    <row r="4575" spans="1:22" ht="15" thickBot="1" x14ac:dyDescent="0.35">
      <c r="A4575" s="4">
        <v>4574</v>
      </c>
      <c r="B4575" s="2" t="s">
        <v>7608</v>
      </c>
      <c r="C4575" s="1">
        <v>2013</v>
      </c>
      <c r="D4575" s="3">
        <v>41621</v>
      </c>
      <c r="E4575" s="3">
        <v>41627</v>
      </c>
      <c r="F4575" s="2" t="s">
        <v>50</v>
      </c>
      <c r="G4575" s="2" t="s">
        <v>3130</v>
      </c>
      <c r="H4575" s="2" t="s">
        <v>3131</v>
      </c>
      <c r="I4575" s="2" t="s">
        <v>102</v>
      </c>
      <c r="J4575" s="2" t="s">
        <v>27</v>
      </c>
      <c r="K4575" s="2" t="s">
        <v>328</v>
      </c>
      <c r="L4575" s="2" t="s">
        <v>238</v>
      </c>
      <c r="M4575" s="1">
        <v>49201</v>
      </c>
      <c r="N4575" s="2" t="s">
        <v>105</v>
      </c>
      <c r="O4575" s="2" t="s">
        <v>2086</v>
      </c>
      <c r="P4575" s="2" t="s">
        <v>71</v>
      </c>
      <c r="Q4575" s="2" t="s">
        <v>72</v>
      </c>
      <c r="R4575" s="2" t="s">
        <v>2087</v>
      </c>
      <c r="S4575" s="1">
        <v>657.93</v>
      </c>
      <c r="T4575" s="1">
        <v>7</v>
      </c>
      <c r="U4575" s="1">
        <v>0</v>
      </c>
      <c r="V4575" s="5">
        <v>184.22040000000001</v>
      </c>
    </row>
    <row r="4576" spans="1:22" ht="15" thickBot="1" x14ac:dyDescent="0.35">
      <c r="A4576" s="4">
        <v>4575</v>
      </c>
      <c r="B4576" s="2" t="s">
        <v>7608</v>
      </c>
      <c r="C4576" s="1">
        <v>2013</v>
      </c>
      <c r="D4576" s="3">
        <v>41621</v>
      </c>
      <c r="E4576" s="3">
        <v>41627</v>
      </c>
      <c r="F4576" s="2" t="s">
        <v>50</v>
      </c>
      <c r="G4576" s="2" t="s">
        <v>3130</v>
      </c>
      <c r="H4576" s="2" t="s">
        <v>3131</v>
      </c>
      <c r="I4576" s="2" t="s">
        <v>102</v>
      </c>
      <c r="J4576" s="2" t="s">
        <v>27</v>
      </c>
      <c r="K4576" s="2" t="s">
        <v>328</v>
      </c>
      <c r="L4576" s="2" t="s">
        <v>238</v>
      </c>
      <c r="M4576" s="1">
        <v>49201</v>
      </c>
      <c r="N4576" s="2" t="s">
        <v>105</v>
      </c>
      <c r="O4576" s="2" t="s">
        <v>3505</v>
      </c>
      <c r="P4576" s="2" t="s">
        <v>32</v>
      </c>
      <c r="Q4576" s="2" t="s">
        <v>65</v>
      </c>
      <c r="R4576" s="2" t="s">
        <v>3506</v>
      </c>
      <c r="S4576" s="1">
        <v>33.479999999999997</v>
      </c>
      <c r="T4576" s="1">
        <v>4</v>
      </c>
      <c r="U4576" s="1">
        <v>0</v>
      </c>
      <c r="V4576" s="5">
        <v>8.7048000000000005</v>
      </c>
    </row>
    <row r="4577" spans="1:22" ht="15" thickBot="1" x14ac:dyDescent="0.35">
      <c r="A4577" s="4">
        <v>4576</v>
      </c>
      <c r="B4577" s="2" t="s">
        <v>7608</v>
      </c>
      <c r="C4577" s="1">
        <v>2013</v>
      </c>
      <c r="D4577" s="3">
        <v>41621</v>
      </c>
      <c r="E4577" s="3">
        <v>41627</v>
      </c>
      <c r="F4577" s="2" t="s">
        <v>50</v>
      </c>
      <c r="G4577" s="2" t="s">
        <v>3130</v>
      </c>
      <c r="H4577" s="2" t="s">
        <v>3131</v>
      </c>
      <c r="I4577" s="2" t="s">
        <v>102</v>
      </c>
      <c r="J4577" s="2" t="s">
        <v>27</v>
      </c>
      <c r="K4577" s="2" t="s">
        <v>328</v>
      </c>
      <c r="L4577" s="2" t="s">
        <v>238</v>
      </c>
      <c r="M4577" s="1">
        <v>49201</v>
      </c>
      <c r="N4577" s="2" t="s">
        <v>105</v>
      </c>
      <c r="O4577" s="2" t="s">
        <v>1282</v>
      </c>
      <c r="P4577" s="2" t="s">
        <v>46</v>
      </c>
      <c r="Q4577" s="2" t="s">
        <v>68</v>
      </c>
      <c r="R4577" s="2" t="s">
        <v>1283</v>
      </c>
      <c r="S4577" s="1">
        <v>13.9</v>
      </c>
      <c r="T4577" s="1">
        <v>5</v>
      </c>
      <c r="U4577" s="1">
        <v>0</v>
      </c>
      <c r="V4577" s="5">
        <v>3.6139999999999999</v>
      </c>
    </row>
    <row r="4578" spans="1:22" ht="15" thickBot="1" x14ac:dyDescent="0.35">
      <c r="A4578" s="4">
        <v>4577</v>
      </c>
      <c r="B4578" s="2" t="s">
        <v>7608</v>
      </c>
      <c r="C4578" s="1">
        <v>2013</v>
      </c>
      <c r="D4578" s="3">
        <v>41621</v>
      </c>
      <c r="E4578" s="3">
        <v>41627</v>
      </c>
      <c r="F4578" s="2" t="s">
        <v>50</v>
      </c>
      <c r="G4578" s="2" t="s">
        <v>3130</v>
      </c>
      <c r="H4578" s="2" t="s">
        <v>3131</v>
      </c>
      <c r="I4578" s="2" t="s">
        <v>102</v>
      </c>
      <c r="J4578" s="2" t="s">
        <v>27</v>
      </c>
      <c r="K4578" s="2" t="s">
        <v>328</v>
      </c>
      <c r="L4578" s="2" t="s">
        <v>238</v>
      </c>
      <c r="M4578" s="1">
        <v>49201</v>
      </c>
      <c r="N4578" s="2" t="s">
        <v>105</v>
      </c>
      <c r="O4578" s="2" t="s">
        <v>7609</v>
      </c>
      <c r="P4578" s="2" t="s">
        <v>46</v>
      </c>
      <c r="Q4578" s="2" t="s">
        <v>59</v>
      </c>
      <c r="R4578" s="2" t="s">
        <v>7610</v>
      </c>
      <c r="S4578" s="1">
        <v>26.86</v>
      </c>
      <c r="T4578" s="1">
        <v>2</v>
      </c>
      <c r="U4578" s="1">
        <v>0</v>
      </c>
      <c r="V4578" s="5">
        <v>6.7149999999999999</v>
      </c>
    </row>
    <row r="4579" spans="1:22" ht="15" thickBot="1" x14ac:dyDescent="0.35">
      <c r="A4579" s="4">
        <v>4578</v>
      </c>
      <c r="B4579" s="2" t="s">
        <v>7611</v>
      </c>
      <c r="C4579" s="1">
        <v>2011</v>
      </c>
      <c r="D4579" s="3">
        <v>40644</v>
      </c>
      <c r="E4579" s="3">
        <v>40649</v>
      </c>
      <c r="F4579" s="2" t="s">
        <v>50</v>
      </c>
      <c r="G4579" s="2" t="s">
        <v>2813</v>
      </c>
      <c r="H4579" s="2" t="s">
        <v>2814</v>
      </c>
      <c r="I4579" s="2" t="s">
        <v>26</v>
      </c>
      <c r="J4579" s="2" t="s">
        <v>27</v>
      </c>
      <c r="K4579" s="2" t="s">
        <v>7612</v>
      </c>
      <c r="L4579" s="2" t="s">
        <v>6259</v>
      </c>
      <c r="M4579" s="1">
        <v>83501</v>
      </c>
      <c r="N4579" s="2" t="s">
        <v>44</v>
      </c>
      <c r="O4579" s="2" t="s">
        <v>4919</v>
      </c>
      <c r="P4579" s="2" t="s">
        <v>46</v>
      </c>
      <c r="Q4579" s="2" t="s">
        <v>75</v>
      </c>
      <c r="R4579" s="2" t="s">
        <v>4920</v>
      </c>
      <c r="S4579" s="1">
        <v>9.5839999999999996</v>
      </c>
      <c r="T4579" s="1">
        <v>1</v>
      </c>
      <c r="U4579" s="1">
        <v>0.2</v>
      </c>
      <c r="V4579" s="5">
        <v>3.3544</v>
      </c>
    </row>
    <row r="4580" spans="1:22" ht="15" thickBot="1" x14ac:dyDescent="0.35">
      <c r="A4580" s="4">
        <v>4579</v>
      </c>
      <c r="B4580" s="2" t="s">
        <v>7613</v>
      </c>
      <c r="C4580" s="1">
        <v>2012</v>
      </c>
      <c r="D4580" s="3">
        <v>41069</v>
      </c>
      <c r="E4580" s="3">
        <v>41075</v>
      </c>
      <c r="F4580" s="2" t="s">
        <v>50</v>
      </c>
      <c r="G4580" s="2" t="s">
        <v>2707</v>
      </c>
      <c r="H4580" s="2" t="s">
        <v>2708</v>
      </c>
      <c r="I4580" s="2" t="s">
        <v>102</v>
      </c>
      <c r="J4580" s="2" t="s">
        <v>27</v>
      </c>
      <c r="K4580" s="2" t="s">
        <v>7555</v>
      </c>
      <c r="L4580" s="2" t="s">
        <v>319</v>
      </c>
      <c r="M4580" s="1">
        <v>23666</v>
      </c>
      <c r="N4580" s="2" t="s">
        <v>30</v>
      </c>
      <c r="O4580" s="2" t="s">
        <v>1722</v>
      </c>
      <c r="P4580" s="2" t="s">
        <v>46</v>
      </c>
      <c r="Q4580" s="2" t="s">
        <v>75</v>
      </c>
      <c r="R4580" s="2" t="s">
        <v>1723</v>
      </c>
      <c r="S4580" s="1">
        <v>113.1</v>
      </c>
      <c r="T4580" s="1">
        <v>3</v>
      </c>
      <c r="U4580" s="1">
        <v>0</v>
      </c>
      <c r="V4580" s="5">
        <v>56.55</v>
      </c>
    </row>
    <row r="4581" spans="1:22" ht="15" thickBot="1" x14ac:dyDescent="0.35">
      <c r="A4581" s="4">
        <v>4580</v>
      </c>
      <c r="B4581" s="2" t="s">
        <v>7614</v>
      </c>
      <c r="C4581" s="1">
        <v>2011</v>
      </c>
      <c r="D4581" s="3">
        <v>40751</v>
      </c>
      <c r="E4581" s="3">
        <v>40757</v>
      </c>
      <c r="F4581" s="2" t="s">
        <v>50</v>
      </c>
      <c r="G4581" s="2" t="s">
        <v>3703</v>
      </c>
      <c r="H4581" s="2" t="s">
        <v>3704</v>
      </c>
      <c r="I4581" s="2" t="s">
        <v>41</v>
      </c>
      <c r="J4581" s="2" t="s">
        <v>27</v>
      </c>
      <c r="K4581" s="2" t="s">
        <v>266</v>
      </c>
      <c r="L4581" s="2" t="s">
        <v>267</v>
      </c>
      <c r="M4581" s="1">
        <v>10035</v>
      </c>
      <c r="N4581" s="2" t="s">
        <v>148</v>
      </c>
      <c r="O4581" s="2" t="s">
        <v>7615</v>
      </c>
      <c r="P4581" s="2" t="s">
        <v>46</v>
      </c>
      <c r="Q4581" s="2" t="s">
        <v>90</v>
      </c>
      <c r="R4581" s="2" t="s">
        <v>7616</v>
      </c>
      <c r="S4581" s="1">
        <v>65.78</v>
      </c>
      <c r="T4581" s="1">
        <v>11</v>
      </c>
      <c r="U4581" s="1">
        <v>0</v>
      </c>
      <c r="V4581" s="5">
        <v>32.232199999999999</v>
      </c>
    </row>
    <row r="4582" spans="1:22" ht="15" thickBot="1" x14ac:dyDescent="0.35">
      <c r="A4582" s="4">
        <v>4581</v>
      </c>
      <c r="B4582" s="2" t="s">
        <v>7617</v>
      </c>
      <c r="C4582" s="1">
        <v>2012</v>
      </c>
      <c r="D4582" s="3">
        <v>41121</v>
      </c>
      <c r="E4582" s="3">
        <v>41127</v>
      </c>
      <c r="F4582" s="2" t="s">
        <v>50</v>
      </c>
      <c r="G4582" s="2" t="s">
        <v>1324</v>
      </c>
      <c r="H4582" s="2" t="s">
        <v>1325</v>
      </c>
      <c r="I4582" s="2" t="s">
        <v>41</v>
      </c>
      <c r="J4582" s="2" t="s">
        <v>27</v>
      </c>
      <c r="K4582" s="2" t="s">
        <v>7618</v>
      </c>
      <c r="L4582" s="2" t="s">
        <v>1487</v>
      </c>
      <c r="M4582" s="1">
        <v>39401</v>
      </c>
      <c r="N4582" s="2" t="s">
        <v>30</v>
      </c>
      <c r="O4582" s="2" t="s">
        <v>992</v>
      </c>
      <c r="P4582" s="2" t="s">
        <v>71</v>
      </c>
      <c r="Q4582" s="2" t="s">
        <v>161</v>
      </c>
      <c r="R4582" s="2" t="s">
        <v>993</v>
      </c>
      <c r="S4582" s="1">
        <v>239.7</v>
      </c>
      <c r="T4582" s="1">
        <v>6</v>
      </c>
      <c r="U4582" s="1">
        <v>0</v>
      </c>
      <c r="V4582" s="5">
        <v>105.468</v>
      </c>
    </row>
    <row r="4583" spans="1:22" ht="15" thickBot="1" x14ac:dyDescent="0.35">
      <c r="A4583" s="4">
        <v>4582</v>
      </c>
      <c r="B4583" s="2" t="s">
        <v>7619</v>
      </c>
      <c r="C4583" s="1">
        <v>2013</v>
      </c>
      <c r="D4583" s="3">
        <v>41537</v>
      </c>
      <c r="E4583" s="3">
        <v>41540</v>
      </c>
      <c r="F4583" s="2" t="s">
        <v>188</v>
      </c>
      <c r="G4583" s="2" t="s">
        <v>3340</v>
      </c>
      <c r="H4583" s="2" t="s">
        <v>3341</v>
      </c>
      <c r="I4583" s="2" t="s">
        <v>102</v>
      </c>
      <c r="J4583" s="2" t="s">
        <v>27</v>
      </c>
      <c r="K4583" s="2" t="s">
        <v>146</v>
      </c>
      <c r="L4583" s="2" t="s">
        <v>147</v>
      </c>
      <c r="M4583" s="1">
        <v>19140</v>
      </c>
      <c r="N4583" s="2" t="s">
        <v>148</v>
      </c>
      <c r="O4583" s="2" t="s">
        <v>7620</v>
      </c>
      <c r="P4583" s="2" t="s">
        <v>32</v>
      </c>
      <c r="Q4583" s="2" t="s">
        <v>65</v>
      </c>
      <c r="R4583" s="2" t="s">
        <v>7621</v>
      </c>
      <c r="S4583" s="1">
        <v>25.632000000000001</v>
      </c>
      <c r="T4583" s="1">
        <v>3</v>
      </c>
      <c r="U4583" s="1">
        <v>0.2</v>
      </c>
      <c r="V4583" s="5">
        <v>3.8448000000000002</v>
      </c>
    </row>
    <row r="4584" spans="1:22" ht="15" thickBot="1" x14ac:dyDescent="0.35">
      <c r="A4584" s="4">
        <v>4583</v>
      </c>
      <c r="B4584" s="2" t="s">
        <v>7622</v>
      </c>
      <c r="C4584" s="1">
        <v>2013</v>
      </c>
      <c r="D4584" s="3">
        <v>41436</v>
      </c>
      <c r="E4584" s="3">
        <v>41438</v>
      </c>
      <c r="F4584" s="2" t="s">
        <v>188</v>
      </c>
      <c r="G4584" s="2" t="s">
        <v>6220</v>
      </c>
      <c r="H4584" s="2" t="s">
        <v>6221</v>
      </c>
      <c r="I4584" s="2" t="s">
        <v>26</v>
      </c>
      <c r="J4584" s="2" t="s">
        <v>27</v>
      </c>
      <c r="K4584" s="2" t="s">
        <v>146</v>
      </c>
      <c r="L4584" s="2" t="s">
        <v>147</v>
      </c>
      <c r="M4584" s="1">
        <v>19140</v>
      </c>
      <c r="N4584" s="2" t="s">
        <v>148</v>
      </c>
      <c r="O4584" s="2" t="s">
        <v>7381</v>
      </c>
      <c r="P4584" s="2" t="s">
        <v>46</v>
      </c>
      <c r="Q4584" s="2" t="s">
        <v>47</v>
      </c>
      <c r="R4584" s="2" t="s">
        <v>7382</v>
      </c>
      <c r="S4584" s="1">
        <v>23.616</v>
      </c>
      <c r="T4584" s="1">
        <v>8</v>
      </c>
      <c r="U4584" s="1">
        <v>0.2</v>
      </c>
      <c r="V4584" s="5">
        <v>7.9703999999999997</v>
      </c>
    </row>
    <row r="4585" spans="1:22" ht="15" thickBot="1" x14ac:dyDescent="0.35">
      <c r="A4585" s="4">
        <v>4584</v>
      </c>
      <c r="B4585" s="2" t="s">
        <v>7623</v>
      </c>
      <c r="C4585" s="1">
        <v>2013</v>
      </c>
      <c r="D4585" s="3">
        <v>41513</v>
      </c>
      <c r="E4585" s="3">
        <v>41515</v>
      </c>
      <c r="F4585" s="2" t="s">
        <v>23</v>
      </c>
      <c r="G4585" s="2" t="s">
        <v>7624</v>
      </c>
      <c r="H4585" s="2" t="s">
        <v>7625</v>
      </c>
      <c r="I4585" s="2" t="s">
        <v>41</v>
      </c>
      <c r="J4585" s="2" t="s">
        <v>27</v>
      </c>
      <c r="K4585" s="2" t="s">
        <v>42</v>
      </c>
      <c r="L4585" s="2" t="s">
        <v>43</v>
      </c>
      <c r="M4585" s="1">
        <v>90045</v>
      </c>
      <c r="N4585" s="2" t="s">
        <v>44</v>
      </c>
      <c r="O4585" s="2" t="s">
        <v>472</v>
      </c>
      <c r="P4585" s="2" t="s">
        <v>46</v>
      </c>
      <c r="Q4585" s="2" t="s">
        <v>68</v>
      </c>
      <c r="R4585" s="2" t="s">
        <v>473</v>
      </c>
      <c r="S4585" s="1">
        <v>8.26</v>
      </c>
      <c r="T4585" s="1">
        <v>2</v>
      </c>
      <c r="U4585" s="1">
        <v>0</v>
      </c>
      <c r="V4585" s="5">
        <v>3.7995999999999999</v>
      </c>
    </row>
    <row r="4586" spans="1:22" ht="15" thickBot="1" x14ac:dyDescent="0.35">
      <c r="A4586" s="4">
        <v>4585</v>
      </c>
      <c r="B4586" s="2" t="s">
        <v>7626</v>
      </c>
      <c r="C4586" s="1">
        <v>2014</v>
      </c>
      <c r="D4586" s="3">
        <v>41946</v>
      </c>
      <c r="E4586" s="3">
        <v>41948</v>
      </c>
      <c r="F4586" s="2" t="s">
        <v>23</v>
      </c>
      <c r="G4586" s="2" t="s">
        <v>5795</v>
      </c>
      <c r="H4586" s="2" t="s">
        <v>5796</v>
      </c>
      <c r="I4586" s="2" t="s">
        <v>102</v>
      </c>
      <c r="J4586" s="2" t="s">
        <v>27</v>
      </c>
      <c r="K4586" s="2" t="s">
        <v>7627</v>
      </c>
      <c r="L4586" s="2" t="s">
        <v>43</v>
      </c>
      <c r="M4586" s="1">
        <v>94526</v>
      </c>
      <c r="N4586" s="2" t="s">
        <v>44</v>
      </c>
      <c r="O4586" s="2" t="s">
        <v>1802</v>
      </c>
      <c r="P4586" s="2" t="s">
        <v>46</v>
      </c>
      <c r="Q4586" s="2" t="s">
        <v>173</v>
      </c>
      <c r="R4586" s="2" t="s">
        <v>1803</v>
      </c>
      <c r="S4586" s="1">
        <v>76.58</v>
      </c>
      <c r="T4586" s="1">
        <v>7</v>
      </c>
      <c r="U4586" s="1">
        <v>0</v>
      </c>
      <c r="V4586" s="5">
        <v>38.29</v>
      </c>
    </row>
    <row r="4587" spans="1:22" ht="15" thickBot="1" x14ac:dyDescent="0.35">
      <c r="A4587" s="4">
        <v>4586</v>
      </c>
      <c r="B4587" s="2" t="s">
        <v>7626</v>
      </c>
      <c r="C4587" s="1">
        <v>2014</v>
      </c>
      <c r="D4587" s="3">
        <v>41946</v>
      </c>
      <c r="E4587" s="3">
        <v>41948</v>
      </c>
      <c r="F4587" s="2" t="s">
        <v>23</v>
      </c>
      <c r="G4587" s="2" t="s">
        <v>5795</v>
      </c>
      <c r="H4587" s="2" t="s">
        <v>5796</v>
      </c>
      <c r="I4587" s="2" t="s">
        <v>102</v>
      </c>
      <c r="J4587" s="2" t="s">
        <v>27</v>
      </c>
      <c r="K4587" s="2" t="s">
        <v>7627</v>
      </c>
      <c r="L4587" s="2" t="s">
        <v>43</v>
      </c>
      <c r="M4587" s="1">
        <v>94526</v>
      </c>
      <c r="N4587" s="2" t="s">
        <v>44</v>
      </c>
      <c r="O4587" s="2" t="s">
        <v>5170</v>
      </c>
      <c r="P4587" s="2" t="s">
        <v>46</v>
      </c>
      <c r="Q4587" s="2" t="s">
        <v>68</v>
      </c>
      <c r="R4587" s="2" t="s">
        <v>5171</v>
      </c>
      <c r="S4587" s="1">
        <v>8.8000000000000007</v>
      </c>
      <c r="T4587" s="1">
        <v>5</v>
      </c>
      <c r="U4587" s="1">
        <v>0</v>
      </c>
      <c r="V4587" s="5">
        <v>4.2240000000000002</v>
      </c>
    </row>
    <row r="4588" spans="1:22" ht="15" thickBot="1" x14ac:dyDescent="0.35">
      <c r="A4588" s="4">
        <v>4587</v>
      </c>
      <c r="B4588" s="2" t="s">
        <v>7626</v>
      </c>
      <c r="C4588" s="1">
        <v>2014</v>
      </c>
      <c r="D4588" s="3">
        <v>41946</v>
      </c>
      <c r="E4588" s="3">
        <v>41948</v>
      </c>
      <c r="F4588" s="2" t="s">
        <v>23</v>
      </c>
      <c r="G4588" s="2" t="s">
        <v>5795</v>
      </c>
      <c r="H4588" s="2" t="s">
        <v>5796</v>
      </c>
      <c r="I4588" s="2" t="s">
        <v>102</v>
      </c>
      <c r="J4588" s="2" t="s">
        <v>27</v>
      </c>
      <c r="K4588" s="2" t="s">
        <v>7627</v>
      </c>
      <c r="L4588" s="2" t="s">
        <v>43</v>
      </c>
      <c r="M4588" s="1">
        <v>94526</v>
      </c>
      <c r="N4588" s="2" t="s">
        <v>44</v>
      </c>
      <c r="O4588" s="2" t="s">
        <v>7628</v>
      </c>
      <c r="P4588" s="2" t="s">
        <v>46</v>
      </c>
      <c r="Q4588" s="2" t="s">
        <v>75</v>
      </c>
      <c r="R4588" s="2" t="s">
        <v>7629</v>
      </c>
      <c r="S4588" s="1">
        <v>590.35199999999998</v>
      </c>
      <c r="T4588" s="1">
        <v>6</v>
      </c>
      <c r="U4588" s="1">
        <v>0.2</v>
      </c>
      <c r="V4588" s="5">
        <v>206.6232</v>
      </c>
    </row>
    <row r="4589" spans="1:22" ht="15" thickBot="1" x14ac:dyDescent="0.35">
      <c r="A4589" s="4">
        <v>4588</v>
      </c>
      <c r="B4589" s="2" t="s">
        <v>7626</v>
      </c>
      <c r="C4589" s="1">
        <v>2014</v>
      </c>
      <c r="D4589" s="3">
        <v>41946</v>
      </c>
      <c r="E4589" s="3">
        <v>41948</v>
      </c>
      <c r="F4589" s="2" t="s">
        <v>23</v>
      </c>
      <c r="G4589" s="2" t="s">
        <v>5795</v>
      </c>
      <c r="H4589" s="2" t="s">
        <v>5796</v>
      </c>
      <c r="I4589" s="2" t="s">
        <v>102</v>
      </c>
      <c r="J4589" s="2" t="s">
        <v>27</v>
      </c>
      <c r="K4589" s="2" t="s">
        <v>7627</v>
      </c>
      <c r="L4589" s="2" t="s">
        <v>43</v>
      </c>
      <c r="M4589" s="1">
        <v>94526</v>
      </c>
      <c r="N4589" s="2" t="s">
        <v>44</v>
      </c>
      <c r="O4589" s="2" t="s">
        <v>3138</v>
      </c>
      <c r="P4589" s="2" t="s">
        <v>46</v>
      </c>
      <c r="Q4589" s="2" t="s">
        <v>269</v>
      </c>
      <c r="R4589" s="2" t="s">
        <v>3139</v>
      </c>
      <c r="S4589" s="1">
        <v>5.58</v>
      </c>
      <c r="T4589" s="1">
        <v>3</v>
      </c>
      <c r="U4589" s="1">
        <v>0</v>
      </c>
      <c r="V4589" s="5">
        <v>0.16739999999999999</v>
      </c>
    </row>
    <row r="4590" spans="1:22" ht="15" thickBot="1" x14ac:dyDescent="0.35">
      <c r="A4590" s="4">
        <v>4589</v>
      </c>
      <c r="B4590" s="2" t="s">
        <v>7626</v>
      </c>
      <c r="C4590" s="1">
        <v>2014</v>
      </c>
      <c r="D4590" s="3">
        <v>41946</v>
      </c>
      <c r="E4590" s="3">
        <v>41948</v>
      </c>
      <c r="F4590" s="2" t="s">
        <v>23</v>
      </c>
      <c r="G4590" s="2" t="s">
        <v>5795</v>
      </c>
      <c r="H4590" s="2" t="s">
        <v>5796</v>
      </c>
      <c r="I4590" s="2" t="s">
        <v>102</v>
      </c>
      <c r="J4590" s="2" t="s">
        <v>27</v>
      </c>
      <c r="K4590" s="2" t="s">
        <v>7627</v>
      </c>
      <c r="L4590" s="2" t="s">
        <v>43</v>
      </c>
      <c r="M4590" s="1">
        <v>94526</v>
      </c>
      <c r="N4590" s="2" t="s">
        <v>44</v>
      </c>
      <c r="O4590" s="2" t="s">
        <v>7630</v>
      </c>
      <c r="P4590" s="2" t="s">
        <v>32</v>
      </c>
      <c r="Q4590" s="2" t="s">
        <v>65</v>
      </c>
      <c r="R4590" s="2" t="s">
        <v>7631</v>
      </c>
      <c r="S4590" s="1">
        <v>25.02</v>
      </c>
      <c r="T4590" s="1">
        <v>3</v>
      </c>
      <c r="U4590" s="1">
        <v>0</v>
      </c>
      <c r="V4590" s="5">
        <v>10.5084</v>
      </c>
    </row>
    <row r="4591" spans="1:22" ht="15" thickBot="1" x14ac:dyDescent="0.35">
      <c r="A4591" s="4">
        <v>4590</v>
      </c>
      <c r="B4591" s="2" t="s">
        <v>7626</v>
      </c>
      <c r="C4591" s="1">
        <v>2014</v>
      </c>
      <c r="D4591" s="3">
        <v>41946</v>
      </c>
      <c r="E4591" s="3">
        <v>41948</v>
      </c>
      <c r="F4591" s="2" t="s">
        <v>23</v>
      </c>
      <c r="G4591" s="2" t="s">
        <v>5795</v>
      </c>
      <c r="H4591" s="2" t="s">
        <v>5796</v>
      </c>
      <c r="I4591" s="2" t="s">
        <v>102</v>
      </c>
      <c r="J4591" s="2" t="s">
        <v>27</v>
      </c>
      <c r="K4591" s="2" t="s">
        <v>7627</v>
      </c>
      <c r="L4591" s="2" t="s">
        <v>43</v>
      </c>
      <c r="M4591" s="1">
        <v>94526</v>
      </c>
      <c r="N4591" s="2" t="s">
        <v>44</v>
      </c>
      <c r="O4591" s="2" t="s">
        <v>2164</v>
      </c>
      <c r="P4591" s="2" t="s">
        <v>46</v>
      </c>
      <c r="Q4591" s="2" t="s">
        <v>59</v>
      </c>
      <c r="R4591" s="2" t="s">
        <v>2165</v>
      </c>
      <c r="S4591" s="1">
        <v>452.55</v>
      </c>
      <c r="T4591" s="1">
        <v>7</v>
      </c>
      <c r="U4591" s="1">
        <v>0</v>
      </c>
      <c r="V4591" s="5">
        <v>22.627500000000001</v>
      </c>
    </row>
    <row r="4592" spans="1:22" ht="15" thickBot="1" x14ac:dyDescent="0.35">
      <c r="A4592" s="4">
        <v>4591</v>
      </c>
      <c r="B4592" s="2" t="s">
        <v>7632</v>
      </c>
      <c r="C4592" s="1">
        <v>2013</v>
      </c>
      <c r="D4592" s="3">
        <v>41635</v>
      </c>
      <c r="E4592" s="3">
        <v>41640</v>
      </c>
      <c r="F4592" s="2" t="s">
        <v>50</v>
      </c>
      <c r="G4592" s="2" t="s">
        <v>2515</v>
      </c>
      <c r="H4592" s="2" t="s">
        <v>2516</v>
      </c>
      <c r="I4592" s="2" t="s">
        <v>41</v>
      </c>
      <c r="J4592" s="2" t="s">
        <v>27</v>
      </c>
      <c r="K4592" s="2" t="s">
        <v>42</v>
      </c>
      <c r="L4592" s="2" t="s">
        <v>43</v>
      </c>
      <c r="M4592" s="1">
        <v>90004</v>
      </c>
      <c r="N4592" s="2" t="s">
        <v>44</v>
      </c>
      <c r="O4592" s="2" t="s">
        <v>5208</v>
      </c>
      <c r="P4592" s="2" t="s">
        <v>46</v>
      </c>
      <c r="Q4592" s="2" t="s">
        <v>578</v>
      </c>
      <c r="R4592" s="2" t="s">
        <v>5209</v>
      </c>
      <c r="S4592" s="1">
        <v>17.760000000000002</v>
      </c>
      <c r="T4592" s="1">
        <v>2</v>
      </c>
      <c r="U4592" s="1">
        <v>0</v>
      </c>
      <c r="V4592" s="5">
        <v>4.9728000000000003</v>
      </c>
    </row>
    <row r="4593" spans="1:22" ht="15" thickBot="1" x14ac:dyDescent="0.35">
      <c r="A4593" s="4">
        <v>4592</v>
      </c>
      <c r="B4593" s="2" t="s">
        <v>7632</v>
      </c>
      <c r="C4593" s="1">
        <v>2013</v>
      </c>
      <c r="D4593" s="3">
        <v>41635</v>
      </c>
      <c r="E4593" s="3">
        <v>41640</v>
      </c>
      <c r="F4593" s="2" t="s">
        <v>50</v>
      </c>
      <c r="G4593" s="2" t="s">
        <v>2515</v>
      </c>
      <c r="H4593" s="2" t="s">
        <v>2516</v>
      </c>
      <c r="I4593" s="2" t="s">
        <v>41</v>
      </c>
      <c r="J4593" s="2" t="s">
        <v>27</v>
      </c>
      <c r="K4593" s="2" t="s">
        <v>42</v>
      </c>
      <c r="L4593" s="2" t="s">
        <v>43</v>
      </c>
      <c r="M4593" s="1">
        <v>90004</v>
      </c>
      <c r="N4593" s="2" t="s">
        <v>44</v>
      </c>
      <c r="O4593" s="2" t="s">
        <v>70</v>
      </c>
      <c r="P4593" s="2" t="s">
        <v>71</v>
      </c>
      <c r="Q4593" s="2" t="s">
        <v>72</v>
      </c>
      <c r="R4593" s="2" t="s">
        <v>73</v>
      </c>
      <c r="S4593" s="1">
        <v>302.38400000000001</v>
      </c>
      <c r="T4593" s="1">
        <v>2</v>
      </c>
      <c r="U4593" s="1">
        <v>0.2</v>
      </c>
      <c r="V4593" s="5">
        <v>30.238399999999999</v>
      </c>
    </row>
    <row r="4594" spans="1:22" ht="15" thickBot="1" x14ac:dyDescent="0.35">
      <c r="A4594" s="4">
        <v>4593</v>
      </c>
      <c r="B4594" s="2" t="s">
        <v>7632</v>
      </c>
      <c r="C4594" s="1">
        <v>2013</v>
      </c>
      <c r="D4594" s="3">
        <v>41635</v>
      </c>
      <c r="E4594" s="3">
        <v>41640</v>
      </c>
      <c r="F4594" s="2" t="s">
        <v>50</v>
      </c>
      <c r="G4594" s="2" t="s">
        <v>2515</v>
      </c>
      <c r="H4594" s="2" t="s">
        <v>2516</v>
      </c>
      <c r="I4594" s="2" t="s">
        <v>41</v>
      </c>
      <c r="J4594" s="2" t="s">
        <v>27</v>
      </c>
      <c r="K4594" s="2" t="s">
        <v>42</v>
      </c>
      <c r="L4594" s="2" t="s">
        <v>43</v>
      </c>
      <c r="M4594" s="1">
        <v>90004</v>
      </c>
      <c r="N4594" s="2" t="s">
        <v>44</v>
      </c>
      <c r="O4594" s="2" t="s">
        <v>6594</v>
      </c>
      <c r="P4594" s="2" t="s">
        <v>32</v>
      </c>
      <c r="Q4594" s="2" t="s">
        <v>36</v>
      </c>
      <c r="R4594" s="2" t="s">
        <v>6595</v>
      </c>
      <c r="S4594" s="1">
        <v>146.352</v>
      </c>
      <c r="T4594" s="1">
        <v>3</v>
      </c>
      <c r="U4594" s="1">
        <v>0.2</v>
      </c>
      <c r="V4594" s="5">
        <v>-5.4882</v>
      </c>
    </row>
    <row r="4595" spans="1:22" ht="15" thickBot="1" x14ac:dyDescent="0.35">
      <c r="A4595" s="4">
        <v>4594</v>
      </c>
      <c r="B4595" s="2" t="s">
        <v>7632</v>
      </c>
      <c r="C4595" s="1">
        <v>2013</v>
      </c>
      <c r="D4595" s="3">
        <v>41635</v>
      </c>
      <c r="E4595" s="3">
        <v>41640</v>
      </c>
      <c r="F4595" s="2" t="s">
        <v>50</v>
      </c>
      <c r="G4595" s="2" t="s">
        <v>2515</v>
      </c>
      <c r="H4595" s="2" t="s">
        <v>2516</v>
      </c>
      <c r="I4595" s="2" t="s">
        <v>41</v>
      </c>
      <c r="J4595" s="2" t="s">
        <v>27</v>
      </c>
      <c r="K4595" s="2" t="s">
        <v>42</v>
      </c>
      <c r="L4595" s="2" t="s">
        <v>43</v>
      </c>
      <c r="M4595" s="1">
        <v>90004</v>
      </c>
      <c r="N4595" s="2" t="s">
        <v>44</v>
      </c>
      <c r="O4595" s="2" t="s">
        <v>7633</v>
      </c>
      <c r="P4595" s="2" t="s">
        <v>46</v>
      </c>
      <c r="Q4595" s="2" t="s">
        <v>78</v>
      </c>
      <c r="R4595" s="2" t="s">
        <v>7634</v>
      </c>
      <c r="S4595" s="1">
        <v>7.9</v>
      </c>
      <c r="T4595" s="1">
        <v>2</v>
      </c>
      <c r="U4595" s="1">
        <v>0</v>
      </c>
      <c r="V4595" s="5">
        <v>2.0539999999999998</v>
      </c>
    </row>
    <row r="4596" spans="1:22" ht="15" thickBot="1" x14ac:dyDescent="0.35">
      <c r="A4596" s="4">
        <v>4595</v>
      </c>
      <c r="B4596" s="2" t="s">
        <v>7632</v>
      </c>
      <c r="C4596" s="1">
        <v>2013</v>
      </c>
      <c r="D4596" s="3">
        <v>41635</v>
      </c>
      <c r="E4596" s="3">
        <v>41640</v>
      </c>
      <c r="F4596" s="2" t="s">
        <v>50</v>
      </c>
      <c r="G4596" s="2" t="s">
        <v>2515</v>
      </c>
      <c r="H4596" s="2" t="s">
        <v>2516</v>
      </c>
      <c r="I4596" s="2" t="s">
        <v>41</v>
      </c>
      <c r="J4596" s="2" t="s">
        <v>27</v>
      </c>
      <c r="K4596" s="2" t="s">
        <v>42</v>
      </c>
      <c r="L4596" s="2" t="s">
        <v>43</v>
      </c>
      <c r="M4596" s="1">
        <v>90004</v>
      </c>
      <c r="N4596" s="2" t="s">
        <v>44</v>
      </c>
      <c r="O4596" s="2" t="s">
        <v>903</v>
      </c>
      <c r="P4596" s="2" t="s">
        <v>32</v>
      </c>
      <c r="Q4596" s="2" t="s">
        <v>56</v>
      </c>
      <c r="R4596" s="2" t="s">
        <v>904</v>
      </c>
      <c r="S4596" s="1">
        <v>902.71199999999999</v>
      </c>
      <c r="T4596" s="1">
        <v>3</v>
      </c>
      <c r="U4596" s="1">
        <v>0.2</v>
      </c>
      <c r="V4596" s="5">
        <v>33.851700000000001</v>
      </c>
    </row>
    <row r="4597" spans="1:22" ht="15" thickBot="1" x14ac:dyDescent="0.35">
      <c r="A4597" s="4">
        <v>4596</v>
      </c>
      <c r="B4597" s="2" t="s">
        <v>7632</v>
      </c>
      <c r="C4597" s="1">
        <v>2013</v>
      </c>
      <c r="D4597" s="3">
        <v>41635</v>
      </c>
      <c r="E4597" s="3">
        <v>41640</v>
      </c>
      <c r="F4597" s="2" t="s">
        <v>50</v>
      </c>
      <c r="G4597" s="2" t="s">
        <v>2515</v>
      </c>
      <c r="H4597" s="2" t="s">
        <v>2516</v>
      </c>
      <c r="I4597" s="2" t="s">
        <v>41</v>
      </c>
      <c r="J4597" s="2" t="s">
        <v>27</v>
      </c>
      <c r="K4597" s="2" t="s">
        <v>42</v>
      </c>
      <c r="L4597" s="2" t="s">
        <v>43</v>
      </c>
      <c r="M4597" s="1">
        <v>90004</v>
      </c>
      <c r="N4597" s="2" t="s">
        <v>44</v>
      </c>
      <c r="O4597" s="2" t="s">
        <v>2525</v>
      </c>
      <c r="P4597" s="2" t="s">
        <v>46</v>
      </c>
      <c r="Q4597" s="2" t="s">
        <v>68</v>
      </c>
      <c r="R4597" s="2" t="s">
        <v>2526</v>
      </c>
      <c r="S4597" s="1">
        <v>53.97</v>
      </c>
      <c r="T4597" s="1">
        <v>3</v>
      </c>
      <c r="U4597" s="1">
        <v>0</v>
      </c>
      <c r="V4597" s="5">
        <v>15.111599999999999</v>
      </c>
    </row>
    <row r="4598" spans="1:22" ht="15" thickBot="1" x14ac:dyDescent="0.35">
      <c r="A4598" s="4">
        <v>4597</v>
      </c>
      <c r="B4598" s="2" t="s">
        <v>7635</v>
      </c>
      <c r="C4598" s="1">
        <v>2013</v>
      </c>
      <c r="D4598" s="3">
        <v>41614</v>
      </c>
      <c r="E4598" s="3">
        <v>41619</v>
      </c>
      <c r="F4598" s="2" t="s">
        <v>23</v>
      </c>
      <c r="G4598" s="2" t="s">
        <v>6255</v>
      </c>
      <c r="H4598" s="2" t="s">
        <v>6256</v>
      </c>
      <c r="I4598" s="2" t="s">
        <v>102</v>
      </c>
      <c r="J4598" s="2" t="s">
        <v>27</v>
      </c>
      <c r="K4598" s="2" t="s">
        <v>96</v>
      </c>
      <c r="L4598" s="2" t="s">
        <v>3034</v>
      </c>
      <c r="M4598" s="1">
        <v>20016</v>
      </c>
      <c r="N4598" s="2" t="s">
        <v>148</v>
      </c>
      <c r="O4598" s="2" t="s">
        <v>2949</v>
      </c>
      <c r="P4598" s="2" t="s">
        <v>46</v>
      </c>
      <c r="Q4598" s="2" t="s">
        <v>68</v>
      </c>
      <c r="R4598" s="2" t="s">
        <v>2950</v>
      </c>
      <c r="S4598" s="1">
        <v>33.92</v>
      </c>
      <c r="T4598" s="1">
        <v>8</v>
      </c>
      <c r="U4598" s="1">
        <v>0</v>
      </c>
      <c r="V4598" s="5">
        <v>13.2288</v>
      </c>
    </row>
    <row r="4599" spans="1:22" ht="15" thickBot="1" x14ac:dyDescent="0.35">
      <c r="A4599" s="4">
        <v>4598</v>
      </c>
      <c r="B4599" s="2" t="s">
        <v>7636</v>
      </c>
      <c r="C4599" s="1">
        <v>2014</v>
      </c>
      <c r="D4599" s="3">
        <v>41880</v>
      </c>
      <c r="E4599" s="3">
        <v>41884</v>
      </c>
      <c r="F4599" s="2" t="s">
        <v>50</v>
      </c>
      <c r="G4599" s="2" t="s">
        <v>3130</v>
      </c>
      <c r="H4599" s="2" t="s">
        <v>3131</v>
      </c>
      <c r="I4599" s="2" t="s">
        <v>102</v>
      </c>
      <c r="J4599" s="2" t="s">
        <v>27</v>
      </c>
      <c r="K4599" s="2" t="s">
        <v>2548</v>
      </c>
      <c r="L4599" s="2" t="s">
        <v>114</v>
      </c>
      <c r="M4599" s="1">
        <v>53209</v>
      </c>
      <c r="N4599" s="2" t="s">
        <v>105</v>
      </c>
      <c r="O4599" s="2" t="s">
        <v>1999</v>
      </c>
      <c r="P4599" s="2" t="s">
        <v>46</v>
      </c>
      <c r="Q4599" s="2" t="s">
        <v>578</v>
      </c>
      <c r="R4599" s="2" t="s">
        <v>2000</v>
      </c>
      <c r="S4599" s="1">
        <v>21.81</v>
      </c>
      <c r="T4599" s="1">
        <v>3</v>
      </c>
      <c r="U4599" s="1">
        <v>0</v>
      </c>
      <c r="V4599" s="5">
        <v>5.8887</v>
      </c>
    </row>
    <row r="4600" spans="1:22" ht="15" thickBot="1" x14ac:dyDescent="0.35">
      <c r="A4600" s="4">
        <v>4599</v>
      </c>
      <c r="B4600" s="2" t="s">
        <v>7636</v>
      </c>
      <c r="C4600" s="1">
        <v>2014</v>
      </c>
      <c r="D4600" s="3">
        <v>41880</v>
      </c>
      <c r="E4600" s="3">
        <v>41884</v>
      </c>
      <c r="F4600" s="2" t="s">
        <v>50</v>
      </c>
      <c r="G4600" s="2" t="s">
        <v>3130</v>
      </c>
      <c r="H4600" s="2" t="s">
        <v>3131</v>
      </c>
      <c r="I4600" s="2" t="s">
        <v>102</v>
      </c>
      <c r="J4600" s="2" t="s">
        <v>27</v>
      </c>
      <c r="K4600" s="2" t="s">
        <v>2548</v>
      </c>
      <c r="L4600" s="2" t="s">
        <v>114</v>
      </c>
      <c r="M4600" s="1">
        <v>53209</v>
      </c>
      <c r="N4600" s="2" t="s">
        <v>105</v>
      </c>
      <c r="O4600" s="2" t="s">
        <v>6727</v>
      </c>
      <c r="P4600" s="2" t="s">
        <v>46</v>
      </c>
      <c r="Q4600" s="2" t="s">
        <v>78</v>
      </c>
      <c r="R4600" s="2" t="s">
        <v>6728</v>
      </c>
      <c r="S4600" s="1">
        <v>91.6</v>
      </c>
      <c r="T4600" s="1">
        <v>5</v>
      </c>
      <c r="U4600" s="1">
        <v>0</v>
      </c>
      <c r="V4600" s="5">
        <v>26.564</v>
      </c>
    </row>
    <row r="4601" spans="1:22" ht="15" thickBot="1" x14ac:dyDescent="0.35">
      <c r="A4601" s="4">
        <v>4600</v>
      </c>
      <c r="B4601" s="2" t="s">
        <v>7637</v>
      </c>
      <c r="C4601" s="1">
        <v>2012</v>
      </c>
      <c r="D4601" s="3">
        <v>41106</v>
      </c>
      <c r="E4601" s="3">
        <v>41110</v>
      </c>
      <c r="F4601" s="2" t="s">
        <v>50</v>
      </c>
      <c r="G4601" s="2" t="s">
        <v>3763</v>
      </c>
      <c r="H4601" s="2" t="s">
        <v>3764</v>
      </c>
      <c r="I4601" s="2" t="s">
        <v>102</v>
      </c>
      <c r="J4601" s="2" t="s">
        <v>27</v>
      </c>
      <c r="K4601" s="2" t="s">
        <v>4492</v>
      </c>
      <c r="L4601" s="2" t="s">
        <v>2735</v>
      </c>
      <c r="M4601" s="1">
        <v>21215</v>
      </c>
      <c r="N4601" s="2" t="s">
        <v>148</v>
      </c>
      <c r="O4601" s="2" t="s">
        <v>2060</v>
      </c>
      <c r="P4601" s="2" t="s">
        <v>32</v>
      </c>
      <c r="Q4601" s="2" t="s">
        <v>36</v>
      </c>
      <c r="R4601" s="2" t="s">
        <v>2061</v>
      </c>
      <c r="S4601" s="1">
        <v>150.97999999999999</v>
      </c>
      <c r="T4601" s="1">
        <v>1</v>
      </c>
      <c r="U4601" s="1">
        <v>0</v>
      </c>
      <c r="V4601" s="5">
        <v>43.784199999999998</v>
      </c>
    </row>
    <row r="4602" spans="1:22" ht="15" thickBot="1" x14ac:dyDescent="0.35">
      <c r="A4602" s="4">
        <v>4601</v>
      </c>
      <c r="B4602" s="2" t="s">
        <v>7637</v>
      </c>
      <c r="C4602" s="1">
        <v>2012</v>
      </c>
      <c r="D4602" s="3">
        <v>41106</v>
      </c>
      <c r="E4602" s="3">
        <v>41110</v>
      </c>
      <c r="F4602" s="2" t="s">
        <v>50</v>
      </c>
      <c r="G4602" s="2" t="s">
        <v>3763</v>
      </c>
      <c r="H4602" s="2" t="s">
        <v>3764</v>
      </c>
      <c r="I4602" s="2" t="s">
        <v>102</v>
      </c>
      <c r="J4602" s="2" t="s">
        <v>27</v>
      </c>
      <c r="K4602" s="2" t="s">
        <v>4492</v>
      </c>
      <c r="L4602" s="2" t="s">
        <v>2735</v>
      </c>
      <c r="M4602" s="1">
        <v>21215</v>
      </c>
      <c r="N4602" s="2" t="s">
        <v>148</v>
      </c>
      <c r="O4602" s="2" t="s">
        <v>1470</v>
      </c>
      <c r="P4602" s="2" t="s">
        <v>46</v>
      </c>
      <c r="Q4602" s="2" t="s">
        <v>173</v>
      </c>
      <c r="R4602" s="2" t="s">
        <v>1471</v>
      </c>
      <c r="S4602" s="1">
        <v>137.25</v>
      </c>
      <c r="T4602" s="1">
        <v>9</v>
      </c>
      <c r="U4602" s="1">
        <v>0</v>
      </c>
      <c r="V4602" s="5">
        <v>63.134999999999998</v>
      </c>
    </row>
    <row r="4603" spans="1:22" ht="15" thickBot="1" x14ac:dyDescent="0.35">
      <c r="A4603" s="4">
        <v>4602</v>
      </c>
      <c r="B4603" s="2" t="s">
        <v>7637</v>
      </c>
      <c r="C4603" s="1">
        <v>2012</v>
      </c>
      <c r="D4603" s="3">
        <v>41106</v>
      </c>
      <c r="E4603" s="3">
        <v>41110</v>
      </c>
      <c r="F4603" s="2" t="s">
        <v>50</v>
      </c>
      <c r="G4603" s="2" t="s">
        <v>3763</v>
      </c>
      <c r="H4603" s="2" t="s">
        <v>3764</v>
      </c>
      <c r="I4603" s="2" t="s">
        <v>102</v>
      </c>
      <c r="J4603" s="2" t="s">
        <v>27</v>
      </c>
      <c r="K4603" s="2" t="s">
        <v>4492</v>
      </c>
      <c r="L4603" s="2" t="s">
        <v>2735</v>
      </c>
      <c r="M4603" s="1">
        <v>21215</v>
      </c>
      <c r="N4603" s="2" t="s">
        <v>148</v>
      </c>
      <c r="O4603" s="2" t="s">
        <v>6917</v>
      </c>
      <c r="P4603" s="2" t="s">
        <v>46</v>
      </c>
      <c r="Q4603" s="2" t="s">
        <v>269</v>
      </c>
      <c r="R4603" s="2" t="s">
        <v>6918</v>
      </c>
      <c r="S4603" s="1">
        <v>11.52</v>
      </c>
      <c r="T4603" s="1">
        <v>4</v>
      </c>
      <c r="U4603" s="1">
        <v>0</v>
      </c>
      <c r="V4603" s="5">
        <v>5.4143999999999997</v>
      </c>
    </row>
    <row r="4604" spans="1:22" ht="15" thickBot="1" x14ac:dyDescent="0.35">
      <c r="A4604" s="4">
        <v>4603</v>
      </c>
      <c r="B4604" s="2" t="s">
        <v>7638</v>
      </c>
      <c r="C4604" s="1">
        <v>2012</v>
      </c>
      <c r="D4604" s="3">
        <v>41055</v>
      </c>
      <c r="E4604" s="3">
        <v>41058</v>
      </c>
      <c r="F4604" s="2" t="s">
        <v>23</v>
      </c>
      <c r="G4604" s="2" t="s">
        <v>3436</v>
      </c>
      <c r="H4604" s="2" t="s">
        <v>3437</v>
      </c>
      <c r="I4604" s="2" t="s">
        <v>102</v>
      </c>
      <c r="J4604" s="2" t="s">
        <v>27</v>
      </c>
      <c r="K4604" s="2" t="s">
        <v>1521</v>
      </c>
      <c r="L4604" s="2" t="s">
        <v>88</v>
      </c>
      <c r="M4604" s="1">
        <v>28540</v>
      </c>
      <c r="N4604" s="2" t="s">
        <v>30</v>
      </c>
      <c r="O4604" s="2" t="s">
        <v>5180</v>
      </c>
      <c r="P4604" s="2" t="s">
        <v>46</v>
      </c>
      <c r="Q4604" s="2" t="s">
        <v>90</v>
      </c>
      <c r="R4604" s="2" t="s">
        <v>5181</v>
      </c>
      <c r="S4604" s="1">
        <v>18.271999999999998</v>
      </c>
      <c r="T4604" s="1">
        <v>1</v>
      </c>
      <c r="U4604" s="1">
        <v>0.2</v>
      </c>
      <c r="V4604" s="5">
        <v>5.9383999999999997</v>
      </c>
    </row>
    <row r="4605" spans="1:22" ht="15" thickBot="1" x14ac:dyDescent="0.35">
      <c r="A4605" s="4">
        <v>4604</v>
      </c>
      <c r="B4605" s="2" t="s">
        <v>7638</v>
      </c>
      <c r="C4605" s="1">
        <v>2012</v>
      </c>
      <c r="D4605" s="3">
        <v>41055</v>
      </c>
      <c r="E4605" s="3">
        <v>41058</v>
      </c>
      <c r="F4605" s="2" t="s">
        <v>23</v>
      </c>
      <c r="G4605" s="2" t="s">
        <v>3436</v>
      </c>
      <c r="H4605" s="2" t="s">
        <v>3437</v>
      </c>
      <c r="I4605" s="2" t="s">
        <v>102</v>
      </c>
      <c r="J4605" s="2" t="s">
        <v>27</v>
      </c>
      <c r="K4605" s="2" t="s">
        <v>1521</v>
      </c>
      <c r="L4605" s="2" t="s">
        <v>88</v>
      </c>
      <c r="M4605" s="1">
        <v>28540</v>
      </c>
      <c r="N4605" s="2" t="s">
        <v>30</v>
      </c>
      <c r="O4605" s="2" t="s">
        <v>7639</v>
      </c>
      <c r="P4605" s="2" t="s">
        <v>46</v>
      </c>
      <c r="Q4605" s="2" t="s">
        <v>90</v>
      </c>
      <c r="R4605" s="2" t="s">
        <v>7640</v>
      </c>
      <c r="S4605" s="1">
        <v>153.72800000000001</v>
      </c>
      <c r="T4605" s="1">
        <v>4</v>
      </c>
      <c r="U4605" s="1">
        <v>0.2</v>
      </c>
      <c r="V4605" s="5">
        <v>53.8048</v>
      </c>
    </row>
    <row r="4606" spans="1:22" ht="15" thickBot="1" x14ac:dyDescent="0.35">
      <c r="A4606" s="4">
        <v>4605</v>
      </c>
      <c r="B4606" s="2" t="s">
        <v>7638</v>
      </c>
      <c r="C4606" s="1">
        <v>2012</v>
      </c>
      <c r="D4606" s="3">
        <v>41055</v>
      </c>
      <c r="E4606" s="3">
        <v>41058</v>
      </c>
      <c r="F4606" s="2" t="s">
        <v>23</v>
      </c>
      <c r="G4606" s="2" t="s">
        <v>3436</v>
      </c>
      <c r="H4606" s="2" t="s">
        <v>3437</v>
      </c>
      <c r="I4606" s="2" t="s">
        <v>102</v>
      </c>
      <c r="J4606" s="2" t="s">
        <v>27</v>
      </c>
      <c r="K4606" s="2" t="s">
        <v>1521</v>
      </c>
      <c r="L4606" s="2" t="s">
        <v>88</v>
      </c>
      <c r="M4606" s="1">
        <v>28540</v>
      </c>
      <c r="N4606" s="2" t="s">
        <v>30</v>
      </c>
      <c r="O4606" s="2" t="s">
        <v>2576</v>
      </c>
      <c r="P4606" s="2" t="s">
        <v>46</v>
      </c>
      <c r="Q4606" s="2" t="s">
        <v>173</v>
      </c>
      <c r="R4606" s="2" t="s">
        <v>2577</v>
      </c>
      <c r="S4606" s="1">
        <v>12.224</v>
      </c>
      <c r="T4606" s="1">
        <v>2</v>
      </c>
      <c r="U4606" s="1">
        <v>0.2</v>
      </c>
      <c r="V4606" s="5">
        <v>4.4311999999999996</v>
      </c>
    </row>
    <row r="4607" spans="1:22" ht="15" thickBot="1" x14ac:dyDescent="0.35">
      <c r="A4607" s="4">
        <v>4606</v>
      </c>
      <c r="B4607" s="2" t="s">
        <v>7638</v>
      </c>
      <c r="C4607" s="1">
        <v>2012</v>
      </c>
      <c r="D4607" s="3">
        <v>41055</v>
      </c>
      <c r="E4607" s="3">
        <v>41058</v>
      </c>
      <c r="F4607" s="2" t="s">
        <v>23</v>
      </c>
      <c r="G4607" s="2" t="s">
        <v>3436</v>
      </c>
      <c r="H4607" s="2" t="s">
        <v>3437</v>
      </c>
      <c r="I4607" s="2" t="s">
        <v>102</v>
      </c>
      <c r="J4607" s="2" t="s">
        <v>27</v>
      </c>
      <c r="K4607" s="2" t="s">
        <v>1521</v>
      </c>
      <c r="L4607" s="2" t="s">
        <v>88</v>
      </c>
      <c r="M4607" s="1">
        <v>28540</v>
      </c>
      <c r="N4607" s="2" t="s">
        <v>30</v>
      </c>
      <c r="O4607" s="2" t="s">
        <v>1018</v>
      </c>
      <c r="P4607" s="2" t="s">
        <v>71</v>
      </c>
      <c r="Q4607" s="2" t="s">
        <v>161</v>
      </c>
      <c r="R4607" s="2" t="s">
        <v>1019</v>
      </c>
      <c r="S4607" s="1">
        <v>167.94399999999999</v>
      </c>
      <c r="T4607" s="1">
        <v>7</v>
      </c>
      <c r="U4607" s="1">
        <v>0.2</v>
      </c>
      <c r="V4607" s="5">
        <v>50.383200000000002</v>
      </c>
    </row>
    <row r="4608" spans="1:22" ht="15" thickBot="1" x14ac:dyDescent="0.35">
      <c r="A4608" s="4">
        <v>4607</v>
      </c>
      <c r="B4608" s="2" t="s">
        <v>7641</v>
      </c>
      <c r="C4608" s="1">
        <v>2012</v>
      </c>
      <c r="D4608" s="3">
        <v>41057</v>
      </c>
      <c r="E4608" s="3">
        <v>41062</v>
      </c>
      <c r="F4608" s="2" t="s">
        <v>50</v>
      </c>
      <c r="G4608" s="2" t="s">
        <v>3987</v>
      </c>
      <c r="H4608" s="2" t="s">
        <v>3988</v>
      </c>
      <c r="I4608" s="2" t="s">
        <v>26</v>
      </c>
      <c r="J4608" s="2" t="s">
        <v>27</v>
      </c>
      <c r="K4608" s="2" t="s">
        <v>389</v>
      </c>
      <c r="L4608" s="2" t="s">
        <v>267</v>
      </c>
      <c r="M4608" s="1">
        <v>14609</v>
      </c>
      <c r="N4608" s="2" t="s">
        <v>148</v>
      </c>
      <c r="O4608" s="2" t="s">
        <v>212</v>
      </c>
      <c r="P4608" s="2" t="s">
        <v>71</v>
      </c>
      <c r="Q4608" s="2" t="s">
        <v>72</v>
      </c>
      <c r="R4608" s="2" t="s">
        <v>213</v>
      </c>
      <c r="S4608" s="1">
        <v>45.99</v>
      </c>
      <c r="T4608" s="1">
        <v>1</v>
      </c>
      <c r="U4608" s="1">
        <v>0</v>
      </c>
      <c r="V4608" s="5">
        <v>13.3371</v>
      </c>
    </row>
    <row r="4609" spans="1:22" ht="15" thickBot="1" x14ac:dyDescent="0.35">
      <c r="A4609" s="4">
        <v>4608</v>
      </c>
      <c r="B4609" s="2" t="s">
        <v>7641</v>
      </c>
      <c r="C4609" s="1">
        <v>2012</v>
      </c>
      <c r="D4609" s="3">
        <v>41057</v>
      </c>
      <c r="E4609" s="3">
        <v>41062</v>
      </c>
      <c r="F4609" s="2" t="s">
        <v>50</v>
      </c>
      <c r="G4609" s="2" t="s">
        <v>3987</v>
      </c>
      <c r="H4609" s="2" t="s">
        <v>3988</v>
      </c>
      <c r="I4609" s="2" t="s">
        <v>26</v>
      </c>
      <c r="J4609" s="2" t="s">
        <v>27</v>
      </c>
      <c r="K4609" s="2" t="s">
        <v>389</v>
      </c>
      <c r="L4609" s="2" t="s">
        <v>267</v>
      </c>
      <c r="M4609" s="1">
        <v>14609</v>
      </c>
      <c r="N4609" s="2" t="s">
        <v>148</v>
      </c>
      <c r="O4609" s="2" t="s">
        <v>2011</v>
      </c>
      <c r="P4609" s="2" t="s">
        <v>46</v>
      </c>
      <c r="Q4609" s="2" t="s">
        <v>59</v>
      </c>
      <c r="R4609" s="2" t="s">
        <v>2012</v>
      </c>
      <c r="S4609" s="1">
        <v>535.41</v>
      </c>
      <c r="T4609" s="1">
        <v>3</v>
      </c>
      <c r="U4609" s="1">
        <v>0</v>
      </c>
      <c r="V4609" s="5">
        <v>160.62299999999999</v>
      </c>
    </row>
    <row r="4610" spans="1:22" ht="15" thickBot="1" x14ac:dyDescent="0.35">
      <c r="A4610" s="4">
        <v>4609</v>
      </c>
      <c r="B4610" s="2" t="s">
        <v>7641</v>
      </c>
      <c r="C4610" s="1">
        <v>2012</v>
      </c>
      <c r="D4610" s="3">
        <v>41057</v>
      </c>
      <c r="E4610" s="3">
        <v>41062</v>
      </c>
      <c r="F4610" s="2" t="s">
        <v>50</v>
      </c>
      <c r="G4610" s="2" t="s">
        <v>3987</v>
      </c>
      <c r="H4610" s="2" t="s">
        <v>3988</v>
      </c>
      <c r="I4610" s="2" t="s">
        <v>26</v>
      </c>
      <c r="J4610" s="2" t="s">
        <v>27</v>
      </c>
      <c r="K4610" s="2" t="s">
        <v>389</v>
      </c>
      <c r="L4610" s="2" t="s">
        <v>267</v>
      </c>
      <c r="M4610" s="1">
        <v>14609</v>
      </c>
      <c r="N4610" s="2" t="s">
        <v>148</v>
      </c>
      <c r="O4610" s="2" t="s">
        <v>2077</v>
      </c>
      <c r="P4610" s="2" t="s">
        <v>46</v>
      </c>
      <c r="Q4610" s="2" t="s">
        <v>75</v>
      </c>
      <c r="R4610" s="2" t="s">
        <v>2078</v>
      </c>
      <c r="S4610" s="1">
        <v>6.0960000000000001</v>
      </c>
      <c r="T4610" s="1">
        <v>2</v>
      </c>
      <c r="U4610" s="1">
        <v>0.2</v>
      </c>
      <c r="V4610" s="5">
        <v>2.0573999999999999</v>
      </c>
    </row>
    <row r="4611" spans="1:22" ht="15" thickBot="1" x14ac:dyDescent="0.35">
      <c r="A4611" s="4">
        <v>4610</v>
      </c>
      <c r="B4611" s="2" t="s">
        <v>7641</v>
      </c>
      <c r="C4611" s="1">
        <v>2012</v>
      </c>
      <c r="D4611" s="3">
        <v>41057</v>
      </c>
      <c r="E4611" s="3">
        <v>41062</v>
      </c>
      <c r="F4611" s="2" t="s">
        <v>50</v>
      </c>
      <c r="G4611" s="2" t="s">
        <v>3987</v>
      </c>
      <c r="H4611" s="2" t="s">
        <v>3988</v>
      </c>
      <c r="I4611" s="2" t="s">
        <v>26</v>
      </c>
      <c r="J4611" s="2" t="s">
        <v>27</v>
      </c>
      <c r="K4611" s="2" t="s">
        <v>389</v>
      </c>
      <c r="L4611" s="2" t="s">
        <v>267</v>
      </c>
      <c r="M4611" s="1">
        <v>14609</v>
      </c>
      <c r="N4611" s="2" t="s">
        <v>148</v>
      </c>
      <c r="O4611" s="2" t="s">
        <v>5434</v>
      </c>
      <c r="P4611" s="2" t="s">
        <v>46</v>
      </c>
      <c r="Q4611" s="2" t="s">
        <v>90</v>
      </c>
      <c r="R4611" s="2" t="s">
        <v>5435</v>
      </c>
      <c r="S4611" s="1">
        <v>45.36</v>
      </c>
      <c r="T4611" s="1">
        <v>7</v>
      </c>
      <c r="U4611" s="1">
        <v>0</v>
      </c>
      <c r="V4611" s="5">
        <v>21.7728</v>
      </c>
    </row>
    <row r="4612" spans="1:22" ht="15" thickBot="1" x14ac:dyDescent="0.35">
      <c r="A4612" s="4">
        <v>4611</v>
      </c>
      <c r="B4612" s="2" t="s">
        <v>7642</v>
      </c>
      <c r="C4612" s="1">
        <v>2014</v>
      </c>
      <c r="D4612" s="3">
        <v>41953</v>
      </c>
      <c r="E4612" s="3">
        <v>41958</v>
      </c>
      <c r="F4612" s="2" t="s">
        <v>50</v>
      </c>
      <c r="G4612" s="2" t="s">
        <v>332</v>
      </c>
      <c r="H4612" s="2" t="s">
        <v>333</v>
      </c>
      <c r="I4612" s="2" t="s">
        <v>26</v>
      </c>
      <c r="J4612" s="2" t="s">
        <v>27</v>
      </c>
      <c r="K4612" s="2" t="s">
        <v>2343</v>
      </c>
      <c r="L4612" s="2" t="s">
        <v>43</v>
      </c>
      <c r="M4612" s="1">
        <v>92054</v>
      </c>
      <c r="N4612" s="2" t="s">
        <v>44</v>
      </c>
      <c r="O4612" s="2" t="s">
        <v>1284</v>
      </c>
      <c r="P4612" s="2" t="s">
        <v>32</v>
      </c>
      <c r="Q4612" s="2" t="s">
        <v>65</v>
      </c>
      <c r="R4612" s="2" t="s">
        <v>1285</v>
      </c>
      <c r="S4612" s="1">
        <v>47.12</v>
      </c>
      <c r="T4612" s="1">
        <v>8</v>
      </c>
      <c r="U4612" s="1">
        <v>0</v>
      </c>
      <c r="V4612" s="5">
        <v>20.732800000000001</v>
      </c>
    </row>
    <row r="4613" spans="1:22" ht="15" thickBot="1" x14ac:dyDescent="0.35">
      <c r="A4613" s="4">
        <v>4612</v>
      </c>
      <c r="B4613" s="2" t="s">
        <v>7643</v>
      </c>
      <c r="C4613" s="1">
        <v>2013</v>
      </c>
      <c r="D4613" s="3">
        <v>41298</v>
      </c>
      <c r="E4613" s="3">
        <v>41300</v>
      </c>
      <c r="F4613" s="2" t="s">
        <v>23</v>
      </c>
      <c r="G4613" s="2" t="s">
        <v>3630</v>
      </c>
      <c r="H4613" s="2" t="s">
        <v>3631</v>
      </c>
      <c r="I4613" s="2" t="s">
        <v>41</v>
      </c>
      <c r="J4613" s="2" t="s">
        <v>27</v>
      </c>
      <c r="K4613" s="2" t="s">
        <v>3482</v>
      </c>
      <c r="L4613" s="2" t="s">
        <v>1487</v>
      </c>
      <c r="M4613" s="1">
        <v>39503</v>
      </c>
      <c r="N4613" s="2" t="s">
        <v>30</v>
      </c>
      <c r="O4613" s="2" t="s">
        <v>1776</v>
      </c>
      <c r="P4613" s="2" t="s">
        <v>46</v>
      </c>
      <c r="Q4613" s="2" t="s">
        <v>75</v>
      </c>
      <c r="R4613" s="2" t="s">
        <v>1777</v>
      </c>
      <c r="S4613" s="1">
        <v>31.36</v>
      </c>
      <c r="T4613" s="1">
        <v>4</v>
      </c>
      <c r="U4613" s="1">
        <v>0</v>
      </c>
      <c r="V4613" s="5">
        <v>15.68</v>
      </c>
    </row>
    <row r="4614" spans="1:22" ht="15" thickBot="1" x14ac:dyDescent="0.35">
      <c r="A4614" s="4">
        <v>4613</v>
      </c>
      <c r="B4614" s="2" t="s">
        <v>7644</v>
      </c>
      <c r="C4614" s="1">
        <v>2014</v>
      </c>
      <c r="D4614" s="3">
        <v>41640</v>
      </c>
      <c r="E4614" s="3">
        <v>41646</v>
      </c>
      <c r="F4614" s="2" t="s">
        <v>50</v>
      </c>
      <c r="G4614" s="2" t="s">
        <v>1827</v>
      </c>
      <c r="H4614" s="2" t="s">
        <v>1828</v>
      </c>
      <c r="I4614" s="2" t="s">
        <v>26</v>
      </c>
      <c r="J4614" s="2" t="s">
        <v>27</v>
      </c>
      <c r="K4614" s="2" t="s">
        <v>1521</v>
      </c>
      <c r="L4614" s="2" t="s">
        <v>54</v>
      </c>
      <c r="M4614" s="1">
        <v>32216</v>
      </c>
      <c r="N4614" s="2" t="s">
        <v>30</v>
      </c>
      <c r="O4614" s="2" t="s">
        <v>1561</v>
      </c>
      <c r="P4614" s="2" t="s">
        <v>46</v>
      </c>
      <c r="Q4614" s="2" t="s">
        <v>68</v>
      </c>
      <c r="R4614" s="2" t="s">
        <v>1562</v>
      </c>
      <c r="S4614" s="1">
        <v>47.616</v>
      </c>
      <c r="T4614" s="1">
        <v>3</v>
      </c>
      <c r="U4614" s="1">
        <v>0.2</v>
      </c>
      <c r="V4614" s="5">
        <v>3.5712000000000002</v>
      </c>
    </row>
    <row r="4615" spans="1:22" ht="15" thickBot="1" x14ac:dyDescent="0.35">
      <c r="A4615" s="4">
        <v>4614</v>
      </c>
      <c r="B4615" s="2" t="s">
        <v>7644</v>
      </c>
      <c r="C4615" s="1">
        <v>2014</v>
      </c>
      <c r="D4615" s="3">
        <v>41640</v>
      </c>
      <c r="E4615" s="3">
        <v>41646</v>
      </c>
      <c r="F4615" s="2" t="s">
        <v>50</v>
      </c>
      <c r="G4615" s="2" t="s">
        <v>1827</v>
      </c>
      <c r="H4615" s="2" t="s">
        <v>1828</v>
      </c>
      <c r="I4615" s="2" t="s">
        <v>26</v>
      </c>
      <c r="J4615" s="2" t="s">
        <v>27</v>
      </c>
      <c r="K4615" s="2" t="s">
        <v>1521</v>
      </c>
      <c r="L4615" s="2" t="s">
        <v>54</v>
      </c>
      <c r="M4615" s="1">
        <v>32216</v>
      </c>
      <c r="N4615" s="2" t="s">
        <v>30</v>
      </c>
      <c r="O4615" s="2" t="s">
        <v>2762</v>
      </c>
      <c r="P4615" s="2" t="s">
        <v>46</v>
      </c>
      <c r="Q4615" s="2" t="s">
        <v>90</v>
      </c>
      <c r="R4615" s="2" t="s">
        <v>2763</v>
      </c>
      <c r="S4615" s="1">
        <v>23.48</v>
      </c>
      <c r="T4615" s="1">
        <v>5</v>
      </c>
      <c r="U4615" s="1">
        <v>0.2</v>
      </c>
      <c r="V4615" s="5">
        <v>8.218</v>
      </c>
    </row>
    <row r="4616" spans="1:22" ht="15" thickBot="1" x14ac:dyDescent="0.35">
      <c r="A4616" s="4">
        <v>4615</v>
      </c>
      <c r="B4616" s="2" t="s">
        <v>7645</v>
      </c>
      <c r="C4616" s="1">
        <v>2013</v>
      </c>
      <c r="D4616" s="3">
        <v>41523</v>
      </c>
      <c r="E4616" s="3">
        <v>41528</v>
      </c>
      <c r="F4616" s="2" t="s">
        <v>50</v>
      </c>
      <c r="G4616" s="2" t="s">
        <v>6369</v>
      </c>
      <c r="H4616" s="2" t="s">
        <v>6370</v>
      </c>
      <c r="I4616" s="2" t="s">
        <v>102</v>
      </c>
      <c r="J4616" s="2" t="s">
        <v>27</v>
      </c>
      <c r="K4616" s="2" t="s">
        <v>184</v>
      </c>
      <c r="L4616" s="2" t="s">
        <v>104</v>
      </c>
      <c r="M4616" s="1">
        <v>77070</v>
      </c>
      <c r="N4616" s="2" t="s">
        <v>105</v>
      </c>
      <c r="O4616" s="2" t="s">
        <v>2132</v>
      </c>
      <c r="P4616" s="2" t="s">
        <v>46</v>
      </c>
      <c r="Q4616" s="2" t="s">
        <v>78</v>
      </c>
      <c r="R4616" s="2" t="s">
        <v>2133</v>
      </c>
      <c r="S4616" s="1">
        <v>62.79</v>
      </c>
      <c r="T4616" s="1">
        <v>3</v>
      </c>
      <c r="U4616" s="1">
        <v>0.8</v>
      </c>
      <c r="V4616" s="5">
        <v>-166.39349999999999</v>
      </c>
    </row>
    <row r="4617" spans="1:22" ht="15" thickBot="1" x14ac:dyDescent="0.35">
      <c r="A4617" s="4">
        <v>4616</v>
      </c>
      <c r="B4617" s="2" t="s">
        <v>7645</v>
      </c>
      <c r="C4617" s="1">
        <v>2013</v>
      </c>
      <c r="D4617" s="3">
        <v>41523</v>
      </c>
      <c r="E4617" s="3">
        <v>41528</v>
      </c>
      <c r="F4617" s="2" t="s">
        <v>50</v>
      </c>
      <c r="G4617" s="2" t="s">
        <v>6369</v>
      </c>
      <c r="H4617" s="2" t="s">
        <v>6370</v>
      </c>
      <c r="I4617" s="2" t="s">
        <v>102</v>
      </c>
      <c r="J4617" s="2" t="s">
        <v>27</v>
      </c>
      <c r="K4617" s="2" t="s">
        <v>184</v>
      </c>
      <c r="L4617" s="2" t="s">
        <v>104</v>
      </c>
      <c r="M4617" s="1">
        <v>77070</v>
      </c>
      <c r="N4617" s="2" t="s">
        <v>105</v>
      </c>
      <c r="O4617" s="2" t="s">
        <v>5966</v>
      </c>
      <c r="P4617" s="2" t="s">
        <v>46</v>
      </c>
      <c r="Q4617" s="2" t="s">
        <v>269</v>
      </c>
      <c r="R4617" s="2" t="s">
        <v>5967</v>
      </c>
      <c r="S4617" s="1">
        <v>28.44</v>
      </c>
      <c r="T4617" s="1">
        <v>9</v>
      </c>
      <c r="U4617" s="1">
        <v>0.2</v>
      </c>
      <c r="V4617" s="5">
        <v>4.266</v>
      </c>
    </row>
    <row r="4618" spans="1:22" ht="15" thickBot="1" x14ac:dyDescent="0.35">
      <c r="A4618" s="4">
        <v>4617</v>
      </c>
      <c r="B4618" s="2" t="s">
        <v>7646</v>
      </c>
      <c r="C4618" s="1">
        <v>2012</v>
      </c>
      <c r="D4618" s="3">
        <v>41156</v>
      </c>
      <c r="E4618" s="3">
        <v>41159</v>
      </c>
      <c r="F4618" s="2" t="s">
        <v>23</v>
      </c>
      <c r="G4618" s="2" t="s">
        <v>878</v>
      </c>
      <c r="H4618" s="2" t="s">
        <v>879</v>
      </c>
      <c r="I4618" s="2" t="s">
        <v>41</v>
      </c>
      <c r="J4618" s="2" t="s">
        <v>27</v>
      </c>
      <c r="K4618" s="2" t="s">
        <v>184</v>
      </c>
      <c r="L4618" s="2" t="s">
        <v>104</v>
      </c>
      <c r="M4618" s="1">
        <v>77095</v>
      </c>
      <c r="N4618" s="2" t="s">
        <v>105</v>
      </c>
      <c r="O4618" s="2" t="s">
        <v>856</v>
      </c>
      <c r="P4618" s="2" t="s">
        <v>71</v>
      </c>
      <c r="Q4618" s="2" t="s">
        <v>161</v>
      </c>
      <c r="R4618" s="2" t="s">
        <v>857</v>
      </c>
      <c r="S4618" s="1">
        <v>134.376</v>
      </c>
      <c r="T4618" s="1">
        <v>3</v>
      </c>
      <c r="U4618" s="1">
        <v>0.2</v>
      </c>
      <c r="V4618" s="5">
        <v>6.7187999999999999</v>
      </c>
    </row>
    <row r="4619" spans="1:22" ht="15" thickBot="1" x14ac:dyDescent="0.35">
      <c r="A4619" s="4">
        <v>4618</v>
      </c>
      <c r="B4619" s="2" t="s">
        <v>7647</v>
      </c>
      <c r="C4619" s="1">
        <v>2012</v>
      </c>
      <c r="D4619" s="3">
        <v>41173</v>
      </c>
      <c r="E4619" s="3">
        <v>41178</v>
      </c>
      <c r="F4619" s="2" t="s">
        <v>50</v>
      </c>
      <c r="G4619" s="2" t="s">
        <v>2284</v>
      </c>
      <c r="H4619" s="2" t="s">
        <v>2285</v>
      </c>
      <c r="I4619" s="2" t="s">
        <v>102</v>
      </c>
      <c r="J4619" s="2" t="s">
        <v>27</v>
      </c>
      <c r="K4619" s="2" t="s">
        <v>4096</v>
      </c>
      <c r="L4619" s="2" t="s">
        <v>1245</v>
      </c>
      <c r="M4619" s="1">
        <v>2149</v>
      </c>
      <c r="N4619" s="2" t="s">
        <v>148</v>
      </c>
      <c r="O4619" s="2" t="s">
        <v>6643</v>
      </c>
      <c r="P4619" s="2" t="s">
        <v>71</v>
      </c>
      <c r="Q4619" s="2" t="s">
        <v>72</v>
      </c>
      <c r="R4619" s="2" t="s">
        <v>6644</v>
      </c>
      <c r="S4619" s="1">
        <v>589.9</v>
      </c>
      <c r="T4619" s="1">
        <v>2</v>
      </c>
      <c r="U4619" s="1">
        <v>0</v>
      </c>
      <c r="V4619" s="5">
        <v>147.47499999999999</v>
      </c>
    </row>
    <row r="4620" spans="1:22" ht="15" thickBot="1" x14ac:dyDescent="0.35">
      <c r="A4620" s="4">
        <v>4619</v>
      </c>
      <c r="B4620" s="2" t="s">
        <v>7647</v>
      </c>
      <c r="C4620" s="1">
        <v>2012</v>
      </c>
      <c r="D4620" s="3">
        <v>41173</v>
      </c>
      <c r="E4620" s="3">
        <v>41178</v>
      </c>
      <c r="F4620" s="2" t="s">
        <v>50</v>
      </c>
      <c r="G4620" s="2" t="s">
        <v>2284</v>
      </c>
      <c r="H4620" s="2" t="s">
        <v>2285</v>
      </c>
      <c r="I4620" s="2" t="s">
        <v>102</v>
      </c>
      <c r="J4620" s="2" t="s">
        <v>27</v>
      </c>
      <c r="K4620" s="2" t="s">
        <v>4096</v>
      </c>
      <c r="L4620" s="2" t="s">
        <v>1245</v>
      </c>
      <c r="M4620" s="1">
        <v>2149</v>
      </c>
      <c r="N4620" s="2" t="s">
        <v>148</v>
      </c>
      <c r="O4620" s="2" t="s">
        <v>1280</v>
      </c>
      <c r="P4620" s="2" t="s">
        <v>32</v>
      </c>
      <c r="Q4620" s="2" t="s">
        <v>36</v>
      </c>
      <c r="R4620" s="2" t="s">
        <v>1281</v>
      </c>
      <c r="S4620" s="1">
        <v>542.94000000000005</v>
      </c>
      <c r="T4620" s="1">
        <v>3</v>
      </c>
      <c r="U4620" s="1">
        <v>0</v>
      </c>
      <c r="V4620" s="5">
        <v>141.1644</v>
      </c>
    </row>
    <row r="4621" spans="1:22" ht="15" thickBot="1" x14ac:dyDescent="0.35">
      <c r="A4621" s="4">
        <v>4620</v>
      </c>
      <c r="B4621" s="2" t="s">
        <v>7648</v>
      </c>
      <c r="C4621" s="1">
        <v>2014</v>
      </c>
      <c r="D4621" s="3">
        <v>41998</v>
      </c>
      <c r="E4621" s="3">
        <v>41999</v>
      </c>
      <c r="F4621" s="2" t="s">
        <v>188</v>
      </c>
      <c r="G4621" s="2" t="s">
        <v>733</v>
      </c>
      <c r="H4621" s="2" t="s">
        <v>734</v>
      </c>
      <c r="I4621" s="2" t="s">
        <v>102</v>
      </c>
      <c r="J4621" s="2" t="s">
        <v>27</v>
      </c>
      <c r="K4621" s="2" t="s">
        <v>42</v>
      </c>
      <c r="L4621" s="2" t="s">
        <v>43</v>
      </c>
      <c r="M4621" s="1">
        <v>90049</v>
      </c>
      <c r="N4621" s="2" t="s">
        <v>44</v>
      </c>
      <c r="O4621" s="2" t="s">
        <v>1215</v>
      </c>
      <c r="P4621" s="2" t="s">
        <v>71</v>
      </c>
      <c r="Q4621" s="2" t="s">
        <v>1216</v>
      </c>
      <c r="R4621" s="2" t="s">
        <v>1217</v>
      </c>
      <c r="S4621" s="1">
        <v>2879.9520000000002</v>
      </c>
      <c r="T4621" s="1">
        <v>6</v>
      </c>
      <c r="U4621" s="1">
        <v>0.2</v>
      </c>
      <c r="V4621" s="5">
        <v>1007.9832</v>
      </c>
    </row>
    <row r="4622" spans="1:22" ht="15" thickBot="1" x14ac:dyDescent="0.35">
      <c r="A4622" s="4">
        <v>4621</v>
      </c>
      <c r="B4622" s="2" t="s">
        <v>7648</v>
      </c>
      <c r="C4622" s="1">
        <v>2014</v>
      </c>
      <c r="D4622" s="3">
        <v>41998</v>
      </c>
      <c r="E4622" s="3">
        <v>41999</v>
      </c>
      <c r="F4622" s="2" t="s">
        <v>188</v>
      </c>
      <c r="G4622" s="2" t="s">
        <v>733</v>
      </c>
      <c r="H4622" s="2" t="s">
        <v>734</v>
      </c>
      <c r="I4622" s="2" t="s">
        <v>102</v>
      </c>
      <c r="J4622" s="2" t="s">
        <v>27</v>
      </c>
      <c r="K4622" s="2" t="s">
        <v>42</v>
      </c>
      <c r="L4622" s="2" t="s">
        <v>43</v>
      </c>
      <c r="M4622" s="1">
        <v>90049</v>
      </c>
      <c r="N4622" s="2" t="s">
        <v>44</v>
      </c>
      <c r="O4622" s="2" t="s">
        <v>1722</v>
      </c>
      <c r="P4622" s="2" t="s">
        <v>46</v>
      </c>
      <c r="Q4622" s="2" t="s">
        <v>75</v>
      </c>
      <c r="R4622" s="2" t="s">
        <v>1723</v>
      </c>
      <c r="S4622" s="1">
        <v>90.48</v>
      </c>
      <c r="T4622" s="1">
        <v>3</v>
      </c>
      <c r="U4622" s="1">
        <v>0.2</v>
      </c>
      <c r="V4622" s="5">
        <v>33.93</v>
      </c>
    </row>
    <row r="4623" spans="1:22" ht="15" thickBot="1" x14ac:dyDescent="0.35">
      <c r="A4623" s="4">
        <v>4622</v>
      </c>
      <c r="B4623" s="2" t="s">
        <v>7649</v>
      </c>
      <c r="C4623" s="1">
        <v>2012</v>
      </c>
      <c r="D4623" s="3">
        <v>41187</v>
      </c>
      <c r="E4623" s="3">
        <v>41190</v>
      </c>
      <c r="F4623" s="2" t="s">
        <v>23</v>
      </c>
      <c r="G4623" s="2" t="s">
        <v>2057</v>
      </c>
      <c r="H4623" s="2" t="s">
        <v>2058</v>
      </c>
      <c r="I4623" s="2" t="s">
        <v>41</v>
      </c>
      <c r="J4623" s="2" t="s">
        <v>27</v>
      </c>
      <c r="K4623" s="2" t="s">
        <v>521</v>
      </c>
      <c r="L4623" s="2" t="s">
        <v>245</v>
      </c>
      <c r="M4623" s="1">
        <v>19805</v>
      </c>
      <c r="N4623" s="2" t="s">
        <v>148</v>
      </c>
      <c r="O4623" s="2" t="s">
        <v>759</v>
      </c>
      <c r="P4623" s="2" t="s">
        <v>46</v>
      </c>
      <c r="Q4623" s="2" t="s">
        <v>59</v>
      </c>
      <c r="R4623" s="2" t="s">
        <v>760</v>
      </c>
      <c r="S4623" s="1">
        <v>77.55</v>
      </c>
      <c r="T4623" s="1">
        <v>5</v>
      </c>
      <c r="U4623" s="1">
        <v>0</v>
      </c>
      <c r="V4623" s="5">
        <v>21.713999999999999</v>
      </c>
    </row>
    <row r="4624" spans="1:22" ht="15" thickBot="1" x14ac:dyDescent="0.35">
      <c r="A4624" s="4">
        <v>4623</v>
      </c>
      <c r="B4624" s="2" t="s">
        <v>7650</v>
      </c>
      <c r="C4624" s="1">
        <v>2014</v>
      </c>
      <c r="D4624" s="3">
        <v>41892</v>
      </c>
      <c r="E4624" s="3">
        <v>41897</v>
      </c>
      <c r="F4624" s="2" t="s">
        <v>50</v>
      </c>
      <c r="G4624" s="2" t="s">
        <v>51</v>
      </c>
      <c r="H4624" s="2" t="s">
        <v>52</v>
      </c>
      <c r="I4624" s="2" t="s">
        <v>26</v>
      </c>
      <c r="J4624" s="2" t="s">
        <v>27</v>
      </c>
      <c r="K4624" s="2" t="s">
        <v>382</v>
      </c>
      <c r="L4624" s="2" t="s">
        <v>335</v>
      </c>
      <c r="M4624" s="1">
        <v>38401</v>
      </c>
      <c r="N4624" s="2" t="s">
        <v>30</v>
      </c>
      <c r="O4624" s="2" t="s">
        <v>1296</v>
      </c>
      <c r="P4624" s="2" t="s">
        <v>46</v>
      </c>
      <c r="Q4624" s="2" t="s">
        <v>578</v>
      </c>
      <c r="R4624" s="2" t="s">
        <v>186</v>
      </c>
      <c r="S4624" s="1">
        <v>8.8320000000000007</v>
      </c>
      <c r="T4624" s="1">
        <v>3</v>
      </c>
      <c r="U4624" s="1">
        <v>0.2</v>
      </c>
      <c r="V4624" s="5">
        <v>-1.9872000000000001</v>
      </c>
    </row>
    <row r="4625" spans="1:22" ht="15" thickBot="1" x14ac:dyDescent="0.35">
      <c r="A4625" s="4">
        <v>4624</v>
      </c>
      <c r="B4625" s="2" t="s">
        <v>7650</v>
      </c>
      <c r="C4625" s="1">
        <v>2014</v>
      </c>
      <c r="D4625" s="3">
        <v>41892</v>
      </c>
      <c r="E4625" s="3">
        <v>41897</v>
      </c>
      <c r="F4625" s="2" t="s">
        <v>50</v>
      </c>
      <c r="G4625" s="2" t="s">
        <v>51</v>
      </c>
      <c r="H4625" s="2" t="s">
        <v>52</v>
      </c>
      <c r="I4625" s="2" t="s">
        <v>26</v>
      </c>
      <c r="J4625" s="2" t="s">
        <v>27</v>
      </c>
      <c r="K4625" s="2" t="s">
        <v>382</v>
      </c>
      <c r="L4625" s="2" t="s">
        <v>335</v>
      </c>
      <c r="M4625" s="1">
        <v>38401</v>
      </c>
      <c r="N4625" s="2" t="s">
        <v>30</v>
      </c>
      <c r="O4625" s="2" t="s">
        <v>1730</v>
      </c>
      <c r="P4625" s="2" t="s">
        <v>46</v>
      </c>
      <c r="Q4625" s="2" t="s">
        <v>90</v>
      </c>
      <c r="R4625" s="2" t="s">
        <v>5006</v>
      </c>
      <c r="S4625" s="1">
        <v>177.536</v>
      </c>
      <c r="T4625" s="1">
        <v>4</v>
      </c>
      <c r="U4625" s="1">
        <v>0.2</v>
      </c>
      <c r="V4625" s="5">
        <v>62.137599999999999</v>
      </c>
    </row>
    <row r="4626" spans="1:22" ht="15" thickBot="1" x14ac:dyDescent="0.35">
      <c r="A4626" s="4">
        <v>4625</v>
      </c>
      <c r="B4626" s="2" t="s">
        <v>7650</v>
      </c>
      <c r="C4626" s="1">
        <v>2014</v>
      </c>
      <c r="D4626" s="3">
        <v>41892</v>
      </c>
      <c r="E4626" s="3">
        <v>41897</v>
      </c>
      <c r="F4626" s="2" t="s">
        <v>50</v>
      </c>
      <c r="G4626" s="2" t="s">
        <v>51</v>
      </c>
      <c r="H4626" s="2" t="s">
        <v>52</v>
      </c>
      <c r="I4626" s="2" t="s">
        <v>26</v>
      </c>
      <c r="J4626" s="2" t="s">
        <v>27</v>
      </c>
      <c r="K4626" s="2" t="s">
        <v>382</v>
      </c>
      <c r="L4626" s="2" t="s">
        <v>335</v>
      </c>
      <c r="M4626" s="1">
        <v>38401</v>
      </c>
      <c r="N4626" s="2" t="s">
        <v>30</v>
      </c>
      <c r="O4626" s="2" t="s">
        <v>2999</v>
      </c>
      <c r="P4626" s="2" t="s">
        <v>46</v>
      </c>
      <c r="Q4626" s="2" t="s">
        <v>59</v>
      </c>
      <c r="R4626" s="2" t="s">
        <v>3000</v>
      </c>
      <c r="S4626" s="1">
        <v>258.48</v>
      </c>
      <c r="T4626" s="1">
        <v>2</v>
      </c>
      <c r="U4626" s="1">
        <v>0.2</v>
      </c>
      <c r="V4626" s="5">
        <v>-3.2309999999999999</v>
      </c>
    </row>
    <row r="4627" spans="1:22" ht="15" thickBot="1" x14ac:dyDescent="0.35">
      <c r="A4627" s="4">
        <v>4626</v>
      </c>
      <c r="B4627" s="2" t="s">
        <v>7650</v>
      </c>
      <c r="C4627" s="1">
        <v>2014</v>
      </c>
      <c r="D4627" s="3">
        <v>41892</v>
      </c>
      <c r="E4627" s="3">
        <v>41897</v>
      </c>
      <c r="F4627" s="2" t="s">
        <v>50</v>
      </c>
      <c r="G4627" s="2" t="s">
        <v>51</v>
      </c>
      <c r="H4627" s="2" t="s">
        <v>52</v>
      </c>
      <c r="I4627" s="2" t="s">
        <v>26</v>
      </c>
      <c r="J4627" s="2" t="s">
        <v>27</v>
      </c>
      <c r="K4627" s="2" t="s">
        <v>382</v>
      </c>
      <c r="L4627" s="2" t="s">
        <v>335</v>
      </c>
      <c r="M4627" s="1">
        <v>38401</v>
      </c>
      <c r="N4627" s="2" t="s">
        <v>30</v>
      </c>
      <c r="O4627" s="2" t="s">
        <v>1284</v>
      </c>
      <c r="P4627" s="2" t="s">
        <v>32</v>
      </c>
      <c r="Q4627" s="2" t="s">
        <v>65</v>
      </c>
      <c r="R4627" s="2" t="s">
        <v>1285</v>
      </c>
      <c r="S4627" s="1">
        <v>14.135999999999999</v>
      </c>
      <c r="T4627" s="1">
        <v>3</v>
      </c>
      <c r="U4627" s="1">
        <v>0.2</v>
      </c>
      <c r="V4627" s="5">
        <v>4.2408000000000001</v>
      </c>
    </row>
    <row r="4628" spans="1:22" ht="15" thickBot="1" x14ac:dyDescent="0.35">
      <c r="A4628" s="4">
        <v>4627</v>
      </c>
      <c r="B4628" s="2" t="s">
        <v>7651</v>
      </c>
      <c r="C4628" s="1">
        <v>2013</v>
      </c>
      <c r="D4628" s="3">
        <v>41592</v>
      </c>
      <c r="E4628" s="3">
        <v>41597</v>
      </c>
      <c r="F4628" s="2" t="s">
        <v>50</v>
      </c>
      <c r="G4628" s="2" t="s">
        <v>2632</v>
      </c>
      <c r="H4628" s="2" t="s">
        <v>2633</v>
      </c>
      <c r="I4628" s="2" t="s">
        <v>41</v>
      </c>
      <c r="J4628" s="2" t="s">
        <v>27</v>
      </c>
      <c r="K4628" s="2" t="s">
        <v>266</v>
      </c>
      <c r="L4628" s="2" t="s">
        <v>267</v>
      </c>
      <c r="M4628" s="1">
        <v>10011</v>
      </c>
      <c r="N4628" s="2" t="s">
        <v>148</v>
      </c>
      <c r="O4628" s="2" t="s">
        <v>728</v>
      </c>
      <c r="P4628" s="2" t="s">
        <v>46</v>
      </c>
      <c r="Q4628" s="2" t="s">
        <v>59</v>
      </c>
      <c r="R4628" s="2" t="s">
        <v>729</v>
      </c>
      <c r="S4628" s="1">
        <v>77.55</v>
      </c>
      <c r="T4628" s="1">
        <v>5</v>
      </c>
      <c r="U4628" s="1">
        <v>0</v>
      </c>
      <c r="V4628" s="5">
        <v>20.163</v>
      </c>
    </row>
    <row r="4629" spans="1:22" ht="15" thickBot="1" x14ac:dyDescent="0.35">
      <c r="A4629" s="4">
        <v>4628</v>
      </c>
      <c r="B4629" s="2" t="s">
        <v>7651</v>
      </c>
      <c r="C4629" s="1">
        <v>2013</v>
      </c>
      <c r="D4629" s="3">
        <v>41592</v>
      </c>
      <c r="E4629" s="3">
        <v>41597</v>
      </c>
      <c r="F4629" s="2" t="s">
        <v>50</v>
      </c>
      <c r="G4629" s="2" t="s">
        <v>2632</v>
      </c>
      <c r="H4629" s="2" t="s">
        <v>2633</v>
      </c>
      <c r="I4629" s="2" t="s">
        <v>41</v>
      </c>
      <c r="J4629" s="2" t="s">
        <v>27</v>
      </c>
      <c r="K4629" s="2" t="s">
        <v>266</v>
      </c>
      <c r="L4629" s="2" t="s">
        <v>267</v>
      </c>
      <c r="M4629" s="1">
        <v>10011</v>
      </c>
      <c r="N4629" s="2" t="s">
        <v>148</v>
      </c>
      <c r="O4629" s="2" t="s">
        <v>1039</v>
      </c>
      <c r="P4629" s="2" t="s">
        <v>46</v>
      </c>
      <c r="Q4629" s="2" t="s">
        <v>59</v>
      </c>
      <c r="R4629" s="2" t="s">
        <v>1040</v>
      </c>
      <c r="S4629" s="1">
        <v>24.88</v>
      </c>
      <c r="T4629" s="1">
        <v>2</v>
      </c>
      <c r="U4629" s="1">
        <v>0</v>
      </c>
      <c r="V4629" s="5">
        <v>6.9664000000000001</v>
      </c>
    </row>
    <row r="4630" spans="1:22" ht="15" thickBot="1" x14ac:dyDescent="0.35">
      <c r="A4630" s="4">
        <v>4629</v>
      </c>
      <c r="B4630" s="2" t="s">
        <v>7651</v>
      </c>
      <c r="C4630" s="1">
        <v>2013</v>
      </c>
      <c r="D4630" s="3">
        <v>41592</v>
      </c>
      <c r="E4630" s="3">
        <v>41597</v>
      </c>
      <c r="F4630" s="2" t="s">
        <v>50</v>
      </c>
      <c r="G4630" s="2" t="s">
        <v>2632</v>
      </c>
      <c r="H4630" s="2" t="s">
        <v>2633</v>
      </c>
      <c r="I4630" s="2" t="s">
        <v>41</v>
      </c>
      <c r="J4630" s="2" t="s">
        <v>27</v>
      </c>
      <c r="K4630" s="2" t="s">
        <v>266</v>
      </c>
      <c r="L4630" s="2" t="s">
        <v>267</v>
      </c>
      <c r="M4630" s="1">
        <v>10011</v>
      </c>
      <c r="N4630" s="2" t="s">
        <v>148</v>
      </c>
      <c r="O4630" s="2" t="s">
        <v>6237</v>
      </c>
      <c r="P4630" s="2" t="s">
        <v>46</v>
      </c>
      <c r="Q4630" s="2" t="s">
        <v>68</v>
      </c>
      <c r="R4630" s="2" t="s">
        <v>6238</v>
      </c>
      <c r="S4630" s="1">
        <v>140.75</v>
      </c>
      <c r="T4630" s="1">
        <v>5</v>
      </c>
      <c r="U4630" s="1">
        <v>0</v>
      </c>
      <c r="V4630" s="5">
        <v>39.409999999999997</v>
      </c>
    </row>
    <row r="4631" spans="1:22" ht="15" thickBot="1" x14ac:dyDescent="0.35">
      <c r="A4631" s="4">
        <v>4630</v>
      </c>
      <c r="B4631" s="2" t="s">
        <v>7651</v>
      </c>
      <c r="C4631" s="1">
        <v>2013</v>
      </c>
      <c r="D4631" s="3">
        <v>41592</v>
      </c>
      <c r="E4631" s="3">
        <v>41597</v>
      </c>
      <c r="F4631" s="2" t="s">
        <v>50</v>
      </c>
      <c r="G4631" s="2" t="s">
        <v>2632</v>
      </c>
      <c r="H4631" s="2" t="s">
        <v>2633</v>
      </c>
      <c r="I4631" s="2" t="s">
        <v>41</v>
      </c>
      <c r="J4631" s="2" t="s">
        <v>27</v>
      </c>
      <c r="K4631" s="2" t="s">
        <v>266</v>
      </c>
      <c r="L4631" s="2" t="s">
        <v>267</v>
      </c>
      <c r="M4631" s="1">
        <v>10011</v>
      </c>
      <c r="N4631" s="2" t="s">
        <v>148</v>
      </c>
      <c r="O4631" s="2" t="s">
        <v>2987</v>
      </c>
      <c r="P4631" s="2" t="s">
        <v>46</v>
      </c>
      <c r="Q4631" s="2" t="s">
        <v>59</v>
      </c>
      <c r="R4631" s="2" t="s">
        <v>2988</v>
      </c>
      <c r="S4631" s="1">
        <v>36.630000000000003</v>
      </c>
      <c r="T4631" s="1">
        <v>3</v>
      </c>
      <c r="U4631" s="1">
        <v>0</v>
      </c>
      <c r="V4631" s="5">
        <v>9.8901000000000003</v>
      </c>
    </row>
    <row r="4632" spans="1:22" ht="15" thickBot="1" x14ac:dyDescent="0.35">
      <c r="A4632" s="4">
        <v>4631</v>
      </c>
      <c r="B4632" s="2" t="s">
        <v>7652</v>
      </c>
      <c r="C4632" s="1">
        <v>2012</v>
      </c>
      <c r="D4632" s="3">
        <v>41197</v>
      </c>
      <c r="E4632" s="3">
        <v>41197</v>
      </c>
      <c r="F4632" s="2" t="s">
        <v>1290</v>
      </c>
      <c r="G4632" s="2" t="s">
        <v>2626</v>
      </c>
      <c r="H4632" s="2" t="s">
        <v>2627</v>
      </c>
      <c r="I4632" s="2" t="s">
        <v>26</v>
      </c>
      <c r="J4632" s="2" t="s">
        <v>27</v>
      </c>
      <c r="K4632" s="2" t="s">
        <v>6170</v>
      </c>
      <c r="L4632" s="2" t="s">
        <v>238</v>
      </c>
      <c r="M4632" s="1">
        <v>48858</v>
      </c>
      <c r="N4632" s="2" t="s">
        <v>105</v>
      </c>
      <c r="O4632" s="2" t="s">
        <v>7653</v>
      </c>
      <c r="P4632" s="2" t="s">
        <v>32</v>
      </c>
      <c r="Q4632" s="2" t="s">
        <v>65</v>
      </c>
      <c r="R4632" s="2" t="s">
        <v>7654</v>
      </c>
      <c r="S4632" s="1">
        <v>17.14</v>
      </c>
      <c r="T4632" s="1">
        <v>2</v>
      </c>
      <c r="U4632" s="1">
        <v>0</v>
      </c>
      <c r="V4632" s="5">
        <v>6.1703999999999999</v>
      </c>
    </row>
    <row r="4633" spans="1:22" ht="15" thickBot="1" x14ac:dyDescent="0.35">
      <c r="A4633" s="4">
        <v>4632</v>
      </c>
      <c r="B4633" s="2" t="s">
        <v>7655</v>
      </c>
      <c r="C4633" s="1">
        <v>2014</v>
      </c>
      <c r="D4633" s="3">
        <v>41855</v>
      </c>
      <c r="E4633" s="3">
        <v>41860</v>
      </c>
      <c r="F4633" s="2" t="s">
        <v>23</v>
      </c>
      <c r="G4633" s="2" t="s">
        <v>1969</v>
      </c>
      <c r="H4633" s="2" t="s">
        <v>1970</v>
      </c>
      <c r="I4633" s="2" t="s">
        <v>26</v>
      </c>
      <c r="J4633" s="2" t="s">
        <v>27</v>
      </c>
      <c r="K4633" s="2" t="s">
        <v>127</v>
      </c>
      <c r="L4633" s="2" t="s">
        <v>43</v>
      </c>
      <c r="M4633" s="1">
        <v>94122</v>
      </c>
      <c r="N4633" s="2" t="s">
        <v>44</v>
      </c>
      <c r="O4633" s="2" t="s">
        <v>1894</v>
      </c>
      <c r="P4633" s="2" t="s">
        <v>46</v>
      </c>
      <c r="Q4633" s="2" t="s">
        <v>47</v>
      </c>
      <c r="R4633" s="2" t="s">
        <v>1895</v>
      </c>
      <c r="S4633" s="1">
        <v>51.75</v>
      </c>
      <c r="T4633" s="1">
        <v>5</v>
      </c>
      <c r="U4633" s="1">
        <v>0</v>
      </c>
      <c r="V4633" s="5">
        <v>24.84</v>
      </c>
    </row>
    <row r="4634" spans="1:22" ht="15" thickBot="1" x14ac:dyDescent="0.35">
      <c r="A4634" s="4">
        <v>4633</v>
      </c>
      <c r="B4634" s="2" t="s">
        <v>7655</v>
      </c>
      <c r="C4634" s="1">
        <v>2014</v>
      </c>
      <c r="D4634" s="3">
        <v>41855</v>
      </c>
      <c r="E4634" s="3">
        <v>41860</v>
      </c>
      <c r="F4634" s="2" t="s">
        <v>23</v>
      </c>
      <c r="G4634" s="2" t="s">
        <v>1969</v>
      </c>
      <c r="H4634" s="2" t="s">
        <v>1970</v>
      </c>
      <c r="I4634" s="2" t="s">
        <v>26</v>
      </c>
      <c r="J4634" s="2" t="s">
        <v>27</v>
      </c>
      <c r="K4634" s="2" t="s">
        <v>127</v>
      </c>
      <c r="L4634" s="2" t="s">
        <v>43</v>
      </c>
      <c r="M4634" s="1">
        <v>94122</v>
      </c>
      <c r="N4634" s="2" t="s">
        <v>44</v>
      </c>
      <c r="O4634" s="2" t="s">
        <v>1858</v>
      </c>
      <c r="P4634" s="2" t="s">
        <v>32</v>
      </c>
      <c r="Q4634" s="2" t="s">
        <v>65</v>
      </c>
      <c r="R4634" s="2" t="s">
        <v>1859</v>
      </c>
      <c r="S4634" s="1">
        <v>123.96</v>
      </c>
      <c r="T4634" s="1">
        <v>3</v>
      </c>
      <c r="U4634" s="1">
        <v>0</v>
      </c>
      <c r="V4634" s="5">
        <v>11.1564</v>
      </c>
    </row>
    <row r="4635" spans="1:22" ht="15" thickBot="1" x14ac:dyDescent="0.35">
      <c r="A4635" s="4">
        <v>4634</v>
      </c>
      <c r="B4635" s="2" t="s">
        <v>7656</v>
      </c>
      <c r="C4635" s="1">
        <v>2012</v>
      </c>
      <c r="D4635" s="3">
        <v>41142</v>
      </c>
      <c r="E4635" s="3">
        <v>41147</v>
      </c>
      <c r="F4635" s="2" t="s">
        <v>50</v>
      </c>
      <c r="G4635" s="2" t="s">
        <v>878</v>
      </c>
      <c r="H4635" s="2" t="s">
        <v>879</v>
      </c>
      <c r="I4635" s="2" t="s">
        <v>41</v>
      </c>
      <c r="J4635" s="2" t="s">
        <v>27</v>
      </c>
      <c r="K4635" s="2" t="s">
        <v>127</v>
      </c>
      <c r="L4635" s="2" t="s">
        <v>43</v>
      </c>
      <c r="M4635" s="1">
        <v>94122</v>
      </c>
      <c r="N4635" s="2" t="s">
        <v>44</v>
      </c>
      <c r="O4635" s="2" t="s">
        <v>7657</v>
      </c>
      <c r="P4635" s="2" t="s">
        <v>32</v>
      </c>
      <c r="Q4635" s="2" t="s">
        <v>33</v>
      </c>
      <c r="R4635" s="2" t="s">
        <v>7658</v>
      </c>
      <c r="S4635" s="1">
        <v>586.39800000000002</v>
      </c>
      <c r="T4635" s="1">
        <v>6</v>
      </c>
      <c r="U4635" s="1">
        <v>0.15</v>
      </c>
      <c r="V4635" s="5">
        <v>34.494</v>
      </c>
    </row>
    <row r="4636" spans="1:22" ht="15" thickBot="1" x14ac:dyDescent="0.35">
      <c r="A4636" s="4">
        <v>4635</v>
      </c>
      <c r="B4636" s="2" t="s">
        <v>7656</v>
      </c>
      <c r="C4636" s="1">
        <v>2012</v>
      </c>
      <c r="D4636" s="3">
        <v>41142</v>
      </c>
      <c r="E4636" s="3">
        <v>41147</v>
      </c>
      <c r="F4636" s="2" t="s">
        <v>50</v>
      </c>
      <c r="G4636" s="2" t="s">
        <v>878</v>
      </c>
      <c r="H4636" s="2" t="s">
        <v>879</v>
      </c>
      <c r="I4636" s="2" t="s">
        <v>41</v>
      </c>
      <c r="J4636" s="2" t="s">
        <v>27</v>
      </c>
      <c r="K4636" s="2" t="s">
        <v>127</v>
      </c>
      <c r="L4636" s="2" t="s">
        <v>43</v>
      </c>
      <c r="M4636" s="1">
        <v>94122</v>
      </c>
      <c r="N4636" s="2" t="s">
        <v>44</v>
      </c>
      <c r="O4636" s="2" t="s">
        <v>1774</v>
      </c>
      <c r="P4636" s="2" t="s">
        <v>46</v>
      </c>
      <c r="Q4636" s="2" t="s">
        <v>59</v>
      </c>
      <c r="R4636" s="2" t="s">
        <v>1775</v>
      </c>
      <c r="S4636" s="1">
        <v>80.98</v>
      </c>
      <c r="T4636" s="1">
        <v>1</v>
      </c>
      <c r="U4636" s="1">
        <v>0</v>
      </c>
      <c r="V4636" s="5">
        <v>3.2391999999999999</v>
      </c>
    </row>
    <row r="4637" spans="1:22" ht="15" thickBot="1" x14ac:dyDescent="0.35">
      <c r="A4637" s="4">
        <v>4636</v>
      </c>
      <c r="B4637" s="2" t="s">
        <v>7659</v>
      </c>
      <c r="C4637" s="1">
        <v>2014</v>
      </c>
      <c r="D4637" s="3">
        <v>41711</v>
      </c>
      <c r="E4637" s="3">
        <v>41716</v>
      </c>
      <c r="F4637" s="2" t="s">
        <v>50</v>
      </c>
      <c r="G4637" s="2" t="s">
        <v>4287</v>
      </c>
      <c r="H4637" s="2" t="s">
        <v>4288</v>
      </c>
      <c r="I4637" s="2" t="s">
        <v>41</v>
      </c>
      <c r="J4637" s="2" t="s">
        <v>27</v>
      </c>
      <c r="K4637" s="2" t="s">
        <v>127</v>
      </c>
      <c r="L4637" s="2" t="s">
        <v>43</v>
      </c>
      <c r="M4637" s="1">
        <v>94122</v>
      </c>
      <c r="N4637" s="2" t="s">
        <v>44</v>
      </c>
      <c r="O4637" s="2" t="s">
        <v>1774</v>
      </c>
      <c r="P4637" s="2" t="s">
        <v>46</v>
      </c>
      <c r="Q4637" s="2" t="s">
        <v>59</v>
      </c>
      <c r="R4637" s="2" t="s">
        <v>1775</v>
      </c>
      <c r="S4637" s="1">
        <v>242.94</v>
      </c>
      <c r="T4637" s="1">
        <v>3</v>
      </c>
      <c r="U4637" s="1">
        <v>0</v>
      </c>
      <c r="V4637" s="5">
        <v>9.7175999999999991</v>
      </c>
    </row>
    <row r="4638" spans="1:22" ht="15" thickBot="1" x14ac:dyDescent="0.35">
      <c r="A4638" s="4">
        <v>4637</v>
      </c>
      <c r="B4638" s="2" t="s">
        <v>7660</v>
      </c>
      <c r="C4638" s="1">
        <v>2014</v>
      </c>
      <c r="D4638" s="3">
        <v>41757</v>
      </c>
      <c r="E4638" s="3">
        <v>41759</v>
      </c>
      <c r="F4638" s="2" t="s">
        <v>188</v>
      </c>
      <c r="G4638" s="2" t="s">
        <v>2287</v>
      </c>
      <c r="H4638" s="2" t="s">
        <v>2288</v>
      </c>
      <c r="I4638" s="2" t="s">
        <v>26</v>
      </c>
      <c r="J4638" s="2" t="s">
        <v>27</v>
      </c>
      <c r="K4638" s="2" t="s">
        <v>42</v>
      </c>
      <c r="L4638" s="2" t="s">
        <v>43</v>
      </c>
      <c r="M4638" s="1">
        <v>90045</v>
      </c>
      <c r="N4638" s="2" t="s">
        <v>44</v>
      </c>
      <c r="O4638" s="2" t="s">
        <v>1159</v>
      </c>
      <c r="P4638" s="2" t="s">
        <v>46</v>
      </c>
      <c r="Q4638" s="2" t="s">
        <v>68</v>
      </c>
      <c r="R4638" s="2" t="s">
        <v>1160</v>
      </c>
      <c r="S4638" s="1">
        <v>123.92</v>
      </c>
      <c r="T4638" s="1">
        <v>4</v>
      </c>
      <c r="U4638" s="1">
        <v>0</v>
      </c>
      <c r="V4638" s="5">
        <v>33.458399999999997</v>
      </c>
    </row>
    <row r="4639" spans="1:22" ht="15" thickBot="1" x14ac:dyDescent="0.35">
      <c r="A4639" s="4">
        <v>4638</v>
      </c>
      <c r="B4639" s="2" t="s">
        <v>7660</v>
      </c>
      <c r="C4639" s="1">
        <v>2014</v>
      </c>
      <c r="D4639" s="3">
        <v>41757</v>
      </c>
      <c r="E4639" s="3">
        <v>41759</v>
      </c>
      <c r="F4639" s="2" t="s">
        <v>188</v>
      </c>
      <c r="G4639" s="2" t="s">
        <v>2287</v>
      </c>
      <c r="H4639" s="2" t="s">
        <v>2288</v>
      </c>
      <c r="I4639" s="2" t="s">
        <v>26</v>
      </c>
      <c r="J4639" s="2" t="s">
        <v>27</v>
      </c>
      <c r="K4639" s="2" t="s">
        <v>42</v>
      </c>
      <c r="L4639" s="2" t="s">
        <v>43</v>
      </c>
      <c r="M4639" s="1">
        <v>90045</v>
      </c>
      <c r="N4639" s="2" t="s">
        <v>44</v>
      </c>
      <c r="O4639" s="2" t="s">
        <v>472</v>
      </c>
      <c r="P4639" s="2" t="s">
        <v>46</v>
      </c>
      <c r="Q4639" s="2" t="s">
        <v>68</v>
      </c>
      <c r="R4639" s="2" t="s">
        <v>473</v>
      </c>
      <c r="S4639" s="1">
        <v>12.39</v>
      </c>
      <c r="T4639" s="1">
        <v>3</v>
      </c>
      <c r="U4639" s="1">
        <v>0</v>
      </c>
      <c r="V4639" s="5">
        <v>5.6993999999999998</v>
      </c>
    </row>
    <row r="4640" spans="1:22" ht="15" thickBot="1" x14ac:dyDescent="0.35">
      <c r="A4640" s="4">
        <v>4639</v>
      </c>
      <c r="B4640" s="2" t="s">
        <v>7660</v>
      </c>
      <c r="C4640" s="1">
        <v>2014</v>
      </c>
      <c r="D4640" s="3">
        <v>41757</v>
      </c>
      <c r="E4640" s="3">
        <v>41759</v>
      </c>
      <c r="F4640" s="2" t="s">
        <v>188</v>
      </c>
      <c r="G4640" s="2" t="s">
        <v>2287</v>
      </c>
      <c r="H4640" s="2" t="s">
        <v>2288</v>
      </c>
      <c r="I4640" s="2" t="s">
        <v>26</v>
      </c>
      <c r="J4640" s="2" t="s">
        <v>27</v>
      </c>
      <c r="K4640" s="2" t="s">
        <v>42</v>
      </c>
      <c r="L4640" s="2" t="s">
        <v>43</v>
      </c>
      <c r="M4640" s="1">
        <v>90045</v>
      </c>
      <c r="N4640" s="2" t="s">
        <v>44</v>
      </c>
      <c r="O4640" s="2" t="s">
        <v>6804</v>
      </c>
      <c r="P4640" s="2" t="s">
        <v>46</v>
      </c>
      <c r="Q4640" s="2" t="s">
        <v>68</v>
      </c>
      <c r="R4640" s="2" t="s">
        <v>6805</v>
      </c>
      <c r="S4640" s="1">
        <v>47.3</v>
      </c>
      <c r="T4640" s="1">
        <v>2</v>
      </c>
      <c r="U4640" s="1">
        <v>0</v>
      </c>
      <c r="V4640" s="5">
        <v>12.298</v>
      </c>
    </row>
    <row r="4641" spans="1:22" ht="15" thickBot="1" x14ac:dyDescent="0.35">
      <c r="A4641" s="4">
        <v>4640</v>
      </c>
      <c r="B4641" s="2" t="s">
        <v>7661</v>
      </c>
      <c r="C4641" s="1">
        <v>2013</v>
      </c>
      <c r="D4641" s="3">
        <v>41529</v>
      </c>
      <c r="E4641" s="3">
        <v>41534</v>
      </c>
      <c r="F4641" s="2" t="s">
        <v>50</v>
      </c>
      <c r="G4641" s="2" t="s">
        <v>4536</v>
      </c>
      <c r="H4641" s="2" t="s">
        <v>4537</v>
      </c>
      <c r="I4641" s="2" t="s">
        <v>26</v>
      </c>
      <c r="J4641" s="2" t="s">
        <v>27</v>
      </c>
      <c r="K4641" s="2" t="s">
        <v>5526</v>
      </c>
      <c r="L4641" s="2" t="s">
        <v>319</v>
      </c>
      <c r="M4641" s="1">
        <v>23602</v>
      </c>
      <c r="N4641" s="2" t="s">
        <v>30</v>
      </c>
      <c r="O4641" s="2" t="s">
        <v>7662</v>
      </c>
      <c r="P4641" s="2" t="s">
        <v>71</v>
      </c>
      <c r="Q4641" s="2" t="s">
        <v>1216</v>
      </c>
      <c r="R4641" s="2" t="s">
        <v>7663</v>
      </c>
      <c r="S4641" s="1">
        <v>1599.92</v>
      </c>
      <c r="T4641" s="1">
        <v>8</v>
      </c>
      <c r="U4641" s="1">
        <v>0</v>
      </c>
      <c r="V4641" s="5">
        <v>751.9624</v>
      </c>
    </row>
    <row r="4642" spans="1:22" ht="15" thickBot="1" x14ac:dyDescent="0.35">
      <c r="A4642" s="4">
        <v>4641</v>
      </c>
      <c r="B4642" s="2" t="s">
        <v>7661</v>
      </c>
      <c r="C4642" s="1">
        <v>2013</v>
      </c>
      <c r="D4642" s="3">
        <v>41529</v>
      </c>
      <c r="E4642" s="3">
        <v>41534</v>
      </c>
      <c r="F4642" s="2" t="s">
        <v>50</v>
      </c>
      <c r="G4642" s="2" t="s">
        <v>4536</v>
      </c>
      <c r="H4642" s="2" t="s">
        <v>4537</v>
      </c>
      <c r="I4642" s="2" t="s">
        <v>26</v>
      </c>
      <c r="J4642" s="2" t="s">
        <v>27</v>
      </c>
      <c r="K4642" s="2" t="s">
        <v>5526</v>
      </c>
      <c r="L4642" s="2" t="s">
        <v>319</v>
      </c>
      <c r="M4642" s="1">
        <v>23602</v>
      </c>
      <c r="N4642" s="2" t="s">
        <v>30</v>
      </c>
      <c r="O4642" s="2" t="s">
        <v>6245</v>
      </c>
      <c r="P4642" s="2" t="s">
        <v>46</v>
      </c>
      <c r="Q4642" s="2" t="s">
        <v>173</v>
      </c>
      <c r="R4642" s="2" t="s">
        <v>6246</v>
      </c>
      <c r="S4642" s="1">
        <v>11.09</v>
      </c>
      <c r="T4642" s="1">
        <v>1</v>
      </c>
      <c r="U4642" s="1">
        <v>0</v>
      </c>
      <c r="V4642" s="5">
        <v>5.4340999999999999</v>
      </c>
    </row>
    <row r="4643" spans="1:22" ht="15" thickBot="1" x14ac:dyDescent="0.35">
      <c r="A4643" s="4">
        <v>4642</v>
      </c>
      <c r="B4643" s="2" t="s">
        <v>7664</v>
      </c>
      <c r="C4643" s="1">
        <v>2014</v>
      </c>
      <c r="D4643" s="3">
        <v>41935</v>
      </c>
      <c r="E4643" s="3">
        <v>41937</v>
      </c>
      <c r="F4643" s="2" t="s">
        <v>23</v>
      </c>
      <c r="G4643" s="2" t="s">
        <v>3832</v>
      </c>
      <c r="H4643" s="2" t="s">
        <v>3833</v>
      </c>
      <c r="I4643" s="2" t="s">
        <v>26</v>
      </c>
      <c r="J4643" s="2" t="s">
        <v>27</v>
      </c>
      <c r="K4643" s="2" t="s">
        <v>5339</v>
      </c>
      <c r="L4643" s="2" t="s">
        <v>457</v>
      </c>
      <c r="M4643" s="1">
        <v>80525</v>
      </c>
      <c r="N4643" s="2" t="s">
        <v>44</v>
      </c>
      <c r="O4643" s="2" t="s">
        <v>1728</v>
      </c>
      <c r="P4643" s="2" t="s">
        <v>46</v>
      </c>
      <c r="Q4643" s="2" t="s">
        <v>75</v>
      </c>
      <c r="R4643" s="2" t="s">
        <v>1729</v>
      </c>
      <c r="S4643" s="1">
        <v>3.1680000000000001</v>
      </c>
      <c r="T4643" s="1">
        <v>4</v>
      </c>
      <c r="U4643" s="1">
        <v>0.7</v>
      </c>
      <c r="V4643" s="5">
        <v>-2.5344000000000002</v>
      </c>
    </row>
    <row r="4644" spans="1:22" ht="15" thickBot="1" x14ac:dyDescent="0.35">
      <c r="A4644" s="4">
        <v>4643</v>
      </c>
      <c r="B4644" s="2" t="s">
        <v>7664</v>
      </c>
      <c r="C4644" s="1">
        <v>2014</v>
      </c>
      <c r="D4644" s="3">
        <v>41935</v>
      </c>
      <c r="E4644" s="3">
        <v>41937</v>
      </c>
      <c r="F4644" s="2" t="s">
        <v>23</v>
      </c>
      <c r="G4644" s="2" t="s">
        <v>3832</v>
      </c>
      <c r="H4644" s="2" t="s">
        <v>3833</v>
      </c>
      <c r="I4644" s="2" t="s">
        <v>26</v>
      </c>
      <c r="J4644" s="2" t="s">
        <v>27</v>
      </c>
      <c r="K4644" s="2" t="s">
        <v>5339</v>
      </c>
      <c r="L4644" s="2" t="s">
        <v>457</v>
      </c>
      <c r="M4644" s="1">
        <v>80525</v>
      </c>
      <c r="N4644" s="2" t="s">
        <v>44</v>
      </c>
      <c r="O4644" s="2" t="s">
        <v>7665</v>
      </c>
      <c r="P4644" s="2" t="s">
        <v>32</v>
      </c>
      <c r="Q4644" s="2" t="s">
        <v>36</v>
      </c>
      <c r="R4644" s="2" t="s">
        <v>7666</v>
      </c>
      <c r="S4644" s="1">
        <v>579.13599999999997</v>
      </c>
      <c r="T4644" s="1">
        <v>4</v>
      </c>
      <c r="U4644" s="1">
        <v>0.2</v>
      </c>
      <c r="V4644" s="5">
        <v>-28.956800000000001</v>
      </c>
    </row>
    <row r="4645" spans="1:22" ht="15" thickBot="1" x14ac:dyDescent="0.35">
      <c r="A4645" s="4">
        <v>4644</v>
      </c>
      <c r="B4645" s="2" t="s">
        <v>7667</v>
      </c>
      <c r="C4645" s="1">
        <v>2012</v>
      </c>
      <c r="D4645" s="3">
        <v>41123</v>
      </c>
      <c r="E4645" s="3">
        <v>41127</v>
      </c>
      <c r="F4645" s="2" t="s">
        <v>50</v>
      </c>
      <c r="G4645" s="2" t="s">
        <v>3998</v>
      </c>
      <c r="H4645" s="2" t="s">
        <v>3999</v>
      </c>
      <c r="I4645" s="2" t="s">
        <v>26</v>
      </c>
      <c r="J4645" s="2" t="s">
        <v>27</v>
      </c>
      <c r="K4645" s="2" t="s">
        <v>95</v>
      </c>
      <c r="L4645" s="2" t="s">
        <v>96</v>
      </c>
      <c r="M4645" s="1">
        <v>98105</v>
      </c>
      <c r="N4645" s="2" t="s">
        <v>44</v>
      </c>
      <c r="O4645" s="2" t="s">
        <v>5821</v>
      </c>
      <c r="P4645" s="2" t="s">
        <v>46</v>
      </c>
      <c r="Q4645" s="2" t="s">
        <v>75</v>
      </c>
      <c r="R4645" s="2" t="s">
        <v>5822</v>
      </c>
      <c r="S4645" s="1">
        <v>6.3680000000000003</v>
      </c>
      <c r="T4645" s="1">
        <v>2</v>
      </c>
      <c r="U4645" s="1">
        <v>0.2</v>
      </c>
      <c r="V4645" s="5">
        <v>2.1492</v>
      </c>
    </row>
    <row r="4646" spans="1:22" ht="15" thickBot="1" x14ac:dyDescent="0.35">
      <c r="A4646" s="4">
        <v>4645</v>
      </c>
      <c r="B4646" s="2" t="s">
        <v>7667</v>
      </c>
      <c r="C4646" s="1">
        <v>2012</v>
      </c>
      <c r="D4646" s="3">
        <v>41123</v>
      </c>
      <c r="E4646" s="3">
        <v>41127</v>
      </c>
      <c r="F4646" s="2" t="s">
        <v>50</v>
      </c>
      <c r="G4646" s="2" t="s">
        <v>3998</v>
      </c>
      <c r="H4646" s="2" t="s">
        <v>3999</v>
      </c>
      <c r="I4646" s="2" t="s">
        <v>26</v>
      </c>
      <c r="J4646" s="2" t="s">
        <v>27</v>
      </c>
      <c r="K4646" s="2" t="s">
        <v>95</v>
      </c>
      <c r="L4646" s="2" t="s">
        <v>96</v>
      </c>
      <c r="M4646" s="1">
        <v>98105</v>
      </c>
      <c r="N4646" s="2" t="s">
        <v>44</v>
      </c>
      <c r="O4646" s="2" t="s">
        <v>6328</v>
      </c>
      <c r="P4646" s="2" t="s">
        <v>71</v>
      </c>
      <c r="Q4646" s="2" t="s">
        <v>682</v>
      </c>
      <c r="R4646" s="2" t="s">
        <v>6329</v>
      </c>
      <c r="S4646" s="1">
        <v>558.4</v>
      </c>
      <c r="T4646" s="1">
        <v>2</v>
      </c>
      <c r="U4646" s="1">
        <v>0.2</v>
      </c>
      <c r="V4646" s="5">
        <v>41.88</v>
      </c>
    </row>
    <row r="4647" spans="1:22" ht="15" thickBot="1" x14ac:dyDescent="0.35">
      <c r="A4647" s="4">
        <v>4646</v>
      </c>
      <c r="B4647" s="2" t="s">
        <v>7668</v>
      </c>
      <c r="C4647" s="1">
        <v>2013</v>
      </c>
      <c r="D4647" s="3">
        <v>41499</v>
      </c>
      <c r="E4647" s="3">
        <v>41503</v>
      </c>
      <c r="F4647" s="2" t="s">
        <v>50</v>
      </c>
      <c r="G4647" s="2" t="s">
        <v>5319</v>
      </c>
      <c r="H4647" s="2" t="s">
        <v>5320</v>
      </c>
      <c r="I4647" s="2" t="s">
        <v>102</v>
      </c>
      <c r="J4647" s="2" t="s">
        <v>27</v>
      </c>
      <c r="K4647" s="2" t="s">
        <v>266</v>
      </c>
      <c r="L4647" s="2" t="s">
        <v>267</v>
      </c>
      <c r="M4647" s="1">
        <v>10011</v>
      </c>
      <c r="N4647" s="2" t="s">
        <v>148</v>
      </c>
      <c r="O4647" s="2" t="s">
        <v>1585</v>
      </c>
      <c r="P4647" s="2" t="s">
        <v>32</v>
      </c>
      <c r="Q4647" s="2" t="s">
        <v>36</v>
      </c>
      <c r="R4647" s="2" t="s">
        <v>1586</v>
      </c>
      <c r="S4647" s="1">
        <v>145.76400000000001</v>
      </c>
      <c r="T4647" s="1">
        <v>2</v>
      </c>
      <c r="U4647" s="1">
        <v>0.1</v>
      </c>
      <c r="V4647" s="5">
        <v>-8.0980000000000008</v>
      </c>
    </row>
    <row r="4648" spans="1:22" ht="15" thickBot="1" x14ac:dyDescent="0.35">
      <c r="A4648" s="4">
        <v>4647</v>
      </c>
      <c r="B4648" s="2" t="s">
        <v>7669</v>
      </c>
      <c r="C4648" s="1">
        <v>2011</v>
      </c>
      <c r="D4648" s="3">
        <v>40693</v>
      </c>
      <c r="E4648" s="3">
        <v>40699</v>
      </c>
      <c r="F4648" s="2" t="s">
        <v>50</v>
      </c>
      <c r="G4648" s="2" t="s">
        <v>1923</v>
      </c>
      <c r="H4648" s="2" t="s">
        <v>1924</v>
      </c>
      <c r="I4648" s="2" t="s">
        <v>41</v>
      </c>
      <c r="J4648" s="2" t="s">
        <v>27</v>
      </c>
      <c r="K4648" s="2" t="s">
        <v>1464</v>
      </c>
      <c r="L4648" s="2" t="s">
        <v>319</v>
      </c>
      <c r="M4648" s="1">
        <v>23223</v>
      </c>
      <c r="N4648" s="2" t="s">
        <v>30</v>
      </c>
      <c r="O4648" s="2" t="s">
        <v>2741</v>
      </c>
      <c r="P4648" s="2" t="s">
        <v>46</v>
      </c>
      <c r="Q4648" s="2" t="s">
        <v>90</v>
      </c>
      <c r="R4648" s="2" t="s">
        <v>2742</v>
      </c>
      <c r="S4648" s="1">
        <v>13.62</v>
      </c>
      <c r="T4648" s="1">
        <v>3</v>
      </c>
      <c r="U4648" s="1">
        <v>0</v>
      </c>
      <c r="V4648" s="5">
        <v>6.1289999999999996</v>
      </c>
    </row>
    <row r="4649" spans="1:22" ht="15" thickBot="1" x14ac:dyDescent="0.35">
      <c r="A4649" s="4">
        <v>4648</v>
      </c>
      <c r="B4649" s="2" t="s">
        <v>7670</v>
      </c>
      <c r="C4649" s="1">
        <v>2013</v>
      </c>
      <c r="D4649" s="3">
        <v>41391</v>
      </c>
      <c r="E4649" s="3">
        <v>41396</v>
      </c>
      <c r="F4649" s="2" t="s">
        <v>50</v>
      </c>
      <c r="G4649" s="2" t="s">
        <v>7671</v>
      </c>
      <c r="H4649" s="2" t="s">
        <v>7672</v>
      </c>
      <c r="I4649" s="2" t="s">
        <v>102</v>
      </c>
      <c r="J4649" s="2" t="s">
        <v>27</v>
      </c>
      <c r="K4649" s="2" t="s">
        <v>266</v>
      </c>
      <c r="L4649" s="2" t="s">
        <v>267</v>
      </c>
      <c r="M4649" s="1">
        <v>10009</v>
      </c>
      <c r="N4649" s="2" t="s">
        <v>148</v>
      </c>
      <c r="O4649" s="2" t="s">
        <v>6902</v>
      </c>
      <c r="P4649" s="2" t="s">
        <v>32</v>
      </c>
      <c r="Q4649" s="2" t="s">
        <v>36</v>
      </c>
      <c r="R4649" s="2" t="s">
        <v>6903</v>
      </c>
      <c r="S4649" s="1">
        <v>434.64600000000002</v>
      </c>
      <c r="T4649" s="1">
        <v>3</v>
      </c>
      <c r="U4649" s="1">
        <v>0.1</v>
      </c>
      <c r="V4649" s="5">
        <v>62.782200000000003</v>
      </c>
    </row>
    <row r="4650" spans="1:22" ht="15" thickBot="1" x14ac:dyDescent="0.35">
      <c r="A4650" s="4">
        <v>4649</v>
      </c>
      <c r="B4650" s="2" t="s">
        <v>7673</v>
      </c>
      <c r="C4650" s="1">
        <v>2014</v>
      </c>
      <c r="D4650" s="3">
        <v>41774</v>
      </c>
      <c r="E4650" s="3">
        <v>41779</v>
      </c>
      <c r="F4650" s="2" t="s">
        <v>50</v>
      </c>
      <c r="G4650" s="2" t="s">
        <v>135</v>
      </c>
      <c r="H4650" s="2" t="s">
        <v>136</v>
      </c>
      <c r="I4650" s="2" t="s">
        <v>41</v>
      </c>
      <c r="J4650" s="2" t="s">
        <v>27</v>
      </c>
      <c r="K4650" s="2" t="s">
        <v>95</v>
      </c>
      <c r="L4650" s="2" t="s">
        <v>96</v>
      </c>
      <c r="M4650" s="1">
        <v>98103</v>
      </c>
      <c r="N4650" s="2" t="s">
        <v>44</v>
      </c>
      <c r="O4650" s="2" t="s">
        <v>7674</v>
      </c>
      <c r="P4650" s="2" t="s">
        <v>46</v>
      </c>
      <c r="Q4650" s="2" t="s">
        <v>90</v>
      </c>
      <c r="R4650" s="2" t="s">
        <v>7675</v>
      </c>
      <c r="S4650" s="1">
        <v>440.19</v>
      </c>
      <c r="T4650" s="1">
        <v>9</v>
      </c>
      <c r="U4650" s="1">
        <v>0</v>
      </c>
      <c r="V4650" s="5">
        <v>206.88929999999999</v>
      </c>
    </row>
    <row r="4651" spans="1:22" ht="15" thickBot="1" x14ac:dyDescent="0.35">
      <c r="A4651" s="4">
        <v>4650</v>
      </c>
      <c r="B4651" s="2" t="s">
        <v>7673</v>
      </c>
      <c r="C4651" s="1">
        <v>2014</v>
      </c>
      <c r="D4651" s="3">
        <v>41774</v>
      </c>
      <c r="E4651" s="3">
        <v>41779</v>
      </c>
      <c r="F4651" s="2" t="s">
        <v>50</v>
      </c>
      <c r="G4651" s="2" t="s">
        <v>135</v>
      </c>
      <c r="H4651" s="2" t="s">
        <v>136</v>
      </c>
      <c r="I4651" s="2" t="s">
        <v>41</v>
      </c>
      <c r="J4651" s="2" t="s">
        <v>27</v>
      </c>
      <c r="K4651" s="2" t="s">
        <v>95</v>
      </c>
      <c r="L4651" s="2" t="s">
        <v>96</v>
      </c>
      <c r="M4651" s="1">
        <v>98103</v>
      </c>
      <c r="N4651" s="2" t="s">
        <v>44</v>
      </c>
      <c r="O4651" s="2" t="s">
        <v>1959</v>
      </c>
      <c r="P4651" s="2" t="s">
        <v>46</v>
      </c>
      <c r="Q4651" s="2" t="s">
        <v>578</v>
      </c>
      <c r="R4651" s="2" t="s">
        <v>1960</v>
      </c>
      <c r="S4651" s="1">
        <v>64.400000000000006</v>
      </c>
      <c r="T4651" s="1">
        <v>5</v>
      </c>
      <c r="U4651" s="1">
        <v>0</v>
      </c>
      <c r="V4651" s="5">
        <v>1.9319999999999999</v>
      </c>
    </row>
    <row r="4652" spans="1:22" ht="15" thickBot="1" x14ac:dyDescent="0.35">
      <c r="A4652" s="4">
        <v>4651</v>
      </c>
      <c r="B4652" s="2" t="s">
        <v>7676</v>
      </c>
      <c r="C4652" s="1">
        <v>2014</v>
      </c>
      <c r="D4652" s="3">
        <v>41738</v>
      </c>
      <c r="E4652" s="3">
        <v>41742</v>
      </c>
      <c r="F4652" s="2" t="s">
        <v>50</v>
      </c>
      <c r="G4652" s="2" t="s">
        <v>5003</v>
      </c>
      <c r="H4652" s="2" t="s">
        <v>5004</v>
      </c>
      <c r="I4652" s="2" t="s">
        <v>102</v>
      </c>
      <c r="J4652" s="2" t="s">
        <v>27</v>
      </c>
      <c r="K4652" s="2" t="s">
        <v>127</v>
      </c>
      <c r="L4652" s="2" t="s">
        <v>43</v>
      </c>
      <c r="M4652" s="1">
        <v>94110</v>
      </c>
      <c r="N4652" s="2" t="s">
        <v>44</v>
      </c>
      <c r="O4652" s="2" t="s">
        <v>4749</v>
      </c>
      <c r="P4652" s="2" t="s">
        <v>46</v>
      </c>
      <c r="Q4652" s="2" t="s">
        <v>90</v>
      </c>
      <c r="R4652" s="2" t="s">
        <v>4750</v>
      </c>
      <c r="S4652" s="1">
        <v>244.55</v>
      </c>
      <c r="T4652" s="1">
        <v>5</v>
      </c>
      <c r="U4652" s="1">
        <v>0</v>
      </c>
      <c r="V4652" s="5">
        <v>114.9385</v>
      </c>
    </row>
    <row r="4653" spans="1:22" ht="15" thickBot="1" x14ac:dyDescent="0.35">
      <c r="A4653" s="4">
        <v>4652</v>
      </c>
      <c r="B4653" s="2" t="s">
        <v>7676</v>
      </c>
      <c r="C4653" s="1">
        <v>2014</v>
      </c>
      <c r="D4653" s="3">
        <v>41738</v>
      </c>
      <c r="E4653" s="3">
        <v>41742</v>
      </c>
      <c r="F4653" s="2" t="s">
        <v>50</v>
      </c>
      <c r="G4653" s="2" t="s">
        <v>5003</v>
      </c>
      <c r="H4653" s="2" t="s">
        <v>5004</v>
      </c>
      <c r="I4653" s="2" t="s">
        <v>102</v>
      </c>
      <c r="J4653" s="2" t="s">
        <v>27</v>
      </c>
      <c r="K4653" s="2" t="s">
        <v>127</v>
      </c>
      <c r="L4653" s="2" t="s">
        <v>43</v>
      </c>
      <c r="M4653" s="1">
        <v>94110</v>
      </c>
      <c r="N4653" s="2" t="s">
        <v>44</v>
      </c>
      <c r="O4653" s="2" t="s">
        <v>6005</v>
      </c>
      <c r="P4653" s="2" t="s">
        <v>46</v>
      </c>
      <c r="Q4653" s="2" t="s">
        <v>90</v>
      </c>
      <c r="R4653" s="2" t="s">
        <v>6006</v>
      </c>
      <c r="S4653" s="1">
        <v>195.76</v>
      </c>
      <c r="T4653" s="1">
        <v>4</v>
      </c>
      <c r="U4653" s="1">
        <v>0</v>
      </c>
      <c r="V4653" s="5">
        <v>97.88</v>
      </c>
    </row>
    <row r="4654" spans="1:22" ht="15" thickBot="1" x14ac:dyDescent="0.35">
      <c r="A4654" s="4">
        <v>4653</v>
      </c>
      <c r="B4654" s="2" t="s">
        <v>7677</v>
      </c>
      <c r="C4654" s="1">
        <v>2014</v>
      </c>
      <c r="D4654" s="3">
        <v>41688</v>
      </c>
      <c r="E4654" s="3">
        <v>41694</v>
      </c>
      <c r="F4654" s="2" t="s">
        <v>50</v>
      </c>
      <c r="G4654" s="2" t="s">
        <v>6369</v>
      </c>
      <c r="H4654" s="2" t="s">
        <v>6370</v>
      </c>
      <c r="I4654" s="2" t="s">
        <v>102</v>
      </c>
      <c r="J4654" s="2" t="s">
        <v>27</v>
      </c>
      <c r="K4654" s="2" t="s">
        <v>4926</v>
      </c>
      <c r="L4654" s="2" t="s">
        <v>788</v>
      </c>
      <c r="M4654" s="1">
        <v>8861</v>
      </c>
      <c r="N4654" s="2" t="s">
        <v>148</v>
      </c>
      <c r="O4654" s="2" t="s">
        <v>4004</v>
      </c>
      <c r="P4654" s="2" t="s">
        <v>46</v>
      </c>
      <c r="Q4654" s="2" t="s">
        <v>90</v>
      </c>
      <c r="R4654" s="2" t="s">
        <v>4005</v>
      </c>
      <c r="S4654" s="1">
        <v>11.76</v>
      </c>
      <c r="T4654" s="1">
        <v>2</v>
      </c>
      <c r="U4654" s="1">
        <v>0</v>
      </c>
      <c r="V4654" s="5">
        <v>5.7624000000000004</v>
      </c>
    </row>
    <row r="4655" spans="1:22" ht="15" thickBot="1" x14ac:dyDescent="0.35">
      <c r="A4655" s="4">
        <v>4654</v>
      </c>
      <c r="B4655" s="2" t="s">
        <v>7677</v>
      </c>
      <c r="C4655" s="1">
        <v>2014</v>
      </c>
      <c r="D4655" s="3">
        <v>41688</v>
      </c>
      <c r="E4655" s="3">
        <v>41694</v>
      </c>
      <c r="F4655" s="2" t="s">
        <v>50</v>
      </c>
      <c r="G4655" s="2" t="s">
        <v>6369</v>
      </c>
      <c r="H4655" s="2" t="s">
        <v>6370</v>
      </c>
      <c r="I4655" s="2" t="s">
        <v>102</v>
      </c>
      <c r="J4655" s="2" t="s">
        <v>27</v>
      </c>
      <c r="K4655" s="2" t="s">
        <v>4926</v>
      </c>
      <c r="L4655" s="2" t="s">
        <v>788</v>
      </c>
      <c r="M4655" s="1">
        <v>8861</v>
      </c>
      <c r="N4655" s="2" t="s">
        <v>148</v>
      </c>
      <c r="O4655" s="2" t="s">
        <v>5267</v>
      </c>
      <c r="P4655" s="2" t="s">
        <v>46</v>
      </c>
      <c r="Q4655" s="2" t="s">
        <v>59</v>
      </c>
      <c r="R4655" s="2" t="s">
        <v>5268</v>
      </c>
      <c r="S4655" s="1">
        <v>166.45</v>
      </c>
      <c r="T4655" s="1">
        <v>5</v>
      </c>
      <c r="U4655" s="1">
        <v>0</v>
      </c>
      <c r="V4655" s="5">
        <v>39.948</v>
      </c>
    </row>
    <row r="4656" spans="1:22" ht="15" thickBot="1" x14ac:dyDescent="0.35">
      <c r="A4656" s="4">
        <v>4655</v>
      </c>
      <c r="B4656" s="2" t="s">
        <v>7678</v>
      </c>
      <c r="C4656" s="1">
        <v>2014</v>
      </c>
      <c r="D4656" s="3">
        <v>41815</v>
      </c>
      <c r="E4656" s="3">
        <v>41817</v>
      </c>
      <c r="F4656" s="2" t="s">
        <v>23</v>
      </c>
      <c r="G4656" s="2" t="s">
        <v>3450</v>
      </c>
      <c r="H4656" s="2" t="s">
        <v>3451</v>
      </c>
      <c r="I4656" s="2" t="s">
        <v>26</v>
      </c>
      <c r="J4656" s="2" t="s">
        <v>27</v>
      </c>
      <c r="K4656" s="2" t="s">
        <v>127</v>
      </c>
      <c r="L4656" s="2" t="s">
        <v>43</v>
      </c>
      <c r="M4656" s="1">
        <v>94110</v>
      </c>
      <c r="N4656" s="2" t="s">
        <v>44</v>
      </c>
      <c r="O4656" s="2" t="s">
        <v>6917</v>
      </c>
      <c r="P4656" s="2" t="s">
        <v>46</v>
      </c>
      <c r="Q4656" s="2" t="s">
        <v>269</v>
      </c>
      <c r="R4656" s="2" t="s">
        <v>6918</v>
      </c>
      <c r="S4656" s="1">
        <v>2.88</v>
      </c>
      <c r="T4656" s="1">
        <v>1</v>
      </c>
      <c r="U4656" s="1">
        <v>0</v>
      </c>
      <c r="V4656" s="5">
        <v>1.3535999999999999</v>
      </c>
    </row>
    <row r="4657" spans="1:22" ht="15" thickBot="1" x14ac:dyDescent="0.35">
      <c r="A4657" s="4">
        <v>4656</v>
      </c>
      <c r="B4657" s="2" t="s">
        <v>7679</v>
      </c>
      <c r="C4657" s="1">
        <v>2011</v>
      </c>
      <c r="D4657" s="3">
        <v>40668</v>
      </c>
      <c r="E4657" s="3">
        <v>40673</v>
      </c>
      <c r="F4657" s="2" t="s">
        <v>50</v>
      </c>
      <c r="G4657" s="2" t="s">
        <v>4616</v>
      </c>
      <c r="H4657" s="2" t="s">
        <v>4617</v>
      </c>
      <c r="I4657" s="2" t="s">
        <v>41</v>
      </c>
      <c r="J4657" s="2" t="s">
        <v>27</v>
      </c>
      <c r="K4657" s="2" t="s">
        <v>3708</v>
      </c>
      <c r="L4657" s="2" t="s">
        <v>211</v>
      </c>
      <c r="M4657" s="1">
        <v>61032</v>
      </c>
      <c r="N4657" s="2" t="s">
        <v>105</v>
      </c>
      <c r="O4657" s="2" t="s">
        <v>397</v>
      </c>
      <c r="P4657" s="2" t="s">
        <v>46</v>
      </c>
      <c r="Q4657" s="2" t="s">
        <v>59</v>
      </c>
      <c r="R4657" s="2" t="s">
        <v>398</v>
      </c>
      <c r="S4657" s="1">
        <v>45.247999999999998</v>
      </c>
      <c r="T4657" s="1">
        <v>2</v>
      </c>
      <c r="U4657" s="1">
        <v>0.2</v>
      </c>
      <c r="V4657" s="5">
        <v>3.9592000000000001</v>
      </c>
    </row>
    <row r="4658" spans="1:22" ht="15" thickBot="1" x14ac:dyDescent="0.35">
      <c r="A4658" s="4">
        <v>4657</v>
      </c>
      <c r="B4658" s="2" t="s">
        <v>7680</v>
      </c>
      <c r="C4658" s="1">
        <v>2012</v>
      </c>
      <c r="D4658" s="3">
        <v>41032</v>
      </c>
      <c r="E4658" s="3">
        <v>41036</v>
      </c>
      <c r="F4658" s="2" t="s">
        <v>50</v>
      </c>
      <c r="G4658" s="2" t="s">
        <v>5809</v>
      </c>
      <c r="H4658" s="2" t="s">
        <v>5810</v>
      </c>
      <c r="I4658" s="2" t="s">
        <v>26</v>
      </c>
      <c r="J4658" s="2" t="s">
        <v>27</v>
      </c>
      <c r="K4658" s="2" t="s">
        <v>146</v>
      </c>
      <c r="L4658" s="2" t="s">
        <v>147</v>
      </c>
      <c r="M4658" s="1">
        <v>19140</v>
      </c>
      <c r="N4658" s="2" t="s">
        <v>148</v>
      </c>
      <c r="O4658" s="2" t="s">
        <v>2836</v>
      </c>
      <c r="P4658" s="2" t="s">
        <v>46</v>
      </c>
      <c r="Q4658" s="2" t="s">
        <v>68</v>
      </c>
      <c r="R4658" s="2" t="s">
        <v>2837</v>
      </c>
      <c r="S4658" s="1">
        <v>59.904000000000003</v>
      </c>
      <c r="T4658" s="1">
        <v>2</v>
      </c>
      <c r="U4658" s="1">
        <v>0.2</v>
      </c>
      <c r="V4658" s="5">
        <v>14.2272</v>
      </c>
    </row>
    <row r="4659" spans="1:22" ht="15" thickBot="1" x14ac:dyDescent="0.35">
      <c r="A4659" s="4">
        <v>4658</v>
      </c>
      <c r="B4659" s="2" t="s">
        <v>7680</v>
      </c>
      <c r="C4659" s="1">
        <v>2012</v>
      </c>
      <c r="D4659" s="3">
        <v>41032</v>
      </c>
      <c r="E4659" s="3">
        <v>41036</v>
      </c>
      <c r="F4659" s="2" t="s">
        <v>50</v>
      </c>
      <c r="G4659" s="2" t="s">
        <v>5809</v>
      </c>
      <c r="H4659" s="2" t="s">
        <v>5810</v>
      </c>
      <c r="I4659" s="2" t="s">
        <v>26</v>
      </c>
      <c r="J4659" s="2" t="s">
        <v>27</v>
      </c>
      <c r="K4659" s="2" t="s">
        <v>146</v>
      </c>
      <c r="L4659" s="2" t="s">
        <v>147</v>
      </c>
      <c r="M4659" s="1">
        <v>19140</v>
      </c>
      <c r="N4659" s="2" t="s">
        <v>148</v>
      </c>
      <c r="O4659" s="2" t="s">
        <v>2591</v>
      </c>
      <c r="P4659" s="2" t="s">
        <v>46</v>
      </c>
      <c r="Q4659" s="2" t="s">
        <v>78</v>
      </c>
      <c r="R4659" s="2" t="s">
        <v>2592</v>
      </c>
      <c r="S4659" s="1">
        <v>23.696000000000002</v>
      </c>
      <c r="T4659" s="1">
        <v>2</v>
      </c>
      <c r="U4659" s="1">
        <v>0.2</v>
      </c>
      <c r="V4659" s="5">
        <v>6.5164</v>
      </c>
    </row>
    <row r="4660" spans="1:22" ht="15" thickBot="1" x14ac:dyDescent="0.35">
      <c r="A4660" s="4">
        <v>4659</v>
      </c>
      <c r="B4660" s="2" t="s">
        <v>7680</v>
      </c>
      <c r="C4660" s="1">
        <v>2012</v>
      </c>
      <c r="D4660" s="3">
        <v>41032</v>
      </c>
      <c r="E4660" s="3">
        <v>41036</v>
      </c>
      <c r="F4660" s="2" t="s">
        <v>50</v>
      </c>
      <c r="G4660" s="2" t="s">
        <v>5809</v>
      </c>
      <c r="H4660" s="2" t="s">
        <v>5810</v>
      </c>
      <c r="I4660" s="2" t="s">
        <v>26</v>
      </c>
      <c r="J4660" s="2" t="s">
        <v>27</v>
      </c>
      <c r="K4660" s="2" t="s">
        <v>146</v>
      </c>
      <c r="L4660" s="2" t="s">
        <v>147</v>
      </c>
      <c r="M4660" s="1">
        <v>19140</v>
      </c>
      <c r="N4660" s="2" t="s">
        <v>148</v>
      </c>
      <c r="O4660" s="2" t="s">
        <v>1534</v>
      </c>
      <c r="P4660" s="2" t="s">
        <v>46</v>
      </c>
      <c r="Q4660" s="2" t="s">
        <v>90</v>
      </c>
      <c r="R4660" s="2" t="s">
        <v>1535</v>
      </c>
      <c r="S4660" s="1">
        <v>7.968</v>
      </c>
      <c r="T4660" s="1">
        <v>2</v>
      </c>
      <c r="U4660" s="1">
        <v>0.2</v>
      </c>
      <c r="V4660" s="5">
        <v>2.8883999999999999</v>
      </c>
    </row>
    <row r="4661" spans="1:22" ht="15" thickBot="1" x14ac:dyDescent="0.35">
      <c r="A4661" s="4">
        <v>4660</v>
      </c>
      <c r="B4661" s="2" t="s">
        <v>7680</v>
      </c>
      <c r="C4661" s="1">
        <v>2012</v>
      </c>
      <c r="D4661" s="3">
        <v>41032</v>
      </c>
      <c r="E4661" s="3">
        <v>41036</v>
      </c>
      <c r="F4661" s="2" t="s">
        <v>50</v>
      </c>
      <c r="G4661" s="2" t="s">
        <v>5809</v>
      </c>
      <c r="H4661" s="2" t="s">
        <v>5810</v>
      </c>
      <c r="I4661" s="2" t="s">
        <v>26</v>
      </c>
      <c r="J4661" s="2" t="s">
        <v>27</v>
      </c>
      <c r="K4661" s="2" t="s">
        <v>146</v>
      </c>
      <c r="L4661" s="2" t="s">
        <v>147</v>
      </c>
      <c r="M4661" s="1">
        <v>19140</v>
      </c>
      <c r="N4661" s="2" t="s">
        <v>148</v>
      </c>
      <c r="O4661" s="2" t="s">
        <v>810</v>
      </c>
      <c r="P4661" s="2" t="s">
        <v>46</v>
      </c>
      <c r="Q4661" s="2" t="s">
        <v>78</v>
      </c>
      <c r="R4661" s="2" t="s">
        <v>811</v>
      </c>
      <c r="S4661" s="1">
        <v>18.2</v>
      </c>
      <c r="T4661" s="1">
        <v>7</v>
      </c>
      <c r="U4661" s="1">
        <v>0.2</v>
      </c>
      <c r="V4661" s="5">
        <v>2.0474999999999999</v>
      </c>
    </row>
    <row r="4662" spans="1:22" ht="15" thickBot="1" x14ac:dyDescent="0.35">
      <c r="A4662" s="4">
        <v>4661</v>
      </c>
      <c r="B4662" s="2" t="s">
        <v>7680</v>
      </c>
      <c r="C4662" s="1">
        <v>2012</v>
      </c>
      <c r="D4662" s="3">
        <v>41032</v>
      </c>
      <c r="E4662" s="3">
        <v>41036</v>
      </c>
      <c r="F4662" s="2" t="s">
        <v>50</v>
      </c>
      <c r="G4662" s="2" t="s">
        <v>5809</v>
      </c>
      <c r="H4662" s="2" t="s">
        <v>5810</v>
      </c>
      <c r="I4662" s="2" t="s">
        <v>26</v>
      </c>
      <c r="J4662" s="2" t="s">
        <v>27</v>
      </c>
      <c r="K4662" s="2" t="s">
        <v>146</v>
      </c>
      <c r="L4662" s="2" t="s">
        <v>147</v>
      </c>
      <c r="M4662" s="1">
        <v>19140</v>
      </c>
      <c r="N4662" s="2" t="s">
        <v>148</v>
      </c>
      <c r="O4662" s="2" t="s">
        <v>7681</v>
      </c>
      <c r="P4662" s="2" t="s">
        <v>71</v>
      </c>
      <c r="Q4662" s="2" t="s">
        <v>161</v>
      </c>
      <c r="R4662" s="2" t="s">
        <v>7682</v>
      </c>
      <c r="S4662" s="1">
        <v>27.552</v>
      </c>
      <c r="T4662" s="1">
        <v>3</v>
      </c>
      <c r="U4662" s="1">
        <v>0.2</v>
      </c>
      <c r="V4662" s="5">
        <v>-0.34439999999999998</v>
      </c>
    </row>
    <row r="4663" spans="1:22" ht="15" thickBot="1" x14ac:dyDescent="0.35">
      <c r="A4663" s="4">
        <v>4662</v>
      </c>
      <c r="B4663" s="2" t="s">
        <v>7680</v>
      </c>
      <c r="C4663" s="1">
        <v>2012</v>
      </c>
      <c r="D4663" s="3">
        <v>41032</v>
      </c>
      <c r="E4663" s="3">
        <v>41036</v>
      </c>
      <c r="F4663" s="2" t="s">
        <v>50</v>
      </c>
      <c r="G4663" s="2" t="s">
        <v>5809</v>
      </c>
      <c r="H4663" s="2" t="s">
        <v>5810</v>
      </c>
      <c r="I4663" s="2" t="s">
        <v>26</v>
      </c>
      <c r="J4663" s="2" t="s">
        <v>27</v>
      </c>
      <c r="K4663" s="2" t="s">
        <v>146</v>
      </c>
      <c r="L4663" s="2" t="s">
        <v>147</v>
      </c>
      <c r="M4663" s="1">
        <v>19140</v>
      </c>
      <c r="N4663" s="2" t="s">
        <v>148</v>
      </c>
      <c r="O4663" s="2" t="s">
        <v>942</v>
      </c>
      <c r="P4663" s="2" t="s">
        <v>32</v>
      </c>
      <c r="Q4663" s="2" t="s">
        <v>36</v>
      </c>
      <c r="R4663" s="2" t="s">
        <v>943</v>
      </c>
      <c r="S4663" s="1">
        <v>844.11599999999999</v>
      </c>
      <c r="T4663" s="1">
        <v>6</v>
      </c>
      <c r="U4663" s="1">
        <v>0.3</v>
      </c>
      <c r="V4663" s="5">
        <v>-36.176400000000001</v>
      </c>
    </row>
    <row r="4664" spans="1:22" ht="15" thickBot="1" x14ac:dyDescent="0.35">
      <c r="A4664" s="4">
        <v>4663</v>
      </c>
      <c r="B4664" s="2" t="s">
        <v>7680</v>
      </c>
      <c r="C4664" s="1">
        <v>2012</v>
      </c>
      <c r="D4664" s="3">
        <v>41032</v>
      </c>
      <c r="E4664" s="3">
        <v>41036</v>
      </c>
      <c r="F4664" s="2" t="s">
        <v>50</v>
      </c>
      <c r="G4664" s="2" t="s">
        <v>5809</v>
      </c>
      <c r="H4664" s="2" t="s">
        <v>5810</v>
      </c>
      <c r="I4664" s="2" t="s">
        <v>26</v>
      </c>
      <c r="J4664" s="2" t="s">
        <v>27</v>
      </c>
      <c r="K4664" s="2" t="s">
        <v>146</v>
      </c>
      <c r="L4664" s="2" t="s">
        <v>147</v>
      </c>
      <c r="M4664" s="1">
        <v>19140</v>
      </c>
      <c r="N4664" s="2" t="s">
        <v>148</v>
      </c>
      <c r="O4664" s="2" t="s">
        <v>3540</v>
      </c>
      <c r="P4664" s="2" t="s">
        <v>46</v>
      </c>
      <c r="Q4664" s="2" t="s">
        <v>59</v>
      </c>
      <c r="R4664" s="2" t="s">
        <v>3541</v>
      </c>
      <c r="S4664" s="1">
        <v>76.751999999999995</v>
      </c>
      <c r="T4664" s="1">
        <v>3</v>
      </c>
      <c r="U4664" s="1">
        <v>0.2</v>
      </c>
      <c r="V4664" s="5">
        <v>-9.5939999999999994</v>
      </c>
    </row>
    <row r="4665" spans="1:22" ht="15" thickBot="1" x14ac:dyDescent="0.35">
      <c r="A4665" s="4">
        <v>4664</v>
      </c>
      <c r="B4665" s="2" t="s">
        <v>7683</v>
      </c>
      <c r="C4665" s="1">
        <v>2013</v>
      </c>
      <c r="D4665" s="3">
        <v>41536</v>
      </c>
      <c r="E4665" s="3">
        <v>41540</v>
      </c>
      <c r="F4665" s="2" t="s">
        <v>50</v>
      </c>
      <c r="G4665" s="2" t="s">
        <v>1189</v>
      </c>
      <c r="H4665" s="2" t="s">
        <v>1190</v>
      </c>
      <c r="I4665" s="2" t="s">
        <v>26</v>
      </c>
      <c r="J4665" s="2" t="s">
        <v>27</v>
      </c>
      <c r="K4665" s="2" t="s">
        <v>1521</v>
      </c>
      <c r="L4665" s="2" t="s">
        <v>54</v>
      </c>
      <c r="M4665" s="1">
        <v>32216</v>
      </c>
      <c r="N4665" s="2" t="s">
        <v>30</v>
      </c>
      <c r="O4665" s="2" t="s">
        <v>2119</v>
      </c>
      <c r="P4665" s="2" t="s">
        <v>46</v>
      </c>
      <c r="Q4665" s="2" t="s">
        <v>47</v>
      </c>
      <c r="R4665" s="2" t="s">
        <v>2120</v>
      </c>
      <c r="S4665" s="1">
        <v>3</v>
      </c>
      <c r="T4665" s="1">
        <v>1</v>
      </c>
      <c r="U4665" s="1">
        <v>0.2</v>
      </c>
      <c r="V4665" s="5">
        <v>1.05</v>
      </c>
    </row>
    <row r="4666" spans="1:22" ht="15" thickBot="1" x14ac:dyDescent="0.35">
      <c r="A4666" s="4">
        <v>4665</v>
      </c>
      <c r="B4666" s="2" t="s">
        <v>7684</v>
      </c>
      <c r="C4666" s="1">
        <v>2013</v>
      </c>
      <c r="D4666" s="3">
        <v>41540</v>
      </c>
      <c r="E4666" s="3">
        <v>41544</v>
      </c>
      <c r="F4666" s="2" t="s">
        <v>50</v>
      </c>
      <c r="G4666" s="2" t="s">
        <v>4716</v>
      </c>
      <c r="H4666" s="2" t="s">
        <v>4717</v>
      </c>
      <c r="I4666" s="2" t="s">
        <v>26</v>
      </c>
      <c r="J4666" s="2" t="s">
        <v>27</v>
      </c>
      <c r="K4666" s="2" t="s">
        <v>1352</v>
      </c>
      <c r="L4666" s="2" t="s">
        <v>54</v>
      </c>
      <c r="M4666" s="1">
        <v>33024</v>
      </c>
      <c r="N4666" s="2" t="s">
        <v>30</v>
      </c>
      <c r="O4666" s="2" t="s">
        <v>2963</v>
      </c>
      <c r="P4666" s="2" t="s">
        <v>46</v>
      </c>
      <c r="Q4666" s="2" t="s">
        <v>75</v>
      </c>
      <c r="R4666" s="2" t="s">
        <v>2964</v>
      </c>
      <c r="S4666" s="1">
        <v>7.5060000000000002</v>
      </c>
      <c r="T4666" s="1">
        <v>9</v>
      </c>
      <c r="U4666" s="1">
        <v>0.7</v>
      </c>
      <c r="V4666" s="5">
        <v>-6.0048000000000004</v>
      </c>
    </row>
    <row r="4667" spans="1:22" ht="15" thickBot="1" x14ac:dyDescent="0.35">
      <c r="A4667" s="4">
        <v>4666</v>
      </c>
      <c r="B4667" s="2" t="s">
        <v>7684</v>
      </c>
      <c r="C4667" s="1">
        <v>2013</v>
      </c>
      <c r="D4667" s="3">
        <v>41540</v>
      </c>
      <c r="E4667" s="3">
        <v>41544</v>
      </c>
      <c r="F4667" s="2" t="s">
        <v>50</v>
      </c>
      <c r="G4667" s="2" t="s">
        <v>4716</v>
      </c>
      <c r="H4667" s="2" t="s">
        <v>4717</v>
      </c>
      <c r="I4667" s="2" t="s">
        <v>26</v>
      </c>
      <c r="J4667" s="2" t="s">
        <v>27</v>
      </c>
      <c r="K4667" s="2" t="s">
        <v>1352</v>
      </c>
      <c r="L4667" s="2" t="s">
        <v>54</v>
      </c>
      <c r="M4667" s="1">
        <v>33024</v>
      </c>
      <c r="N4667" s="2" t="s">
        <v>30</v>
      </c>
      <c r="O4667" s="2" t="s">
        <v>1275</v>
      </c>
      <c r="P4667" s="2" t="s">
        <v>46</v>
      </c>
      <c r="Q4667" s="2" t="s">
        <v>47</v>
      </c>
      <c r="R4667" s="2" t="s">
        <v>1276</v>
      </c>
      <c r="S4667" s="1">
        <v>16.559999999999999</v>
      </c>
      <c r="T4667" s="1">
        <v>2</v>
      </c>
      <c r="U4667" s="1">
        <v>0.2</v>
      </c>
      <c r="V4667" s="5">
        <v>5.7960000000000003</v>
      </c>
    </row>
    <row r="4668" spans="1:22" ht="15" thickBot="1" x14ac:dyDescent="0.35">
      <c r="A4668" s="4">
        <v>4667</v>
      </c>
      <c r="B4668" s="2" t="s">
        <v>7685</v>
      </c>
      <c r="C4668" s="1">
        <v>2013</v>
      </c>
      <c r="D4668" s="3">
        <v>41284</v>
      </c>
      <c r="E4668" s="3">
        <v>41291</v>
      </c>
      <c r="F4668" s="2" t="s">
        <v>50</v>
      </c>
      <c r="G4668" s="2" t="s">
        <v>135</v>
      </c>
      <c r="H4668" s="2" t="s">
        <v>136</v>
      </c>
      <c r="I4668" s="2" t="s">
        <v>41</v>
      </c>
      <c r="J4668" s="2" t="s">
        <v>27</v>
      </c>
      <c r="K4668" s="2" t="s">
        <v>95</v>
      </c>
      <c r="L4668" s="2" t="s">
        <v>96</v>
      </c>
      <c r="M4668" s="1">
        <v>98115</v>
      </c>
      <c r="N4668" s="2" t="s">
        <v>44</v>
      </c>
      <c r="O4668" s="2" t="s">
        <v>3462</v>
      </c>
      <c r="P4668" s="2" t="s">
        <v>32</v>
      </c>
      <c r="Q4668" s="2" t="s">
        <v>65</v>
      </c>
      <c r="R4668" s="2" t="s">
        <v>3463</v>
      </c>
      <c r="S4668" s="1">
        <v>79.92</v>
      </c>
      <c r="T4668" s="1">
        <v>4</v>
      </c>
      <c r="U4668" s="1">
        <v>0</v>
      </c>
      <c r="V4668" s="5">
        <v>34.365600000000001</v>
      </c>
    </row>
    <row r="4669" spans="1:22" ht="15" thickBot="1" x14ac:dyDescent="0.35">
      <c r="A4669" s="4">
        <v>4668</v>
      </c>
      <c r="B4669" s="2" t="s">
        <v>7685</v>
      </c>
      <c r="C4669" s="1">
        <v>2013</v>
      </c>
      <c r="D4669" s="3">
        <v>41284</v>
      </c>
      <c r="E4669" s="3">
        <v>41291</v>
      </c>
      <c r="F4669" s="2" t="s">
        <v>50</v>
      </c>
      <c r="G4669" s="2" t="s">
        <v>135</v>
      </c>
      <c r="H4669" s="2" t="s">
        <v>136</v>
      </c>
      <c r="I4669" s="2" t="s">
        <v>41</v>
      </c>
      <c r="J4669" s="2" t="s">
        <v>27</v>
      </c>
      <c r="K4669" s="2" t="s">
        <v>95</v>
      </c>
      <c r="L4669" s="2" t="s">
        <v>96</v>
      </c>
      <c r="M4669" s="1">
        <v>98115</v>
      </c>
      <c r="N4669" s="2" t="s">
        <v>44</v>
      </c>
      <c r="O4669" s="2" t="s">
        <v>1355</v>
      </c>
      <c r="P4669" s="2" t="s">
        <v>71</v>
      </c>
      <c r="Q4669" s="2" t="s">
        <v>161</v>
      </c>
      <c r="R4669" s="2" t="s">
        <v>1356</v>
      </c>
      <c r="S4669" s="1">
        <v>69.98</v>
      </c>
      <c r="T4669" s="1">
        <v>2</v>
      </c>
      <c r="U4669" s="1">
        <v>0</v>
      </c>
      <c r="V4669" s="5">
        <v>13.296200000000001</v>
      </c>
    </row>
    <row r="4670" spans="1:22" ht="15" thickBot="1" x14ac:dyDescent="0.35">
      <c r="A4670" s="4">
        <v>4669</v>
      </c>
      <c r="B4670" s="2" t="s">
        <v>7686</v>
      </c>
      <c r="C4670" s="1">
        <v>2014</v>
      </c>
      <c r="D4670" s="3">
        <v>41766</v>
      </c>
      <c r="E4670" s="3">
        <v>41771</v>
      </c>
      <c r="F4670" s="2" t="s">
        <v>50</v>
      </c>
      <c r="G4670" s="2" t="s">
        <v>5168</v>
      </c>
      <c r="H4670" s="2" t="s">
        <v>5169</v>
      </c>
      <c r="I4670" s="2" t="s">
        <v>41</v>
      </c>
      <c r="J4670" s="2" t="s">
        <v>27</v>
      </c>
      <c r="K4670" s="2" t="s">
        <v>103</v>
      </c>
      <c r="L4670" s="2" t="s">
        <v>104</v>
      </c>
      <c r="M4670" s="1">
        <v>76106</v>
      </c>
      <c r="N4670" s="2" t="s">
        <v>105</v>
      </c>
      <c r="O4670" s="2" t="s">
        <v>2156</v>
      </c>
      <c r="P4670" s="2" t="s">
        <v>46</v>
      </c>
      <c r="Q4670" s="2" t="s">
        <v>75</v>
      </c>
      <c r="R4670" s="2" t="s">
        <v>2157</v>
      </c>
      <c r="S4670" s="1">
        <v>11.06</v>
      </c>
      <c r="T4670" s="1">
        <v>10</v>
      </c>
      <c r="U4670" s="1">
        <v>0.8</v>
      </c>
      <c r="V4670" s="5">
        <v>-18.802</v>
      </c>
    </row>
    <row r="4671" spans="1:22" ht="15" thickBot="1" x14ac:dyDescent="0.35">
      <c r="A4671" s="4">
        <v>4670</v>
      </c>
      <c r="B4671" s="2" t="s">
        <v>7686</v>
      </c>
      <c r="C4671" s="1">
        <v>2014</v>
      </c>
      <c r="D4671" s="3">
        <v>41766</v>
      </c>
      <c r="E4671" s="3">
        <v>41771</v>
      </c>
      <c r="F4671" s="2" t="s">
        <v>50</v>
      </c>
      <c r="G4671" s="2" t="s">
        <v>5168</v>
      </c>
      <c r="H4671" s="2" t="s">
        <v>5169</v>
      </c>
      <c r="I4671" s="2" t="s">
        <v>41</v>
      </c>
      <c r="J4671" s="2" t="s">
        <v>27</v>
      </c>
      <c r="K4671" s="2" t="s">
        <v>103</v>
      </c>
      <c r="L4671" s="2" t="s">
        <v>104</v>
      </c>
      <c r="M4671" s="1">
        <v>76106</v>
      </c>
      <c r="N4671" s="2" t="s">
        <v>105</v>
      </c>
      <c r="O4671" s="2" t="s">
        <v>1631</v>
      </c>
      <c r="P4671" s="2" t="s">
        <v>32</v>
      </c>
      <c r="Q4671" s="2" t="s">
        <v>33</v>
      </c>
      <c r="R4671" s="2" t="s">
        <v>1632</v>
      </c>
      <c r="S4671" s="1">
        <v>623.46479999999997</v>
      </c>
      <c r="T4671" s="1">
        <v>7</v>
      </c>
      <c r="U4671" s="1">
        <v>0.32</v>
      </c>
      <c r="V4671" s="5">
        <v>-119.1918</v>
      </c>
    </row>
    <row r="4672" spans="1:22" ht="15" thickBot="1" x14ac:dyDescent="0.35">
      <c r="A4672" s="4">
        <v>4671</v>
      </c>
      <c r="B4672" s="2" t="s">
        <v>7686</v>
      </c>
      <c r="C4672" s="1">
        <v>2014</v>
      </c>
      <c r="D4672" s="3">
        <v>41766</v>
      </c>
      <c r="E4672" s="3">
        <v>41771</v>
      </c>
      <c r="F4672" s="2" t="s">
        <v>50</v>
      </c>
      <c r="G4672" s="2" t="s">
        <v>5168</v>
      </c>
      <c r="H4672" s="2" t="s">
        <v>5169</v>
      </c>
      <c r="I4672" s="2" t="s">
        <v>41</v>
      </c>
      <c r="J4672" s="2" t="s">
        <v>27</v>
      </c>
      <c r="K4672" s="2" t="s">
        <v>103</v>
      </c>
      <c r="L4672" s="2" t="s">
        <v>104</v>
      </c>
      <c r="M4672" s="1">
        <v>76106</v>
      </c>
      <c r="N4672" s="2" t="s">
        <v>105</v>
      </c>
      <c r="O4672" s="2" t="s">
        <v>7503</v>
      </c>
      <c r="P4672" s="2" t="s">
        <v>46</v>
      </c>
      <c r="Q4672" s="2" t="s">
        <v>59</v>
      </c>
      <c r="R4672" s="2" t="s">
        <v>7504</v>
      </c>
      <c r="S4672" s="1">
        <v>772.68</v>
      </c>
      <c r="T4672" s="1">
        <v>5</v>
      </c>
      <c r="U4672" s="1">
        <v>0.2</v>
      </c>
      <c r="V4672" s="5">
        <v>-57.951000000000001</v>
      </c>
    </row>
    <row r="4673" spans="1:22" ht="15" thickBot="1" x14ac:dyDescent="0.35">
      <c r="A4673" s="4">
        <v>4672</v>
      </c>
      <c r="B4673" s="2" t="s">
        <v>7687</v>
      </c>
      <c r="C4673" s="1">
        <v>2013</v>
      </c>
      <c r="D4673" s="3">
        <v>41487</v>
      </c>
      <c r="E4673" s="3">
        <v>41493</v>
      </c>
      <c r="F4673" s="2" t="s">
        <v>50</v>
      </c>
      <c r="G4673" s="2" t="s">
        <v>916</v>
      </c>
      <c r="H4673" s="2" t="s">
        <v>917</v>
      </c>
      <c r="I4673" s="2" t="s">
        <v>26</v>
      </c>
      <c r="J4673" s="2" t="s">
        <v>27</v>
      </c>
      <c r="K4673" s="2" t="s">
        <v>880</v>
      </c>
      <c r="L4673" s="2" t="s">
        <v>238</v>
      </c>
      <c r="M4673" s="1">
        <v>48205</v>
      </c>
      <c r="N4673" s="2" t="s">
        <v>105</v>
      </c>
      <c r="O4673" s="2" t="s">
        <v>4613</v>
      </c>
      <c r="P4673" s="2" t="s">
        <v>46</v>
      </c>
      <c r="Q4673" s="2" t="s">
        <v>78</v>
      </c>
      <c r="R4673" s="2" t="s">
        <v>4614</v>
      </c>
      <c r="S4673" s="1">
        <v>283.14</v>
      </c>
      <c r="T4673" s="1">
        <v>4</v>
      </c>
      <c r="U4673" s="1">
        <v>0.1</v>
      </c>
      <c r="V4673" s="5">
        <v>72.358000000000004</v>
      </c>
    </row>
    <row r="4674" spans="1:22" ht="15" thickBot="1" x14ac:dyDescent="0.35">
      <c r="A4674" s="4">
        <v>4673</v>
      </c>
      <c r="B4674" s="2" t="s">
        <v>7687</v>
      </c>
      <c r="C4674" s="1">
        <v>2013</v>
      </c>
      <c r="D4674" s="3">
        <v>41487</v>
      </c>
      <c r="E4674" s="3">
        <v>41493</v>
      </c>
      <c r="F4674" s="2" t="s">
        <v>50</v>
      </c>
      <c r="G4674" s="2" t="s">
        <v>916</v>
      </c>
      <c r="H4674" s="2" t="s">
        <v>917</v>
      </c>
      <c r="I4674" s="2" t="s">
        <v>26</v>
      </c>
      <c r="J4674" s="2" t="s">
        <v>27</v>
      </c>
      <c r="K4674" s="2" t="s">
        <v>880</v>
      </c>
      <c r="L4674" s="2" t="s">
        <v>238</v>
      </c>
      <c r="M4674" s="1">
        <v>48205</v>
      </c>
      <c r="N4674" s="2" t="s">
        <v>105</v>
      </c>
      <c r="O4674" s="2" t="s">
        <v>2175</v>
      </c>
      <c r="P4674" s="2" t="s">
        <v>71</v>
      </c>
      <c r="Q4674" s="2" t="s">
        <v>72</v>
      </c>
      <c r="R4674" s="2" t="s">
        <v>2176</v>
      </c>
      <c r="S4674" s="1">
        <v>635.96</v>
      </c>
      <c r="T4674" s="1">
        <v>4</v>
      </c>
      <c r="U4674" s="1">
        <v>0</v>
      </c>
      <c r="V4674" s="5">
        <v>165.34960000000001</v>
      </c>
    </row>
    <row r="4675" spans="1:22" ht="15" thickBot="1" x14ac:dyDescent="0.35">
      <c r="A4675" s="4">
        <v>4674</v>
      </c>
      <c r="B4675" s="2" t="s">
        <v>7687</v>
      </c>
      <c r="C4675" s="1">
        <v>2013</v>
      </c>
      <c r="D4675" s="3">
        <v>41487</v>
      </c>
      <c r="E4675" s="3">
        <v>41493</v>
      </c>
      <c r="F4675" s="2" t="s">
        <v>50</v>
      </c>
      <c r="G4675" s="2" t="s">
        <v>916</v>
      </c>
      <c r="H4675" s="2" t="s">
        <v>917</v>
      </c>
      <c r="I4675" s="2" t="s">
        <v>26</v>
      </c>
      <c r="J4675" s="2" t="s">
        <v>27</v>
      </c>
      <c r="K4675" s="2" t="s">
        <v>880</v>
      </c>
      <c r="L4675" s="2" t="s">
        <v>238</v>
      </c>
      <c r="M4675" s="1">
        <v>48205</v>
      </c>
      <c r="N4675" s="2" t="s">
        <v>105</v>
      </c>
      <c r="O4675" s="2" t="s">
        <v>5157</v>
      </c>
      <c r="P4675" s="2" t="s">
        <v>71</v>
      </c>
      <c r="Q4675" s="2" t="s">
        <v>72</v>
      </c>
      <c r="R4675" s="2" t="s">
        <v>5158</v>
      </c>
      <c r="S4675" s="1">
        <v>118.99</v>
      </c>
      <c r="T4675" s="1">
        <v>1</v>
      </c>
      <c r="U4675" s="1">
        <v>0</v>
      </c>
      <c r="V4675" s="5">
        <v>33.3172</v>
      </c>
    </row>
    <row r="4676" spans="1:22" ht="15" thickBot="1" x14ac:dyDescent="0.35">
      <c r="A4676" s="4">
        <v>4675</v>
      </c>
      <c r="B4676" s="2" t="s">
        <v>7687</v>
      </c>
      <c r="C4676" s="1">
        <v>2013</v>
      </c>
      <c r="D4676" s="3">
        <v>41487</v>
      </c>
      <c r="E4676" s="3">
        <v>41493</v>
      </c>
      <c r="F4676" s="2" t="s">
        <v>50</v>
      </c>
      <c r="G4676" s="2" t="s">
        <v>916</v>
      </c>
      <c r="H4676" s="2" t="s">
        <v>917</v>
      </c>
      <c r="I4676" s="2" t="s">
        <v>26</v>
      </c>
      <c r="J4676" s="2" t="s">
        <v>27</v>
      </c>
      <c r="K4676" s="2" t="s">
        <v>880</v>
      </c>
      <c r="L4676" s="2" t="s">
        <v>238</v>
      </c>
      <c r="M4676" s="1">
        <v>48205</v>
      </c>
      <c r="N4676" s="2" t="s">
        <v>105</v>
      </c>
      <c r="O4676" s="2" t="s">
        <v>1086</v>
      </c>
      <c r="P4676" s="2" t="s">
        <v>32</v>
      </c>
      <c r="Q4676" s="2" t="s">
        <v>65</v>
      </c>
      <c r="R4676" s="2" t="s">
        <v>1087</v>
      </c>
      <c r="S4676" s="1">
        <v>272.94</v>
      </c>
      <c r="T4676" s="1">
        <v>3</v>
      </c>
      <c r="U4676" s="1">
        <v>0</v>
      </c>
      <c r="V4676" s="5">
        <v>30.023399999999999</v>
      </c>
    </row>
    <row r="4677" spans="1:22" ht="15" thickBot="1" x14ac:dyDescent="0.35">
      <c r="A4677" s="4">
        <v>4676</v>
      </c>
      <c r="B4677" s="2" t="s">
        <v>7688</v>
      </c>
      <c r="C4677" s="1">
        <v>2014</v>
      </c>
      <c r="D4677" s="3">
        <v>41726</v>
      </c>
      <c r="E4677" s="3">
        <v>41728</v>
      </c>
      <c r="F4677" s="2" t="s">
        <v>23</v>
      </c>
      <c r="G4677" s="2" t="s">
        <v>118</v>
      </c>
      <c r="H4677" s="2" t="s">
        <v>119</v>
      </c>
      <c r="I4677" s="2" t="s">
        <v>26</v>
      </c>
      <c r="J4677" s="2" t="s">
        <v>27</v>
      </c>
      <c r="K4677" s="2" t="s">
        <v>146</v>
      </c>
      <c r="L4677" s="2" t="s">
        <v>147</v>
      </c>
      <c r="M4677" s="1">
        <v>19120</v>
      </c>
      <c r="N4677" s="2" t="s">
        <v>148</v>
      </c>
      <c r="O4677" s="2" t="s">
        <v>6030</v>
      </c>
      <c r="P4677" s="2" t="s">
        <v>32</v>
      </c>
      <c r="Q4677" s="2" t="s">
        <v>65</v>
      </c>
      <c r="R4677" s="2" t="s">
        <v>6031</v>
      </c>
      <c r="S4677" s="1">
        <v>15.007999999999999</v>
      </c>
      <c r="T4677" s="1">
        <v>2</v>
      </c>
      <c r="U4677" s="1">
        <v>0.2</v>
      </c>
      <c r="V4677" s="5">
        <v>1.5007999999999999</v>
      </c>
    </row>
    <row r="4678" spans="1:22" ht="15" thickBot="1" x14ac:dyDescent="0.35">
      <c r="A4678" s="4">
        <v>4677</v>
      </c>
      <c r="B4678" s="2" t="s">
        <v>7689</v>
      </c>
      <c r="C4678" s="1">
        <v>2011</v>
      </c>
      <c r="D4678" s="3">
        <v>40616</v>
      </c>
      <c r="E4678" s="3">
        <v>40621</v>
      </c>
      <c r="F4678" s="2" t="s">
        <v>50</v>
      </c>
      <c r="G4678" s="2" t="s">
        <v>5747</v>
      </c>
      <c r="H4678" s="2" t="s">
        <v>5748</v>
      </c>
      <c r="I4678" s="2" t="s">
        <v>26</v>
      </c>
      <c r="J4678" s="2" t="s">
        <v>27</v>
      </c>
      <c r="K4678" s="2" t="s">
        <v>7690</v>
      </c>
      <c r="L4678" s="2" t="s">
        <v>121</v>
      </c>
      <c r="M4678" s="1">
        <v>84321</v>
      </c>
      <c r="N4678" s="2" t="s">
        <v>44</v>
      </c>
      <c r="O4678" s="2" t="s">
        <v>5486</v>
      </c>
      <c r="P4678" s="2" t="s">
        <v>46</v>
      </c>
      <c r="Q4678" s="2" t="s">
        <v>75</v>
      </c>
      <c r="R4678" s="2" t="s">
        <v>5487</v>
      </c>
      <c r="S4678" s="1">
        <v>33.088000000000001</v>
      </c>
      <c r="T4678" s="1">
        <v>4</v>
      </c>
      <c r="U4678" s="1">
        <v>0.2</v>
      </c>
      <c r="V4678" s="5">
        <v>11.167199999999999</v>
      </c>
    </row>
    <row r="4679" spans="1:22" ht="15" thickBot="1" x14ac:dyDescent="0.35">
      <c r="A4679" s="4">
        <v>4678</v>
      </c>
      <c r="B4679" s="2" t="s">
        <v>7689</v>
      </c>
      <c r="C4679" s="1">
        <v>2011</v>
      </c>
      <c r="D4679" s="3">
        <v>40616</v>
      </c>
      <c r="E4679" s="3">
        <v>40621</v>
      </c>
      <c r="F4679" s="2" t="s">
        <v>50</v>
      </c>
      <c r="G4679" s="2" t="s">
        <v>5747</v>
      </c>
      <c r="H4679" s="2" t="s">
        <v>5748</v>
      </c>
      <c r="I4679" s="2" t="s">
        <v>26</v>
      </c>
      <c r="J4679" s="2" t="s">
        <v>27</v>
      </c>
      <c r="K4679" s="2" t="s">
        <v>7690</v>
      </c>
      <c r="L4679" s="2" t="s">
        <v>121</v>
      </c>
      <c r="M4679" s="1">
        <v>84321</v>
      </c>
      <c r="N4679" s="2" t="s">
        <v>44</v>
      </c>
      <c r="O4679" s="2" t="s">
        <v>1774</v>
      </c>
      <c r="P4679" s="2" t="s">
        <v>46</v>
      </c>
      <c r="Q4679" s="2" t="s">
        <v>59</v>
      </c>
      <c r="R4679" s="2" t="s">
        <v>1775</v>
      </c>
      <c r="S4679" s="1">
        <v>80.98</v>
      </c>
      <c r="T4679" s="1">
        <v>1</v>
      </c>
      <c r="U4679" s="1">
        <v>0</v>
      </c>
      <c r="V4679" s="5">
        <v>3.2391999999999999</v>
      </c>
    </row>
    <row r="4680" spans="1:22" ht="15" thickBot="1" x14ac:dyDescent="0.35">
      <c r="A4680" s="4">
        <v>4679</v>
      </c>
      <c r="B4680" s="2" t="s">
        <v>7689</v>
      </c>
      <c r="C4680" s="1">
        <v>2011</v>
      </c>
      <c r="D4680" s="3">
        <v>40616</v>
      </c>
      <c r="E4680" s="3">
        <v>40621</v>
      </c>
      <c r="F4680" s="2" t="s">
        <v>50</v>
      </c>
      <c r="G4680" s="2" t="s">
        <v>5747</v>
      </c>
      <c r="H4680" s="2" t="s">
        <v>5748</v>
      </c>
      <c r="I4680" s="2" t="s">
        <v>26</v>
      </c>
      <c r="J4680" s="2" t="s">
        <v>27</v>
      </c>
      <c r="K4680" s="2" t="s">
        <v>7690</v>
      </c>
      <c r="L4680" s="2" t="s">
        <v>121</v>
      </c>
      <c r="M4680" s="1">
        <v>84321</v>
      </c>
      <c r="N4680" s="2" t="s">
        <v>44</v>
      </c>
      <c r="O4680" s="2" t="s">
        <v>7691</v>
      </c>
      <c r="P4680" s="2" t="s">
        <v>71</v>
      </c>
      <c r="Q4680" s="2" t="s">
        <v>161</v>
      </c>
      <c r="R4680" s="2" t="s">
        <v>7692</v>
      </c>
      <c r="S4680" s="1">
        <v>82.8</v>
      </c>
      <c r="T4680" s="1">
        <v>12</v>
      </c>
      <c r="U4680" s="1">
        <v>0</v>
      </c>
      <c r="V4680" s="5">
        <v>6.6239999999999997</v>
      </c>
    </row>
    <row r="4681" spans="1:22" ht="15" thickBot="1" x14ac:dyDescent="0.35">
      <c r="A4681" s="4">
        <v>4680</v>
      </c>
      <c r="B4681" s="2" t="s">
        <v>7689</v>
      </c>
      <c r="C4681" s="1">
        <v>2011</v>
      </c>
      <c r="D4681" s="3">
        <v>40616</v>
      </c>
      <c r="E4681" s="3">
        <v>40621</v>
      </c>
      <c r="F4681" s="2" t="s">
        <v>50</v>
      </c>
      <c r="G4681" s="2" t="s">
        <v>5747</v>
      </c>
      <c r="H4681" s="2" t="s">
        <v>5748</v>
      </c>
      <c r="I4681" s="2" t="s">
        <v>26</v>
      </c>
      <c r="J4681" s="2" t="s">
        <v>27</v>
      </c>
      <c r="K4681" s="2" t="s">
        <v>7690</v>
      </c>
      <c r="L4681" s="2" t="s">
        <v>121</v>
      </c>
      <c r="M4681" s="1">
        <v>84321</v>
      </c>
      <c r="N4681" s="2" t="s">
        <v>44</v>
      </c>
      <c r="O4681" s="2" t="s">
        <v>2654</v>
      </c>
      <c r="P4681" s="2" t="s">
        <v>46</v>
      </c>
      <c r="Q4681" s="2" t="s">
        <v>59</v>
      </c>
      <c r="R4681" s="2" t="s">
        <v>186</v>
      </c>
      <c r="S4681" s="1">
        <v>21.36</v>
      </c>
      <c r="T4681" s="1">
        <v>2</v>
      </c>
      <c r="U4681" s="1">
        <v>0</v>
      </c>
      <c r="V4681" s="5">
        <v>5.7671999999999999</v>
      </c>
    </row>
    <row r="4682" spans="1:22" ht="15" thickBot="1" x14ac:dyDescent="0.35">
      <c r="A4682" s="4">
        <v>4681</v>
      </c>
      <c r="B4682" s="2" t="s">
        <v>7689</v>
      </c>
      <c r="C4682" s="1">
        <v>2011</v>
      </c>
      <c r="D4682" s="3">
        <v>40616</v>
      </c>
      <c r="E4682" s="3">
        <v>40621</v>
      </c>
      <c r="F4682" s="2" t="s">
        <v>50</v>
      </c>
      <c r="G4682" s="2" t="s">
        <v>5747</v>
      </c>
      <c r="H4682" s="2" t="s">
        <v>5748</v>
      </c>
      <c r="I4682" s="2" t="s">
        <v>26</v>
      </c>
      <c r="J4682" s="2" t="s">
        <v>27</v>
      </c>
      <c r="K4682" s="2" t="s">
        <v>7690</v>
      </c>
      <c r="L4682" s="2" t="s">
        <v>121</v>
      </c>
      <c r="M4682" s="1">
        <v>84321</v>
      </c>
      <c r="N4682" s="2" t="s">
        <v>44</v>
      </c>
      <c r="O4682" s="2" t="s">
        <v>6808</v>
      </c>
      <c r="P4682" s="2" t="s">
        <v>46</v>
      </c>
      <c r="Q4682" s="2" t="s">
        <v>75</v>
      </c>
      <c r="R4682" s="2" t="s">
        <v>6809</v>
      </c>
      <c r="S4682" s="1">
        <v>62.048000000000002</v>
      </c>
      <c r="T4682" s="1">
        <v>2</v>
      </c>
      <c r="U4682" s="1">
        <v>0.2</v>
      </c>
      <c r="V4682" s="5">
        <v>20.165600000000001</v>
      </c>
    </row>
    <row r="4683" spans="1:22" ht="15" thickBot="1" x14ac:dyDescent="0.35">
      <c r="A4683" s="4">
        <v>4682</v>
      </c>
      <c r="B4683" s="2" t="s">
        <v>7693</v>
      </c>
      <c r="C4683" s="1">
        <v>2013</v>
      </c>
      <c r="D4683" s="3">
        <v>41470</v>
      </c>
      <c r="E4683" s="3">
        <v>41474</v>
      </c>
      <c r="F4683" s="2" t="s">
        <v>23</v>
      </c>
      <c r="G4683" s="2" t="s">
        <v>6271</v>
      </c>
      <c r="H4683" s="2" t="s">
        <v>6272</v>
      </c>
      <c r="I4683" s="2" t="s">
        <v>26</v>
      </c>
      <c r="J4683" s="2" t="s">
        <v>27</v>
      </c>
      <c r="K4683" s="2" t="s">
        <v>1560</v>
      </c>
      <c r="L4683" s="2" t="s">
        <v>267</v>
      </c>
      <c r="M4683" s="1">
        <v>13021</v>
      </c>
      <c r="N4683" s="2" t="s">
        <v>148</v>
      </c>
      <c r="O4683" s="2" t="s">
        <v>5405</v>
      </c>
      <c r="P4683" s="2" t="s">
        <v>46</v>
      </c>
      <c r="Q4683" s="2" t="s">
        <v>269</v>
      </c>
      <c r="R4683" s="2" t="s">
        <v>5406</v>
      </c>
      <c r="S4683" s="1">
        <v>29.61</v>
      </c>
      <c r="T4683" s="1">
        <v>9</v>
      </c>
      <c r="U4683" s="1">
        <v>0</v>
      </c>
      <c r="V4683" s="5">
        <v>13.3245</v>
      </c>
    </row>
    <row r="4684" spans="1:22" ht="15" thickBot="1" x14ac:dyDescent="0.35">
      <c r="A4684" s="4">
        <v>4683</v>
      </c>
      <c r="B4684" s="2" t="s">
        <v>7694</v>
      </c>
      <c r="C4684" s="1">
        <v>2013</v>
      </c>
      <c r="D4684" s="3">
        <v>41610</v>
      </c>
      <c r="E4684" s="3">
        <v>41610</v>
      </c>
      <c r="F4684" s="2" t="s">
        <v>1290</v>
      </c>
      <c r="G4684" s="2" t="s">
        <v>1370</v>
      </c>
      <c r="H4684" s="2" t="s">
        <v>1371</v>
      </c>
      <c r="I4684" s="2" t="s">
        <v>26</v>
      </c>
      <c r="J4684" s="2" t="s">
        <v>27</v>
      </c>
      <c r="K4684" s="2" t="s">
        <v>4588</v>
      </c>
      <c r="L4684" s="2" t="s">
        <v>88</v>
      </c>
      <c r="M4684" s="1">
        <v>27604</v>
      </c>
      <c r="N4684" s="2" t="s">
        <v>30</v>
      </c>
      <c r="O4684" s="2" t="s">
        <v>4848</v>
      </c>
      <c r="P4684" s="2" t="s">
        <v>71</v>
      </c>
      <c r="Q4684" s="2" t="s">
        <v>72</v>
      </c>
      <c r="R4684" s="2" t="s">
        <v>4849</v>
      </c>
      <c r="S4684" s="1">
        <v>863.928</v>
      </c>
      <c r="T4684" s="1">
        <v>9</v>
      </c>
      <c r="U4684" s="1">
        <v>0.2</v>
      </c>
      <c r="V4684" s="5">
        <v>86.392799999999994</v>
      </c>
    </row>
    <row r="4685" spans="1:22" ht="15" thickBot="1" x14ac:dyDescent="0.35">
      <c r="A4685" s="4">
        <v>4684</v>
      </c>
      <c r="B4685" s="2" t="s">
        <v>7695</v>
      </c>
      <c r="C4685" s="1">
        <v>2013</v>
      </c>
      <c r="D4685" s="3">
        <v>41516</v>
      </c>
      <c r="E4685" s="3">
        <v>41521</v>
      </c>
      <c r="F4685" s="2" t="s">
        <v>50</v>
      </c>
      <c r="G4685" s="2" t="s">
        <v>2760</v>
      </c>
      <c r="H4685" s="2" t="s">
        <v>2761</v>
      </c>
      <c r="I4685" s="2" t="s">
        <v>41</v>
      </c>
      <c r="J4685" s="2" t="s">
        <v>27</v>
      </c>
      <c r="K4685" s="2" t="s">
        <v>146</v>
      </c>
      <c r="L4685" s="2" t="s">
        <v>147</v>
      </c>
      <c r="M4685" s="1">
        <v>19120</v>
      </c>
      <c r="N4685" s="2" t="s">
        <v>148</v>
      </c>
      <c r="O4685" s="2" t="s">
        <v>6561</v>
      </c>
      <c r="P4685" s="2" t="s">
        <v>32</v>
      </c>
      <c r="Q4685" s="2" t="s">
        <v>56</v>
      </c>
      <c r="R4685" s="2" t="s">
        <v>6562</v>
      </c>
      <c r="S4685" s="1">
        <v>241.92</v>
      </c>
      <c r="T4685" s="1">
        <v>4</v>
      </c>
      <c r="U4685" s="1">
        <v>0.4</v>
      </c>
      <c r="V4685" s="5">
        <v>-56.448</v>
      </c>
    </row>
    <row r="4686" spans="1:22" ht="15" thickBot="1" x14ac:dyDescent="0.35">
      <c r="A4686" s="4">
        <v>4685</v>
      </c>
      <c r="B4686" s="2" t="s">
        <v>7695</v>
      </c>
      <c r="C4686" s="1">
        <v>2013</v>
      </c>
      <c r="D4686" s="3">
        <v>41516</v>
      </c>
      <c r="E4686" s="3">
        <v>41521</v>
      </c>
      <c r="F4686" s="2" t="s">
        <v>50</v>
      </c>
      <c r="G4686" s="2" t="s">
        <v>2760</v>
      </c>
      <c r="H4686" s="2" t="s">
        <v>2761</v>
      </c>
      <c r="I4686" s="2" t="s">
        <v>41</v>
      </c>
      <c r="J4686" s="2" t="s">
        <v>27</v>
      </c>
      <c r="K4686" s="2" t="s">
        <v>146</v>
      </c>
      <c r="L4686" s="2" t="s">
        <v>147</v>
      </c>
      <c r="M4686" s="1">
        <v>19120</v>
      </c>
      <c r="N4686" s="2" t="s">
        <v>148</v>
      </c>
      <c r="O4686" s="2" t="s">
        <v>7282</v>
      </c>
      <c r="P4686" s="2" t="s">
        <v>32</v>
      </c>
      <c r="Q4686" s="2" t="s">
        <v>33</v>
      </c>
      <c r="R4686" s="2" t="s">
        <v>7283</v>
      </c>
      <c r="S4686" s="1">
        <v>163.88</v>
      </c>
      <c r="T4686" s="1">
        <v>4</v>
      </c>
      <c r="U4686" s="1">
        <v>0.5</v>
      </c>
      <c r="V4686" s="5">
        <v>-81.94</v>
      </c>
    </row>
    <row r="4687" spans="1:22" ht="15" thickBot="1" x14ac:dyDescent="0.35">
      <c r="A4687" s="4">
        <v>4686</v>
      </c>
      <c r="B4687" s="2" t="s">
        <v>7695</v>
      </c>
      <c r="C4687" s="1">
        <v>2013</v>
      </c>
      <c r="D4687" s="3">
        <v>41516</v>
      </c>
      <c r="E4687" s="3">
        <v>41521</v>
      </c>
      <c r="F4687" s="2" t="s">
        <v>50</v>
      </c>
      <c r="G4687" s="2" t="s">
        <v>2760</v>
      </c>
      <c r="H4687" s="2" t="s">
        <v>2761</v>
      </c>
      <c r="I4687" s="2" t="s">
        <v>41</v>
      </c>
      <c r="J4687" s="2" t="s">
        <v>27</v>
      </c>
      <c r="K4687" s="2" t="s">
        <v>146</v>
      </c>
      <c r="L4687" s="2" t="s">
        <v>147</v>
      </c>
      <c r="M4687" s="1">
        <v>19120</v>
      </c>
      <c r="N4687" s="2" t="s">
        <v>148</v>
      </c>
      <c r="O4687" s="2" t="s">
        <v>2727</v>
      </c>
      <c r="P4687" s="2" t="s">
        <v>46</v>
      </c>
      <c r="Q4687" s="2" t="s">
        <v>75</v>
      </c>
      <c r="R4687" s="2" t="s">
        <v>2728</v>
      </c>
      <c r="S4687" s="1">
        <v>3.4860000000000002</v>
      </c>
      <c r="T4687" s="1">
        <v>2</v>
      </c>
      <c r="U4687" s="1">
        <v>0.7</v>
      </c>
      <c r="V4687" s="5">
        <v>-2.7888000000000002</v>
      </c>
    </row>
    <row r="4688" spans="1:22" ht="15" thickBot="1" x14ac:dyDescent="0.35">
      <c r="A4688" s="4">
        <v>4687</v>
      </c>
      <c r="B4688" s="2" t="s">
        <v>7695</v>
      </c>
      <c r="C4688" s="1">
        <v>2013</v>
      </c>
      <c r="D4688" s="3">
        <v>41516</v>
      </c>
      <c r="E4688" s="3">
        <v>41521</v>
      </c>
      <c r="F4688" s="2" t="s">
        <v>50</v>
      </c>
      <c r="G4688" s="2" t="s">
        <v>2760</v>
      </c>
      <c r="H4688" s="2" t="s">
        <v>2761</v>
      </c>
      <c r="I4688" s="2" t="s">
        <v>41</v>
      </c>
      <c r="J4688" s="2" t="s">
        <v>27</v>
      </c>
      <c r="K4688" s="2" t="s">
        <v>146</v>
      </c>
      <c r="L4688" s="2" t="s">
        <v>147</v>
      </c>
      <c r="M4688" s="1">
        <v>19120</v>
      </c>
      <c r="N4688" s="2" t="s">
        <v>148</v>
      </c>
      <c r="O4688" s="2" t="s">
        <v>3795</v>
      </c>
      <c r="P4688" s="2" t="s">
        <v>46</v>
      </c>
      <c r="Q4688" s="2" t="s">
        <v>269</v>
      </c>
      <c r="R4688" s="2" t="s">
        <v>3796</v>
      </c>
      <c r="S4688" s="1">
        <v>10.584</v>
      </c>
      <c r="T4688" s="1">
        <v>7</v>
      </c>
      <c r="U4688" s="1">
        <v>0.2</v>
      </c>
      <c r="V4688" s="5">
        <v>-2.3814000000000002</v>
      </c>
    </row>
    <row r="4689" spans="1:22" ht="15" thickBot="1" x14ac:dyDescent="0.35">
      <c r="A4689" s="4">
        <v>4688</v>
      </c>
      <c r="B4689" s="2" t="s">
        <v>7696</v>
      </c>
      <c r="C4689" s="1">
        <v>2013</v>
      </c>
      <c r="D4689" s="3">
        <v>41450</v>
      </c>
      <c r="E4689" s="3">
        <v>41456</v>
      </c>
      <c r="F4689" s="2" t="s">
        <v>50</v>
      </c>
      <c r="G4689" s="2" t="s">
        <v>2753</v>
      </c>
      <c r="H4689" s="2" t="s">
        <v>2754</v>
      </c>
      <c r="I4689" s="2" t="s">
        <v>26</v>
      </c>
      <c r="J4689" s="2" t="s">
        <v>27</v>
      </c>
      <c r="K4689" s="2" t="s">
        <v>1464</v>
      </c>
      <c r="L4689" s="2" t="s">
        <v>254</v>
      </c>
      <c r="M4689" s="1">
        <v>47374</v>
      </c>
      <c r="N4689" s="2" t="s">
        <v>105</v>
      </c>
      <c r="O4689" s="2" t="s">
        <v>7697</v>
      </c>
      <c r="P4689" s="2" t="s">
        <v>71</v>
      </c>
      <c r="Q4689" s="2" t="s">
        <v>72</v>
      </c>
      <c r="R4689" s="2" t="s">
        <v>7698</v>
      </c>
      <c r="S4689" s="1">
        <v>440.91</v>
      </c>
      <c r="T4689" s="1">
        <v>9</v>
      </c>
      <c r="U4689" s="1">
        <v>0</v>
      </c>
      <c r="V4689" s="5">
        <v>123.45480000000001</v>
      </c>
    </row>
    <row r="4690" spans="1:22" ht="15" thickBot="1" x14ac:dyDescent="0.35">
      <c r="A4690" s="4">
        <v>4689</v>
      </c>
      <c r="B4690" s="2" t="s">
        <v>7699</v>
      </c>
      <c r="C4690" s="1">
        <v>2014</v>
      </c>
      <c r="D4690" s="3">
        <v>41729</v>
      </c>
      <c r="E4690" s="3">
        <v>41733</v>
      </c>
      <c r="F4690" s="2" t="s">
        <v>50</v>
      </c>
      <c r="G4690" s="2" t="s">
        <v>6118</v>
      </c>
      <c r="H4690" s="2" t="s">
        <v>6119</v>
      </c>
      <c r="I4690" s="2" t="s">
        <v>26</v>
      </c>
      <c r="J4690" s="2" t="s">
        <v>27</v>
      </c>
      <c r="K4690" s="2" t="s">
        <v>2470</v>
      </c>
      <c r="L4690" s="2" t="s">
        <v>147</v>
      </c>
      <c r="M4690" s="1">
        <v>17602</v>
      </c>
      <c r="N4690" s="2" t="s">
        <v>148</v>
      </c>
      <c r="O4690" s="2" t="s">
        <v>177</v>
      </c>
      <c r="P4690" s="2" t="s">
        <v>46</v>
      </c>
      <c r="Q4690" s="2" t="s">
        <v>75</v>
      </c>
      <c r="R4690" s="2" t="s">
        <v>178</v>
      </c>
      <c r="S4690" s="1">
        <v>5.7149999999999999</v>
      </c>
      <c r="T4690" s="1">
        <v>5</v>
      </c>
      <c r="U4690" s="1">
        <v>0.7</v>
      </c>
      <c r="V4690" s="5">
        <v>-4.7625000000000002</v>
      </c>
    </row>
    <row r="4691" spans="1:22" ht="15" thickBot="1" x14ac:dyDescent="0.35">
      <c r="A4691" s="4">
        <v>4690</v>
      </c>
      <c r="B4691" s="2" t="s">
        <v>7700</v>
      </c>
      <c r="C4691" s="1">
        <v>2011</v>
      </c>
      <c r="D4691" s="3">
        <v>40897</v>
      </c>
      <c r="E4691" s="3">
        <v>40899</v>
      </c>
      <c r="F4691" s="2" t="s">
        <v>188</v>
      </c>
      <c r="G4691" s="2" t="s">
        <v>4911</v>
      </c>
      <c r="H4691" s="2" t="s">
        <v>4912</v>
      </c>
      <c r="I4691" s="2" t="s">
        <v>26</v>
      </c>
      <c r="J4691" s="2" t="s">
        <v>27</v>
      </c>
      <c r="K4691" s="2" t="s">
        <v>1310</v>
      </c>
      <c r="L4691" s="2" t="s">
        <v>310</v>
      </c>
      <c r="M4691" s="1">
        <v>85705</v>
      </c>
      <c r="N4691" s="2" t="s">
        <v>44</v>
      </c>
      <c r="O4691" s="2" t="s">
        <v>5856</v>
      </c>
      <c r="P4691" s="2" t="s">
        <v>32</v>
      </c>
      <c r="Q4691" s="2" t="s">
        <v>65</v>
      </c>
      <c r="R4691" s="2" t="s">
        <v>5857</v>
      </c>
      <c r="S4691" s="1">
        <v>51.968000000000004</v>
      </c>
      <c r="T4691" s="1">
        <v>2</v>
      </c>
      <c r="U4691" s="1">
        <v>0.2</v>
      </c>
      <c r="V4691" s="5">
        <v>10.393599999999999</v>
      </c>
    </row>
    <row r="4692" spans="1:22" ht="15" thickBot="1" x14ac:dyDescent="0.35">
      <c r="A4692" s="4">
        <v>4691</v>
      </c>
      <c r="B4692" s="2" t="s">
        <v>7700</v>
      </c>
      <c r="C4692" s="1">
        <v>2011</v>
      </c>
      <c r="D4692" s="3">
        <v>40897</v>
      </c>
      <c r="E4692" s="3">
        <v>40899</v>
      </c>
      <c r="F4692" s="2" t="s">
        <v>188</v>
      </c>
      <c r="G4692" s="2" t="s">
        <v>4911</v>
      </c>
      <c r="H4692" s="2" t="s">
        <v>4912</v>
      </c>
      <c r="I4692" s="2" t="s">
        <v>26</v>
      </c>
      <c r="J4692" s="2" t="s">
        <v>27</v>
      </c>
      <c r="K4692" s="2" t="s">
        <v>1310</v>
      </c>
      <c r="L4692" s="2" t="s">
        <v>310</v>
      </c>
      <c r="M4692" s="1">
        <v>85705</v>
      </c>
      <c r="N4692" s="2" t="s">
        <v>44</v>
      </c>
      <c r="O4692" s="2" t="s">
        <v>1018</v>
      </c>
      <c r="P4692" s="2" t="s">
        <v>71</v>
      </c>
      <c r="Q4692" s="2" t="s">
        <v>161</v>
      </c>
      <c r="R4692" s="2" t="s">
        <v>1019</v>
      </c>
      <c r="S4692" s="1">
        <v>71.975999999999999</v>
      </c>
      <c r="T4692" s="1">
        <v>3</v>
      </c>
      <c r="U4692" s="1">
        <v>0.2</v>
      </c>
      <c r="V4692" s="5">
        <v>21.5928</v>
      </c>
    </row>
    <row r="4693" spans="1:22" ht="15" thickBot="1" x14ac:dyDescent="0.35">
      <c r="A4693" s="4">
        <v>4692</v>
      </c>
      <c r="B4693" s="2" t="s">
        <v>7700</v>
      </c>
      <c r="C4693" s="1">
        <v>2011</v>
      </c>
      <c r="D4693" s="3">
        <v>40897</v>
      </c>
      <c r="E4693" s="3">
        <v>40899</v>
      </c>
      <c r="F4693" s="2" t="s">
        <v>188</v>
      </c>
      <c r="G4693" s="2" t="s">
        <v>4911</v>
      </c>
      <c r="H4693" s="2" t="s">
        <v>4912</v>
      </c>
      <c r="I4693" s="2" t="s">
        <v>26</v>
      </c>
      <c r="J4693" s="2" t="s">
        <v>27</v>
      </c>
      <c r="K4693" s="2" t="s">
        <v>1310</v>
      </c>
      <c r="L4693" s="2" t="s">
        <v>310</v>
      </c>
      <c r="M4693" s="1">
        <v>85705</v>
      </c>
      <c r="N4693" s="2" t="s">
        <v>44</v>
      </c>
      <c r="O4693" s="2" t="s">
        <v>890</v>
      </c>
      <c r="P4693" s="2" t="s">
        <v>32</v>
      </c>
      <c r="Q4693" s="2" t="s">
        <v>36</v>
      </c>
      <c r="R4693" s="2" t="s">
        <v>891</v>
      </c>
      <c r="S4693" s="1">
        <v>242.352</v>
      </c>
      <c r="T4693" s="1">
        <v>3</v>
      </c>
      <c r="U4693" s="1">
        <v>0.2</v>
      </c>
      <c r="V4693" s="5">
        <v>-42.4116</v>
      </c>
    </row>
    <row r="4694" spans="1:22" ht="15" thickBot="1" x14ac:dyDescent="0.35">
      <c r="A4694" s="4">
        <v>4693</v>
      </c>
      <c r="B4694" s="2" t="s">
        <v>7700</v>
      </c>
      <c r="C4694" s="1">
        <v>2011</v>
      </c>
      <c r="D4694" s="3">
        <v>40897</v>
      </c>
      <c r="E4694" s="3">
        <v>40899</v>
      </c>
      <c r="F4694" s="2" t="s">
        <v>188</v>
      </c>
      <c r="G4694" s="2" t="s">
        <v>4911</v>
      </c>
      <c r="H4694" s="2" t="s">
        <v>4912</v>
      </c>
      <c r="I4694" s="2" t="s">
        <v>26</v>
      </c>
      <c r="J4694" s="2" t="s">
        <v>27</v>
      </c>
      <c r="K4694" s="2" t="s">
        <v>1310</v>
      </c>
      <c r="L4694" s="2" t="s">
        <v>310</v>
      </c>
      <c r="M4694" s="1">
        <v>85705</v>
      </c>
      <c r="N4694" s="2" t="s">
        <v>44</v>
      </c>
      <c r="O4694" s="2" t="s">
        <v>1730</v>
      </c>
      <c r="P4694" s="2" t="s">
        <v>46</v>
      </c>
      <c r="Q4694" s="2" t="s">
        <v>90</v>
      </c>
      <c r="R4694" s="2" t="s">
        <v>5006</v>
      </c>
      <c r="S4694" s="1">
        <v>221.92</v>
      </c>
      <c r="T4694" s="1">
        <v>5</v>
      </c>
      <c r="U4694" s="1">
        <v>0.2</v>
      </c>
      <c r="V4694" s="5">
        <v>77.671999999999997</v>
      </c>
    </row>
    <row r="4695" spans="1:22" ht="15" thickBot="1" x14ac:dyDescent="0.35">
      <c r="A4695" s="4">
        <v>4694</v>
      </c>
      <c r="B4695" s="2" t="s">
        <v>7700</v>
      </c>
      <c r="C4695" s="1">
        <v>2011</v>
      </c>
      <c r="D4695" s="3">
        <v>40897</v>
      </c>
      <c r="E4695" s="3">
        <v>40899</v>
      </c>
      <c r="F4695" s="2" t="s">
        <v>188</v>
      </c>
      <c r="G4695" s="2" t="s">
        <v>4911</v>
      </c>
      <c r="H4695" s="2" t="s">
        <v>4912</v>
      </c>
      <c r="I4695" s="2" t="s">
        <v>26</v>
      </c>
      <c r="J4695" s="2" t="s">
        <v>27</v>
      </c>
      <c r="K4695" s="2" t="s">
        <v>1310</v>
      </c>
      <c r="L4695" s="2" t="s">
        <v>310</v>
      </c>
      <c r="M4695" s="1">
        <v>85705</v>
      </c>
      <c r="N4695" s="2" t="s">
        <v>44</v>
      </c>
      <c r="O4695" s="2" t="s">
        <v>6000</v>
      </c>
      <c r="P4695" s="2" t="s">
        <v>46</v>
      </c>
      <c r="Q4695" s="2" t="s">
        <v>90</v>
      </c>
      <c r="R4695" s="2" t="s">
        <v>6001</v>
      </c>
      <c r="S4695" s="1">
        <v>8.4480000000000004</v>
      </c>
      <c r="T4695" s="1">
        <v>2</v>
      </c>
      <c r="U4695" s="1">
        <v>0.2</v>
      </c>
      <c r="V4695" s="5">
        <v>2.64</v>
      </c>
    </row>
    <row r="4696" spans="1:22" ht="15" thickBot="1" x14ac:dyDescent="0.35">
      <c r="A4696" s="4">
        <v>4695</v>
      </c>
      <c r="B4696" s="2" t="s">
        <v>7701</v>
      </c>
      <c r="C4696" s="1">
        <v>2012</v>
      </c>
      <c r="D4696" s="3">
        <v>41260</v>
      </c>
      <c r="E4696" s="3">
        <v>41260</v>
      </c>
      <c r="F4696" s="2" t="s">
        <v>1290</v>
      </c>
      <c r="G4696" s="2" t="s">
        <v>2114</v>
      </c>
      <c r="H4696" s="2" t="s">
        <v>2115</v>
      </c>
      <c r="I4696" s="2" t="s">
        <v>26</v>
      </c>
      <c r="J4696" s="2" t="s">
        <v>27</v>
      </c>
      <c r="K4696" s="2" t="s">
        <v>880</v>
      </c>
      <c r="L4696" s="2" t="s">
        <v>238</v>
      </c>
      <c r="M4696" s="1">
        <v>48205</v>
      </c>
      <c r="N4696" s="2" t="s">
        <v>105</v>
      </c>
      <c r="O4696" s="2" t="s">
        <v>3046</v>
      </c>
      <c r="P4696" s="2" t="s">
        <v>46</v>
      </c>
      <c r="Q4696" s="2" t="s">
        <v>75</v>
      </c>
      <c r="R4696" s="2" t="s">
        <v>3047</v>
      </c>
      <c r="S4696" s="1">
        <v>29.52</v>
      </c>
      <c r="T4696" s="1">
        <v>4</v>
      </c>
      <c r="U4696" s="1">
        <v>0</v>
      </c>
      <c r="V4696" s="5">
        <v>14.4648</v>
      </c>
    </row>
    <row r="4697" spans="1:22" ht="15" thickBot="1" x14ac:dyDescent="0.35">
      <c r="A4697" s="4">
        <v>4696</v>
      </c>
      <c r="B4697" s="2" t="s">
        <v>7701</v>
      </c>
      <c r="C4697" s="1">
        <v>2012</v>
      </c>
      <c r="D4697" s="3">
        <v>41260</v>
      </c>
      <c r="E4697" s="3">
        <v>41260</v>
      </c>
      <c r="F4697" s="2" t="s">
        <v>1290</v>
      </c>
      <c r="G4697" s="2" t="s">
        <v>2114</v>
      </c>
      <c r="H4697" s="2" t="s">
        <v>2115</v>
      </c>
      <c r="I4697" s="2" t="s">
        <v>26</v>
      </c>
      <c r="J4697" s="2" t="s">
        <v>27</v>
      </c>
      <c r="K4697" s="2" t="s">
        <v>880</v>
      </c>
      <c r="L4697" s="2" t="s">
        <v>238</v>
      </c>
      <c r="M4697" s="1">
        <v>48205</v>
      </c>
      <c r="N4697" s="2" t="s">
        <v>105</v>
      </c>
      <c r="O4697" s="2" t="s">
        <v>3621</v>
      </c>
      <c r="P4697" s="2" t="s">
        <v>32</v>
      </c>
      <c r="Q4697" s="2" t="s">
        <v>36</v>
      </c>
      <c r="R4697" s="2" t="s">
        <v>3622</v>
      </c>
      <c r="S4697" s="1">
        <v>302.94</v>
      </c>
      <c r="T4697" s="1">
        <v>3</v>
      </c>
      <c r="U4697" s="1">
        <v>0</v>
      </c>
      <c r="V4697" s="5">
        <v>48.470399999999998</v>
      </c>
    </row>
    <row r="4698" spans="1:22" ht="15" thickBot="1" x14ac:dyDescent="0.35">
      <c r="A4698" s="4">
        <v>4697</v>
      </c>
      <c r="B4698" s="2" t="s">
        <v>7701</v>
      </c>
      <c r="C4698" s="1">
        <v>2012</v>
      </c>
      <c r="D4698" s="3">
        <v>41260</v>
      </c>
      <c r="E4698" s="3">
        <v>41260</v>
      </c>
      <c r="F4698" s="2" t="s">
        <v>1290</v>
      </c>
      <c r="G4698" s="2" t="s">
        <v>2114</v>
      </c>
      <c r="H4698" s="2" t="s">
        <v>2115</v>
      </c>
      <c r="I4698" s="2" t="s">
        <v>26</v>
      </c>
      <c r="J4698" s="2" t="s">
        <v>27</v>
      </c>
      <c r="K4698" s="2" t="s">
        <v>880</v>
      </c>
      <c r="L4698" s="2" t="s">
        <v>238</v>
      </c>
      <c r="M4698" s="1">
        <v>48205</v>
      </c>
      <c r="N4698" s="2" t="s">
        <v>105</v>
      </c>
      <c r="O4698" s="2" t="s">
        <v>6141</v>
      </c>
      <c r="P4698" s="2" t="s">
        <v>32</v>
      </c>
      <c r="Q4698" s="2" t="s">
        <v>36</v>
      </c>
      <c r="R4698" s="2" t="s">
        <v>6142</v>
      </c>
      <c r="S4698" s="1">
        <v>142.36000000000001</v>
      </c>
      <c r="T4698" s="1">
        <v>2</v>
      </c>
      <c r="U4698" s="1">
        <v>0</v>
      </c>
      <c r="V4698" s="5">
        <v>38.437199999999997</v>
      </c>
    </row>
    <row r="4699" spans="1:22" ht="15" thickBot="1" x14ac:dyDescent="0.35">
      <c r="A4699" s="4">
        <v>4698</v>
      </c>
      <c r="B4699" s="2" t="s">
        <v>7701</v>
      </c>
      <c r="C4699" s="1">
        <v>2012</v>
      </c>
      <c r="D4699" s="3">
        <v>41260</v>
      </c>
      <c r="E4699" s="3">
        <v>41260</v>
      </c>
      <c r="F4699" s="2" t="s">
        <v>1290</v>
      </c>
      <c r="G4699" s="2" t="s">
        <v>2114</v>
      </c>
      <c r="H4699" s="2" t="s">
        <v>2115</v>
      </c>
      <c r="I4699" s="2" t="s">
        <v>26</v>
      </c>
      <c r="J4699" s="2" t="s">
        <v>27</v>
      </c>
      <c r="K4699" s="2" t="s">
        <v>880</v>
      </c>
      <c r="L4699" s="2" t="s">
        <v>238</v>
      </c>
      <c r="M4699" s="1">
        <v>48205</v>
      </c>
      <c r="N4699" s="2" t="s">
        <v>105</v>
      </c>
      <c r="O4699" s="2" t="s">
        <v>701</v>
      </c>
      <c r="P4699" s="2" t="s">
        <v>32</v>
      </c>
      <c r="Q4699" s="2" t="s">
        <v>36</v>
      </c>
      <c r="R4699" s="2" t="s">
        <v>702</v>
      </c>
      <c r="S4699" s="1">
        <v>546.66</v>
      </c>
      <c r="T4699" s="1">
        <v>9</v>
      </c>
      <c r="U4699" s="1">
        <v>0</v>
      </c>
      <c r="V4699" s="5">
        <v>136.66499999999999</v>
      </c>
    </row>
    <row r="4700" spans="1:22" ht="15" thickBot="1" x14ac:dyDescent="0.35">
      <c r="A4700" s="4">
        <v>4699</v>
      </c>
      <c r="B4700" s="2" t="s">
        <v>7701</v>
      </c>
      <c r="C4700" s="1">
        <v>2012</v>
      </c>
      <c r="D4700" s="3">
        <v>41260</v>
      </c>
      <c r="E4700" s="3">
        <v>41260</v>
      </c>
      <c r="F4700" s="2" t="s">
        <v>1290</v>
      </c>
      <c r="G4700" s="2" t="s">
        <v>2114</v>
      </c>
      <c r="H4700" s="2" t="s">
        <v>2115</v>
      </c>
      <c r="I4700" s="2" t="s">
        <v>26</v>
      </c>
      <c r="J4700" s="2" t="s">
        <v>27</v>
      </c>
      <c r="K4700" s="2" t="s">
        <v>880</v>
      </c>
      <c r="L4700" s="2" t="s">
        <v>238</v>
      </c>
      <c r="M4700" s="1">
        <v>48205</v>
      </c>
      <c r="N4700" s="2" t="s">
        <v>105</v>
      </c>
      <c r="O4700" s="2" t="s">
        <v>6115</v>
      </c>
      <c r="P4700" s="2" t="s">
        <v>32</v>
      </c>
      <c r="Q4700" s="2" t="s">
        <v>65</v>
      </c>
      <c r="R4700" s="2" t="s">
        <v>6116</v>
      </c>
      <c r="S4700" s="1">
        <v>212.13</v>
      </c>
      <c r="T4700" s="1">
        <v>3</v>
      </c>
      <c r="U4700" s="1">
        <v>0</v>
      </c>
      <c r="V4700" s="5">
        <v>14.8491</v>
      </c>
    </row>
    <row r="4701" spans="1:22" ht="15" thickBot="1" x14ac:dyDescent="0.35">
      <c r="A4701" s="4">
        <v>4700</v>
      </c>
      <c r="B4701" s="2" t="s">
        <v>7702</v>
      </c>
      <c r="C4701" s="1">
        <v>2014</v>
      </c>
      <c r="D4701" s="3">
        <v>41771</v>
      </c>
      <c r="E4701" s="3">
        <v>41777</v>
      </c>
      <c r="F4701" s="2" t="s">
        <v>50</v>
      </c>
      <c r="G4701" s="2" t="s">
        <v>3787</v>
      </c>
      <c r="H4701" s="2" t="s">
        <v>3788</v>
      </c>
      <c r="I4701" s="2" t="s">
        <v>102</v>
      </c>
      <c r="J4701" s="2" t="s">
        <v>27</v>
      </c>
      <c r="K4701" s="2" t="s">
        <v>1237</v>
      </c>
      <c r="L4701" s="2" t="s">
        <v>104</v>
      </c>
      <c r="M4701" s="1">
        <v>78745</v>
      </c>
      <c r="N4701" s="2" t="s">
        <v>105</v>
      </c>
      <c r="O4701" s="2" t="s">
        <v>7096</v>
      </c>
      <c r="P4701" s="2" t="s">
        <v>46</v>
      </c>
      <c r="Q4701" s="2" t="s">
        <v>68</v>
      </c>
      <c r="R4701" s="2" t="s">
        <v>7097</v>
      </c>
      <c r="S4701" s="1">
        <v>5.2480000000000002</v>
      </c>
      <c r="T4701" s="1">
        <v>2</v>
      </c>
      <c r="U4701" s="1">
        <v>0.2</v>
      </c>
      <c r="V4701" s="5">
        <v>0.59040000000000004</v>
      </c>
    </row>
    <row r="4702" spans="1:22" ht="15" thickBot="1" x14ac:dyDescent="0.35">
      <c r="A4702" s="4">
        <v>4701</v>
      </c>
      <c r="B4702" s="2" t="s">
        <v>7702</v>
      </c>
      <c r="C4702" s="1">
        <v>2014</v>
      </c>
      <c r="D4702" s="3">
        <v>41771</v>
      </c>
      <c r="E4702" s="3">
        <v>41777</v>
      </c>
      <c r="F4702" s="2" t="s">
        <v>50</v>
      </c>
      <c r="G4702" s="2" t="s">
        <v>3787</v>
      </c>
      <c r="H4702" s="2" t="s">
        <v>3788</v>
      </c>
      <c r="I4702" s="2" t="s">
        <v>102</v>
      </c>
      <c r="J4702" s="2" t="s">
        <v>27</v>
      </c>
      <c r="K4702" s="2" t="s">
        <v>1237</v>
      </c>
      <c r="L4702" s="2" t="s">
        <v>104</v>
      </c>
      <c r="M4702" s="1">
        <v>78745</v>
      </c>
      <c r="N4702" s="2" t="s">
        <v>105</v>
      </c>
      <c r="O4702" s="2" t="s">
        <v>1008</v>
      </c>
      <c r="P4702" s="2" t="s">
        <v>46</v>
      </c>
      <c r="Q4702" s="2" t="s">
        <v>59</v>
      </c>
      <c r="R4702" s="2" t="s">
        <v>1009</v>
      </c>
      <c r="S4702" s="1">
        <v>74.415999999999997</v>
      </c>
      <c r="T4702" s="1">
        <v>2</v>
      </c>
      <c r="U4702" s="1">
        <v>0.2</v>
      </c>
      <c r="V4702" s="5">
        <v>-14.8832</v>
      </c>
    </row>
    <row r="4703" spans="1:22" ht="15" thickBot="1" x14ac:dyDescent="0.35">
      <c r="A4703" s="4">
        <v>4702</v>
      </c>
      <c r="B4703" s="2" t="s">
        <v>7702</v>
      </c>
      <c r="C4703" s="1">
        <v>2014</v>
      </c>
      <c r="D4703" s="3">
        <v>41771</v>
      </c>
      <c r="E4703" s="3">
        <v>41777</v>
      </c>
      <c r="F4703" s="2" t="s">
        <v>50</v>
      </c>
      <c r="G4703" s="2" t="s">
        <v>3787</v>
      </c>
      <c r="H4703" s="2" t="s">
        <v>3788</v>
      </c>
      <c r="I4703" s="2" t="s">
        <v>102</v>
      </c>
      <c r="J4703" s="2" t="s">
        <v>27</v>
      </c>
      <c r="K4703" s="2" t="s">
        <v>1237</v>
      </c>
      <c r="L4703" s="2" t="s">
        <v>104</v>
      </c>
      <c r="M4703" s="1">
        <v>78745</v>
      </c>
      <c r="N4703" s="2" t="s">
        <v>105</v>
      </c>
      <c r="O4703" s="2" t="s">
        <v>2457</v>
      </c>
      <c r="P4703" s="2" t="s">
        <v>46</v>
      </c>
      <c r="Q4703" s="2" t="s">
        <v>90</v>
      </c>
      <c r="R4703" s="2" t="s">
        <v>2458</v>
      </c>
      <c r="S4703" s="1">
        <v>6.8479999999999999</v>
      </c>
      <c r="T4703" s="1">
        <v>2</v>
      </c>
      <c r="U4703" s="1">
        <v>0.2</v>
      </c>
      <c r="V4703" s="5">
        <v>2.14</v>
      </c>
    </row>
    <row r="4704" spans="1:22" ht="15" thickBot="1" x14ac:dyDescent="0.35">
      <c r="A4704" s="4">
        <v>4703</v>
      </c>
      <c r="B4704" s="2" t="s">
        <v>7702</v>
      </c>
      <c r="C4704" s="1">
        <v>2014</v>
      </c>
      <c r="D4704" s="3">
        <v>41771</v>
      </c>
      <c r="E4704" s="3">
        <v>41777</v>
      </c>
      <c r="F4704" s="2" t="s">
        <v>50</v>
      </c>
      <c r="G4704" s="2" t="s">
        <v>3787</v>
      </c>
      <c r="H4704" s="2" t="s">
        <v>3788</v>
      </c>
      <c r="I4704" s="2" t="s">
        <v>102</v>
      </c>
      <c r="J4704" s="2" t="s">
        <v>27</v>
      </c>
      <c r="K4704" s="2" t="s">
        <v>1237</v>
      </c>
      <c r="L4704" s="2" t="s">
        <v>104</v>
      </c>
      <c r="M4704" s="1">
        <v>78745</v>
      </c>
      <c r="N4704" s="2" t="s">
        <v>105</v>
      </c>
      <c r="O4704" s="2" t="s">
        <v>1186</v>
      </c>
      <c r="P4704" s="2" t="s">
        <v>32</v>
      </c>
      <c r="Q4704" s="2" t="s">
        <v>65</v>
      </c>
      <c r="R4704" s="2" t="s">
        <v>1187</v>
      </c>
      <c r="S4704" s="1">
        <v>7.9960000000000004</v>
      </c>
      <c r="T4704" s="1">
        <v>1</v>
      </c>
      <c r="U4704" s="1">
        <v>0.6</v>
      </c>
      <c r="V4704" s="5">
        <v>-6.9965000000000002</v>
      </c>
    </row>
    <row r="4705" spans="1:22" ht="15" thickBot="1" x14ac:dyDescent="0.35">
      <c r="A4705" s="4">
        <v>4704</v>
      </c>
      <c r="B4705" s="2" t="s">
        <v>7703</v>
      </c>
      <c r="C4705" s="1">
        <v>2013</v>
      </c>
      <c r="D4705" s="3">
        <v>41450</v>
      </c>
      <c r="E4705" s="3">
        <v>41454</v>
      </c>
      <c r="F4705" s="2" t="s">
        <v>50</v>
      </c>
      <c r="G4705" s="2" t="s">
        <v>6603</v>
      </c>
      <c r="H4705" s="2" t="s">
        <v>6604</v>
      </c>
      <c r="I4705" s="2" t="s">
        <v>41</v>
      </c>
      <c r="J4705" s="2" t="s">
        <v>27</v>
      </c>
      <c r="K4705" s="2" t="s">
        <v>184</v>
      </c>
      <c r="L4705" s="2" t="s">
        <v>104</v>
      </c>
      <c r="M4705" s="1">
        <v>77095</v>
      </c>
      <c r="N4705" s="2" t="s">
        <v>105</v>
      </c>
      <c r="O4705" s="2" t="s">
        <v>4437</v>
      </c>
      <c r="P4705" s="2" t="s">
        <v>46</v>
      </c>
      <c r="Q4705" s="2" t="s">
        <v>78</v>
      </c>
      <c r="R4705" s="2" t="s">
        <v>4438</v>
      </c>
      <c r="S4705" s="1">
        <v>8.7119999999999997</v>
      </c>
      <c r="T4705" s="1">
        <v>2</v>
      </c>
      <c r="U4705" s="1">
        <v>0.8</v>
      </c>
      <c r="V4705" s="5">
        <v>-19.602</v>
      </c>
    </row>
    <row r="4706" spans="1:22" ht="15" thickBot="1" x14ac:dyDescent="0.35">
      <c r="A4706" s="4">
        <v>4705</v>
      </c>
      <c r="B4706" s="2" t="s">
        <v>7704</v>
      </c>
      <c r="C4706" s="1">
        <v>2013</v>
      </c>
      <c r="D4706" s="3">
        <v>41412</v>
      </c>
      <c r="E4706" s="3">
        <v>41413</v>
      </c>
      <c r="F4706" s="2" t="s">
        <v>188</v>
      </c>
      <c r="G4706" s="2" t="s">
        <v>1308</v>
      </c>
      <c r="H4706" s="2" t="s">
        <v>1309</v>
      </c>
      <c r="I4706" s="2" t="s">
        <v>26</v>
      </c>
      <c r="J4706" s="2" t="s">
        <v>27</v>
      </c>
      <c r="K4706" s="2" t="s">
        <v>7705</v>
      </c>
      <c r="L4706" s="2" t="s">
        <v>747</v>
      </c>
      <c r="M4706" s="1">
        <v>6708</v>
      </c>
      <c r="N4706" s="2" t="s">
        <v>148</v>
      </c>
      <c r="O4706" s="2" t="s">
        <v>2574</v>
      </c>
      <c r="P4706" s="2" t="s">
        <v>46</v>
      </c>
      <c r="Q4706" s="2" t="s">
        <v>578</v>
      </c>
      <c r="R4706" s="2" t="s">
        <v>2575</v>
      </c>
      <c r="S4706" s="1">
        <v>65.17</v>
      </c>
      <c r="T4706" s="1">
        <v>7</v>
      </c>
      <c r="U4706" s="1">
        <v>0</v>
      </c>
      <c r="V4706" s="5">
        <v>18.8993</v>
      </c>
    </row>
    <row r="4707" spans="1:22" ht="15" thickBot="1" x14ac:dyDescent="0.35">
      <c r="A4707" s="4">
        <v>4706</v>
      </c>
      <c r="B4707" s="2" t="s">
        <v>7704</v>
      </c>
      <c r="C4707" s="1">
        <v>2013</v>
      </c>
      <c r="D4707" s="3">
        <v>41412</v>
      </c>
      <c r="E4707" s="3">
        <v>41413</v>
      </c>
      <c r="F4707" s="2" t="s">
        <v>188</v>
      </c>
      <c r="G4707" s="2" t="s">
        <v>1308</v>
      </c>
      <c r="H4707" s="2" t="s">
        <v>1309</v>
      </c>
      <c r="I4707" s="2" t="s">
        <v>26</v>
      </c>
      <c r="J4707" s="2" t="s">
        <v>27</v>
      </c>
      <c r="K4707" s="2" t="s">
        <v>7705</v>
      </c>
      <c r="L4707" s="2" t="s">
        <v>747</v>
      </c>
      <c r="M4707" s="1">
        <v>6708</v>
      </c>
      <c r="N4707" s="2" t="s">
        <v>148</v>
      </c>
      <c r="O4707" s="2" t="s">
        <v>650</v>
      </c>
      <c r="P4707" s="2" t="s">
        <v>46</v>
      </c>
      <c r="Q4707" s="2" t="s">
        <v>47</v>
      </c>
      <c r="R4707" s="2" t="s">
        <v>651</v>
      </c>
      <c r="S4707" s="1">
        <v>14.62</v>
      </c>
      <c r="T4707" s="1">
        <v>2</v>
      </c>
      <c r="U4707" s="1">
        <v>0</v>
      </c>
      <c r="V4707" s="5">
        <v>6.8714000000000004</v>
      </c>
    </row>
    <row r="4708" spans="1:22" ht="15" thickBot="1" x14ac:dyDescent="0.35">
      <c r="A4708" s="4">
        <v>4707</v>
      </c>
      <c r="B4708" s="2" t="s">
        <v>7704</v>
      </c>
      <c r="C4708" s="1">
        <v>2013</v>
      </c>
      <c r="D4708" s="3">
        <v>41412</v>
      </c>
      <c r="E4708" s="3">
        <v>41413</v>
      </c>
      <c r="F4708" s="2" t="s">
        <v>188</v>
      </c>
      <c r="G4708" s="2" t="s">
        <v>1308</v>
      </c>
      <c r="H4708" s="2" t="s">
        <v>1309</v>
      </c>
      <c r="I4708" s="2" t="s">
        <v>26</v>
      </c>
      <c r="J4708" s="2" t="s">
        <v>27</v>
      </c>
      <c r="K4708" s="2" t="s">
        <v>7705</v>
      </c>
      <c r="L4708" s="2" t="s">
        <v>747</v>
      </c>
      <c r="M4708" s="1">
        <v>6708</v>
      </c>
      <c r="N4708" s="2" t="s">
        <v>148</v>
      </c>
      <c r="O4708" s="2" t="s">
        <v>3069</v>
      </c>
      <c r="P4708" s="2" t="s">
        <v>32</v>
      </c>
      <c r="Q4708" s="2" t="s">
        <v>65</v>
      </c>
      <c r="R4708" s="2" t="s">
        <v>3070</v>
      </c>
      <c r="S4708" s="1">
        <v>173.24</v>
      </c>
      <c r="T4708" s="1">
        <v>4</v>
      </c>
      <c r="U4708" s="1">
        <v>0</v>
      </c>
      <c r="V4708" s="5">
        <v>17.324000000000002</v>
      </c>
    </row>
    <row r="4709" spans="1:22" ht="15" thickBot="1" x14ac:dyDescent="0.35">
      <c r="A4709" s="4">
        <v>4708</v>
      </c>
      <c r="B4709" s="2" t="s">
        <v>7706</v>
      </c>
      <c r="C4709" s="1">
        <v>2014</v>
      </c>
      <c r="D4709" s="3">
        <v>41820</v>
      </c>
      <c r="E4709" s="3">
        <v>41821</v>
      </c>
      <c r="F4709" s="2" t="s">
        <v>188</v>
      </c>
      <c r="G4709" s="2" t="s">
        <v>5054</v>
      </c>
      <c r="H4709" s="2" t="s">
        <v>5055</v>
      </c>
      <c r="I4709" s="2" t="s">
        <v>26</v>
      </c>
      <c r="J4709" s="2" t="s">
        <v>27</v>
      </c>
      <c r="K4709" s="2" t="s">
        <v>42</v>
      </c>
      <c r="L4709" s="2" t="s">
        <v>43</v>
      </c>
      <c r="M4709" s="1">
        <v>90049</v>
      </c>
      <c r="N4709" s="2" t="s">
        <v>44</v>
      </c>
      <c r="O4709" s="2" t="s">
        <v>4766</v>
      </c>
      <c r="P4709" s="2" t="s">
        <v>46</v>
      </c>
      <c r="Q4709" s="2" t="s">
        <v>75</v>
      </c>
      <c r="R4709" s="2" t="s">
        <v>4767</v>
      </c>
      <c r="S4709" s="1">
        <v>895.92</v>
      </c>
      <c r="T4709" s="1">
        <v>5</v>
      </c>
      <c r="U4709" s="1">
        <v>0.2</v>
      </c>
      <c r="V4709" s="5">
        <v>302.37299999999999</v>
      </c>
    </row>
    <row r="4710" spans="1:22" ht="15" thickBot="1" x14ac:dyDescent="0.35">
      <c r="A4710" s="4">
        <v>4709</v>
      </c>
      <c r="B4710" s="2" t="s">
        <v>7706</v>
      </c>
      <c r="C4710" s="1">
        <v>2014</v>
      </c>
      <c r="D4710" s="3">
        <v>41820</v>
      </c>
      <c r="E4710" s="3">
        <v>41821</v>
      </c>
      <c r="F4710" s="2" t="s">
        <v>188</v>
      </c>
      <c r="G4710" s="2" t="s">
        <v>5054</v>
      </c>
      <c r="H4710" s="2" t="s">
        <v>5055</v>
      </c>
      <c r="I4710" s="2" t="s">
        <v>26</v>
      </c>
      <c r="J4710" s="2" t="s">
        <v>27</v>
      </c>
      <c r="K4710" s="2" t="s">
        <v>42</v>
      </c>
      <c r="L4710" s="2" t="s">
        <v>43</v>
      </c>
      <c r="M4710" s="1">
        <v>90049</v>
      </c>
      <c r="N4710" s="2" t="s">
        <v>44</v>
      </c>
      <c r="O4710" s="2" t="s">
        <v>547</v>
      </c>
      <c r="P4710" s="2" t="s">
        <v>46</v>
      </c>
      <c r="Q4710" s="2" t="s">
        <v>59</v>
      </c>
      <c r="R4710" s="2" t="s">
        <v>548</v>
      </c>
      <c r="S4710" s="1">
        <v>130.71</v>
      </c>
      <c r="T4710" s="1">
        <v>3</v>
      </c>
      <c r="U4710" s="1">
        <v>0</v>
      </c>
      <c r="V4710" s="5">
        <v>39.213000000000001</v>
      </c>
    </row>
    <row r="4711" spans="1:22" ht="15" thickBot="1" x14ac:dyDescent="0.35">
      <c r="A4711" s="4">
        <v>4710</v>
      </c>
      <c r="B4711" s="2" t="s">
        <v>7706</v>
      </c>
      <c r="C4711" s="1">
        <v>2014</v>
      </c>
      <c r="D4711" s="3">
        <v>41820</v>
      </c>
      <c r="E4711" s="3">
        <v>41821</v>
      </c>
      <c r="F4711" s="2" t="s">
        <v>188</v>
      </c>
      <c r="G4711" s="2" t="s">
        <v>5054</v>
      </c>
      <c r="H4711" s="2" t="s">
        <v>5055</v>
      </c>
      <c r="I4711" s="2" t="s">
        <v>26</v>
      </c>
      <c r="J4711" s="2" t="s">
        <v>27</v>
      </c>
      <c r="K4711" s="2" t="s">
        <v>42</v>
      </c>
      <c r="L4711" s="2" t="s">
        <v>43</v>
      </c>
      <c r="M4711" s="1">
        <v>90049</v>
      </c>
      <c r="N4711" s="2" t="s">
        <v>44</v>
      </c>
      <c r="O4711" s="2" t="s">
        <v>3175</v>
      </c>
      <c r="P4711" s="2" t="s">
        <v>46</v>
      </c>
      <c r="Q4711" s="2" t="s">
        <v>68</v>
      </c>
      <c r="R4711" s="2" t="s">
        <v>3176</v>
      </c>
      <c r="S4711" s="1">
        <v>11.68</v>
      </c>
      <c r="T4711" s="1">
        <v>2</v>
      </c>
      <c r="U4711" s="1">
        <v>0</v>
      </c>
      <c r="V4711" s="5">
        <v>3.0367999999999999</v>
      </c>
    </row>
    <row r="4712" spans="1:22" ht="15" thickBot="1" x14ac:dyDescent="0.35">
      <c r="A4712" s="4">
        <v>4711</v>
      </c>
      <c r="B4712" s="2" t="s">
        <v>7706</v>
      </c>
      <c r="C4712" s="1">
        <v>2014</v>
      </c>
      <c r="D4712" s="3">
        <v>41820</v>
      </c>
      <c r="E4712" s="3">
        <v>41821</v>
      </c>
      <c r="F4712" s="2" t="s">
        <v>188</v>
      </c>
      <c r="G4712" s="2" t="s">
        <v>5054</v>
      </c>
      <c r="H4712" s="2" t="s">
        <v>5055</v>
      </c>
      <c r="I4712" s="2" t="s">
        <v>26</v>
      </c>
      <c r="J4712" s="2" t="s">
        <v>27</v>
      </c>
      <c r="K4712" s="2" t="s">
        <v>42</v>
      </c>
      <c r="L4712" s="2" t="s">
        <v>43</v>
      </c>
      <c r="M4712" s="1">
        <v>90049</v>
      </c>
      <c r="N4712" s="2" t="s">
        <v>44</v>
      </c>
      <c r="O4712" s="2" t="s">
        <v>4794</v>
      </c>
      <c r="P4712" s="2" t="s">
        <v>71</v>
      </c>
      <c r="Q4712" s="2" t="s">
        <v>161</v>
      </c>
      <c r="R4712" s="2" t="s">
        <v>4795</v>
      </c>
      <c r="S4712" s="1">
        <v>62.31</v>
      </c>
      <c r="T4712" s="1">
        <v>3</v>
      </c>
      <c r="U4712" s="1">
        <v>0</v>
      </c>
      <c r="V4712" s="5">
        <v>22.4316</v>
      </c>
    </row>
    <row r="4713" spans="1:22" ht="15" thickBot="1" x14ac:dyDescent="0.35">
      <c r="A4713" s="4">
        <v>4712</v>
      </c>
      <c r="B4713" s="2" t="s">
        <v>7707</v>
      </c>
      <c r="C4713" s="1">
        <v>2011</v>
      </c>
      <c r="D4713" s="3">
        <v>40633</v>
      </c>
      <c r="E4713" s="3">
        <v>40633</v>
      </c>
      <c r="F4713" s="2" t="s">
        <v>1290</v>
      </c>
      <c r="G4713" s="2" t="s">
        <v>1049</v>
      </c>
      <c r="H4713" s="2" t="s">
        <v>1050</v>
      </c>
      <c r="I4713" s="2" t="s">
        <v>26</v>
      </c>
      <c r="J4713" s="2" t="s">
        <v>27</v>
      </c>
      <c r="K4713" s="2" t="s">
        <v>146</v>
      </c>
      <c r="L4713" s="2" t="s">
        <v>147</v>
      </c>
      <c r="M4713" s="1">
        <v>19120</v>
      </c>
      <c r="N4713" s="2" t="s">
        <v>148</v>
      </c>
      <c r="O4713" s="2" t="s">
        <v>3122</v>
      </c>
      <c r="P4713" s="2" t="s">
        <v>46</v>
      </c>
      <c r="Q4713" s="2" t="s">
        <v>75</v>
      </c>
      <c r="R4713" s="2" t="s">
        <v>3123</v>
      </c>
      <c r="S4713" s="1">
        <v>0.85199999999999998</v>
      </c>
      <c r="T4713" s="1">
        <v>1</v>
      </c>
      <c r="U4713" s="1">
        <v>0.7</v>
      </c>
      <c r="V4713" s="5">
        <v>-0.59640000000000004</v>
      </c>
    </row>
    <row r="4714" spans="1:22" ht="15" thickBot="1" x14ac:dyDescent="0.35">
      <c r="A4714" s="4">
        <v>4713</v>
      </c>
      <c r="B4714" s="2" t="s">
        <v>7708</v>
      </c>
      <c r="C4714" s="1">
        <v>2011</v>
      </c>
      <c r="D4714" s="3">
        <v>40893</v>
      </c>
      <c r="E4714" s="3">
        <v>40898</v>
      </c>
      <c r="F4714" s="2" t="s">
        <v>50</v>
      </c>
      <c r="G4714" s="2" t="s">
        <v>6941</v>
      </c>
      <c r="H4714" s="2" t="s">
        <v>6942</v>
      </c>
      <c r="I4714" s="2" t="s">
        <v>26</v>
      </c>
      <c r="J4714" s="2" t="s">
        <v>27</v>
      </c>
      <c r="K4714" s="2" t="s">
        <v>1681</v>
      </c>
      <c r="L4714" s="2" t="s">
        <v>104</v>
      </c>
      <c r="M4714" s="1">
        <v>77340</v>
      </c>
      <c r="N4714" s="2" t="s">
        <v>105</v>
      </c>
      <c r="O4714" s="2" t="s">
        <v>3194</v>
      </c>
      <c r="P4714" s="2" t="s">
        <v>46</v>
      </c>
      <c r="Q4714" s="2" t="s">
        <v>90</v>
      </c>
      <c r="R4714" s="2" t="s">
        <v>3195</v>
      </c>
      <c r="S4714" s="1">
        <v>36.287999999999997</v>
      </c>
      <c r="T4714" s="1">
        <v>7</v>
      </c>
      <c r="U4714" s="1">
        <v>0.2</v>
      </c>
      <c r="V4714" s="5">
        <v>12.700799999999999</v>
      </c>
    </row>
    <row r="4715" spans="1:22" ht="15" thickBot="1" x14ac:dyDescent="0.35">
      <c r="A4715" s="4">
        <v>4714</v>
      </c>
      <c r="B4715" s="2" t="s">
        <v>7708</v>
      </c>
      <c r="C4715" s="1">
        <v>2011</v>
      </c>
      <c r="D4715" s="3">
        <v>40893</v>
      </c>
      <c r="E4715" s="3">
        <v>40898</v>
      </c>
      <c r="F4715" s="2" t="s">
        <v>50</v>
      </c>
      <c r="G4715" s="2" t="s">
        <v>6941</v>
      </c>
      <c r="H4715" s="2" t="s">
        <v>6942</v>
      </c>
      <c r="I4715" s="2" t="s">
        <v>26</v>
      </c>
      <c r="J4715" s="2" t="s">
        <v>27</v>
      </c>
      <c r="K4715" s="2" t="s">
        <v>1681</v>
      </c>
      <c r="L4715" s="2" t="s">
        <v>104</v>
      </c>
      <c r="M4715" s="1">
        <v>77340</v>
      </c>
      <c r="N4715" s="2" t="s">
        <v>105</v>
      </c>
      <c r="O4715" s="2" t="s">
        <v>6115</v>
      </c>
      <c r="P4715" s="2" t="s">
        <v>32</v>
      </c>
      <c r="Q4715" s="2" t="s">
        <v>65</v>
      </c>
      <c r="R4715" s="2" t="s">
        <v>6116</v>
      </c>
      <c r="S4715" s="1">
        <v>56.567999999999998</v>
      </c>
      <c r="T4715" s="1">
        <v>2</v>
      </c>
      <c r="U4715" s="1">
        <v>0.6</v>
      </c>
      <c r="V4715" s="5">
        <v>-74.952600000000004</v>
      </c>
    </row>
    <row r="4716" spans="1:22" ht="15" thickBot="1" x14ac:dyDescent="0.35">
      <c r="A4716" s="4">
        <v>4715</v>
      </c>
      <c r="B4716" s="2" t="s">
        <v>7709</v>
      </c>
      <c r="C4716" s="1">
        <v>2014</v>
      </c>
      <c r="D4716" s="3">
        <v>41778</v>
      </c>
      <c r="E4716" s="3">
        <v>41780</v>
      </c>
      <c r="F4716" s="2" t="s">
        <v>188</v>
      </c>
      <c r="G4716" s="2" t="s">
        <v>3827</v>
      </c>
      <c r="H4716" s="2" t="s">
        <v>3828</v>
      </c>
      <c r="I4716" s="2" t="s">
        <v>26</v>
      </c>
      <c r="J4716" s="2" t="s">
        <v>27</v>
      </c>
      <c r="K4716" s="2" t="s">
        <v>419</v>
      </c>
      <c r="L4716" s="2" t="s">
        <v>420</v>
      </c>
      <c r="M4716" s="1">
        <v>97206</v>
      </c>
      <c r="N4716" s="2" t="s">
        <v>44</v>
      </c>
      <c r="O4716" s="2" t="s">
        <v>3433</v>
      </c>
      <c r="P4716" s="2" t="s">
        <v>71</v>
      </c>
      <c r="Q4716" s="2" t="s">
        <v>72</v>
      </c>
      <c r="R4716" s="2" t="s">
        <v>6336</v>
      </c>
      <c r="S4716" s="1">
        <v>344.70400000000001</v>
      </c>
      <c r="T4716" s="1">
        <v>2</v>
      </c>
      <c r="U4716" s="1">
        <v>0.2</v>
      </c>
      <c r="V4716" s="5">
        <v>38.779200000000003</v>
      </c>
    </row>
    <row r="4717" spans="1:22" ht="15" thickBot="1" x14ac:dyDescent="0.35">
      <c r="A4717" s="4">
        <v>4716</v>
      </c>
      <c r="B4717" s="2" t="s">
        <v>7710</v>
      </c>
      <c r="C4717" s="1">
        <v>2012</v>
      </c>
      <c r="D4717" s="3">
        <v>41041</v>
      </c>
      <c r="E4717" s="3">
        <v>41045</v>
      </c>
      <c r="F4717" s="2" t="s">
        <v>50</v>
      </c>
      <c r="G4717" s="2" t="s">
        <v>3336</v>
      </c>
      <c r="H4717" s="2" t="s">
        <v>3337</v>
      </c>
      <c r="I4717" s="2" t="s">
        <v>26</v>
      </c>
      <c r="J4717" s="2" t="s">
        <v>27</v>
      </c>
      <c r="K4717" s="2" t="s">
        <v>1473</v>
      </c>
      <c r="L4717" s="2" t="s">
        <v>457</v>
      </c>
      <c r="M4717" s="1">
        <v>80027</v>
      </c>
      <c r="N4717" s="2" t="s">
        <v>44</v>
      </c>
      <c r="O4717" s="2" t="s">
        <v>4238</v>
      </c>
      <c r="P4717" s="2" t="s">
        <v>71</v>
      </c>
      <c r="Q4717" s="2" t="s">
        <v>72</v>
      </c>
      <c r="R4717" s="2" t="s">
        <v>4239</v>
      </c>
      <c r="S4717" s="1">
        <v>201.584</v>
      </c>
      <c r="T4717" s="1">
        <v>2</v>
      </c>
      <c r="U4717" s="1">
        <v>0.2</v>
      </c>
      <c r="V4717" s="5">
        <v>20.1584</v>
      </c>
    </row>
    <row r="4718" spans="1:22" ht="15" thickBot="1" x14ac:dyDescent="0.35">
      <c r="A4718" s="4">
        <v>4717</v>
      </c>
      <c r="B4718" s="2" t="s">
        <v>7711</v>
      </c>
      <c r="C4718" s="1">
        <v>2014</v>
      </c>
      <c r="D4718" s="3">
        <v>41977</v>
      </c>
      <c r="E4718" s="3">
        <v>41981</v>
      </c>
      <c r="F4718" s="2" t="s">
        <v>23</v>
      </c>
      <c r="G4718" s="2" t="s">
        <v>3991</v>
      </c>
      <c r="H4718" s="2" t="s">
        <v>3992</v>
      </c>
      <c r="I4718" s="2" t="s">
        <v>102</v>
      </c>
      <c r="J4718" s="2" t="s">
        <v>27</v>
      </c>
      <c r="K4718" s="2" t="s">
        <v>95</v>
      </c>
      <c r="L4718" s="2" t="s">
        <v>96</v>
      </c>
      <c r="M4718" s="1">
        <v>98115</v>
      </c>
      <c r="N4718" s="2" t="s">
        <v>44</v>
      </c>
      <c r="O4718" s="2" t="s">
        <v>3804</v>
      </c>
      <c r="P4718" s="2" t="s">
        <v>32</v>
      </c>
      <c r="Q4718" s="2" t="s">
        <v>56</v>
      </c>
      <c r="R4718" s="2" t="s">
        <v>3805</v>
      </c>
      <c r="S4718" s="1">
        <v>521.96</v>
      </c>
      <c r="T4718" s="1">
        <v>2</v>
      </c>
      <c r="U4718" s="1">
        <v>0</v>
      </c>
      <c r="V4718" s="5">
        <v>88.733199999999997</v>
      </c>
    </row>
    <row r="4719" spans="1:22" ht="15" thickBot="1" x14ac:dyDescent="0.35">
      <c r="A4719" s="4">
        <v>4718</v>
      </c>
      <c r="B4719" s="2" t="s">
        <v>7712</v>
      </c>
      <c r="C4719" s="1">
        <v>2012</v>
      </c>
      <c r="D4719" s="3">
        <v>41255</v>
      </c>
      <c r="E4719" s="3">
        <v>41260</v>
      </c>
      <c r="F4719" s="2" t="s">
        <v>50</v>
      </c>
      <c r="G4719" s="2" t="s">
        <v>660</v>
      </c>
      <c r="H4719" s="2" t="s">
        <v>661</v>
      </c>
      <c r="I4719" s="2" t="s">
        <v>26</v>
      </c>
      <c r="J4719" s="2" t="s">
        <v>27</v>
      </c>
      <c r="K4719" s="2" t="s">
        <v>4492</v>
      </c>
      <c r="L4719" s="2" t="s">
        <v>2735</v>
      </c>
      <c r="M4719" s="1">
        <v>21215</v>
      </c>
      <c r="N4719" s="2" t="s">
        <v>148</v>
      </c>
      <c r="O4719" s="2" t="s">
        <v>1737</v>
      </c>
      <c r="P4719" s="2" t="s">
        <v>46</v>
      </c>
      <c r="Q4719" s="2" t="s">
        <v>68</v>
      </c>
      <c r="R4719" s="2" t="s">
        <v>1738</v>
      </c>
      <c r="S4719" s="1">
        <v>8.2200000000000006</v>
      </c>
      <c r="T4719" s="1">
        <v>3</v>
      </c>
      <c r="U4719" s="1">
        <v>0</v>
      </c>
      <c r="V4719" s="5">
        <v>2.2193999999999998</v>
      </c>
    </row>
    <row r="4720" spans="1:22" ht="15" thickBot="1" x14ac:dyDescent="0.35">
      <c r="A4720" s="4">
        <v>4719</v>
      </c>
      <c r="B4720" s="2" t="s">
        <v>7713</v>
      </c>
      <c r="C4720" s="1">
        <v>2012</v>
      </c>
      <c r="D4720" s="3">
        <v>41192</v>
      </c>
      <c r="E4720" s="3">
        <v>41193</v>
      </c>
      <c r="F4720" s="2" t="s">
        <v>188</v>
      </c>
      <c r="G4720" s="2" t="s">
        <v>2092</v>
      </c>
      <c r="H4720" s="2" t="s">
        <v>2093</v>
      </c>
      <c r="I4720" s="2" t="s">
        <v>41</v>
      </c>
      <c r="J4720" s="2" t="s">
        <v>27</v>
      </c>
      <c r="K4720" s="2" t="s">
        <v>127</v>
      </c>
      <c r="L4720" s="2" t="s">
        <v>43</v>
      </c>
      <c r="M4720" s="1">
        <v>94109</v>
      </c>
      <c r="N4720" s="2" t="s">
        <v>44</v>
      </c>
      <c r="O4720" s="2" t="s">
        <v>1981</v>
      </c>
      <c r="P4720" s="2" t="s">
        <v>46</v>
      </c>
      <c r="Q4720" s="2" t="s">
        <v>90</v>
      </c>
      <c r="R4720" s="2" t="s">
        <v>1982</v>
      </c>
      <c r="S4720" s="1">
        <v>45.36</v>
      </c>
      <c r="T4720" s="1">
        <v>7</v>
      </c>
      <c r="U4720" s="1">
        <v>0</v>
      </c>
      <c r="V4720" s="5">
        <v>21.7728</v>
      </c>
    </row>
    <row r="4721" spans="1:22" ht="15" thickBot="1" x14ac:dyDescent="0.35">
      <c r="A4721" s="4">
        <v>4720</v>
      </c>
      <c r="B4721" s="2" t="s">
        <v>7714</v>
      </c>
      <c r="C4721" s="1">
        <v>2012</v>
      </c>
      <c r="D4721" s="3">
        <v>41017</v>
      </c>
      <c r="E4721" s="3">
        <v>41019</v>
      </c>
      <c r="F4721" s="2" t="s">
        <v>23</v>
      </c>
      <c r="G4721" s="2" t="s">
        <v>3049</v>
      </c>
      <c r="H4721" s="2" t="s">
        <v>3050</v>
      </c>
      <c r="I4721" s="2" t="s">
        <v>102</v>
      </c>
      <c r="J4721" s="2" t="s">
        <v>27</v>
      </c>
      <c r="K4721" s="2" t="s">
        <v>42</v>
      </c>
      <c r="L4721" s="2" t="s">
        <v>43</v>
      </c>
      <c r="M4721" s="1">
        <v>90004</v>
      </c>
      <c r="N4721" s="2" t="s">
        <v>44</v>
      </c>
      <c r="O4721" s="2" t="s">
        <v>1096</v>
      </c>
      <c r="P4721" s="2" t="s">
        <v>46</v>
      </c>
      <c r="Q4721" s="2" t="s">
        <v>59</v>
      </c>
      <c r="R4721" s="2" t="s">
        <v>1097</v>
      </c>
      <c r="S4721" s="1">
        <v>947.17</v>
      </c>
      <c r="T4721" s="1">
        <v>7</v>
      </c>
      <c r="U4721" s="1">
        <v>0</v>
      </c>
      <c r="V4721" s="5">
        <v>9.4717000000000002</v>
      </c>
    </row>
    <row r="4722" spans="1:22" ht="15" thickBot="1" x14ac:dyDescent="0.35">
      <c r="A4722" s="4">
        <v>4721</v>
      </c>
      <c r="B4722" s="2" t="s">
        <v>7714</v>
      </c>
      <c r="C4722" s="1">
        <v>2012</v>
      </c>
      <c r="D4722" s="3">
        <v>41017</v>
      </c>
      <c r="E4722" s="3">
        <v>41019</v>
      </c>
      <c r="F4722" s="2" t="s">
        <v>23</v>
      </c>
      <c r="G4722" s="2" t="s">
        <v>3049</v>
      </c>
      <c r="H4722" s="2" t="s">
        <v>3050</v>
      </c>
      <c r="I4722" s="2" t="s">
        <v>102</v>
      </c>
      <c r="J4722" s="2" t="s">
        <v>27</v>
      </c>
      <c r="K4722" s="2" t="s">
        <v>42</v>
      </c>
      <c r="L4722" s="2" t="s">
        <v>43</v>
      </c>
      <c r="M4722" s="1">
        <v>90004</v>
      </c>
      <c r="N4722" s="2" t="s">
        <v>44</v>
      </c>
      <c r="O4722" s="2" t="s">
        <v>7715</v>
      </c>
      <c r="P4722" s="2" t="s">
        <v>46</v>
      </c>
      <c r="Q4722" s="2" t="s">
        <v>90</v>
      </c>
      <c r="R4722" s="2" t="s">
        <v>7716</v>
      </c>
      <c r="S4722" s="1">
        <v>61.96</v>
      </c>
      <c r="T4722" s="1">
        <v>2</v>
      </c>
      <c r="U4722" s="1">
        <v>0</v>
      </c>
      <c r="V4722" s="5">
        <v>27.882000000000001</v>
      </c>
    </row>
    <row r="4723" spans="1:22" ht="15" thickBot="1" x14ac:dyDescent="0.35">
      <c r="A4723" s="4">
        <v>4722</v>
      </c>
      <c r="B4723" s="2" t="s">
        <v>7717</v>
      </c>
      <c r="C4723" s="1">
        <v>2011</v>
      </c>
      <c r="D4723" s="3">
        <v>40701</v>
      </c>
      <c r="E4723" s="3">
        <v>40705</v>
      </c>
      <c r="F4723" s="2" t="s">
        <v>23</v>
      </c>
      <c r="G4723" s="2" t="s">
        <v>7718</v>
      </c>
      <c r="H4723" s="2" t="s">
        <v>7719</v>
      </c>
      <c r="I4723" s="2" t="s">
        <v>26</v>
      </c>
      <c r="J4723" s="2" t="s">
        <v>27</v>
      </c>
      <c r="K4723" s="2" t="s">
        <v>456</v>
      </c>
      <c r="L4723" s="2" t="s">
        <v>211</v>
      </c>
      <c r="M4723" s="1">
        <v>60505</v>
      </c>
      <c r="N4723" s="2" t="s">
        <v>105</v>
      </c>
      <c r="O4723" s="2" t="s">
        <v>1436</v>
      </c>
      <c r="P4723" s="2" t="s">
        <v>32</v>
      </c>
      <c r="Q4723" s="2" t="s">
        <v>56</v>
      </c>
      <c r="R4723" s="2" t="s">
        <v>1437</v>
      </c>
      <c r="S4723" s="1">
        <v>268.935</v>
      </c>
      <c r="T4723" s="1">
        <v>3</v>
      </c>
      <c r="U4723" s="1">
        <v>0.5</v>
      </c>
      <c r="V4723" s="5">
        <v>-209.76929999999999</v>
      </c>
    </row>
    <row r="4724" spans="1:22" ht="15" thickBot="1" x14ac:dyDescent="0.35">
      <c r="A4724" s="4">
        <v>4723</v>
      </c>
      <c r="B4724" s="2" t="s">
        <v>7720</v>
      </c>
      <c r="C4724" s="1">
        <v>2014</v>
      </c>
      <c r="D4724" s="3">
        <v>41884</v>
      </c>
      <c r="E4724" s="3">
        <v>41890</v>
      </c>
      <c r="F4724" s="2" t="s">
        <v>50</v>
      </c>
      <c r="G4724" s="2" t="s">
        <v>2310</v>
      </c>
      <c r="H4724" s="2" t="s">
        <v>2311</v>
      </c>
      <c r="I4724" s="2" t="s">
        <v>102</v>
      </c>
      <c r="J4724" s="2" t="s">
        <v>27</v>
      </c>
      <c r="K4724" s="2" t="s">
        <v>95</v>
      </c>
      <c r="L4724" s="2" t="s">
        <v>96</v>
      </c>
      <c r="M4724" s="1">
        <v>98103</v>
      </c>
      <c r="N4724" s="2" t="s">
        <v>44</v>
      </c>
      <c r="O4724" s="2" t="s">
        <v>3035</v>
      </c>
      <c r="P4724" s="2" t="s">
        <v>46</v>
      </c>
      <c r="Q4724" s="2" t="s">
        <v>68</v>
      </c>
      <c r="R4724" s="2" t="s">
        <v>186</v>
      </c>
      <c r="S4724" s="1">
        <v>7.58</v>
      </c>
      <c r="T4724" s="1">
        <v>1</v>
      </c>
      <c r="U4724" s="1">
        <v>0</v>
      </c>
      <c r="V4724" s="5">
        <v>2.9561999999999999</v>
      </c>
    </row>
    <row r="4725" spans="1:22" ht="15" thickBot="1" x14ac:dyDescent="0.35">
      <c r="A4725" s="4">
        <v>4724</v>
      </c>
      <c r="B4725" s="2" t="s">
        <v>7721</v>
      </c>
      <c r="C4725" s="1">
        <v>2013</v>
      </c>
      <c r="D4725" s="3">
        <v>41417</v>
      </c>
      <c r="E4725" s="3">
        <v>41417</v>
      </c>
      <c r="F4725" s="2" t="s">
        <v>1290</v>
      </c>
      <c r="G4725" s="2" t="s">
        <v>1913</v>
      </c>
      <c r="H4725" s="2" t="s">
        <v>1914</v>
      </c>
      <c r="I4725" s="2" t="s">
        <v>26</v>
      </c>
      <c r="J4725" s="2" t="s">
        <v>27</v>
      </c>
      <c r="K4725" s="2" t="s">
        <v>7722</v>
      </c>
      <c r="L4725" s="2" t="s">
        <v>1272</v>
      </c>
      <c r="M4725" s="1">
        <v>30605</v>
      </c>
      <c r="N4725" s="2" t="s">
        <v>30</v>
      </c>
      <c r="O4725" s="2" t="s">
        <v>2025</v>
      </c>
      <c r="P4725" s="2" t="s">
        <v>46</v>
      </c>
      <c r="Q4725" s="2" t="s">
        <v>47</v>
      </c>
      <c r="R4725" s="2" t="s">
        <v>2026</v>
      </c>
      <c r="S4725" s="1">
        <v>14.73</v>
      </c>
      <c r="T4725" s="1">
        <v>3</v>
      </c>
      <c r="U4725" s="1">
        <v>0</v>
      </c>
      <c r="V4725" s="5">
        <v>7.2176999999999998</v>
      </c>
    </row>
    <row r="4726" spans="1:22" ht="15" thickBot="1" x14ac:dyDescent="0.35">
      <c r="A4726" s="4">
        <v>4725</v>
      </c>
      <c r="B4726" s="2" t="s">
        <v>7723</v>
      </c>
      <c r="C4726" s="1">
        <v>2013</v>
      </c>
      <c r="D4726" s="3">
        <v>41590</v>
      </c>
      <c r="E4726" s="3">
        <v>41594</v>
      </c>
      <c r="F4726" s="2" t="s">
        <v>50</v>
      </c>
      <c r="G4726" s="2" t="s">
        <v>6478</v>
      </c>
      <c r="H4726" s="2" t="s">
        <v>6479</v>
      </c>
      <c r="I4726" s="2" t="s">
        <v>102</v>
      </c>
      <c r="J4726" s="2" t="s">
        <v>27</v>
      </c>
      <c r="K4726" s="2" t="s">
        <v>4736</v>
      </c>
      <c r="L4726" s="2" t="s">
        <v>54</v>
      </c>
      <c r="M4726" s="1">
        <v>32712</v>
      </c>
      <c r="N4726" s="2" t="s">
        <v>30</v>
      </c>
      <c r="O4726" s="2" t="s">
        <v>414</v>
      </c>
      <c r="P4726" s="2" t="s">
        <v>46</v>
      </c>
      <c r="Q4726" s="2" t="s">
        <v>75</v>
      </c>
      <c r="R4726" s="2" t="s">
        <v>415</v>
      </c>
      <c r="S4726" s="1">
        <v>9.8879999999999999</v>
      </c>
      <c r="T4726" s="1">
        <v>2</v>
      </c>
      <c r="U4726" s="1">
        <v>0.7</v>
      </c>
      <c r="V4726" s="5">
        <v>-6.9215999999999998</v>
      </c>
    </row>
    <row r="4727" spans="1:22" ht="15" thickBot="1" x14ac:dyDescent="0.35">
      <c r="A4727" s="4">
        <v>4726</v>
      </c>
      <c r="B4727" s="2" t="s">
        <v>7723</v>
      </c>
      <c r="C4727" s="1">
        <v>2013</v>
      </c>
      <c r="D4727" s="3">
        <v>41590</v>
      </c>
      <c r="E4727" s="3">
        <v>41594</v>
      </c>
      <c r="F4727" s="2" t="s">
        <v>50</v>
      </c>
      <c r="G4727" s="2" t="s">
        <v>6478</v>
      </c>
      <c r="H4727" s="2" t="s">
        <v>6479</v>
      </c>
      <c r="I4727" s="2" t="s">
        <v>102</v>
      </c>
      <c r="J4727" s="2" t="s">
        <v>27</v>
      </c>
      <c r="K4727" s="2" t="s">
        <v>4736</v>
      </c>
      <c r="L4727" s="2" t="s">
        <v>54</v>
      </c>
      <c r="M4727" s="1">
        <v>32712</v>
      </c>
      <c r="N4727" s="2" t="s">
        <v>30</v>
      </c>
      <c r="O4727" s="2" t="s">
        <v>597</v>
      </c>
      <c r="P4727" s="2" t="s">
        <v>46</v>
      </c>
      <c r="Q4727" s="2" t="s">
        <v>78</v>
      </c>
      <c r="R4727" s="2" t="s">
        <v>598</v>
      </c>
      <c r="S4727" s="1">
        <v>671.54399999999998</v>
      </c>
      <c r="T4727" s="1">
        <v>3</v>
      </c>
      <c r="U4727" s="1">
        <v>0.2</v>
      </c>
      <c r="V4727" s="5">
        <v>50.3658</v>
      </c>
    </row>
    <row r="4728" spans="1:22" ht="15" thickBot="1" x14ac:dyDescent="0.35">
      <c r="A4728" s="4">
        <v>4727</v>
      </c>
      <c r="B4728" s="2" t="s">
        <v>7724</v>
      </c>
      <c r="C4728" s="1">
        <v>2011</v>
      </c>
      <c r="D4728" s="3">
        <v>40872</v>
      </c>
      <c r="E4728" s="3">
        <v>40876</v>
      </c>
      <c r="F4728" s="2" t="s">
        <v>23</v>
      </c>
      <c r="G4728" s="2" t="s">
        <v>4082</v>
      </c>
      <c r="H4728" s="2" t="s">
        <v>4083</v>
      </c>
      <c r="I4728" s="2" t="s">
        <v>102</v>
      </c>
      <c r="J4728" s="2" t="s">
        <v>27</v>
      </c>
      <c r="K4728" s="2" t="s">
        <v>266</v>
      </c>
      <c r="L4728" s="2" t="s">
        <v>267</v>
      </c>
      <c r="M4728" s="1">
        <v>10009</v>
      </c>
      <c r="N4728" s="2" t="s">
        <v>148</v>
      </c>
      <c r="O4728" s="2" t="s">
        <v>5598</v>
      </c>
      <c r="P4728" s="2" t="s">
        <v>46</v>
      </c>
      <c r="Q4728" s="2" t="s">
        <v>59</v>
      </c>
      <c r="R4728" s="2" t="s">
        <v>5599</v>
      </c>
      <c r="S4728" s="1">
        <v>1117.92</v>
      </c>
      <c r="T4728" s="1">
        <v>4</v>
      </c>
      <c r="U4728" s="1">
        <v>0</v>
      </c>
      <c r="V4728" s="5">
        <v>55.896000000000001</v>
      </c>
    </row>
    <row r="4729" spans="1:22" ht="15" thickBot="1" x14ac:dyDescent="0.35">
      <c r="A4729" s="4">
        <v>4728</v>
      </c>
      <c r="B4729" s="2" t="s">
        <v>7724</v>
      </c>
      <c r="C4729" s="1">
        <v>2011</v>
      </c>
      <c r="D4729" s="3">
        <v>40872</v>
      </c>
      <c r="E4729" s="3">
        <v>40876</v>
      </c>
      <c r="F4729" s="2" t="s">
        <v>23</v>
      </c>
      <c r="G4729" s="2" t="s">
        <v>4082</v>
      </c>
      <c r="H4729" s="2" t="s">
        <v>4083</v>
      </c>
      <c r="I4729" s="2" t="s">
        <v>102</v>
      </c>
      <c r="J4729" s="2" t="s">
        <v>27</v>
      </c>
      <c r="K4729" s="2" t="s">
        <v>266</v>
      </c>
      <c r="L4729" s="2" t="s">
        <v>267</v>
      </c>
      <c r="M4729" s="1">
        <v>10009</v>
      </c>
      <c r="N4729" s="2" t="s">
        <v>148</v>
      </c>
      <c r="O4729" s="2" t="s">
        <v>4476</v>
      </c>
      <c r="P4729" s="2" t="s">
        <v>32</v>
      </c>
      <c r="Q4729" s="2" t="s">
        <v>33</v>
      </c>
      <c r="R4729" s="2" t="s">
        <v>4477</v>
      </c>
      <c r="S4729" s="1">
        <v>275.952</v>
      </c>
      <c r="T4729" s="1">
        <v>3</v>
      </c>
      <c r="U4729" s="1">
        <v>0.2</v>
      </c>
      <c r="V4729" s="5">
        <v>-37.943399999999997</v>
      </c>
    </row>
    <row r="4730" spans="1:22" ht="15" thickBot="1" x14ac:dyDescent="0.35">
      <c r="A4730" s="4">
        <v>4729</v>
      </c>
      <c r="B4730" s="2" t="s">
        <v>7725</v>
      </c>
      <c r="C4730" s="1">
        <v>2011</v>
      </c>
      <c r="D4730" s="3">
        <v>40854</v>
      </c>
      <c r="E4730" s="3">
        <v>40859</v>
      </c>
      <c r="F4730" s="2" t="s">
        <v>50</v>
      </c>
      <c r="G4730" s="2" t="s">
        <v>242</v>
      </c>
      <c r="H4730" s="2" t="s">
        <v>243</v>
      </c>
      <c r="I4730" s="2" t="s">
        <v>26</v>
      </c>
      <c r="J4730" s="2" t="s">
        <v>27</v>
      </c>
      <c r="K4730" s="2" t="s">
        <v>127</v>
      </c>
      <c r="L4730" s="2" t="s">
        <v>43</v>
      </c>
      <c r="M4730" s="1">
        <v>94110</v>
      </c>
      <c r="N4730" s="2" t="s">
        <v>44</v>
      </c>
      <c r="O4730" s="2" t="s">
        <v>2786</v>
      </c>
      <c r="P4730" s="2" t="s">
        <v>46</v>
      </c>
      <c r="Q4730" s="2" t="s">
        <v>75</v>
      </c>
      <c r="R4730" s="2" t="s">
        <v>2787</v>
      </c>
      <c r="S4730" s="1">
        <v>123.14400000000001</v>
      </c>
      <c r="T4730" s="1">
        <v>7</v>
      </c>
      <c r="U4730" s="1">
        <v>0.2</v>
      </c>
      <c r="V4730" s="5">
        <v>46.179000000000002</v>
      </c>
    </row>
    <row r="4731" spans="1:22" ht="15" thickBot="1" x14ac:dyDescent="0.35">
      <c r="A4731" s="4">
        <v>4730</v>
      </c>
      <c r="B4731" s="2" t="s">
        <v>7726</v>
      </c>
      <c r="C4731" s="1">
        <v>2013</v>
      </c>
      <c r="D4731" s="3">
        <v>41474</v>
      </c>
      <c r="E4731" s="3">
        <v>41479</v>
      </c>
      <c r="F4731" s="2" t="s">
        <v>23</v>
      </c>
      <c r="G4731" s="2" t="s">
        <v>5316</v>
      </c>
      <c r="H4731" s="2" t="s">
        <v>5317</v>
      </c>
      <c r="I4731" s="2" t="s">
        <v>26</v>
      </c>
      <c r="J4731" s="2" t="s">
        <v>27</v>
      </c>
      <c r="K4731" s="2" t="s">
        <v>815</v>
      </c>
      <c r="L4731" s="2" t="s">
        <v>104</v>
      </c>
      <c r="M4731" s="1">
        <v>75217</v>
      </c>
      <c r="N4731" s="2" t="s">
        <v>105</v>
      </c>
      <c r="O4731" s="2" t="s">
        <v>7727</v>
      </c>
      <c r="P4731" s="2" t="s">
        <v>71</v>
      </c>
      <c r="Q4731" s="2" t="s">
        <v>161</v>
      </c>
      <c r="R4731" s="2" t="s">
        <v>7728</v>
      </c>
      <c r="S4731" s="1">
        <v>15.576000000000001</v>
      </c>
      <c r="T4731" s="1">
        <v>3</v>
      </c>
      <c r="U4731" s="1">
        <v>0.2</v>
      </c>
      <c r="V4731" s="5">
        <v>3.3098999999999998</v>
      </c>
    </row>
    <row r="4732" spans="1:22" ht="15" thickBot="1" x14ac:dyDescent="0.35">
      <c r="A4732" s="4">
        <v>4731</v>
      </c>
      <c r="B4732" s="2" t="s">
        <v>7729</v>
      </c>
      <c r="C4732" s="1">
        <v>2012</v>
      </c>
      <c r="D4732" s="3">
        <v>40997</v>
      </c>
      <c r="E4732" s="3">
        <v>40999</v>
      </c>
      <c r="F4732" s="2" t="s">
        <v>23</v>
      </c>
      <c r="G4732" s="2" t="s">
        <v>5081</v>
      </c>
      <c r="H4732" s="2" t="s">
        <v>5082</v>
      </c>
      <c r="I4732" s="2" t="s">
        <v>26</v>
      </c>
      <c r="J4732" s="2" t="s">
        <v>27</v>
      </c>
      <c r="K4732" s="2" t="s">
        <v>947</v>
      </c>
      <c r="L4732" s="2" t="s">
        <v>43</v>
      </c>
      <c r="M4732" s="1">
        <v>92105</v>
      </c>
      <c r="N4732" s="2" t="s">
        <v>44</v>
      </c>
      <c r="O4732" s="2" t="s">
        <v>569</v>
      </c>
      <c r="P4732" s="2" t="s">
        <v>46</v>
      </c>
      <c r="Q4732" s="2" t="s">
        <v>90</v>
      </c>
      <c r="R4732" s="2" t="s">
        <v>570</v>
      </c>
      <c r="S4732" s="1">
        <v>212.64</v>
      </c>
      <c r="T4732" s="1">
        <v>6</v>
      </c>
      <c r="U4732" s="1">
        <v>0</v>
      </c>
      <c r="V4732" s="5">
        <v>99.940799999999996</v>
      </c>
    </row>
    <row r="4733" spans="1:22" ht="15" thickBot="1" x14ac:dyDescent="0.35">
      <c r="A4733" s="4">
        <v>4732</v>
      </c>
      <c r="B4733" s="2" t="s">
        <v>7729</v>
      </c>
      <c r="C4733" s="1">
        <v>2012</v>
      </c>
      <c r="D4733" s="3">
        <v>40997</v>
      </c>
      <c r="E4733" s="3">
        <v>40999</v>
      </c>
      <c r="F4733" s="2" t="s">
        <v>23</v>
      </c>
      <c r="G4733" s="2" t="s">
        <v>5081</v>
      </c>
      <c r="H4733" s="2" t="s">
        <v>5082</v>
      </c>
      <c r="I4733" s="2" t="s">
        <v>26</v>
      </c>
      <c r="J4733" s="2" t="s">
        <v>27</v>
      </c>
      <c r="K4733" s="2" t="s">
        <v>947</v>
      </c>
      <c r="L4733" s="2" t="s">
        <v>43</v>
      </c>
      <c r="M4733" s="1">
        <v>92105</v>
      </c>
      <c r="N4733" s="2" t="s">
        <v>44</v>
      </c>
      <c r="O4733" s="2" t="s">
        <v>4504</v>
      </c>
      <c r="P4733" s="2" t="s">
        <v>46</v>
      </c>
      <c r="Q4733" s="2" t="s">
        <v>90</v>
      </c>
      <c r="R4733" s="2" t="s">
        <v>4505</v>
      </c>
      <c r="S4733" s="1">
        <v>9.8699999999999992</v>
      </c>
      <c r="T4733" s="1">
        <v>3</v>
      </c>
      <c r="U4733" s="1">
        <v>0</v>
      </c>
      <c r="V4733" s="5">
        <v>4.5401999999999996</v>
      </c>
    </row>
    <row r="4734" spans="1:22" ht="15" thickBot="1" x14ac:dyDescent="0.35">
      <c r="A4734" s="4">
        <v>4733</v>
      </c>
      <c r="B4734" s="2" t="s">
        <v>7729</v>
      </c>
      <c r="C4734" s="1">
        <v>2012</v>
      </c>
      <c r="D4734" s="3">
        <v>40997</v>
      </c>
      <c r="E4734" s="3">
        <v>40999</v>
      </c>
      <c r="F4734" s="2" t="s">
        <v>23</v>
      </c>
      <c r="G4734" s="2" t="s">
        <v>5081</v>
      </c>
      <c r="H4734" s="2" t="s">
        <v>5082</v>
      </c>
      <c r="I4734" s="2" t="s">
        <v>26</v>
      </c>
      <c r="J4734" s="2" t="s">
        <v>27</v>
      </c>
      <c r="K4734" s="2" t="s">
        <v>947</v>
      </c>
      <c r="L4734" s="2" t="s">
        <v>43</v>
      </c>
      <c r="M4734" s="1">
        <v>92105</v>
      </c>
      <c r="N4734" s="2" t="s">
        <v>44</v>
      </c>
      <c r="O4734" s="2" t="s">
        <v>3637</v>
      </c>
      <c r="P4734" s="2" t="s">
        <v>71</v>
      </c>
      <c r="Q4734" s="2" t="s">
        <v>161</v>
      </c>
      <c r="R4734" s="2" t="s">
        <v>3638</v>
      </c>
      <c r="S4734" s="1">
        <v>53.25</v>
      </c>
      <c r="T4734" s="1">
        <v>3</v>
      </c>
      <c r="U4734" s="1">
        <v>0</v>
      </c>
      <c r="V4734" s="5">
        <v>20.767499999999998</v>
      </c>
    </row>
    <row r="4735" spans="1:22" ht="15" thickBot="1" x14ac:dyDescent="0.35">
      <c r="A4735" s="4">
        <v>4734</v>
      </c>
      <c r="B4735" s="2" t="s">
        <v>7729</v>
      </c>
      <c r="C4735" s="1">
        <v>2012</v>
      </c>
      <c r="D4735" s="3">
        <v>40997</v>
      </c>
      <c r="E4735" s="3">
        <v>40999</v>
      </c>
      <c r="F4735" s="2" t="s">
        <v>23</v>
      </c>
      <c r="G4735" s="2" t="s">
        <v>5081</v>
      </c>
      <c r="H4735" s="2" t="s">
        <v>5082</v>
      </c>
      <c r="I4735" s="2" t="s">
        <v>26</v>
      </c>
      <c r="J4735" s="2" t="s">
        <v>27</v>
      </c>
      <c r="K4735" s="2" t="s">
        <v>947</v>
      </c>
      <c r="L4735" s="2" t="s">
        <v>43</v>
      </c>
      <c r="M4735" s="1">
        <v>92105</v>
      </c>
      <c r="N4735" s="2" t="s">
        <v>44</v>
      </c>
      <c r="O4735" s="2" t="s">
        <v>6344</v>
      </c>
      <c r="P4735" s="2" t="s">
        <v>32</v>
      </c>
      <c r="Q4735" s="2" t="s">
        <v>65</v>
      </c>
      <c r="R4735" s="2" t="s">
        <v>6345</v>
      </c>
      <c r="S4735" s="1">
        <v>19.920000000000002</v>
      </c>
      <c r="T4735" s="1">
        <v>3</v>
      </c>
      <c r="U4735" s="1">
        <v>0</v>
      </c>
      <c r="V4735" s="5">
        <v>9.5616000000000003</v>
      </c>
    </row>
    <row r="4736" spans="1:22" ht="15" thickBot="1" x14ac:dyDescent="0.35">
      <c r="A4736" s="4">
        <v>4735</v>
      </c>
      <c r="B4736" s="2" t="s">
        <v>7730</v>
      </c>
      <c r="C4736" s="1">
        <v>2013</v>
      </c>
      <c r="D4736" s="3">
        <v>41372</v>
      </c>
      <c r="E4736" s="3">
        <v>41377</v>
      </c>
      <c r="F4736" s="2" t="s">
        <v>50</v>
      </c>
      <c r="G4736" s="2" t="s">
        <v>974</v>
      </c>
      <c r="H4736" s="2" t="s">
        <v>975</v>
      </c>
      <c r="I4736" s="2" t="s">
        <v>41</v>
      </c>
      <c r="J4736" s="2" t="s">
        <v>27</v>
      </c>
      <c r="K4736" s="2" t="s">
        <v>266</v>
      </c>
      <c r="L4736" s="2" t="s">
        <v>267</v>
      </c>
      <c r="M4736" s="1">
        <v>10035</v>
      </c>
      <c r="N4736" s="2" t="s">
        <v>148</v>
      </c>
      <c r="O4736" s="2" t="s">
        <v>35</v>
      </c>
      <c r="P4736" s="2" t="s">
        <v>32</v>
      </c>
      <c r="Q4736" s="2" t="s">
        <v>36</v>
      </c>
      <c r="R4736" s="2" t="s">
        <v>37</v>
      </c>
      <c r="S4736" s="1">
        <v>658.74599999999998</v>
      </c>
      <c r="T4736" s="1">
        <v>3</v>
      </c>
      <c r="U4736" s="1">
        <v>0.1</v>
      </c>
      <c r="V4736" s="5">
        <v>146.38800000000001</v>
      </c>
    </row>
    <row r="4737" spans="1:22" ht="15" thickBot="1" x14ac:dyDescent="0.35">
      <c r="A4737" s="4">
        <v>4736</v>
      </c>
      <c r="B4737" s="2" t="s">
        <v>7731</v>
      </c>
      <c r="C4737" s="1">
        <v>2012</v>
      </c>
      <c r="D4737" s="3">
        <v>41073</v>
      </c>
      <c r="E4737" s="3">
        <v>41079</v>
      </c>
      <c r="F4737" s="2" t="s">
        <v>50</v>
      </c>
      <c r="G4737" s="2" t="s">
        <v>3217</v>
      </c>
      <c r="H4737" s="2" t="s">
        <v>3218</v>
      </c>
      <c r="I4737" s="2" t="s">
        <v>102</v>
      </c>
      <c r="J4737" s="2" t="s">
        <v>27</v>
      </c>
      <c r="K4737" s="2" t="s">
        <v>7612</v>
      </c>
      <c r="L4737" s="2" t="s">
        <v>5234</v>
      </c>
      <c r="M4737" s="1">
        <v>4240</v>
      </c>
      <c r="N4737" s="2" t="s">
        <v>148</v>
      </c>
      <c r="O4737" s="2" t="s">
        <v>3587</v>
      </c>
      <c r="P4737" s="2" t="s">
        <v>46</v>
      </c>
      <c r="Q4737" s="2" t="s">
        <v>75</v>
      </c>
      <c r="R4737" s="2" t="s">
        <v>3588</v>
      </c>
      <c r="S4737" s="1">
        <v>8.26</v>
      </c>
      <c r="T4737" s="1">
        <v>2</v>
      </c>
      <c r="U4737" s="1">
        <v>0</v>
      </c>
      <c r="V4737" s="5">
        <v>3.8822000000000001</v>
      </c>
    </row>
    <row r="4738" spans="1:22" ht="15" thickBot="1" x14ac:dyDescent="0.35">
      <c r="A4738" s="4">
        <v>4737</v>
      </c>
      <c r="B4738" s="2" t="s">
        <v>7731</v>
      </c>
      <c r="C4738" s="1">
        <v>2012</v>
      </c>
      <c r="D4738" s="3">
        <v>41073</v>
      </c>
      <c r="E4738" s="3">
        <v>41079</v>
      </c>
      <c r="F4738" s="2" t="s">
        <v>50</v>
      </c>
      <c r="G4738" s="2" t="s">
        <v>3217</v>
      </c>
      <c r="H4738" s="2" t="s">
        <v>3218</v>
      </c>
      <c r="I4738" s="2" t="s">
        <v>102</v>
      </c>
      <c r="J4738" s="2" t="s">
        <v>27</v>
      </c>
      <c r="K4738" s="2" t="s">
        <v>7612</v>
      </c>
      <c r="L4738" s="2" t="s">
        <v>5234</v>
      </c>
      <c r="M4738" s="1">
        <v>4240</v>
      </c>
      <c r="N4738" s="2" t="s">
        <v>148</v>
      </c>
      <c r="O4738" s="2" t="s">
        <v>2047</v>
      </c>
      <c r="P4738" s="2" t="s">
        <v>46</v>
      </c>
      <c r="Q4738" s="2" t="s">
        <v>75</v>
      </c>
      <c r="R4738" s="2" t="s">
        <v>2048</v>
      </c>
      <c r="S4738" s="1">
        <v>29.84</v>
      </c>
      <c r="T4738" s="1">
        <v>2</v>
      </c>
      <c r="U4738" s="1">
        <v>0</v>
      </c>
      <c r="V4738" s="5">
        <v>13.428000000000001</v>
      </c>
    </row>
    <row r="4739" spans="1:22" ht="15" thickBot="1" x14ac:dyDescent="0.35">
      <c r="A4739" s="4">
        <v>4738</v>
      </c>
      <c r="B4739" s="2" t="s">
        <v>7731</v>
      </c>
      <c r="C4739" s="1">
        <v>2012</v>
      </c>
      <c r="D4739" s="3">
        <v>41073</v>
      </c>
      <c r="E4739" s="3">
        <v>41079</v>
      </c>
      <c r="F4739" s="2" t="s">
        <v>50</v>
      </c>
      <c r="G4739" s="2" t="s">
        <v>3217</v>
      </c>
      <c r="H4739" s="2" t="s">
        <v>3218</v>
      </c>
      <c r="I4739" s="2" t="s">
        <v>102</v>
      </c>
      <c r="J4739" s="2" t="s">
        <v>27</v>
      </c>
      <c r="K4739" s="2" t="s">
        <v>7612</v>
      </c>
      <c r="L4739" s="2" t="s">
        <v>5234</v>
      </c>
      <c r="M4739" s="1">
        <v>4240</v>
      </c>
      <c r="N4739" s="2" t="s">
        <v>148</v>
      </c>
      <c r="O4739" s="2" t="s">
        <v>662</v>
      </c>
      <c r="P4739" s="2" t="s">
        <v>71</v>
      </c>
      <c r="Q4739" s="2" t="s">
        <v>161</v>
      </c>
      <c r="R4739" s="2" t="s">
        <v>663</v>
      </c>
      <c r="S4739" s="1">
        <v>67.98</v>
      </c>
      <c r="T4739" s="1">
        <v>2</v>
      </c>
      <c r="U4739" s="1">
        <v>0</v>
      </c>
      <c r="V4739" s="5">
        <v>14.9556</v>
      </c>
    </row>
    <row r="4740" spans="1:22" ht="15" thickBot="1" x14ac:dyDescent="0.35">
      <c r="A4740" s="4">
        <v>4739</v>
      </c>
      <c r="B4740" s="2" t="s">
        <v>7732</v>
      </c>
      <c r="C4740" s="1">
        <v>2012</v>
      </c>
      <c r="D4740" s="3">
        <v>40957</v>
      </c>
      <c r="E4740" s="3">
        <v>40963</v>
      </c>
      <c r="F4740" s="2" t="s">
        <v>50</v>
      </c>
      <c r="G4740" s="2" t="s">
        <v>1300</v>
      </c>
      <c r="H4740" s="2" t="s">
        <v>1301</v>
      </c>
      <c r="I4740" s="2" t="s">
        <v>26</v>
      </c>
      <c r="J4740" s="2" t="s">
        <v>27</v>
      </c>
      <c r="K4740" s="2" t="s">
        <v>1173</v>
      </c>
      <c r="L4740" s="2" t="s">
        <v>43</v>
      </c>
      <c r="M4740" s="1">
        <v>90805</v>
      </c>
      <c r="N4740" s="2" t="s">
        <v>44</v>
      </c>
      <c r="O4740" s="2" t="s">
        <v>2255</v>
      </c>
      <c r="P4740" s="2" t="s">
        <v>46</v>
      </c>
      <c r="Q4740" s="2" t="s">
        <v>47</v>
      </c>
      <c r="R4740" s="2" t="s">
        <v>2256</v>
      </c>
      <c r="S4740" s="1">
        <v>61.06</v>
      </c>
      <c r="T4740" s="1">
        <v>2</v>
      </c>
      <c r="U4740" s="1">
        <v>0</v>
      </c>
      <c r="V4740" s="5">
        <v>28.087599999999998</v>
      </c>
    </row>
    <row r="4741" spans="1:22" ht="15" thickBot="1" x14ac:dyDescent="0.35">
      <c r="A4741" s="4">
        <v>4740</v>
      </c>
      <c r="B4741" s="2" t="s">
        <v>7732</v>
      </c>
      <c r="C4741" s="1">
        <v>2012</v>
      </c>
      <c r="D4741" s="3">
        <v>40957</v>
      </c>
      <c r="E4741" s="3">
        <v>40963</v>
      </c>
      <c r="F4741" s="2" t="s">
        <v>50</v>
      </c>
      <c r="G4741" s="2" t="s">
        <v>1300</v>
      </c>
      <c r="H4741" s="2" t="s">
        <v>1301</v>
      </c>
      <c r="I4741" s="2" t="s">
        <v>26</v>
      </c>
      <c r="J4741" s="2" t="s">
        <v>27</v>
      </c>
      <c r="K4741" s="2" t="s">
        <v>1173</v>
      </c>
      <c r="L4741" s="2" t="s">
        <v>43</v>
      </c>
      <c r="M4741" s="1">
        <v>90805</v>
      </c>
      <c r="N4741" s="2" t="s">
        <v>44</v>
      </c>
      <c r="O4741" s="2" t="s">
        <v>3806</v>
      </c>
      <c r="P4741" s="2" t="s">
        <v>32</v>
      </c>
      <c r="Q4741" s="2" t="s">
        <v>56</v>
      </c>
      <c r="R4741" s="2" t="s">
        <v>3807</v>
      </c>
      <c r="S4741" s="1">
        <v>35.543999999999997</v>
      </c>
      <c r="T4741" s="1">
        <v>1</v>
      </c>
      <c r="U4741" s="1">
        <v>0.2</v>
      </c>
      <c r="V4741" s="5">
        <v>-0.88859999999999995</v>
      </c>
    </row>
    <row r="4742" spans="1:22" ht="15" thickBot="1" x14ac:dyDescent="0.35">
      <c r="A4742" s="4">
        <v>4741</v>
      </c>
      <c r="B4742" s="2" t="s">
        <v>7733</v>
      </c>
      <c r="C4742" s="1">
        <v>2014</v>
      </c>
      <c r="D4742" s="3">
        <v>41956</v>
      </c>
      <c r="E4742" s="3">
        <v>41960</v>
      </c>
      <c r="F4742" s="2" t="s">
        <v>50</v>
      </c>
      <c r="G4742" s="2" t="s">
        <v>3259</v>
      </c>
      <c r="H4742" s="2" t="s">
        <v>3260</v>
      </c>
      <c r="I4742" s="2" t="s">
        <v>26</v>
      </c>
      <c r="J4742" s="2" t="s">
        <v>27</v>
      </c>
      <c r="K4742" s="2" t="s">
        <v>95</v>
      </c>
      <c r="L4742" s="2" t="s">
        <v>96</v>
      </c>
      <c r="M4742" s="1">
        <v>98115</v>
      </c>
      <c r="N4742" s="2" t="s">
        <v>44</v>
      </c>
      <c r="O4742" s="2" t="s">
        <v>2681</v>
      </c>
      <c r="P4742" s="2" t="s">
        <v>46</v>
      </c>
      <c r="Q4742" s="2" t="s">
        <v>47</v>
      </c>
      <c r="R4742" s="2" t="s">
        <v>2682</v>
      </c>
      <c r="S4742" s="1">
        <v>9.9600000000000009</v>
      </c>
      <c r="T4742" s="1">
        <v>2</v>
      </c>
      <c r="U4742" s="1">
        <v>0</v>
      </c>
      <c r="V4742" s="5">
        <v>4.5815999999999999</v>
      </c>
    </row>
    <row r="4743" spans="1:22" ht="15" thickBot="1" x14ac:dyDescent="0.35">
      <c r="A4743" s="4">
        <v>4742</v>
      </c>
      <c r="B4743" s="2" t="s">
        <v>7733</v>
      </c>
      <c r="C4743" s="1">
        <v>2014</v>
      </c>
      <c r="D4743" s="3">
        <v>41956</v>
      </c>
      <c r="E4743" s="3">
        <v>41960</v>
      </c>
      <c r="F4743" s="2" t="s">
        <v>50</v>
      </c>
      <c r="G4743" s="2" t="s">
        <v>3259</v>
      </c>
      <c r="H4743" s="2" t="s">
        <v>3260</v>
      </c>
      <c r="I4743" s="2" t="s">
        <v>26</v>
      </c>
      <c r="J4743" s="2" t="s">
        <v>27</v>
      </c>
      <c r="K4743" s="2" t="s">
        <v>95</v>
      </c>
      <c r="L4743" s="2" t="s">
        <v>96</v>
      </c>
      <c r="M4743" s="1">
        <v>98115</v>
      </c>
      <c r="N4743" s="2" t="s">
        <v>44</v>
      </c>
      <c r="O4743" s="2" t="s">
        <v>5401</v>
      </c>
      <c r="P4743" s="2" t="s">
        <v>46</v>
      </c>
      <c r="Q4743" s="2" t="s">
        <v>68</v>
      </c>
      <c r="R4743" s="2" t="s">
        <v>5402</v>
      </c>
      <c r="S4743" s="1">
        <v>9.2100000000000009</v>
      </c>
      <c r="T4743" s="1">
        <v>3</v>
      </c>
      <c r="U4743" s="1">
        <v>0</v>
      </c>
      <c r="V4743" s="5">
        <v>2.3025000000000002</v>
      </c>
    </row>
    <row r="4744" spans="1:22" ht="15" thickBot="1" x14ac:dyDescent="0.35">
      <c r="A4744" s="4">
        <v>4743</v>
      </c>
      <c r="B4744" s="2" t="s">
        <v>7733</v>
      </c>
      <c r="C4744" s="1">
        <v>2014</v>
      </c>
      <c r="D4744" s="3">
        <v>41956</v>
      </c>
      <c r="E4744" s="3">
        <v>41960</v>
      </c>
      <c r="F4744" s="2" t="s">
        <v>50</v>
      </c>
      <c r="G4744" s="2" t="s">
        <v>3259</v>
      </c>
      <c r="H4744" s="2" t="s">
        <v>3260</v>
      </c>
      <c r="I4744" s="2" t="s">
        <v>26</v>
      </c>
      <c r="J4744" s="2" t="s">
        <v>27</v>
      </c>
      <c r="K4744" s="2" t="s">
        <v>95</v>
      </c>
      <c r="L4744" s="2" t="s">
        <v>96</v>
      </c>
      <c r="M4744" s="1">
        <v>98115</v>
      </c>
      <c r="N4744" s="2" t="s">
        <v>44</v>
      </c>
      <c r="O4744" s="2" t="s">
        <v>2574</v>
      </c>
      <c r="P4744" s="2" t="s">
        <v>46</v>
      </c>
      <c r="Q4744" s="2" t="s">
        <v>578</v>
      </c>
      <c r="R4744" s="2" t="s">
        <v>2575</v>
      </c>
      <c r="S4744" s="1">
        <v>27.93</v>
      </c>
      <c r="T4744" s="1">
        <v>3</v>
      </c>
      <c r="U4744" s="1">
        <v>0</v>
      </c>
      <c r="V4744" s="5">
        <v>8.0997000000000003</v>
      </c>
    </row>
    <row r="4745" spans="1:22" ht="15" thickBot="1" x14ac:dyDescent="0.35">
      <c r="A4745" s="4">
        <v>4744</v>
      </c>
      <c r="B4745" s="2" t="s">
        <v>7734</v>
      </c>
      <c r="C4745" s="1">
        <v>2014</v>
      </c>
      <c r="D4745" s="3">
        <v>41704</v>
      </c>
      <c r="E4745" s="3">
        <v>41704</v>
      </c>
      <c r="F4745" s="2" t="s">
        <v>1290</v>
      </c>
      <c r="G4745" s="2" t="s">
        <v>1287</v>
      </c>
      <c r="H4745" s="2" t="s">
        <v>1288</v>
      </c>
      <c r="I4745" s="2" t="s">
        <v>26</v>
      </c>
      <c r="J4745" s="2" t="s">
        <v>27</v>
      </c>
      <c r="K4745" s="2" t="s">
        <v>389</v>
      </c>
      <c r="L4745" s="2" t="s">
        <v>229</v>
      </c>
      <c r="M4745" s="1">
        <v>55901</v>
      </c>
      <c r="N4745" s="2" t="s">
        <v>105</v>
      </c>
      <c r="O4745" s="2" t="s">
        <v>5966</v>
      </c>
      <c r="P4745" s="2" t="s">
        <v>46</v>
      </c>
      <c r="Q4745" s="2" t="s">
        <v>269</v>
      </c>
      <c r="R4745" s="2" t="s">
        <v>5967</v>
      </c>
      <c r="S4745" s="1">
        <v>7.9</v>
      </c>
      <c r="T4745" s="1">
        <v>2</v>
      </c>
      <c r="U4745" s="1">
        <v>0</v>
      </c>
      <c r="V4745" s="5">
        <v>2.528</v>
      </c>
    </row>
    <row r="4746" spans="1:22" ht="15" thickBot="1" x14ac:dyDescent="0.35">
      <c r="A4746" s="4">
        <v>4745</v>
      </c>
      <c r="B4746" s="2" t="s">
        <v>7734</v>
      </c>
      <c r="C4746" s="1">
        <v>2014</v>
      </c>
      <c r="D4746" s="3">
        <v>41704</v>
      </c>
      <c r="E4746" s="3">
        <v>41704</v>
      </c>
      <c r="F4746" s="2" t="s">
        <v>1290</v>
      </c>
      <c r="G4746" s="2" t="s">
        <v>1287</v>
      </c>
      <c r="H4746" s="2" t="s">
        <v>1288</v>
      </c>
      <c r="I4746" s="2" t="s">
        <v>26</v>
      </c>
      <c r="J4746" s="2" t="s">
        <v>27</v>
      </c>
      <c r="K4746" s="2" t="s">
        <v>389</v>
      </c>
      <c r="L4746" s="2" t="s">
        <v>229</v>
      </c>
      <c r="M4746" s="1">
        <v>55901</v>
      </c>
      <c r="N4746" s="2" t="s">
        <v>105</v>
      </c>
      <c r="O4746" s="2" t="s">
        <v>4495</v>
      </c>
      <c r="P4746" s="2" t="s">
        <v>46</v>
      </c>
      <c r="Q4746" s="2" t="s">
        <v>59</v>
      </c>
      <c r="R4746" s="2" t="s">
        <v>4496</v>
      </c>
      <c r="S4746" s="1">
        <v>221.16</v>
      </c>
      <c r="T4746" s="1">
        <v>4</v>
      </c>
      <c r="U4746" s="1">
        <v>0</v>
      </c>
      <c r="V4746" s="5">
        <v>57.501600000000003</v>
      </c>
    </row>
    <row r="4747" spans="1:22" ht="15" thickBot="1" x14ac:dyDescent="0.35">
      <c r="A4747" s="4">
        <v>4746</v>
      </c>
      <c r="B4747" s="2" t="s">
        <v>7734</v>
      </c>
      <c r="C4747" s="1">
        <v>2014</v>
      </c>
      <c r="D4747" s="3">
        <v>41704</v>
      </c>
      <c r="E4747" s="3">
        <v>41704</v>
      </c>
      <c r="F4747" s="2" t="s">
        <v>1290</v>
      </c>
      <c r="G4747" s="2" t="s">
        <v>1287</v>
      </c>
      <c r="H4747" s="2" t="s">
        <v>1288</v>
      </c>
      <c r="I4747" s="2" t="s">
        <v>26</v>
      </c>
      <c r="J4747" s="2" t="s">
        <v>27</v>
      </c>
      <c r="K4747" s="2" t="s">
        <v>389</v>
      </c>
      <c r="L4747" s="2" t="s">
        <v>229</v>
      </c>
      <c r="M4747" s="1">
        <v>55901</v>
      </c>
      <c r="N4747" s="2" t="s">
        <v>105</v>
      </c>
      <c r="O4747" s="2" t="s">
        <v>2596</v>
      </c>
      <c r="P4747" s="2" t="s">
        <v>46</v>
      </c>
      <c r="Q4747" s="2" t="s">
        <v>75</v>
      </c>
      <c r="R4747" s="2" t="s">
        <v>2597</v>
      </c>
      <c r="S4747" s="1">
        <v>127.96</v>
      </c>
      <c r="T4747" s="1">
        <v>2</v>
      </c>
      <c r="U4747" s="1">
        <v>0</v>
      </c>
      <c r="V4747" s="5">
        <v>62.700400000000002</v>
      </c>
    </row>
    <row r="4748" spans="1:22" ht="15" thickBot="1" x14ac:dyDescent="0.35">
      <c r="A4748" s="4">
        <v>4747</v>
      </c>
      <c r="B4748" s="2" t="s">
        <v>7734</v>
      </c>
      <c r="C4748" s="1">
        <v>2014</v>
      </c>
      <c r="D4748" s="3">
        <v>41704</v>
      </c>
      <c r="E4748" s="3">
        <v>41704</v>
      </c>
      <c r="F4748" s="2" t="s">
        <v>1290</v>
      </c>
      <c r="G4748" s="2" t="s">
        <v>1287</v>
      </c>
      <c r="H4748" s="2" t="s">
        <v>1288</v>
      </c>
      <c r="I4748" s="2" t="s">
        <v>26</v>
      </c>
      <c r="J4748" s="2" t="s">
        <v>27</v>
      </c>
      <c r="K4748" s="2" t="s">
        <v>389</v>
      </c>
      <c r="L4748" s="2" t="s">
        <v>229</v>
      </c>
      <c r="M4748" s="1">
        <v>55901</v>
      </c>
      <c r="N4748" s="2" t="s">
        <v>105</v>
      </c>
      <c r="O4748" s="2" t="s">
        <v>3125</v>
      </c>
      <c r="P4748" s="2" t="s">
        <v>46</v>
      </c>
      <c r="Q4748" s="2" t="s">
        <v>75</v>
      </c>
      <c r="R4748" s="2" t="s">
        <v>3126</v>
      </c>
      <c r="S4748" s="1">
        <v>18.690000000000001</v>
      </c>
      <c r="T4748" s="1">
        <v>3</v>
      </c>
      <c r="U4748" s="1">
        <v>0</v>
      </c>
      <c r="V4748" s="5">
        <v>9.1580999999999992</v>
      </c>
    </row>
    <row r="4749" spans="1:22" ht="15" thickBot="1" x14ac:dyDescent="0.35">
      <c r="A4749" s="4">
        <v>4748</v>
      </c>
      <c r="B4749" s="2" t="s">
        <v>7735</v>
      </c>
      <c r="C4749" s="1">
        <v>2013</v>
      </c>
      <c r="D4749" s="3">
        <v>41337</v>
      </c>
      <c r="E4749" s="3">
        <v>41337</v>
      </c>
      <c r="F4749" s="2" t="s">
        <v>1290</v>
      </c>
      <c r="G4749" s="2" t="s">
        <v>3136</v>
      </c>
      <c r="H4749" s="2" t="s">
        <v>3137</v>
      </c>
      <c r="I4749" s="2" t="s">
        <v>41</v>
      </c>
      <c r="J4749" s="2" t="s">
        <v>27</v>
      </c>
      <c r="K4749" s="2" t="s">
        <v>127</v>
      </c>
      <c r="L4749" s="2" t="s">
        <v>43</v>
      </c>
      <c r="M4749" s="1">
        <v>94110</v>
      </c>
      <c r="N4749" s="2" t="s">
        <v>44</v>
      </c>
      <c r="O4749" s="2" t="s">
        <v>6828</v>
      </c>
      <c r="P4749" s="2" t="s">
        <v>46</v>
      </c>
      <c r="Q4749" s="2" t="s">
        <v>578</v>
      </c>
      <c r="R4749" s="2" t="s">
        <v>6829</v>
      </c>
      <c r="S4749" s="1">
        <v>25.35</v>
      </c>
      <c r="T4749" s="1">
        <v>3</v>
      </c>
      <c r="U4749" s="1">
        <v>0</v>
      </c>
      <c r="V4749" s="5">
        <v>7.6050000000000004</v>
      </c>
    </row>
    <row r="4750" spans="1:22" ht="15" thickBot="1" x14ac:dyDescent="0.35">
      <c r="A4750" s="4">
        <v>4749</v>
      </c>
      <c r="B4750" s="2" t="s">
        <v>7735</v>
      </c>
      <c r="C4750" s="1">
        <v>2013</v>
      </c>
      <c r="D4750" s="3">
        <v>41337</v>
      </c>
      <c r="E4750" s="3">
        <v>41337</v>
      </c>
      <c r="F4750" s="2" t="s">
        <v>1290</v>
      </c>
      <c r="G4750" s="2" t="s">
        <v>3136</v>
      </c>
      <c r="H4750" s="2" t="s">
        <v>3137</v>
      </c>
      <c r="I4750" s="2" t="s">
        <v>41</v>
      </c>
      <c r="J4750" s="2" t="s">
        <v>27</v>
      </c>
      <c r="K4750" s="2" t="s">
        <v>127</v>
      </c>
      <c r="L4750" s="2" t="s">
        <v>43</v>
      </c>
      <c r="M4750" s="1">
        <v>94110</v>
      </c>
      <c r="N4750" s="2" t="s">
        <v>44</v>
      </c>
      <c r="O4750" s="2" t="s">
        <v>6566</v>
      </c>
      <c r="P4750" s="2" t="s">
        <v>32</v>
      </c>
      <c r="Q4750" s="2" t="s">
        <v>65</v>
      </c>
      <c r="R4750" s="2" t="s">
        <v>6567</v>
      </c>
      <c r="S4750" s="1">
        <v>35.28</v>
      </c>
      <c r="T4750" s="1">
        <v>3</v>
      </c>
      <c r="U4750" s="1">
        <v>0</v>
      </c>
      <c r="V4750" s="5">
        <v>11.995200000000001</v>
      </c>
    </row>
    <row r="4751" spans="1:22" ht="15" thickBot="1" x14ac:dyDescent="0.35">
      <c r="A4751" s="4">
        <v>4750</v>
      </c>
      <c r="B4751" s="2" t="s">
        <v>7736</v>
      </c>
      <c r="C4751" s="1">
        <v>2013</v>
      </c>
      <c r="D4751" s="3">
        <v>41633</v>
      </c>
      <c r="E4751" s="3">
        <v>41634</v>
      </c>
      <c r="F4751" s="2" t="s">
        <v>188</v>
      </c>
      <c r="G4751" s="2" t="s">
        <v>2439</v>
      </c>
      <c r="H4751" s="2" t="s">
        <v>2440</v>
      </c>
      <c r="I4751" s="2" t="s">
        <v>41</v>
      </c>
      <c r="J4751" s="2" t="s">
        <v>27</v>
      </c>
      <c r="K4751" s="2" t="s">
        <v>95</v>
      </c>
      <c r="L4751" s="2" t="s">
        <v>96</v>
      </c>
      <c r="M4751" s="1">
        <v>98103</v>
      </c>
      <c r="N4751" s="2" t="s">
        <v>44</v>
      </c>
      <c r="O4751" s="2" t="s">
        <v>1865</v>
      </c>
      <c r="P4751" s="2" t="s">
        <v>46</v>
      </c>
      <c r="Q4751" s="2" t="s">
        <v>90</v>
      </c>
      <c r="R4751" s="2" t="s">
        <v>1866</v>
      </c>
      <c r="S4751" s="1">
        <v>33.4</v>
      </c>
      <c r="T4751" s="1">
        <v>5</v>
      </c>
      <c r="U4751" s="1">
        <v>0</v>
      </c>
      <c r="V4751" s="5">
        <v>16.032</v>
      </c>
    </row>
    <row r="4752" spans="1:22" ht="15" thickBot="1" x14ac:dyDescent="0.35">
      <c r="A4752" s="4">
        <v>4751</v>
      </c>
      <c r="B4752" s="2" t="s">
        <v>7737</v>
      </c>
      <c r="C4752" s="1">
        <v>2013</v>
      </c>
      <c r="D4752" s="3">
        <v>41555</v>
      </c>
      <c r="E4752" s="3">
        <v>41557</v>
      </c>
      <c r="F4752" s="2" t="s">
        <v>188</v>
      </c>
      <c r="G4752" s="2" t="s">
        <v>3256</v>
      </c>
      <c r="H4752" s="2" t="s">
        <v>3257</v>
      </c>
      <c r="I4752" s="2" t="s">
        <v>41</v>
      </c>
      <c r="J4752" s="2" t="s">
        <v>27</v>
      </c>
      <c r="K4752" s="2" t="s">
        <v>4676</v>
      </c>
      <c r="L4752" s="2" t="s">
        <v>96</v>
      </c>
      <c r="M4752" s="1">
        <v>99207</v>
      </c>
      <c r="N4752" s="2" t="s">
        <v>44</v>
      </c>
      <c r="O4752" s="2" t="s">
        <v>6328</v>
      </c>
      <c r="P4752" s="2" t="s">
        <v>71</v>
      </c>
      <c r="Q4752" s="2" t="s">
        <v>682</v>
      </c>
      <c r="R4752" s="2" t="s">
        <v>6329</v>
      </c>
      <c r="S4752" s="1">
        <v>837.6</v>
      </c>
      <c r="T4752" s="1">
        <v>3</v>
      </c>
      <c r="U4752" s="1">
        <v>0.2</v>
      </c>
      <c r="V4752" s="5">
        <v>62.82</v>
      </c>
    </row>
    <row r="4753" spans="1:22" ht="15" thickBot="1" x14ac:dyDescent="0.35">
      <c r="A4753" s="4">
        <v>4752</v>
      </c>
      <c r="B4753" s="2" t="s">
        <v>7738</v>
      </c>
      <c r="C4753" s="1">
        <v>2013</v>
      </c>
      <c r="D4753" s="3">
        <v>41618</v>
      </c>
      <c r="E4753" s="3">
        <v>41622</v>
      </c>
      <c r="F4753" s="2" t="s">
        <v>50</v>
      </c>
      <c r="G4753" s="2" t="s">
        <v>152</v>
      </c>
      <c r="H4753" s="2" t="s">
        <v>153</v>
      </c>
      <c r="I4753" s="2" t="s">
        <v>26</v>
      </c>
      <c r="J4753" s="2" t="s">
        <v>27</v>
      </c>
      <c r="K4753" s="2" t="s">
        <v>612</v>
      </c>
      <c r="L4753" s="2" t="s">
        <v>335</v>
      </c>
      <c r="M4753" s="1">
        <v>37064</v>
      </c>
      <c r="N4753" s="2" t="s">
        <v>30</v>
      </c>
      <c r="O4753" s="2" t="s">
        <v>4173</v>
      </c>
      <c r="P4753" s="2" t="s">
        <v>71</v>
      </c>
      <c r="Q4753" s="2" t="s">
        <v>72</v>
      </c>
      <c r="R4753" s="2" t="s">
        <v>4174</v>
      </c>
      <c r="S4753" s="1">
        <v>40.68</v>
      </c>
      <c r="T4753" s="1">
        <v>3</v>
      </c>
      <c r="U4753" s="1">
        <v>0.2</v>
      </c>
      <c r="V4753" s="5">
        <v>-9.1530000000000005</v>
      </c>
    </row>
    <row r="4754" spans="1:22" ht="15" thickBot="1" x14ac:dyDescent="0.35">
      <c r="A4754" s="4">
        <v>4753</v>
      </c>
      <c r="B4754" s="2" t="s">
        <v>7739</v>
      </c>
      <c r="C4754" s="1">
        <v>2014</v>
      </c>
      <c r="D4754" s="3">
        <v>41964</v>
      </c>
      <c r="E4754" s="3">
        <v>41968</v>
      </c>
      <c r="F4754" s="2" t="s">
        <v>50</v>
      </c>
      <c r="G4754" s="2" t="s">
        <v>2490</v>
      </c>
      <c r="H4754" s="2" t="s">
        <v>2491</v>
      </c>
      <c r="I4754" s="2" t="s">
        <v>26</v>
      </c>
      <c r="J4754" s="2" t="s">
        <v>27</v>
      </c>
      <c r="K4754" s="2" t="s">
        <v>328</v>
      </c>
      <c r="L4754" s="2" t="s">
        <v>335</v>
      </c>
      <c r="M4754" s="1">
        <v>38301</v>
      </c>
      <c r="N4754" s="2" t="s">
        <v>30</v>
      </c>
      <c r="O4754" s="2" t="s">
        <v>2095</v>
      </c>
      <c r="P4754" s="2" t="s">
        <v>32</v>
      </c>
      <c r="Q4754" s="2" t="s">
        <v>36</v>
      </c>
      <c r="R4754" s="2" t="s">
        <v>2096</v>
      </c>
      <c r="S4754" s="1">
        <v>209.56800000000001</v>
      </c>
      <c r="T4754" s="1">
        <v>2</v>
      </c>
      <c r="U4754" s="1">
        <v>0.2</v>
      </c>
      <c r="V4754" s="5">
        <v>-23.5764</v>
      </c>
    </row>
    <row r="4755" spans="1:22" ht="15" thickBot="1" x14ac:dyDescent="0.35">
      <c r="A4755" s="4">
        <v>4754</v>
      </c>
      <c r="B4755" s="2" t="s">
        <v>7740</v>
      </c>
      <c r="C4755" s="1">
        <v>2012</v>
      </c>
      <c r="D4755" s="3">
        <v>41255</v>
      </c>
      <c r="E4755" s="3">
        <v>41259</v>
      </c>
      <c r="F4755" s="2" t="s">
        <v>50</v>
      </c>
      <c r="G4755" s="2" t="s">
        <v>864</v>
      </c>
      <c r="H4755" s="2" t="s">
        <v>865</v>
      </c>
      <c r="I4755" s="2" t="s">
        <v>26</v>
      </c>
      <c r="J4755" s="2" t="s">
        <v>27</v>
      </c>
      <c r="K4755" s="2" t="s">
        <v>1237</v>
      </c>
      <c r="L4755" s="2" t="s">
        <v>104</v>
      </c>
      <c r="M4755" s="1">
        <v>78745</v>
      </c>
      <c r="N4755" s="2" t="s">
        <v>105</v>
      </c>
      <c r="O4755" s="2" t="s">
        <v>7741</v>
      </c>
      <c r="P4755" s="2" t="s">
        <v>71</v>
      </c>
      <c r="Q4755" s="2" t="s">
        <v>161</v>
      </c>
      <c r="R4755" s="2" t="s">
        <v>7742</v>
      </c>
      <c r="S4755" s="1">
        <v>22.367999999999999</v>
      </c>
      <c r="T4755" s="1">
        <v>4</v>
      </c>
      <c r="U4755" s="1">
        <v>0.2</v>
      </c>
      <c r="V4755" s="5">
        <v>6.4307999999999996</v>
      </c>
    </row>
    <row r="4756" spans="1:22" ht="15" thickBot="1" x14ac:dyDescent="0.35">
      <c r="A4756" s="4">
        <v>4755</v>
      </c>
      <c r="B4756" s="2" t="s">
        <v>7743</v>
      </c>
      <c r="C4756" s="1">
        <v>2014</v>
      </c>
      <c r="D4756" s="3">
        <v>41674</v>
      </c>
      <c r="E4756" s="3">
        <v>41679</v>
      </c>
      <c r="F4756" s="2" t="s">
        <v>50</v>
      </c>
      <c r="G4756" s="2" t="s">
        <v>5522</v>
      </c>
      <c r="H4756" s="2" t="s">
        <v>5523</v>
      </c>
      <c r="I4756" s="2" t="s">
        <v>26</v>
      </c>
      <c r="J4756" s="2" t="s">
        <v>27</v>
      </c>
      <c r="K4756" s="2" t="s">
        <v>1352</v>
      </c>
      <c r="L4756" s="2" t="s">
        <v>54</v>
      </c>
      <c r="M4756" s="1">
        <v>33024</v>
      </c>
      <c r="N4756" s="2" t="s">
        <v>30</v>
      </c>
      <c r="O4756" s="2" t="s">
        <v>2443</v>
      </c>
      <c r="P4756" s="2" t="s">
        <v>46</v>
      </c>
      <c r="Q4756" s="2" t="s">
        <v>75</v>
      </c>
      <c r="R4756" s="2" t="s">
        <v>2444</v>
      </c>
      <c r="S4756" s="1">
        <v>3.8820000000000001</v>
      </c>
      <c r="T4756" s="1">
        <v>2</v>
      </c>
      <c r="U4756" s="1">
        <v>0.7</v>
      </c>
      <c r="V4756" s="5">
        <v>-2.5880000000000001</v>
      </c>
    </row>
    <row r="4757" spans="1:22" ht="15" thickBot="1" x14ac:dyDescent="0.35">
      <c r="A4757" s="4">
        <v>4756</v>
      </c>
      <c r="B4757" s="2" t="s">
        <v>7743</v>
      </c>
      <c r="C4757" s="1">
        <v>2014</v>
      </c>
      <c r="D4757" s="3">
        <v>41674</v>
      </c>
      <c r="E4757" s="3">
        <v>41679</v>
      </c>
      <c r="F4757" s="2" t="s">
        <v>50</v>
      </c>
      <c r="G4757" s="2" t="s">
        <v>5522</v>
      </c>
      <c r="H4757" s="2" t="s">
        <v>5523</v>
      </c>
      <c r="I4757" s="2" t="s">
        <v>26</v>
      </c>
      <c r="J4757" s="2" t="s">
        <v>27</v>
      </c>
      <c r="K4757" s="2" t="s">
        <v>1352</v>
      </c>
      <c r="L4757" s="2" t="s">
        <v>54</v>
      </c>
      <c r="M4757" s="1">
        <v>33024</v>
      </c>
      <c r="N4757" s="2" t="s">
        <v>30</v>
      </c>
      <c r="O4757" s="2" t="s">
        <v>7744</v>
      </c>
      <c r="P4757" s="2" t="s">
        <v>46</v>
      </c>
      <c r="Q4757" s="2" t="s">
        <v>90</v>
      </c>
      <c r="R4757" s="2" t="s">
        <v>7745</v>
      </c>
      <c r="S4757" s="1">
        <v>115.29600000000001</v>
      </c>
      <c r="T4757" s="1">
        <v>3</v>
      </c>
      <c r="U4757" s="1">
        <v>0.2</v>
      </c>
      <c r="V4757" s="5">
        <v>40.3536</v>
      </c>
    </row>
    <row r="4758" spans="1:22" ht="15" thickBot="1" x14ac:dyDescent="0.35">
      <c r="A4758" s="4">
        <v>4757</v>
      </c>
      <c r="B4758" s="2" t="s">
        <v>7746</v>
      </c>
      <c r="C4758" s="1">
        <v>2014</v>
      </c>
      <c r="D4758" s="3">
        <v>41904</v>
      </c>
      <c r="E4758" s="3">
        <v>41908</v>
      </c>
      <c r="F4758" s="2" t="s">
        <v>50</v>
      </c>
      <c r="G4758" s="2" t="s">
        <v>152</v>
      </c>
      <c r="H4758" s="2" t="s">
        <v>153</v>
      </c>
      <c r="I4758" s="2" t="s">
        <v>26</v>
      </c>
      <c r="J4758" s="2" t="s">
        <v>27</v>
      </c>
      <c r="K4758" s="2" t="s">
        <v>146</v>
      </c>
      <c r="L4758" s="2" t="s">
        <v>147</v>
      </c>
      <c r="M4758" s="1">
        <v>19143</v>
      </c>
      <c r="N4758" s="2" t="s">
        <v>148</v>
      </c>
      <c r="O4758" s="2" t="s">
        <v>5370</v>
      </c>
      <c r="P4758" s="2" t="s">
        <v>46</v>
      </c>
      <c r="Q4758" s="2" t="s">
        <v>75</v>
      </c>
      <c r="R4758" s="2" t="s">
        <v>5371</v>
      </c>
      <c r="S4758" s="1">
        <v>1.9079999999999999</v>
      </c>
      <c r="T4758" s="1">
        <v>2</v>
      </c>
      <c r="U4758" s="1">
        <v>0.7</v>
      </c>
      <c r="V4758" s="5">
        <v>-1.5264</v>
      </c>
    </row>
    <row r="4759" spans="1:22" ht="15" thickBot="1" x14ac:dyDescent="0.35">
      <c r="A4759" s="4">
        <v>4758</v>
      </c>
      <c r="B4759" s="2" t="s">
        <v>7747</v>
      </c>
      <c r="C4759" s="1">
        <v>2014</v>
      </c>
      <c r="D4759" s="3">
        <v>41760</v>
      </c>
      <c r="E4759" s="3">
        <v>41765</v>
      </c>
      <c r="F4759" s="2" t="s">
        <v>50</v>
      </c>
      <c r="G4759" s="2" t="s">
        <v>6255</v>
      </c>
      <c r="H4759" s="2" t="s">
        <v>6256</v>
      </c>
      <c r="I4759" s="2" t="s">
        <v>102</v>
      </c>
      <c r="J4759" s="2" t="s">
        <v>27</v>
      </c>
      <c r="K4759" s="2" t="s">
        <v>7627</v>
      </c>
      <c r="L4759" s="2" t="s">
        <v>211</v>
      </c>
      <c r="M4759" s="1">
        <v>61832</v>
      </c>
      <c r="N4759" s="2" t="s">
        <v>105</v>
      </c>
      <c r="O4759" s="2" t="s">
        <v>2259</v>
      </c>
      <c r="P4759" s="2" t="s">
        <v>46</v>
      </c>
      <c r="Q4759" s="2" t="s">
        <v>75</v>
      </c>
      <c r="R4759" s="2" t="s">
        <v>2260</v>
      </c>
      <c r="S4759" s="1">
        <v>43.372</v>
      </c>
      <c r="T4759" s="1">
        <v>7</v>
      </c>
      <c r="U4759" s="1">
        <v>0.8</v>
      </c>
      <c r="V4759" s="5">
        <v>-69.395200000000003</v>
      </c>
    </row>
    <row r="4760" spans="1:22" ht="15" thickBot="1" x14ac:dyDescent="0.35">
      <c r="A4760" s="4">
        <v>4759</v>
      </c>
      <c r="B4760" s="2" t="s">
        <v>7748</v>
      </c>
      <c r="C4760" s="1">
        <v>2011</v>
      </c>
      <c r="D4760" s="3">
        <v>40850</v>
      </c>
      <c r="E4760" s="3">
        <v>40854</v>
      </c>
      <c r="F4760" s="2" t="s">
        <v>50</v>
      </c>
      <c r="G4760" s="2" t="s">
        <v>5432</v>
      </c>
      <c r="H4760" s="2" t="s">
        <v>5433</v>
      </c>
      <c r="I4760" s="2" t="s">
        <v>26</v>
      </c>
      <c r="J4760" s="2" t="s">
        <v>27</v>
      </c>
      <c r="K4760" s="2" t="s">
        <v>266</v>
      </c>
      <c r="L4760" s="2" t="s">
        <v>267</v>
      </c>
      <c r="M4760" s="1">
        <v>10009</v>
      </c>
      <c r="N4760" s="2" t="s">
        <v>148</v>
      </c>
      <c r="O4760" s="2" t="s">
        <v>1818</v>
      </c>
      <c r="P4760" s="2" t="s">
        <v>71</v>
      </c>
      <c r="Q4760" s="2" t="s">
        <v>72</v>
      </c>
      <c r="R4760" s="2" t="s">
        <v>1819</v>
      </c>
      <c r="S4760" s="1">
        <v>783.96</v>
      </c>
      <c r="T4760" s="1">
        <v>4</v>
      </c>
      <c r="U4760" s="1">
        <v>0</v>
      </c>
      <c r="V4760" s="5">
        <v>219.50880000000001</v>
      </c>
    </row>
    <row r="4761" spans="1:22" ht="15" thickBot="1" x14ac:dyDescent="0.35">
      <c r="A4761" s="4">
        <v>4760</v>
      </c>
      <c r="B4761" s="2" t="s">
        <v>7748</v>
      </c>
      <c r="C4761" s="1">
        <v>2011</v>
      </c>
      <c r="D4761" s="3">
        <v>40850</v>
      </c>
      <c r="E4761" s="3">
        <v>40854</v>
      </c>
      <c r="F4761" s="2" t="s">
        <v>50</v>
      </c>
      <c r="G4761" s="2" t="s">
        <v>5432</v>
      </c>
      <c r="H4761" s="2" t="s">
        <v>5433</v>
      </c>
      <c r="I4761" s="2" t="s">
        <v>26</v>
      </c>
      <c r="J4761" s="2" t="s">
        <v>27</v>
      </c>
      <c r="K4761" s="2" t="s">
        <v>266</v>
      </c>
      <c r="L4761" s="2" t="s">
        <v>267</v>
      </c>
      <c r="M4761" s="1">
        <v>10009</v>
      </c>
      <c r="N4761" s="2" t="s">
        <v>148</v>
      </c>
      <c r="O4761" s="2" t="s">
        <v>3910</v>
      </c>
      <c r="P4761" s="2" t="s">
        <v>46</v>
      </c>
      <c r="Q4761" s="2" t="s">
        <v>75</v>
      </c>
      <c r="R4761" s="2" t="s">
        <v>3911</v>
      </c>
      <c r="S4761" s="1">
        <v>48.896000000000001</v>
      </c>
      <c r="T4761" s="1">
        <v>2</v>
      </c>
      <c r="U4761" s="1">
        <v>0.2</v>
      </c>
      <c r="V4761" s="5">
        <v>18.335999999999999</v>
      </c>
    </row>
    <row r="4762" spans="1:22" ht="15" thickBot="1" x14ac:dyDescent="0.35">
      <c r="A4762" s="4">
        <v>4761</v>
      </c>
      <c r="B4762" s="2" t="s">
        <v>7748</v>
      </c>
      <c r="C4762" s="1">
        <v>2011</v>
      </c>
      <c r="D4762" s="3">
        <v>40850</v>
      </c>
      <c r="E4762" s="3">
        <v>40854</v>
      </c>
      <c r="F4762" s="2" t="s">
        <v>50</v>
      </c>
      <c r="G4762" s="2" t="s">
        <v>5432</v>
      </c>
      <c r="H4762" s="2" t="s">
        <v>5433</v>
      </c>
      <c r="I4762" s="2" t="s">
        <v>26</v>
      </c>
      <c r="J4762" s="2" t="s">
        <v>27</v>
      </c>
      <c r="K4762" s="2" t="s">
        <v>266</v>
      </c>
      <c r="L4762" s="2" t="s">
        <v>267</v>
      </c>
      <c r="M4762" s="1">
        <v>10009</v>
      </c>
      <c r="N4762" s="2" t="s">
        <v>148</v>
      </c>
      <c r="O4762" s="2" t="s">
        <v>2709</v>
      </c>
      <c r="P4762" s="2" t="s">
        <v>46</v>
      </c>
      <c r="Q4762" s="2" t="s">
        <v>75</v>
      </c>
      <c r="R4762" s="2" t="s">
        <v>2710</v>
      </c>
      <c r="S4762" s="1">
        <v>7.8559999999999999</v>
      </c>
      <c r="T4762" s="1">
        <v>2</v>
      </c>
      <c r="U4762" s="1">
        <v>0.2</v>
      </c>
      <c r="V4762" s="5">
        <v>2.8477999999999999</v>
      </c>
    </row>
    <row r="4763" spans="1:22" ht="15" thickBot="1" x14ac:dyDescent="0.35">
      <c r="A4763" s="4">
        <v>4762</v>
      </c>
      <c r="B4763" s="2" t="s">
        <v>7749</v>
      </c>
      <c r="C4763" s="1">
        <v>2013</v>
      </c>
      <c r="D4763" s="3">
        <v>41639</v>
      </c>
      <c r="E4763" s="3">
        <v>41644</v>
      </c>
      <c r="F4763" s="2" t="s">
        <v>50</v>
      </c>
      <c r="G4763" s="2" t="s">
        <v>2460</v>
      </c>
      <c r="H4763" s="2" t="s">
        <v>2461</v>
      </c>
      <c r="I4763" s="2" t="s">
        <v>26</v>
      </c>
      <c r="J4763" s="2" t="s">
        <v>27</v>
      </c>
      <c r="K4763" s="2" t="s">
        <v>497</v>
      </c>
      <c r="L4763" s="2" t="s">
        <v>498</v>
      </c>
      <c r="M4763" s="1">
        <v>43229</v>
      </c>
      <c r="N4763" s="2" t="s">
        <v>148</v>
      </c>
      <c r="O4763" s="2" t="s">
        <v>7381</v>
      </c>
      <c r="P4763" s="2" t="s">
        <v>46</v>
      </c>
      <c r="Q4763" s="2" t="s">
        <v>47</v>
      </c>
      <c r="R4763" s="2" t="s">
        <v>7382</v>
      </c>
      <c r="S4763" s="1">
        <v>5.9039999999999999</v>
      </c>
      <c r="T4763" s="1">
        <v>2</v>
      </c>
      <c r="U4763" s="1">
        <v>0.2</v>
      </c>
      <c r="V4763" s="5">
        <v>1.9925999999999999</v>
      </c>
    </row>
    <row r="4764" spans="1:22" ht="15" thickBot="1" x14ac:dyDescent="0.35">
      <c r="A4764" s="4">
        <v>4763</v>
      </c>
      <c r="B4764" s="2" t="s">
        <v>7749</v>
      </c>
      <c r="C4764" s="1">
        <v>2013</v>
      </c>
      <c r="D4764" s="3">
        <v>41639</v>
      </c>
      <c r="E4764" s="3">
        <v>41644</v>
      </c>
      <c r="F4764" s="2" t="s">
        <v>50</v>
      </c>
      <c r="G4764" s="2" t="s">
        <v>2460</v>
      </c>
      <c r="H4764" s="2" t="s">
        <v>2461</v>
      </c>
      <c r="I4764" s="2" t="s">
        <v>26</v>
      </c>
      <c r="J4764" s="2" t="s">
        <v>27</v>
      </c>
      <c r="K4764" s="2" t="s">
        <v>497</v>
      </c>
      <c r="L4764" s="2" t="s">
        <v>498</v>
      </c>
      <c r="M4764" s="1">
        <v>43229</v>
      </c>
      <c r="N4764" s="2" t="s">
        <v>148</v>
      </c>
      <c r="O4764" s="2" t="s">
        <v>5065</v>
      </c>
      <c r="P4764" s="2" t="s">
        <v>46</v>
      </c>
      <c r="Q4764" s="2" t="s">
        <v>578</v>
      </c>
      <c r="R4764" s="2" t="s">
        <v>5066</v>
      </c>
      <c r="S4764" s="1">
        <v>13.712</v>
      </c>
      <c r="T4764" s="1">
        <v>2</v>
      </c>
      <c r="U4764" s="1">
        <v>0.2</v>
      </c>
      <c r="V4764" s="5">
        <v>1.0284</v>
      </c>
    </row>
    <row r="4765" spans="1:22" ht="15" thickBot="1" x14ac:dyDescent="0.35">
      <c r="A4765" s="4">
        <v>4764</v>
      </c>
      <c r="B4765" s="2" t="s">
        <v>7750</v>
      </c>
      <c r="C4765" s="1">
        <v>2011</v>
      </c>
      <c r="D4765" s="3">
        <v>40803</v>
      </c>
      <c r="E4765" s="3">
        <v>40807</v>
      </c>
      <c r="F4765" s="2" t="s">
        <v>50</v>
      </c>
      <c r="G4765" s="2" t="s">
        <v>7718</v>
      </c>
      <c r="H4765" s="2" t="s">
        <v>7719</v>
      </c>
      <c r="I4765" s="2" t="s">
        <v>26</v>
      </c>
      <c r="J4765" s="2" t="s">
        <v>27</v>
      </c>
      <c r="K4765" s="2" t="s">
        <v>6922</v>
      </c>
      <c r="L4765" s="2" t="s">
        <v>43</v>
      </c>
      <c r="M4765" s="1">
        <v>91911</v>
      </c>
      <c r="N4765" s="2" t="s">
        <v>44</v>
      </c>
      <c r="O4765" s="2" t="s">
        <v>7751</v>
      </c>
      <c r="P4765" s="2" t="s">
        <v>46</v>
      </c>
      <c r="Q4765" s="2" t="s">
        <v>173</v>
      </c>
      <c r="R4765" s="2" t="s">
        <v>7752</v>
      </c>
      <c r="S4765" s="1">
        <v>182.94</v>
      </c>
      <c r="T4765" s="1">
        <v>3</v>
      </c>
      <c r="U4765" s="1">
        <v>0</v>
      </c>
      <c r="V4765" s="5">
        <v>85.981800000000007</v>
      </c>
    </row>
    <row r="4766" spans="1:22" ht="15" thickBot="1" x14ac:dyDescent="0.35">
      <c r="A4766" s="4">
        <v>4765</v>
      </c>
      <c r="B4766" s="2" t="s">
        <v>7753</v>
      </c>
      <c r="C4766" s="1">
        <v>2014</v>
      </c>
      <c r="D4766" s="3">
        <v>41968</v>
      </c>
      <c r="E4766" s="3">
        <v>41971</v>
      </c>
      <c r="F4766" s="2" t="s">
        <v>188</v>
      </c>
      <c r="G4766" s="2" t="s">
        <v>2567</v>
      </c>
      <c r="H4766" s="2" t="s">
        <v>2568</v>
      </c>
      <c r="I4766" s="2" t="s">
        <v>26</v>
      </c>
      <c r="J4766" s="2" t="s">
        <v>27</v>
      </c>
      <c r="K4766" s="2" t="s">
        <v>127</v>
      </c>
      <c r="L4766" s="2" t="s">
        <v>43</v>
      </c>
      <c r="M4766" s="1">
        <v>94110</v>
      </c>
      <c r="N4766" s="2" t="s">
        <v>44</v>
      </c>
      <c r="O4766" s="2" t="s">
        <v>3584</v>
      </c>
      <c r="P4766" s="2" t="s">
        <v>46</v>
      </c>
      <c r="Q4766" s="2" t="s">
        <v>68</v>
      </c>
      <c r="R4766" s="2" t="s">
        <v>3585</v>
      </c>
      <c r="S4766" s="1">
        <v>27.76</v>
      </c>
      <c r="T4766" s="1">
        <v>4</v>
      </c>
      <c r="U4766" s="1">
        <v>0</v>
      </c>
      <c r="V4766" s="5">
        <v>9.9936000000000007</v>
      </c>
    </row>
    <row r="4767" spans="1:22" ht="15" thickBot="1" x14ac:dyDescent="0.35">
      <c r="A4767" s="4">
        <v>4766</v>
      </c>
      <c r="B4767" s="2" t="s">
        <v>7754</v>
      </c>
      <c r="C4767" s="1">
        <v>2012</v>
      </c>
      <c r="D4767" s="3">
        <v>41023</v>
      </c>
      <c r="E4767" s="3">
        <v>41027</v>
      </c>
      <c r="F4767" s="2" t="s">
        <v>50</v>
      </c>
      <c r="G4767" s="2" t="s">
        <v>4100</v>
      </c>
      <c r="H4767" s="2" t="s">
        <v>4101</v>
      </c>
      <c r="I4767" s="2" t="s">
        <v>102</v>
      </c>
      <c r="J4767" s="2" t="s">
        <v>27</v>
      </c>
      <c r="K4767" s="2" t="s">
        <v>266</v>
      </c>
      <c r="L4767" s="2" t="s">
        <v>267</v>
      </c>
      <c r="M4767" s="1">
        <v>10009</v>
      </c>
      <c r="N4767" s="2" t="s">
        <v>148</v>
      </c>
      <c r="O4767" s="2" t="s">
        <v>4226</v>
      </c>
      <c r="P4767" s="2" t="s">
        <v>46</v>
      </c>
      <c r="Q4767" s="2" t="s">
        <v>68</v>
      </c>
      <c r="R4767" s="2" t="s">
        <v>4227</v>
      </c>
      <c r="S4767" s="1">
        <v>25.99</v>
      </c>
      <c r="T4767" s="1">
        <v>1</v>
      </c>
      <c r="U4767" s="1">
        <v>0</v>
      </c>
      <c r="V4767" s="5">
        <v>7.5370999999999997</v>
      </c>
    </row>
    <row r="4768" spans="1:22" ht="15" thickBot="1" x14ac:dyDescent="0.35">
      <c r="A4768" s="4">
        <v>4767</v>
      </c>
      <c r="B4768" s="2" t="s">
        <v>7755</v>
      </c>
      <c r="C4768" s="1">
        <v>2012</v>
      </c>
      <c r="D4768" s="3">
        <v>40977</v>
      </c>
      <c r="E4768" s="3">
        <v>40980</v>
      </c>
      <c r="F4768" s="2" t="s">
        <v>188</v>
      </c>
      <c r="G4768" s="2" t="s">
        <v>3094</v>
      </c>
      <c r="H4768" s="2" t="s">
        <v>3095</v>
      </c>
      <c r="I4768" s="2" t="s">
        <v>41</v>
      </c>
      <c r="J4768" s="2" t="s">
        <v>27</v>
      </c>
      <c r="K4768" s="2" t="s">
        <v>678</v>
      </c>
      <c r="L4768" s="2" t="s">
        <v>104</v>
      </c>
      <c r="M4768" s="1">
        <v>78207</v>
      </c>
      <c r="N4768" s="2" t="s">
        <v>105</v>
      </c>
      <c r="O4768" s="2" t="s">
        <v>2815</v>
      </c>
      <c r="P4768" s="2" t="s">
        <v>71</v>
      </c>
      <c r="Q4768" s="2" t="s">
        <v>161</v>
      </c>
      <c r="R4768" s="2" t="s">
        <v>2816</v>
      </c>
      <c r="S4768" s="1">
        <v>113.52</v>
      </c>
      <c r="T4768" s="1">
        <v>5</v>
      </c>
      <c r="U4768" s="1">
        <v>0.2</v>
      </c>
      <c r="V4768" s="5">
        <v>29.798999999999999</v>
      </c>
    </row>
    <row r="4769" spans="1:22" ht="15" thickBot="1" x14ac:dyDescent="0.35">
      <c r="A4769" s="4">
        <v>4768</v>
      </c>
      <c r="B4769" s="2" t="s">
        <v>7755</v>
      </c>
      <c r="C4769" s="1">
        <v>2012</v>
      </c>
      <c r="D4769" s="3">
        <v>40977</v>
      </c>
      <c r="E4769" s="3">
        <v>40980</v>
      </c>
      <c r="F4769" s="2" t="s">
        <v>188</v>
      </c>
      <c r="G4769" s="2" t="s">
        <v>3094</v>
      </c>
      <c r="H4769" s="2" t="s">
        <v>3095</v>
      </c>
      <c r="I4769" s="2" t="s">
        <v>41</v>
      </c>
      <c r="J4769" s="2" t="s">
        <v>27</v>
      </c>
      <c r="K4769" s="2" t="s">
        <v>678</v>
      </c>
      <c r="L4769" s="2" t="s">
        <v>104</v>
      </c>
      <c r="M4769" s="1">
        <v>78207</v>
      </c>
      <c r="N4769" s="2" t="s">
        <v>105</v>
      </c>
      <c r="O4769" s="2" t="s">
        <v>4761</v>
      </c>
      <c r="P4769" s="2" t="s">
        <v>71</v>
      </c>
      <c r="Q4769" s="2" t="s">
        <v>72</v>
      </c>
      <c r="R4769" s="2" t="s">
        <v>4762</v>
      </c>
      <c r="S4769" s="1">
        <v>359.88</v>
      </c>
      <c r="T4769" s="1">
        <v>3</v>
      </c>
      <c r="U4769" s="1">
        <v>0.2</v>
      </c>
      <c r="V4769" s="5">
        <v>22.4925</v>
      </c>
    </row>
    <row r="4770" spans="1:22" ht="15" thickBot="1" x14ac:dyDescent="0.35">
      <c r="A4770" s="4">
        <v>4769</v>
      </c>
      <c r="B4770" s="2" t="s">
        <v>7756</v>
      </c>
      <c r="C4770" s="1">
        <v>2014</v>
      </c>
      <c r="D4770" s="3">
        <v>41793</v>
      </c>
      <c r="E4770" s="3">
        <v>41794</v>
      </c>
      <c r="F4770" s="2" t="s">
        <v>1290</v>
      </c>
      <c r="G4770" s="2" t="s">
        <v>7757</v>
      </c>
      <c r="H4770" s="2" t="s">
        <v>7758</v>
      </c>
      <c r="I4770" s="2" t="s">
        <v>26</v>
      </c>
      <c r="J4770" s="2" t="s">
        <v>27</v>
      </c>
      <c r="K4770" s="2" t="s">
        <v>1521</v>
      </c>
      <c r="L4770" s="2" t="s">
        <v>88</v>
      </c>
      <c r="M4770" s="1">
        <v>28540</v>
      </c>
      <c r="N4770" s="2" t="s">
        <v>30</v>
      </c>
      <c r="O4770" s="2" t="s">
        <v>6975</v>
      </c>
      <c r="P4770" s="2" t="s">
        <v>46</v>
      </c>
      <c r="Q4770" s="2" t="s">
        <v>90</v>
      </c>
      <c r="R4770" s="2" t="s">
        <v>6976</v>
      </c>
      <c r="S4770" s="1">
        <v>25.344000000000001</v>
      </c>
      <c r="T4770" s="1">
        <v>4</v>
      </c>
      <c r="U4770" s="1">
        <v>0.2</v>
      </c>
      <c r="V4770" s="5">
        <v>9.1872000000000007</v>
      </c>
    </row>
    <row r="4771" spans="1:22" ht="15" thickBot="1" x14ac:dyDescent="0.35">
      <c r="A4771" s="4">
        <v>4770</v>
      </c>
      <c r="B4771" s="2" t="s">
        <v>7759</v>
      </c>
      <c r="C4771" s="1">
        <v>2013</v>
      </c>
      <c r="D4771" s="3">
        <v>41537</v>
      </c>
      <c r="E4771" s="3">
        <v>41542</v>
      </c>
      <c r="F4771" s="2" t="s">
        <v>23</v>
      </c>
      <c r="G4771" s="2" t="s">
        <v>2130</v>
      </c>
      <c r="H4771" s="2" t="s">
        <v>2131</v>
      </c>
      <c r="I4771" s="2" t="s">
        <v>102</v>
      </c>
      <c r="J4771" s="2" t="s">
        <v>27</v>
      </c>
      <c r="K4771" s="2" t="s">
        <v>127</v>
      </c>
      <c r="L4771" s="2" t="s">
        <v>43</v>
      </c>
      <c r="M4771" s="1">
        <v>94109</v>
      </c>
      <c r="N4771" s="2" t="s">
        <v>44</v>
      </c>
      <c r="O4771" s="2" t="s">
        <v>2301</v>
      </c>
      <c r="P4771" s="2" t="s">
        <v>46</v>
      </c>
      <c r="Q4771" s="2" t="s">
        <v>75</v>
      </c>
      <c r="R4771" s="2" t="s">
        <v>2302</v>
      </c>
      <c r="S4771" s="1">
        <v>11.952</v>
      </c>
      <c r="T4771" s="1">
        <v>3</v>
      </c>
      <c r="U4771" s="1">
        <v>0.2</v>
      </c>
      <c r="V4771" s="5">
        <v>4.1832000000000003</v>
      </c>
    </row>
    <row r="4772" spans="1:22" ht="15" thickBot="1" x14ac:dyDescent="0.35">
      <c r="A4772" s="4">
        <v>4771</v>
      </c>
      <c r="B4772" s="2" t="s">
        <v>7759</v>
      </c>
      <c r="C4772" s="1">
        <v>2013</v>
      </c>
      <c r="D4772" s="3">
        <v>41537</v>
      </c>
      <c r="E4772" s="3">
        <v>41542</v>
      </c>
      <c r="F4772" s="2" t="s">
        <v>23</v>
      </c>
      <c r="G4772" s="2" t="s">
        <v>2130</v>
      </c>
      <c r="H4772" s="2" t="s">
        <v>2131</v>
      </c>
      <c r="I4772" s="2" t="s">
        <v>102</v>
      </c>
      <c r="J4772" s="2" t="s">
        <v>27</v>
      </c>
      <c r="K4772" s="2" t="s">
        <v>127</v>
      </c>
      <c r="L4772" s="2" t="s">
        <v>43</v>
      </c>
      <c r="M4772" s="1">
        <v>94109</v>
      </c>
      <c r="N4772" s="2" t="s">
        <v>44</v>
      </c>
      <c r="O4772" s="2" t="s">
        <v>7760</v>
      </c>
      <c r="P4772" s="2" t="s">
        <v>46</v>
      </c>
      <c r="Q4772" s="2" t="s">
        <v>578</v>
      </c>
      <c r="R4772" s="2" t="s">
        <v>7761</v>
      </c>
      <c r="S4772" s="1">
        <v>6.24</v>
      </c>
      <c r="T4772" s="1">
        <v>3</v>
      </c>
      <c r="U4772" s="1">
        <v>0</v>
      </c>
      <c r="V4772" s="5">
        <v>1.8720000000000001</v>
      </c>
    </row>
    <row r="4773" spans="1:22" ht="15" thickBot="1" x14ac:dyDescent="0.35">
      <c r="A4773" s="4">
        <v>4772</v>
      </c>
      <c r="B4773" s="2" t="s">
        <v>7762</v>
      </c>
      <c r="C4773" s="1">
        <v>2011</v>
      </c>
      <c r="D4773" s="3">
        <v>40847</v>
      </c>
      <c r="E4773" s="3">
        <v>40850</v>
      </c>
      <c r="F4773" s="2" t="s">
        <v>23</v>
      </c>
      <c r="G4773" s="2" t="s">
        <v>4716</v>
      </c>
      <c r="H4773" s="2" t="s">
        <v>4717</v>
      </c>
      <c r="I4773" s="2" t="s">
        <v>26</v>
      </c>
      <c r="J4773" s="2" t="s">
        <v>27</v>
      </c>
      <c r="K4773" s="2" t="s">
        <v>7763</v>
      </c>
      <c r="L4773" s="2" t="s">
        <v>310</v>
      </c>
      <c r="M4773" s="1">
        <v>85323</v>
      </c>
      <c r="N4773" s="2" t="s">
        <v>44</v>
      </c>
      <c r="O4773" s="2" t="s">
        <v>205</v>
      </c>
      <c r="P4773" s="2" t="s">
        <v>71</v>
      </c>
      <c r="Q4773" s="2" t="s">
        <v>72</v>
      </c>
      <c r="R4773" s="2" t="s">
        <v>206</v>
      </c>
      <c r="S4773" s="1">
        <v>742.33600000000001</v>
      </c>
      <c r="T4773" s="1">
        <v>8</v>
      </c>
      <c r="U4773" s="1">
        <v>0.2</v>
      </c>
      <c r="V4773" s="5">
        <v>83.512799999999999</v>
      </c>
    </row>
    <row r="4774" spans="1:22" ht="15" thickBot="1" x14ac:dyDescent="0.35">
      <c r="A4774" s="4">
        <v>4773</v>
      </c>
      <c r="B4774" s="2" t="s">
        <v>7764</v>
      </c>
      <c r="C4774" s="1">
        <v>2014</v>
      </c>
      <c r="D4774" s="3">
        <v>41967</v>
      </c>
      <c r="E4774" s="3">
        <v>41971</v>
      </c>
      <c r="F4774" s="2" t="s">
        <v>50</v>
      </c>
      <c r="G4774" s="2" t="s">
        <v>1734</v>
      </c>
      <c r="H4774" s="2" t="s">
        <v>1735</v>
      </c>
      <c r="I4774" s="2" t="s">
        <v>26</v>
      </c>
      <c r="J4774" s="2" t="s">
        <v>27</v>
      </c>
      <c r="K4774" s="2" t="s">
        <v>303</v>
      </c>
      <c r="L4774" s="2" t="s">
        <v>211</v>
      </c>
      <c r="M4774" s="1">
        <v>60610</v>
      </c>
      <c r="N4774" s="2" t="s">
        <v>105</v>
      </c>
      <c r="O4774" s="2" t="s">
        <v>5653</v>
      </c>
      <c r="P4774" s="2" t="s">
        <v>32</v>
      </c>
      <c r="Q4774" s="2" t="s">
        <v>65</v>
      </c>
      <c r="R4774" s="2" t="s">
        <v>5654</v>
      </c>
      <c r="S4774" s="1">
        <v>6.4640000000000004</v>
      </c>
      <c r="T4774" s="1">
        <v>1</v>
      </c>
      <c r="U4774" s="1">
        <v>0.6</v>
      </c>
      <c r="V4774" s="5">
        <v>-4.04</v>
      </c>
    </row>
    <row r="4775" spans="1:22" ht="15" thickBot="1" x14ac:dyDescent="0.35">
      <c r="A4775" s="4">
        <v>4774</v>
      </c>
      <c r="B4775" s="2" t="s">
        <v>7764</v>
      </c>
      <c r="C4775" s="1">
        <v>2014</v>
      </c>
      <c r="D4775" s="3">
        <v>41967</v>
      </c>
      <c r="E4775" s="3">
        <v>41971</v>
      </c>
      <c r="F4775" s="2" t="s">
        <v>50</v>
      </c>
      <c r="G4775" s="2" t="s">
        <v>1734</v>
      </c>
      <c r="H4775" s="2" t="s">
        <v>1735</v>
      </c>
      <c r="I4775" s="2" t="s">
        <v>26</v>
      </c>
      <c r="J4775" s="2" t="s">
        <v>27</v>
      </c>
      <c r="K4775" s="2" t="s">
        <v>303</v>
      </c>
      <c r="L4775" s="2" t="s">
        <v>211</v>
      </c>
      <c r="M4775" s="1">
        <v>60610</v>
      </c>
      <c r="N4775" s="2" t="s">
        <v>105</v>
      </c>
      <c r="O4775" s="2" t="s">
        <v>2918</v>
      </c>
      <c r="P4775" s="2" t="s">
        <v>46</v>
      </c>
      <c r="Q4775" s="2" t="s">
        <v>47</v>
      </c>
      <c r="R4775" s="2" t="s">
        <v>2919</v>
      </c>
      <c r="S4775" s="1">
        <v>11.52</v>
      </c>
      <c r="T4775" s="1">
        <v>5</v>
      </c>
      <c r="U4775" s="1">
        <v>0.2</v>
      </c>
      <c r="V4775" s="5">
        <v>4.1760000000000002</v>
      </c>
    </row>
    <row r="4776" spans="1:22" ht="15" thickBot="1" x14ac:dyDescent="0.35">
      <c r="A4776" s="4">
        <v>4775</v>
      </c>
      <c r="B4776" s="2" t="s">
        <v>7764</v>
      </c>
      <c r="C4776" s="1">
        <v>2014</v>
      </c>
      <c r="D4776" s="3">
        <v>41967</v>
      </c>
      <c r="E4776" s="3">
        <v>41971</v>
      </c>
      <c r="F4776" s="2" t="s">
        <v>50</v>
      </c>
      <c r="G4776" s="2" t="s">
        <v>1734</v>
      </c>
      <c r="H4776" s="2" t="s">
        <v>1735</v>
      </c>
      <c r="I4776" s="2" t="s">
        <v>26</v>
      </c>
      <c r="J4776" s="2" t="s">
        <v>27</v>
      </c>
      <c r="K4776" s="2" t="s">
        <v>303</v>
      </c>
      <c r="L4776" s="2" t="s">
        <v>211</v>
      </c>
      <c r="M4776" s="1">
        <v>60610</v>
      </c>
      <c r="N4776" s="2" t="s">
        <v>105</v>
      </c>
      <c r="O4776" s="2" t="s">
        <v>3398</v>
      </c>
      <c r="P4776" s="2" t="s">
        <v>71</v>
      </c>
      <c r="Q4776" s="2" t="s">
        <v>72</v>
      </c>
      <c r="R4776" s="2" t="s">
        <v>3399</v>
      </c>
      <c r="S4776" s="1">
        <v>222.38399999999999</v>
      </c>
      <c r="T4776" s="1">
        <v>2</v>
      </c>
      <c r="U4776" s="1">
        <v>0.2</v>
      </c>
      <c r="V4776" s="5">
        <v>16.678799999999999</v>
      </c>
    </row>
    <row r="4777" spans="1:22" ht="15" thickBot="1" x14ac:dyDescent="0.35">
      <c r="A4777" s="4">
        <v>4776</v>
      </c>
      <c r="B4777" s="2" t="s">
        <v>7765</v>
      </c>
      <c r="C4777" s="1">
        <v>2014</v>
      </c>
      <c r="D4777" s="3">
        <v>41960</v>
      </c>
      <c r="E4777" s="3">
        <v>41965</v>
      </c>
      <c r="F4777" s="2" t="s">
        <v>50</v>
      </c>
      <c r="G4777" s="2" t="s">
        <v>7272</v>
      </c>
      <c r="H4777" s="2" t="s">
        <v>7273</v>
      </c>
      <c r="I4777" s="2" t="s">
        <v>102</v>
      </c>
      <c r="J4777" s="2" t="s">
        <v>27</v>
      </c>
      <c r="K4777" s="2" t="s">
        <v>3338</v>
      </c>
      <c r="L4777" s="2" t="s">
        <v>43</v>
      </c>
      <c r="M4777" s="1">
        <v>92025</v>
      </c>
      <c r="N4777" s="2" t="s">
        <v>44</v>
      </c>
      <c r="O4777" s="2" t="s">
        <v>3175</v>
      </c>
      <c r="P4777" s="2" t="s">
        <v>46</v>
      </c>
      <c r="Q4777" s="2" t="s">
        <v>68</v>
      </c>
      <c r="R4777" s="2" t="s">
        <v>3176</v>
      </c>
      <c r="S4777" s="1">
        <v>23.36</v>
      </c>
      <c r="T4777" s="1">
        <v>4</v>
      </c>
      <c r="U4777" s="1">
        <v>0</v>
      </c>
      <c r="V4777" s="5">
        <v>6.0735999999999999</v>
      </c>
    </row>
    <row r="4778" spans="1:22" ht="15" thickBot="1" x14ac:dyDescent="0.35">
      <c r="A4778" s="4">
        <v>4777</v>
      </c>
      <c r="B4778" s="2" t="s">
        <v>7766</v>
      </c>
      <c r="C4778" s="1">
        <v>2013</v>
      </c>
      <c r="D4778" s="3">
        <v>41324</v>
      </c>
      <c r="E4778" s="3">
        <v>41328</v>
      </c>
      <c r="F4778" s="2" t="s">
        <v>23</v>
      </c>
      <c r="G4778" s="2" t="s">
        <v>2632</v>
      </c>
      <c r="H4778" s="2" t="s">
        <v>2633</v>
      </c>
      <c r="I4778" s="2" t="s">
        <v>41</v>
      </c>
      <c r="J4778" s="2" t="s">
        <v>27</v>
      </c>
      <c r="K4778" s="2" t="s">
        <v>1173</v>
      </c>
      <c r="L4778" s="2" t="s">
        <v>267</v>
      </c>
      <c r="M4778" s="1">
        <v>11561</v>
      </c>
      <c r="N4778" s="2" t="s">
        <v>148</v>
      </c>
      <c r="O4778" s="2" t="s">
        <v>3372</v>
      </c>
      <c r="P4778" s="2" t="s">
        <v>46</v>
      </c>
      <c r="Q4778" s="2" t="s">
        <v>47</v>
      </c>
      <c r="R4778" s="2" t="s">
        <v>186</v>
      </c>
      <c r="S4778" s="1">
        <v>8.67</v>
      </c>
      <c r="T4778" s="1">
        <v>3</v>
      </c>
      <c r="U4778" s="1">
        <v>0</v>
      </c>
      <c r="V4778" s="5">
        <v>4.0749000000000004</v>
      </c>
    </row>
    <row r="4779" spans="1:22" ht="15" thickBot="1" x14ac:dyDescent="0.35">
      <c r="A4779" s="4">
        <v>4778</v>
      </c>
      <c r="B4779" s="2" t="s">
        <v>7766</v>
      </c>
      <c r="C4779" s="1">
        <v>2013</v>
      </c>
      <c r="D4779" s="3">
        <v>41324</v>
      </c>
      <c r="E4779" s="3">
        <v>41328</v>
      </c>
      <c r="F4779" s="2" t="s">
        <v>23</v>
      </c>
      <c r="G4779" s="2" t="s">
        <v>2632</v>
      </c>
      <c r="H4779" s="2" t="s">
        <v>2633</v>
      </c>
      <c r="I4779" s="2" t="s">
        <v>41</v>
      </c>
      <c r="J4779" s="2" t="s">
        <v>27</v>
      </c>
      <c r="K4779" s="2" t="s">
        <v>1173</v>
      </c>
      <c r="L4779" s="2" t="s">
        <v>267</v>
      </c>
      <c r="M4779" s="1">
        <v>11561</v>
      </c>
      <c r="N4779" s="2" t="s">
        <v>148</v>
      </c>
      <c r="O4779" s="2" t="s">
        <v>5065</v>
      </c>
      <c r="P4779" s="2" t="s">
        <v>46</v>
      </c>
      <c r="Q4779" s="2" t="s">
        <v>578</v>
      </c>
      <c r="R4779" s="2" t="s">
        <v>5066</v>
      </c>
      <c r="S4779" s="1">
        <v>25.71</v>
      </c>
      <c r="T4779" s="1">
        <v>3</v>
      </c>
      <c r="U4779" s="1">
        <v>0</v>
      </c>
      <c r="V4779" s="5">
        <v>6.6845999999999997</v>
      </c>
    </row>
    <row r="4780" spans="1:22" ht="15" thickBot="1" x14ac:dyDescent="0.35">
      <c r="A4780" s="4">
        <v>4779</v>
      </c>
      <c r="B4780" s="2" t="s">
        <v>7767</v>
      </c>
      <c r="C4780" s="1">
        <v>2014</v>
      </c>
      <c r="D4780" s="3">
        <v>41951</v>
      </c>
      <c r="E4780" s="3">
        <v>41955</v>
      </c>
      <c r="F4780" s="2" t="s">
        <v>50</v>
      </c>
      <c r="G4780" s="2" t="s">
        <v>111</v>
      </c>
      <c r="H4780" s="2" t="s">
        <v>112</v>
      </c>
      <c r="I4780" s="2" t="s">
        <v>26</v>
      </c>
      <c r="J4780" s="2" t="s">
        <v>27</v>
      </c>
      <c r="K4780" s="2" t="s">
        <v>606</v>
      </c>
      <c r="L4780" s="2" t="s">
        <v>245</v>
      </c>
      <c r="M4780" s="1">
        <v>19711</v>
      </c>
      <c r="N4780" s="2" t="s">
        <v>148</v>
      </c>
      <c r="O4780" s="2" t="s">
        <v>1331</v>
      </c>
      <c r="P4780" s="2" t="s">
        <v>46</v>
      </c>
      <c r="Q4780" s="2" t="s">
        <v>78</v>
      </c>
      <c r="R4780" s="2" t="s">
        <v>1332</v>
      </c>
      <c r="S4780" s="1">
        <v>100.94</v>
      </c>
      <c r="T4780" s="1">
        <v>7</v>
      </c>
      <c r="U4780" s="1">
        <v>0</v>
      </c>
      <c r="V4780" s="5">
        <v>33.310200000000002</v>
      </c>
    </row>
    <row r="4781" spans="1:22" ht="15" thickBot="1" x14ac:dyDescent="0.35">
      <c r="A4781" s="4">
        <v>4780</v>
      </c>
      <c r="B4781" s="2" t="s">
        <v>7768</v>
      </c>
      <c r="C4781" s="1">
        <v>2011</v>
      </c>
      <c r="D4781" s="3">
        <v>40732</v>
      </c>
      <c r="E4781" s="3">
        <v>40734</v>
      </c>
      <c r="F4781" s="2" t="s">
        <v>188</v>
      </c>
      <c r="G4781" s="2" t="s">
        <v>5984</v>
      </c>
      <c r="H4781" s="2" t="s">
        <v>5985</v>
      </c>
      <c r="I4781" s="2" t="s">
        <v>26</v>
      </c>
      <c r="J4781" s="2" t="s">
        <v>27</v>
      </c>
      <c r="K4781" s="2" t="s">
        <v>3452</v>
      </c>
      <c r="L4781" s="2" t="s">
        <v>267</v>
      </c>
      <c r="M4781" s="1">
        <v>14215</v>
      </c>
      <c r="N4781" s="2" t="s">
        <v>148</v>
      </c>
      <c r="O4781" s="2" t="s">
        <v>1839</v>
      </c>
      <c r="P4781" s="2" t="s">
        <v>32</v>
      </c>
      <c r="Q4781" s="2" t="s">
        <v>36</v>
      </c>
      <c r="R4781" s="2" t="s">
        <v>1840</v>
      </c>
      <c r="S4781" s="1">
        <v>63.881999999999998</v>
      </c>
      <c r="T4781" s="1">
        <v>1</v>
      </c>
      <c r="U4781" s="1">
        <v>0.1</v>
      </c>
      <c r="V4781" s="5">
        <v>10.647</v>
      </c>
    </row>
    <row r="4782" spans="1:22" ht="15" thickBot="1" x14ac:dyDescent="0.35">
      <c r="A4782" s="4">
        <v>4781</v>
      </c>
      <c r="B4782" s="2" t="s">
        <v>7769</v>
      </c>
      <c r="C4782" s="1">
        <v>2011</v>
      </c>
      <c r="D4782" s="3">
        <v>40854</v>
      </c>
      <c r="E4782" s="3">
        <v>40859</v>
      </c>
      <c r="F4782" s="2" t="s">
        <v>50</v>
      </c>
      <c r="G4782" s="2" t="s">
        <v>519</v>
      </c>
      <c r="H4782" s="2" t="s">
        <v>520</v>
      </c>
      <c r="I4782" s="2" t="s">
        <v>26</v>
      </c>
      <c r="J4782" s="2" t="s">
        <v>27</v>
      </c>
      <c r="K4782" s="2" t="s">
        <v>184</v>
      </c>
      <c r="L4782" s="2" t="s">
        <v>104</v>
      </c>
      <c r="M4782" s="1">
        <v>77070</v>
      </c>
      <c r="N4782" s="2" t="s">
        <v>105</v>
      </c>
      <c r="O4782" s="2" t="s">
        <v>5912</v>
      </c>
      <c r="P4782" s="2" t="s">
        <v>32</v>
      </c>
      <c r="Q4782" s="2" t="s">
        <v>36</v>
      </c>
      <c r="R4782" s="2" t="s">
        <v>5913</v>
      </c>
      <c r="S4782" s="1">
        <v>683.14400000000001</v>
      </c>
      <c r="T4782" s="1">
        <v>4</v>
      </c>
      <c r="U4782" s="1">
        <v>0.3</v>
      </c>
      <c r="V4782" s="5">
        <v>0</v>
      </c>
    </row>
    <row r="4783" spans="1:22" ht="15" thickBot="1" x14ac:dyDescent="0.35">
      <c r="A4783" s="4">
        <v>4782</v>
      </c>
      <c r="B4783" s="2" t="s">
        <v>7769</v>
      </c>
      <c r="C4783" s="1">
        <v>2011</v>
      </c>
      <c r="D4783" s="3">
        <v>40854</v>
      </c>
      <c r="E4783" s="3">
        <v>40859</v>
      </c>
      <c r="F4783" s="2" t="s">
        <v>50</v>
      </c>
      <c r="G4783" s="2" t="s">
        <v>519</v>
      </c>
      <c r="H4783" s="2" t="s">
        <v>520</v>
      </c>
      <c r="I4783" s="2" t="s">
        <v>26</v>
      </c>
      <c r="J4783" s="2" t="s">
        <v>27</v>
      </c>
      <c r="K4783" s="2" t="s">
        <v>184</v>
      </c>
      <c r="L4783" s="2" t="s">
        <v>104</v>
      </c>
      <c r="M4783" s="1">
        <v>77070</v>
      </c>
      <c r="N4783" s="2" t="s">
        <v>105</v>
      </c>
      <c r="O4783" s="2" t="s">
        <v>7770</v>
      </c>
      <c r="P4783" s="2" t="s">
        <v>46</v>
      </c>
      <c r="Q4783" s="2" t="s">
        <v>75</v>
      </c>
      <c r="R4783" s="2" t="s">
        <v>7771</v>
      </c>
      <c r="S4783" s="1">
        <v>1.476</v>
      </c>
      <c r="T4783" s="1">
        <v>3</v>
      </c>
      <c r="U4783" s="1">
        <v>0.8</v>
      </c>
      <c r="V4783" s="5">
        <v>-2.214</v>
      </c>
    </row>
    <row r="4784" spans="1:22" ht="15" thickBot="1" x14ac:dyDescent="0.35">
      <c r="A4784" s="4">
        <v>4783</v>
      </c>
      <c r="B4784" s="2" t="s">
        <v>7769</v>
      </c>
      <c r="C4784" s="1">
        <v>2011</v>
      </c>
      <c r="D4784" s="3">
        <v>40854</v>
      </c>
      <c r="E4784" s="3">
        <v>40859</v>
      </c>
      <c r="F4784" s="2" t="s">
        <v>50</v>
      </c>
      <c r="G4784" s="2" t="s">
        <v>519</v>
      </c>
      <c r="H4784" s="2" t="s">
        <v>520</v>
      </c>
      <c r="I4784" s="2" t="s">
        <v>26</v>
      </c>
      <c r="J4784" s="2" t="s">
        <v>27</v>
      </c>
      <c r="K4784" s="2" t="s">
        <v>184</v>
      </c>
      <c r="L4784" s="2" t="s">
        <v>104</v>
      </c>
      <c r="M4784" s="1">
        <v>77070</v>
      </c>
      <c r="N4784" s="2" t="s">
        <v>105</v>
      </c>
      <c r="O4784" s="2" t="s">
        <v>1999</v>
      </c>
      <c r="P4784" s="2" t="s">
        <v>46</v>
      </c>
      <c r="Q4784" s="2" t="s">
        <v>578</v>
      </c>
      <c r="R4784" s="2" t="s">
        <v>2000</v>
      </c>
      <c r="S4784" s="1">
        <v>40.712000000000003</v>
      </c>
      <c r="T4784" s="1">
        <v>7</v>
      </c>
      <c r="U4784" s="1">
        <v>0.2</v>
      </c>
      <c r="V4784" s="5">
        <v>3.5623</v>
      </c>
    </row>
    <row r="4785" spans="1:22" ht="15" thickBot="1" x14ac:dyDescent="0.35">
      <c r="A4785" s="4">
        <v>4784</v>
      </c>
      <c r="B4785" s="2" t="s">
        <v>7772</v>
      </c>
      <c r="C4785" s="1">
        <v>2014</v>
      </c>
      <c r="D4785" s="3">
        <v>41668</v>
      </c>
      <c r="E4785" s="3">
        <v>41672</v>
      </c>
      <c r="F4785" s="2" t="s">
        <v>50</v>
      </c>
      <c r="G4785" s="2" t="s">
        <v>6172</v>
      </c>
      <c r="H4785" s="2" t="s">
        <v>6173</v>
      </c>
      <c r="I4785" s="2" t="s">
        <v>26</v>
      </c>
      <c r="J4785" s="2" t="s">
        <v>27</v>
      </c>
      <c r="K4785" s="2" t="s">
        <v>7245</v>
      </c>
      <c r="L4785" s="2" t="s">
        <v>4530</v>
      </c>
      <c r="M4785" s="1">
        <v>67212</v>
      </c>
      <c r="N4785" s="2" t="s">
        <v>105</v>
      </c>
      <c r="O4785" s="2" t="s">
        <v>3778</v>
      </c>
      <c r="P4785" s="2" t="s">
        <v>46</v>
      </c>
      <c r="Q4785" s="2" t="s">
        <v>90</v>
      </c>
      <c r="R4785" s="2" t="s">
        <v>3779</v>
      </c>
      <c r="S4785" s="1">
        <v>279.89999999999998</v>
      </c>
      <c r="T4785" s="1">
        <v>5</v>
      </c>
      <c r="U4785" s="1">
        <v>0</v>
      </c>
      <c r="V4785" s="5">
        <v>137.15100000000001</v>
      </c>
    </row>
    <row r="4786" spans="1:22" ht="15" thickBot="1" x14ac:dyDescent="0.35">
      <c r="A4786" s="4">
        <v>4785</v>
      </c>
      <c r="B4786" s="2" t="s">
        <v>7773</v>
      </c>
      <c r="C4786" s="1">
        <v>2012</v>
      </c>
      <c r="D4786" s="3">
        <v>41254</v>
      </c>
      <c r="E4786" s="3">
        <v>41259</v>
      </c>
      <c r="F4786" s="2" t="s">
        <v>50</v>
      </c>
      <c r="G4786" s="2" t="s">
        <v>93</v>
      </c>
      <c r="H4786" s="2" t="s">
        <v>94</v>
      </c>
      <c r="I4786" s="2" t="s">
        <v>26</v>
      </c>
      <c r="J4786" s="2" t="s">
        <v>27</v>
      </c>
      <c r="K4786" s="2" t="s">
        <v>1081</v>
      </c>
      <c r="L4786" s="2" t="s">
        <v>457</v>
      </c>
      <c r="M4786" s="1">
        <v>80906</v>
      </c>
      <c r="N4786" s="2" t="s">
        <v>44</v>
      </c>
      <c r="O4786" s="2" t="s">
        <v>5558</v>
      </c>
      <c r="P4786" s="2" t="s">
        <v>46</v>
      </c>
      <c r="Q4786" s="2" t="s">
        <v>68</v>
      </c>
      <c r="R4786" s="2" t="s">
        <v>5559</v>
      </c>
      <c r="S4786" s="1">
        <v>13.12</v>
      </c>
      <c r="T4786" s="1">
        <v>5</v>
      </c>
      <c r="U4786" s="1">
        <v>0.2</v>
      </c>
      <c r="V4786" s="5">
        <v>1.1479999999999999</v>
      </c>
    </row>
    <row r="4787" spans="1:22" ht="15" thickBot="1" x14ac:dyDescent="0.35">
      <c r="A4787" s="4">
        <v>4786</v>
      </c>
      <c r="B4787" s="2" t="s">
        <v>7773</v>
      </c>
      <c r="C4787" s="1">
        <v>2012</v>
      </c>
      <c r="D4787" s="3">
        <v>41254</v>
      </c>
      <c r="E4787" s="3">
        <v>41259</v>
      </c>
      <c r="F4787" s="2" t="s">
        <v>50</v>
      </c>
      <c r="G4787" s="2" t="s">
        <v>93</v>
      </c>
      <c r="H4787" s="2" t="s">
        <v>94</v>
      </c>
      <c r="I4787" s="2" t="s">
        <v>26</v>
      </c>
      <c r="J4787" s="2" t="s">
        <v>27</v>
      </c>
      <c r="K4787" s="2" t="s">
        <v>1081</v>
      </c>
      <c r="L4787" s="2" t="s">
        <v>457</v>
      </c>
      <c r="M4787" s="1">
        <v>80906</v>
      </c>
      <c r="N4787" s="2" t="s">
        <v>44</v>
      </c>
      <c r="O4787" s="2" t="s">
        <v>5637</v>
      </c>
      <c r="P4787" s="2" t="s">
        <v>32</v>
      </c>
      <c r="Q4787" s="2" t="s">
        <v>33</v>
      </c>
      <c r="R4787" s="2" t="s">
        <v>5638</v>
      </c>
      <c r="S4787" s="1">
        <v>69.575999999999993</v>
      </c>
      <c r="T4787" s="1">
        <v>4</v>
      </c>
      <c r="U4787" s="1">
        <v>0.7</v>
      </c>
      <c r="V4787" s="5">
        <v>-143.79040000000001</v>
      </c>
    </row>
    <row r="4788" spans="1:22" ht="15" thickBot="1" x14ac:dyDescent="0.35">
      <c r="A4788" s="4">
        <v>4787</v>
      </c>
      <c r="B4788" s="2" t="s">
        <v>7773</v>
      </c>
      <c r="C4788" s="1">
        <v>2012</v>
      </c>
      <c r="D4788" s="3">
        <v>41254</v>
      </c>
      <c r="E4788" s="3">
        <v>41259</v>
      </c>
      <c r="F4788" s="2" t="s">
        <v>50</v>
      </c>
      <c r="G4788" s="2" t="s">
        <v>93</v>
      </c>
      <c r="H4788" s="2" t="s">
        <v>94</v>
      </c>
      <c r="I4788" s="2" t="s">
        <v>26</v>
      </c>
      <c r="J4788" s="2" t="s">
        <v>27</v>
      </c>
      <c r="K4788" s="2" t="s">
        <v>1081</v>
      </c>
      <c r="L4788" s="2" t="s">
        <v>457</v>
      </c>
      <c r="M4788" s="1">
        <v>80906</v>
      </c>
      <c r="N4788" s="2" t="s">
        <v>44</v>
      </c>
      <c r="O4788" s="2" t="s">
        <v>3229</v>
      </c>
      <c r="P4788" s="2" t="s">
        <v>46</v>
      </c>
      <c r="Q4788" s="2" t="s">
        <v>68</v>
      </c>
      <c r="R4788" s="2" t="s">
        <v>3230</v>
      </c>
      <c r="S4788" s="1">
        <v>4.2240000000000002</v>
      </c>
      <c r="T4788" s="1">
        <v>3</v>
      </c>
      <c r="U4788" s="1">
        <v>0.2</v>
      </c>
      <c r="V4788" s="5">
        <v>0.47520000000000001</v>
      </c>
    </row>
    <row r="4789" spans="1:22" ht="15" thickBot="1" x14ac:dyDescent="0.35">
      <c r="A4789" s="4">
        <v>4788</v>
      </c>
      <c r="B4789" s="2" t="s">
        <v>7773</v>
      </c>
      <c r="C4789" s="1">
        <v>2012</v>
      </c>
      <c r="D4789" s="3">
        <v>41254</v>
      </c>
      <c r="E4789" s="3">
        <v>41259</v>
      </c>
      <c r="F4789" s="2" t="s">
        <v>50</v>
      </c>
      <c r="G4789" s="2" t="s">
        <v>93</v>
      </c>
      <c r="H4789" s="2" t="s">
        <v>94</v>
      </c>
      <c r="I4789" s="2" t="s">
        <v>26</v>
      </c>
      <c r="J4789" s="2" t="s">
        <v>27</v>
      </c>
      <c r="K4789" s="2" t="s">
        <v>1081</v>
      </c>
      <c r="L4789" s="2" t="s">
        <v>457</v>
      </c>
      <c r="M4789" s="1">
        <v>80906</v>
      </c>
      <c r="N4789" s="2" t="s">
        <v>44</v>
      </c>
      <c r="O4789" s="2" t="s">
        <v>7774</v>
      </c>
      <c r="P4789" s="2" t="s">
        <v>71</v>
      </c>
      <c r="Q4789" s="2" t="s">
        <v>161</v>
      </c>
      <c r="R4789" s="2" t="s">
        <v>7775</v>
      </c>
      <c r="S4789" s="1">
        <v>58.08</v>
      </c>
      <c r="T4789" s="1">
        <v>4</v>
      </c>
      <c r="U4789" s="1">
        <v>0.2</v>
      </c>
      <c r="V4789" s="5">
        <v>-6.5339999999999998</v>
      </c>
    </row>
    <row r="4790" spans="1:22" ht="15" thickBot="1" x14ac:dyDescent="0.35">
      <c r="A4790" s="4">
        <v>4789</v>
      </c>
      <c r="B4790" s="2" t="s">
        <v>7773</v>
      </c>
      <c r="C4790" s="1">
        <v>2012</v>
      </c>
      <c r="D4790" s="3">
        <v>41254</v>
      </c>
      <c r="E4790" s="3">
        <v>41259</v>
      </c>
      <c r="F4790" s="2" t="s">
        <v>50</v>
      </c>
      <c r="G4790" s="2" t="s">
        <v>93</v>
      </c>
      <c r="H4790" s="2" t="s">
        <v>94</v>
      </c>
      <c r="I4790" s="2" t="s">
        <v>26</v>
      </c>
      <c r="J4790" s="2" t="s">
        <v>27</v>
      </c>
      <c r="K4790" s="2" t="s">
        <v>1081</v>
      </c>
      <c r="L4790" s="2" t="s">
        <v>457</v>
      </c>
      <c r="M4790" s="1">
        <v>80906</v>
      </c>
      <c r="N4790" s="2" t="s">
        <v>44</v>
      </c>
      <c r="O4790" s="2" t="s">
        <v>4064</v>
      </c>
      <c r="P4790" s="2" t="s">
        <v>32</v>
      </c>
      <c r="Q4790" s="2" t="s">
        <v>65</v>
      </c>
      <c r="R4790" s="2" t="s">
        <v>4065</v>
      </c>
      <c r="S4790" s="1">
        <v>52.415999999999997</v>
      </c>
      <c r="T4790" s="1">
        <v>9</v>
      </c>
      <c r="U4790" s="1">
        <v>0.2</v>
      </c>
      <c r="V4790" s="5">
        <v>15.069599999999999</v>
      </c>
    </row>
    <row r="4791" spans="1:22" ht="15" thickBot="1" x14ac:dyDescent="0.35">
      <c r="A4791" s="4">
        <v>4790</v>
      </c>
      <c r="B4791" s="2" t="s">
        <v>7773</v>
      </c>
      <c r="C4791" s="1">
        <v>2012</v>
      </c>
      <c r="D4791" s="3">
        <v>41254</v>
      </c>
      <c r="E4791" s="3">
        <v>41259</v>
      </c>
      <c r="F4791" s="2" t="s">
        <v>50</v>
      </c>
      <c r="G4791" s="2" t="s">
        <v>93</v>
      </c>
      <c r="H4791" s="2" t="s">
        <v>94</v>
      </c>
      <c r="I4791" s="2" t="s">
        <v>26</v>
      </c>
      <c r="J4791" s="2" t="s">
        <v>27</v>
      </c>
      <c r="K4791" s="2" t="s">
        <v>1081</v>
      </c>
      <c r="L4791" s="2" t="s">
        <v>457</v>
      </c>
      <c r="M4791" s="1">
        <v>80906</v>
      </c>
      <c r="N4791" s="2" t="s">
        <v>44</v>
      </c>
      <c r="O4791" s="2" t="s">
        <v>3928</v>
      </c>
      <c r="P4791" s="2" t="s">
        <v>32</v>
      </c>
      <c r="Q4791" s="2" t="s">
        <v>65</v>
      </c>
      <c r="R4791" s="2" t="s">
        <v>3929</v>
      </c>
      <c r="S4791" s="1">
        <v>54.92</v>
      </c>
      <c r="T4791" s="1">
        <v>5</v>
      </c>
      <c r="U4791" s="1">
        <v>0.2</v>
      </c>
      <c r="V4791" s="5">
        <v>10.984</v>
      </c>
    </row>
    <row r="4792" spans="1:22" ht="15" thickBot="1" x14ac:dyDescent="0.35">
      <c r="A4792" s="4">
        <v>4791</v>
      </c>
      <c r="B4792" s="2" t="s">
        <v>7773</v>
      </c>
      <c r="C4792" s="1">
        <v>2012</v>
      </c>
      <c r="D4792" s="3">
        <v>41254</v>
      </c>
      <c r="E4792" s="3">
        <v>41259</v>
      </c>
      <c r="F4792" s="2" t="s">
        <v>50</v>
      </c>
      <c r="G4792" s="2" t="s">
        <v>93</v>
      </c>
      <c r="H4792" s="2" t="s">
        <v>94</v>
      </c>
      <c r="I4792" s="2" t="s">
        <v>26</v>
      </c>
      <c r="J4792" s="2" t="s">
        <v>27</v>
      </c>
      <c r="K4792" s="2" t="s">
        <v>1081</v>
      </c>
      <c r="L4792" s="2" t="s">
        <v>457</v>
      </c>
      <c r="M4792" s="1">
        <v>80906</v>
      </c>
      <c r="N4792" s="2" t="s">
        <v>44</v>
      </c>
      <c r="O4792" s="2" t="s">
        <v>5503</v>
      </c>
      <c r="P4792" s="2" t="s">
        <v>32</v>
      </c>
      <c r="Q4792" s="2" t="s">
        <v>56</v>
      </c>
      <c r="R4792" s="2" t="s">
        <v>5504</v>
      </c>
      <c r="S4792" s="1">
        <v>364.95</v>
      </c>
      <c r="T4792" s="1">
        <v>5</v>
      </c>
      <c r="U4792" s="1">
        <v>0.5</v>
      </c>
      <c r="V4792" s="5">
        <v>-248.166</v>
      </c>
    </row>
    <row r="4793" spans="1:22" ht="15" thickBot="1" x14ac:dyDescent="0.35">
      <c r="A4793" s="4">
        <v>4792</v>
      </c>
      <c r="B4793" s="2" t="s">
        <v>7773</v>
      </c>
      <c r="C4793" s="1">
        <v>2012</v>
      </c>
      <c r="D4793" s="3">
        <v>41254</v>
      </c>
      <c r="E4793" s="3">
        <v>41259</v>
      </c>
      <c r="F4793" s="2" t="s">
        <v>50</v>
      </c>
      <c r="G4793" s="2" t="s">
        <v>93</v>
      </c>
      <c r="H4793" s="2" t="s">
        <v>94</v>
      </c>
      <c r="I4793" s="2" t="s">
        <v>26</v>
      </c>
      <c r="J4793" s="2" t="s">
        <v>27</v>
      </c>
      <c r="K4793" s="2" t="s">
        <v>1081</v>
      </c>
      <c r="L4793" s="2" t="s">
        <v>457</v>
      </c>
      <c r="M4793" s="1">
        <v>80906</v>
      </c>
      <c r="N4793" s="2" t="s">
        <v>44</v>
      </c>
      <c r="O4793" s="2" t="s">
        <v>3051</v>
      </c>
      <c r="P4793" s="2" t="s">
        <v>46</v>
      </c>
      <c r="Q4793" s="2" t="s">
        <v>90</v>
      </c>
      <c r="R4793" s="2" t="s">
        <v>7776</v>
      </c>
      <c r="S4793" s="1">
        <v>85.055999999999997</v>
      </c>
      <c r="T4793" s="1">
        <v>3</v>
      </c>
      <c r="U4793" s="1">
        <v>0.2</v>
      </c>
      <c r="V4793" s="5">
        <v>28.706399999999999</v>
      </c>
    </row>
    <row r="4794" spans="1:22" ht="15" thickBot="1" x14ac:dyDescent="0.35">
      <c r="A4794" s="4">
        <v>4793</v>
      </c>
      <c r="B4794" s="2" t="s">
        <v>7773</v>
      </c>
      <c r="C4794" s="1">
        <v>2012</v>
      </c>
      <c r="D4794" s="3">
        <v>41254</v>
      </c>
      <c r="E4794" s="3">
        <v>41259</v>
      </c>
      <c r="F4794" s="2" t="s">
        <v>50</v>
      </c>
      <c r="G4794" s="2" t="s">
        <v>93</v>
      </c>
      <c r="H4794" s="2" t="s">
        <v>94</v>
      </c>
      <c r="I4794" s="2" t="s">
        <v>26</v>
      </c>
      <c r="J4794" s="2" t="s">
        <v>27</v>
      </c>
      <c r="K4794" s="2" t="s">
        <v>1081</v>
      </c>
      <c r="L4794" s="2" t="s">
        <v>457</v>
      </c>
      <c r="M4794" s="1">
        <v>80906</v>
      </c>
      <c r="N4794" s="2" t="s">
        <v>44</v>
      </c>
      <c r="O4794" s="2" t="s">
        <v>442</v>
      </c>
      <c r="P4794" s="2" t="s">
        <v>46</v>
      </c>
      <c r="Q4794" s="2" t="s">
        <v>90</v>
      </c>
      <c r="R4794" s="2" t="s">
        <v>443</v>
      </c>
      <c r="S4794" s="1">
        <v>27.696000000000002</v>
      </c>
      <c r="T4794" s="1">
        <v>3</v>
      </c>
      <c r="U4794" s="1">
        <v>0.2</v>
      </c>
      <c r="V4794" s="5">
        <v>9.6936</v>
      </c>
    </row>
    <row r="4795" spans="1:22" ht="15" thickBot="1" x14ac:dyDescent="0.35">
      <c r="A4795" s="4">
        <v>4794</v>
      </c>
      <c r="B4795" s="2" t="s">
        <v>7777</v>
      </c>
      <c r="C4795" s="1">
        <v>2012</v>
      </c>
      <c r="D4795" s="3">
        <v>41089</v>
      </c>
      <c r="E4795" s="3">
        <v>41094</v>
      </c>
      <c r="F4795" s="2" t="s">
        <v>50</v>
      </c>
      <c r="G4795" s="2" t="s">
        <v>4324</v>
      </c>
      <c r="H4795" s="2" t="s">
        <v>4325</v>
      </c>
      <c r="I4795" s="2" t="s">
        <v>26</v>
      </c>
      <c r="J4795" s="2" t="s">
        <v>27</v>
      </c>
      <c r="K4795" s="2" t="s">
        <v>266</v>
      </c>
      <c r="L4795" s="2" t="s">
        <v>267</v>
      </c>
      <c r="M4795" s="1">
        <v>10011</v>
      </c>
      <c r="N4795" s="2" t="s">
        <v>148</v>
      </c>
      <c r="O4795" s="2" t="s">
        <v>3537</v>
      </c>
      <c r="P4795" s="2" t="s">
        <v>46</v>
      </c>
      <c r="Q4795" s="2" t="s">
        <v>90</v>
      </c>
      <c r="R4795" s="2" t="s">
        <v>3538</v>
      </c>
      <c r="S4795" s="1">
        <v>24.96</v>
      </c>
      <c r="T4795" s="1">
        <v>4</v>
      </c>
      <c r="U4795" s="1">
        <v>0</v>
      </c>
      <c r="V4795" s="5">
        <v>11.231999999999999</v>
      </c>
    </row>
    <row r="4796" spans="1:22" ht="15" thickBot="1" x14ac:dyDescent="0.35">
      <c r="A4796" s="4">
        <v>4795</v>
      </c>
      <c r="B4796" s="2" t="s">
        <v>7778</v>
      </c>
      <c r="C4796" s="1">
        <v>2012</v>
      </c>
      <c r="D4796" s="3">
        <v>40984</v>
      </c>
      <c r="E4796" s="3">
        <v>40991</v>
      </c>
      <c r="F4796" s="2" t="s">
        <v>50</v>
      </c>
      <c r="G4796" s="2" t="s">
        <v>7779</v>
      </c>
      <c r="H4796" s="2" t="s">
        <v>7780</v>
      </c>
      <c r="I4796" s="2" t="s">
        <v>41</v>
      </c>
      <c r="J4796" s="2" t="s">
        <v>27</v>
      </c>
      <c r="K4796" s="2" t="s">
        <v>42</v>
      </c>
      <c r="L4796" s="2" t="s">
        <v>43</v>
      </c>
      <c r="M4796" s="1">
        <v>90036</v>
      </c>
      <c r="N4796" s="2" t="s">
        <v>44</v>
      </c>
      <c r="O4796" s="2" t="s">
        <v>7148</v>
      </c>
      <c r="P4796" s="2" t="s">
        <v>32</v>
      </c>
      <c r="Q4796" s="2" t="s">
        <v>65</v>
      </c>
      <c r="R4796" s="2" t="s">
        <v>7149</v>
      </c>
      <c r="S4796" s="1">
        <v>43.13</v>
      </c>
      <c r="T4796" s="1">
        <v>1</v>
      </c>
      <c r="U4796" s="1">
        <v>0</v>
      </c>
      <c r="V4796" s="5">
        <v>18.114599999999999</v>
      </c>
    </row>
    <row r="4797" spans="1:22" ht="15" thickBot="1" x14ac:dyDescent="0.35">
      <c r="A4797" s="4">
        <v>4796</v>
      </c>
      <c r="B4797" s="2" t="s">
        <v>7781</v>
      </c>
      <c r="C4797" s="1">
        <v>2012</v>
      </c>
      <c r="D4797" s="3">
        <v>41134</v>
      </c>
      <c r="E4797" s="3">
        <v>41138</v>
      </c>
      <c r="F4797" s="2" t="s">
        <v>50</v>
      </c>
      <c r="G4797" s="2" t="s">
        <v>2035</v>
      </c>
      <c r="H4797" s="2" t="s">
        <v>2036</v>
      </c>
      <c r="I4797" s="2" t="s">
        <v>26</v>
      </c>
      <c r="J4797" s="2" t="s">
        <v>27</v>
      </c>
      <c r="K4797" s="2" t="s">
        <v>7782</v>
      </c>
      <c r="L4797" s="2" t="s">
        <v>1272</v>
      </c>
      <c r="M4797" s="1">
        <v>30062</v>
      </c>
      <c r="N4797" s="2" t="s">
        <v>30</v>
      </c>
      <c r="O4797" s="2" t="s">
        <v>2427</v>
      </c>
      <c r="P4797" s="2" t="s">
        <v>46</v>
      </c>
      <c r="Q4797" s="2" t="s">
        <v>75</v>
      </c>
      <c r="R4797" s="2" t="s">
        <v>186</v>
      </c>
      <c r="S4797" s="1">
        <v>5.64</v>
      </c>
      <c r="T4797" s="1">
        <v>3</v>
      </c>
      <c r="U4797" s="1">
        <v>0</v>
      </c>
      <c r="V4797" s="5">
        <v>2.7071999999999998</v>
      </c>
    </row>
    <row r="4798" spans="1:22" ht="15" thickBot="1" x14ac:dyDescent="0.35">
      <c r="A4798" s="4">
        <v>4797</v>
      </c>
      <c r="B4798" s="2" t="s">
        <v>7783</v>
      </c>
      <c r="C4798" s="1">
        <v>2013</v>
      </c>
      <c r="D4798" s="3">
        <v>41409</v>
      </c>
      <c r="E4798" s="3">
        <v>41414</v>
      </c>
      <c r="F4798" s="2" t="s">
        <v>50</v>
      </c>
      <c r="G4798" s="2" t="s">
        <v>1291</v>
      </c>
      <c r="H4798" s="2" t="s">
        <v>1292</v>
      </c>
      <c r="I4798" s="2" t="s">
        <v>41</v>
      </c>
      <c r="J4798" s="2" t="s">
        <v>27</v>
      </c>
      <c r="K4798" s="2" t="s">
        <v>1521</v>
      </c>
      <c r="L4798" s="2" t="s">
        <v>54</v>
      </c>
      <c r="M4798" s="1">
        <v>32216</v>
      </c>
      <c r="N4798" s="2" t="s">
        <v>30</v>
      </c>
      <c r="O4798" s="2" t="s">
        <v>4994</v>
      </c>
      <c r="P4798" s="2" t="s">
        <v>46</v>
      </c>
      <c r="Q4798" s="2" t="s">
        <v>75</v>
      </c>
      <c r="R4798" s="2" t="s">
        <v>4995</v>
      </c>
      <c r="S4798" s="1">
        <v>57.582000000000001</v>
      </c>
      <c r="T4798" s="1">
        <v>3</v>
      </c>
      <c r="U4798" s="1">
        <v>0.7</v>
      </c>
      <c r="V4798" s="5">
        <v>-44.1462</v>
      </c>
    </row>
    <row r="4799" spans="1:22" ht="15" thickBot="1" x14ac:dyDescent="0.35">
      <c r="A4799" s="4">
        <v>4798</v>
      </c>
      <c r="B4799" s="2" t="s">
        <v>7783</v>
      </c>
      <c r="C4799" s="1">
        <v>2013</v>
      </c>
      <c r="D4799" s="3">
        <v>41409</v>
      </c>
      <c r="E4799" s="3">
        <v>41414</v>
      </c>
      <c r="F4799" s="2" t="s">
        <v>50</v>
      </c>
      <c r="G4799" s="2" t="s">
        <v>1291</v>
      </c>
      <c r="H4799" s="2" t="s">
        <v>1292</v>
      </c>
      <c r="I4799" s="2" t="s">
        <v>41</v>
      </c>
      <c r="J4799" s="2" t="s">
        <v>27</v>
      </c>
      <c r="K4799" s="2" t="s">
        <v>1521</v>
      </c>
      <c r="L4799" s="2" t="s">
        <v>54</v>
      </c>
      <c r="M4799" s="1">
        <v>32216</v>
      </c>
      <c r="N4799" s="2" t="s">
        <v>30</v>
      </c>
      <c r="O4799" s="2" t="s">
        <v>5529</v>
      </c>
      <c r="P4799" s="2" t="s">
        <v>46</v>
      </c>
      <c r="Q4799" s="2" t="s">
        <v>90</v>
      </c>
      <c r="R4799" s="2" t="s">
        <v>5530</v>
      </c>
      <c r="S4799" s="1">
        <v>31.103999999999999</v>
      </c>
      <c r="T4799" s="1">
        <v>6</v>
      </c>
      <c r="U4799" s="1">
        <v>0.2</v>
      </c>
      <c r="V4799" s="5">
        <v>10.8864</v>
      </c>
    </row>
    <row r="4800" spans="1:22" ht="15" thickBot="1" x14ac:dyDescent="0.35">
      <c r="A4800" s="4">
        <v>4799</v>
      </c>
      <c r="B4800" s="2" t="s">
        <v>7783</v>
      </c>
      <c r="C4800" s="1">
        <v>2013</v>
      </c>
      <c r="D4800" s="3">
        <v>41409</v>
      </c>
      <c r="E4800" s="3">
        <v>41414</v>
      </c>
      <c r="F4800" s="2" t="s">
        <v>50</v>
      </c>
      <c r="G4800" s="2" t="s">
        <v>1291</v>
      </c>
      <c r="H4800" s="2" t="s">
        <v>1292</v>
      </c>
      <c r="I4800" s="2" t="s">
        <v>41</v>
      </c>
      <c r="J4800" s="2" t="s">
        <v>27</v>
      </c>
      <c r="K4800" s="2" t="s">
        <v>1521</v>
      </c>
      <c r="L4800" s="2" t="s">
        <v>54</v>
      </c>
      <c r="M4800" s="1">
        <v>32216</v>
      </c>
      <c r="N4800" s="2" t="s">
        <v>30</v>
      </c>
      <c r="O4800" s="2" t="s">
        <v>7025</v>
      </c>
      <c r="P4800" s="2" t="s">
        <v>32</v>
      </c>
      <c r="Q4800" s="2" t="s">
        <v>65</v>
      </c>
      <c r="R4800" s="2" t="s">
        <v>7026</v>
      </c>
      <c r="S4800" s="1">
        <v>30.192</v>
      </c>
      <c r="T4800" s="1">
        <v>3</v>
      </c>
      <c r="U4800" s="1">
        <v>0.2</v>
      </c>
      <c r="V4800" s="5">
        <v>8.3027999999999995</v>
      </c>
    </row>
    <row r="4801" spans="1:22" ht="15" thickBot="1" x14ac:dyDescent="0.35">
      <c r="A4801" s="4">
        <v>4800</v>
      </c>
      <c r="B4801" s="2" t="s">
        <v>7783</v>
      </c>
      <c r="C4801" s="1">
        <v>2013</v>
      </c>
      <c r="D4801" s="3">
        <v>41409</v>
      </c>
      <c r="E4801" s="3">
        <v>41414</v>
      </c>
      <c r="F4801" s="2" t="s">
        <v>50</v>
      </c>
      <c r="G4801" s="2" t="s">
        <v>1291</v>
      </c>
      <c r="H4801" s="2" t="s">
        <v>1292</v>
      </c>
      <c r="I4801" s="2" t="s">
        <v>41</v>
      </c>
      <c r="J4801" s="2" t="s">
        <v>27</v>
      </c>
      <c r="K4801" s="2" t="s">
        <v>1521</v>
      </c>
      <c r="L4801" s="2" t="s">
        <v>54</v>
      </c>
      <c r="M4801" s="1">
        <v>32216</v>
      </c>
      <c r="N4801" s="2" t="s">
        <v>30</v>
      </c>
      <c r="O4801" s="2" t="s">
        <v>248</v>
      </c>
      <c r="P4801" s="2" t="s">
        <v>71</v>
      </c>
      <c r="Q4801" s="2" t="s">
        <v>72</v>
      </c>
      <c r="R4801" s="2" t="s">
        <v>249</v>
      </c>
      <c r="S4801" s="1">
        <v>43.6</v>
      </c>
      <c r="T4801" s="1">
        <v>5</v>
      </c>
      <c r="U4801" s="1">
        <v>0.2</v>
      </c>
      <c r="V4801" s="5">
        <v>4.3600000000000003</v>
      </c>
    </row>
    <row r="4802" spans="1:22" ht="15" thickBot="1" x14ac:dyDescent="0.35">
      <c r="A4802" s="4">
        <v>4801</v>
      </c>
      <c r="B4802" s="2" t="s">
        <v>7783</v>
      </c>
      <c r="C4802" s="1">
        <v>2013</v>
      </c>
      <c r="D4802" s="3">
        <v>41409</v>
      </c>
      <c r="E4802" s="3">
        <v>41414</v>
      </c>
      <c r="F4802" s="2" t="s">
        <v>50</v>
      </c>
      <c r="G4802" s="2" t="s">
        <v>1291</v>
      </c>
      <c r="H4802" s="2" t="s">
        <v>1292</v>
      </c>
      <c r="I4802" s="2" t="s">
        <v>41</v>
      </c>
      <c r="J4802" s="2" t="s">
        <v>27</v>
      </c>
      <c r="K4802" s="2" t="s">
        <v>1521</v>
      </c>
      <c r="L4802" s="2" t="s">
        <v>54</v>
      </c>
      <c r="M4802" s="1">
        <v>32216</v>
      </c>
      <c r="N4802" s="2" t="s">
        <v>30</v>
      </c>
      <c r="O4802" s="2" t="s">
        <v>7784</v>
      </c>
      <c r="P4802" s="2" t="s">
        <v>46</v>
      </c>
      <c r="Q4802" s="2" t="s">
        <v>68</v>
      </c>
      <c r="R4802" s="2" t="s">
        <v>7785</v>
      </c>
      <c r="S4802" s="1">
        <v>4.7679999999999998</v>
      </c>
      <c r="T4802" s="1">
        <v>2</v>
      </c>
      <c r="U4802" s="1">
        <v>0.2</v>
      </c>
      <c r="V4802" s="5">
        <v>0.41720000000000002</v>
      </c>
    </row>
    <row r="4803" spans="1:22" ht="15" thickBot="1" x14ac:dyDescent="0.35">
      <c r="A4803" s="4">
        <v>4802</v>
      </c>
      <c r="B4803" s="2" t="s">
        <v>7783</v>
      </c>
      <c r="C4803" s="1">
        <v>2013</v>
      </c>
      <c r="D4803" s="3">
        <v>41409</v>
      </c>
      <c r="E4803" s="3">
        <v>41414</v>
      </c>
      <c r="F4803" s="2" t="s">
        <v>50</v>
      </c>
      <c r="G4803" s="2" t="s">
        <v>1291</v>
      </c>
      <c r="H4803" s="2" t="s">
        <v>1292</v>
      </c>
      <c r="I4803" s="2" t="s">
        <v>41</v>
      </c>
      <c r="J4803" s="2" t="s">
        <v>27</v>
      </c>
      <c r="K4803" s="2" t="s">
        <v>1521</v>
      </c>
      <c r="L4803" s="2" t="s">
        <v>54</v>
      </c>
      <c r="M4803" s="1">
        <v>32216</v>
      </c>
      <c r="N4803" s="2" t="s">
        <v>30</v>
      </c>
      <c r="O4803" s="2" t="s">
        <v>673</v>
      </c>
      <c r="P4803" s="2" t="s">
        <v>46</v>
      </c>
      <c r="Q4803" s="2" t="s">
        <v>75</v>
      </c>
      <c r="R4803" s="2" t="s">
        <v>674</v>
      </c>
      <c r="S4803" s="1">
        <v>10.38</v>
      </c>
      <c r="T4803" s="1">
        <v>2</v>
      </c>
      <c r="U4803" s="1">
        <v>0.7</v>
      </c>
      <c r="V4803" s="5">
        <v>-7.6120000000000001</v>
      </c>
    </row>
    <row r="4804" spans="1:22" ht="15" thickBot="1" x14ac:dyDescent="0.35">
      <c r="A4804" s="4">
        <v>4803</v>
      </c>
      <c r="B4804" s="2" t="s">
        <v>7783</v>
      </c>
      <c r="C4804" s="1">
        <v>2013</v>
      </c>
      <c r="D4804" s="3">
        <v>41409</v>
      </c>
      <c r="E4804" s="3">
        <v>41414</v>
      </c>
      <c r="F4804" s="2" t="s">
        <v>50</v>
      </c>
      <c r="G4804" s="2" t="s">
        <v>1291</v>
      </c>
      <c r="H4804" s="2" t="s">
        <v>1292</v>
      </c>
      <c r="I4804" s="2" t="s">
        <v>41</v>
      </c>
      <c r="J4804" s="2" t="s">
        <v>27</v>
      </c>
      <c r="K4804" s="2" t="s">
        <v>1521</v>
      </c>
      <c r="L4804" s="2" t="s">
        <v>54</v>
      </c>
      <c r="M4804" s="1">
        <v>32216</v>
      </c>
      <c r="N4804" s="2" t="s">
        <v>30</v>
      </c>
      <c r="O4804" s="2" t="s">
        <v>361</v>
      </c>
      <c r="P4804" s="2" t="s">
        <v>46</v>
      </c>
      <c r="Q4804" s="2" t="s">
        <v>75</v>
      </c>
      <c r="R4804" s="2" t="s">
        <v>362</v>
      </c>
      <c r="S4804" s="1">
        <v>13.391999999999999</v>
      </c>
      <c r="T4804" s="1">
        <v>8</v>
      </c>
      <c r="U4804" s="1">
        <v>0.7</v>
      </c>
      <c r="V4804" s="5">
        <v>-9.8208000000000002</v>
      </c>
    </row>
    <row r="4805" spans="1:22" ht="15" thickBot="1" x14ac:dyDescent="0.35">
      <c r="A4805" s="4">
        <v>4804</v>
      </c>
      <c r="B4805" s="2" t="s">
        <v>7786</v>
      </c>
      <c r="C4805" s="1">
        <v>2014</v>
      </c>
      <c r="D4805" s="3">
        <v>41834</v>
      </c>
      <c r="E4805" s="3">
        <v>41838</v>
      </c>
      <c r="F4805" s="2" t="s">
        <v>23</v>
      </c>
      <c r="G4805" s="2" t="s">
        <v>6662</v>
      </c>
      <c r="H4805" s="2" t="s">
        <v>6663</v>
      </c>
      <c r="I4805" s="2" t="s">
        <v>26</v>
      </c>
      <c r="J4805" s="2" t="s">
        <v>27</v>
      </c>
      <c r="K4805" s="2" t="s">
        <v>146</v>
      </c>
      <c r="L4805" s="2" t="s">
        <v>147</v>
      </c>
      <c r="M4805" s="1">
        <v>19140</v>
      </c>
      <c r="N4805" s="2" t="s">
        <v>148</v>
      </c>
      <c r="O4805" s="2" t="s">
        <v>3058</v>
      </c>
      <c r="P4805" s="2" t="s">
        <v>71</v>
      </c>
      <c r="Q4805" s="2" t="s">
        <v>72</v>
      </c>
      <c r="R4805" s="2" t="s">
        <v>3059</v>
      </c>
      <c r="S4805" s="1">
        <v>39.594000000000001</v>
      </c>
      <c r="T4805" s="1">
        <v>1</v>
      </c>
      <c r="U4805" s="1">
        <v>0.4</v>
      </c>
      <c r="V4805" s="5">
        <v>-7.2588999999999997</v>
      </c>
    </row>
    <row r="4806" spans="1:22" ht="15" thickBot="1" x14ac:dyDescent="0.35">
      <c r="A4806" s="4">
        <v>4805</v>
      </c>
      <c r="B4806" s="2" t="s">
        <v>7786</v>
      </c>
      <c r="C4806" s="1">
        <v>2014</v>
      </c>
      <c r="D4806" s="3">
        <v>41834</v>
      </c>
      <c r="E4806" s="3">
        <v>41838</v>
      </c>
      <c r="F4806" s="2" t="s">
        <v>23</v>
      </c>
      <c r="G4806" s="2" t="s">
        <v>6662</v>
      </c>
      <c r="H4806" s="2" t="s">
        <v>6663</v>
      </c>
      <c r="I4806" s="2" t="s">
        <v>26</v>
      </c>
      <c r="J4806" s="2" t="s">
        <v>27</v>
      </c>
      <c r="K4806" s="2" t="s">
        <v>146</v>
      </c>
      <c r="L4806" s="2" t="s">
        <v>147</v>
      </c>
      <c r="M4806" s="1">
        <v>19140</v>
      </c>
      <c r="N4806" s="2" t="s">
        <v>148</v>
      </c>
      <c r="O4806" s="2" t="s">
        <v>5362</v>
      </c>
      <c r="P4806" s="2" t="s">
        <v>32</v>
      </c>
      <c r="Q4806" s="2" t="s">
        <v>65</v>
      </c>
      <c r="R4806" s="2" t="s">
        <v>5363</v>
      </c>
      <c r="S4806" s="1">
        <v>91.007999999999996</v>
      </c>
      <c r="T4806" s="1">
        <v>9</v>
      </c>
      <c r="U4806" s="1">
        <v>0.2</v>
      </c>
      <c r="V4806" s="5">
        <v>19.339200000000002</v>
      </c>
    </row>
    <row r="4807" spans="1:22" ht="15" thickBot="1" x14ac:dyDescent="0.35">
      <c r="A4807" s="4">
        <v>4806</v>
      </c>
      <c r="B4807" s="2" t="s">
        <v>7787</v>
      </c>
      <c r="C4807" s="1">
        <v>2012</v>
      </c>
      <c r="D4807" s="3">
        <v>41235</v>
      </c>
      <c r="E4807" s="3">
        <v>41238</v>
      </c>
      <c r="F4807" s="2" t="s">
        <v>23</v>
      </c>
      <c r="G4807" s="2" t="s">
        <v>1365</v>
      </c>
      <c r="H4807" s="2" t="s">
        <v>1366</v>
      </c>
      <c r="I4807" s="2" t="s">
        <v>26</v>
      </c>
      <c r="J4807" s="2" t="s">
        <v>27</v>
      </c>
      <c r="K4807" s="2" t="s">
        <v>42</v>
      </c>
      <c r="L4807" s="2" t="s">
        <v>43</v>
      </c>
      <c r="M4807" s="1">
        <v>90008</v>
      </c>
      <c r="N4807" s="2" t="s">
        <v>44</v>
      </c>
      <c r="O4807" s="2" t="s">
        <v>2498</v>
      </c>
      <c r="P4807" s="2" t="s">
        <v>46</v>
      </c>
      <c r="Q4807" s="2" t="s">
        <v>90</v>
      </c>
      <c r="R4807" s="2" t="s">
        <v>2499</v>
      </c>
      <c r="S4807" s="1">
        <v>37.94</v>
      </c>
      <c r="T4807" s="1">
        <v>2</v>
      </c>
      <c r="U4807" s="1">
        <v>0</v>
      </c>
      <c r="V4807" s="5">
        <v>18.211200000000002</v>
      </c>
    </row>
    <row r="4808" spans="1:22" ht="15" thickBot="1" x14ac:dyDescent="0.35">
      <c r="A4808" s="4">
        <v>4807</v>
      </c>
      <c r="B4808" s="2" t="s">
        <v>7787</v>
      </c>
      <c r="C4808" s="1">
        <v>2012</v>
      </c>
      <c r="D4808" s="3">
        <v>41235</v>
      </c>
      <c r="E4808" s="3">
        <v>41238</v>
      </c>
      <c r="F4808" s="2" t="s">
        <v>23</v>
      </c>
      <c r="G4808" s="2" t="s">
        <v>1365</v>
      </c>
      <c r="H4808" s="2" t="s">
        <v>1366</v>
      </c>
      <c r="I4808" s="2" t="s">
        <v>26</v>
      </c>
      <c r="J4808" s="2" t="s">
        <v>27</v>
      </c>
      <c r="K4808" s="2" t="s">
        <v>42</v>
      </c>
      <c r="L4808" s="2" t="s">
        <v>43</v>
      </c>
      <c r="M4808" s="1">
        <v>90008</v>
      </c>
      <c r="N4808" s="2" t="s">
        <v>44</v>
      </c>
      <c r="O4808" s="2" t="s">
        <v>6096</v>
      </c>
      <c r="P4808" s="2" t="s">
        <v>46</v>
      </c>
      <c r="Q4808" s="2" t="s">
        <v>90</v>
      </c>
      <c r="R4808" s="2" t="s">
        <v>6097</v>
      </c>
      <c r="S4808" s="1">
        <v>42.8</v>
      </c>
      <c r="T4808" s="1">
        <v>10</v>
      </c>
      <c r="U4808" s="1">
        <v>0</v>
      </c>
      <c r="V4808" s="5">
        <v>19.260000000000002</v>
      </c>
    </row>
    <row r="4809" spans="1:22" ht="15" thickBot="1" x14ac:dyDescent="0.35">
      <c r="A4809" s="4">
        <v>4808</v>
      </c>
      <c r="B4809" s="2" t="s">
        <v>7787</v>
      </c>
      <c r="C4809" s="1">
        <v>2012</v>
      </c>
      <c r="D4809" s="3">
        <v>41235</v>
      </c>
      <c r="E4809" s="3">
        <v>41238</v>
      </c>
      <c r="F4809" s="2" t="s">
        <v>23</v>
      </c>
      <c r="G4809" s="2" t="s">
        <v>1365</v>
      </c>
      <c r="H4809" s="2" t="s">
        <v>1366</v>
      </c>
      <c r="I4809" s="2" t="s">
        <v>26</v>
      </c>
      <c r="J4809" s="2" t="s">
        <v>27</v>
      </c>
      <c r="K4809" s="2" t="s">
        <v>42</v>
      </c>
      <c r="L4809" s="2" t="s">
        <v>43</v>
      </c>
      <c r="M4809" s="1">
        <v>90008</v>
      </c>
      <c r="N4809" s="2" t="s">
        <v>44</v>
      </c>
      <c r="O4809" s="2" t="s">
        <v>2348</v>
      </c>
      <c r="P4809" s="2" t="s">
        <v>46</v>
      </c>
      <c r="Q4809" s="2" t="s">
        <v>59</v>
      </c>
      <c r="R4809" s="2" t="s">
        <v>2349</v>
      </c>
      <c r="S4809" s="1">
        <v>33.630000000000003</v>
      </c>
      <c r="T4809" s="1">
        <v>3</v>
      </c>
      <c r="U4809" s="1">
        <v>0</v>
      </c>
      <c r="V4809" s="5">
        <v>10.089</v>
      </c>
    </row>
    <row r="4810" spans="1:22" ht="15" thickBot="1" x14ac:dyDescent="0.35">
      <c r="A4810" s="4">
        <v>4809</v>
      </c>
      <c r="B4810" s="2" t="s">
        <v>7788</v>
      </c>
      <c r="C4810" s="1">
        <v>2011</v>
      </c>
      <c r="D4810" s="3">
        <v>40870</v>
      </c>
      <c r="E4810" s="3">
        <v>40875</v>
      </c>
      <c r="F4810" s="2" t="s">
        <v>50</v>
      </c>
      <c r="G4810" s="2" t="s">
        <v>4546</v>
      </c>
      <c r="H4810" s="2" t="s">
        <v>4547</v>
      </c>
      <c r="I4810" s="2" t="s">
        <v>41</v>
      </c>
      <c r="J4810" s="2" t="s">
        <v>27</v>
      </c>
      <c r="K4810" s="2" t="s">
        <v>146</v>
      </c>
      <c r="L4810" s="2" t="s">
        <v>147</v>
      </c>
      <c r="M4810" s="1">
        <v>19134</v>
      </c>
      <c r="N4810" s="2" t="s">
        <v>148</v>
      </c>
      <c r="O4810" s="2" t="s">
        <v>5033</v>
      </c>
      <c r="P4810" s="2" t="s">
        <v>46</v>
      </c>
      <c r="Q4810" s="2" t="s">
        <v>173</v>
      </c>
      <c r="R4810" s="2" t="s">
        <v>5034</v>
      </c>
      <c r="S4810" s="1">
        <v>62.808</v>
      </c>
      <c r="T4810" s="1">
        <v>3</v>
      </c>
      <c r="U4810" s="1">
        <v>0.2</v>
      </c>
      <c r="V4810" s="5">
        <v>21.197700000000001</v>
      </c>
    </row>
    <row r="4811" spans="1:22" ht="15" thickBot="1" x14ac:dyDescent="0.35">
      <c r="A4811" s="4">
        <v>4810</v>
      </c>
      <c r="B4811" s="2" t="s">
        <v>7789</v>
      </c>
      <c r="C4811" s="1">
        <v>2012</v>
      </c>
      <c r="D4811" s="3">
        <v>41270</v>
      </c>
      <c r="E4811" s="3">
        <v>41273</v>
      </c>
      <c r="F4811" s="2" t="s">
        <v>188</v>
      </c>
      <c r="G4811" s="2" t="s">
        <v>6271</v>
      </c>
      <c r="H4811" s="2" t="s">
        <v>6272</v>
      </c>
      <c r="I4811" s="2" t="s">
        <v>26</v>
      </c>
      <c r="J4811" s="2" t="s">
        <v>27</v>
      </c>
      <c r="K4811" s="2" t="s">
        <v>6205</v>
      </c>
      <c r="L4811" s="2" t="s">
        <v>114</v>
      </c>
      <c r="M4811" s="1">
        <v>54703</v>
      </c>
      <c r="N4811" s="2" t="s">
        <v>105</v>
      </c>
      <c r="O4811" s="2" t="s">
        <v>7674</v>
      </c>
      <c r="P4811" s="2" t="s">
        <v>46</v>
      </c>
      <c r="Q4811" s="2" t="s">
        <v>90</v>
      </c>
      <c r="R4811" s="2" t="s">
        <v>7675</v>
      </c>
      <c r="S4811" s="1">
        <v>195.64</v>
      </c>
      <c r="T4811" s="1">
        <v>4</v>
      </c>
      <c r="U4811" s="1">
        <v>0</v>
      </c>
      <c r="V4811" s="5">
        <v>91.950800000000001</v>
      </c>
    </row>
    <row r="4812" spans="1:22" ht="15" thickBot="1" x14ac:dyDescent="0.35">
      <c r="A4812" s="4">
        <v>4811</v>
      </c>
      <c r="B4812" s="2" t="s">
        <v>7789</v>
      </c>
      <c r="C4812" s="1">
        <v>2012</v>
      </c>
      <c r="D4812" s="3">
        <v>41270</v>
      </c>
      <c r="E4812" s="3">
        <v>41273</v>
      </c>
      <c r="F4812" s="2" t="s">
        <v>188</v>
      </c>
      <c r="G4812" s="2" t="s">
        <v>6271</v>
      </c>
      <c r="H4812" s="2" t="s">
        <v>6272</v>
      </c>
      <c r="I4812" s="2" t="s">
        <v>26</v>
      </c>
      <c r="J4812" s="2" t="s">
        <v>27</v>
      </c>
      <c r="K4812" s="2" t="s">
        <v>6205</v>
      </c>
      <c r="L4812" s="2" t="s">
        <v>114</v>
      </c>
      <c r="M4812" s="1">
        <v>54703</v>
      </c>
      <c r="N4812" s="2" t="s">
        <v>105</v>
      </c>
      <c r="O4812" s="2" t="s">
        <v>4776</v>
      </c>
      <c r="P4812" s="2" t="s">
        <v>71</v>
      </c>
      <c r="Q4812" s="2" t="s">
        <v>72</v>
      </c>
      <c r="R4812" s="2" t="s">
        <v>4777</v>
      </c>
      <c r="S4812" s="1">
        <v>239.9</v>
      </c>
      <c r="T4812" s="1">
        <v>2</v>
      </c>
      <c r="U4812" s="1">
        <v>0</v>
      </c>
      <c r="V4812" s="5">
        <v>71.97</v>
      </c>
    </row>
    <row r="4813" spans="1:22" ht="15" thickBot="1" x14ac:dyDescent="0.35">
      <c r="A4813" s="4">
        <v>4812</v>
      </c>
      <c r="B4813" s="2" t="s">
        <v>7790</v>
      </c>
      <c r="C4813" s="1">
        <v>2013</v>
      </c>
      <c r="D4813" s="3">
        <v>41593</v>
      </c>
      <c r="E4813" s="3">
        <v>41598</v>
      </c>
      <c r="F4813" s="2" t="s">
        <v>23</v>
      </c>
      <c r="G4813" s="2" t="s">
        <v>6334</v>
      </c>
      <c r="H4813" s="2" t="s">
        <v>6335</v>
      </c>
      <c r="I4813" s="2" t="s">
        <v>26</v>
      </c>
      <c r="J4813" s="2" t="s">
        <v>27</v>
      </c>
      <c r="K4813" s="2" t="s">
        <v>146</v>
      </c>
      <c r="L4813" s="2" t="s">
        <v>147</v>
      </c>
      <c r="M4813" s="1">
        <v>19134</v>
      </c>
      <c r="N4813" s="2" t="s">
        <v>148</v>
      </c>
      <c r="O4813" s="2" t="s">
        <v>1280</v>
      </c>
      <c r="P4813" s="2" t="s">
        <v>32</v>
      </c>
      <c r="Q4813" s="2" t="s">
        <v>36</v>
      </c>
      <c r="R4813" s="2" t="s">
        <v>1281</v>
      </c>
      <c r="S4813" s="1">
        <v>380.05799999999999</v>
      </c>
      <c r="T4813" s="1">
        <v>3</v>
      </c>
      <c r="U4813" s="1">
        <v>0.3</v>
      </c>
      <c r="V4813" s="5">
        <v>-21.717600000000001</v>
      </c>
    </row>
    <row r="4814" spans="1:22" ht="15" thickBot="1" x14ac:dyDescent="0.35">
      <c r="A4814" s="4">
        <v>4813</v>
      </c>
      <c r="B4814" s="2" t="s">
        <v>7790</v>
      </c>
      <c r="C4814" s="1">
        <v>2013</v>
      </c>
      <c r="D4814" s="3">
        <v>41593</v>
      </c>
      <c r="E4814" s="3">
        <v>41598</v>
      </c>
      <c r="F4814" s="2" t="s">
        <v>23</v>
      </c>
      <c r="G4814" s="2" t="s">
        <v>6334</v>
      </c>
      <c r="H4814" s="2" t="s">
        <v>6335</v>
      </c>
      <c r="I4814" s="2" t="s">
        <v>26</v>
      </c>
      <c r="J4814" s="2" t="s">
        <v>27</v>
      </c>
      <c r="K4814" s="2" t="s">
        <v>146</v>
      </c>
      <c r="L4814" s="2" t="s">
        <v>147</v>
      </c>
      <c r="M4814" s="1">
        <v>19134</v>
      </c>
      <c r="N4814" s="2" t="s">
        <v>148</v>
      </c>
      <c r="O4814" s="2" t="s">
        <v>1432</v>
      </c>
      <c r="P4814" s="2" t="s">
        <v>71</v>
      </c>
      <c r="Q4814" s="2" t="s">
        <v>1216</v>
      </c>
      <c r="R4814" s="2" t="s">
        <v>1433</v>
      </c>
      <c r="S4814" s="1">
        <v>1199.9760000000001</v>
      </c>
      <c r="T4814" s="1">
        <v>4</v>
      </c>
      <c r="U4814" s="1">
        <v>0.4</v>
      </c>
      <c r="V4814" s="5">
        <v>179.99639999999999</v>
      </c>
    </row>
    <row r="4815" spans="1:22" ht="15" thickBot="1" x14ac:dyDescent="0.35">
      <c r="A4815" s="4">
        <v>4814</v>
      </c>
      <c r="B4815" s="2" t="s">
        <v>7790</v>
      </c>
      <c r="C4815" s="1">
        <v>2013</v>
      </c>
      <c r="D4815" s="3">
        <v>41593</v>
      </c>
      <c r="E4815" s="3">
        <v>41598</v>
      </c>
      <c r="F4815" s="2" t="s">
        <v>23</v>
      </c>
      <c r="G4815" s="2" t="s">
        <v>6334</v>
      </c>
      <c r="H4815" s="2" t="s">
        <v>6335</v>
      </c>
      <c r="I4815" s="2" t="s">
        <v>26</v>
      </c>
      <c r="J4815" s="2" t="s">
        <v>27</v>
      </c>
      <c r="K4815" s="2" t="s">
        <v>146</v>
      </c>
      <c r="L4815" s="2" t="s">
        <v>147</v>
      </c>
      <c r="M4815" s="1">
        <v>19134</v>
      </c>
      <c r="N4815" s="2" t="s">
        <v>148</v>
      </c>
      <c r="O4815" s="2" t="s">
        <v>7791</v>
      </c>
      <c r="P4815" s="2" t="s">
        <v>32</v>
      </c>
      <c r="Q4815" s="2" t="s">
        <v>65</v>
      </c>
      <c r="R4815" s="2" t="s">
        <v>7792</v>
      </c>
      <c r="S4815" s="1">
        <v>48.576000000000001</v>
      </c>
      <c r="T4815" s="1">
        <v>3</v>
      </c>
      <c r="U4815" s="1">
        <v>0.2</v>
      </c>
      <c r="V4815" s="5">
        <v>9.7151999999999994</v>
      </c>
    </row>
    <row r="4816" spans="1:22" ht="15" thickBot="1" x14ac:dyDescent="0.35">
      <c r="A4816" s="4">
        <v>4815</v>
      </c>
      <c r="B4816" s="2" t="s">
        <v>7793</v>
      </c>
      <c r="C4816" s="1">
        <v>2013</v>
      </c>
      <c r="D4816" s="3">
        <v>41403</v>
      </c>
      <c r="E4816" s="3">
        <v>41405</v>
      </c>
      <c r="F4816" s="2" t="s">
        <v>188</v>
      </c>
      <c r="G4816" s="2" t="s">
        <v>5059</v>
      </c>
      <c r="H4816" s="2" t="s">
        <v>5060</v>
      </c>
      <c r="I4816" s="2" t="s">
        <v>26</v>
      </c>
      <c r="J4816" s="2" t="s">
        <v>27</v>
      </c>
      <c r="K4816" s="2" t="s">
        <v>42</v>
      </c>
      <c r="L4816" s="2" t="s">
        <v>43</v>
      </c>
      <c r="M4816" s="1">
        <v>90004</v>
      </c>
      <c r="N4816" s="2" t="s">
        <v>44</v>
      </c>
      <c r="O4816" s="2" t="s">
        <v>657</v>
      </c>
      <c r="P4816" s="2" t="s">
        <v>46</v>
      </c>
      <c r="Q4816" s="2" t="s">
        <v>90</v>
      </c>
      <c r="R4816" s="2" t="s">
        <v>658</v>
      </c>
      <c r="S4816" s="1">
        <v>17.940000000000001</v>
      </c>
      <c r="T4816" s="1">
        <v>3</v>
      </c>
      <c r="U4816" s="1">
        <v>0</v>
      </c>
      <c r="V4816" s="5">
        <v>8.0730000000000004</v>
      </c>
    </row>
    <row r="4817" spans="1:22" ht="15" thickBot="1" x14ac:dyDescent="0.35">
      <c r="A4817" s="4">
        <v>4816</v>
      </c>
      <c r="B4817" s="2" t="s">
        <v>7794</v>
      </c>
      <c r="C4817" s="1">
        <v>2011</v>
      </c>
      <c r="D4817" s="3">
        <v>40903</v>
      </c>
      <c r="E4817" s="3">
        <v>40908</v>
      </c>
      <c r="F4817" s="2" t="s">
        <v>50</v>
      </c>
      <c r="G4817" s="2" t="s">
        <v>7078</v>
      </c>
      <c r="H4817" s="2" t="s">
        <v>7079</v>
      </c>
      <c r="I4817" s="2" t="s">
        <v>26</v>
      </c>
      <c r="J4817" s="2" t="s">
        <v>27</v>
      </c>
      <c r="K4817" s="2" t="s">
        <v>146</v>
      </c>
      <c r="L4817" s="2" t="s">
        <v>147</v>
      </c>
      <c r="M4817" s="1">
        <v>19134</v>
      </c>
      <c r="N4817" s="2" t="s">
        <v>148</v>
      </c>
      <c r="O4817" s="2" t="s">
        <v>948</v>
      </c>
      <c r="P4817" s="2" t="s">
        <v>46</v>
      </c>
      <c r="Q4817" s="2" t="s">
        <v>90</v>
      </c>
      <c r="R4817" s="2" t="s">
        <v>949</v>
      </c>
      <c r="S4817" s="1">
        <v>18.263999999999999</v>
      </c>
      <c r="T4817" s="1">
        <v>3</v>
      </c>
      <c r="U4817" s="1">
        <v>0.2</v>
      </c>
      <c r="V4817" s="5">
        <v>6.1641000000000004</v>
      </c>
    </row>
    <row r="4818" spans="1:22" ht="15" thickBot="1" x14ac:dyDescent="0.35">
      <c r="A4818" s="4">
        <v>4817</v>
      </c>
      <c r="B4818" s="2" t="s">
        <v>7794</v>
      </c>
      <c r="C4818" s="1">
        <v>2011</v>
      </c>
      <c r="D4818" s="3">
        <v>40903</v>
      </c>
      <c r="E4818" s="3">
        <v>40908</v>
      </c>
      <c r="F4818" s="2" t="s">
        <v>50</v>
      </c>
      <c r="G4818" s="2" t="s">
        <v>7078</v>
      </c>
      <c r="H4818" s="2" t="s">
        <v>7079</v>
      </c>
      <c r="I4818" s="2" t="s">
        <v>26</v>
      </c>
      <c r="J4818" s="2" t="s">
        <v>27</v>
      </c>
      <c r="K4818" s="2" t="s">
        <v>146</v>
      </c>
      <c r="L4818" s="2" t="s">
        <v>147</v>
      </c>
      <c r="M4818" s="1">
        <v>19134</v>
      </c>
      <c r="N4818" s="2" t="s">
        <v>148</v>
      </c>
      <c r="O4818" s="2" t="s">
        <v>7456</v>
      </c>
      <c r="P4818" s="2" t="s">
        <v>46</v>
      </c>
      <c r="Q4818" s="2" t="s">
        <v>78</v>
      </c>
      <c r="R4818" s="2" t="s">
        <v>7457</v>
      </c>
      <c r="S4818" s="1">
        <v>34.655999999999999</v>
      </c>
      <c r="T4818" s="1">
        <v>2</v>
      </c>
      <c r="U4818" s="1">
        <v>0.2</v>
      </c>
      <c r="V4818" s="5">
        <v>5.6315999999999997</v>
      </c>
    </row>
    <row r="4819" spans="1:22" ht="15" thickBot="1" x14ac:dyDescent="0.35">
      <c r="A4819" s="4">
        <v>4818</v>
      </c>
      <c r="B4819" s="2" t="s">
        <v>7794</v>
      </c>
      <c r="C4819" s="1">
        <v>2011</v>
      </c>
      <c r="D4819" s="3">
        <v>40903</v>
      </c>
      <c r="E4819" s="3">
        <v>40908</v>
      </c>
      <c r="F4819" s="2" t="s">
        <v>50</v>
      </c>
      <c r="G4819" s="2" t="s">
        <v>7078</v>
      </c>
      <c r="H4819" s="2" t="s">
        <v>7079</v>
      </c>
      <c r="I4819" s="2" t="s">
        <v>26</v>
      </c>
      <c r="J4819" s="2" t="s">
        <v>27</v>
      </c>
      <c r="K4819" s="2" t="s">
        <v>146</v>
      </c>
      <c r="L4819" s="2" t="s">
        <v>147</v>
      </c>
      <c r="M4819" s="1">
        <v>19134</v>
      </c>
      <c r="N4819" s="2" t="s">
        <v>148</v>
      </c>
      <c r="O4819" s="2" t="s">
        <v>2102</v>
      </c>
      <c r="P4819" s="2" t="s">
        <v>46</v>
      </c>
      <c r="Q4819" s="2" t="s">
        <v>78</v>
      </c>
      <c r="R4819" s="2" t="s">
        <v>2103</v>
      </c>
      <c r="S4819" s="1">
        <v>81.552000000000007</v>
      </c>
      <c r="T4819" s="1">
        <v>2</v>
      </c>
      <c r="U4819" s="1">
        <v>0.2</v>
      </c>
      <c r="V4819" s="5">
        <v>8.1552000000000007</v>
      </c>
    </row>
    <row r="4820" spans="1:22" ht="15" thickBot="1" x14ac:dyDescent="0.35">
      <c r="A4820" s="4">
        <v>4819</v>
      </c>
      <c r="B4820" s="2" t="s">
        <v>7794</v>
      </c>
      <c r="C4820" s="1">
        <v>2011</v>
      </c>
      <c r="D4820" s="3">
        <v>40903</v>
      </c>
      <c r="E4820" s="3">
        <v>40908</v>
      </c>
      <c r="F4820" s="2" t="s">
        <v>50</v>
      </c>
      <c r="G4820" s="2" t="s">
        <v>7078</v>
      </c>
      <c r="H4820" s="2" t="s">
        <v>7079</v>
      </c>
      <c r="I4820" s="2" t="s">
        <v>26</v>
      </c>
      <c r="J4820" s="2" t="s">
        <v>27</v>
      </c>
      <c r="K4820" s="2" t="s">
        <v>146</v>
      </c>
      <c r="L4820" s="2" t="s">
        <v>147</v>
      </c>
      <c r="M4820" s="1">
        <v>19134</v>
      </c>
      <c r="N4820" s="2" t="s">
        <v>148</v>
      </c>
      <c r="O4820" s="2" t="s">
        <v>4149</v>
      </c>
      <c r="P4820" s="2" t="s">
        <v>46</v>
      </c>
      <c r="Q4820" s="2" t="s">
        <v>59</v>
      </c>
      <c r="R4820" s="2" t="s">
        <v>4150</v>
      </c>
      <c r="S4820" s="1">
        <v>227.136</v>
      </c>
      <c r="T4820" s="1">
        <v>4</v>
      </c>
      <c r="U4820" s="1">
        <v>0.2</v>
      </c>
      <c r="V4820" s="5">
        <v>-42.588000000000001</v>
      </c>
    </row>
    <row r="4821" spans="1:22" ht="15" thickBot="1" x14ac:dyDescent="0.35">
      <c r="A4821" s="4">
        <v>4820</v>
      </c>
      <c r="B4821" s="2" t="s">
        <v>7795</v>
      </c>
      <c r="C4821" s="1">
        <v>2014</v>
      </c>
      <c r="D4821" s="3">
        <v>41799</v>
      </c>
      <c r="E4821" s="3">
        <v>41805</v>
      </c>
      <c r="F4821" s="2" t="s">
        <v>50</v>
      </c>
      <c r="G4821" s="2" t="s">
        <v>7796</v>
      </c>
      <c r="H4821" s="2" t="s">
        <v>7797</v>
      </c>
      <c r="I4821" s="2" t="s">
        <v>26</v>
      </c>
      <c r="J4821" s="2" t="s">
        <v>27</v>
      </c>
      <c r="K4821" s="2" t="s">
        <v>2800</v>
      </c>
      <c r="L4821" s="2" t="s">
        <v>747</v>
      </c>
      <c r="M4821" s="1">
        <v>6360</v>
      </c>
      <c r="N4821" s="2" t="s">
        <v>148</v>
      </c>
      <c r="O4821" s="2" t="s">
        <v>6376</v>
      </c>
      <c r="P4821" s="2" t="s">
        <v>46</v>
      </c>
      <c r="Q4821" s="2" t="s">
        <v>75</v>
      </c>
      <c r="R4821" s="2" t="s">
        <v>6377</v>
      </c>
      <c r="S4821" s="1">
        <v>10.36</v>
      </c>
      <c r="T4821" s="1">
        <v>2</v>
      </c>
      <c r="U4821" s="1">
        <v>0</v>
      </c>
      <c r="V4821" s="5">
        <v>5.0763999999999996</v>
      </c>
    </row>
    <row r="4822" spans="1:22" ht="15" thickBot="1" x14ac:dyDescent="0.35">
      <c r="A4822" s="4">
        <v>4821</v>
      </c>
      <c r="B4822" s="2" t="s">
        <v>7798</v>
      </c>
      <c r="C4822" s="1">
        <v>2012</v>
      </c>
      <c r="D4822" s="3">
        <v>41006</v>
      </c>
      <c r="E4822" s="3">
        <v>41010</v>
      </c>
      <c r="F4822" s="2" t="s">
        <v>50</v>
      </c>
      <c r="G4822" s="2" t="s">
        <v>7023</v>
      </c>
      <c r="H4822" s="2" t="s">
        <v>7024</v>
      </c>
      <c r="I4822" s="2" t="s">
        <v>26</v>
      </c>
      <c r="J4822" s="2" t="s">
        <v>27</v>
      </c>
      <c r="K4822" s="2" t="s">
        <v>678</v>
      </c>
      <c r="L4822" s="2" t="s">
        <v>104</v>
      </c>
      <c r="M4822" s="1">
        <v>78207</v>
      </c>
      <c r="N4822" s="2" t="s">
        <v>105</v>
      </c>
      <c r="O4822" s="2" t="s">
        <v>5611</v>
      </c>
      <c r="P4822" s="2" t="s">
        <v>46</v>
      </c>
      <c r="Q4822" s="2" t="s">
        <v>78</v>
      </c>
      <c r="R4822" s="2" t="s">
        <v>5612</v>
      </c>
      <c r="S4822" s="1">
        <v>463.24799999999999</v>
      </c>
      <c r="T4822" s="1">
        <v>8</v>
      </c>
      <c r="U4822" s="1">
        <v>0.8</v>
      </c>
      <c r="V4822" s="5">
        <v>-1181.2824000000001</v>
      </c>
    </row>
    <row r="4823" spans="1:22" ht="15" thickBot="1" x14ac:dyDescent="0.35">
      <c r="A4823" s="4">
        <v>4822</v>
      </c>
      <c r="B4823" s="2" t="s">
        <v>7798</v>
      </c>
      <c r="C4823" s="1">
        <v>2012</v>
      </c>
      <c r="D4823" s="3">
        <v>41006</v>
      </c>
      <c r="E4823" s="3">
        <v>41010</v>
      </c>
      <c r="F4823" s="2" t="s">
        <v>50</v>
      </c>
      <c r="G4823" s="2" t="s">
        <v>7023</v>
      </c>
      <c r="H4823" s="2" t="s">
        <v>7024</v>
      </c>
      <c r="I4823" s="2" t="s">
        <v>26</v>
      </c>
      <c r="J4823" s="2" t="s">
        <v>27</v>
      </c>
      <c r="K4823" s="2" t="s">
        <v>678</v>
      </c>
      <c r="L4823" s="2" t="s">
        <v>104</v>
      </c>
      <c r="M4823" s="1">
        <v>78207</v>
      </c>
      <c r="N4823" s="2" t="s">
        <v>105</v>
      </c>
      <c r="O4823" s="2" t="s">
        <v>2564</v>
      </c>
      <c r="P4823" s="2" t="s">
        <v>71</v>
      </c>
      <c r="Q4823" s="2" t="s">
        <v>161</v>
      </c>
      <c r="R4823" s="2" t="s">
        <v>2565</v>
      </c>
      <c r="S4823" s="1">
        <v>383.952</v>
      </c>
      <c r="T4823" s="1">
        <v>6</v>
      </c>
      <c r="U4823" s="1">
        <v>0.2</v>
      </c>
      <c r="V4823" s="5">
        <v>47.994</v>
      </c>
    </row>
    <row r="4824" spans="1:22" ht="15" thickBot="1" x14ac:dyDescent="0.35">
      <c r="A4824" s="4">
        <v>4823</v>
      </c>
      <c r="B4824" s="2" t="s">
        <v>7799</v>
      </c>
      <c r="C4824" s="1">
        <v>2013</v>
      </c>
      <c r="D4824" s="3">
        <v>41466</v>
      </c>
      <c r="E4824" s="3">
        <v>41467</v>
      </c>
      <c r="F4824" s="2" t="s">
        <v>1290</v>
      </c>
      <c r="G4824" s="2" t="s">
        <v>1068</v>
      </c>
      <c r="H4824" s="2" t="s">
        <v>1069</v>
      </c>
      <c r="I4824" s="2" t="s">
        <v>102</v>
      </c>
      <c r="J4824" s="2" t="s">
        <v>27</v>
      </c>
      <c r="K4824" s="2" t="s">
        <v>7800</v>
      </c>
      <c r="L4824" s="2" t="s">
        <v>310</v>
      </c>
      <c r="M4824" s="1">
        <v>85364</v>
      </c>
      <c r="N4824" s="2" t="s">
        <v>44</v>
      </c>
      <c r="O4824" s="2" t="s">
        <v>1724</v>
      </c>
      <c r="P4824" s="2" t="s">
        <v>46</v>
      </c>
      <c r="Q4824" s="2" t="s">
        <v>75</v>
      </c>
      <c r="R4824" s="2" t="s">
        <v>1725</v>
      </c>
      <c r="S4824" s="1">
        <v>44.856000000000002</v>
      </c>
      <c r="T4824" s="1">
        <v>6</v>
      </c>
      <c r="U4824" s="1">
        <v>0.7</v>
      </c>
      <c r="V4824" s="5">
        <v>-35.884799999999998</v>
      </c>
    </row>
    <row r="4825" spans="1:22" ht="15" thickBot="1" x14ac:dyDescent="0.35">
      <c r="A4825" s="4">
        <v>4824</v>
      </c>
      <c r="B4825" s="2" t="s">
        <v>7801</v>
      </c>
      <c r="C4825" s="1">
        <v>2013</v>
      </c>
      <c r="D4825" s="3">
        <v>41600</v>
      </c>
      <c r="E4825" s="3">
        <v>41605</v>
      </c>
      <c r="F4825" s="2" t="s">
        <v>50</v>
      </c>
      <c r="G4825" s="2" t="s">
        <v>2002</v>
      </c>
      <c r="H4825" s="2" t="s">
        <v>2003</v>
      </c>
      <c r="I4825" s="2" t="s">
        <v>26</v>
      </c>
      <c r="J4825" s="2" t="s">
        <v>27</v>
      </c>
      <c r="K4825" s="2" t="s">
        <v>497</v>
      </c>
      <c r="L4825" s="2" t="s">
        <v>498</v>
      </c>
      <c r="M4825" s="1">
        <v>43229</v>
      </c>
      <c r="N4825" s="2" t="s">
        <v>148</v>
      </c>
      <c r="O4825" s="2" t="s">
        <v>7802</v>
      </c>
      <c r="P4825" s="2" t="s">
        <v>71</v>
      </c>
      <c r="Q4825" s="2" t="s">
        <v>682</v>
      </c>
      <c r="R4825" s="2" t="s">
        <v>7803</v>
      </c>
      <c r="S4825" s="1">
        <v>30.344999999999999</v>
      </c>
      <c r="T4825" s="1">
        <v>7</v>
      </c>
      <c r="U4825" s="1">
        <v>0.7</v>
      </c>
      <c r="V4825" s="5">
        <v>-24.276</v>
      </c>
    </row>
    <row r="4826" spans="1:22" ht="15" thickBot="1" x14ac:dyDescent="0.35">
      <c r="A4826" s="4">
        <v>4825</v>
      </c>
      <c r="B4826" s="2" t="s">
        <v>7801</v>
      </c>
      <c r="C4826" s="1">
        <v>2013</v>
      </c>
      <c r="D4826" s="3">
        <v>41600</v>
      </c>
      <c r="E4826" s="3">
        <v>41605</v>
      </c>
      <c r="F4826" s="2" t="s">
        <v>50</v>
      </c>
      <c r="G4826" s="2" t="s">
        <v>2002</v>
      </c>
      <c r="H4826" s="2" t="s">
        <v>2003</v>
      </c>
      <c r="I4826" s="2" t="s">
        <v>26</v>
      </c>
      <c r="J4826" s="2" t="s">
        <v>27</v>
      </c>
      <c r="K4826" s="2" t="s">
        <v>497</v>
      </c>
      <c r="L4826" s="2" t="s">
        <v>498</v>
      </c>
      <c r="M4826" s="1">
        <v>43229</v>
      </c>
      <c r="N4826" s="2" t="s">
        <v>148</v>
      </c>
      <c r="O4826" s="2" t="s">
        <v>701</v>
      </c>
      <c r="P4826" s="2" t="s">
        <v>32</v>
      </c>
      <c r="Q4826" s="2" t="s">
        <v>36</v>
      </c>
      <c r="R4826" s="2" t="s">
        <v>702</v>
      </c>
      <c r="S4826" s="1">
        <v>127.554</v>
      </c>
      <c r="T4826" s="1">
        <v>3</v>
      </c>
      <c r="U4826" s="1">
        <v>0.3</v>
      </c>
      <c r="V4826" s="5">
        <v>-9.1110000000000007</v>
      </c>
    </row>
    <row r="4827" spans="1:22" ht="15" thickBot="1" x14ac:dyDescent="0.35">
      <c r="A4827" s="4">
        <v>4826</v>
      </c>
      <c r="B4827" s="2" t="s">
        <v>7801</v>
      </c>
      <c r="C4827" s="1">
        <v>2013</v>
      </c>
      <c r="D4827" s="3">
        <v>41600</v>
      </c>
      <c r="E4827" s="3">
        <v>41605</v>
      </c>
      <c r="F4827" s="2" t="s">
        <v>50</v>
      </c>
      <c r="G4827" s="2" t="s">
        <v>2002</v>
      </c>
      <c r="H4827" s="2" t="s">
        <v>2003</v>
      </c>
      <c r="I4827" s="2" t="s">
        <v>26</v>
      </c>
      <c r="J4827" s="2" t="s">
        <v>27</v>
      </c>
      <c r="K4827" s="2" t="s">
        <v>497</v>
      </c>
      <c r="L4827" s="2" t="s">
        <v>498</v>
      </c>
      <c r="M4827" s="1">
        <v>43229</v>
      </c>
      <c r="N4827" s="2" t="s">
        <v>148</v>
      </c>
      <c r="O4827" s="2" t="s">
        <v>5856</v>
      </c>
      <c r="P4827" s="2" t="s">
        <v>32</v>
      </c>
      <c r="Q4827" s="2" t="s">
        <v>65</v>
      </c>
      <c r="R4827" s="2" t="s">
        <v>5857</v>
      </c>
      <c r="S4827" s="1">
        <v>77.951999999999998</v>
      </c>
      <c r="T4827" s="1">
        <v>3</v>
      </c>
      <c r="U4827" s="1">
        <v>0.2</v>
      </c>
      <c r="V4827" s="5">
        <v>15.590400000000001</v>
      </c>
    </row>
    <row r="4828" spans="1:22" ht="15" thickBot="1" x14ac:dyDescent="0.35">
      <c r="A4828" s="4">
        <v>4827</v>
      </c>
      <c r="B4828" s="2" t="s">
        <v>7804</v>
      </c>
      <c r="C4828" s="1">
        <v>2014</v>
      </c>
      <c r="D4828" s="3">
        <v>41956</v>
      </c>
      <c r="E4828" s="3">
        <v>41959</v>
      </c>
      <c r="F4828" s="2" t="s">
        <v>188</v>
      </c>
      <c r="G4828" s="2" t="s">
        <v>4507</v>
      </c>
      <c r="H4828" s="2" t="s">
        <v>4508</v>
      </c>
      <c r="I4828" s="2" t="s">
        <v>41</v>
      </c>
      <c r="J4828" s="2" t="s">
        <v>27</v>
      </c>
      <c r="K4828" s="2" t="s">
        <v>42</v>
      </c>
      <c r="L4828" s="2" t="s">
        <v>43</v>
      </c>
      <c r="M4828" s="1">
        <v>90036</v>
      </c>
      <c r="N4828" s="2" t="s">
        <v>44</v>
      </c>
      <c r="O4828" s="2" t="s">
        <v>971</v>
      </c>
      <c r="P4828" s="2" t="s">
        <v>46</v>
      </c>
      <c r="Q4828" s="2" t="s">
        <v>75</v>
      </c>
      <c r="R4828" s="2" t="s">
        <v>972</v>
      </c>
      <c r="S4828" s="1">
        <v>14.016</v>
      </c>
      <c r="T4828" s="1">
        <v>4</v>
      </c>
      <c r="U4828" s="1">
        <v>0.2</v>
      </c>
      <c r="V4828" s="5">
        <v>4.9055999999999997</v>
      </c>
    </row>
    <row r="4829" spans="1:22" ht="15" thickBot="1" x14ac:dyDescent="0.35">
      <c r="A4829" s="4">
        <v>4828</v>
      </c>
      <c r="B4829" s="2" t="s">
        <v>7805</v>
      </c>
      <c r="C4829" s="1">
        <v>2011</v>
      </c>
      <c r="D4829" s="3">
        <v>40848</v>
      </c>
      <c r="E4829" s="3">
        <v>40855</v>
      </c>
      <c r="F4829" s="2" t="s">
        <v>50</v>
      </c>
      <c r="G4829" s="2" t="s">
        <v>6633</v>
      </c>
      <c r="H4829" s="2" t="s">
        <v>6634</v>
      </c>
      <c r="I4829" s="2" t="s">
        <v>41</v>
      </c>
      <c r="J4829" s="2" t="s">
        <v>27</v>
      </c>
      <c r="K4829" s="2" t="s">
        <v>1464</v>
      </c>
      <c r="L4829" s="2" t="s">
        <v>29</v>
      </c>
      <c r="M4829" s="1">
        <v>40475</v>
      </c>
      <c r="N4829" s="2" t="s">
        <v>30</v>
      </c>
      <c r="O4829" s="2" t="s">
        <v>4633</v>
      </c>
      <c r="P4829" s="2" t="s">
        <v>46</v>
      </c>
      <c r="Q4829" s="2" t="s">
        <v>59</v>
      </c>
      <c r="R4829" s="2" t="s">
        <v>4634</v>
      </c>
      <c r="S4829" s="1">
        <v>69.52</v>
      </c>
      <c r="T4829" s="1">
        <v>2</v>
      </c>
      <c r="U4829" s="1">
        <v>0</v>
      </c>
      <c r="V4829" s="5">
        <v>19.465599999999998</v>
      </c>
    </row>
    <row r="4830" spans="1:22" ht="15" thickBot="1" x14ac:dyDescent="0.35">
      <c r="A4830" s="4">
        <v>4829</v>
      </c>
      <c r="B4830" s="2" t="s">
        <v>7805</v>
      </c>
      <c r="C4830" s="1">
        <v>2011</v>
      </c>
      <c r="D4830" s="3">
        <v>40848</v>
      </c>
      <c r="E4830" s="3">
        <v>40855</v>
      </c>
      <c r="F4830" s="2" t="s">
        <v>50</v>
      </c>
      <c r="G4830" s="2" t="s">
        <v>6633</v>
      </c>
      <c r="H4830" s="2" t="s">
        <v>6634</v>
      </c>
      <c r="I4830" s="2" t="s">
        <v>41</v>
      </c>
      <c r="J4830" s="2" t="s">
        <v>27</v>
      </c>
      <c r="K4830" s="2" t="s">
        <v>1464</v>
      </c>
      <c r="L4830" s="2" t="s">
        <v>29</v>
      </c>
      <c r="M4830" s="1">
        <v>40475</v>
      </c>
      <c r="N4830" s="2" t="s">
        <v>30</v>
      </c>
      <c r="O4830" s="2" t="s">
        <v>3383</v>
      </c>
      <c r="P4830" s="2" t="s">
        <v>46</v>
      </c>
      <c r="Q4830" s="2" t="s">
        <v>68</v>
      </c>
      <c r="R4830" s="2" t="s">
        <v>3384</v>
      </c>
      <c r="S4830" s="1">
        <v>5.64</v>
      </c>
      <c r="T4830" s="1">
        <v>3</v>
      </c>
      <c r="U4830" s="1">
        <v>0</v>
      </c>
      <c r="V4830" s="5">
        <v>1.6355999999999999</v>
      </c>
    </row>
    <row r="4831" spans="1:22" ht="15" thickBot="1" x14ac:dyDescent="0.35">
      <c r="A4831" s="4">
        <v>4830</v>
      </c>
      <c r="B4831" s="2" t="s">
        <v>7806</v>
      </c>
      <c r="C4831" s="1">
        <v>2013</v>
      </c>
      <c r="D4831" s="3">
        <v>41410</v>
      </c>
      <c r="E4831" s="3">
        <v>41416</v>
      </c>
      <c r="F4831" s="2" t="s">
        <v>50</v>
      </c>
      <c r="G4831" s="2" t="s">
        <v>5614</v>
      </c>
      <c r="H4831" s="2" t="s">
        <v>5615</v>
      </c>
      <c r="I4831" s="2" t="s">
        <v>26</v>
      </c>
      <c r="J4831" s="2" t="s">
        <v>27</v>
      </c>
      <c r="K4831" s="2" t="s">
        <v>266</v>
      </c>
      <c r="L4831" s="2" t="s">
        <v>267</v>
      </c>
      <c r="M4831" s="1">
        <v>10035</v>
      </c>
      <c r="N4831" s="2" t="s">
        <v>148</v>
      </c>
      <c r="O4831" s="2" t="s">
        <v>4855</v>
      </c>
      <c r="P4831" s="2" t="s">
        <v>46</v>
      </c>
      <c r="Q4831" s="2" t="s">
        <v>75</v>
      </c>
      <c r="R4831" s="2" t="s">
        <v>4856</v>
      </c>
      <c r="S4831" s="1">
        <v>13.776</v>
      </c>
      <c r="T4831" s="1">
        <v>3</v>
      </c>
      <c r="U4831" s="1">
        <v>0.2</v>
      </c>
      <c r="V4831" s="5">
        <v>4.4771999999999998</v>
      </c>
    </row>
    <row r="4832" spans="1:22" ht="15" thickBot="1" x14ac:dyDescent="0.35">
      <c r="A4832" s="4">
        <v>4831</v>
      </c>
      <c r="B4832" s="2" t="s">
        <v>7807</v>
      </c>
      <c r="C4832" s="1">
        <v>2011</v>
      </c>
      <c r="D4832" s="3">
        <v>40854</v>
      </c>
      <c r="E4832" s="3">
        <v>40859</v>
      </c>
      <c r="F4832" s="2" t="s">
        <v>50</v>
      </c>
      <c r="G4832" s="2" t="s">
        <v>2757</v>
      </c>
      <c r="H4832" s="2" t="s">
        <v>2758</v>
      </c>
      <c r="I4832" s="2" t="s">
        <v>26</v>
      </c>
      <c r="J4832" s="2" t="s">
        <v>27</v>
      </c>
      <c r="K4832" s="2" t="s">
        <v>7808</v>
      </c>
      <c r="L4832" s="2" t="s">
        <v>114</v>
      </c>
      <c r="M4832" s="1">
        <v>54401</v>
      </c>
      <c r="N4832" s="2" t="s">
        <v>105</v>
      </c>
      <c r="O4832" s="2" t="s">
        <v>5592</v>
      </c>
      <c r="P4832" s="2" t="s">
        <v>46</v>
      </c>
      <c r="Q4832" s="2" t="s">
        <v>78</v>
      </c>
      <c r="R4832" s="2" t="s">
        <v>5593</v>
      </c>
      <c r="S4832" s="1">
        <v>245.88</v>
      </c>
      <c r="T4832" s="1">
        <v>6</v>
      </c>
      <c r="U4832" s="1">
        <v>0</v>
      </c>
      <c r="V4832" s="5">
        <v>68.846400000000003</v>
      </c>
    </row>
    <row r="4833" spans="1:22" ht="15" thickBot="1" x14ac:dyDescent="0.35">
      <c r="A4833" s="4">
        <v>4832</v>
      </c>
      <c r="B4833" s="2" t="s">
        <v>7807</v>
      </c>
      <c r="C4833" s="1">
        <v>2011</v>
      </c>
      <c r="D4833" s="3">
        <v>40854</v>
      </c>
      <c r="E4833" s="3">
        <v>40859</v>
      </c>
      <c r="F4833" s="2" t="s">
        <v>50</v>
      </c>
      <c r="G4833" s="2" t="s">
        <v>2757</v>
      </c>
      <c r="H4833" s="2" t="s">
        <v>2758</v>
      </c>
      <c r="I4833" s="2" t="s">
        <v>26</v>
      </c>
      <c r="J4833" s="2" t="s">
        <v>27</v>
      </c>
      <c r="K4833" s="2" t="s">
        <v>7808</v>
      </c>
      <c r="L4833" s="2" t="s">
        <v>114</v>
      </c>
      <c r="M4833" s="1">
        <v>54401</v>
      </c>
      <c r="N4833" s="2" t="s">
        <v>105</v>
      </c>
      <c r="O4833" s="2" t="s">
        <v>2987</v>
      </c>
      <c r="P4833" s="2" t="s">
        <v>46</v>
      </c>
      <c r="Q4833" s="2" t="s">
        <v>59</v>
      </c>
      <c r="R4833" s="2" t="s">
        <v>2988</v>
      </c>
      <c r="S4833" s="1">
        <v>36.630000000000003</v>
      </c>
      <c r="T4833" s="1">
        <v>3</v>
      </c>
      <c r="U4833" s="1">
        <v>0</v>
      </c>
      <c r="V4833" s="5">
        <v>9.8901000000000003</v>
      </c>
    </row>
    <row r="4834" spans="1:22" ht="15" thickBot="1" x14ac:dyDescent="0.35">
      <c r="A4834" s="4">
        <v>4833</v>
      </c>
      <c r="B4834" s="2" t="s">
        <v>7807</v>
      </c>
      <c r="C4834" s="1">
        <v>2011</v>
      </c>
      <c r="D4834" s="3">
        <v>40854</v>
      </c>
      <c r="E4834" s="3">
        <v>40859</v>
      </c>
      <c r="F4834" s="2" t="s">
        <v>50</v>
      </c>
      <c r="G4834" s="2" t="s">
        <v>2757</v>
      </c>
      <c r="H4834" s="2" t="s">
        <v>2758</v>
      </c>
      <c r="I4834" s="2" t="s">
        <v>26</v>
      </c>
      <c r="J4834" s="2" t="s">
        <v>27</v>
      </c>
      <c r="K4834" s="2" t="s">
        <v>7808</v>
      </c>
      <c r="L4834" s="2" t="s">
        <v>114</v>
      </c>
      <c r="M4834" s="1">
        <v>54401</v>
      </c>
      <c r="N4834" s="2" t="s">
        <v>105</v>
      </c>
      <c r="O4834" s="2" t="s">
        <v>3978</v>
      </c>
      <c r="P4834" s="2" t="s">
        <v>46</v>
      </c>
      <c r="Q4834" s="2" t="s">
        <v>59</v>
      </c>
      <c r="R4834" s="2" t="s">
        <v>3979</v>
      </c>
      <c r="S4834" s="1">
        <v>22.58</v>
      </c>
      <c r="T4834" s="1">
        <v>2</v>
      </c>
      <c r="U4834" s="1">
        <v>0</v>
      </c>
      <c r="V4834" s="5">
        <v>5.8708</v>
      </c>
    </row>
    <row r="4835" spans="1:22" ht="15" thickBot="1" x14ac:dyDescent="0.35">
      <c r="A4835" s="4">
        <v>4834</v>
      </c>
      <c r="B4835" s="2" t="s">
        <v>7807</v>
      </c>
      <c r="C4835" s="1">
        <v>2011</v>
      </c>
      <c r="D4835" s="3">
        <v>40854</v>
      </c>
      <c r="E4835" s="3">
        <v>40859</v>
      </c>
      <c r="F4835" s="2" t="s">
        <v>50</v>
      </c>
      <c r="G4835" s="2" t="s">
        <v>2757</v>
      </c>
      <c r="H4835" s="2" t="s">
        <v>2758</v>
      </c>
      <c r="I4835" s="2" t="s">
        <v>26</v>
      </c>
      <c r="J4835" s="2" t="s">
        <v>27</v>
      </c>
      <c r="K4835" s="2" t="s">
        <v>7808</v>
      </c>
      <c r="L4835" s="2" t="s">
        <v>114</v>
      </c>
      <c r="M4835" s="1">
        <v>54401</v>
      </c>
      <c r="N4835" s="2" t="s">
        <v>105</v>
      </c>
      <c r="O4835" s="2" t="s">
        <v>3587</v>
      </c>
      <c r="P4835" s="2" t="s">
        <v>46</v>
      </c>
      <c r="Q4835" s="2" t="s">
        <v>75</v>
      </c>
      <c r="R4835" s="2" t="s">
        <v>3588</v>
      </c>
      <c r="S4835" s="1">
        <v>12.39</v>
      </c>
      <c r="T4835" s="1">
        <v>3</v>
      </c>
      <c r="U4835" s="1">
        <v>0</v>
      </c>
      <c r="V4835" s="5">
        <v>5.8232999999999997</v>
      </c>
    </row>
    <row r="4836" spans="1:22" ht="15" thickBot="1" x14ac:dyDescent="0.35">
      <c r="A4836" s="4">
        <v>4835</v>
      </c>
      <c r="B4836" s="2" t="s">
        <v>7809</v>
      </c>
      <c r="C4836" s="1">
        <v>2014</v>
      </c>
      <c r="D4836" s="3">
        <v>41918</v>
      </c>
      <c r="E4836" s="3">
        <v>41923</v>
      </c>
      <c r="F4836" s="2" t="s">
        <v>50</v>
      </c>
      <c r="G4836" s="2" t="s">
        <v>4082</v>
      </c>
      <c r="H4836" s="2" t="s">
        <v>4083</v>
      </c>
      <c r="I4836" s="2" t="s">
        <v>102</v>
      </c>
      <c r="J4836" s="2" t="s">
        <v>27</v>
      </c>
      <c r="K4836" s="2" t="s">
        <v>127</v>
      </c>
      <c r="L4836" s="2" t="s">
        <v>43</v>
      </c>
      <c r="M4836" s="1">
        <v>94110</v>
      </c>
      <c r="N4836" s="2" t="s">
        <v>44</v>
      </c>
      <c r="O4836" s="2" t="s">
        <v>4940</v>
      </c>
      <c r="P4836" s="2" t="s">
        <v>46</v>
      </c>
      <c r="Q4836" s="2" t="s">
        <v>75</v>
      </c>
      <c r="R4836" s="2" t="s">
        <v>4941</v>
      </c>
      <c r="S4836" s="1">
        <v>39.92</v>
      </c>
      <c r="T4836" s="1">
        <v>5</v>
      </c>
      <c r="U4836" s="1">
        <v>0.2</v>
      </c>
      <c r="V4836" s="5">
        <v>13.473000000000001</v>
      </c>
    </row>
    <row r="4837" spans="1:22" ht="15" thickBot="1" x14ac:dyDescent="0.35">
      <c r="A4837" s="4">
        <v>4836</v>
      </c>
      <c r="B4837" s="2" t="s">
        <v>7809</v>
      </c>
      <c r="C4837" s="1">
        <v>2014</v>
      </c>
      <c r="D4837" s="3">
        <v>41918</v>
      </c>
      <c r="E4837" s="3">
        <v>41923</v>
      </c>
      <c r="F4837" s="2" t="s">
        <v>50</v>
      </c>
      <c r="G4837" s="2" t="s">
        <v>4082</v>
      </c>
      <c r="H4837" s="2" t="s">
        <v>4083</v>
      </c>
      <c r="I4837" s="2" t="s">
        <v>102</v>
      </c>
      <c r="J4837" s="2" t="s">
        <v>27</v>
      </c>
      <c r="K4837" s="2" t="s">
        <v>127</v>
      </c>
      <c r="L4837" s="2" t="s">
        <v>43</v>
      </c>
      <c r="M4837" s="1">
        <v>94110</v>
      </c>
      <c r="N4837" s="2" t="s">
        <v>44</v>
      </c>
      <c r="O4837" s="2" t="s">
        <v>5414</v>
      </c>
      <c r="P4837" s="2" t="s">
        <v>46</v>
      </c>
      <c r="Q4837" s="2" t="s">
        <v>90</v>
      </c>
      <c r="R4837" s="2" t="s">
        <v>5415</v>
      </c>
      <c r="S4837" s="1">
        <v>61.96</v>
      </c>
      <c r="T4837" s="1">
        <v>2</v>
      </c>
      <c r="U4837" s="1">
        <v>0</v>
      </c>
      <c r="V4837" s="5">
        <v>27.882000000000001</v>
      </c>
    </row>
    <row r="4838" spans="1:22" ht="15" thickBot="1" x14ac:dyDescent="0.35">
      <c r="A4838" s="4">
        <v>4837</v>
      </c>
      <c r="B4838" s="2" t="s">
        <v>7809</v>
      </c>
      <c r="C4838" s="1">
        <v>2014</v>
      </c>
      <c r="D4838" s="3">
        <v>41918</v>
      </c>
      <c r="E4838" s="3">
        <v>41923</v>
      </c>
      <c r="F4838" s="2" t="s">
        <v>50</v>
      </c>
      <c r="G4838" s="2" t="s">
        <v>4082</v>
      </c>
      <c r="H4838" s="2" t="s">
        <v>4083</v>
      </c>
      <c r="I4838" s="2" t="s">
        <v>102</v>
      </c>
      <c r="J4838" s="2" t="s">
        <v>27</v>
      </c>
      <c r="K4838" s="2" t="s">
        <v>127</v>
      </c>
      <c r="L4838" s="2" t="s">
        <v>43</v>
      </c>
      <c r="M4838" s="1">
        <v>94110</v>
      </c>
      <c r="N4838" s="2" t="s">
        <v>44</v>
      </c>
      <c r="O4838" s="2" t="s">
        <v>3125</v>
      </c>
      <c r="P4838" s="2" t="s">
        <v>46</v>
      </c>
      <c r="Q4838" s="2" t="s">
        <v>75</v>
      </c>
      <c r="R4838" s="2" t="s">
        <v>3126</v>
      </c>
      <c r="S4838" s="1">
        <v>19.936</v>
      </c>
      <c r="T4838" s="1">
        <v>4</v>
      </c>
      <c r="U4838" s="1">
        <v>0.2</v>
      </c>
      <c r="V4838" s="5">
        <v>7.2267999999999999</v>
      </c>
    </row>
    <row r="4839" spans="1:22" ht="15" thickBot="1" x14ac:dyDescent="0.35">
      <c r="A4839" s="4">
        <v>4838</v>
      </c>
      <c r="B4839" s="2" t="s">
        <v>7810</v>
      </c>
      <c r="C4839" s="1">
        <v>2014</v>
      </c>
      <c r="D4839" s="3">
        <v>41792</v>
      </c>
      <c r="E4839" s="3">
        <v>41794</v>
      </c>
      <c r="F4839" s="2" t="s">
        <v>188</v>
      </c>
      <c r="G4839" s="2" t="s">
        <v>5883</v>
      </c>
      <c r="H4839" s="2" t="s">
        <v>5884</v>
      </c>
      <c r="I4839" s="2" t="s">
        <v>26</v>
      </c>
      <c r="J4839" s="2" t="s">
        <v>27</v>
      </c>
      <c r="K4839" s="2" t="s">
        <v>866</v>
      </c>
      <c r="L4839" s="2" t="s">
        <v>498</v>
      </c>
      <c r="M4839" s="1">
        <v>43017</v>
      </c>
      <c r="N4839" s="2" t="s">
        <v>148</v>
      </c>
      <c r="O4839" s="2" t="s">
        <v>3344</v>
      </c>
      <c r="P4839" s="2" t="s">
        <v>46</v>
      </c>
      <c r="Q4839" s="2" t="s">
        <v>75</v>
      </c>
      <c r="R4839" s="2" t="s">
        <v>3345</v>
      </c>
      <c r="S4839" s="1">
        <v>3.798</v>
      </c>
      <c r="T4839" s="1">
        <v>2</v>
      </c>
      <c r="U4839" s="1">
        <v>0.7</v>
      </c>
      <c r="V4839" s="5">
        <v>-2.6585999999999999</v>
      </c>
    </row>
    <row r="4840" spans="1:22" ht="15" thickBot="1" x14ac:dyDescent="0.35">
      <c r="A4840" s="4">
        <v>4839</v>
      </c>
      <c r="B4840" s="2" t="s">
        <v>7810</v>
      </c>
      <c r="C4840" s="1">
        <v>2014</v>
      </c>
      <c r="D4840" s="3">
        <v>41792</v>
      </c>
      <c r="E4840" s="3">
        <v>41794</v>
      </c>
      <c r="F4840" s="2" t="s">
        <v>188</v>
      </c>
      <c r="G4840" s="2" t="s">
        <v>5883</v>
      </c>
      <c r="H4840" s="2" t="s">
        <v>5884</v>
      </c>
      <c r="I4840" s="2" t="s">
        <v>26</v>
      </c>
      <c r="J4840" s="2" t="s">
        <v>27</v>
      </c>
      <c r="K4840" s="2" t="s">
        <v>866</v>
      </c>
      <c r="L4840" s="2" t="s">
        <v>498</v>
      </c>
      <c r="M4840" s="1">
        <v>43017</v>
      </c>
      <c r="N4840" s="2" t="s">
        <v>148</v>
      </c>
      <c r="O4840" s="2" t="s">
        <v>3402</v>
      </c>
      <c r="P4840" s="2" t="s">
        <v>46</v>
      </c>
      <c r="Q4840" s="2" t="s">
        <v>90</v>
      </c>
      <c r="R4840" s="2" t="s">
        <v>3403</v>
      </c>
      <c r="S4840" s="1">
        <v>27.744</v>
      </c>
      <c r="T4840" s="1">
        <v>6</v>
      </c>
      <c r="U4840" s="1">
        <v>0.2</v>
      </c>
      <c r="V4840" s="5">
        <v>10.0572</v>
      </c>
    </row>
    <row r="4841" spans="1:22" ht="15" thickBot="1" x14ac:dyDescent="0.35">
      <c r="A4841" s="4">
        <v>4840</v>
      </c>
      <c r="B4841" s="2" t="s">
        <v>7810</v>
      </c>
      <c r="C4841" s="1">
        <v>2014</v>
      </c>
      <c r="D4841" s="3">
        <v>41792</v>
      </c>
      <c r="E4841" s="3">
        <v>41794</v>
      </c>
      <c r="F4841" s="2" t="s">
        <v>188</v>
      </c>
      <c r="G4841" s="2" t="s">
        <v>5883</v>
      </c>
      <c r="H4841" s="2" t="s">
        <v>5884</v>
      </c>
      <c r="I4841" s="2" t="s">
        <v>26</v>
      </c>
      <c r="J4841" s="2" t="s">
        <v>27</v>
      </c>
      <c r="K4841" s="2" t="s">
        <v>866</v>
      </c>
      <c r="L4841" s="2" t="s">
        <v>498</v>
      </c>
      <c r="M4841" s="1">
        <v>43017</v>
      </c>
      <c r="N4841" s="2" t="s">
        <v>148</v>
      </c>
      <c r="O4841" s="2" t="s">
        <v>835</v>
      </c>
      <c r="P4841" s="2" t="s">
        <v>71</v>
      </c>
      <c r="Q4841" s="2" t="s">
        <v>72</v>
      </c>
      <c r="R4841" s="2" t="s">
        <v>836</v>
      </c>
      <c r="S4841" s="1">
        <v>158.376</v>
      </c>
      <c r="T4841" s="1">
        <v>4</v>
      </c>
      <c r="U4841" s="1">
        <v>0.4</v>
      </c>
      <c r="V4841" s="5">
        <v>-34.314799999999998</v>
      </c>
    </row>
    <row r="4842" spans="1:22" ht="15" thickBot="1" x14ac:dyDescent="0.35">
      <c r="A4842" s="4">
        <v>4841</v>
      </c>
      <c r="B4842" s="2" t="s">
        <v>7811</v>
      </c>
      <c r="C4842" s="1">
        <v>2014</v>
      </c>
      <c r="D4842" s="3">
        <v>41964</v>
      </c>
      <c r="E4842" s="3">
        <v>41969</v>
      </c>
      <c r="F4842" s="2" t="s">
        <v>50</v>
      </c>
      <c r="G4842" s="2" t="s">
        <v>2798</v>
      </c>
      <c r="H4842" s="2" t="s">
        <v>2799</v>
      </c>
      <c r="I4842" s="2" t="s">
        <v>102</v>
      </c>
      <c r="J4842" s="2" t="s">
        <v>27</v>
      </c>
      <c r="K4842" s="2" t="s">
        <v>28</v>
      </c>
      <c r="L4842" s="2" t="s">
        <v>29</v>
      </c>
      <c r="M4842" s="1">
        <v>42420</v>
      </c>
      <c r="N4842" s="2" t="s">
        <v>30</v>
      </c>
      <c r="O4842" s="2" t="s">
        <v>426</v>
      </c>
      <c r="P4842" s="2" t="s">
        <v>32</v>
      </c>
      <c r="Q4842" s="2" t="s">
        <v>65</v>
      </c>
      <c r="R4842" s="2" t="s">
        <v>427</v>
      </c>
      <c r="S4842" s="1">
        <v>27.58</v>
      </c>
      <c r="T4842" s="1">
        <v>2</v>
      </c>
      <c r="U4842" s="1">
        <v>0</v>
      </c>
      <c r="V4842" s="5">
        <v>11.583600000000001</v>
      </c>
    </row>
    <row r="4843" spans="1:22" ht="15" thickBot="1" x14ac:dyDescent="0.35">
      <c r="A4843" s="4">
        <v>4842</v>
      </c>
      <c r="B4843" s="2" t="s">
        <v>7812</v>
      </c>
      <c r="C4843" s="1">
        <v>2013</v>
      </c>
      <c r="D4843" s="3">
        <v>41632</v>
      </c>
      <c r="E4843" s="3">
        <v>41637</v>
      </c>
      <c r="F4843" s="2" t="s">
        <v>50</v>
      </c>
      <c r="G4843" s="2" t="s">
        <v>3237</v>
      </c>
      <c r="H4843" s="2" t="s">
        <v>3238</v>
      </c>
      <c r="I4843" s="2" t="s">
        <v>26</v>
      </c>
      <c r="J4843" s="2" t="s">
        <v>27</v>
      </c>
      <c r="K4843" s="2" t="s">
        <v>4618</v>
      </c>
      <c r="L4843" s="2" t="s">
        <v>498</v>
      </c>
      <c r="M4843" s="1">
        <v>43402</v>
      </c>
      <c r="N4843" s="2" t="s">
        <v>148</v>
      </c>
      <c r="O4843" s="2" t="s">
        <v>6315</v>
      </c>
      <c r="P4843" s="2" t="s">
        <v>46</v>
      </c>
      <c r="Q4843" s="2" t="s">
        <v>75</v>
      </c>
      <c r="R4843" s="2" t="s">
        <v>6316</v>
      </c>
      <c r="S4843" s="1">
        <v>5.5529999999999999</v>
      </c>
      <c r="T4843" s="1">
        <v>3</v>
      </c>
      <c r="U4843" s="1">
        <v>0.7</v>
      </c>
      <c r="V4843" s="5">
        <v>-4.0721999999999996</v>
      </c>
    </row>
    <row r="4844" spans="1:22" ht="15" thickBot="1" x14ac:dyDescent="0.35">
      <c r="A4844" s="4">
        <v>4843</v>
      </c>
      <c r="B4844" s="2" t="s">
        <v>7813</v>
      </c>
      <c r="C4844" s="1">
        <v>2014</v>
      </c>
      <c r="D4844" s="3">
        <v>41912</v>
      </c>
      <c r="E4844" s="3">
        <v>41917</v>
      </c>
      <c r="F4844" s="2" t="s">
        <v>50</v>
      </c>
      <c r="G4844" s="2" t="s">
        <v>1049</v>
      </c>
      <c r="H4844" s="2" t="s">
        <v>1050</v>
      </c>
      <c r="I4844" s="2" t="s">
        <v>26</v>
      </c>
      <c r="J4844" s="2" t="s">
        <v>27</v>
      </c>
      <c r="K4844" s="2" t="s">
        <v>334</v>
      </c>
      <c r="L4844" s="2" t="s">
        <v>335</v>
      </c>
      <c r="M4844" s="1">
        <v>38109</v>
      </c>
      <c r="N4844" s="2" t="s">
        <v>30</v>
      </c>
      <c r="O4844" s="2" t="s">
        <v>3442</v>
      </c>
      <c r="P4844" s="2" t="s">
        <v>46</v>
      </c>
      <c r="Q4844" s="2" t="s">
        <v>59</v>
      </c>
      <c r="R4844" s="2" t="s">
        <v>3443</v>
      </c>
      <c r="S4844" s="1">
        <v>243.92</v>
      </c>
      <c r="T4844" s="1">
        <v>5</v>
      </c>
      <c r="U4844" s="1">
        <v>0.2</v>
      </c>
      <c r="V4844" s="5">
        <v>-54.881999999999998</v>
      </c>
    </row>
    <row r="4845" spans="1:22" ht="15" thickBot="1" x14ac:dyDescent="0.35">
      <c r="A4845" s="4">
        <v>4844</v>
      </c>
      <c r="B4845" s="2" t="s">
        <v>7814</v>
      </c>
      <c r="C4845" s="1">
        <v>2013</v>
      </c>
      <c r="D4845" s="3">
        <v>41586</v>
      </c>
      <c r="E4845" s="3">
        <v>41588</v>
      </c>
      <c r="F4845" s="2" t="s">
        <v>188</v>
      </c>
      <c r="G4845" s="2" t="s">
        <v>6450</v>
      </c>
      <c r="H4845" s="2" t="s">
        <v>6451</v>
      </c>
      <c r="I4845" s="2" t="s">
        <v>26</v>
      </c>
      <c r="J4845" s="2" t="s">
        <v>27</v>
      </c>
      <c r="K4845" s="2" t="s">
        <v>1119</v>
      </c>
      <c r="L4845" s="2" t="s">
        <v>788</v>
      </c>
      <c r="M4845" s="1">
        <v>8701</v>
      </c>
      <c r="N4845" s="2" t="s">
        <v>148</v>
      </c>
      <c r="O4845" s="2" t="s">
        <v>4067</v>
      </c>
      <c r="P4845" s="2" t="s">
        <v>46</v>
      </c>
      <c r="Q4845" s="2" t="s">
        <v>269</v>
      </c>
      <c r="R4845" s="2" t="s">
        <v>4068</v>
      </c>
      <c r="S4845" s="1">
        <v>14.96</v>
      </c>
      <c r="T4845" s="1">
        <v>4</v>
      </c>
      <c r="U4845" s="1">
        <v>0</v>
      </c>
      <c r="V4845" s="5">
        <v>0.29920000000000002</v>
      </c>
    </row>
    <row r="4846" spans="1:22" ht="15" thickBot="1" x14ac:dyDescent="0.35">
      <c r="A4846" s="4">
        <v>4845</v>
      </c>
      <c r="B4846" s="2" t="s">
        <v>7815</v>
      </c>
      <c r="C4846" s="1">
        <v>2011</v>
      </c>
      <c r="D4846" s="3">
        <v>40637</v>
      </c>
      <c r="E4846" s="3">
        <v>40638</v>
      </c>
      <c r="F4846" s="2" t="s">
        <v>188</v>
      </c>
      <c r="G4846" s="2" t="s">
        <v>773</v>
      </c>
      <c r="H4846" s="2" t="s">
        <v>774</v>
      </c>
      <c r="I4846" s="2" t="s">
        <v>41</v>
      </c>
      <c r="J4846" s="2" t="s">
        <v>27</v>
      </c>
      <c r="K4846" s="2" t="s">
        <v>42</v>
      </c>
      <c r="L4846" s="2" t="s">
        <v>43</v>
      </c>
      <c r="M4846" s="1">
        <v>90008</v>
      </c>
      <c r="N4846" s="2" t="s">
        <v>44</v>
      </c>
      <c r="O4846" s="2" t="s">
        <v>1218</v>
      </c>
      <c r="P4846" s="2" t="s">
        <v>46</v>
      </c>
      <c r="Q4846" s="2" t="s">
        <v>75</v>
      </c>
      <c r="R4846" s="2" t="s">
        <v>1219</v>
      </c>
      <c r="S4846" s="1">
        <v>7.1840000000000002</v>
      </c>
      <c r="T4846" s="1">
        <v>2</v>
      </c>
      <c r="U4846" s="1">
        <v>0.2</v>
      </c>
      <c r="V4846" s="5">
        <v>2.2450000000000001</v>
      </c>
    </row>
    <row r="4847" spans="1:22" ht="15" thickBot="1" x14ac:dyDescent="0.35">
      <c r="A4847" s="4">
        <v>4846</v>
      </c>
      <c r="B4847" s="2" t="s">
        <v>7816</v>
      </c>
      <c r="C4847" s="1">
        <v>2012</v>
      </c>
      <c r="D4847" s="3">
        <v>41113</v>
      </c>
      <c r="E4847" s="3">
        <v>41116</v>
      </c>
      <c r="F4847" s="2" t="s">
        <v>23</v>
      </c>
      <c r="G4847" s="2" t="s">
        <v>1984</v>
      </c>
      <c r="H4847" s="2" t="s">
        <v>1985</v>
      </c>
      <c r="I4847" s="2" t="s">
        <v>26</v>
      </c>
      <c r="J4847" s="2" t="s">
        <v>27</v>
      </c>
      <c r="K4847" s="2" t="s">
        <v>389</v>
      </c>
      <c r="L4847" s="2" t="s">
        <v>267</v>
      </c>
      <c r="M4847" s="1">
        <v>14609</v>
      </c>
      <c r="N4847" s="2" t="s">
        <v>148</v>
      </c>
      <c r="O4847" s="2" t="s">
        <v>971</v>
      </c>
      <c r="P4847" s="2" t="s">
        <v>46</v>
      </c>
      <c r="Q4847" s="2" t="s">
        <v>75</v>
      </c>
      <c r="R4847" s="2" t="s">
        <v>972</v>
      </c>
      <c r="S4847" s="1">
        <v>10.512</v>
      </c>
      <c r="T4847" s="1">
        <v>3</v>
      </c>
      <c r="U4847" s="1">
        <v>0.2</v>
      </c>
      <c r="V4847" s="5">
        <v>3.6791999999999998</v>
      </c>
    </row>
    <row r="4848" spans="1:22" ht="15" thickBot="1" x14ac:dyDescent="0.35">
      <c r="A4848" s="4">
        <v>4847</v>
      </c>
      <c r="B4848" s="2" t="s">
        <v>7817</v>
      </c>
      <c r="C4848" s="1">
        <v>2011</v>
      </c>
      <c r="D4848" s="3">
        <v>40719</v>
      </c>
      <c r="E4848" s="3">
        <v>40721</v>
      </c>
      <c r="F4848" s="2" t="s">
        <v>23</v>
      </c>
      <c r="G4848" s="2" t="s">
        <v>1177</v>
      </c>
      <c r="H4848" s="2" t="s">
        <v>1178</v>
      </c>
      <c r="I4848" s="2" t="s">
        <v>41</v>
      </c>
      <c r="J4848" s="2" t="s">
        <v>27</v>
      </c>
      <c r="K4848" s="2" t="s">
        <v>1976</v>
      </c>
      <c r="L4848" s="2" t="s">
        <v>420</v>
      </c>
      <c r="M4848" s="1">
        <v>97301</v>
      </c>
      <c r="N4848" s="2" t="s">
        <v>44</v>
      </c>
      <c r="O4848" s="2" t="s">
        <v>3140</v>
      </c>
      <c r="P4848" s="2" t="s">
        <v>71</v>
      </c>
      <c r="Q4848" s="2" t="s">
        <v>72</v>
      </c>
      <c r="R4848" s="2" t="s">
        <v>3141</v>
      </c>
      <c r="S4848" s="1">
        <v>263.95999999999998</v>
      </c>
      <c r="T4848" s="1">
        <v>5</v>
      </c>
      <c r="U4848" s="1">
        <v>0.2</v>
      </c>
      <c r="V4848" s="5">
        <v>19.797000000000001</v>
      </c>
    </row>
    <row r="4849" spans="1:22" ht="15" thickBot="1" x14ac:dyDescent="0.35">
      <c r="A4849" s="4">
        <v>4848</v>
      </c>
      <c r="B4849" s="2" t="s">
        <v>7817</v>
      </c>
      <c r="C4849" s="1">
        <v>2011</v>
      </c>
      <c r="D4849" s="3">
        <v>40719</v>
      </c>
      <c r="E4849" s="3">
        <v>40721</v>
      </c>
      <c r="F4849" s="2" t="s">
        <v>23</v>
      </c>
      <c r="G4849" s="2" t="s">
        <v>1177</v>
      </c>
      <c r="H4849" s="2" t="s">
        <v>1178</v>
      </c>
      <c r="I4849" s="2" t="s">
        <v>41</v>
      </c>
      <c r="J4849" s="2" t="s">
        <v>27</v>
      </c>
      <c r="K4849" s="2" t="s">
        <v>1976</v>
      </c>
      <c r="L4849" s="2" t="s">
        <v>420</v>
      </c>
      <c r="M4849" s="1">
        <v>97301</v>
      </c>
      <c r="N4849" s="2" t="s">
        <v>44</v>
      </c>
      <c r="O4849" s="2" t="s">
        <v>1423</v>
      </c>
      <c r="P4849" s="2" t="s">
        <v>46</v>
      </c>
      <c r="Q4849" s="2" t="s">
        <v>68</v>
      </c>
      <c r="R4849" s="2" t="s">
        <v>1424</v>
      </c>
      <c r="S4849" s="1">
        <v>71.632000000000005</v>
      </c>
      <c r="T4849" s="1">
        <v>11</v>
      </c>
      <c r="U4849" s="1">
        <v>0.2</v>
      </c>
      <c r="V4849" s="5">
        <v>17.908000000000001</v>
      </c>
    </row>
    <row r="4850" spans="1:22" ht="15" thickBot="1" x14ac:dyDescent="0.35">
      <c r="A4850" s="4">
        <v>4849</v>
      </c>
      <c r="B4850" s="2" t="s">
        <v>7817</v>
      </c>
      <c r="C4850" s="1">
        <v>2011</v>
      </c>
      <c r="D4850" s="3">
        <v>40719</v>
      </c>
      <c r="E4850" s="3">
        <v>40721</v>
      </c>
      <c r="F4850" s="2" t="s">
        <v>23</v>
      </c>
      <c r="G4850" s="2" t="s">
        <v>1177</v>
      </c>
      <c r="H4850" s="2" t="s">
        <v>1178</v>
      </c>
      <c r="I4850" s="2" t="s">
        <v>41</v>
      </c>
      <c r="J4850" s="2" t="s">
        <v>27</v>
      </c>
      <c r="K4850" s="2" t="s">
        <v>1976</v>
      </c>
      <c r="L4850" s="2" t="s">
        <v>420</v>
      </c>
      <c r="M4850" s="1">
        <v>97301</v>
      </c>
      <c r="N4850" s="2" t="s">
        <v>44</v>
      </c>
      <c r="O4850" s="2" t="s">
        <v>4521</v>
      </c>
      <c r="P4850" s="2" t="s">
        <v>46</v>
      </c>
      <c r="Q4850" s="2" t="s">
        <v>68</v>
      </c>
      <c r="R4850" s="2" t="s">
        <v>4522</v>
      </c>
      <c r="S4850" s="1">
        <v>9.3279999999999994</v>
      </c>
      <c r="T4850" s="1">
        <v>1</v>
      </c>
      <c r="U4850" s="1">
        <v>0.2</v>
      </c>
      <c r="V4850" s="5">
        <v>0.81620000000000004</v>
      </c>
    </row>
    <row r="4851" spans="1:22" ht="15" thickBot="1" x14ac:dyDescent="0.35">
      <c r="A4851" s="4">
        <v>4850</v>
      </c>
      <c r="B4851" s="2" t="s">
        <v>7818</v>
      </c>
      <c r="C4851" s="1">
        <v>2011</v>
      </c>
      <c r="D4851" s="3">
        <v>40794</v>
      </c>
      <c r="E4851" s="3">
        <v>40800</v>
      </c>
      <c r="F4851" s="2" t="s">
        <v>50</v>
      </c>
      <c r="G4851" s="2" t="s">
        <v>4266</v>
      </c>
      <c r="H4851" s="2" t="s">
        <v>4267</v>
      </c>
      <c r="I4851" s="2" t="s">
        <v>26</v>
      </c>
      <c r="J4851" s="2" t="s">
        <v>27</v>
      </c>
      <c r="K4851" s="2" t="s">
        <v>7819</v>
      </c>
      <c r="L4851" s="2" t="s">
        <v>96</v>
      </c>
      <c r="M4851" s="1">
        <v>99301</v>
      </c>
      <c r="N4851" s="2" t="s">
        <v>44</v>
      </c>
      <c r="O4851" s="2" t="s">
        <v>1650</v>
      </c>
      <c r="P4851" s="2" t="s">
        <v>46</v>
      </c>
      <c r="Q4851" s="2" t="s">
        <v>68</v>
      </c>
      <c r="R4851" s="2" t="s">
        <v>1651</v>
      </c>
      <c r="S4851" s="1">
        <v>5.88</v>
      </c>
      <c r="T4851" s="1">
        <v>2</v>
      </c>
      <c r="U4851" s="1">
        <v>0</v>
      </c>
      <c r="V4851" s="5">
        <v>2.6459999999999999</v>
      </c>
    </row>
    <row r="4852" spans="1:22" ht="15" thickBot="1" x14ac:dyDescent="0.35">
      <c r="A4852" s="4">
        <v>4851</v>
      </c>
      <c r="B4852" s="2" t="s">
        <v>7818</v>
      </c>
      <c r="C4852" s="1">
        <v>2011</v>
      </c>
      <c r="D4852" s="3">
        <v>40794</v>
      </c>
      <c r="E4852" s="3">
        <v>40800</v>
      </c>
      <c r="F4852" s="2" t="s">
        <v>50</v>
      </c>
      <c r="G4852" s="2" t="s">
        <v>4266</v>
      </c>
      <c r="H4852" s="2" t="s">
        <v>4267</v>
      </c>
      <c r="I4852" s="2" t="s">
        <v>26</v>
      </c>
      <c r="J4852" s="2" t="s">
        <v>27</v>
      </c>
      <c r="K4852" s="2" t="s">
        <v>7819</v>
      </c>
      <c r="L4852" s="2" t="s">
        <v>96</v>
      </c>
      <c r="M4852" s="1">
        <v>99301</v>
      </c>
      <c r="N4852" s="2" t="s">
        <v>44</v>
      </c>
      <c r="O4852" s="2" t="s">
        <v>35</v>
      </c>
      <c r="P4852" s="2" t="s">
        <v>32</v>
      </c>
      <c r="Q4852" s="2" t="s">
        <v>36</v>
      </c>
      <c r="R4852" s="2" t="s">
        <v>37</v>
      </c>
      <c r="S4852" s="1">
        <v>975.92</v>
      </c>
      <c r="T4852" s="1">
        <v>5</v>
      </c>
      <c r="U4852" s="1">
        <v>0.2</v>
      </c>
      <c r="V4852" s="5">
        <v>121.99</v>
      </c>
    </row>
    <row r="4853" spans="1:22" ht="15" thickBot="1" x14ac:dyDescent="0.35">
      <c r="A4853" s="4">
        <v>4852</v>
      </c>
      <c r="B4853" s="2" t="s">
        <v>7818</v>
      </c>
      <c r="C4853" s="1">
        <v>2011</v>
      </c>
      <c r="D4853" s="3">
        <v>40794</v>
      </c>
      <c r="E4853" s="3">
        <v>40800</v>
      </c>
      <c r="F4853" s="2" t="s">
        <v>50</v>
      </c>
      <c r="G4853" s="2" t="s">
        <v>4266</v>
      </c>
      <c r="H4853" s="2" t="s">
        <v>4267</v>
      </c>
      <c r="I4853" s="2" t="s">
        <v>26</v>
      </c>
      <c r="J4853" s="2" t="s">
        <v>27</v>
      </c>
      <c r="K4853" s="2" t="s">
        <v>7819</v>
      </c>
      <c r="L4853" s="2" t="s">
        <v>96</v>
      </c>
      <c r="M4853" s="1">
        <v>99301</v>
      </c>
      <c r="N4853" s="2" t="s">
        <v>44</v>
      </c>
      <c r="O4853" s="2" t="s">
        <v>490</v>
      </c>
      <c r="P4853" s="2" t="s">
        <v>46</v>
      </c>
      <c r="Q4853" s="2" t="s">
        <v>68</v>
      </c>
      <c r="R4853" s="2" t="s">
        <v>491</v>
      </c>
      <c r="S4853" s="1">
        <v>303.83999999999997</v>
      </c>
      <c r="T4853" s="1">
        <v>8</v>
      </c>
      <c r="U4853" s="1">
        <v>0</v>
      </c>
      <c r="V4853" s="5">
        <v>91.152000000000001</v>
      </c>
    </row>
    <row r="4854" spans="1:22" ht="15" thickBot="1" x14ac:dyDescent="0.35">
      <c r="A4854" s="4">
        <v>4853</v>
      </c>
      <c r="B4854" s="2" t="s">
        <v>7818</v>
      </c>
      <c r="C4854" s="1">
        <v>2011</v>
      </c>
      <c r="D4854" s="3">
        <v>40794</v>
      </c>
      <c r="E4854" s="3">
        <v>40800</v>
      </c>
      <c r="F4854" s="2" t="s">
        <v>50</v>
      </c>
      <c r="G4854" s="2" t="s">
        <v>4266</v>
      </c>
      <c r="H4854" s="2" t="s">
        <v>4267</v>
      </c>
      <c r="I4854" s="2" t="s">
        <v>26</v>
      </c>
      <c r="J4854" s="2" t="s">
        <v>27</v>
      </c>
      <c r="K4854" s="2" t="s">
        <v>7819</v>
      </c>
      <c r="L4854" s="2" t="s">
        <v>96</v>
      </c>
      <c r="M4854" s="1">
        <v>99301</v>
      </c>
      <c r="N4854" s="2" t="s">
        <v>44</v>
      </c>
      <c r="O4854" s="2" t="s">
        <v>1774</v>
      </c>
      <c r="P4854" s="2" t="s">
        <v>46</v>
      </c>
      <c r="Q4854" s="2" t="s">
        <v>59</v>
      </c>
      <c r="R4854" s="2" t="s">
        <v>1775</v>
      </c>
      <c r="S4854" s="1">
        <v>485.88</v>
      </c>
      <c r="T4854" s="1">
        <v>6</v>
      </c>
      <c r="U4854" s="1">
        <v>0</v>
      </c>
      <c r="V4854" s="5">
        <v>19.435199999999998</v>
      </c>
    </row>
    <row r="4855" spans="1:22" ht="15" thickBot="1" x14ac:dyDescent="0.35">
      <c r="A4855" s="4">
        <v>4854</v>
      </c>
      <c r="B4855" s="2" t="s">
        <v>7820</v>
      </c>
      <c r="C4855" s="1">
        <v>2011</v>
      </c>
      <c r="D4855" s="3">
        <v>40889</v>
      </c>
      <c r="E4855" s="3">
        <v>40892</v>
      </c>
      <c r="F4855" s="2" t="s">
        <v>23</v>
      </c>
      <c r="G4855" s="2" t="s">
        <v>940</v>
      </c>
      <c r="H4855" s="2" t="s">
        <v>941</v>
      </c>
      <c r="I4855" s="2" t="s">
        <v>26</v>
      </c>
      <c r="J4855" s="2" t="s">
        <v>27</v>
      </c>
      <c r="K4855" s="2" t="s">
        <v>3199</v>
      </c>
      <c r="L4855" s="2" t="s">
        <v>43</v>
      </c>
      <c r="M4855" s="1">
        <v>94601</v>
      </c>
      <c r="N4855" s="2" t="s">
        <v>44</v>
      </c>
      <c r="O4855" s="2" t="s">
        <v>3956</v>
      </c>
      <c r="P4855" s="2" t="s">
        <v>32</v>
      </c>
      <c r="Q4855" s="2" t="s">
        <v>65</v>
      </c>
      <c r="R4855" s="2" t="s">
        <v>3957</v>
      </c>
      <c r="S4855" s="1">
        <v>12.54</v>
      </c>
      <c r="T4855" s="1">
        <v>3</v>
      </c>
      <c r="U4855" s="1">
        <v>0</v>
      </c>
      <c r="V4855" s="5">
        <v>4.5144000000000002</v>
      </c>
    </row>
    <row r="4856" spans="1:22" ht="15" thickBot="1" x14ac:dyDescent="0.35">
      <c r="A4856" s="4">
        <v>4855</v>
      </c>
      <c r="B4856" s="2" t="s">
        <v>7820</v>
      </c>
      <c r="C4856" s="1">
        <v>2011</v>
      </c>
      <c r="D4856" s="3">
        <v>40889</v>
      </c>
      <c r="E4856" s="3">
        <v>40892</v>
      </c>
      <c r="F4856" s="2" t="s">
        <v>23</v>
      </c>
      <c r="G4856" s="2" t="s">
        <v>940</v>
      </c>
      <c r="H4856" s="2" t="s">
        <v>941</v>
      </c>
      <c r="I4856" s="2" t="s">
        <v>26</v>
      </c>
      <c r="J4856" s="2" t="s">
        <v>27</v>
      </c>
      <c r="K4856" s="2" t="s">
        <v>3199</v>
      </c>
      <c r="L4856" s="2" t="s">
        <v>43</v>
      </c>
      <c r="M4856" s="1">
        <v>94601</v>
      </c>
      <c r="N4856" s="2" t="s">
        <v>44</v>
      </c>
      <c r="O4856" s="2" t="s">
        <v>1513</v>
      </c>
      <c r="P4856" s="2" t="s">
        <v>46</v>
      </c>
      <c r="Q4856" s="2" t="s">
        <v>59</v>
      </c>
      <c r="R4856" s="2" t="s">
        <v>1514</v>
      </c>
      <c r="S4856" s="1">
        <v>8.94</v>
      </c>
      <c r="T4856" s="1">
        <v>3</v>
      </c>
      <c r="U4856" s="1">
        <v>0</v>
      </c>
      <c r="V4856" s="5">
        <v>0.62580000000000002</v>
      </c>
    </row>
    <row r="4857" spans="1:22" ht="15" thickBot="1" x14ac:dyDescent="0.35">
      <c r="A4857" s="4">
        <v>4856</v>
      </c>
      <c r="B4857" s="2" t="s">
        <v>7820</v>
      </c>
      <c r="C4857" s="1">
        <v>2011</v>
      </c>
      <c r="D4857" s="3">
        <v>40889</v>
      </c>
      <c r="E4857" s="3">
        <v>40892</v>
      </c>
      <c r="F4857" s="2" t="s">
        <v>23</v>
      </c>
      <c r="G4857" s="2" t="s">
        <v>940</v>
      </c>
      <c r="H4857" s="2" t="s">
        <v>941</v>
      </c>
      <c r="I4857" s="2" t="s">
        <v>26</v>
      </c>
      <c r="J4857" s="2" t="s">
        <v>27</v>
      </c>
      <c r="K4857" s="2" t="s">
        <v>3199</v>
      </c>
      <c r="L4857" s="2" t="s">
        <v>43</v>
      </c>
      <c r="M4857" s="1">
        <v>94601</v>
      </c>
      <c r="N4857" s="2" t="s">
        <v>44</v>
      </c>
      <c r="O4857" s="2" t="s">
        <v>259</v>
      </c>
      <c r="P4857" s="2" t="s">
        <v>32</v>
      </c>
      <c r="Q4857" s="2" t="s">
        <v>65</v>
      </c>
      <c r="R4857" s="2" t="s">
        <v>260</v>
      </c>
      <c r="S4857" s="1">
        <v>9.24</v>
      </c>
      <c r="T4857" s="1">
        <v>3</v>
      </c>
      <c r="U4857" s="1">
        <v>0</v>
      </c>
      <c r="V4857" s="5">
        <v>4.4352</v>
      </c>
    </row>
    <row r="4858" spans="1:22" ht="15" thickBot="1" x14ac:dyDescent="0.35">
      <c r="A4858" s="4">
        <v>4857</v>
      </c>
      <c r="B4858" s="2" t="s">
        <v>7821</v>
      </c>
      <c r="C4858" s="1">
        <v>2012</v>
      </c>
      <c r="D4858" s="3">
        <v>40921</v>
      </c>
      <c r="E4858" s="3">
        <v>40925</v>
      </c>
      <c r="F4858" s="2" t="s">
        <v>50</v>
      </c>
      <c r="G4858" s="2" t="s">
        <v>1459</v>
      </c>
      <c r="H4858" s="2" t="s">
        <v>1460</v>
      </c>
      <c r="I4858" s="2" t="s">
        <v>26</v>
      </c>
      <c r="J4858" s="2" t="s">
        <v>27</v>
      </c>
      <c r="K4858" s="2" t="s">
        <v>42</v>
      </c>
      <c r="L4858" s="2" t="s">
        <v>43</v>
      </c>
      <c r="M4858" s="1">
        <v>90004</v>
      </c>
      <c r="N4858" s="2" t="s">
        <v>44</v>
      </c>
      <c r="O4858" s="2" t="s">
        <v>2750</v>
      </c>
      <c r="P4858" s="2" t="s">
        <v>46</v>
      </c>
      <c r="Q4858" s="2" t="s">
        <v>75</v>
      </c>
      <c r="R4858" s="2" t="s">
        <v>2751</v>
      </c>
      <c r="S4858" s="1">
        <v>70.007999999999996</v>
      </c>
      <c r="T4858" s="1">
        <v>3</v>
      </c>
      <c r="U4858" s="1">
        <v>0.2</v>
      </c>
      <c r="V4858" s="5">
        <v>24.502800000000001</v>
      </c>
    </row>
    <row r="4859" spans="1:22" ht="15" thickBot="1" x14ac:dyDescent="0.35">
      <c r="A4859" s="4">
        <v>4858</v>
      </c>
      <c r="B4859" s="2" t="s">
        <v>7821</v>
      </c>
      <c r="C4859" s="1">
        <v>2012</v>
      </c>
      <c r="D4859" s="3">
        <v>40921</v>
      </c>
      <c r="E4859" s="3">
        <v>40925</v>
      </c>
      <c r="F4859" s="2" t="s">
        <v>50</v>
      </c>
      <c r="G4859" s="2" t="s">
        <v>1459</v>
      </c>
      <c r="H4859" s="2" t="s">
        <v>1460</v>
      </c>
      <c r="I4859" s="2" t="s">
        <v>26</v>
      </c>
      <c r="J4859" s="2" t="s">
        <v>27</v>
      </c>
      <c r="K4859" s="2" t="s">
        <v>42</v>
      </c>
      <c r="L4859" s="2" t="s">
        <v>43</v>
      </c>
      <c r="M4859" s="1">
        <v>90004</v>
      </c>
      <c r="N4859" s="2" t="s">
        <v>44</v>
      </c>
      <c r="O4859" s="2" t="s">
        <v>1100</v>
      </c>
      <c r="P4859" s="2" t="s">
        <v>32</v>
      </c>
      <c r="Q4859" s="2" t="s">
        <v>65</v>
      </c>
      <c r="R4859" s="2" t="s">
        <v>1101</v>
      </c>
      <c r="S4859" s="1">
        <v>77.599999999999994</v>
      </c>
      <c r="T4859" s="1">
        <v>4</v>
      </c>
      <c r="U4859" s="1">
        <v>0</v>
      </c>
      <c r="V4859" s="5">
        <v>38.024000000000001</v>
      </c>
    </row>
    <row r="4860" spans="1:22" ht="15" thickBot="1" x14ac:dyDescent="0.35">
      <c r="A4860" s="4">
        <v>4859</v>
      </c>
      <c r="B4860" s="2" t="s">
        <v>7821</v>
      </c>
      <c r="C4860" s="1">
        <v>2012</v>
      </c>
      <c r="D4860" s="3">
        <v>40921</v>
      </c>
      <c r="E4860" s="3">
        <v>40925</v>
      </c>
      <c r="F4860" s="2" t="s">
        <v>50</v>
      </c>
      <c r="G4860" s="2" t="s">
        <v>1459</v>
      </c>
      <c r="H4860" s="2" t="s">
        <v>1460</v>
      </c>
      <c r="I4860" s="2" t="s">
        <v>26</v>
      </c>
      <c r="J4860" s="2" t="s">
        <v>27</v>
      </c>
      <c r="K4860" s="2" t="s">
        <v>42</v>
      </c>
      <c r="L4860" s="2" t="s">
        <v>43</v>
      </c>
      <c r="M4860" s="1">
        <v>90004</v>
      </c>
      <c r="N4860" s="2" t="s">
        <v>44</v>
      </c>
      <c r="O4860" s="2" t="s">
        <v>7822</v>
      </c>
      <c r="P4860" s="2" t="s">
        <v>32</v>
      </c>
      <c r="Q4860" s="2" t="s">
        <v>65</v>
      </c>
      <c r="R4860" s="2" t="s">
        <v>7823</v>
      </c>
      <c r="S4860" s="1">
        <v>464.85</v>
      </c>
      <c r="T4860" s="1">
        <v>9</v>
      </c>
      <c r="U4860" s="1">
        <v>0</v>
      </c>
      <c r="V4860" s="5">
        <v>92.97</v>
      </c>
    </row>
    <row r="4861" spans="1:22" ht="15" thickBot="1" x14ac:dyDescent="0.35">
      <c r="A4861" s="4">
        <v>4860</v>
      </c>
      <c r="B4861" s="2" t="s">
        <v>7824</v>
      </c>
      <c r="C4861" s="1">
        <v>2014</v>
      </c>
      <c r="D4861" s="3">
        <v>41989</v>
      </c>
      <c r="E4861" s="3">
        <v>41993</v>
      </c>
      <c r="F4861" s="2" t="s">
        <v>50</v>
      </c>
      <c r="G4861" s="2" t="s">
        <v>1396</v>
      </c>
      <c r="H4861" s="2" t="s">
        <v>1397</v>
      </c>
      <c r="I4861" s="2" t="s">
        <v>41</v>
      </c>
      <c r="J4861" s="2" t="s">
        <v>27</v>
      </c>
      <c r="K4861" s="2" t="s">
        <v>7825</v>
      </c>
      <c r="L4861" s="2" t="s">
        <v>211</v>
      </c>
      <c r="M4861" s="1">
        <v>60302</v>
      </c>
      <c r="N4861" s="2" t="s">
        <v>105</v>
      </c>
      <c r="O4861" s="2" t="s">
        <v>4229</v>
      </c>
      <c r="P4861" s="2" t="s">
        <v>46</v>
      </c>
      <c r="Q4861" s="2" t="s">
        <v>68</v>
      </c>
      <c r="R4861" s="2" t="s">
        <v>4230</v>
      </c>
      <c r="S4861" s="1">
        <v>10.192</v>
      </c>
      <c r="T4861" s="1">
        <v>7</v>
      </c>
      <c r="U4861" s="1">
        <v>0.2</v>
      </c>
      <c r="V4861" s="5">
        <v>1.0192000000000001</v>
      </c>
    </row>
    <row r="4862" spans="1:22" ht="15" thickBot="1" x14ac:dyDescent="0.35">
      <c r="A4862" s="4">
        <v>4861</v>
      </c>
      <c r="B4862" s="2" t="s">
        <v>7826</v>
      </c>
      <c r="C4862" s="1">
        <v>2013</v>
      </c>
      <c r="D4862" s="3">
        <v>41627</v>
      </c>
      <c r="E4862" s="3">
        <v>41633</v>
      </c>
      <c r="F4862" s="2" t="s">
        <v>50</v>
      </c>
      <c r="G4862" s="2" t="s">
        <v>1177</v>
      </c>
      <c r="H4862" s="2" t="s">
        <v>1178</v>
      </c>
      <c r="I4862" s="2" t="s">
        <v>41</v>
      </c>
      <c r="J4862" s="2" t="s">
        <v>27</v>
      </c>
      <c r="K4862" s="2" t="s">
        <v>1001</v>
      </c>
      <c r="L4862" s="2" t="s">
        <v>788</v>
      </c>
      <c r="M4862" s="1">
        <v>7960</v>
      </c>
      <c r="N4862" s="2" t="s">
        <v>148</v>
      </c>
      <c r="O4862" s="2" t="s">
        <v>4718</v>
      </c>
      <c r="P4862" s="2" t="s">
        <v>46</v>
      </c>
      <c r="Q4862" s="2" t="s">
        <v>75</v>
      </c>
      <c r="R4862" s="2" t="s">
        <v>4719</v>
      </c>
      <c r="S4862" s="1">
        <v>1793.98</v>
      </c>
      <c r="T4862" s="1">
        <v>2</v>
      </c>
      <c r="U4862" s="1">
        <v>0</v>
      </c>
      <c r="V4862" s="5">
        <v>843.17060000000004</v>
      </c>
    </row>
    <row r="4863" spans="1:22" ht="15" thickBot="1" x14ac:dyDescent="0.35">
      <c r="A4863" s="4">
        <v>4862</v>
      </c>
      <c r="B4863" s="2" t="s">
        <v>7827</v>
      </c>
      <c r="C4863" s="1">
        <v>2011</v>
      </c>
      <c r="D4863" s="3">
        <v>40644</v>
      </c>
      <c r="E4863" s="3">
        <v>40649</v>
      </c>
      <c r="F4863" s="2" t="s">
        <v>23</v>
      </c>
      <c r="G4863" s="2" t="s">
        <v>395</v>
      </c>
      <c r="H4863" s="2" t="s">
        <v>396</v>
      </c>
      <c r="I4863" s="2" t="s">
        <v>102</v>
      </c>
      <c r="J4863" s="2" t="s">
        <v>27</v>
      </c>
      <c r="K4863" s="2" t="s">
        <v>1237</v>
      </c>
      <c r="L4863" s="2" t="s">
        <v>104</v>
      </c>
      <c r="M4863" s="1">
        <v>78745</v>
      </c>
      <c r="N4863" s="2" t="s">
        <v>105</v>
      </c>
      <c r="O4863" s="2" t="s">
        <v>5563</v>
      </c>
      <c r="P4863" s="2" t="s">
        <v>71</v>
      </c>
      <c r="Q4863" s="2" t="s">
        <v>72</v>
      </c>
      <c r="R4863" s="2" t="s">
        <v>5564</v>
      </c>
      <c r="S4863" s="1">
        <v>758.35199999999998</v>
      </c>
      <c r="T4863" s="1">
        <v>6</v>
      </c>
      <c r="U4863" s="1">
        <v>0.2</v>
      </c>
      <c r="V4863" s="5">
        <v>265.42320000000001</v>
      </c>
    </row>
    <row r="4864" spans="1:22" ht="15" thickBot="1" x14ac:dyDescent="0.35">
      <c r="A4864" s="4">
        <v>4863</v>
      </c>
      <c r="B4864" s="2" t="s">
        <v>7828</v>
      </c>
      <c r="C4864" s="1">
        <v>2013</v>
      </c>
      <c r="D4864" s="3">
        <v>41589</v>
      </c>
      <c r="E4864" s="3">
        <v>41593</v>
      </c>
      <c r="F4864" s="2" t="s">
        <v>50</v>
      </c>
      <c r="G4864" s="2" t="s">
        <v>584</v>
      </c>
      <c r="H4864" s="2" t="s">
        <v>585</v>
      </c>
      <c r="I4864" s="2" t="s">
        <v>41</v>
      </c>
      <c r="J4864" s="2" t="s">
        <v>27</v>
      </c>
      <c r="K4864" s="2" t="s">
        <v>266</v>
      </c>
      <c r="L4864" s="2" t="s">
        <v>267</v>
      </c>
      <c r="M4864" s="1">
        <v>10011</v>
      </c>
      <c r="N4864" s="2" t="s">
        <v>148</v>
      </c>
      <c r="O4864" s="2" t="s">
        <v>3862</v>
      </c>
      <c r="P4864" s="2" t="s">
        <v>46</v>
      </c>
      <c r="Q4864" s="2" t="s">
        <v>75</v>
      </c>
      <c r="R4864" s="2" t="s">
        <v>3863</v>
      </c>
      <c r="S4864" s="1">
        <v>20.367999999999999</v>
      </c>
      <c r="T4864" s="1">
        <v>1</v>
      </c>
      <c r="U4864" s="1">
        <v>0.2</v>
      </c>
      <c r="V4864" s="5">
        <v>7.3834</v>
      </c>
    </row>
    <row r="4865" spans="1:22" ht="15" thickBot="1" x14ac:dyDescent="0.35">
      <c r="A4865" s="4">
        <v>4864</v>
      </c>
      <c r="B4865" s="2" t="s">
        <v>7828</v>
      </c>
      <c r="C4865" s="1">
        <v>2013</v>
      </c>
      <c r="D4865" s="3">
        <v>41589</v>
      </c>
      <c r="E4865" s="3">
        <v>41593</v>
      </c>
      <c r="F4865" s="2" t="s">
        <v>50</v>
      </c>
      <c r="G4865" s="2" t="s">
        <v>584</v>
      </c>
      <c r="H4865" s="2" t="s">
        <v>585</v>
      </c>
      <c r="I4865" s="2" t="s">
        <v>41</v>
      </c>
      <c r="J4865" s="2" t="s">
        <v>27</v>
      </c>
      <c r="K4865" s="2" t="s">
        <v>266</v>
      </c>
      <c r="L4865" s="2" t="s">
        <v>267</v>
      </c>
      <c r="M4865" s="1">
        <v>10011</v>
      </c>
      <c r="N4865" s="2" t="s">
        <v>148</v>
      </c>
      <c r="O4865" s="2" t="s">
        <v>1386</v>
      </c>
      <c r="P4865" s="2" t="s">
        <v>46</v>
      </c>
      <c r="Q4865" s="2" t="s">
        <v>75</v>
      </c>
      <c r="R4865" s="2" t="s">
        <v>1387</v>
      </c>
      <c r="S4865" s="1">
        <v>49.847999999999999</v>
      </c>
      <c r="T4865" s="1">
        <v>3</v>
      </c>
      <c r="U4865" s="1">
        <v>0.2</v>
      </c>
      <c r="V4865" s="5">
        <v>16.823699999999999</v>
      </c>
    </row>
    <row r="4866" spans="1:22" ht="15" thickBot="1" x14ac:dyDescent="0.35">
      <c r="A4866" s="4">
        <v>4865</v>
      </c>
      <c r="B4866" s="2" t="s">
        <v>7829</v>
      </c>
      <c r="C4866" s="1">
        <v>2014</v>
      </c>
      <c r="D4866" s="3">
        <v>41817</v>
      </c>
      <c r="E4866" s="3">
        <v>41821</v>
      </c>
      <c r="F4866" s="2" t="s">
        <v>50</v>
      </c>
      <c r="G4866" s="2" t="s">
        <v>519</v>
      </c>
      <c r="H4866" s="2" t="s">
        <v>520</v>
      </c>
      <c r="I4866" s="2" t="s">
        <v>26</v>
      </c>
      <c r="J4866" s="2" t="s">
        <v>27</v>
      </c>
      <c r="K4866" s="2" t="s">
        <v>266</v>
      </c>
      <c r="L4866" s="2" t="s">
        <v>267</v>
      </c>
      <c r="M4866" s="1">
        <v>10024</v>
      </c>
      <c r="N4866" s="2" t="s">
        <v>148</v>
      </c>
      <c r="O4866" s="2" t="s">
        <v>2004</v>
      </c>
      <c r="P4866" s="2" t="s">
        <v>71</v>
      </c>
      <c r="Q4866" s="2" t="s">
        <v>72</v>
      </c>
      <c r="R4866" s="2" t="s">
        <v>2005</v>
      </c>
      <c r="S4866" s="1">
        <v>239.97</v>
      </c>
      <c r="T4866" s="1">
        <v>3</v>
      </c>
      <c r="U4866" s="1">
        <v>0</v>
      </c>
      <c r="V4866" s="5">
        <v>67.191599999999994</v>
      </c>
    </row>
    <row r="4867" spans="1:22" ht="15" thickBot="1" x14ac:dyDescent="0.35">
      <c r="A4867" s="4">
        <v>4866</v>
      </c>
      <c r="B4867" s="2" t="s">
        <v>7830</v>
      </c>
      <c r="C4867" s="1">
        <v>2014</v>
      </c>
      <c r="D4867" s="3">
        <v>41957</v>
      </c>
      <c r="E4867" s="3">
        <v>41962</v>
      </c>
      <c r="F4867" s="2" t="s">
        <v>50</v>
      </c>
      <c r="G4867" s="2" t="s">
        <v>655</v>
      </c>
      <c r="H4867" s="2" t="s">
        <v>656</v>
      </c>
      <c r="I4867" s="2" t="s">
        <v>26</v>
      </c>
      <c r="J4867" s="2" t="s">
        <v>27</v>
      </c>
      <c r="K4867" s="2" t="s">
        <v>95</v>
      </c>
      <c r="L4867" s="2" t="s">
        <v>96</v>
      </c>
      <c r="M4867" s="1">
        <v>98103</v>
      </c>
      <c r="N4867" s="2" t="s">
        <v>44</v>
      </c>
      <c r="O4867" s="2" t="s">
        <v>1726</v>
      </c>
      <c r="P4867" s="2" t="s">
        <v>32</v>
      </c>
      <c r="Q4867" s="2" t="s">
        <v>36</v>
      </c>
      <c r="R4867" s="2" t="s">
        <v>1727</v>
      </c>
      <c r="S4867" s="1">
        <v>2404.7040000000002</v>
      </c>
      <c r="T4867" s="1">
        <v>6</v>
      </c>
      <c r="U4867" s="1">
        <v>0.2</v>
      </c>
      <c r="V4867" s="5">
        <v>150.29400000000001</v>
      </c>
    </row>
    <row r="4868" spans="1:22" ht="15" thickBot="1" x14ac:dyDescent="0.35">
      <c r="A4868" s="4">
        <v>4867</v>
      </c>
      <c r="B4868" s="2" t="s">
        <v>7830</v>
      </c>
      <c r="C4868" s="1">
        <v>2014</v>
      </c>
      <c r="D4868" s="3">
        <v>41957</v>
      </c>
      <c r="E4868" s="3">
        <v>41962</v>
      </c>
      <c r="F4868" s="2" t="s">
        <v>50</v>
      </c>
      <c r="G4868" s="2" t="s">
        <v>655</v>
      </c>
      <c r="H4868" s="2" t="s">
        <v>656</v>
      </c>
      <c r="I4868" s="2" t="s">
        <v>26</v>
      </c>
      <c r="J4868" s="2" t="s">
        <v>27</v>
      </c>
      <c r="K4868" s="2" t="s">
        <v>95</v>
      </c>
      <c r="L4868" s="2" t="s">
        <v>96</v>
      </c>
      <c r="M4868" s="1">
        <v>98103</v>
      </c>
      <c r="N4868" s="2" t="s">
        <v>44</v>
      </c>
      <c r="O4868" s="2" t="s">
        <v>4994</v>
      </c>
      <c r="P4868" s="2" t="s">
        <v>46</v>
      </c>
      <c r="Q4868" s="2" t="s">
        <v>75</v>
      </c>
      <c r="R4868" s="2" t="s">
        <v>4995</v>
      </c>
      <c r="S4868" s="1">
        <v>563.024</v>
      </c>
      <c r="T4868" s="1">
        <v>11</v>
      </c>
      <c r="U4868" s="1">
        <v>0.2</v>
      </c>
      <c r="V4868" s="5">
        <v>190.0206</v>
      </c>
    </row>
    <row r="4869" spans="1:22" ht="15" thickBot="1" x14ac:dyDescent="0.35">
      <c r="A4869" s="4">
        <v>4868</v>
      </c>
      <c r="B4869" s="2" t="s">
        <v>7830</v>
      </c>
      <c r="C4869" s="1">
        <v>2014</v>
      </c>
      <c r="D4869" s="3">
        <v>41957</v>
      </c>
      <c r="E4869" s="3">
        <v>41962</v>
      </c>
      <c r="F4869" s="2" t="s">
        <v>50</v>
      </c>
      <c r="G4869" s="2" t="s">
        <v>655</v>
      </c>
      <c r="H4869" s="2" t="s">
        <v>656</v>
      </c>
      <c r="I4869" s="2" t="s">
        <v>26</v>
      </c>
      <c r="J4869" s="2" t="s">
        <v>27</v>
      </c>
      <c r="K4869" s="2" t="s">
        <v>95</v>
      </c>
      <c r="L4869" s="2" t="s">
        <v>96</v>
      </c>
      <c r="M4869" s="1">
        <v>98103</v>
      </c>
      <c r="N4869" s="2" t="s">
        <v>44</v>
      </c>
      <c r="O4869" s="2" t="s">
        <v>684</v>
      </c>
      <c r="P4869" s="2" t="s">
        <v>46</v>
      </c>
      <c r="Q4869" s="2" t="s">
        <v>59</v>
      </c>
      <c r="R4869" s="2" t="s">
        <v>685</v>
      </c>
      <c r="S4869" s="1">
        <v>344.91</v>
      </c>
      <c r="T4869" s="1">
        <v>3</v>
      </c>
      <c r="U4869" s="1">
        <v>0</v>
      </c>
      <c r="V4869" s="5">
        <v>10.347300000000001</v>
      </c>
    </row>
    <row r="4870" spans="1:22" ht="15" thickBot="1" x14ac:dyDescent="0.35">
      <c r="A4870" s="4">
        <v>4869</v>
      </c>
      <c r="B4870" s="2" t="s">
        <v>7830</v>
      </c>
      <c r="C4870" s="1">
        <v>2014</v>
      </c>
      <c r="D4870" s="3">
        <v>41957</v>
      </c>
      <c r="E4870" s="3">
        <v>41962</v>
      </c>
      <c r="F4870" s="2" t="s">
        <v>50</v>
      </c>
      <c r="G4870" s="2" t="s">
        <v>655</v>
      </c>
      <c r="H4870" s="2" t="s">
        <v>656</v>
      </c>
      <c r="I4870" s="2" t="s">
        <v>26</v>
      </c>
      <c r="J4870" s="2" t="s">
        <v>27</v>
      </c>
      <c r="K4870" s="2" t="s">
        <v>95</v>
      </c>
      <c r="L4870" s="2" t="s">
        <v>96</v>
      </c>
      <c r="M4870" s="1">
        <v>98103</v>
      </c>
      <c r="N4870" s="2" t="s">
        <v>44</v>
      </c>
      <c r="O4870" s="2" t="s">
        <v>2918</v>
      </c>
      <c r="P4870" s="2" t="s">
        <v>46</v>
      </c>
      <c r="Q4870" s="2" t="s">
        <v>47</v>
      </c>
      <c r="R4870" s="2" t="s">
        <v>2919</v>
      </c>
      <c r="S4870" s="1">
        <v>8.64</v>
      </c>
      <c r="T4870" s="1">
        <v>3</v>
      </c>
      <c r="U4870" s="1">
        <v>0</v>
      </c>
      <c r="V4870" s="5">
        <v>4.2336</v>
      </c>
    </row>
    <row r="4871" spans="1:22" ht="15" thickBot="1" x14ac:dyDescent="0.35">
      <c r="A4871" s="4">
        <v>4870</v>
      </c>
      <c r="B4871" s="2" t="s">
        <v>7831</v>
      </c>
      <c r="C4871" s="1">
        <v>2014</v>
      </c>
      <c r="D4871" s="3">
        <v>41968</v>
      </c>
      <c r="E4871" s="3">
        <v>41973</v>
      </c>
      <c r="F4871" s="2" t="s">
        <v>50</v>
      </c>
      <c r="G4871" s="2" t="s">
        <v>3887</v>
      </c>
      <c r="H4871" s="2" t="s">
        <v>3888</v>
      </c>
      <c r="I4871" s="2" t="s">
        <v>41</v>
      </c>
      <c r="J4871" s="2" t="s">
        <v>27</v>
      </c>
      <c r="K4871" s="2" t="s">
        <v>2470</v>
      </c>
      <c r="L4871" s="2" t="s">
        <v>147</v>
      </c>
      <c r="M4871" s="1">
        <v>17602</v>
      </c>
      <c r="N4871" s="2" t="s">
        <v>148</v>
      </c>
      <c r="O4871" s="2" t="s">
        <v>3616</v>
      </c>
      <c r="P4871" s="2" t="s">
        <v>71</v>
      </c>
      <c r="Q4871" s="2" t="s">
        <v>72</v>
      </c>
      <c r="R4871" s="2" t="s">
        <v>3617</v>
      </c>
      <c r="S4871" s="1">
        <v>89.988</v>
      </c>
      <c r="T4871" s="1">
        <v>2</v>
      </c>
      <c r="U4871" s="1">
        <v>0.4</v>
      </c>
      <c r="V4871" s="5">
        <v>-14.997999999999999</v>
      </c>
    </row>
    <row r="4872" spans="1:22" ht="15" thickBot="1" x14ac:dyDescent="0.35">
      <c r="A4872" s="4">
        <v>4871</v>
      </c>
      <c r="B4872" s="2" t="s">
        <v>7831</v>
      </c>
      <c r="C4872" s="1">
        <v>2014</v>
      </c>
      <c r="D4872" s="3">
        <v>41968</v>
      </c>
      <c r="E4872" s="3">
        <v>41973</v>
      </c>
      <c r="F4872" s="2" t="s">
        <v>50</v>
      </c>
      <c r="G4872" s="2" t="s">
        <v>3887</v>
      </c>
      <c r="H4872" s="2" t="s">
        <v>3888</v>
      </c>
      <c r="I4872" s="2" t="s">
        <v>41</v>
      </c>
      <c r="J4872" s="2" t="s">
        <v>27</v>
      </c>
      <c r="K4872" s="2" t="s">
        <v>2470</v>
      </c>
      <c r="L4872" s="2" t="s">
        <v>147</v>
      </c>
      <c r="M4872" s="1">
        <v>17602</v>
      </c>
      <c r="N4872" s="2" t="s">
        <v>148</v>
      </c>
      <c r="O4872" s="2" t="s">
        <v>4500</v>
      </c>
      <c r="P4872" s="2" t="s">
        <v>46</v>
      </c>
      <c r="Q4872" s="2" t="s">
        <v>90</v>
      </c>
      <c r="R4872" s="2" t="s">
        <v>4501</v>
      </c>
      <c r="S4872" s="1">
        <v>229.54400000000001</v>
      </c>
      <c r="T4872" s="1">
        <v>7</v>
      </c>
      <c r="U4872" s="1">
        <v>0.2</v>
      </c>
      <c r="V4872" s="5">
        <v>83.209699999999998</v>
      </c>
    </row>
    <row r="4873" spans="1:22" ht="15" thickBot="1" x14ac:dyDescent="0.35">
      <c r="A4873" s="4">
        <v>4872</v>
      </c>
      <c r="B4873" s="2" t="s">
        <v>7832</v>
      </c>
      <c r="C4873" s="1">
        <v>2014</v>
      </c>
      <c r="D4873" s="3">
        <v>41783</v>
      </c>
      <c r="E4873" s="3">
        <v>41787</v>
      </c>
      <c r="F4873" s="2" t="s">
        <v>50</v>
      </c>
      <c r="G4873" s="2" t="s">
        <v>916</v>
      </c>
      <c r="H4873" s="2" t="s">
        <v>917</v>
      </c>
      <c r="I4873" s="2" t="s">
        <v>26</v>
      </c>
      <c r="J4873" s="2" t="s">
        <v>27</v>
      </c>
      <c r="K4873" s="2" t="s">
        <v>184</v>
      </c>
      <c r="L4873" s="2" t="s">
        <v>104</v>
      </c>
      <c r="M4873" s="1">
        <v>77095</v>
      </c>
      <c r="N4873" s="2" t="s">
        <v>105</v>
      </c>
      <c r="O4873" s="2" t="s">
        <v>7833</v>
      </c>
      <c r="P4873" s="2" t="s">
        <v>46</v>
      </c>
      <c r="Q4873" s="2" t="s">
        <v>269</v>
      </c>
      <c r="R4873" s="2" t="s">
        <v>7834</v>
      </c>
      <c r="S4873" s="1">
        <v>1.8240000000000001</v>
      </c>
      <c r="T4873" s="1">
        <v>2</v>
      </c>
      <c r="U4873" s="1">
        <v>0.2</v>
      </c>
      <c r="V4873" s="5">
        <v>0.61560000000000004</v>
      </c>
    </row>
    <row r="4874" spans="1:22" ht="15" thickBot="1" x14ac:dyDescent="0.35">
      <c r="A4874" s="4">
        <v>4873</v>
      </c>
      <c r="B4874" s="2" t="s">
        <v>7832</v>
      </c>
      <c r="C4874" s="1">
        <v>2014</v>
      </c>
      <c r="D4874" s="3">
        <v>41783</v>
      </c>
      <c r="E4874" s="3">
        <v>41787</v>
      </c>
      <c r="F4874" s="2" t="s">
        <v>50</v>
      </c>
      <c r="G4874" s="2" t="s">
        <v>916</v>
      </c>
      <c r="H4874" s="2" t="s">
        <v>917</v>
      </c>
      <c r="I4874" s="2" t="s">
        <v>26</v>
      </c>
      <c r="J4874" s="2" t="s">
        <v>27</v>
      </c>
      <c r="K4874" s="2" t="s">
        <v>184</v>
      </c>
      <c r="L4874" s="2" t="s">
        <v>104</v>
      </c>
      <c r="M4874" s="1">
        <v>77095</v>
      </c>
      <c r="N4874" s="2" t="s">
        <v>105</v>
      </c>
      <c r="O4874" s="2" t="s">
        <v>6727</v>
      </c>
      <c r="P4874" s="2" t="s">
        <v>46</v>
      </c>
      <c r="Q4874" s="2" t="s">
        <v>78</v>
      </c>
      <c r="R4874" s="2" t="s">
        <v>6728</v>
      </c>
      <c r="S4874" s="1">
        <v>18.32</v>
      </c>
      <c r="T4874" s="1">
        <v>5</v>
      </c>
      <c r="U4874" s="1">
        <v>0.8</v>
      </c>
      <c r="V4874" s="5">
        <v>-46.716000000000001</v>
      </c>
    </row>
    <row r="4875" spans="1:22" ht="15" thickBot="1" x14ac:dyDescent="0.35">
      <c r="A4875" s="4">
        <v>4874</v>
      </c>
      <c r="B4875" s="2" t="s">
        <v>7832</v>
      </c>
      <c r="C4875" s="1">
        <v>2014</v>
      </c>
      <c r="D4875" s="3">
        <v>41783</v>
      </c>
      <c r="E4875" s="3">
        <v>41787</v>
      </c>
      <c r="F4875" s="2" t="s">
        <v>50</v>
      </c>
      <c r="G4875" s="2" t="s">
        <v>916</v>
      </c>
      <c r="H4875" s="2" t="s">
        <v>917</v>
      </c>
      <c r="I4875" s="2" t="s">
        <v>26</v>
      </c>
      <c r="J4875" s="2" t="s">
        <v>27</v>
      </c>
      <c r="K4875" s="2" t="s">
        <v>184</v>
      </c>
      <c r="L4875" s="2" t="s">
        <v>104</v>
      </c>
      <c r="M4875" s="1">
        <v>77095</v>
      </c>
      <c r="N4875" s="2" t="s">
        <v>105</v>
      </c>
      <c r="O4875" s="2" t="s">
        <v>6445</v>
      </c>
      <c r="P4875" s="2" t="s">
        <v>46</v>
      </c>
      <c r="Q4875" s="2" t="s">
        <v>59</v>
      </c>
      <c r="R4875" s="2" t="s">
        <v>6446</v>
      </c>
      <c r="S4875" s="1">
        <v>48.816000000000003</v>
      </c>
      <c r="T4875" s="1">
        <v>3</v>
      </c>
      <c r="U4875" s="1">
        <v>0.2</v>
      </c>
      <c r="V4875" s="5">
        <v>-11.5938</v>
      </c>
    </row>
    <row r="4876" spans="1:22" ht="15" thickBot="1" x14ac:dyDescent="0.35">
      <c r="A4876" s="4">
        <v>4875</v>
      </c>
      <c r="B4876" s="2" t="s">
        <v>7832</v>
      </c>
      <c r="C4876" s="1">
        <v>2014</v>
      </c>
      <c r="D4876" s="3">
        <v>41783</v>
      </c>
      <c r="E4876" s="3">
        <v>41787</v>
      </c>
      <c r="F4876" s="2" t="s">
        <v>50</v>
      </c>
      <c r="G4876" s="2" t="s">
        <v>916</v>
      </c>
      <c r="H4876" s="2" t="s">
        <v>917</v>
      </c>
      <c r="I4876" s="2" t="s">
        <v>26</v>
      </c>
      <c r="J4876" s="2" t="s">
        <v>27</v>
      </c>
      <c r="K4876" s="2" t="s">
        <v>184</v>
      </c>
      <c r="L4876" s="2" t="s">
        <v>104</v>
      </c>
      <c r="M4876" s="1">
        <v>77095</v>
      </c>
      <c r="N4876" s="2" t="s">
        <v>105</v>
      </c>
      <c r="O4876" s="2" t="s">
        <v>1213</v>
      </c>
      <c r="P4876" s="2" t="s">
        <v>46</v>
      </c>
      <c r="Q4876" s="2" t="s">
        <v>75</v>
      </c>
      <c r="R4876" s="2" t="s">
        <v>1214</v>
      </c>
      <c r="S4876" s="1">
        <v>1.1879999999999999</v>
      </c>
      <c r="T4876" s="1">
        <v>1</v>
      </c>
      <c r="U4876" s="1">
        <v>0.8</v>
      </c>
      <c r="V4876" s="5">
        <v>-1.9601999999999999</v>
      </c>
    </row>
    <row r="4877" spans="1:22" ht="15" thickBot="1" x14ac:dyDescent="0.35">
      <c r="A4877" s="4">
        <v>4876</v>
      </c>
      <c r="B4877" s="2" t="s">
        <v>7835</v>
      </c>
      <c r="C4877" s="1">
        <v>2011</v>
      </c>
      <c r="D4877" s="3">
        <v>40879</v>
      </c>
      <c r="E4877" s="3">
        <v>40884</v>
      </c>
      <c r="F4877" s="2" t="s">
        <v>50</v>
      </c>
      <c r="G4877" s="2" t="s">
        <v>3953</v>
      </c>
      <c r="H4877" s="2" t="s">
        <v>3954</v>
      </c>
      <c r="I4877" s="2" t="s">
        <v>41</v>
      </c>
      <c r="J4877" s="2" t="s">
        <v>27</v>
      </c>
      <c r="K4877" s="2" t="s">
        <v>497</v>
      </c>
      <c r="L4877" s="2" t="s">
        <v>498</v>
      </c>
      <c r="M4877" s="1">
        <v>43229</v>
      </c>
      <c r="N4877" s="2" t="s">
        <v>148</v>
      </c>
      <c r="O4877" s="2" t="s">
        <v>2084</v>
      </c>
      <c r="P4877" s="2" t="s">
        <v>71</v>
      </c>
      <c r="Q4877" s="2" t="s">
        <v>161</v>
      </c>
      <c r="R4877" s="2" t="s">
        <v>2085</v>
      </c>
      <c r="S4877" s="1">
        <v>119.8</v>
      </c>
      <c r="T4877" s="1">
        <v>5</v>
      </c>
      <c r="U4877" s="1">
        <v>0.2</v>
      </c>
      <c r="V4877" s="5">
        <v>29.95</v>
      </c>
    </row>
    <row r="4878" spans="1:22" ht="15" thickBot="1" x14ac:dyDescent="0.35">
      <c r="A4878" s="4">
        <v>4877</v>
      </c>
      <c r="B4878" s="2" t="s">
        <v>7836</v>
      </c>
      <c r="C4878" s="1">
        <v>2011</v>
      </c>
      <c r="D4878" s="3">
        <v>40819</v>
      </c>
      <c r="E4878" s="3">
        <v>40825</v>
      </c>
      <c r="F4878" s="2" t="s">
        <v>50</v>
      </c>
      <c r="G4878" s="2" t="s">
        <v>2969</v>
      </c>
      <c r="H4878" s="2" t="s">
        <v>2970</v>
      </c>
      <c r="I4878" s="2" t="s">
        <v>102</v>
      </c>
      <c r="J4878" s="2" t="s">
        <v>27</v>
      </c>
      <c r="K4878" s="2" t="s">
        <v>373</v>
      </c>
      <c r="L4878" s="2" t="s">
        <v>88</v>
      </c>
      <c r="M4878" s="1">
        <v>27707</v>
      </c>
      <c r="N4878" s="2" t="s">
        <v>30</v>
      </c>
      <c r="O4878" s="2" t="s">
        <v>5916</v>
      </c>
      <c r="P4878" s="2" t="s">
        <v>46</v>
      </c>
      <c r="Q4878" s="2" t="s">
        <v>59</v>
      </c>
      <c r="R4878" s="2" t="s">
        <v>5917</v>
      </c>
      <c r="S4878" s="1">
        <v>61.567999999999998</v>
      </c>
      <c r="T4878" s="1">
        <v>2</v>
      </c>
      <c r="U4878" s="1">
        <v>0.2</v>
      </c>
      <c r="V4878" s="5">
        <v>4.6176000000000004</v>
      </c>
    </row>
    <row r="4879" spans="1:22" ht="15" thickBot="1" x14ac:dyDescent="0.35">
      <c r="A4879" s="4">
        <v>4878</v>
      </c>
      <c r="B4879" s="2" t="s">
        <v>7836</v>
      </c>
      <c r="C4879" s="1">
        <v>2011</v>
      </c>
      <c r="D4879" s="3">
        <v>40819</v>
      </c>
      <c r="E4879" s="3">
        <v>40825</v>
      </c>
      <c r="F4879" s="2" t="s">
        <v>50</v>
      </c>
      <c r="G4879" s="2" t="s">
        <v>2969</v>
      </c>
      <c r="H4879" s="2" t="s">
        <v>2970</v>
      </c>
      <c r="I4879" s="2" t="s">
        <v>102</v>
      </c>
      <c r="J4879" s="2" t="s">
        <v>27</v>
      </c>
      <c r="K4879" s="2" t="s">
        <v>373</v>
      </c>
      <c r="L4879" s="2" t="s">
        <v>88</v>
      </c>
      <c r="M4879" s="1">
        <v>27707</v>
      </c>
      <c r="N4879" s="2" t="s">
        <v>30</v>
      </c>
      <c r="O4879" s="2" t="s">
        <v>2641</v>
      </c>
      <c r="P4879" s="2" t="s">
        <v>46</v>
      </c>
      <c r="Q4879" s="2" t="s">
        <v>68</v>
      </c>
      <c r="R4879" s="2" t="s">
        <v>2642</v>
      </c>
      <c r="S4879" s="1">
        <v>6.1920000000000002</v>
      </c>
      <c r="T4879" s="1">
        <v>3</v>
      </c>
      <c r="U4879" s="1">
        <v>0.2</v>
      </c>
      <c r="V4879" s="5">
        <v>0.46439999999999998</v>
      </c>
    </row>
    <row r="4880" spans="1:22" ht="15" thickBot="1" x14ac:dyDescent="0.35">
      <c r="A4880" s="4">
        <v>4879</v>
      </c>
      <c r="B4880" s="2" t="s">
        <v>7837</v>
      </c>
      <c r="C4880" s="1">
        <v>2013</v>
      </c>
      <c r="D4880" s="3">
        <v>41485</v>
      </c>
      <c r="E4880" s="3">
        <v>41487</v>
      </c>
      <c r="F4880" s="2" t="s">
        <v>188</v>
      </c>
      <c r="G4880" s="2" t="s">
        <v>5501</v>
      </c>
      <c r="H4880" s="2" t="s">
        <v>5502</v>
      </c>
      <c r="I4880" s="2" t="s">
        <v>26</v>
      </c>
      <c r="J4880" s="2" t="s">
        <v>27</v>
      </c>
      <c r="K4880" s="2" t="s">
        <v>7838</v>
      </c>
      <c r="L4880" s="2" t="s">
        <v>54</v>
      </c>
      <c r="M4880" s="1">
        <v>32503</v>
      </c>
      <c r="N4880" s="2" t="s">
        <v>30</v>
      </c>
      <c r="O4880" s="2" t="s">
        <v>7770</v>
      </c>
      <c r="P4880" s="2" t="s">
        <v>46</v>
      </c>
      <c r="Q4880" s="2" t="s">
        <v>75</v>
      </c>
      <c r="R4880" s="2" t="s">
        <v>7771</v>
      </c>
      <c r="S4880" s="1">
        <v>2.214</v>
      </c>
      <c r="T4880" s="1">
        <v>3</v>
      </c>
      <c r="U4880" s="1">
        <v>0.7</v>
      </c>
      <c r="V4880" s="5">
        <v>-1.476</v>
      </c>
    </row>
    <row r="4881" spans="1:22" ht="15" thickBot="1" x14ac:dyDescent="0.35">
      <c r="A4881" s="4">
        <v>4880</v>
      </c>
      <c r="B4881" s="2" t="s">
        <v>7839</v>
      </c>
      <c r="C4881" s="1">
        <v>2014</v>
      </c>
      <c r="D4881" s="3">
        <v>41946</v>
      </c>
      <c r="E4881" s="3">
        <v>41949</v>
      </c>
      <c r="F4881" s="2" t="s">
        <v>23</v>
      </c>
      <c r="G4881" s="2" t="s">
        <v>4524</v>
      </c>
      <c r="H4881" s="2" t="s">
        <v>4525</v>
      </c>
      <c r="I4881" s="2" t="s">
        <v>41</v>
      </c>
      <c r="J4881" s="2" t="s">
        <v>27</v>
      </c>
      <c r="K4881" s="2" t="s">
        <v>28</v>
      </c>
      <c r="L4881" s="2" t="s">
        <v>29</v>
      </c>
      <c r="M4881" s="1">
        <v>42420</v>
      </c>
      <c r="N4881" s="2" t="s">
        <v>30</v>
      </c>
      <c r="O4881" s="2" t="s">
        <v>6438</v>
      </c>
      <c r="P4881" s="2" t="s">
        <v>46</v>
      </c>
      <c r="Q4881" s="2" t="s">
        <v>173</v>
      </c>
      <c r="R4881" s="2" t="s">
        <v>6439</v>
      </c>
      <c r="S4881" s="1">
        <v>5.32</v>
      </c>
      <c r="T4881" s="1">
        <v>2</v>
      </c>
      <c r="U4881" s="1">
        <v>0</v>
      </c>
      <c r="V4881" s="5">
        <v>2.6067999999999998</v>
      </c>
    </row>
    <row r="4882" spans="1:22" ht="15" thickBot="1" x14ac:dyDescent="0.35">
      <c r="A4882" s="4">
        <v>4881</v>
      </c>
      <c r="B4882" s="2" t="s">
        <v>7839</v>
      </c>
      <c r="C4882" s="1">
        <v>2014</v>
      </c>
      <c r="D4882" s="3">
        <v>41946</v>
      </c>
      <c r="E4882" s="3">
        <v>41949</v>
      </c>
      <c r="F4882" s="2" t="s">
        <v>23</v>
      </c>
      <c r="G4882" s="2" t="s">
        <v>4524</v>
      </c>
      <c r="H4882" s="2" t="s">
        <v>4525</v>
      </c>
      <c r="I4882" s="2" t="s">
        <v>41</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row>
    <row r="4883" spans="1:22" ht="15" thickBot="1" x14ac:dyDescent="0.35">
      <c r="A4883" s="4">
        <v>4882</v>
      </c>
      <c r="B4883" s="2" t="s">
        <v>7839</v>
      </c>
      <c r="C4883" s="1">
        <v>2014</v>
      </c>
      <c r="D4883" s="3">
        <v>41946</v>
      </c>
      <c r="E4883" s="3">
        <v>41949</v>
      </c>
      <c r="F4883" s="2" t="s">
        <v>23</v>
      </c>
      <c r="G4883" s="2" t="s">
        <v>4524</v>
      </c>
      <c r="H4883" s="2" t="s">
        <v>4525</v>
      </c>
      <c r="I4883" s="2" t="s">
        <v>41</v>
      </c>
      <c r="J4883" s="2" t="s">
        <v>27</v>
      </c>
      <c r="K4883" s="2" t="s">
        <v>28</v>
      </c>
      <c r="L4883" s="2" t="s">
        <v>29</v>
      </c>
      <c r="M4883" s="1">
        <v>42420</v>
      </c>
      <c r="N4883" s="2" t="s">
        <v>30</v>
      </c>
      <c r="O4883" s="2" t="s">
        <v>5250</v>
      </c>
      <c r="P4883" s="2" t="s">
        <v>71</v>
      </c>
      <c r="Q4883" s="2" t="s">
        <v>161</v>
      </c>
      <c r="R4883" s="2" t="s">
        <v>5251</v>
      </c>
      <c r="S4883" s="1">
        <v>2249.91</v>
      </c>
      <c r="T4883" s="1">
        <v>9</v>
      </c>
      <c r="U4883" s="1">
        <v>0</v>
      </c>
      <c r="V4883" s="5">
        <v>517.47929999999997</v>
      </c>
    </row>
    <row r="4884" spans="1:22" ht="15" thickBot="1" x14ac:dyDescent="0.35">
      <c r="A4884" s="4">
        <v>4883</v>
      </c>
      <c r="B4884" s="2" t="s">
        <v>7839</v>
      </c>
      <c r="C4884" s="1">
        <v>2014</v>
      </c>
      <c r="D4884" s="3">
        <v>41946</v>
      </c>
      <c r="E4884" s="3">
        <v>41949</v>
      </c>
      <c r="F4884" s="2" t="s">
        <v>23</v>
      </c>
      <c r="G4884" s="2" t="s">
        <v>4524</v>
      </c>
      <c r="H4884" s="2" t="s">
        <v>4525</v>
      </c>
      <c r="I4884" s="2" t="s">
        <v>41</v>
      </c>
      <c r="J4884" s="2" t="s">
        <v>27</v>
      </c>
      <c r="K4884" s="2" t="s">
        <v>28</v>
      </c>
      <c r="L4884" s="2" t="s">
        <v>29</v>
      </c>
      <c r="M4884" s="1">
        <v>42420</v>
      </c>
      <c r="N4884" s="2" t="s">
        <v>30</v>
      </c>
      <c r="O4884" s="2" t="s">
        <v>1410</v>
      </c>
      <c r="P4884" s="2" t="s">
        <v>46</v>
      </c>
      <c r="Q4884" s="2" t="s">
        <v>59</v>
      </c>
      <c r="R4884" s="2" t="s">
        <v>1411</v>
      </c>
      <c r="S4884" s="1">
        <v>59.92</v>
      </c>
      <c r="T4884" s="1">
        <v>4</v>
      </c>
      <c r="U4884" s="1">
        <v>0</v>
      </c>
      <c r="V4884" s="5">
        <v>16.7776</v>
      </c>
    </row>
    <row r="4885" spans="1:22" ht="15" thickBot="1" x14ac:dyDescent="0.35">
      <c r="A4885" s="4">
        <v>4884</v>
      </c>
      <c r="B4885" s="2" t="s">
        <v>7840</v>
      </c>
      <c r="C4885" s="1">
        <v>2014</v>
      </c>
      <c r="D4885" s="3">
        <v>41707</v>
      </c>
      <c r="E4885" s="3">
        <v>41714</v>
      </c>
      <c r="F4885" s="2" t="s">
        <v>50</v>
      </c>
      <c r="G4885" s="2" t="s">
        <v>989</v>
      </c>
      <c r="H4885" s="2" t="s">
        <v>990</v>
      </c>
      <c r="I4885" s="2" t="s">
        <v>26</v>
      </c>
      <c r="J4885" s="2" t="s">
        <v>27</v>
      </c>
      <c r="K4885" s="2" t="s">
        <v>1883</v>
      </c>
      <c r="L4885" s="2" t="s">
        <v>43</v>
      </c>
      <c r="M4885" s="1">
        <v>92804</v>
      </c>
      <c r="N4885" s="2" t="s">
        <v>44</v>
      </c>
      <c r="O4885" s="2" t="s">
        <v>7313</v>
      </c>
      <c r="P4885" s="2" t="s">
        <v>46</v>
      </c>
      <c r="Q4885" s="2" t="s">
        <v>75</v>
      </c>
      <c r="R4885" s="2" t="s">
        <v>7314</v>
      </c>
      <c r="S4885" s="1">
        <v>171.2</v>
      </c>
      <c r="T4885" s="1">
        <v>5</v>
      </c>
      <c r="U4885" s="1">
        <v>0.2</v>
      </c>
      <c r="V4885" s="5">
        <v>64.2</v>
      </c>
    </row>
    <row r="4886" spans="1:22" ht="15" thickBot="1" x14ac:dyDescent="0.35">
      <c r="A4886" s="4">
        <v>4885</v>
      </c>
      <c r="B4886" s="2" t="s">
        <v>7840</v>
      </c>
      <c r="C4886" s="1">
        <v>2014</v>
      </c>
      <c r="D4886" s="3">
        <v>41707</v>
      </c>
      <c r="E4886" s="3">
        <v>41714</v>
      </c>
      <c r="F4886" s="2" t="s">
        <v>50</v>
      </c>
      <c r="G4886" s="2" t="s">
        <v>989</v>
      </c>
      <c r="H4886" s="2" t="s">
        <v>990</v>
      </c>
      <c r="I4886" s="2" t="s">
        <v>26</v>
      </c>
      <c r="J4886" s="2" t="s">
        <v>27</v>
      </c>
      <c r="K4886" s="2" t="s">
        <v>1883</v>
      </c>
      <c r="L4886" s="2" t="s">
        <v>43</v>
      </c>
      <c r="M4886" s="1">
        <v>92804</v>
      </c>
      <c r="N4886" s="2" t="s">
        <v>44</v>
      </c>
      <c r="O4886" s="2" t="s">
        <v>7340</v>
      </c>
      <c r="P4886" s="2" t="s">
        <v>46</v>
      </c>
      <c r="Q4886" s="2" t="s">
        <v>68</v>
      </c>
      <c r="R4886" s="2" t="s">
        <v>7341</v>
      </c>
      <c r="S4886" s="1">
        <v>3.36</v>
      </c>
      <c r="T4886" s="1">
        <v>2</v>
      </c>
      <c r="U4886" s="1">
        <v>0</v>
      </c>
      <c r="V4886" s="5">
        <v>0.87360000000000004</v>
      </c>
    </row>
    <row r="4887" spans="1:22" ht="15" thickBot="1" x14ac:dyDescent="0.35">
      <c r="A4887" s="4">
        <v>4886</v>
      </c>
      <c r="B4887" s="2" t="s">
        <v>7841</v>
      </c>
      <c r="C4887" s="1">
        <v>2011</v>
      </c>
      <c r="D4887" s="3">
        <v>40893</v>
      </c>
      <c r="E4887" s="3">
        <v>40897</v>
      </c>
      <c r="F4887" s="2" t="s">
        <v>50</v>
      </c>
      <c r="G4887" s="2" t="s">
        <v>2328</v>
      </c>
      <c r="H4887" s="2" t="s">
        <v>2329</v>
      </c>
      <c r="I4887" s="2" t="s">
        <v>41</v>
      </c>
      <c r="J4887" s="2" t="s">
        <v>27</v>
      </c>
      <c r="K4887" s="2" t="s">
        <v>880</v>
      </c>
      <c r="L4887" s="2" t="s">
        <v>238</v>
      </c>
      <c r="M4887" s="1">
        <v>48227</v>
      </c>
      <c r="N4887" s="2" t="s">
        <v>105</v>
      </c>
      <c r="O4887" s="2" t="s">
        <v>4554</v>
      </c>
      <c r="P4887" s="2" t="s">
        <v>46</v>
      </c>
      <c r="Q4887" s="2" t="s">
        <v>90</v>
      </c>
      <c r="R4887" s="2" t="s">
        <v>4555</v>
      </c>
      <c r="S4887" s="1">
        <v>114.2</v>
      </c>
      <c r="T4887" s="1">
        <v>5</v>
      </c>
      <c r="U4887" s="1">
        <v>0</v>
      </c>
      <c r="V4887" s="5">
        <v>52.531999999999996</v>
      </c>
    </row>
    <row r="4888" spans="1:22" ht="15" thickBot="1" x14ac:dyDescent="0.35">
      <c r="A4888" s="4">
        <v>4887</v>
      </c>
      <c r="B4888" s="2" t="s">
        <v>7842</v>
      </c>
      <c r="C4888" s="1">
        <v>2013</v>
      </c>
      <c r="D4888" s="3">
        <v>41607</v>
      </c>
      <c r="E4888" s="3">
        <v>41610</v>
      </c>
      <c r="F4888" s="2" t="s">
        <v>23</v>
      </c>
      <c r="G4888" s="2" t="s">
        <v>5044</v>
      </c>
      <c r="H4888" s="2" t="s">
        <v>5045</v>
      </c>
      <c r="I4888" s="2" t="s">
        <v>41</v>
      </c>
      <c r="J4888" s="2" t="s">
        <v>27</v>
      </c>
      <c r="K4888" s="2" t="s">
        <v>7782</v>
      </c>
      <c r="L4888" s="2" t="s">
        <v>1272</v>
      </c>
      <c r="M4888" s="1">
        <v>30062</v>
      </c>
      <c r="N4888" s="2" t="s">
        <v>30</v>
      </c>
      <c r="O4888" s="2" t="s">
        <v>892</v>
      </c>
      <c r="P4888" s="2" t="s">
        <v>32</v>
      </c>
      <c r="Q4888" s="2" t="s">
        <v>36</v>
      </c>
      <c r="R4888" s="2" t="s">
        <v>893</v>
      </c>
      <c r="S4888" s="1">
        <v>182.67</v>
      </c>
      <c r="T4888" s="1">
        <v>3</v>
      </c>
      <c r="U4888" s="1">
        <v>0</v>
      </c>
      <c r="V4888" s="5">
        <v>52.974299999999999</v>
      </c>
    </row>
    <row r="4889" spans="1:22" ht="15" thickBot="1" x14ac:dyDescent="0.35">
      <c r="A4889" s="4">
        <v>4888</v>
      </c>
      <c r="B4889" s="2" t="s">
        <v>7842</v>
      </c>
      <c r="C4889" s="1">
        <v>2013</v>
      </c>
      <c r="D4889" s="3">
        <v>41607</v>
      </c>
      <c r="E4889" s="3">
        <v>41610</v>
      </c>
      <c r="F4889" s="2" t="s">
        <v>23</v>
      </c>
      <c r="G4889" s="2" t="s">
        <v>5044</v>
      </c>
      <c r="H4889" s="2" t="s">
        <v>5045</v>
      </c>
      <c r="I4889" s="2" t="s">
        <v>41</v>
      </c>
      <c r="J4889" s="2" t="s">
        <v>27</v>
      </c>
      <c r="K4889" s="2" t="s">
        <v>7782</v>
      </c>
      <c r="L4889" s="2" t="s">
        <v>1272</v>
      </c>
      <c r="M4889" s="1">
        <v>30062</v>
      </c>
      <c r="N4889" s="2" t="s">
        <v>30</v>
      </c>
      <c r="O4889" s="2" t="s">
        <v>2569</v>
      </c>
      <c r="P4889" s="2" t="s">
        <v>71</v>
      </c>
      <c r="Q4889" s="2" t="s">
        <v>161</v>
      </c>
      <c r="R4889" s="2" t="s">
        <v>2570</v>
      </c>
      <c r="S4889" s="1">
        <v>101.7</v>
      </c>
      <c r="T4889" s="1">
        <v>6</v>
      </c>
      <c r="U4889" s="1">
        <v>0</v>
      </c>
      <c r="V4889" s="5">
        <v>6.1020000000000003</v>
      </c>
    </row>
    <row r="4890" spans="1:22" ht="15" thickBot="1" x14ac:dyDescent="0.35">
      <c r="A4890" s="4">
        <v>4889</v>
      </c>
      <c r="B4890" s="2" t="s">
        <v>7842</v>
      </c>
      <c r="C4890" s="1">
        <v>2013</v>
      </c>
      <c r="D4890" s="3">
        <v>41607</v>
      </c>
      <c r="E4890" s="3">
        <v>41610</v>
      </c>
      <c r="F4890" s="2" t="s">
        <v>23</v>
      </c>
      <c r="G4890" s="2" t="s">
        <v>5044</v>
      </c>
      <c r="H4890" s="2" t="s">
        <v>5045</v>
      </c>
      <c r="I4890" s="2" t="s">
        <v>41</v>
      </c>
      <c r="J4890" s="2" t="s">
        <v>27</v>
      </c>
      <c r="K4890" s="2" t="s">
        <v>7782</v>
      </c>
      <c r="L4890" s="2" t="s">
        <v>1272</v>
      </c>
      <c r="M4890" s="1">
        <v>30062</v>
      </c>
      <c r="N4890" s="2" t="s">
        <v>30</v>
      </c>
      <c r="O4890" s="2" t="s">
        <v>1769</v>
      </c>
      <c r="P4890" s="2" t="s">
        <v>46</v>
      </c>
      <c r="Q4890" s="2" t="s">
        <v>59</v>
      </c>
      <c r="R4890" s="2" t="s">
        <v>1770</v>
      </c>
      <c r="S4890" s="1">
        <v>1126.02</v>
      </c>
      <c r="T4890" s="1">
        <v>3</v>
      </c>
      <c r="U4890" s="1">
        <v>0</v>
      </c>
      <c r="V4890" s="5">
        <v>56.301000000000002</v>
      </c>
    </row>
    <row r="4891" spans="1:22" ht="15" thickBot="1" x14ac:dyDescent="0.35">
      <c r="A4891" s="4">
        <v>4890</v>
      </c>
      <c r="B4891" s="2" t="s">
        <v>7842</v>
      </c>
      <c r="C4891" s="1">
        <v>2013</v>
      </c>
      <c r="D4891" s="3">
        <v>41607</v>
      </c>
      <c r="E4891" s="3">
        <v>41610</v>
      </c>
      <c r="F4891" s="2" t="s">
        <v>23</v>
      </c>
      <c r="G4891" s="2" t="s">
        <v>5044</v>
      </c>
      <c r="H4891" s="2" t="s">
        <v>5045</v>
      </c>
      <c r="I4891" s="2" t="s">
        <v>41</v>
      </c>
      <c r="J4891" s="2" t="s">
        <v>27</v>
      </c>
      <c r="K4891" s="2" t="s">
        <v>7782</v>
      </c>
      <c r="L4891" s="2" t="s">
        <v>1272</v>
      </c>
      <c r="M4891" s="1">
        <v>30062</v>
      </c>
      <c r="N4891" s="2" t="s">
        <v>30</v>
      </c>
      <c r="O4891" s="2" t="s">
        <v>7562</v>
      </c>
      <c r="P4891" s="2" t="s">
        <v>46</v>
      </c>
      <c r="Q4891" s="2" t="s">
        <v>59</v>
      </c>
      <c r="R4891" s="2" t="s">
        <v>7563</v>
      </c>
      <c r="S4891" s="1">
        <v>1263.3</v>
      </c>
      <c r="T4891" s="1">
        <v>6</v>
      </c>
      <c r="U4891" s="1">
        <v>0</v>
      </c>
      <c r="V4891" s="5">
        <v>315.82499999999999</v>
      </c>
    </row>
    <row r="4892" spans="1:22" ht="15" thickBot="1" x14ac:dyDescent="0.35">
      <c r="A4892" s="4">
        <v>4891</v>
      </c>
      <c r="B4892" s="2" t="s">
        <v>7843</v>
      </c>
      <c r="C4892" s="1">
        <v>2013</v>
      </c>
      <c r="D4892" s="3">
        <v>41632</v>
      </c>
      <c r="E4892" s="3">
        <v>41639</v>
      </c>
      <c r="F4892" s="2" t="s">
        <v>50</v>
      </c>
      <c r="G4892" s="2" t="s">
        <v>4764</v>
      </c>
      <c r="H4892" s="2" t="s">
        <v>4765</v>
      </c>
      <c r="I4892" s="2" t="s">
        <v>41</v>
      </c>
      <c r="J4892" s="2" t="s">
        <v>27</v>
      </c>
      <c r="K4892" s="2" t="s">
        <v>95</v>
      </c>
      <c r="L4892" s="2" t="s">
        <v>96</v>
      </c>
      <c r="M4892" s="1">
        <v>98103</v>
      </c>
      <c r="N4892" s="2" t="s">
        <v>44</v>
      </c>
      <c r="O4892" s="2" t="s">
        <v>1758</v>
      </c>
      <c r="P4892" s="2" t="s">
        <v>46</v>
      </c>
      <c r="Q4892" s="2" t="s">
        <v>68</v>
      </c>
      <c r="R4892" s="2" t="s">
        <v>1759</v>
      </c>
      <c r="S4892" s="1">
        <v>8.82</v>
      </c>
      <c r="T4892" s="1">
        <v>3</v>
      </c>
      <c r="U4892" s="1">
        <v>0</v>
      </c>
      <c r="V4892" s="5">
        <v>2.5577999999999999</v>
      </c>
    </row>
    <row r="4893" spans="1:22" ht="15" thickBot="1" x14ac:dyDescent="0.35">
      <c r="A4893" s="4">
        <v>4892</v>
      </c>
      <c r="B4893" s="2" t="s">
        <v>7843</v>
      </c>
      <c r="C4893" s="1">
        <v>2013</v>
      </c>
      <c r="D4893" s="3">
        <v>41632</v>
      </c>
      <c r="E4893" s="3">
        <v>41639</v>
      </c>
      <c r="F4893" s="2" t="s">
        <v>50</v>
      </c>
      <c r="G4893" s="2" t="s">
        <v>4764</v>
      </c>
      <c r="H4893" s="2" t="s">
        <v>4765</v>
      </c>
      <c r="I4893" s="2" t="s">
        <v>41</v>
      </c>
      <c r="J4893" s="2" t="s">
        <v>27</v>
      </c>
      <c r="K4893" s="2" t="s">
        <v>95</v>
      </c>
      <c r="L4893" s="2" t="s">
        <v>96</v>
      </c>
      <c r="M4893" s="1">
        <v>98103</v>
      </c>
      <c r="N4893" s="2" t="s">
        <v>44</v>
      </c>
      <c r="O4893" s="2" t="s">
        <v>4971</v>
      </c>
      <c r="P4893" s="2" t="s">
        <v>46</v>
      </c>
      <c r="Q4893" s="2" t="s">
        <v>90</v>
      </c>
      <c r="R4893" s="2" t="s">
        <v>4972</v>
      </c>
      <c r="S4893" s="1">
        <v>37.94</v>
      </c>
      <c r="T4893" s="1">
        <v>2</v>
      </c>
      <c r="U4893" s="1">
        <v>0</v>
      </c>
      <c r="V4893" s="5">
        <v>18.211200000000002</v>
      </c>
    </row>
    <row r="4894" spans="1:22" ht="15" thickBot="1" x14ac:dyDescent="0.35">
      <c r="A4894" s="4">
        <v>4893</v>
      </c>
      <c r="B4894" s="2" t="s">
        <v>7843</v>
      </c>
      <c r="C4894" s="1">
        <v>2013</v>
      </c>
      <c r="D4894" s="3">
        <v>41632</v>
      </c>
      <c r="E4894" s="3">
        <v>41639</v>
      </c>
      <c r="F4894" s="2" t="s">
        <v>50</v>
      </c>
      <c r="G4894" s="2" t="s">
        <v>4764</v>
      </c>
      <c r="H4894" s="2" t="s">
        <v>4765</v>
      </c>
      <c r="I4894" s="2" t="s">
        <v>41</v>
      </c>
      <c r="J4894" s="2" t="s">
        <v>27</v>
      </c>
      <c r="K4894" s="2" t="s">
        <v>95</v>
      </c>
      <c r="L4894" s="2" t="s">
        <v>96</v>
      </c>
      <c r="M4894" s="1">
        <v>98103</v>
      </c>
      <c r="N4894" s="2" t="s">
        <v>44</v>
      </c>
      <c r="O4894" s="2" t="s">
        <v>7844</v>
      </c>
      <c r="P4894" s="2" t="s">
        <v>46</v>
      </c>
      <c r="Q4894" s="2" t="s">
        <v>68</v>
      </c>
      <c r="R4894" s="2" t="s">
        <v>7845</v>
      </c>
      <c r="S4894" s="1">
        <v>4.2</v>
      </c>
      <c r="T4894" s="1">
        <v>2</v>
      </c>
      <c r="U4894" s="1">
        <v>0</v>
      </c>
      <c r="V4894" s="5">
        <v>1.1759999999999999</v>
      </c>
    </row>
    <row r="4895" spans="1:22" ht="15" thickBot="1" x14ac:dyDescent="0.35">
      <c r="A4895" s="4">
        <v>4894</v>
      </c>
      <c r="B4895" s="2" t="s">
        <v>7843</v>
      </c>
      <c r="C4895" s="1">
        <v>2013</v>
      </c>
      <c r="D4895" s="3">
        <v>41632</v>
      </c>
      <c r="E4895" s="3">
        <v>41639</v>
      </c>
      <c r="F4895" s="2" t="s">
        <v>50</v>
      </c>
      <c r="G4895" s="2" t="s">
        <v>4764</v>
      </c>
      <c r="H4895" s="2" t="s">
        <v>4765</v>
      </c>
      <c r="I4895" s="2" t="s">
        <v>41</v>
      </c>
      <c r="J4895" s="2" t="s">
        <v>27</v>
      </c>
      <c r="K4895" s="2" t="s">
        <v>95</v>
      </c>
      <c r="L4895" s="2" t="s">
        <v>96</v>
      </c>
      <c r="M4895" s="1">
        <v>98103</v>
      </c>
      <c r="N4895" s="2" t="s">
        <v>44</v>
      </c>
      <c r="O4895" s="2" t="s">
        <v>1629</v>
      </c>
      <c r="P4895" s="2" t="s">
        <v>46</v>
      </c>
      <c r="Q4895" s="2" t="s">
        <v>59</v>
      </c>
      <c r="R4895" s="2" t="s">
        <v>1630</v>
      </c>
      <c r="S4895" s="1">
        <v>227.28</v>
      </c>
      <c r="T4895" s="1">
        <v>2</v>
      </c>
      <c r="U4895" s="1">
        <v>0</v>
      </c>
      <c r="V4895" s="5">
        <v>2.2728000000000002</v>
      </c>
    </row>
    <row r="4896" spans="1:22" ht="15" thickBot="1" x14ac:dyDescent="0.35">
      <c r="A4896" s="4">
        <v>4895</v>
      </c>
      <c r="B4896" s="2" t="s">
        <v>7843</v>
      </c>
      <c r="C4896" s="1">
        <v>2013</v>
      </c>
      <c r="D4896" s="3">
        <v>41632</v>
      </c>
      <c r="E4896" s="3">
        <v>41639</v>
      </c>
      <c r="F4896" s="2" t="s">
        <v>50</v>
      </c>
      <c r="G4896" s="2" t="s">
        <v>4764</v>
      </c>
      <c r="H4896" s="2" t="s">
        <v>4765</v>
      </c>
      <c r="I4896" s="2" t="s">
        <v>41</v>
      </c>
      <c r="J4896" s="2" t="s">
        <v>27</v>
      </c>
      <c r="K4896" s="2" t="s">
        <v>95</v>
      </c>
      <c r="L4896" s="2" t="s">
        <v>96</v>
      </c>
      <c r="M4896" s="1">
        <v>98103</v>
      </c>
      <c r="N4896" s="2" t="s">
        <v>44</v>
      </c>
      <c r="O4896" s="2" t="s">
        <v>590</v>
      </c>
      <c r="P4896" s="2" t="s">
        <v>46</v>
      </c>
      <c r="Q4896" s="2" t="s">
        <v>90</v>
      </c>
      <c r="R4896" s="2" t="s">
        <v>591</v>
      </c>
      <c r="S4896" s="1">
        <v>47.9</v>
      </c>
      <c r="T4896" s="1">
        <v>1</v>
      </c>
      <c r="U4896" s="1">
        <v>0</v>
      </c>
      <c r="V4896" s="5">
        <v>22.992000000000001</v>
      </c>
    </row>
    <row r="4897" spans="1:22" ht="15" thickBot="1" x14ac:dyDescent="0.35">
      <c r="A4897" s="4">
        <v>4896</v>
      </c>
      <c r="B4897" s="2" t="s">
        <v>7843</v>
      </c>
      <c r="C4897" s="1">
        <v>2013</v>
      </c>
      <c r="D4897" s="3">
        <v>41632</v>
      </c>
      <c r="E4897" s="3">
        <v>41639</v>
      </c>
      <c r="F4897" s="2" t="s">
        <v>50</v>
      </c>
      <c r="G4897" s="2" t="s">
        <v>4764</v>
      </c>
      <c r="H4897" s="2" t="s">
        <v>4765</v>
      </c>
      <c r="I4897" s="2" t="s">
        <v>41</v>
      </c>
      <c r="J4897" s="2" t="s">
        <v>27</v>
      </c>
      <c r="K4897" s="2" t="s">
        <v>95</v>
      </c>
      <c r="L4897" s="2" t="s">
        <v>96</v>
      </c>
      <c r="M4897" s="1">
        <v>98103</v>
      </c>
      <c r="N4897" s="2" t="s">
        <v>44</v>
      </c>
      <c r="O4897" s="2" t="s">
        <v>6395</v>
      </c>
      <c r="P4897" s="2" t="s">
        <v>46</v>
      </c>
      <c r="Q4897" s="2" t="s">
        <v>173</v>
      </c>
      <c r="R4897" s="2" t="s">
        <v>186</v>
      </c>
      <c r="S4897" s="1">
        <v>61.96</v>
      </c>
      <c r="T4897" s="1">
        <v>2</v>
      </c>
      <c r="U4897" s="1">
        <v>0</v>
      </c>
      <c r="V4897" s="5">
        <v>30.360399999999998</v>
      </c>
    </row>
    <row r="4898" spans="1:22" ht="15" thickBot="1" x14ac:dyDescent="0.35">
      <c r="A4898" s="4">
        <v>4897</v>
      </c>
      <c r="B4898" s="2" t="s">
        <v>7843</v>
      </c>
      <c r="C4898" s="1">
        <v>2013</v>
      </c>
      <c r="D4898" s="3">
        <v>41632</v>
      </c>
      <c r="E4898" s="3">
        <v>41639</v>
      </c>
      <c r="F4898" s="2" t="s">
        <v>50</v>
      </c>
      <c r="G4898" s="2" t="s">
        <v>4764</v>
      </c>
      <c r="H4898" s="2" t="s">
        <v>4765</v>
      </c>
      <c r="I4898" s="2" t="s">
        <v>41</v>
      </c>
      <c r="J4898" s="2" t="s">
        <v>27</v>
      </c>
      <c r="K4898" s="2" t="s">
        <v>95</v>
      </c>
      <c r="L4898" s="2" t="s">
        <v>96</v>
      </c>
      <c r="M4898" s="1">
        <v>98103</v>
      </c>
      <c r="N4898" s="2" t="s">
        <v>44</v>
      </c>
      <c r="O4898" s="2" t="s">
        <v>5598</v>
      </c>
      <c r="P4898" s="2" t="s">
        <v>46</v>
      </c>
      <c r="Q4898" s="2" t="s">
        <v>59</v>
      </c>
      <c r="R4898" s="2" t="s">
        <v>5599</v>
      </c>
      <c r="S4898" s="1">
        <v>1117.92</v>
      </c>
      <c r="T4898" s="1">
        <v>4</v>
      </c>
      <c r="U4898" s="1">
        <v>0</v>
      </c>
      <c r="V4898" s="5">
        <v>55.896000000000001</v>
      </c>
    </row>
    <row r="4899" spans="1:22" ht="15" thickBot="1" x14ac:dyDescent="0.35">
      <c r="A4899" s="4">
        <v>4898</v>
      </c>
      <c r="B4899" s="2" t="s">
        <v>7846</v>
      </c>
      <c r="C4899" s="1">
        <v>2011</v>
      </c>
      <c r="D4899" s="3">
        <v>40831</v>
      </c>
      <c r="E4899" s="3">
        <v>40833</v>
      </c>
      <c r="F4899" s="2" t="s">
        <v>188</v>
      </c>
      <c r="G4899" s="2" t="s">
        <v>6021</v>
      </c>
      <c r="H4899" s="2" t="s">
        <v>6022</v>
      </c>
      <c r="I4899" s="2" t="s">
        <v>26</v>
      </c>
      <c r="J4899" s="2" t="s">
        <v>27</v>
      </c>
      <c r="K4899" s="2" t="s">
        <v>3870</v>
      </c>
      <c r="L4899" s="2" t="s">
        <v>498</v>
      </c>
      <c r="M4899" s="1">
        <v>44134</v>
      </c>
      <c r="N4899" s="2" t="s">
        <v>148</v>
      </c>
      <c r="O4899" s="2" t="s">
        <v>5800</v>
      </c>
      <c r="P4899" s="2" t="s">
        <v>32</v>
      </c>
      <c r="Q4899" s="2" t="s">
        <v>36</v>
      </c>
      <c r="R4899" s="2" t="s">
        <v>5801</v>
      </c>
      <c r="S4899" s="1">
        <v>183.37200000000001</v>
      </c>
      <c r="T4899" s="1">
        <v>2</v>
      </c>
      <c r="U4899" s="1">
        <v>0.3</v>
      </c>
      <c r="V4899" s="5">
        <v>-7.8587999999999996</v>
      </c>
    </row>
    <row r="4900" spans="1:22" ht="15" thickBot="1" x14ac:dyDescent="0.35">
      <c r="A4900" s="4">
        <v>4899</v>
      </c>
      <c r="B4900" s="2" t="s">
        <v>7846</v>
      </c>
      <c r="C4900" s="1">
        <v>2011</v>
      </c>
      <c r="D4900" s="3">
        <v>40831</v>
      </c>
      <c r="E4900" s="3">
        <v>40833</v>
      </c>
      <c r="F4900" s="2" t="s">
        <v>188</v>
      </c>
      <c r="G4900" s="2" t="s">
        <v>6021</v>
      </c>
      <c r="H4900" s="2" t="s">
        <v>6022</v>
      </c>
      <c r="I4900" s="2" t="s">
        <v>26</v>
      </c>
      <c r="J4900" s="2" t="s">
        <v>27</v>
      </c>
      <c r="K4900" s="2" t="s">
        <v>3870</v>
      </c>
      <c r="L4900" s="2" t="s">
        <v>498</v>
      </c>
      <c r="M4900" s="1">
        <v>44134</v>
      </c>
      <c r="N4900" s="2" t="s">
        <v>148</v>
      </c>
      <c r="O4900" s="2" t="s">
        <v>1534</v>
      </c>
      <c r="P4900" s="2" t="s">
        <v>46</v>
      </c>
      <c r="Q4900" s="2" t="s">
        <v>90</v>
      </c>
      <c r="R4900" s="2" t="s">
        <v>1535</v>
      </c>
      <c r="S4900" s="1">
        <v>7.968</v>
      </c>
      <c r="T4900" s="1">
        <v>2</v>
      </c>
      <c r="U4900" s="1">
        <v>0.2</v>
      </c>
      <c r="V4900" s="5">
        <v>2.8883999999999999</v>
      </c>
    </row>
    <row r="4901" spans="1:22" ht="15" thickBot="1" x14ac:dyDescent="0.35">
      <c r="A4901" s="4">
        <v>4900</v>
      </c>
      <c r="B4901" s="2" t="s">
        <v>7847</v>
      </c>
      <c r="C4901" s="1">
        <v>2013</v>
      </c>
      <c r="D4901" s="3">
        <v>41509</v>
      </c>
      <c r="E4901" s="3">
        <v>41514</v>
      </c>
      <c r="F4901" s="2" t="s">
        <v>50</v>
      </c>
      <c r="G4901" s="2" t="s">
        <v>4143</v>
      </c>
      <c r="H4901" s="2" t="s">
        <v>4144</v>
      </c>
      <c r="I4901" s="2" t="s">
        <v>26</v>
      </c>
      <c r="J4901" s="2" t="s">
        <v>27</v>
      </c>
      <c r="K4901" s="2" t="s">
        <v>6230</v>
      </c>
      <c r="L4901" s="2" t="s">
        <v>420</v>
      </c>
      <c r="M4901" s="1">
        <v>97030</v>
      </c>
      <c r="N4901" s="2" t="s">
        <v>44</v>
      </c>
      <c r="O4901" s="2" t="s">
        <v>4158</v>
      </c>
      <c r="P4901" s="2" t="s">
        <v>46</v>
      </c>
      <c r="Q4901" s="2" t="s">
        <v>75</v>
      </c>
      <c r="R4901" s="2" t="s">
        <v>4159</v>
      </c>
      <c r="S4901" s="1">
        <v>26.352</v>
      </c>
      <c r="T4901" s="1">
        <v>8</v>
      </c>
      <c r="U4901" s="1">
        <v>0.7</v>
      </c>
      <c r="V4901" s="5">
        <v>-18.446400000000001</v>
      </c>
    </row>
    <row r="4902" spans="1:22" ht="15" thickBot="1" x14ac:dyDescent="0.35">
      <c r="A4902" s="4">
        <v>4901</v>
      </c>
      <c r="B4902" s="2" t="s">
        <v>7848</v>
      </c>
      <c r="C4902" s="1">
        <v>2014</v>
      </c>
      <c r="D4902" s="3">
        <v>41991</v>
      </c>
      <c r="E4902" s="3">
        <v>41995</v>
      </c>
      <c r="F4902" s="2" t="s">
        <v>50</v>
      </c>
      <c r="G4902" s="2" t="s">
        <v>1005</v>
      </c>
      <c r="H4902" s="2" t="s">
        <v>1006</v>
      </c>
      <c r="I4902" s="2" t="s">
        <v>41</v>
      </c>
      <c r="J4902" s="2" t="s">
        <v>27</v>
      </c>
      <c r="K4902" s="2" t="s">
        <v>1883</v>
      </c>
      <c r="L4902" s="2" t="s">
        <v>43</v>
      </c>
      <c r="M4902" s="1">
        <v>92804</v>
      </c>
      <c r="N4902" s="2" t="s">
        <v>44</v>
      </c>
      <c r="O4902" s="2" t="s">
        <v>3031</v>
      </c>
      <c r="P4902" s="2" t="s">
        <v>46</v>
      </c>
      <c r="Q4902" s="2" t="s">
        <v>59</v>
      </c>
      <c r="R4902" s="2" t="s">
        <v>3032</v>
      </c>
      <c r="S4902" s="1">
        <v>481.32</v>
      </c>
      <c r="T4902" s="1">
        <v>4</v>
      </c>
      <c r="U4902" s="1">
        <v>0</v>
      </c>
      <c r="V4902" s="5">
        <v>125.14319999999999</v>
      </c>
    </row>
    <row r="4903" spans="1:22" ht="15" thickBot="1" x14ac:dyDescent="0.35">
      <c r="A4903" s="4">
        <v>4902</v>
      </c>
      <c r="B4903" s="2" t="s">
        <v>7848</v>
      </c>
      <c r="C4903" s="1">
        <v>2014</v>
      </c>
      <c r="D4903" s="3">
        <v>41991</v>
      </c>
      <c r="E4903" s="3">
        <v>41995</v>
      </c>
      <c r="F4903" s="2" t="s">
        <v>50</v>
      </c>
      <c r="G4903" s="2" t="s">
        <v>1005</v>
      </c>
      <c r="H4903" s="2" t="s">
        <v>1006</v>
      </c>
      <c r="I4903" s="2" t="s">
        <v>41</v>
      </c>
      <c r="J4903" s="2" t="s">
        <v>27</v>
      </c>
      <c r="K4903" s="2" t="s">
        <v>1883</v>
      </c>
      <c r="L4903" s="2" t="s">
        <v>43</v>
      </c>
      <c r="M4903" s="1">
        <v>92804</v>
      </c>
      <c r="N4903" s="2" t="s">
        <v>44</v>
      </c>
      <c r="O4903" s="2" t="s">
        <v>5549</v>
      </c>
      <c r="P4903" s="2" t="s">
        <v>46</v>
      </c>
      <c r="Q4903" s="2" t="s">
        <v>578</v>
      </c>
      <c r="R4903" s="2" t="s">
        <v>5550</v>
      </c>
      <c r="S4903" s="1">
        <v>13.98</v>
      </c>
      <c r="T4903" s="1">
        <v>1</v>
      </c>
      <c r="U4903" s="1">
        <v>0</v>
      </c>
      <c r="V4903" s="5">
        <v>3.6347999999999998</v>
      </c>
    </row>
    <row r="4904" spans="1:22" ht="15" thickBot="1" x14ac:dyDescent="0.35">
      <c r="A4904" s="4">
        <v>4903</v>
      </c>
      <c r="B4904" s="2" t="s">
        <v>7849</v>
      </c>
      <c r="C4904" s="1">
        <v>2014</v>
      </c>
      <c r="D4904" s="3">
        <v>41706</v>
      </c>
      <c r="E4904" s="3">
        <v>41711</v>
      </c>
      <c r="F4904" s="2" t="s">
        <v>50</v>
      </c>
      <c r="G4904" s="2" t="s">
        <v>1125</v>
      </c>
      <c r="H4904" s="2" t="s">
        <v>1126</v>
      </c>
      <c r="I4904" s="2" t="s">
        <v>26</v>
      </c>
      <c r="J4904" s="2" t="s">
        <v>27</v>
      </c>
      <c r="K4904" s="2" t="s">
        <v>266</v>
      </c>
      <c r="L4904" s="2" t="s">
        <v>267</v>
      </c>
      <c r="M4904" s="1">
        <v>10035</v>
      </c>
      <c r="N4904" s="2" t="s">
        <v>148</v>
      </c>
      <c r="O4904" s="2" t="s">
        <v>3163</v>
      </c>
      <c r="P4904" s="2" t="s">
        <v>46</v>
      </c>
      <c r="Q4904" s="2" t="s">
        <v>75</v>
      </c>
      <c r="R4904" s="2" t="s">
        <v>3164</v>
      </c>
      <c r="S4904" s="1">
        <v>25.92</v>
      </c>
      <c r="T4904" s="1">
        <v>6</v>
      </c>
      <c r="U4904" s="1">
        <v>0.2</v>
      </c>
      <c r="V4904" s="5">
        <v>9.0719999999999992</v>
      </c>
    </row>
    <row r="4905" spans="1:22" ht="15" thickBot="1" x14ac:dyDescent="0.35">
      <c r="A4905" s="4">
        <v>4904</v>
      </c>
      <c r="B4905" s="2" t="s">
        <v>7849</v>
      </c>
      <c r="C4905" s="1">
        <v>2014</v>
      </c>
      <c r="D4905" s="3">
        <v>41706</v>
      </c>
      <c r="E4905" s="3">
        <v>41711</v>
      </c>
      <c r="F4905" s="2" t="s">
        <v>50</v>
      </c>
      <c r="G4905" s="2" t="s">
        <v>1125</v>
      </c>
      <c r="H4905" s="2" t="s">
        <v>1126</v>
      </c>
      <c r="I4905" s="2" t="s">
        <v>26</v>
      </c>
      <c r="J4905" s="2" t="s">
        <v>27</v>
      </c>
      <c r="K4905" s="2" t="s">
        <v>266</v>
      </c>
      <c r="L4905" s="2" t="s">
        <v>267</v>
      </c>
      <c r="M4905" s="1">
        <v>10035</v>
      </c>
      <c r="N4905" s="2" t="s">
        <v>148</v>
      </c>
      <c r="O4905" s="2" t="s">
        <v>2255</v>
      </c>
      <c r="P4905" s="2" t="s">
        <v>46</v>
      </c>
      <c r="Q4905" s="2" t="s">
        <v>47</v>
      </c>
      <c r="R4905" s="2" t="s">
        <v>2256</v>
      </c>
      <c r="S4905" s="1">
        <v>91.59</v>
      </c>
      <c r="T4905" s="1">
        <v>3</v>
      </c>
      <c r="U4905" s="1">
        <v>0</v>
      </c>
      <c r="V4905" s="5">
        <v>42.131399999999999</v>
      </c>
    </row>
    <row r="4906" spans="1:22" ht="15" thickBot="1" x14ac:dyDescent="0.35">
      <c r="A4906" s="4">
        <v>4905</v>
      </c>
      <c r="B4906" s="2" t="s">
        <v>7850</v>
      </c>
      <c r="C4906" s="1">
        <v>2011</v>
      </c>
      <c r="D4906" s="3">
        <v>40878</v>
      </c>
      <c r="E4906" s="3">
        <v>40880</v>
      </c>
      <c r="F4906" s="2" t="s">
        <v>23</v>
      </c>
      <c r="G4906" s="2" t="s">
        <v>1779</v>
      </c>
      <c r="H4906" s="2" t="s">
        <v>1780</v>
      </c>
      <c r="I4906" s="2" t="s">
        <v>41</v>
      </c>
      <c r="J4906" s="2" t="s">
        <v>27</v>
      </c>
      <c r="K4906" s="2" t="s">
        <v>184</v>
      </c>
      <c r="L4906" s="2" t="s">
        <v>104</v>
      </c>
      <c r="M4906" s="1">
        <v>77070</v>
      </c>
      <c r="N4906" s="2" t="s">
        <v>105</v>
      </c>
      <c r="O4906" s="2" t="s">
        <v>2436</v>
      </c>
      <c r="P4906" s="2" t="s">
        <v>32</v>
      </c>
      <c r="Q4906" s="2" t="s">
        <v>36</v>
      </c>
      <c r="R4906" s="2" t="s">
        <v>2437</v>
      </c>
      <c r="S4906" s="1">
        <v>674.05799999999999</v>
      </c>
      <c r="T4906" s="1">
        <v>3</v>
      </c>
      <c r="U4906" s="1">
        <v>0.3</v>
      </c>
      <c r="V4906" s="5">
        <v>-19.258800000000001</v>
      </c>
    </row>
    <row r="4907" spans="1:22" ht="15" thickBot="1" x14ac:dyDescent="0.35">
      <c r="A4907" s="4">
        <v>4906</v>
      </c>
      <c r="B4907" s="2" t="s">
        <v>7851</v>
      </c>
      <c r="C4907" s="1">
        <v>2011</v>
      </c>
      <c r="D4907" s="3">
        <v>40830</v>
      </c>
      <c r="E4907" s="3">
        <v>40832</v>
      </c>
      <c r="F4907" s="2" t="s">
        <v>23</v>
      </c>
      <c r="G4907" s="2" t="s">
        <v>4507</v>
      </c>
      <c r="H4907" s="2" t="s">
        <v>4508</v>
      </c>
      <c r="I4907" s="2" t="s">
        <v>41</v>
      </c>
      <c r="J4907" s="2" t="s">
        <v>27</v>
      </c>
      <c r="K4907" s="2" t="s">
        <v>87</v>
      </c>
      <c r="L4907" s="2" t="s">
        <v>2694</v>
      </c>
      <c r="M4907" s="1">
        <v>3301</v>
      </c>
      <c r="N4907" s="2" t="s">
        <v>148</v>
      </c>
      <c r="O4907" s="2" t="s">
        <v>6714</v>
      </c>
      <c r="P4907" s="2" t="s">
        <v>46</v>
      </c>
      <c r="Q4907" s="2" t="s">
        <v>75</v>
      </c>
      <c r="R4907" s="2" t="s">
        <v>6715</v>
      </c>
      <c r="S4907" s="1">
        <v>22.92</v>
      </c>
      <c r="T4907" s="1">
        <v>4</v>
      </c>
      <c r="U4907" s="1">
        <v>0</v>
      </c>
      <c r="V4907" s="5">
        <v>11.0016</v>
      </c>
    </row>
    <row r="4908" spans="1:22" ht="15" thickBot="1" x14ac:dyDescent="0.35">
      <c r="A4908" s="4">
        <v>4907</v>
      </c>
      <c r="B4908" s="2" t="s">
        <v>7851</v>
      </c>
      <c r="C4908" s="1">
        <v>2011</v>
      </c>
      <c r="D4908" s="3">
        <v>40830</v>
      </c>
      <c r="E4908" s="3">
        <v>40832</v>
      </c>
      <c r="F4908" s="2" t="s">
        <v>23</v>
      </c>
      <c r="G4908" s="2" t="s">
        <v>4507</v>
      </c>
      <c r="H4908" s="2" t="s">
        <v>4508</v>
      </c>
      <c r="I4908" s="2" t="s">
        <v>41</v>
      </c>
      <c r="J4908" s="2" t="s">
        <v>27</v>
      </c>
      <c r="K4908" s="2" t="s">
        <v>87</v>
      </c>
      <c r="L4908" s="2" t="s">
        <v>2694</v>
      </c>
      <c r="M4908" s="1">
        <v>3301</v>
      </c>
      <c r="N4908" s="2" t="s">
        <v>148</v>
      </c>
      <c r="O4908" s="2" t="s">
        <v>1563</v>
      </c>
      <c r="P4908" s="2" t="s">
        <v>46</v>
      </c>
      <c r="Q4908" s="2" t="s">
        <v>59</v>
      </c>
      <c r="R4908" s="2" t="s">
        <v>1564</v>
      </c>
      <c r="S4908" s="1">
        <v>269.89999999999998</v>
      </c>
      <c r="T4908" s="1">
        <v>5</v>
      </c>
      <c r="U4908" s="1">
        <v>0</v>
      </c>
      <c r="V4908" s="5">
        <v>16.193999999999999</v>
      </c>
    </row>
    <row r="4909" spans="1:22" ht="15" thickBot="1" x14ac:dyDescent="0.35">
      <c r="A4909" s="4">
        <v>4908</v>
      </c>
      <c r="B4909" s="2" t="s">
        <v>7852</v>
      </c>
      <c r="C4909" s="1">
        <v>2011</v>
      </c>
      <c r="D4909" s="3">
        <v>40865</v>
      </c>
      <c r="E4909" s="3">
        <v>40870</v>
      </c>
      <c r="F4909" s="2" t="s">
        <v>23</v>
      </c>
      <c r="G4909" s="2" t="s">
        <v>5899</v>
      </c>
      <c r="H4909" s="2" t="s">
        <v>5900</v>
      </c>
      <c r="I4909" s="2" t="s">
        <v>26</v>
      </c>
      <c r="J4909" s="2" t="s">
        <v>27</v>
      </c>
      <c r="K4909" s="2" t="s">
        <v>746</v>
      </c>
      <c r="L4909" s="2" t="s">
        <v>498</v>
      </c>
      <c r="M4909" s="1">
        <v>45014</v>
      </c>
      <c r="N4909" s="2" t="s">
        <v>148</v>
      </c>
      <c r="O4909" s="2" t="s">
        <v>4737</v>
      </c>
      <c r="P4909" s="2" t="s">
        <v>46</v>
      </c>
      <c r="Q4909" s="2" t="s">
        <v>75</v>
      </c>
      <c r="R4909" s="2" t="s">
        <v>4738</v>
      </c>
      <c r="S4909" s="1">
        <v>11.808</v>
      </c>
      <c r="T4909" s="1">
        <v>8</v>
      </c>
      <c r="U4909" s="1">
        <v>0.7</v>
      </c>
      <c r="V4909" s="5">
        <v>-8.6592000000000002</v>
      </c>
    </row>
    <row r="4910" spans="1:22" ht="15" thickBot="1" x14ac:dyDescent="0.35">
      <c r="A4910" s="4">
        <v>4909</v>
      </c>
      <c r="B4910" s="2" t="s">
        <v>7852</v>
      </c>
      <c r="C4910" s="1">
        <v>2011</v>
      </c>
      <c r="D4910" s="3">
        <v>40865</v>
      </c>
      <c r="E4910" s="3">
        <v>40870</v>
      </c>
      <c r="F4910" s="2" t="s">
        <v>23</v>
      </c>
      <c r="G4910" s="2" t="s">
        <v>5899</v>
      </c>
      <c r="H4910" s="2" t="s">
        <v>5900</v>
      </c>
      <c r="I4910" s="2" t="s">
        <v>26</v>
      </c>
      <c r="J4910" s="2" t="s">
        <v>27</v>
      </c>
      <c r="K4910" s="2" t="s">
        <v>746</v>
      </c>
      <c r="L4910" s="2" t="s">
        <v>498</v>
      </c>
      <c r="M4910" s="1">
        <v>45014</v>
      </c>
      <c r="N4910" s="2" t="s">
        <v>148</v>
      </c>
      <c r="O4910" s="2" t="s">
        <v>7853</v>
      </c>
      <c r="P4910" s="2" t="s">
        <v>71</v>
      </c>
      <c r="Q4910" s="2" t="s">
        <v>72</v>
      </c>
      <c r="R4910" s="2" t="s">
        <v>7854</v>
      </c>
      <c r="S4910" s="1">
        <v>9.5879999999999992</v>
      </c>
      <c r="T4910" s="1">
        <v>2</v>
      </c>
      <c r="U4910" s="1">
        <v>0.4</v>
      </c>
      <c r="V4910" s="5">
        <v>-2.0773999999999999</v>
      </c>
    </row>
    <row r="4911" spans="1:22" ht="15" thickBot="1" x14ac:dyDescent="0.35">
      <c r="A4911" s="4">
        <v>4910</v>
      </c>
      <c r="B4911" s="2" t="s">
        <v>7855</v>
      </c>
      <c r="C4911" s="1">
        <v>2014</v>
      </c>
      <c r="D4911" s="3">
        <v>41654</v>
      </c>
      <c r="E4911" s="3">
        <v>41658</v>
      </c>
      <c r="F4911" s="2" t="s">
        <v>50</v>
      </c>
      <c r="G4911" s="2" t="s">
        <v>62</v>
      </c>
      <c r="H4911" s="2" t="s">
        <v>63</v>
      </c>
      <c r="I4911" s="2" t="s">
        <v>26</v>
      </c>
      <c r="J4911" s="2" t="s">
        <v>27</v>
      </c>
      <c r="K4911" s="2" t="s">
        <v>4886</v>
      </c>
      <c r="L4911" s="2" t="s">
        <v>335</v>
      </c>
      <c r="M4911" s="1">
        <v>37604</v>
      </c>
      <c r="N4911" s="2" t="s">
        <v>30</v>
      </c>
      <c r="O4911" s="2" t="s">
        <v>2290</v>
      </c>
      <c r="P4911" s="2" t="s">
        <v>46</v>
      </c>
      <c r="Q4911" s="2" t="s">
        <v>173</v>
      </c>
      <c r="R4911" s="2" t="s">
        <v>2291</v>
      </c>
      <c r="S4911" s="1">
        <v>18.335999999999999</v>
      </c>
      <c r="T4911" s="1">
        <v>3</v>
      </c>
      <c r="U4911" s="1">
        <v>0.2</v>
      </c>
      <c r="V4911" s="5">
        <v>6.6467999999999998</v>
      </c>
    </row>
    <row r="4912" spans="1:22" ht="15" thickBot="1" x14ac:dyDescent="0.35">
      <c r="A4912" s="4">
        <v>4911</v>
      </c>
      <c r="B4912" s="2" t="s">
        <v>7855</v>
      </c>
      <c r="C4912" s="1">
        <v>2014</v>
      </c>
      <c r="D4912" s="3">
        <v>41654</v>
      </c>
      <c r="E4912" s="3">
        <v>41658</v>
      </c>
      <c r="F4912" s="2" t="s">
        <v>50</v>
      </c>
      <c r="G4912" s="2" t="s">
        <v>62</v>
      </c>
      <c r="H4912" s="2" t="s">
        <v>63</v>
      </c>
      <c r="I4912" s="2" t="s">
        <v>26</v>
      </c>
      <c r="J4912" s="2" t="s">
        <v>27</v>
      </c>
      <c r="K4912" s="2" t="s">
        <v>4886</v>
      </c>
      <c r="L4912" s="2" t="s">
        <v>335</v>
      </c>
      <c r="M4912" s="1">
        <v>37604</v>
      </c>
      <c r="N4912" s="2" t="s">
        <v>30</v>
      </c>
      <c r="O4912" s="2" t="s">
        <v>2779</v>
      </c>
      <c r="P4912" s="2" t="s">
        <v>46</v>
      </c>
      <c r="Q4912" s="2" t="s">
        <v>90</v>
      </c>
      <c r="R4912" s="2" t="s">
        <v>2780</v>
      </c>
      <c r="S4912" s="1">
        <v>36.287999999999997</v>
      </c>
      <c r="T4912" s="1">
        <v>7</v>
      </c>
      <c r="U4912" s="1">
        <v>0.2</v>
      </c>
      <c r="V4912" s="5">
        <v>12.700799999999999</v>
      </c>
    </row>
    <row r="4913" spans="1:22" ht="15" thickBot="1" x14ac:dyDescent="0.35">
      <c r="A4913" s="4">
        <v>4912</v>
      </c>
      <c r="B4913" s="2" t="s">
        <v>7855</v>
      </c>
      <c r="C4913" s="1">
        <v>2014</v>
      </c>
      <c r="D4913" s="3">
        <v>41654</v>
      </c>
      <c r="E4913" s="3">
        <v>41658</v>
      </c>
      <c r="F4913" s="2" t="s">
        <v>50</v>
      </c>
      <c r="G4913" s="2" t="s">
        <v>62</v>
      </c>
      <c r="H4913" s="2" t="s">
        <v>63</v>
      </c>
      <c r="I4913" s="2" t="s">
        <v>26</v>
      </c>
      <c r="J4913" s="2" t="s">
        <v>27</v>
      </c>
      <c r="K4913" s="2" t="s">
        <v>4886</v>
      </c>
      <c r="L4913" s="2" t="s">
        <v>335</v>
      </c>
      <c r="M4913" s="1">
        <v>37604</v>
      </c>
      <c r="N4913" s="2" t="s">
        <v>30</v>
      </c>
      <c r="O4913" s="2" t="s">
        <v>1671</v>
      </c>
      <c r="P4913" s="2" t="s">
        <v>71</v>
      </c>
      <c r="Q4913" s="2" t="s">
        <v>72</v>
      </c>
      <c r="R4913" s="2" t="s">
        <v>1672</v>
      </c>
      <c r="S4913" s="1">
        <v>111.98399999999999</v>
      </c>
      <c r="T4913" s="1">
        <v>2</v>
      </c>
      <c r="U4913" s="1">
        <v>0.2</v>
      </c>
      <c r="V4913" s="5">
        <v>6.9989999999999997</v>
      </c>
    </row>
    <row r="4914" spans="1:22" ht="15" thickBot="1" x14ac:dyDescent="0.35">
      <c r="A4914" s="4">
        <v>4913</v>
      </c>
      <c r="B4914" s="2" t="s">
        <v>7855</v>
      </c>
      <c r="C4914" s="1">
        <v>2014</v>
      </c>
      <c r="D4914" s="3">
        <v>41654</v>
      </c>
      <c r="E4914" s="3">
        <v>41658</v>
      </c>
      <c r="F4914" s="2" t="s">
        <v>50</v>
      </c>
      <c r="G4914" s="2" t="s">
        <v>62</v>
      </c>
      <c r="H4914" s="2" t="s">
        <v>63</v>
      </c>
      <c r="I4914" s="2" t="s">
        <v>26</v>
      </c>
      <c r="J4914" s="2" t="s">
        <v>27</v>
      </c>
      <c r="K4914" s="2" t="s">
        <v>4886</v>
      </c>
      <c r="L4914" s="2" t="s">
        <v>335</v>
      </c>
      <c r="M4914" s="1">
        <v>37604</v>
      </c>
      <c r="N4914" s="2" t="s">
        <v>30</v>
      </c>
      <c r="O4914" s="2" t="s">
        <v>5821</v>
      </c>
      <c r="P4914" s="2" t="s">
        <v>46</v>
      </c>
      <c r="Q4914" s="2" t="s">
        <v>75</v>
      </c>
      <c r="R4914" s="2" t="s">
        <v>5822</v>
      </c>
      <c r="S4914" s="1">
        <v>5.97</v>
      </c>
      <c r="T4914" s="1">
        <v>5</v>
      </c>
      <c r="U4914" s="1">
        <v>0.7</v>
      </c>
      <c r="V4914" s="5">
        <v>-4.577</v>
      </c>
    </row>
    <row r="4915" spans="1:22" ht="15" thickBot="1" x14ac:dyDescent="0.35">
      <c r="A4915" s="4">
        <v>4914</v>
      </c>
      <c r="B4915" s="2" t="s">
        <v>7855</v>
      </c>
      <c r="C4915" s="1">
        <v>2014</v>
      </c>
      <c r="D4915" s="3">
        <v>41654</v>
      </c>
      <c r="E4915" s="3">
        <v>41658</v>
      </c>
      <c r="F4915" s="2" t="s">
        <v>50</v>
      </c>
      <c r="G4915" s="2" t="s">
        <v>62</v>
      </c>
      <c r="H4915" s="2" t="s">
        <v>63</v>
      </c>
      <c r="I4915" s="2" t="s">
        <v>26</v>
      </c>
      <c r="J4915" s="2" t="s">
        <v>27</v>
      </c>
      <c r="K4915" s="2" t="s">
        <v>4886</v>
      </c>
      <c r="L4915" s="2" t="s">
        <v>335</v>
      </c>
      <c r="M4915" s="1">
        <v>37604</v>
      </c>
      <c r="N4915" s="2" t="s">
        <v>30</v>
      </c>
      <c r="O4915" s="2" t="s">
        <v>3168</v>
      </c>
      <c r="P4915" s="2" t="s">
        <v>46</v>
      </c>
      <c r="Q4915" s="2" t="s">
        <v>75</v>
      </c>
      <c r="R4915" s="2" t="s">
        <v>3169</v>
      </c>
      <c r="S4915" s="1">
        <v>2.508</v>
      </c>
      <c r="T4915" s="1">
        <v>2</v>
      </c>
      <c r="U4915" s="1">
        <v>0.7</v>
      </c>
      <c r="V4915" s="5">
        <v>-1.8391999999999999</v>
      </c>
    </row>
    <row r="4916" spans="1:22" ht="15" thickBot="1" x14ac:dyDescent="0.35">
      <c r="A4916" s="4">
        <v>4915</v>
      </c>
      <c r="B4916" s="2" t="s">
        <v>7856</v>
      </c>
      <c r="C4916" s="1">
        <v>2012</v>
      </c>
      <c r="D4916" s="3">
        <v>41176</v>
      </c>
      <c r="E4916" s="3">
        <v>41178</v>
      </c>
      <c r="F4916" s="2" t="s">
        <v>23</v>
      </c>
      <c r="G4916" s="2" t="s">
        <v>2098</v>
      </c>
      <c r="H4916" s="2" t="s">
        <v>2099</v>
      </c>
      <c r="I4916" s="2" t="s">
        <v>26</v>
      </c>
      <c r="J4916" s="2" t="s">
        <v>27</v>
      </c>
      <c r="K4916" s="2" t="s">
        <v>95</v>
      </c>
      <c r="L4916" s="2" t="s">
        <v>96</v>
      </c>
      <c r="M4916" s="1">
        <v>98105</v>
      </c>
      <c r="N4916" s="2" t="s">
        <v>44</v>
      </c>
      <c r="O4916" s="2" t="s">
        <v>175</v>
      </c>
      <c r="P4916" s="2" t="s">
        <v>46</v>
      </c>
      <c r="Q4916" s="2" t="s">
        <v>68</v>
      </c>
      <c r="R4916" s="2" t="s">
        <v>176</v>
      </c>
      <c r="S4916" s="1">
        <v>35.96</v>
      </c>
      <c r="T4916" s="1">
        <v>2</v>
      </c>
      <c r="U4916" s="1">
        <v>0</v>
      </c>
      <c r="V4916" s="5">
        <v>10.4284</v>
      </c>
    </row>
    <row r="4917" spans="1:22" ht="15" thickBot="1" x14ac:dyDescent="0.35">
      <c r="A4917" s="4">
        <v>4916</v>
      </c>
      <c r="B4917" s="2" t="s">
        <v>7856</v>
      </c>
      <c r="C4917" s="1">
        <v>2012</v>
      </c>
      <c r="D4917" s="3">
        <v>41176</v>
      </c>
      <c r="E4917" s="3">
        <v>41178</v>
      </c>
      <c r="F4917" s="2" t="s">
        <v>23</v>
      </c>
      <c r="G4917" s="2" t="s">
        <v>2098</v>
      </c>
      <c r="H4917" s="2" t="s">
        <v>2099</v>
      </c>
      <c r="I4917" s="2" t="s">
        <v>26</v>
      </c>
      <c r="J4917" s="2" t="s">
        <v>27</v>
      </c>
      <c r="K4917" s="2" t="s">
        <v>95</v>
      </c>
      <c r="L4917" s="2" t="s">
        <v>96</v>
      </c>
      <c r="M4917" s="1">
        <v>98105</v>
      </c>
      <c r="N4917" s="2" t="s">
        <v>44</v>
      </c>
      <c r="O4917" s="2" t="s">
        <v>3125</v>
      </c>
      <c r="P4917" s="2" t="s">
        <v>46</v>
      </c>
      <c r="Q4917" s="2" t="s">
        <v>75</v>
      </c>
      <c r="R4917" s="2" t="s">
        <v>3126</v>
      </c>
      <c r="S4917" s="1">
        <v>14.952</v>
      </c>
      <c r="T4917" s="1">
        <v>3</v>
      </c>
      <c r="U4917" s="1">
        <v>0.2</v>
      </c>
      <c r="V4917" s="5">
        <v>5.4200999999999997</v>
      </c>
    </row>
    <row r="4918" spans="1:22" ht="15" thickBot="1" x14ac:dyDescent="0.35">
      <c r="A4918" s="4">
        <v>4917</v>
      </c>
      <c r="B4918" s="2" t="s">
        <v>7857</v>
      </c>
      <c r="C4918" s="1">
        <v>2014</v>
      </c>
      <c r="D4918" s="3">
        <v>41922</v>
      </c>
      <c r="E4918" s="3">
        <v>41924</v>
      </c>
      <c r="F4918" s="2" t="s">
        <v>23</v>
      </c>
      <c r="G4918" s="2" t="s">
        <v>799</v>
      </c>
      <c r="H4918" s="2" t="s">
        <v>800</v>
      </c>
      <c r="I4918" s="2" t="s">
        <v>26</v>
      </c>
      <c r="J4918" s="2" t="s">
        <v>27</v>
      </c>
      <c r="K4918" s="2" t="s">
        <v>7858</v>
      </c>
      <c r="L4918" s="2" t="s">
        <v>104</v>
      </c>
      <c r="M4918" s="1">
        <v>77573</v>
      </c>
      <c r="N4918" s="2" t="s">
        <v>105</v>
      </c>
      <c r="O4918" s="2" t="s">
        <v>1456</v>
      </c>
      <c r="P4918" s="2" t="s">
        <v>46</v>
      </c>
      <c r="Q4918" s="2" t="s">
        <v>68</v>
      </c>
      <c r="R4918" s="2" t="s">
        <v>1457</v>
      </c>
      <c r="S4918" s="1">
        <v>67.144000000000005</v>
      </c>
      <c r="T4918" s="1">
        <v>7</v>
      </c>
      <c r="U4918" s="1">
        <v>0.2</v>
      </c>
      <c r="V4918" s="5">
        <v>5.8750999999999998</v>
      </c>
    </row>
    <row r="4919" spans="1:22" ht="15" thickBot="1" x14ac:dyDescent="0.35">
      <c r="A4919" s="4">
        <v>4918</v>
      </c>
      <c r="B4919" s="2" t="s">
        <v>7857</v>
      </c>
      <c r="C4919" s="1">
        <v>2014</v>
      </c>
      <c r="D4919" s="3">
        <v>41922</v>
      </c>
      <c r="E4919" s="3">
        <v>41924</v>
      </c>
      <c r="F4919" s="2" t="s">
        <v>23</v>
      </c>
      <c r="G4919" s="2" t="s">
        <v>799</v>
      </c>
      <c r="H4919" s="2" t="s">
        <v>800</v>
      </c>
      <c r="I4919" s="2" t="s">
        <v>26</v>
      </c>
      <c r="J4919" s="2" t="s">
        <v>27</v>
      </c>
      <c r="K4919" s="2" t="s">
        <v>7858</v>
      </c>
      <c r="L4919" s="2" t="s">
        <v>104</v>
      </c>
      <c r="M4919" s="1">
        <v>77573</v>
      </c>
      <c r="N4919" s="2" t="s">
        <v>105</v>
      </c>
      <c r="O4919" s="2" t="s">
        <v>7859</v>
      </c>
      <c r="P4919" s="2" t="s">
        <v>32</v>
      </c>
      <c r="Q4919" s="2" t="s">
        <v>36</v>
      </c>
      <c r="R4919" s="2" t="s">
        <v>7860</v>
      </c>
      <c r="S4919" s="1">
        <v>254.05799999999999</v>
      </c>
      <c r="T4919" s="1">
        <v>3</v>
      </c>
      <c r="U4919" s="1">
        <v>0.3</v>
      </c>
      <c r="V4919" s="5">
        <v>-32.6646</v>
      </c>
    </row>
    <row r="4920" spans="1:22" ht="15" thickBot="1" x14ac:dyDescent="0.35">
      <c r="A4920" s="4">
        <v>4919</v>
      </c>
      <c r="B4920" s="2" t="s">
        <v>7861</v>
      </c>
      <c r="C4920" s="1">
        <v>2013</v>
      </c>
      <c r="D4920" s="3">
        <v>41276</v>
      </c>
      <c r="E4920" s="3">
        <v>41281</v>
      </c>
      <c r="F4920" s="2" t="s">
        <v>50</v>
      </c>
      <c r="G4920" s="2" t="s">
        <v>5334</v>
      </c>
      <c r="H4920" s="2" t="s">
        <v>5335</v>
      </c>
      <c r="I4920" s="2" t="s">
        <v>41</v>
      </c>
      <c r="J4920" s="2" t="s">
        <v>27</v>
      </c>
      <c r="K4920" s="2" t="s">
        <v>7862</v>
      </c>
      <c r="L4920" s="2" t="s">
        <v>2735</v>
      </c>
      <c r="M4920" s="1">
        <v>20877</v>
      </c>
      <c r="N4920" s="2" t="s">
        <v>148</v>
      </c>
      <c r="O4920" s="2" t="s">
        <v>1076</v>
      </c>
      <c r="P4920" s="2" t="s">
        <v>32</v>
      </c>
      <c r="Q4920" s="2" t="s">
        <v>33</v>
      </c>
      <c r="R4920" s="2" t="s">
        <v>1077</v>
      </c>
      <c r="S4920" s="1">
        <v>173.94</v>
      </c>
      <c r="T4920" s="1">
        <v>3</v>
      </c>
      <c r="U4920" s="1">
        <v>0</v>
      </c>
      <c r="V4920" s="5">
        <v>38.266800000000003</v>
      </c>
    </row>
    <row r="4921" spans="1:22" ht="15" thickBot="1" x14ac:dyDescent="0.35">
      <c r="A4921" s="4">
        <v>4920</v>
      </c>
      <c r="B4921" s="2" t="s">
        <v>7861</v>
      </c>
      <c r="C4921" s="1">
        <v>2013</v>
      </c>
      <c r="D4921" s="3">
        <v>41276</v>
      </c>
      <c r="E4921" s="3">
        <v>41281</v>
      </c>
      <c r="F4921" s="2" t="s">
        <v>50</v>
      </c>
      <c r="G4921" s="2" t="s">
        <v>5334</v>
      </c>
      <c r="H4921" s="2" t="s">
        <v>5335</v>
      </c>
      <c r="I4921" s="2" t="s">
        <v>41</v>
      </c>
      <c r="J4921" s="2" t="s">
        <v>27</v>
      </c>
      <c r="K4921" s="2" t="s">
        <v>7862</v>
      </c>
      <c r="L4921" s="2" t="s">
        <v>2735</v>
      </c>
      <c r="M4921" s="1">
        <v>20877</v>
      </c>
      <c r="N4921" s="2" t="s">
        <v>148</v>
      </c>
      <c r="O4921" s="2" t="s">
        <v>4532</v>
      </c>
      <c r="P4921" s="2" t="s">
        <v>71</v>
      </c>
      <c r="Q4921" s="2" t="s">
        <v>72</v>
      </c>
      <c r="R4921" s="2" t="s">
        <v>4533</v>
      </c>
      <c r="S4921" s="1">
        <v>231.98</v>
      </c>
      <c r="T4921" s="1">
        <v>2</v>
      </c>
      <c r="U4921" s="1">
        <v>0</v>
      </c>
      <c r="V4921" s="5">
        <v>67.274199999999993</v>
      </c>
    </row>
    <row r="4922" spans="1:22" ht="15" thickBot="1" x14ac:dyDescent="0.35">
      <c r="A4922" s="4">
        <v>4921</v>
      </c>
      <c r="B4922" s="2" t="s">
        <v>7863</v>
      </c>
      <c r="C4922" s="1">
        <v>2014</v>
      </c>
      <c r="D4922" s="3">
        <v>41871</v>
      </c>
      <c r="E4922" s="3">
        <v>41875</v>
      </c>
      <c r="F4922" s="2" t="s">
        <v>50</v>
      </c>
      <c r="G4922" s="2" t="s">
        <v>5574</v>
      </c>
      <c r="H4922" s="2" t="s">
        <v>5575</v>
      </c>
      <c r="I4922" s="2" t="s">
        <v>26</v>
      </c>
      <c r="J4922" s="2" t="s">
        <v>27</v>
      </c>
      <c r="K4922" s="2" t="s">
        <v>303</v>
      </c>
      <c r="L4922" s="2" t="s">
        <v>211</v>
      </c>
      <c r="M4922" s="1">
        <v>60653</v>
      </c>
      <c r="N4922" s="2" t="s">
        <v>105</v>
      </c>
      <c r="O4922" s="2" t="s">
        <v>4855</v>
      </c>
      <c r="P4922" s="2" t="s">
        <v>46</v>
      </c>
      <c r="Q4922" s="2" t="s">
        <v>75</v>
      </c>
      <c r="R4922" s="2" t="s">
        <v>4856</v>
      </c>
      <c r="S4922" s="1">
        <v>2.2959999999999998</v>
      </c>
      <c r="T4922" s="1">
        <v>2</v>
      </c>
      <c r="U4922" s="1">
        <v>0.8</v>
      </c>
      <c r="V4922" s="5">
        <v>-3.9032</v>
      </c>
    </row>
    <row r="4923" spans="1:22" ht="15" thickBot="1" x14ac:dyDescent="0.35">
      <c r="A4923" s="4">
        <v>4922</v>
      </c>
      <c r="B4923" s="2" t="s">
        <v>7864</v>
      </c>
      <c r="C4923" s="1">
        <v>2014</v>
      </c>
      <c r="D4923" s="3">
        <v>41999</v>
      </c>
      <c r="E4923" s="3">
        <v>42003</v>
      </c>
      <c r="F4923" s="2" t="s">
        <v>23</v>
      </c>
      <c r="G4923" s="2" t="s">
        <v>3503</v>
      </c>
      <c r="H4923" s="2" t="s">
        <v>3504</v>
      </c>
      <c r="I4923" s="2" t="s">
        <v>102</v>
      </c>
      <c r="J4923" s="2" t="s">
        <v>27</v>
      </c>
      <c r="K4923" s="2" t="s">
        <v>1681</v>
      </c>
      <c r="L4923" s="2" t="s">
        <v>358</v>
      </c>
      <c r="M4923" s="1">
        <v>35810</v>
      </c>
      <c r="N4923" s="2" t="s">
        <v>30</v>
      </c>
      <c r="O4923" s="2" t="s">
        <v>7744</v>
      </c>
      <c r="P4923" s="2" t="s">
        <v>46</v>
      </c>
      <c r="Q4923" s="2" t="s">
        <v>90</v>
      </c>
      <c r="R4923" s="2" t="s">
        <v>7745</v>
      </c>
      <c r="S4923" s="1">
        <v>96.08</v>
      </c>
      <c r="T4923" s="1">
        <v>2</v>
      </c>
      <c r="U4923" s="1">
        <v>0</v>
      </c>
      <c r="V4923" s="5">
        <v>46.118400000000001</v>
      </c>
    </row>
    <row r="4924" spans="1:22" ht="15" thickBot="1" x14ac:dyDescent="0.35">
      <c r="A4924" s="4">
        <v>4923</v>
      </c>
      <c r="B4924" s="2" t="s">
        <v>7864</v>
      </c>
      <c r="C4924" s="1">
        <v>2014</v>
      </c>
      <c r="D4924" s="3">
        <v>41999</v>
      </c>
      <c r="E4924" s="3">
        <v>42003</v>
      </c>
      <c r="F4924" s="2" t="s">
        <v>23</v>
      </c>
      <c r="G4924" s="2" t="s">
        <v>3503</v>
      </c>
      <c r="H4924" s="2" t="s">
        <v>3504</v>
      </c>
      <c r="I4924" s="2" t="s">
        <v>102</v>
      </c>
      <c r="J4924" s="2" t="s">
        <v>27</v>
      </c>
      <c r="K4924" s="2" t="s">
        <v>1681</v>
      </c>
      <c r="L4924" s="2" t="s">
        <v>358</v>
      </c>
      <c r="M4924" s="1">
        <v>35810</v>
      </c>
      <c r="N4924" s="2" t="s">
        <v>30</v>
      </c>
      <c r="O4924" s="2" t="s">
        <v>3142</v>
      </c>
      <c r="P4924" s="2" t="s">
        <v>46</v>
      </c>
      <c r="Q4924" s="2" t="s">
        <v>269</v>
      </c>
      <c r="R4924" s="2" t="s">
        <v>3143</v>
      </c>
      <c r="S4924" s="1">
        <v>3.62</v>
      </c>
      <c r="T4924" s="1">
        <v>2</v>
      </c>
      <c r="U4924" s="1">
        <v>0</v>
      </c>
      <c r="V4924" s="5">
        <v>1.1946000000000001</v>
      </c>
    </row>
    <row r="4925" spans="1:22" ht="15" thickBot="1" x14ac:dyDescent="0.35">
      <c r="A4925" s="4">
        <v>4924</v>
      </c>
      <c r="B4925" s="2" t="s">
        <v>7864</v>
      </c>
      <c r="C4925" s="1">
        <v>2014</v>
      </c>
      <c r="D4925" s="3">
        <v>41999</v>
      </c>
      <c r="E4925" s="3">
        <v>42003</v>
      </c>
      <c r="F4925" s="2" t="s">
        <v>23</v>
      </c>
      <c r="G4925" s="2" t="s">
        <v>3503</v>
      </c>
      <c r="H4925" s="2" t="s">
        <v>3504</v>
      </c>
      <c r="I4925" s="2" t="s">
        <v>102</v>
      </c>
      <c r="J4925" s="2" t="s">
        <v>27</v>
      </c>
      <c r="K4925" s="2" t="s">
        <v>1681</v>
      </c>
      <c r="L4925" s="2" t="s">
        <v>358</v>
      </c>
      <c r="M4925" s="1">
        <v>35810</v>
      </c>
      <c r="N4925" s="2" t="s">
        <v>30</v>
      </c>
      <c r="O4925" s="2" t="s">
        <v>3569</v>
      </c>
      <c r="P4925" s="2" t="s">
        <v>46</v>
      </c>
      <c r="Q4925" s="2" t="s">
        <v>90</v>
      </c>
      <c r="R4925" s="2" t="s">
        <v>3570</v>
      </c>
      <c r="S4925" s="1">
        <v>629.1</v>
      </c>
      <c r="T4925" s="1">
        <v>6</v>
      </c>
      <c r="U4925" s="1">
        <v>0</v>
      </c>
      <c r="V4925" s="5">
        <v>301.96800000000002</v>
      </c>
    </row>
    <row r="4926" spans="1:22" ht="15" thickBot="1" x14ac:dyDescent="0.35">
      <c r="A4926" s="4">
        <v>4925</v>
      </c>
      <c r="B4926" s="2" t="s">
        <v>7864</v>
      </c>
      <c r="C4926" s="1">
        <v>2014</v>
      </c>
      <c r="D4926" s="3">
        <v>41999</v>
      </c>
      <c r="E4926" s="3">
        <v>42003</v>
      </c>
      <c r="F4926" s="2" t="s">
        <v>23</v>
      </c>
      <c r="G4926" s="2" t="s">
        <v>3503</v>
      </c>
      <c r="H4926" s="2" t="s">
        <v>3504</v>
      </c>
      <c r="I4926" s="2" t="s">
        <v>102</v>
      </c>
      <c r="J4926" s="2" t="s">
        <v>27</v>
      </c>
      <c r="K4926" s="2" t="s">
        <v>1681</v>
      </c>
      <c r="L4926" s="2" t="s">
        <v>358</v>
      </c>
      <c r="M4926" s="1">
        <v>35810</v>
      </c>
      <c r="N4926" s="2" t="s">
        <v>30</v>
      </c>
      <c r="O4926" s="2" t="s">
        <v>5832</v>
      </c>
      <c r="P4926" s="2" t="s">
        <v>71</v>
      </c>
      <c r="Q4926" s="2" t="s">
        <v>72</v>
      </c>
      <c r="R4926" s="2" t="s">
        <v>5833</v>
      </c>
      <c r="S4926" s="1">
        <v>90.48</v>
      </c>
      <c r="T4926" s="1">
        <v>2</v>
      </c>
      <c r="U4926" s="1">
        <v>0</v>
      </c>
      <c r="V4926" s="5">
        <v>23.524799999999999</v>
      </c>
    </row>
    <row r="4927" spans="1:22" ht="15" thickBot="1" x14ac:dyDescent="0.35">
      <c r="A4927" s="4">
        <v>4926</v>
      </c>
      <c r="B4927" s="2" t="s">
        <v>7865</v>
      </c>
      <c r="C4927" s="1">
        <v>2014</v>
      </c>
      <c r="D4927" s="3">
        <v>41893</v>
      </c>
      <c r="E4927" s="3">
        <v>41896</v>
      </c>
      <c r="F4927" s="2" t="s">
        <v>188</v>
      </c>
      <c r="G4927" s="2" t="s">
        <v>7866</v>
      </c>
      <c r="H4927" s="2" t="s">
        <v>7867</v>
      </c>
      <c r="I4927" s="2" t="s">
        <v>41</v>
      </c>
      <c r="J4927" s="2" t="s">
        <v>27</v>
      </c>
      <c r="K4927" s="2" t="s">
        <v>1479</v>
      </c>
      <c r="L4927" s="2" t="s">
        <v>1245</v>
      </c>
      <c r="M4927" s="1">
        <v>1841</v>
      </c>
      <c r="N4927" s="2" t="s">
        <v>148</v>
      </c>
      <c r="O4927" s="2" t="s">
        <v>6108</v>
      </c>
      <c r="P4927" s="2" t="s">
        <v>46</v>
      </c>
      <c r="Q4927" s="2" t="s">
        <v>68</v>
      </c>
      <c r="R4927" s="2" t="s">
        <v>6109</v>
      </c>
      <c r="S4927" s="1">
        <v>14.88</v>
      </c>
      <c r="T4927" s="1">
        <v>2</v>
      </c>
      <c r="U4927" s="1">
        <v>0</v>
      </c>
      <c r="V4927" s="5">
        <v>3.72</v>
      </c>
    </row>
    <row r="4928" spans="1:22" ht="15" thickBot="1" x14ac:dyDescent="0.35">
      <c r="A4928" s="4">
        <v>4927</v>
      </c>
      <c r="B4928" s="2" t="s">
        <v>7868</v>
      </c>
      <c r="C4928" s="1">
        <v>2014</v>
      </c>
      <c r="D4928" s="3">
        <v>41932</v>
      </c>
      <c r="E4928" s="3">
        <v>41936</v>
      </c>
      <c r="F4928" s="2" t="s">
        <v>50</v>
      </c>
      <c r="G4928" s="2" t="s">
        <v>3087</v>
      </c>
      <c r="H4928" s="2" t="s">
        <v>3088</v>
      </c>
      <c r="I4928" s="2" t="s">
        <v>26</v>
      </c>
      <c r="J4928" s="2" t="s">
        <v>27</v>
      </c>
      <c r="K4928" s="2" t="s">
        <v>303</v>
      </c>
      <c r="L4928" s="2" t="s">
        <v>211</v>
      </c>
      <c r="M4928" s="1">
        <v>60623</v>
      </c>
      <c r="N4928" s="2" t="s">
        <v>105</v>
      </c>
      <c r="O4928" s="2" t="s">
        <v>3772</v>
      </c>
      <c r="P4928" s="2" t="s">
        <v>32</v>
      </c>
      <c r="Q4928" s="2" t="s">
        <v>56</v>
      </c>
      <c r="R4928" s="2" t="s">
        <v>3773</v>
      </c>
      <c r="S4928" s="1">
        <v>91.275000000000006</v>
      </c>
      <c r="T4928" s="1">
        <v>1</v>
      </c>
      <c r="U4928" s="1">
        <v>0.5</v>
      </c>
      <c r="V4928" s="5">
        <v>-67.543499999999995</v>
      </c>
    </row>
    <row r="4929" spans="1:22" ht="15" thickBot="1" x14ac:dyDescent="0.35">
      <c r="A4929" s="4">
        <v>4928</v>
      </c>
      <c r="B4929" s="2" t="s">
        <v>7869</v>
      </c>
      <c r="C4929" s="1">
        <v>2014</v>
      </c>
      <c r="D4929" s="3">
        <v>41975</v>
      </c>
      <c r="E4929" s="3">
        <v>41980</v>
      </c>
      <c r="F4929" s="2" t="s">
        <v>50</v>
      </c>
      <c r="G4929" s="2" t="s">
        <v>531</v>
      </c>
      <c r="H4929" s="2" t="s">
        <v>532</v>
      </c>
      <c r="I4929" s="2" t="s">
        <v>102</v>
      </c>
      <c r="J4929" s="2" t="s">
        <v>27</v>
      </c>
      <c r="K4929" s="2" t="s">
        <v>746</v>
      </c>
      <c r="L4929" s="2" t="s">
        <v>747</v>
      </c>
      <c r="M4929" s="1">
        <v>6824</v>
      </c>
      <c r="N4929" s="2" t="s">
        <v>148</v>
      </c>
      <c r="O4929" s="2" t="s">
        <v>4785</v>
      </c>
      <c r="P4929" s="2" t="s">
        <v>46</v>
      </c>
      <c r="Q4929" s="2" t="s">
        <v>90</v>
      </c>
      <c r="R4929" s="2" t="s">
        <v>4786</v>
      </c>
      <c r="S4929" s="1">
        <v>19.440000000000001</v>
      </c>
      <c r="T4929" s="1">
        <v>3</v>
      </c>
      <c r="U4929" s="1">
        <v>0</v>
      </c>
      <c r="V4929" s="5">
        <v>9.3312000000000008</v>
      </c>
    </row>
    <row r="4930" spans="1:22" ht="15" thickBot="1" x14ac:dyDescent="0.35">
      <c r="A4930" s="4">
        <v>4929</v>
      </c>
      <c r="B4930" s="2" t="s">
        <v>7869</v>
      </c>
      <c r="C4930" s="1">
        <v>2014</v>
      </c>
      <c r="D4930" s="3">
        <v>41975</v>
      </c>
      <c r="E4930" s="3">
        <v>41980</v>
      </c>
      <c r="F4930" s="2" t="s">
        <v>50</v>
      </c>
      <c r="G4930" s="2" t="s">
        <v>531</v>
      </c>
      <c r="H4930" s="2" t="s">
        <v>532</v>
      </c>
      <c r="I4930" s="2" t="s">
        <v>102</v>
      </c>
      <c r="J4930" s="2" t="s">
        <v>27</v>
      </c>
      <c r="K4930" s="2" t="s">
        <v>746</v>
      </c>
      <c r="L4930" s="2" t="s">
        <v>747</v>
      </c>
      <c r="M4930" s="1">
        <v>6824</v>
      </c>
      <c r="N4930" s="2" t="s">
        <v>148</v>
      </c>
      <c r="O4930" s="2" t="s">
        <v>4730</v>
      </c>
      <c r="P4930" s="2" t="s">
        <v>32</v>
      </c>
      <c r="Q4930" s="2" t="s">
        <v>36</v>
      </c>
      <c r="R4930" s="2" t="s">
        <v>4731</v>
      </c>
      <c r="S4930" s="1">
        <v>897.15</v>
      </c>
      <c r="T4930" s="1">
        <v>3</v>
      </c>
      <c r="U4930" s="1">
        <v>0</v>
      </c>
      <c r="V4930" s="5">
        <v>251.202</v>
      </c>
    </row>
    <row r="4931" spans="1:22" ht="15" thickBot="1" x14ac:dyDescent="0.35">
      <c r="A4931" s="4">
        <v>4930</v>
      </c>
      <c r="B4931" s="2" t="s">
        <v>7870</v>
      </c>
      <c r="C4931" s="1">
        <v>2011</v>
      </c>
      <c r="D4931" s="3">
        <v>40788</v>
      </c>
      <c r="E4931" s="3">
        <v>40789</v>
      </c>
      <c r="F4931" s="2" t="s">
        <v>188</v>
      </c>
      <c r="G4931" s="2" t="s">
        <v>429</v>
      </c>
      <c r="H4931" s="2" t="s">
        <v>430</v>
      </c>
      <c r="I4931" s="2" t="s">
        <v>26</v>
      </c>
      <c r="J4931" s="2" t="s">
        <v>27</v>
      </c>
      <c r="K4931" s="2" t="s">
        <v>266</v>
      </c>
      <c r="L4931" s="2" t="s">
        <v>267</v>
      </c>
      <c r="M4931" s="1">
        <v>10009</v>
      </c>
      <c r="N4931" s="2" t="s">
        <v>148</v>
      </c>
      <c r="O4931" s="2" t="s">
        <v>1313</v>
      </c>
      <c r="P4931" s="2" t="s">
        <v>46</v>
      </c>
      <c r="Q4931" s="2" t="s">
        <v>68</v>
      </c>
      <c r="R4931" s="2" t="s">
        <v>1314</v>
      </c>
      <c r="S4931" s="1">
        <v>57.75</v>
      </c>
      <c r="T4931" s="1">
        <v>5</v>
      </c>
      <c r="U4931" s="1">
        <v>0</v>
      </c>
      <c r="V4931" s="5">
        <v>16.170000000000002</v>
      </c>
    </row>
    <row r="4932" spans="1:22" ht="15" thickBot="1" x14ac:dyDescent="0.35">
      <c r="A4932" s="4">
        <v>4931</v>
      </c>
      <c r="B4932" s="2" t="s">
        <v>7870</v>
      </c>
      <c r="C4932" s="1">
        <v>2011</v>
      </c>
      <c r="D4932" s="3">
        <v>40788</v>
      </c>
      <c r="E4932" s="3">
        <v>40789</v>
      </c>
      <c r="F4932" s="2" t="s">
        <v>188</v>
      </c>
      <c r="G4932" s="2" t="s">
        <v>429</v>
      </c>
      <c r="H4932" s="2" t="s">
        <v>430</v>
      </c>
      <c r="I4932" s="2" t="s">
        <v>26</v>
      </c>
      <c r="J4932" s="2" t="s">
        <v>27</v>
      </c>
      <c r="K4932" s="2" t="s">
        <v>266</v>
      </c>
      <c r="L4932" s="2" t="s">
        <v>267</v>
      </c>
      <c r="M4932" s="1">
        <v>10009</v>
      </c>
      <c r="N4932" s="2" t="s">
        <v>148</v>
      </c>
      <c r="O4932" s="2" t="s">
        <v>3185</v>
      </c>
      <c r="P4932" s="2" t="s">
        <v>46</v>
      </c>
      <c r="Q4932" s="2" t="s">
        <v>90</v>
      </c>
      <c r="R4932" s="2" t="s">
        <v>186</v>
      </c>
      <c r="S4932" s="1">
        <v>14.94</v>
      </c>
      <c r="T4932" s="1">
        <v>3</v>
      </c>
      <c r="U4932" s="1">
        <v>0</v>
      </c>
      <c r="V4932" s="5">
        <v>7.0217999999999998</v>
      </c>
    </row>
    <row r="4933" spans="1:22" ht="15" thickBot="1" x14ac:dyDescent="0.35">
      <c r="A4933" s="4">
        <v>4932</v>
      </c>
      <c r="B4933" s="2" t="s">
        <v>7871</v>
      </c>
      <c r="C4933" s="1">
        <v>2014</v>
      </c>
      <c r="D4933" s="3">
        <v>41724</v>
      </c>
      <c r="E4933" s="3">
        <v>41729</v>
      </c>
      <c r="F4933" s="2" t="s">
        <v>50</v>
      </c>
      <c r="G4933" s="2" t="s">
        <v>4427</v>
      </c>
      <c r="H4933" s="2" t="s">
        <v>4428</v>
      </c>
      <c r="I4933" s="2" t="s">
        <v>41</v>
      </c>
      <c r="J4933" s="2" t="s">
        <v>27</v>
      </c>
      <c r="K4933" s="2" t="s">
        <v>95</v>
      </c>
      <c r="L4933" s="2" t="s">
        <v>96</v>
      </c>
      <c r="M4933" s="1">
        <v>98103</v>
      </c>
      <c r="N4933" s="2" t="s">
        <v>44</v>
      </c>
      <c r="O4933" s="2" t="s">
        <v>4711</v>
      </c>
      <c r="P4933" s="2" t="s">
        <v>46</v>
      </c>
      <c r="Q4933" s="2" t="s">
        <v>68</v>
      </c>
      <c r="R4933" s="2" t="s">
        <v>4712</v>
      </c>
      <c r="S4933" s="1">
        <v>23.1</v>
      </c>
      <c r="T4933" s="1">
        <v>2</v>
      </c>
      <c r="U4933" s="1">
        <v>0</v>
      </c>
      <c r="V4933" s="5">
        <v>6.93</v>
      </c>
    </row>
    <row r="4934" spans="1:22" ht="15" thickBot="1" x14ac:dyDescent="0.35">
      <c r="A4934" s="4">
        <v>4933</v>
      </c>
      <c r="B4934" s="2" t="s">
        <v>7872</v>
      </c>
      <c r="C4934" s="1">
        <v>2012</v>
      </c>
      <c r="D4934" s="3">
        <v>41180</v>
      </c>
      <c r="E4934" s="3">
        <v>41186</v>
      </c>
      <c r="F4934" s="2" t="s">
        <v>50</v>
      </c>
      <c r="G4934" s="2" t="s">
        <v>1974</v>
      </c>
      <c r="H4934" s="2" t="s">
        <v>1975</v>
      </c>
      <c r="I4934" s="2" t="s">
        <v>26</v>
      </c>
      <c r="J4934" s="2" t="s">
        <v>27</v>
      </c>
      <c r="K4934" s="2" t="s">
        <v>456</v>
      </c>
      <c r="L4934" s="2" t="s">
        <v>457</v>
      </c>
      <c r="M4934" s="1">
        <v>80013</v>
      </c>
      <c r="N4934" s="2" t="s">
        <v>44</v>
      </c>
      <c r="O4934" s="2" t="s">
        <v>5580</v>
      </c>
      <c r="P4934" s="2" t="s">
        <v>46</v>
      </c>
      <c r="Q4934" s="2" t="s">
        <v>173</v>
      </c>
      <c r="R4934" s="2" t="s">
        <v>5581</v>
      </c>
      <c r="S4934" s="1">
        <v>12.536</v>
      </c>
      <c r="T4934" s="1">
        <v>1</v>
      </c>
      <c r="U4934" s="1">
        <v>0.2</v>
      </c>
      <c r="V4934" s="5">
        <v>4.2309000000000001</v>
      </c>
    </row>
    <row r="4935" spans="1:22" ht="15" thickBot="1" x14ac:dyDescent="0.35">
      <c r="A4935" s="4">
        <v>4934</v>
      </c>
      <c r="B4935" s="2" t="s">
        <v>7872</v>
      </c>
      <c r="C4935" s="1">
        <v>2012</v>
      </c>
      <c r="D4935" s="3">
        <v>41180</v>
      </c>
      <c r="E4935" s="3">
        <v>41186</v>
      </c>
      <c r="F4935" s="2" t="s">
        <v>50</v>
      </c>
      <c r="G4935" s="2" t="s">
        <v>1974</v>
      </c>
      <c r="H4935" s="2" t="s">
        <v>1975</v>
      </c>
      <c r="I4935" s="2" t="s">
        <v>26</v>
      </c>
      <c r="J4935" s="2" t="s">
        <v>27</v>
      </c>
      <c r="K4935" s="2" t="s">
        <v>456</v>
      </c>
      <c r="L4935" s="2" t="s">
        <v>457</v>
      </c>
      <c r="M4935" s="1">
        <v>80013</v>
      </c>
      <c r="N4935" s="2" t="s">
        <v>44</v>
      </c>
      <c r="O4935" s="2" t="s">
        <v>2936</v>
      </c>
      <c r="P4935" s="2" t="s">
        <v>46</v>
      </c>
      <c r="Q4935" s="2" t="s">
        <v>75</v>
      </c>
      <c r="R4935" s="2" t="s">
        <v>2937</v>
      </c>
      <c r="S4935" s="1">
        <v>1.08</v>
      </c>
      <c r="T4935" s="1">
        <v>2</v>
      </c>
      <c r="U4935" s="1">
        <v>0.7</v>
      </c>
      <c r="V4935" s="5">
        <v>-0.79200000000000004</v>
      </c>
    </row>
    <row r="4936" spans="1:22" ht="15" thickBot="1" x14ac:dyDescent="0.35">
      <c r="A4936" s="4">
        <v>4935</v>
      </c>
      <c r="B4936" s="2" t="s">
        <v>7872</v>
      </c>
      <c r="C4936" s="1">
        <v>2012</v>
      </c>
      <c r="D4936" s="3">
        <v>41180</v>
      </c>
      <c r="E4936" s="3">
        <v>41186</v>
      </c>
      <c r="F4936" s="2" t="s">
        <v>50</v>
      </c>
      <c r="G4936" s="2" t="s">
        <v>1974</v>
      </c>
      <c r="H4936" s="2" t="s">
        <v>1975</v>
      </c>
      <c r="I4936" s="2" t="s">
        <v>26</v>
      </c>
      <c r="J4936" s="2" t="s">
        <v>27</v>
      </c>
      <c r="K4936" s="2" t="s">
        <v>456</v>
      </c>
      <c r="L4936" s="2" t="s">
        <v>457</v>
      </c>
      <c r="M4936" s="1">
        <v>80013</v>
      </c>
      <c r="N4936" s="2" t="s">
        <v>44</v>
      </c>
      <c r="O4936" s="2" t="s">
        <v>3989</v>
      </c>
      <c r="P4936" s="2" t="s">
        <v>46</v>
      </c>
      <c r="Q4936" s="2" t="s">
        <v>269</v>
      </c>
      <c r="R4936" s="2" t="s">
        <v>186</v>
      </c>
      <c r="S4936" s="1">
        <v>4.5119999999999996</v>
      </c>
      <c r="T4936" s="1">
        <v>3</v>
      </c>
      <c r="U4936" s="1">
        <v>0.2</v>
      </c>
      <c r="V4936" s="5">
        <v>0.84599999999999997</v>
      </c>
    </row>
    <row r="4937" spans="1:22" ht="15" thickBot="1" x14ac:dyDescent="0.35">
      <c r="A4937" s="4">
        <v>4936</v>
      </c>
      <c r="B4937" s="2" t="s">
        <v>7873</v>
      </c>
      <c r="C4937" s="1">
        <v>2012</v>
      </c>
      <c r="D4937" s="3">
        <v>40983</v>
      </c>
      <c r="E4937" s="3">
        <v>40989</v>
      </c>
      <c r="F4937" s="2" t="s">
        <v>50</v>
      </c>
      <c r="G4937" s="2" t="s">
        <v>7874</v>
      </c>
      <c r="H4937" s="2" t="s">
        <v>7875</v>
      </c>
      <c r="I4937" s="2" t="s">
        <v>41</v>
      </c>
      <c r="J4937" s="2" t="s">
        <v>27</v>
      </c>
      <c r="K4937" s="2" t="s">
        <v>7876</v>
      </c>
      <c r="L4937" s="2" t="s">
        <v>121</v>
      </c>
      <c r="M4937" s="1">
        <v>84043</v>
      </c>
      <c r="N4937" s="2" t="s">
        <v>44</v>
      </c>
      <c r="O4937" s="2" t="s">
        <v>7877</v>
      </c>
      <c r="P4937" s="2" t="s">
        <v>71</v>
      </c>
      <c r="Q4937" s="2" t="s">
        <v>72</v>
      </c>
      <c r="R4937" s="2" t="s">
        <v>7878</v>
      </c>
      <c r="S4937" s="1">
        <v>16.776</v>
      </c>
      <c r="T4937" s="1">
        <v>3</v>
      </c>
      <c r="U4937" s="1">
        <v>0.2</v>
      </c>
      <c r="V4937" s="5">
        <v>1.6776</v>
      </c>
    </row>
    <row r="4938" spans="1:22" ht="15" thickBot="1" x14ac:dyDescent="0.35">
      <c r="A4938" s="4">
        <v>4937</v>
      </c>
      <c r="B4938" s="2" t="s">
        <v>7879</v>
      </c>
      <c r="C4938" s="1">
        <v>2014</v>
      </c>
      <c r="D4938" s="3">
        <v>41646</v>
      </c>
      <c r="E4938" s="3">
        <v>41653</v>
      </c>
      <c r="F4938" s="2" t="s">
        <v>50</v>
      </c>
      <c r="G4938" s="2" t="s">
        <v>4207</v>
      </c>
      <c r="H4938" s="2" t="s">
        <v>4208</v>
      </c>
      <c r="I4938" s="2" t="s">
        <v>102</v>
      </c>
      <c r="J4938" s="2" t="s">
        <v>27</v>
      </c>
      <c r="K4938" s="2" t="s">
        <v>7880</v>
      </c>
      <c r="L4938" s="2" t="s">
        <v>358</v>
      </c>
      <c r="M4938" s="1">
        <v>35401</v>
      </c>
      <c r="N4938" s="2" t="s">
        <v>30</v>
      </c>
      <c r="O4938" s="2" t="s">
        <v>2106</v>
      </c>
      <c r="P4938" s="2" t="s">
        <v>46</v>
      </c>
      <c r="Q4938" s="2" t="s">
        <v>75</v>
      </c>
      <c r="R4938" s="2" t="s">
        <v>2107</v>
      </c>
      <c r="S4938" s="1">
        <v>33.74</v>
      </c>
      <c r="T4938" s="1">
        <v>7</v>
      </c>
      <c r="U4938" s="1">
        <v>0</v>
      </c>
      <c r="V4938" s="5">
        <v>15.5204</v>
      </c>
    </row>
    <row r="4939" spans="1:22" ht="15" thickBot="1" x14ac:dyDescent="0.35">
      <c r="A4939" s="4">
        <v>4938</v>
      </c>
      <c r="B4939" s="2" t="s">
        <v>7881</v>
      </c>
      <c r="C4939" s="1">
        <v>2011</v>
      </c>
      <c r="D4939" s="3">
        <v>40557</v>
      </c>
      <c r="E4939" s="3">
        <v>40562</v>
      </c>
      <c r="F4939" s="2" t="s">
        <v>50</v>
      </c>
      <c r="G4939" s="2" t="s">
        <v>1786</v>
      </c>
      <c r="H4939" s="2" t="s">
        <v>1787</v>
      </c>
      <c r="I4939" s="2" t="s">
        <v>26</v>
      </c>
      <c r="J4939" s="2" t="s">
        <v>27</v>
      </c>
      <c r="K4939" s="2" t="s">
        <v>127</v>
      </c>
      <c r="L4939" s="2" t="s">
        <v>43</v>
      </c>
      <c r="M4939" s="1">
        <v>94109</v>
      </c>
      <c r="N4939" s="2" t="s">
        <v>44</v>
      </c>
      <c r="O4939" s="2" t="s">
        <v>5000</v>
      </c>
      <c r="P4939" s="2" t="s">
        <v>46</v>
      </c>
      <c r="Q4939" s="2" t="s">
        <v>59</v>
      </c>
      <c r="R4939" s="2" t="s">
        <v>5001</v>
      </c>
      <c r="S4939" s="1">
        <v>1325.85</v>
      </c>
      <c r="T4939" s="1">
        <v>5</v>
      </c>
      <c r="U4939" s="1">
        <v>0</v>
      </c>
      <c r="V4939" s="5">
        <v>238.65299999999999</v>
      </c>
    </row>
    <row r="4940" spans="1:22" ht="15" thickBot="1" x14ac:dyDescent="0.35">
      <c r="A4940" s="4">
        <v>4939</v>
      </c>
      <c r="B4940" s="2" t="s">
        <v>7881</v>
      </c>
      <c r="C4940" s="1">
        <v>2011</v>
      </c>
      <c r="D4940" s="3">
        <v>40557</v>
      </c>
      <c r="E4940" s="3">
        <v>40562</v>
      </c>
      <c r="F4940" s="2" t="s">
        <v>50</v>
      </c>
      <c r="G4940" s="2" t="s">
        <v>1786</v>
      </c>
      <c r="H4940" s="2" t="s">
        <v>1787</v>
      </c>
      <c r="I4940" s="2" t="s">
        <v>26</v>
      </c>
      <c r="J4940" s="2" t="s">
        <v>27</v>
      </c>
      <c r="K4940" s="2" t="s">
        <v>127</v>
      </c>
      <c r="L4940" s="2" t="s">
        <v>43</v>
      </c>
      <c r="M4940" s="1">
        <v>94109</v>
      </c>
      <c r="N4940" s="2" t="s">
        <v>44</v>
      </c>
      <c r="O4940" s="2" t="s">
        <v>4883</v>
      </c>
      <c r="P4940" s="2" t="s">
        <v>32</v>
      </c>
      <c r="Q4940" s="2" t="s">
        <v>33</v>
      </c>
      <c r="R4940" s="2" t="s">
        <v>4884</v>
      </c>
      <c r="S4940" s="1">
        <v>333.99900000000002</v>
      </c>
      <c r="T4940" s="1">
        <v>3</v>
      </c>
      <c r="U4940" s="1">
        <v>0.15</v>
      </c>
      <c r="V4940" s="5">
        <v>3.9293999999999998</v>
      </c>
    </row>
    <row r="4941" spans="1:22" ht="15" thickBot="1" x14ac:dyDescent="0.35">
      <c r="A4941" s="4">
        <v>4940</v>
      </c>
      <c r="B4941" s="2" t="s">
        <v>7881</v>
      </c>
      <c r="C4941" s="1">
        <v>2011</v>
      </c>
      <c r="D4941" s="3">
        <v>40557</v>
      </c>
      <c r="E4941" s="3">
        <v>40562</v>
      </c>
      <c r="F4941" s="2" t="s">
        <v>50</v>
      </c>
      <c r="G4941" s="2" t="s">
        <v>1786</v>
      </c>
      <c r="H4941" s="2" t="s">
        <v>1787</v>
      </c>
      <c r="I4941" s="2" t="s">
        <v>26</v>
      </c>
      <c r="J4941" s="2" t="s">
        <v>27</v>
      </c>
      <c r="K4941" s="2" t="s">
        <v>127</v>
      </c>
      <c r="L4941" s="2" t="s">
        <v>43</v>
      </c>
      <c r="M4941" s="1">
        <v>94109</v>
      </c>
      <c r="N4941" s="2" t="s">
        <v>44</v>
      </c>
      <c r="O4941" s="2" t="s">
        <v>770</v>
      </c>
      <c r="P4941" s="2" t="s">
        <v>46</v>
      </c>
      <c r="Q4941" s="2" t="s">
        <v>68</v>
      </c>
      <c r="R4941" s="2" t="s">
        <v>771</v>
      </c>
      <c r="S4941" s="1">
        <v>19.899999999999999</v>
      </c>
      <c r="T4941" s="1">
        <v>5</v>
      </c>
      <c r="U4941" s="1">
        <v>0</v>
      </c>
      <c r="V4941" s="5">
        <v>6.5670000000000002</v>
      </c>
    </row>
    <row r="4942" spans="1:22" ht="15" thickBot="1" x14ac:dyDescent="0.35">
      <c r="A4942" s="4">
        <v>4941</v>
      </c>
      <c r="B4942" s="2" t="s">
        <v>7882</v>
      </c>
      <c r="C4942" s="1">
        <v>2012</v>
      </c>
      <c r="D4942" s="3">
        <v>40945</v>
      </c>
      <c r="E4942" s="3">
        <v>40952</v>
      </c>
      <c r="F4942" s="2" t="s">
        <v>50</v>
      </c>
      <c r="G4942" s="2" t="s">
        <v>5110</v>
      </c>
      <c r="H4942" s="2" t="s">
        <v>5111</v>
      </c>
      <c r="I4942" s="2" t="s">
        <v>26</v>
      </c>
      <c r="J4942" s="2" t="s">
        <v>27</v>
      </c>
      <c r="K4942" s="2" t="s">
        <v>521</v>
      </c>
      <c r="L4942" s="2" t="s">
        <v>245</v>
      </c>
      <c r="M4942" s="1">
        <v>19805</v>
      </c>
      <c r="N4942" s="2" t="s">
        <v>148</v>
      </c>
      <c r="O4942" s="2" t="s">
        <v>3495</v>
      </c>
      <c r="P4942" s="2" t="s">
        <v>32</v>
      </c>
      <c r="Q4942" s="2" t="s">
        <v>36</v>
      </c>
      <c r="R4942" s="2" t="s">
        <v>3496</v>
      </c>
      <c r="S4942" s="1">
        <v>1268.82</v>
      </c>
      <c r="T4942" s="1">
        <v>9</v>
      </c>
      <c r="U4942" s="1">
        <v>0</v>
      </c>
      <c r="V4942" s="5">
        <v>266.4522</v>
      </c>
    </row>
    <row r="4943" spans="1:22" ht="15" thickBot="1" x14ac:dyDescent="0.35">
      <c r="A4943" s="4">
        <v>4942</v>
      </c>
      <c r="B4943" s="2" t="s">
        <v>7882</v>
      </c>
      <c r="C4943" s="1">
        <v>2012</v>
      </c>
      <c r="D4943" s="3">
        <v>40945</v>
      </c>
      <c r="E4943" s="3">
        <v>40952</v>
      </c>
      <c r="F4943" s="2" t="s">
        <v>50</v>
      </c>
      <c r="G4943" s="2" t="s">
        <v>5110</v>
      </c>
      <c r="H4943" s="2" t="s">
        <v>5111</v>
      </c>
      <c r="I4943" s="2" t="s">
        <v>26</v>
      </c>
      <c r="J4943" s="2" t="s">
        <v>27</v>
      </c>
      <c r="K4943" s="2" t="s">
        <v>521</v>
      </c>
      <c r="L4943" s="2" t="s">
        <v>245</v>
      </c>
      <c r="M4943" s="1">
        <v>19805</v>
      </c>
      <c r="N4943" s="2" t="s">
        <v>148</v>
      </c>
      <c r="O4943" s="2" t="s">
        <v>6576</v>
      </c>
      <c r="P4943" s="2" t="s">
        <v>32</v>
      </c>
      <c r="Q4943" s="2" t="s">
        <v>33</v>
      </c>
      <c r="R4943" s="2" t="s">
        <v>6577</v>
      </c>
      <c r="S4943" s="1">
        <v>283.92</v>
      </c>
      <c r="T4943" s="1">
        <v>4</v>
      </c>
      <c r="U4943" s="1">
        <v>0</v>
      </c>
      <c r="V4943" s="5">
        <v>82.336799999999997</v>
      </c>
    </row>
    <row r="4944" spans="1:22" ht="15" thickBot="1" x14ac:dyDescent="0.35">
      <c r="A4944" s="4">
        <v>4943</v>
      </c>
      <c r="B4944" s="2" t="s">
        <v>7882</v>
      </c>
      <c r="C4944" s="1">
        <v>2012</v>
      </c>
      <c r="D4944" s="3">
        <v>40945</v>
      </c>
      <c r="E4944" s="3">
        <v>40952</v>
      </c>
      <c r="F4944" s="2" t="s">
        <v>50</v>
      </c>
      <c r="G4944" s="2" t="s">
        <v>5110</v>
      </c>
      <c r="H4944" s="2" t="s">
        <v>5111</v>
      </c>
      <c r="I4944" s="2" t="s">
        <v>26</v>
      </c>
      <c r="J4944" s="2" t="s">
        <v>27</v>
      </c>
      <c r="K4944" s="2" t="s">
        <v>521</v>
      </c>
      <c r="L4944" s="2" t="s">
        <v>245</v>
      </c>
      <c r="M4944" s="1">
        <v>19805</v>
      </c>
      <c r="N4944" s="2" t="s">
        <v>148</v>
      </c>
      <c r="O4944" s="2" t="s">
        <v>3447</v>
      </c>
      <c r="P4944" s="2" t="s">
        <v>46</v>
      </c>
      <c r="Q4944" s="2" t="s">
        <v>68</v>
      </c>
      <c r="R4944" s="2" t="s">
        <v>3448</v>
      </c>
      <c r="S4944" s="1">
        <v>5.68</v>
      </c>
      <c r="T4944" s="1">
        <v>2</v>
      </c>
      <c r="U4944" s="1">
        <v>0</v>
      </c>
      <c r="V4944" s="5">
        <v>1.7607999999999999</v>
      </c>
    </row>
    <row r="4945" spans="1:22" ht="15" thickBot="1" x14ac:dyDescent="0.35">
      <c r="A4945" s="4">
        <v>4944</v>
      </c>
      <c r="B4945" s="2" t="s">
        <v>7883</v>
      </c>
      <c r="C4945" s="1">
        <v>2014</v>
      </c>
      <c r="D4945" s="3">
        <v>41995</v>
      </c>
      <c r="E4945" s="3">
        <v>42001</v>
      </c>
      <c r="F4945" s="2" t="s">
        <v>50</v>
      </c>
      <c r="G4945" s="2" t="s">
        <v>3647</v>
      </c>
      <c r="H4945" s="2" t="s">
        <v>3648</v>
      </c>
      <c r="I4945" s="2" t="s">
        <v>26</v>
      </c>
      <c r="J4945" s="2" t="s">
        <v>27</v>
      </c>
      <c r="K4945" s="2" t="s">
        <v>4268</v>
      </c>
      <c r="L4945" s="2" t="s">
        <v>254</v>
      </c>
      <c r="M4945" s="1">
        <v>47905</v>
      </c>
      <c r="N4945" s="2" t="s">
        <v>105</v>
      </c>
      <c r="O4945" s="2" t="s">
        <v>1769</v>
      </c>
      <c r="P4945" s="2" t="s">
        <v>46</v>
      </c>
      <c r="Q4945" s="2" t="s">
        <v>59</v>
      </c>
      <c r="R4945" s="2" t="s">
        <v>1770</v>
      </c>
      <c r="S4945" s="1">
        <v>375.34</v>
      </c>
      <c r="T4945" s="1">
        <v>1</v>
      </c>
      <c r="U4945" s="1">
        <v>0</v>
      </c>
      <c r="V4945" s="5">
        <v>18.766999999999999</v>
      </c>
    </row>
    <row r="4946" spans="1:22" ht="15" thickBot="1" x14ac:dyDescent="0.35">
      <c r="A4946" s="4">
        <v>4945</v>
      </c>
      <c r="B4946" s="2" t="s">
        <v>7884</v>
      </c>
      <c r="C4946" s="1">
        <v>2013</v>
      </c>
      <c r="D4946" s="3">
        <v>41523</v>
      </c>
      <c r="E4946" s="3">
        <v>41524</v>
      </c>
      <c r="F4946" s="2" t="s">
        <v>188</v>
      </c>
      <c r="G4946" s="2" t="s">
        <v>830</v>
      </c>
      <c r="H4946" s="2" t="s">
        <v>831</v>
      </c>
      <c r="I4946" s="2" t="s">
        <v>26</v>
      </c>
      <c r="J4946" s="2" t="s">
        <v>27</v>
      </c>
      <c r="K4946" s="2" t="s">
        <v>5972</v>
      </c>
      <c r="L4946" s="2" t="s">
        <v>43</v>
      </c>
      <c r="M4946" s="1">
        <v>90278</v>
      </c>
      <c r="N4946" s="2" t="s">
        <v>44</v>
      </c>
      <c r="O4946" s="2" t="s">
        <v>7744</v>
      </c>
      <c r="P4946" s="2" t="s">
        <v>46</v>
      </c>
      <c r="Q4946" s="2" t="s">
        <v>90</v>
      </c>
      <c r="R4946" s="2" t="s">
        <v>7745</v>
      </c>
      <c r="S4946" s="1">
        <v>96.08</v>
      </c>
      <c r="T4946" s="1">
        <v>2</v>
      </c>
      <c r="U4946" s="1">
        <v>0</v>
      </c>
      <c r="V4946" s="5">
        <v>46.118400000000001</v>
      </c>
    </row>
    <row r="4947" spans="1:22" ht="15" thickBot="1" x14ac:dyDescent="0.35">
      <c r="A4947" s="4">
        <v>4946</v>
      </c>
      <c r="B4947" s="2" t="s">
        <v>7884</v>
      </c>
      <c r="C4947" s="1">
        <v>2013</v>
      </c>
      <c r="D4947" s="3">
        <v>41523</v>
      </c>
      <c r="E4947" s="3">
        <v>41524</v>
      </c>
      <c r="F4947" s="2" t="s">
        <v>188</v>
      </c>
      <c r="G4947" s="2" t="s">
        <v>830</v>
      </c>
      <c r="H4947" s="2" t="s">
        <v>831</v>
      </c>
      <c r="I4947" s="2" t="s">
        <v>26</v>
      </c>
      <c r="J4947" s="2" t="s">
        <v>27</v>
      </c>
      <c r="K4947" s="2" t="s">
        <v>5972</v>
      </c>
      <c r="L4947" s="2" t="s">
        <v>43</v>
      </c>
      <c r="M4947" s="1">
        <v>90278</v>
      </c>
      <c r="N4947" s="2" t="s">
        <v>44</v>
      </c>
      <c r="O4947" s="2" t="s">
        <v>1372</v>
      </c>
      <c r="P4947" s="2" t="s">
        <v>46</v>
      </c>
      <c r="Q4947" s="2" t="s">
        <v>75</v>
      </c>
      <c r="R4947" s="2" t="s">
        <v>1373</v>
      </c>
      <c r="S4947" s="1">
        <v>11.68</v>
      </c>
      <c r="T4947" s="1">
        <v>2</v>
      </c>
      <c r="U4947" s="1">
        <v>0.2</v>
      </c>
      <c r="V4947" s="5">
        <v>3.9420000000000002</v>
      </c>
    </row>
    <row r="4948" spans="1:22" ht="15" thickBot="1" x14ac:dyDescent="0.35">
      <c r="A4948" s="4">
        <v>4947</v>
      </c>
      <c r="B4948" s="2" t="s">
        <v>7884</v>
      </c>
      <c r="C4948" s="1">
        <v>2013</v>
      </c>
      <c r="D4948" s="3">
        <v>41523</v>
      </c>
      <c r="E4948" s="3">
        <v>41524</v>
      </c>
      <c r="F4948" s="2" t="s">
        <v>188</v>
      </c>
      <c r="G4948" s="2" t="s">
        <v>830</v>
      </c>
      <c r="H4948" s="2" t="s">
        <v>831</v>
      </c>
      <c r="I4948" s="2" t="s">
        <v>26</v>
      </c>
      <c r="J4948" s="2" t="s">
        <v>27</v>
      </c>
      <c r="K4948" s="2" t="s">
        <v>5972</v>
      </c>
      <c r="L4948" s="2" t="s">
        <v>43</v>
      </c>
      <c r="M4948" s="1">
        <v>90278</v>
      </c>
      <c r="N4948" s="2" t="s">
        <v>44</v>
      </c>
      <c r="O4948" s="2" t="s">
        <v>268</v>
      </c>
      <c r="P4948" s="2" t="s">
        <v>46</v>
      </c>
      <c r="Q4948" s="2" t="s">
        <v>269</v>
      </c>
      <c r="R4948" s="2" t="s">
        <v>270</v>
      </c>
      <c r="S4948" s="1">
        <v>4.3600000000000003</v>
      </c>
      <c r="T4948" s="1">
        <v>2</v>
      </c>
      <c r="U4948" s="1">
        <v>0</v>
      </c>
      <c r="V4948" s="5">
        <v>1.7876000000000001</v>
      </c>
    </row>
    <row r="4949" spans="1:22" ht="15" thickBot="1" x14ac:dyDescent="0.35">
      <c r="A4949" s="4">
        <v>4948</v>
      </c>
      <c r="B4949" s="2" t="s">
        <v>7885</v>
      </c>
      <c r="C4949" s="1">
        <v>2011</v>
      </c>
      <c r="D4949" s="3">
        <v>40820</v>
      </c>
      <c r="E4949" s="3">
        <v>40825</v>
      </c>
      <c r="F4949" s="2" t="s">
        <v>50</v>
      </c>
      <c r="G4949" s="2" t="s">
        <v>4830</v>
      </c>
      <c r="H4949" s="2" t="s">
        <v>4831</v>
      </c>
      <c r="I4949" s="2" t="s">
        <v>26</v>
      </c>
      <c r="J4949" s="2" t="s">
        <v>27</v>
      </c>
      <c r="K4949" s="2" t="s">
        <v>95</v>
      </c>
      <c r="L4949" s="2" t="s">
        <v>96</v>
      </c>
      <c r="M4949" s="1">
        <v>98115</v>
      </c>
      <c r="N4949" s="2" t="s">
        <v>44</v>
      </c>
      <c r="O4949" s="2" t="s">
        <v>650</v>
      </c>
      <c r="P4949" s="2" t="s">
        <v>46</v>
      </c>
      <c r="Q4949" s="2" t="s">
        <v>47</v>
      </c>
      <c r="R4949" s="2" t="s">
        <v>651</v>
      </c>
      <c r="S4949" s="1">
        <v>29.24</v>
      </c>
      <c r="T4949" s="1">
        <v>4</v>
      </c>
      <c r="U4949" s="1">
        <v>0</v>
      </c>
      <c r="V4949" s="5">
        <v>13.742800000000001</v>
      </c>
    </row>
    <row r="4950" spans="1:22" ht="15" thickBot="1" x14ac:dyDescent="0.35">
      <c r="A4950" s="4">
        <v>4949</v>
      </c>
      <c r="B4950" s="2" t="s">
        <v>7886</v>
      </c>
      <c r="C4950" s="1">
        <v>2014</v>
      </c>
      <c r="D4950" s="3">
        <v>41971</v>
      </c>
      <c r="E4950" s="3">
        <v>41976</v>
      </c>
      <c r="F4950" s="2" t="s">
        <v>50</v>
      </c>
      <c r="G4950" s="2" t="s">
        <v>1870</v>
      </c>
      <c r="H4950" s="2" t="s">
        <v>1871</v>
      </c>
      <c r="I4950" s="2" t="s">
        <v>26</v>
      </c>
      <c r="J4950" s="2" t="s">
        <v>27</v>
      </c>
      <c r="K4950" s="2" t="s">
        <v>42</v>
      </c>
      <c r="L4950" s="2" t="s">
        <v>43</v>
      </c>
      <c r="M4950" s="1">
        <v>90045</v>
      </c>
      <c r="N4950" s="2" t="s">
        <v>44</v>
      </c>
      <c r="O4950" s="2" t="s">
        <v>2100</v>
      </c>
      <c r="P4950" s="2" t="s">
        <v>46</v>
      </c>
      <c r="Q4950" s="2" t="s">
        <v>75</v>
      </c>
      <c r="R4950" s="2" t="s">
        <v>2101</v>
      </c>
      <c r="S4950" s="1">
        <v>117.488</v>
      </c>
      <c r="T4950" s="1">
        <v>7</v>
      </c>
      <c r="U4950" s="1">
        <v>0.2</v>
      </c>
      <c r="V4950" s="5">
        <v>41.120800000000003</v>
      </c>
    </row>
    <row r="4951" spans="1:22" ht="15" thickBot="1" x14ac:dyDescent="0.35">
      <c r="A4951" s="4">
        <v>4950</v>
      </c>
      <c r="B4951" s="2" t="s">
        <v>7886</v>
      </c>
      <c r="C4951" s="1">
        <v>2014</v>
      </c>
      <c r="D4951" s="3">
        <v>41971</v>
      </c>
      <c r="E4951" s="3">
        <v>41976</v>
      </c>
      <c r="F4951" s="2" t="s">
        <v>50</v>
      </c>
      <c r="G4951" s="2" t="s">
        <v>1870</v>
      </c>
      <c r="H4951" s="2" t="s">
        <v>1871</v>
      </c>
      <c r="I4951" s="2" t="s">
        <v>26</v>
      </c>
      <c r="J4951" s="2" t="s">
        <v>27</v>
      </c>
      <c r="K4951" s="2" t="s">
        <v>42</v>
      </c>
      <c r="L4951" s="2" t="s">
        <v>43</v>
      </c>
      <c r="M4951" s="1">
        <v>90045</v>
      </c>
      <c r="N4951" s="2" t="s">
        <v>44</v>
      </c>
      <c r="O4951" s="2" t="s">
        <v>2111</v>
      </c>
      <c r="P4951" s="2" t="s">
        <v>32</v>
      </c>
      <c r="Q4951" s="2" t="s">
        <v>65</v>
      </c>
      <c r="R4951" s="2" t="s">
        <v>2112</v>
      </c>
      <c r="S4951" s="1">
        <v>18.84</v>
      </c>
      <c r="T4951" s="1">
        <v>3</v>
      </c>
      <c r="U4951" s="1">
        <v>0</v>
      </c>
      <c r="V4951" s="5">
        <v>6.0288000000000004</v>
      </c>
    </row>
    <row r="4952" spans="1:22" ht="15" thickBot="1" x14ac:dyDescent="0.35">
      <c r="A4952" s="4">
        <v>4951</v>
      </c>
      <c r="B4952" s="2" t="s">
        <v>7887</v>
      </c>
      <c r="C4952" s="1">
        <v>2013</v>
      </c>
      <c r="D4952" s="3">
        <v>41576</v>
      </c>
      <c r="E4952" s="3">
        <v>41580</v>
      </c>
      <c r="F4952" s="2" t="s">
        <v>23</v>
      </c>
      <c r="G4952" s="2" t="s">
        <v>5977</v>
      </c>
      <c r="H4952" s="2" t="s">
        <v>5978</v>
      </c>
      <c r="I4952" s="2" t="s">
        <v>26</v>
      </c>
      <c r="J4952" s="2" t="s">
        <v>27</v>
      </c>
      <c r="K4952" s="2" t="s">
        <v>266</v>
      </c>
      <c r="L4952" s="2" t="s">
        <v>267</v>
      </c>
      <c r="M4952" s="1">
        <v>10009</v>
      </c>
      <c r="N4952" s="2" t="s">
        <v>148</v>
      </c>
      <c r="O4952" s="2" t="s">
        <v>679</v>
      </c>
      <c r="P4952" s="2" t="s">
        <v>46</v>
      </c>
      <c r="Q4952" s="2" t="s">
        <v>68</v>
      </c>
      <c r="R4952" s="2" t="s">
        <v>680</v>
      </c>
      <c r="S4952" s="1">
        <v>12.42</v>
      </c>
      <c r="T4952" s="1">
        <v>3</v>
      </c>
      <c r="U4952" s="1">
        <v>0</v>
      </c>
      <c r="V4952" s="5">
        <v>5.2164000000000001</v>
      </c>
    </row>
    <row r="4953" spans="1:22" ht="15" thickBot="1" x14ac:dyDescent="0.35">
      <c r="A4953" s="4">
        <v>4952</v>
      </c>
      <c r="B4953" s="2" t="s">
        <v>7888</v>
      </c>
      <c r="C4953" s="1">
        <v>2012</v>
      </c>
      <c r="D4953" s="3">
        <v>41069</v>
      </c>
      <c r="E4953" s="3">
        <v>41073</v>
      </c>
      <c r="F4953" s="2" t="s">
        <v>50</v>
      </c>
      <c r="G4953" s="2" t="s">
        <v>6950</v>
      </c>
      <c r="H4953" s="2" t="s">
        <v>6951</v>
      </c>
      <c r="I4953" s="2" t="s">
        <v>26</v>
      </c>
      <c r="J4953" s="2" t="s">
        <v>27</v>
      </c>
      <c r="K4953" s="2" t="s">
        <v>3358</v>
      </c>
      <c r="L4953" s="2" t="s">
        <v>238</v>
      </c>
      <c r="M4953" s="1">
        <v>48073</v>
      </c>
      <c r="N4953" s="2" t="s">
        <v>105</v>
      </c>
      <c r="O4953" s="2" t="s">
        <v>404</v>
      </c>
      <c r="P4953" s="2" t="s">
        <v>46</v>
      </c>
      <c r="Q4953" s="2" t="s">
        <v>90</v>
      </c>
      <c r="R4953" s="2" t="s">
        <v>405</v>
      </c>
      <c r="S4953" s="1">
        <v>12.96</v>
      </c>
      <c r="T4953" s="1">
        <v>2</v>
      </c>
      <c r="U4953" s="1">
        <v>0</v>
      </c>
      <c r="V4953" s="5">
        <v>6.2207999999999997</v>
      </c>
    </row>
    <row r="4954" spans="1:22" ht="15" thickBot="1" x14ac:dyDescent="0.35">
      <c r="A4954" s="4">
        <v>4953</v>
      </c>
      <c r="B4954" s="2" t="s">
        <v>7889</v>
      </c>
      <c r="C4954" s="1">
        <v>2014</v>
      </c>
      <c r="D4954" s="3">
        <v>41982</v>
      </c>
      <c r="E4954" s="3">
        <v>41986</v>
      </c>
      <c r="F4954" s="2" t="s">
        <v>23</v>
      </c>
      <c r="G4954" s="2" t="s">
        <v>1108</v>
      </c>
      <c r="H4954" s="2" t="s">
        <v>1109</v>
      </c>
      <c r="I4954" s="2" t="s">
        <v>41</v>
      </c>
      <c r="J4954" s="2" t="s">
        <v>27</v>
      </c>
      <c r="K4954" s="2" t="s">
        <v>127</v>
      </c>
      <c r="L4954" s="2" t="s">
        <v>43</v>
      </c>
      <c r="M4954" s="1">
        <v>94109</v>
      </c>
      <c r="N4954" s="2" t="s">
        <v>44</v>
      </c>
      <c r="O4954" s="2" t="s">
        <v>7890</v>
      </c>
      <c r="P4954" s="2" t="s">
        <v>46</v>
      </c>
      <c r="Q4954" s="2" t="s">
        <v>78</v>
      </c>
      <c r="R4954" s="2" t="s">
        <v>7891</v>
      </c>
      <c r="S4954" s="1">
        <v>69.48</v>
      </c>
      <c r="T4954" s="1">
        <v>1</v>
      </c>
      <c r="U4954" s="1">
        <v>0</v>
      </c>
      <c r="V4954" s="5">
        <v>20.844000000000001</v>
      </c>
    </row>
    <row r="4955" spans="1:22" ht="15" thickBot="1" x14ac:dyDescent="0.35">
      <c r="A4955" s="4">
        <v>4954</v>
      </c>
      <c r="B4955" s="2" t="s">
        <v>7892</v>
      </c>
      <c r="C4955" s="1">
        <v>2012</v>
      </c>
      <c r="D4955" s="3">
        <v>40984</v>
      </c>
      <c r="E4955" s="3">
        <v>40988</v>
      </c>
      <c r="F4955" s="2" t="s">
        <v>50</v>
      </c>
      <c r="G4955" s="2" t="s">
        <v>842</v>
      </c>
      <c r="H4955" s="2" t="s">
        <v>843</v>
      </c>
      <c r="I4955" s="2" t="s">
        <v>41</v>
      </c>
      <c r="J4955" s="2" t="s">
        <v>27</v>
      </c>
      <c r="K4955" s="2" t="s">
        <v>266</v>
      </c>
      <c r="L4955" s="2" t="s">
        <v>267</v>
      </c>
      <c r="M4955" s="1">
        <v>10009</v>
      </c>
      <c r="N4955" s="2" t="s">
        <v>148</v>
      </c>
      <c r="O4955" s="2" t="s">
        <v>5307</v>
      </c>
      <c r="P4955" s="2" t="s">
        <v>71</v>
      </c>
      <c r="Q4955" s="2" t="s">
        <v>72</v>
      </c>
      <c r="R4955" s="2" t="s">
        <v>5308</v>
      </c>
      <c r="S4955" s="1">
        <v>85.9</v>
      </c>
      <c r="T4955" s="1">
        <v>2</v>
      </c>
      <c r="U4955" s="1">
        <v>0</v>
      </c>
      <c r="V4955" s="5">
        <v>2.577</v>
      </c>
    </row>
    <row r="4956" spans="1:22" ht="15" thickBot="1" x14ac:dyDescent="0.35">
      <c r="A4956" s="4">
        <v>4955</v>
      </c>
      <c r="B4956" s="2" t="s">
        <v>7893</v>
      </c>
      <c r="C4956" s="1">
        <v>2011</v>
      </c>
      <c r="D4956" s="3">
        <v>40703</v>
      </c>
      <c r="E4956" s="3">
        <v>40707</v>
      </c>
      <c r="F4956" s="2" t="s">
        <v>23</v>
      </c>
      <c r="G4956" s="2" t="s">
        <v>1143</v>
      </c>
      <c r="H4956" s="2" t="s">
        <v>1144</v>
      </c>
      <c r="I4956" s="2" t="s">
        <v>41</v>
      </c>
      <c r="J4956" s="2" t="s">
        <v>27</v>
      </c>
      <c r="K4956" s="2" t="s">
        <v>4045</v>
      </c>
      <c r="L4956" s="2" t="s">
        <v>1392</v>
      </c>
      <c r="M4956" s="1">
        <v>89031</v>
      </c>
      <c r="N4956" s="2" t="s">
        <v>44</v>
      </c>
      <c r="O4956" s="2" t="s">
        <v>2641</v>
      </c>
      <c r="P4956" s="2" t="s">
        <v>46</v>
      </c>
      <c r="Q4956" s="2" t="s">
        <v>68</v>
      </c>
      <c r="R4956" s="2" t="s">
        <v>2642</v>
      </c>
      <c r="S4956" s="1">
        <v>18.059999999999999</v>
      </c>
      <c r="T4956" s="1">
        <v>7</v>
      </c>
      <c r="U4956" s="1">
        <v>0</v>
      </c>
      <c r="V4956" s="5">
        <v>4.6955999999999998</v>
      </c>
    </row>
    <row r="4957" spans="1:22" ht="15" thickBot="1" x14ac:dyDescent="0.35">
      <c r="A4957" s="4">
        <v>4956</v>
      </c>
      <c r="B4957" s="2" t="s">
        <v>7893</v>
      </c>
      <c r="C4957" s="1">
        <v>2011</v>
      </c>
      <c r="D4957" s="3">
        <v>40703</v>
      </c>
      <c r="E4957" s="3">
        <v>40707</v>
      </c>
      <c r="F4957" s="2" t="s">
        <v>23</v>
      </c>
      <c r="G4957" s="2" t="s">
        <v>1143</v>
      </c>
      <c r="H4957" s="2" t="s">
        <v>1144</v>
      </c>
      <c r="I4957" s="2" t="s">
        <v>41</v>
      </c>
      <c r="J4957" s="2" t="s">
        <v>27</v>
      </c>
      <c r="K4957" s="2" t="s">
        <v>4045</v>
      </c>
      <c r="L4957" s="2" t="s">
        <v>1392</v>
      </c>
      <c r="M4957" s="1">
        <v>89031</v>
      </c>
      <c r="N4957" s="2" t="s">
        <v>44</v>
      </c>
      <c r="O4957" s="2" t="s">
        <v>3733</v>
      </c>
      <c r="P4957" s="2" t="s">
        <v>46</v>
      </c>
      <c r="Q4957" s="2" t="s">
        <v>90</v>
      </c>
      <c r="R4957" s="2" t="s">
        <v>3734</v>
      </c>
      <c r="S4957" s="1">
        <v>79.14</v>
      </c>
      <c r="T4957" s="1">
        <v>3</v>
      </c>
      <c r="U4957" s="1">
        <v>0</v>
      </c>
      <c r="V4957" s="5">
        <v>36.404400000000003</v>
      </c>
    </row>
    <row r="4958" spans="1:22" ht="15" thickBot="1" x14ac:dyDescent="0.35">
      <c r="A4958" s="4">
        <v>4957</v>
      </c>
      <c r="B4958" s="2" t="s">
        <v>7893</v>
      </c>
      <c r="C4958" s="1">
        <v>2011</v>
      </c>
      <c r="D4958" s="3">
        <v>40703</v>
      </c>
      <c r="E4958" s="3">
        <v>40707</v>
      </c>
      <c r="F4958" s="2" t="s">
        <v>23</v>
      </c>
      <c r="G4958" s="2" t="s">
        <v>1143</v>
      </c>
      <c r="H4958" s="2" t="s">
        <v>1144</v>
      </c>
      <c r="I4958" s="2" t="s">
        <v>41</v>
      </c>
      <c r="J4958" s="2" t="s">
        <v>27</v>
      </c>
      <c r="K4958" s="2" t="s">
        <v>4045</v>
      </c>
      <c r="L4958" s="2" t="s">
        <v>1392</v>
      </c>
      <c r="M4958" s="1">
        <v>89031</v>
      </c>
      <c r="N4958" s="2" t="s">
        <v>44</v>
      </c>
      <c r="O4958" s="2" t="s">
        <v>6130</v>
      </c>
      <c r="P4958" s="2" t="s">
        <v>32</v>
      </c>
      <c r="Q4958" s="2" t="s">
        <v>65</v>
      </c>
      <c r="R4958" s="2" t="s">
        <v>6131</v>
      </c>
      <c r="S4958" s="1">
        <v>37.4</v>
      </c>
      <c r="T4958" s="1">
        <v>2</v>
      </c>
      <c r="U4958" s="1">
        <v>0</v>
      </c>
      <c r="V4958" s="5">
        <v>14.212</v>
      </c>
    </row>
    <row r="4959" spans="1:22" ht="15" thickBot="1" x14ac:dyDescent="0.35">
      <c r="A4959" s="4">
        <v>4958</v>
      </c>
      <c r="B4959" s="2" t="s">
        <v>7894</v>
      </c>
      <c r="C4959" s="1">
        <v>2012</v>
      </c>
      <c r="D4959" s="3">
        <v>40988</v>
      </c>
      <c r="E4959" s="3">
        <v>40994</v>
      </c>
      <c r="F4959" s="2" t="s">
        <v>50</v>
      </c>
      <c r="G4959" s="2" t="s">
        <v>2484</v>
      </c>
      <c r="H4959" s="2" t="s">
        <v>2485</v>
      </c>
      <c r="I4959" s="2" t="s">
        <v>26</v>
      </c>
      <c r="J4959" s="2" t="s">
        <v>27</v>
      </c>
      <c r="K4959" s="2" t="s">
        <v>4214</v>
      </c>
      <c r="L4959" s="2" t="s">
        <v>104</v>
      </c>
      <c r="M4959" s="1">
        <v>75007</v>
      </c>
      <c r="N4959" s="2" t="s">
        <v>105</v>
      </c>
      <c r="O4959" s="2" t="s">
        <v>5669</v>
      </c>
      <c r="P4959" s="2" t="s">
        <v>46</v>
      </c>
      <c r="Q4959" s="2" t="s">
        <v>75</v>
      </c>
      <c r="R4959" s="2" t="s">
        <v>5670</v>
      </c>
      <c r="S4959" s="1">
        <v>2.512</v>
      </c>
      <c r="T4959" s="1">
        <v>2</v>
      </c>
      <c r="U4959" s="1">
        <v>0.8</v>
      </c>
      <c r="V4959" s="5">
        <v>-4.3959999999999999</v>
      </c>
    </row>
    <row r="4960" spans="1:22" ht="15" thickBot="1" x14ac:dyDescent="0.35">
      <c r="A4960" s="4">
        <v>4959</v>
      </c>
      <c r="B4960" s="2" t="s">
        <v>7894</v>
      </c>
      <c r="C4960" s="1">
        <v>2012</v>
      </c>
      <c r="D4960" s="3">
        <v>40988</v>
      </c>
      <c r="E4960" s="3">
        <v>40994</v>
      </c>
      <c r="F4960" s="2" t="s">
        <v>50</v>
      </c>
      <c r="G4960" s="2" t="s">
        <v>2484</v>
      </c>
      <c r="H4960" s="2" t="s">
        <v>2485</v>
      </c>
      <c r="I4960" s="2" t="s">
        <v>26</v>
      </c>
      <c r="J4960" s="2" t="s">
        <v>27</v>
      </c>
      <c r="K4960" s="2" t="s">
        <v>4214</v>
      </c>
      <c r="L4960" s="2" t="s">
        <v>104</v>
      </c>
      <c r="M4960" s="1">
        <v>75007</v>
      </c>
      <c r="N4960" s="2" t="s">
        <v>105</v>
      </c>
      <c r="O4960" s="2" t="s">
        <v>7895</v>
      </c>
      <c r="P4960" s="2" t="s">
        <v>46</v>
      </c>
      <c r="Q4960" s="2" t="s">
        <v>269</v>
      </c>
      <c r="R4960" s="2" t="s">
        <v>186</v>
      </c>
      <c r="S4960" s="1">
        <v>18.864000000000001</v>
      </c>
      <c r="T4960" s="1">
        <v>9</v>
      </c>
      <c r="U4960" s="1">
        <v>0.2</v>
      </c>
      <c r="V4960" s="5">
        <v>6.1307999999999998</v>
      </c>
    </row>
    <row r="4961" spans="1:22" ht="15" thickBot="1" x14ac:dyDescent="0.35">
      <c r="A4961" s="4">
        <v>4960</v>
      </c>
      <c r="B4961" s="2" t="s">
        <v>7896</v>
      </c>
      <c r="C4961" s="1">
        <v>2013</v>
      </c>
      <c r="D4961" s="3">
        <v>41597</v>
      </c>
      <c r="E4961" s="3">
        <v>41601</v>
      </c>
      <c r="F4961" s="2" t="s">
        <v>50</v>
      </c>
      <c r="G4961" s="2" t="s">
        <v>3606</v>
      </c>
      <c r="H4961" s="2" t="s">
        <v>3607</v>
      </c>
      <c r="I4961" s="2" t="s">
        <v>102</v>
      </c>
      <c r="J4961" s="2" t="s">
        <v>27</v>
      </c>
      <c r="K4961" s="2" t="s">
        <v>42</v>
      </c>
      <c r="L4961" s="2" t="s">
        <v>43</v>
      </c>
      <c r="M4961" s="1">
        <v>90008</v>
      </c>
      <c r="N4961" s="2" t="s">
        <v>44</v>
      </c>
      <c r="O4961" s="2" t="s">
        <v>4301</v>
      </c>
      <c r="P4961" s="2" t="s">
        <v>71</v>
      </c>
      <c r="Q4961" s="2" t="s">
        <v>72</v>
      </c>
      <c r="R4961" s="2" t="s">
        <v>4302</v>
      </c>
      <c r="S4961" s="1">
        <v>61.192</v>
      </c>
      <c r="T4961" s="1">
        <v>1</v>
      </c>
      <c r="U4961" s="1">
        <v>0.2</v>
      </c>
      <c r="V4961" s="5">
        <v>6.1192000000000002</v>
      </c>
    </row>
    <row r="4962" spans="1:22" ht="15" thickBot="1" x14ac:dyDescent="0.35">
      <c r="A4962" s="4">
        <v>4961</v>
      </c>
      <c r="B4962" s="2" t="s">
        <v>7896</v>
      </c>
      <c r="C4962" s="1">
        <v>2013</v>
      </c>
      <c r="D4962" s="3">
        <v>41597</v>
      </c>
      <c r="E4962" s="3">
        <v>41601</v>
      </c>
      <c r="F4962" s="2" t="s">
        <v>50</v>
      </c>
      <c r="G4962" s="2" t="s">
        <v>3606</v>
      </c>
      <c r="H4962" s="2" t="s">
        <v>3607</v>
      </c>
      <c r="I4962" s="2" t="s">
        <v>102</v>
      </c>
      <c r="J4962" s="2" t="s">
        <v>27</v>
      </c>
      <c r="K4962" s="2" t="s">
        <v>42</v>
      </c>
      <c r="L4962" s="2" t="s">
        <v>43</v>
      </c>
      <c r="M4962" s="1">
        <v>90008</v>
      </c>
      <c r="N4962" s="2" t="s">
        <v>44</v>
      </c>
      <c r="O4962" s="2" t="s">
        <v>6549</v>
      </c>
      <c r="P4962" s="2" t="s">
        <v>46</v>
      </c>
      <c r="Q4962" s="2" t="s">
        <v>78</v>
      </c>
      <c r="R4962" s="2" t="s">
        <v>6550</v>
      </c>
      <c r="S4962" s="1">
        <v>67.84</v>
      </c>
      <c r="T4962" s="1">
        <v>1</v>
      </c>
      <c r="U4962" s="1">
        <v>0</v>
      </c>
      <c r="V4962" s="5">
        <v>18.316800000000001</v>
      </c>
    </row>
    <row r="4963" spans="1:22" ht="15" thickBot="1" x14ac:dyDescent="0.35">
      <c r="A4963" s="4">
        <v>4962</v>
      </c>
      <c r="B4963" s="2" t="s">
        <v>7897</v>
      </c>
      <c r="C4963" s="1">
        <v>2011</v>
      </c>
      <c r="D4963" s="3">
        <v>40609</v>
      </c>
      <c r="E4963" s="3">
        <v>40610</v>
      </c>
      <c r="F4963" s="2" t="s">
        <v>188</v>
      </c>
      <c r="G4963" s="2" t="s">
        <v>7898</v>
      </c>
      <c r="H4963" s="2" t="s">
        <v>7899</v>
      </c>
      <c r="I4963" s="2" t="s">
        <v>26</v>
      </c>
      <c r="J4963" s="2" t="s">
        <v>27</v>
      </c>
      <c r="K4963" s="2" t="s">
        <v>95</v>
      </c>
      <c r="L4963" s="2" t="s">
        <v>96</v>
      </c>
      <c r="M4963" s="1">
        <v>98103</v>
      </c>
      <c r="N4963" s="2" t="s">
        <v>44</v>
      </c>
      <c r="O4963" s="2" t="s">
        <v>892</v>
      </c>
      <c r="P4963" s="2" t="s">
        <v>32</v>
      </c>
      <c r="Q4963" s="2" t="s">
        <v>36</v>
      </c>
      <c r="R4963" s="2" t="s">
        <v>893</v>
      </c>
      <c r="S4963" s="1">
        <v>48.712000000000003</v>
      </c>
      <c r="T4963" s="1">
        <v>1</v>
      </c>
      <c r="U4963" s="1">
        <v>0.2</v>
      </c>
      <c r="V4963" s="5">
        <v>5.4801000000000002</v>
      </c>
    </row>
    <row r="4964" spans="1:22" ht="15" thickBot="1" x14ac:dyDescent="0.35">
      <c r="A4964" s="4">
        <v>4963</v>
      </c>
      <c r="B4964" s="2" t="s">
        <v>7897</v>
      </c>
      <c r="C4964" s="1">
        <v>2011</v>
      </c>
      <c r="D4964" s="3">
        <v>40609</v>
      </c>
      <c r="E4964" s="3">
        <v>40610</v>
      </c>
      <c r="F4964" s="2" t="s">
        <v>188</v>
      </c>
      <c r="G4964" s="2" t="s">
        <v>7898</v>
      </c>
      <c r="H4964" s="2" t="s">
        <v>7899</v>
      </c>
      <c r="I4964" s="2" t="s">
        <v>26</v>
      </c>
      <c r="J4964" s="2" t="s">
        <v>27</v>
      </c>
      <c r="K4964" s="2" t="s">
        <v>95</v>
      </c>
      <c r="L4964" s="2" t="s">
        <v>96</v>
      </c>
      <c r="M4964" s="1">
        <v>98103</v>
      </c>
      <c r="N4964" s="2" t="s">
        <v>44</v>
      </c>
      <c r="O4964" s="2" t="s">
        <v>1030</v>
      </c>
      <c r="P4964" s="2" t="s">
        <v>46</v>
      </c>
      <c r="Q4964" s="2" t="s">
        <v>68</v>
      </c>
      <c r="R4964" s="2" t="s">
        <v>1031</v>
      </c>
      <c r="S4964" s="1">
        <v>17.940000000000001</v>
      </c>
      <c r="T4964" s="1">
        <v>3</v>
      </c>
      <c r="U4964" s="1">
        <v>0</v>
      </c>
      <c r="V4964" s="5">
        <v>4.6643999999999997</v>
      </c>
    </row>
    <row r="4965" spans="1:22" ht="15" thickBot="1" x14ac:dyDescent="0.35">
      <c r="A4965" s="4">
        <v>4964</v>
      </c>
      <c r="B4965" s="2" t="s">
        <v>7897</v>
      </c>
      <c r="C4965" s="1">
        <v>2011</v>
      </c>
      <c r="D4965" s="3">
        <v>40609</v>
      </c>
      <c r="E4965" s="3">
        <v>40610</v>
      </c>
      <c r="F4965" s="2" t="s">
        <v>188</v>
      </c>
      <c r="G4965" s="2" t="s">
        <v>7898</v>
      </c>
      <c r="H4965" s="2" t="s">
        <v>7899</v>
      </c>
      <c r="I4965" s="2" t="s">
        <v>26</v>
      </c>
      <c r="J4965" s="2" t="s">
        <v>27</v>
      </c>
      <c r="K4965" s="2" t="s">
        <v>95</v>
      </c>
      <c r="L4965" s="2" t="s">
        <v>96</v>
      </c>
      <c r="M4965" s="1">
        <v>98103</v>
      </c>
      <c r="N4965" s="2" t="s">
        <v>44</v>
      </c>
      <c r="O4965" s="2" t="s">
        <v>3393</v>
      </c>
      <c r="P4965" s="2" t="s">
        <v>46</v>
      </c>
      <c r="Q4965" s="2" t="s">
        <v>59</v>
      </c>
      <c r="R4965" s="2" t="s">
        <v>3394</v>
      </c>
      <c r="S4965" s="1">
        <v>242.94</v>
      </c>
      <c r="T4965" s="1">
        <v>3</v>
      </c>
      <c r="U4965" s="1">
        <v>0</v>
      </c>
      <c r="V4965" s="5">
        <v>4.8587999999999996</v>
      </c>
    </row>
    <row r="4966" spans="1:22" ht="15" thickBot="1" x14ac:dyDescent="0.35">
      <c r="A4966" s="4">
        <v>4965</v>
      </c>
      <c r="B4966" s="2" t="s">
        <v>7900</v>
      </c>
      <c r="C4966" s="1">
        <v>2013</v>
      </c>
      <c r="D4966" s="3">
        <v>41410</v>
      </c>
      <c r="E4966" s="3">
        <v>41414</v>
      </c>
      <c r="F4966" s="2" t="s">
        <v>23</v>
      </c>
      <c r="G4966" s="2" t="s">
        <v>251</v>
      </c>
      <c r="H4966" s="2" t="s">
        <v>252</v>
      </c>
      <c r="I4966" s="2" t="s">
        <v>26</v>
      </c>
      <c r="J4966" s="2" t="s">
        <v>27</v>
      </c>
      <c r="K4966" s="2" t="s">
        <v>53</v>
      </c>
      <c r="L4966" s="2" t="s">
        <v>54</v>
      </c>
      <c r="M4966" s="1">
        <v>33311</v>
      </c>
      <c r="N4966" s="2" t="s">
        <v>30</v>
      </c>
      <c r="O4966" s="2" t="s">
        <v>2443</v>
      </c>
      <c r="P4966" s="2" t="s">
        <v>46</v>
      </c>
      <c r="Q4966" s="2" t="s">
        <v>75</v>
      </c>
      <c r="R4966" s="2" t="s">
        <v>2444</v>
      </c>
      <c r="S4966" s="1">
        <v>7.7640000000000002</v>
      </c>
      <c r="T4966" s="1">
        <v>4</v>
      </c>
      <c r="U4966" s="1">
        <v>0.7</v>
      </c>
      <c r="V4966" s="5">
        <v>-5.1760000000000002</v>
      </c>
    </row>
    <row r="4967" spans="1:22" ht="15" thickBot="1" x14ac:dyDescent="0.35">
      <c r="A4967" s="4">
        <v>4966</v>
      </c>
      <c r="B4967" s="2" t="s">
        <v>7901</v>
      </c>
      <c r="C4967" s="1">
        <v>2012</v>
      </c>
      <c r="D4967" s="3">
        <v>41054</v>
      </c>
      <c r="E4967" s="3">
        <v>41057</v>
      </c>
      <c r="F4967" s="2" t="s">
        <v>23</v>
      </c>
      <c r="G4967" s="2" t="s">
        <v>3197</v>
      </c>
      <c r="H4967" s="2" t="s">
        <v>3198</v>
      </c>
      <c r="I4967" s="2" t="s">
        <v>41</v>
      </c>
      <c r="J4967" s="2" t="s">
        <v>27</v>
      </c>
      <c r="K4967" s="2" t="s">
        <v>382</v>
      </c>
      <c r="L4967" s="2" t="s">
        <v>335</v>
      </c>
      <c r="M4967" s="1">
        <v>38401</v>
      </c>
      <c r="N4967" s="2" t="s">
        <v>30</v>
      </c>
      <c r="O4967" s="2" t="s">
        <v>5235</v>
      </c>
      <c r="P4967" s="2" t="s">
        <v>71</v>
      </c>
      <c r="Q4967" s="2" t="s">
        <v>72</v>
      </c>
      <c r="R4967" s="2" t="s">
        <v>5236</v>
      </c>
      <c r="S4967" s="1">
        <v>467.04</v>
      </c>
      <c r="T4967" s="1">
        <v>4</v>
      </c>
      <c r="U4967" s="1">
        <v>0.2</v>
      </c>
      <c r="V4967" s="5">
        <v>58.38</v>
      </c>
    </row>
    <row r="4968" spans="1:22" ht="15" thickBot="1" x14ac:dyDescent="0.35">
      <c r="A4968" s="4">
        <v>4967</v>
      </c>
      <c r="B4968" s="2" t="s">
        <v>7902</v>
      </c>
      <c r="C4968" s="1">
        <v>2012</v>
      </c>
      <c r="D4968" s="3">
        <v>41123</v>
      </c>
      <c r="E4968" s="3">
        <v>41126</v>
      </c>
      <c r="F4968" s="2" t="s">
        <v>23</v>
      </c>
      <c r="G4968" s="2" t="s">
        <v>4527</v>
      </c>
      <c r="H4968" s="2" t="s">
        <v>4528</v>
      </c>
      <c r="I4968" s="2" t="s">
        <v>102</v>
      </c>
      <c r="J4968" s="2" t="s">
        <v>27</v>
      </c>
      <c r="K4968" s="2" t="s">
        <v>3577</v>
      </c>
      <c r="L4968" s="2" t="s">
        <v>1399</v>
      </c>
      <c r="M4968" s="1">
        <v>2908</v>
      </c>
      <c r="N4968" s="2" t="s">
        <v>148</v>
      </c>
      <c r="O4968" s="2" t="s">
        <v>5307</v>
      </c>
      <c r="P4968" s="2" t="s">
        <v>71</v>
      </c>
      <c r="Q4968" s="2" t="s">
        <v>72</v>
      </c>
      <c r="R4968" s="2" t="s">
        <v>5308</v>
      </c>
      <c r="S4968" s="1">
        <v>128.85</v>
      </c>
      <c r="T4968" s="1">
        <v>3</v>
      </c>
      <c r="U4968" s="1">
        <v>0</v>
      </c>
      <c r="V4968" s="5">
        <v>3.8654999999999999</v>
      </c>
    </row>
    <row r="4969" spans="1:22" ht="15" thickBot="1" x14ac:dyDescent="0.35">
      <c r="A4969" s="4">
        <v>4968</v>
      </c>
      <c r="B4969" s="2" t="s">
        <v>7902</v>
      </c>
      <c r="C4969" s="1">
        <v>2012</v>
      </c>
      <c r="D4969" s="3">
        <v>41123</v>
      </c>
      <c r="E4969" s="3">
        <v>41126</v>
      </c>
      <c r="F4969" s="2" t="s">
        <v>23</v>
      </c>
      <c r="G4969" s="2" t="s">
        <v>4527</v>
      </c>
      <c r="H4969" s="2" t="s">
        <v>4528</v>
      </c>
      <c r="I4969" s="2" t="s">
        <v>102</v>
      </c>
      <c r="J4969" s="2" t="s">
        <v>27</v>
      </c>
      <c r="K4969" s="2" t="s">
        <v>3577</v>
      </c>
      <c r="L4969" s="2" t="s">
        <v>1399</v>
      </c>
      <c r="M4969" s="1">
        <v>2908</v>
      </c>
      <c r="N4969" s="2" t="s">
        <v>148</v>
      </c>
      <c r="O4969" s="2" t="s">
        <v>3111</v>
      </c>
      <c r="P4969" s="2" t="s">
        <v>46</v>
      </c>
      <c r="Q4969" s="2" t="s">
        <v>90</v>
      </c>
      <c r="R4969" s="2" t="s">
        <v>3112</v>
      </c>
      <c r="S4969" s="1">
        <v>8.4</v>
      </c>
      <c r="T4969" s="1">
        <v>2</v>
      </c>
      <c r="U4969" s="1">
        <v>0</v>
      </c>
      <c r="V4969" s="5">
        <v>4.1159999999999997</v>
      </c>
    </row>
    <row r="4970" spans="1:22" ht="15" thickBot="1" x14ac:dyDescent="0.35">
      <c r="A4970" s="4">
        <v>4969</v>
      </c>
      <c r="B4970" s="2" t="s">
        <v>7902</v>
      </c>
      <c r="C4970" s="1">
        <v>2012</v>
      </c>
      <c r="D4970" s="3">
        <v>41123</v>
      </c>
      <c r="E4970" s="3">
        <v>41126</v>
      </c>
      <c r="F4970" s="2" t="s">
        <v>23</v>
      </c>
      <c r="G4970" s="2" t="s">
        <v>4527</v>
      </c>
      <c r="H4970" s="2" t="s">
        <v>4528</v>
      </c>
      <c r="I4970" s="2" t="s">
        <v>102</v>
      </c>
      <c r="J4970" s="2" t="s">
        <v>27</v>
      </c>
      <c r="K4970" s="2" t="s">
        <v>3577</v>
      </c>
      <c r="L4970" s="2" t="s">
        <v>1399</v>
      </c>
      <c r="M4970" s="1">
        <v>2908</v>
      </c>
      <c r="N4970" s="2" t="s">
        <v>148</v>
      </c>
      <c r="O4970" s="2" t="s">
        <v>1594</v>
      </c>
      <c r="P4970" s="2" t="s">
        <v>71</v>
      </c>
      <c r="Q4970" s="2" t="s">
        <v>161</v>
      </c>
      <c r="R4970" s="2" t="s">
        <v>1595</v>
      </c>
      <c r="S4970" s="1">
        <v>199.98</v>
      </c>
      <c r="T4970" s="1">
        <v>2</v>
      </c>
      <c r="U4970" s="1">
        <v>0</v>
      </c>
      <c r="V4970" s="5">
        <v>83.991600000000005</v>
      </c>
    </row>
    <row r="4971" spans="1:22" ht="15" thickBot="1" x14ac:dyDescent="0.35">
      <c r="A4971" s="4">
        <v>4970</v>
      </c>
      <c r="B4971" s="2" t="s">
        <v>7902</v>
      </c>
      <c r="C4971" s="1">
        <v>2012</v>
      </c>
      <c r="D4971" s="3">
        <v>41123</v>
      </c>
      <c r="E4971" s="3">
        <v>41126</v>
      </c>
      <c r="F4971" s="2" t="s">
        <v>23</v>
      </c>
      <c r="G4971" s="2" t="s">
        <v>4527</v>
      </c>
      <c r="H4971" s="2" t="s">
        <v>4528</v>
      </c>
      <c r="I4971" s="2" t="s">
        <v>102</v>
      </c>
      <c r="J4971" s="2" t="s">
        <v>27</v>
      </c>
      <c r="K4971" s="2" t="s">
        <v>3577</v>
      </c>
      <c r="L4971" s="2" t="s">
        <v>1399</v>
      </c>
      <c r="M4971" s="1">
        <v>2908</v>
      </c>
      <c r="N4971" s="2" t="s">
        <v>148</v>
      </c>
      <c r="O4971" s="2" t="s">
        <v>3545</v>
      </c>
      <c r="P4971" s="2" t="s">
        <v>32</v>
      </c>
      <c r="Q4971" s="2" t="s">
        <v>36</v>
      </c>
      <c r="R4971" s="2" t="s">
        <v>3546</v>
      </c>
      <c r="S4971" s="1">
        <v>110.98</v>
      </c>
      <c r="T4971" s="1">
        <v>1</v>
      </c>
      <c r="U4971" s="1">
        <v>0</v>
      </c>
      <c r="V4971" s="5">
        <v>15.5372</v>
      </c>
    </row>
    <row r="4972" spans="1:22" ht="15" thickBot="1" x14ac:dyDescent="0.35">
      <c r="A4972" s="4">
        <v>4971</v>
      </c>
      <c r="B4972" s="2" t="s">
        <v>7903</v>
      </c>
      <c r="C4972" s="1">
        <v>2013</v>
      </c>
      <c r="D4972" s="3">
        <v>41585</v>
      </c>
      <c r="E4972" s="3">
        <v>41588</v>
      </c>
      <c r="F4972" s="2" t="s">
        <v>188</v>
      </c>
      <c r="G4972" s="2" t="s">
        <v>1079</v>
      </c>
      <c r="H4972" s="2" t="s">
        <v>1080</v>
      </c>
      <c r="I4972" s="2" t="s">
        <v>41</v>
      </c>
      <c r="J4972" s="2" t="s">
        <v>27</v>
      </c>
      <c r="K4972" s="2" t="s">
        <v>1521</v>
      </c>
      <c r="L4972" s="2" t="s">
        <v>54</v>
      </c>
      <c r="M4972" s="1">
        <v>32216</v>
      </c>
      <c r="N4972" s="2" t="s">
        <v>30</v>
      </c>
      <c r="O4972" s="2" t="s">
        <v>336</v>
      </c>
      <c r="P4972" s="2" t="s">
        <v>32</v>
      </c>
      <c r="Q4972" s="2" t="s">
        <v>36</v>
      </c>
      <c r="R4972" s="2" t="s">
        <v>337</v>
      </c>
      <c r="S4972" s="1">
        <v>207.98400000000001</v>
      </c>
      <c r="T4972" s="1">
        <v>2</v>
      </c>
      <c r="U4972" s="1">
        <v>0.2</v>
      </c>
      <c r="V4972" s="5">
        <v>-28.597799999999999</v>
      </c>
    </row>
    <row r="4973" spans="1:22" ht="15" thickBot="1" x14ac:dyDescent="0.35">
      <c r="A4973" s="4">
        <v>4972</v>
      </c>
      <c r="B4973" s="2" t="s">
        <v>7903</v>
      </c>
      <c r="C4973" s="1">
        <v>2013</v>
      </c>
      <c r="D4973" s="3">
        <v>41585</v>
      </c>
      <c r="E4973" s="3">
        <v>41588</v>
      </c>
      <c r="F4973" s="2" t="s">
        <v>188</v>
      </c>
      <c r="G4973" s="2" t="s">
        <v>1079</v>
      </c>
      <c r="H4973" s="2" t="s">
        <v>1080</v>
      </c>
      <c r="I4973" s="2" t="s">
        <v>41</v>
      </c>
      <c r="J4973" s="2" t="s">
        <v>27</v>
      </c>
      <c r="K4973" s="2" t="s">
        <v>1521</v>
      </c>
      <c r="L4973" s="2" t="s">
        <v>54</v>
      </c>
      <c r="M4973" s="1">
        <v>32216</v>
      </c>
      <c r="N4973" s="2" t="s">
        <v>30</v>
      </c>
      <c r="O4973" s="2" t="s">
        <v>6003</v>
      </c>
      <c r="P4973" s="2" t="s">
        <v>46</v>
      </c>
      <c r="Q4973" s="2" t="s">
        <v>90</v>
      </c>
      <c r="R4973" s="2" t="s">
        <v>6004</v>
      </c>
      <c r="S4973" s="1">
        <v>36.112000000000002</v>
      </c>
      <c r="T4973" s="1">
        <v>2</v>
      </c>
      <c r="U4973" s="1">
        <v>0.2</v>
      </c>
      <c r="V4973" s="5">
        <v>12.639200000000001</v>
      </c>
    </row>
    <row r="4974" spans="1:22" ht="15" thickBot="1" x14ac:dyDescent="0.35">
      <c r="A4974" s="4">
        <v>4973</v>
      </c>
      <c r="B4974" s="2" t="s">
        <v>7903</v>
      </c>
      <c r="C4974" s="1">
        <v>2013</v>
      </c>
      <c r="D4974" s="3">
        <v>41585</v>
      </c>
      <c r="E4974" s="3">
        <v>41588</v>
      </c>
      <c r="F4974" s="2" t="s">
        <v>188</v>
      </c>
      <c r="G4974" s="2" t="s">
        <v>1079</v>
      </c>
      <c r="H4974" s="2" t="s">
        <v>1080</v>
      </c>
      <c r="I4974" s="2" t="s">
        <v>41</v>
      </c>
      <c r="J4974" s="2" t="s">
        <v>27</v>
      </c>
      <c r="K4974" s="2" t="s">
        <v>1521</v>
      </c>
      <c r="L4974" s="2" t="s">
        <v>54</v>
      </c>
      <c r="M4974" s="1">
        <v>32216</v>
      </c>
      <c r="N4974" s="2" t="s">
        <v>30</v>
      </c>
      <c r="O4974" s="2" t="s">
        <v>2509</v>
      </c>
      <c r="P4974" s="2" t="s">
        <v>32</v>
      </c>
      <c r="Q4974" s="2" t="s">
        <v>65</v>
      </c>
      <c r="R4974" s="2" t="s">
        <v>2510</v>
      </c>
      <c r="S4974" s="1">
        <v>35.567999999999998</v>
      </c>
      <c r="T4974" s="1">
        <v>2</v>
      </c>
      <c r="U4974" s="1">
        <v>0.2</v>
      </c>
      <c r="V4974" s="5">
        <v>5.7797999999999998</v>
      </c>
    </row>
    <row r="4975" spans="1:22" ht="15" thickBot="1" x14ac:dyDescent="0.35">
      <c r="A4975" s="4">
        <v>4974</v>
      </c>
      <c r="B4975" s="2" t="s">
        <v>7903</v>
      </c>
      <c r="C4975" s="1">
        <v>2013</v>
      </c>
      <c r="D4975" s="3">
        <v>41585</v>
      </c>
      <c r="E4975" s="3">
        <v>41588</v>
      </c>
      <c r="F4975" s="2" t="s">
        <v>188</v>
      </c>
      <c r="G4975" s="2" t="s">
        <v>1079</v>
      </c>
      <c r="H4975" s="2" t="s">
        <v>1080</v>
      </c>
      <c r="I4975" s="2" t="s">
        <v>41</v>
      </c>
      <c r="J4975" s="2" t="s">
        <v>27</v>
      </c>
      <c r="K4975" s="2" t="s">
        <v>1521</v>
      </c>
      <c r="L4975" s="2" t="s">
        <v>54</v>
      </c>
      <c r="M4975" s="1">
        <v>32216</v>
      </c>
      <c r="N4975" s="2" t="s">
        <v>30</v>
      </c>
      <c r="O4975" s="2" t="s">
        <v>1624</v>
      </c>
      <c r="P4975" s="2" t="s">
        <v>46</v>
      </c>
      <c r="Q4975" s="2" t="s">
        <v>90</v>
      </c>
      <c r="R4975" s="2" t="s">
        <v>1625</v>
      </c>
      <c r="S4975" s="1">
        <v>88.768000000000001</v>
      </c>
      <c r="T4975" s="1">
        <v>2</v>
      </c>
      <c r="U4975" s="1">
        <v>0.2</v>
      </c>
      <c r="V4975" s="5">
        <v>31.0688</v>
      </c>
    </row>
    <row r="4976" spans="1:22" ht="15" thickBot="1" x14ac:dyDescent="0.35">
      <c r="A4976" s="4">
        <v>4975</v>
      </c>
      <c r="B4976" s="2" t="s">
        <v>7904</v>
      </c>
      <c r="C4976" s="1">
        <v>2013</v>
      </c>
      <c r="D4976" s="3">
        <v>41586</v>
      </c>
      <c r="E4976" s="3">
        <v>41591</v>
      </c>
      <c r="F4976" s="2" t="s">
        <v>50</v>
      </c>
      <c r="G4976" s="2" t="s">
        <v>3217</v>
      </c>
      <c r="H4976" s="2" t="s">
        <v>3218</v>
      </c>
      <c r="I4976" s="2" t="s">
        <v>102</v>
      </c>
      <c r="J4976" s="2" t="s">
        <v>27</v>
      </c>
      <c r="K4976" s="2" t="s">
        <v>2343</v>
      </c>
      <c r="L4976" s="2" t="s">
        <v>43</v>
      </c>
      <c r="M4976" s="1">
        <v>92054</v>
      </c>
      <c r="N4976" s="2" t="s">
        <v>44</v>
      </c>
      <c r="O4976" s="2" t="s">
        <v>5830</v>
      </c>
      <c r="P4976" s="2" t="s">
        <v>46</v>
      </c>
      <c r="Q4976" s="2" t="s">
        <v>90</v>
      </c>
      <c r="R4976" s="2" t="s">
        <v>5831</v>
      </c>
      <c r="S4976" s="1">
        <v>12.9</v>
      </c>
      <c r="T4976" s="1">
        <v>2</v>
      </c>
      <c r="U4976" s="1">
        <v>0</v>
      </c>
      <c r="V4976" s="5">
        <v>6.3209999999999997</v>
      </c>
    </row>
    <row r="4977" spans="1:22" ht="15" thickBot="1" x14ac:dyDescent="0.35">
      <c r="A4977" s="4">
        <v>4976</v>
      </c>
      <c r="B4977" s="2" t="s">
        <v>7905</v>
      </c>
      <c r="C4977" s="1">
        <v>2012</v>
      </c>
      <c r="D4977" s="3">
        <v>41170</v>
      </c>
      <c r="E4977" s="3">
        <v>41175</v>
      </c>
      <c r="F4977" s="2" t="s">
        <v>23</v>
      </c>
      <c r="G4977" s="2" t="s">
        <v>2765</v>
      </c>
      <c r="H4977" s="2" t="s">
        <v>2766</v>
      </c>
      <c r="I4977" s="2" t="s">
        <v>41</v>
      </c>
      <c r="J4977" s="2" t="s">
        <v>27</v>
      </c>
      <c r="K4977" s="2" t="s">
        <v>1521</v>
      </c>
      <c r="L4977" s="2" t="s">
        <v>54</v>
      </c>
      <c r="M4977" s="1">
        <v>32216</v>
      </c>
      <c r="N4977" s="2" t="s">
        <v>30</v>
      </c>
      <c r="O4977" s="2" t="s">
        <v>3021</v>
      </c>
      <c r="P4977" s="2" t="s">
        <v>71</v>
      </c>
      <c r="Q4977" s="2" t="s">
        <v>161</v>
      </c>
      <c r="R4977" s="2" t="s">
        <v>3022</v>
      </c>
      <c r="S4977" s="1">
        <v>717.12</v>
      </c>
      <c r="T4977" s="1">
        <v>9</v>
      </c>
      <c r="U4977" s="1">
        <v>0.2</v>
      </c>
      <c r="V4977" s="5">
        <v>152.38800000000001</v>
      </c>
    </row>
    <row r="4978" spans="1:22" ht="15" thickBot="1" x14ac:dyDescent="0.35">
      <c r="A4978" s="4">
        <v>4977</v>
      </c>
      <c r="B4978" s="2" t="s">
        <v>7906</v>
      </c>
      <c r="C4978" s="1">
        <v>2012</v>
      </c>
      <c r="D4978" s="3">
        <v>41250</v>
      </c>
      <c r="E4978" s="3">
        <v>41252</v>
      </c>
      <c r="F4978" s="2" t="s">
        <v>188</v>
      </c>
      <c r="G4978" s="2" t="s">
        <v>989</v>
      </c>
      <c r="H4978" s="2" t="s">
        <v>990</v>
      </c>
      <c r="I4978" s="2" t="s">
        <v>26</v>
      </c>
      <c r="J4978" s="2" t="s">
        <v>27</v>
      </c>
      <c r="K4978" s="2" t="s">
        <v>266</v>
      </c>
      <c r="L4978" s="2" t="s">
        <v>267</v>
      </c>
      <c r="M4978" s="1">
        <v>10024</v>
      </c>
      <c r="N4978" s="2" t="s">
        <v>148</v>
      </c>
      <c r="O4978" s="2" t="s">
        <v>3424</v>
      </c>
      <c r="P4978" s="2" t="s">
        <v>46</v>
      </c>
      <c r="Q4978" s="2" t="s">
        <v>75</v>
      </c>
      <c r="R4978" s="2" t="s">
        <v>3425</v>
      </c>
      <c r="S4978" s="1">
        <v>21.36</v>
      </c>
      <c r="T4978" s="1">
        <v>5</v>
      </c>
      <c r="U4978" s="1">
        <v>0.2</v>
      </c>
      <c r="V4978" s="5">
        <v>7.2089999999999996</v>
      </c>
    </row>
    <row r="4979" spans="1:22" ht="15" thickBot="1" x14ac:dyDescent="0.35">
      <c r="A4979" s="4">
        <v>4978</v>
      </c>
      <c r="B4979" s="2" t="s">
        <v>7906</v>
      </c>
      <c r="C4979" s="1">
        <v>2012</v>
      </c>
      <c r="D4979" s="3">
        <v>41250</v>
      </c>
      <c r="E4979" s="3">
        <v>41252</v>
      </c>
      <c r="F4979" s="2" t="s">
        <v>188</v>
      </c>
      <c r="G4979" s="2" t="s">
        <v>989</v>
      </c>
      <c r="H4979" s="2" t="s">
        <v>990</v>
      </c>
      <c r="I4979" s="2" t="s">
        <v>26</v>
      </c>
      <c r="J4979" s="2" t="s">
        <v>27</v>
      </c>
      <c r="K4979" s="2" t="s">
        <v>266</v>
      </c>
      <c r="L4979" s="2" t="s">
        <v>267</v>
      </c>
      <c r="M4979" s="1">
        <v>10024</v>
      </c>
      <c r="N4979" s="2" t="s">
        <v>148</v>
      </c>
      <c r="O4979" s="2" t="s">
        <v>3168</v>
      </c>
      <c r="P4979" s="2" t="s">
        <v>46</v>
      </c>
      <c r="Q4979" s="2" t="s">
        <v>75</v>
      </c>
      <c r="R4979" s="2" t="s">
        <v>3169</v>
      </c>
      <c r="S4979" s="1">
        <v>6.6879999999999997</v>
      </c>
      <c r="T4979" s="1">
        <v>2</v>
      </c>
      <c r="U4979" s="1">
        <v>0.2</v>
      </c>
      <c r="V4979" s="5">
        <v>2.3408000000000002</v>
      </c>
    </row>
    <row r="4980" spans="1:22" ht="15" thickBot="1" x14ac:dyDescent="0.35">
      <c r="A4980" s="4">
        <v>4979</v>
      </c>
      <c r="B4980" s="2" t="s">
        <v>7906</v>
      </c>
      <c r="C4980" s="1">
        <v>2012</v>
      </c>
      <c r="D4980" s="3">
        <v>41250</v>
      </c>
      <c r="E4980" s="3">
        <v>41252</v>
      </c>
      <c r="F4980" s="2" t="s">
        <v>188</v>
      </c>
      <c r="G4980" s="2" t="s">
        <v>989</v>
      </c>
      <c r="H4980" s="2" t="s">
        <v>990</v>
      </c>
      <c r="I4980" s="2" t="s">
        <v>26</v>
      </c>
      <c r="J4980" s="2" t="s">
        <v>27</v>
      </c>
      <c r="K4980" s="2" t="s">
        <v>266</v>
      </c>
      <c r="L4980" s="2" t="s">
        <v>267</v>
      </c>
      <c r="M4980" s="1">
        <v>10024</v>
      </c>
      <c r="N4980" s="2" t="s">
        <v>148</v>
      </c>
      <c r="O4980" s="2" t="s">
        <v>3748</v>
      </c>
      <c r="P4980" s="2" t="s">
        <v>71</v>
      </c>
      <c r="Q4980" s="2" t="s">
        <v>72</v>
      </c>
      <c r="R4980" s="2" t="s">
        <v>3749</v>
      </c>
      <c r="S4980" s="1">
        <v>773.94</v>
      </c>
      <c r="T4980" s="1">
        <v>6</v>
      </c>
      <c r="U4980" s="1">
        <v>0</v>
      </c>
      <c r="V4980" s="5">
        <v>224.4426</v>
      </c>
    </row>
    <row r="4981" spans="1:22" ht="15" thickBot="1" x14ac:dyDescent="0.35">
      <c r="A4981" s="4">
        <v>4980</v>
      </c>
      <c r="B4981" s="2" t="s">
        <v>7907</v>
      </c>
      <c r="C4981" s="1">
        <v>2013</v>
      </c>
      <c r="D4981" s="3">
        <v>41618</v>
      </c>
      <c r="E4981" s="3">
        <v>41622</v>
      </c>
      <c r="F4981" s="2" t="s">
        <v>23</v>
      </c>
      <c r="G4981" s="2" t="s">
        <v>2806</v>
      </c>
      <c r="H4981" s="2" t="s">
        <v>2807</v>
      </c>
      <c r="I4981" s="2" t="s">
        <v>41</v>
      </c>
      <c r="J4981" s="2" t="s">
        <v>27</v>
      </c>
      <c r="K4981" s="2" t="s">
        <v>303</v>
      </c>
      <c r="L4981" s="2" t="s">
        <v>211</v>
      </c>
      <c r="M4981" s="1">
        <v>60610</v>
      </c>
      <c r="N4981" s="2" t="s">
        <v>105</v>
      </c>
      <c r="O4981" s="2" t="s">
        <v>5065</v>
      </c>
      <c r="P4981" s="2" t="s">
        <v>46</v>
      </c>
      <c r="Q4981" s="2" t="s">
        <v>578</v>
      </c>
      <c r="R4981" s="2" t="s">
        <v>5066</v>
      </c>
      <c r="S4981" s="1">
        <v>20.568000000000001</v>
      </c>
      <c r="T4981" s="1">
        <v>3</v>
      </c>
      <c r="U4981" s="1">
        <v>0.2</v>
      </c>
      <c r="V4981" s="5">
        <v>1.5426</v>
      </c>
    </row>
    <row r="4982" spans="1:22" ht="15" thickBot="1" x14ac:dyDescent="0.35">
      <c r="A4982" s="4">
        <v>4981</v>
      </c>
      <c r="B4982" s="2" t="s">
        <v>7907</v>
      </c>
      <c r="C4982" s="1">
        <v>2013</v>
      </c>
      <c r="D4982" s="3">
        <v>41618</v>
      </c>
      <c r="E4982" s="3">
        <v>41622</v>
      </c>
      <c r="F4982" s="2" t="s">
        <v>23</v>
      </c>
      <c r="G4982" s="2" t="s">
        <v>2806</v>
      </c>
      <c r="H4982" s="2" t="s">
        <v>2807</v>
      </c>
      <c r="I4982" s="2" t="s">
        <v>41</v>
      </c>
      <c r="J4982" s="2" t="s">
        <v>27</v>
      </c>
      <c r="K4982" s="2" t="s">
        <v>303</v>
      </c>
      <c r="L4982" s="2" t="s">
        <v>211</v>
      </c>
      <c r="M4982" s="1">
        <v>60610</v>
      </c>
      <c r="N4982" s="2" t="s">
        <v>105</v>
      </c>
      <c r="O4982" s="2" t="s">
        <v>3619</v>
      </c>
      <c r="P4982" s="2" t="s">
        <v>46</v>
      </c>
      <c r="Q4982" s="2" t="s">
        <v>78</v>
      </c>
      <c r="R4982" s="2" t="s">
        <v>3620</v>
      </c>
      <c r="S4982" s="1">
        <v>4.3559999999999999</v>
      </c>
      <c r="T4982" s="1">
        <v>2</v>
      </c>
      <c r="U4982" s="1">
        <v>0.8</v>
      </c>
      <c r="V4982" s="5">
        <v>-11.761200000000001</v>
      </c>
    </row>
    <row r="4983" spans="1:22" ht="15" thickBot="1" x14ac:dyDescent="0.35">
      <c r="A4983" s="4">
        <v>4982</v>
      </c>
      <c r="B4983" s="2" t="s">
        <v>7907</v>
      </c>
      <c r="C4983" s="1">
        <v>2013</v>
      </c>
      <c r="D4983" s="3">
        <v>41618</v>
      </c>
      <c r="E4983" s="3">
        <v>41622</v>
      </c>
      <c r="F4983" s="2" t="s">
        <v>23</v>
      </c>
      <c r="G4983" s="2" t="s">
        <v>2806</v>
      </c>
      <c r="H4983" s="2" t="s">
        <v>2807</v>
      </c>
      <c r="I4983" s="2" t="s">
        <v>41</v>
      </c>
      <c r="J4983" s="2" t="s">
        <v>27</v>
      </c>
      <c r="K4983" s="2" t="s">
        <v>303</v>
      </c>
      <c r="L4983" s="2" t="s">
        <v>211</v>
      </c>
      <c r="M4983" s="1">
        <v>60610</v>
      </c>
      <c r="N4983" s="2" t="s">
        <v>105</v>
      </c>
      <c r="O4983" s="2" t="s">
        <v>7225</v>
      </c>
      <c r="P4983" s="2" t="s">
        <v>71</v>
      </c>
      <c r="Q4983" s="2" t="s">
        <v>161</v>
      </c>
      <c r="R4983" s="2" t="s">
        <v>7226</v>
      </c>
      <c r="S4983" s="1">
        <v>19.04</v>
      </c>
      <c r="T4983" s="1">
        <v>4</v>
      </c>
      <c r="U4983" s="1">
        <v>0.2</v>
      </c>
      <c r="V4983" s="5">
        <v>-1.4279999999999999</v>
      </c>
    </row>
    <row r="4984" spans="1:22" ht="15" thickBot="1" x14ac:dyDescent="0.35">
      <c r="A4984" s="4">
        <v>4983</v>
      </c>
      <c r="B4984" s="2" t="s">
        <v>7908</v>
      </c>
      <c r="C4984" s="1">
        <v>2011</v>
      </c>
      <c r="D4984" s="3">
        <v>40863</v>
      </c>
      <c r="E4984" s="3">
        <v>40869</v>
      </c>
      <c r="F4984" s="2" t="s">
        <v>50</v>
      </c>
      <c r="G4984" s="2" t="s">
        <v>2822</v>
      </c>
      <c r="H4984" s="2" t="s">
        <v>2823</v>
      </c>
      <c r="I4984" s="2" t="s">
        <v>41</v>
      </c>
      <c r="J4984" s="2" t="s">
        <v>27</v>
      </c>
      <c r="K4984" s="2" t="s">
        <v>1455</v>
      </c>
      <c r="L4984" s="2" t="s">
        <v>43</v>
      </c>
      <c r="M4984" s="1">
        <v>92646</v>
      </c>
      <c r="N4984" s="2" t="s">
        <v>44</v>
      </c>
      <c r="O4984" s="2" t="s">
        <v>2771</v>
      </c>
      <c r="P4984" s="2" t="s">
        <v>46</v>
      </c>
      <c r="Q4984" s="2" t="s">
        <v>47</v>
      </c>
      <c r="R4984" s="2" t="s">
        <v>2772</v>
      </c>
      <c r="S4984" s="1">
        <v>5.22</v>
      </c>
      <c r="T4984" s="1">
        <v>2</v>
      </c>
      <c r="U4984" s="1">
        <v>0</v>
      </c>
      <c r="V4984" s="5">
        <v>2.4011999999999998</v>
      </c>
    </row>
    <row r="4985" spans="1:22" ht="15" thickBot="1" x14ac:dyDescent="0.35">
      <c r="A4985" s="4">
        <v>4984</v>
      </c>
      <c r="B4985" s="2" t="s">
        <v>7909</v>
      </c>
      <c r="C4985" s="1">
        <v>2013</v>
      </c>
      <c r="D4985" s="3">
        <v>41585</v>
      </c>
      <c r="E4985" s="3">
        <v>41589</v>
      </c>
      <c r="F4985" s="2" t="s">
        <v>23</v>
      </c>
      <c r="G4985" s="2" t="s">
        <v>93</v>
      </c>
      <c r="H4985" s="2" t="s">
        <v>94</v>
      </c>
      <c r="I4985" s="2" t="s">
        <v>26</v>
      </c>
      <c r="J4985" s="2" t="s">
        <v>27</v>
      </c>
      <c r="K4985" s="2" t="s">
        <v>947</v>
      </c>
      <c r="L4985" s="2" t="s">
        <v>43</v>
      </c>
      <c r="M4985" s="1">
        <v>92105</v>
      </c>
      <c r="N4985" s="2" t="s">
        <v>44</v>
      </c>
      <c r="O4985" s="2" t="s">
        <v>397</v>
      </c>
      <c r="P4985" s="2" t="s">
        <v>46</v>
      </c>
      <c r="Q4985" s="2" t="s">
        <v>59</v>
      </c>
      <c r="R4985" s="2" t="s">
        <v>398</v>
      </c>
      <c r="S4985" s="1">
        <v>84.84</v>
      </c>
      <c r="T4985" s="1">
        <v>3</v>
      </c>
      <c r="U4985" s="1">
        <v>0</v>
      </c>
      <c r="V4985" s="5">
        <v>22.9068</v>
      </c>
    </row>
    <row r="4986" spans="1:22" ht="15" thickBot="1" x14ac:dyDescent="0.35">
      <c r="A4986" s="4">
        <v>4985</v>
      </c>
      <c r="B4986" s="2" t="s">
        <v>7910</v>
      </c>
      <c r="C4986" s="1">
        <v>2012</v>
      </c>
      <c r="D4986" s="3">
        <v>41158</v>
      </c>
      <c r="E4986" s="3">
        <v>41162</v>
      </c>
      <c r="F4986" s="2" t="s">
        <v>50</v>
      </c>
      <c r="G4986" s="2" t="s">
        <v>2632</v>
      </c>
      <c r="H4986" s="2" t="s">
        <v>2633</v>
      </c>
      <c r="I4986" s="2" t="s">
        <v>41</v>
      </c>
      <c r="J4986" s="2" t="s">
        <v>27</v>
      </c>
      <c r="K4986" s="2" t="s">
        <v>5660</v>
      </c>
      <c r="L4986" s="2" t="s">
        <v>335</v>
      </c>
      <c r="M4986" s="1">
        <v>37211</v>
      </c>
      <c r="N4986" s="2" t="s">
        <v>30</v>
      </c>
      <c r="O4986" s="2" t="s">
        <v>3142</v>
      </c>
      <c r="P4986" s="2" t="s">
        <v>46</v>
      </c>
      <c r="Q4986" s="2" t="s">
        <v>269</v>
      </c>
      <c r="R4986" s="2" t="s">
        <v>3143</v>
      </c>
      <c r="S4986" s="1">
        <v>7.24</v>
      </c>
      <c r="T4986" s="1">
        <v>5</v>
      </c>
      <c r="U4986" s="1">
        <v>0.2</v>
      </c>
      <c r="V4986" s="5">
        <v>1.1765000000000001</v>
      </c>
    </row>
    <row r="4987" spans="1:22" ht="15" thickBot="1" x14ac:dyDescent="0.35">
      <c r="A4987" s="4">
        <v>4986</v>
      </c>
      <c r="B4987" s="2" t="s">
        <v>7911</v>
      </c>
      <c r="C4987" s="1">
        <v>2011</v>
      </c>
      <c r="D4987" s="3">
        <v>40789</v>
      </c>
      <c r="E4987" s="3">
        <v>40789</v>
      </c>
      <c r="F4987" s="2" t="s">
        <v>1290</v>
      </c>
      <c r="G4987" s="2" t="s">
        <v>3063</v>
      </c>
      <c r="H4987" s="2" t="s">
        <v>3064</v>
      </c>
      <c r="I4987" s="2" t="s">
        <v>26</v>
      </c>
      <c r="J4987" s="2" t="s">
        <v>27</v>
      </c>
      <c r="K4987" s="2" t="s">
        <v>266</v>
      </c>
      <c r="L4987" s="2" t="s">
        <v>267</v>
      </c>
      <c r="M4987" s="1">
        <v>10009</v>
      </c>
      <c r="N4987" s="2" t="s">
        <v>148</v>
      </c>
      <c r="O4987" s="2" t="s">
        <v>3060</v>
      </c>
      <c r="P4987" s="2" t="s">
        <v>46</v>
      </c>
      <c r="Q4987" s="2" t="s">
        <v>47</v>
      </c>
      <c r="R4987" s="2" t="s">
        <v>3061</v>
      </c>
      <c r="S4987" s="1">
        <v>14.4</v>
      </c>
      <c r="T4987" s="1">
        <v>5</v>
      </c>
      <c r="U4987" s="1">
        <v>0</v>
      </c>
      <c r="V4987" s="5">
        <v>7.056</v>
      </c>
    </row>
    <row r="4988" spans="1:22" ht="15" thickBot="1" x14ac:dyDescent="0.35">
      <c r="A4988" s="4">
        <v>4987</v>
      </c>
      <c r="B4988" s="2" t="s">
        <v>7912</v>
      </c>
      <c r="C4988" s="1">
        <v>2013</v>
      </c>
      <c r="D4988" s="3">
        <v>41389</v>
      </c>
      <c r="E4988" s="3">
        <v>41393</v>
      </c>
      <c r="F4988" s="2" t="s">
        <v>50</v>
      </c>
      <c r="G4988" s="2" t="s">
        <v>5788</v>
      </c>
      <c r="H4988" s="2" t="s">
        <v>5789</v>
      </c>
      <c r="I4988" s="2" t="s">
        <v>102</v>
      </c>
      <c r="J4988" s="2" t="s">
        <v>27</v>
      </c>
      <c r="K4988" s="2" t="s">
        <v>1081</v>
      </c>
      <c r="L4988" s="2" t="s">
        <v>457</v>
      </c>
      <c r="M4988" s="1">
        <v>80906</v>
      </c>
      <c r="N4988" s="2" t="s">
        <v>44</v>
      </c>
      <c r="O4988" s="2" t="s">
        <v>1898</v>
      </c>
      <c r="P4988" s="2" t="s">
        <v>46</v>
      </c>
      <c r="Q4988" s="2" t="s">
        <v>90</v>
      </c>
      <c r="R4988" s="2" t="s">
        <v>1899</v>
      </c>
      <c r="S4988" s="1">
        <v>15.552</v>
      </c>
      <c r="T4988" s="1">
        <v>3</v>
      </c>
      <c r="U4988" s="1">
        <v>0.2</v>
      </c>
      <c r="V4988" s="5">
        <v>5.4432</v>
      </c>
    </row>
    <row r="4989" spans="1:22" ht="15" thickBot="1" x14ac:dyDescent="0.35">
      <c r="A4989" s="4">
        <v>4988</v>
      </c>
      <c r="B4989" s="2" t="s">
        <v>7912</v>
      </c>
      <c r="C4989" s="1">
        <v>2013</v>
      </c>
      <c r="D4989" s="3">
        <v>41389</v>
      </c>
      <c r="E4989" s="3">
        <v>41393</v>
      </c>
      <c r="F4989" s="2" t="s">
        <v>50</v>
      </c>
      <c r="G4989" s="2" t="s">
        <v>5788</v>
      </c>
      <c r="H4989" s="2" t="s">
        <v>5789</v>
      </c>
      <c r="I4989" s="2" t="s">
        <v>102</v>
      </c>
      <c r="J4989" s="2" t="s">
        <v>27</v>
      </c>
      <c r="K4989" s="2" t="s">
        <v>1081</v>
      </c>
      <c r="L4989" s="2" t="s">
        <v>457</v>
      </c>
      <c r="M4989" s="1">
        <v>80906</v>
      </c>
      <c r="N4989" s="2" t="s">
        <v>44</v>
      </c>
      <c r="O4989" s="2" t="s">
        <v>686</v>
      </c>
      <c r="P4989" s="2" t="s">
        <v>32</v>
      </c>
      <c r="Q4989" s="2" t="s">
        <v>36</v>
      </c>
      <c r="R4989" s="2" t="s">
        <v>687</v>
      </c>
      <c r="S4989" s="1">
        <v>1325.76</v>
      </c>
      <c r="T4989" s="1">
        <v>6</v>
      </c>
      <c r="U4989" s="1">
        <v>0.2</v>
      </c>
      <c r="V4989" s="5">
        <v>149.148</v>
      </c>
    </row>
    <row r="4990" spans="1:22" ht="15" thickBot="1" x14ac:dyDescent="0.35">
      <c r="A4990" s="4">
        <v>4989</v>
      </c>
      <c r="B4990" s="2" t="s">
        <v>7912</v>
      </c>
      <c r="C4990" s="1">
        <v>2013</v>
      </c>
      <c r="D4990" s="3">
        <v>41389</v>
      </c>
      <c r="E4990" s="3">
        <v>41393</v>
      </c>
      <c r="F4990" s="2" t="s">
        <v>50</v>
      </c>
      <c r="G4990" s="2" t="s">
        <v>5788</v>
      </c>
      <c r="H4990" s="2" t="s">
        <v>5789</v>
      </c>
      <c r="I4990" s="2" t="s">
        <v>102</v>
      </c>
      <c r="J4990" s="2" t="s">
        <v>27</v>
      </c>
      <c r="K4990" s="2" t="s">
        <v>1081</v>
      </c>
      <c r="L4990" s="2" t="s">
        <v>457</v>
      </c>
      <c r="M4990" s="1">
        <v>80906</v>
      </c>
      <c r="N4990" s="2" t="s">
        <v>44</v>
      </c>
      <c r="O4990" s="2" t="s">
        <v>6376</v>
      </c>
      <c r="P4990" s="2" t="s">
        <v>46</v>
      </c>
      <c r="Q4990" s="2" t="s">
        <v>75</v>
      </c>
      <c r="R4990" s="2" t="s">
        <v>6377</v>
      </c>
      <c r="S4990" s="1">
        <v>3.1080000000000001</v>
      </c>
      <c r="T4990" s="1">
        <v>2</v>
      </c>
      <c r="U4990" s="1">
        <v>0.7</v>
      </c>
      <c r="V4990" s="5">
        <v>-2.1756000000000002</v>
      </c>
    </row>
    <row r="4991" spans="1:22" ht="15" thickBot="1" x14ac:dyDescent="0.35">
      <c r="A4991" s="4">
        <v>4990</v>
      </c>
      <c r="B4991" s="2" t="s">
        <v>7913</v>
      </c>
      <c r="C4991" s="1">
        <v>2014</v>
      </c>
      <c r="D4991" s="3">
        <v>41883</v>
      </c>
      <c r="E4991" s="3">
        <v>41887</v>
      </c>
      <c r="F4991" s="2" t="s">
        <v>50</v>
      </c>
      <c r="G4991" s="2" t="s">
        <v>5151</v>
      </c>
      <c r="H4991" s="2" t="s">
        <v>5152</v>
      </c>
      <c r="I4991" s="2" t="s">
        <v>102</v>
      </c>
      <c r="J4991" s="2" t="s">
        <v>27</v>
      </c>
      <c r="K4991" s="2" t="s">
        <v>127</v>
      </c>
      <c r="L4991" s="2" t="s">
        <v>43</v>
      </c>
      <c r="M4991" s="1">
        <v>94110</v>
      </c>
      <c r="N4991" s="2" t="s">
        <v>44</v>
      </c>
      <c r="O4991" s="2" t="s">
        <v>2963</v>
      </c>
      <c r="P4991" s="2" t="s">
        <v>46</v>
      </c>
      <c r="Q4991" s="2" t="s">
        <v>75</v>
      </c>
      <c r="R4991" s="2" t="s">
        <v>2964</v>
      </c>
      <c r="S4991" s="1">
        <v>6.6719999999999997</v>
      </c>
      <c r="T4991" s="1">
        <v>3</v>
      </c>
      <c r="U4991" s="1">
        <v>0.2</v>
      </c>
      <c r="V4991" s="5">
        <v>2.1684000000000001</v>
      </c>
    </row>
    <row r="4992" spans="1:22" ht="15" thickBot="1" x14ac:dyDescent="0.35">
      <c r="A4992" s="4">
        <v>4991</v>
      </c>
      <c r="B4992" s="2" t="s">
        <v>7913</v>
      </c>
      <c r="C4992" s="1">
        <v>2014</v>
      </c>
      <c r="D4992" s="3">
        <v>41883</v>
      </c>
      <c r="E4992" s="3">
        <v>41887</v>
      </c>
      <c r="F4992" s="2" t="s">
        <v>50</v>
      </c>
      <c r="G4992" s="2" t="s">
        <v>5151</v>
      </c>
      <c r="H4992" s="2" t="s">
        <v>5152</v>
      </c>
      <c r="I4992" s="2" t="s">
        <v>102</v>
      </c>
      <c r="J4992" s="2" t="s">
        <v>27</v>
      </c>
      <c r="K4992" s="2" t="s">
        <v>127</v>
      </c>
      <c r="L4992" s="2" t="s">
        <v>43</v>
      </c>
      <c r="M4992" s="1">
        <v>94110</v>
      </c>
      <c r="N4992" s="2" t="s">
        <v>44</v>
      </c>
      <c r="O4992" s="2" t="s">
        <v>3433</v>
      </c>
      <c r="P4992" s="2" t="s">
        <v>71</v>
      </c>
      <c r="Q4992" s="2" t="s">
        <v>72</v>
      </c>
      <c r="R4992" s="2" t="s">
        <v>6336</v>
      </c>
      <c r="S4992" s="1">
        <v>689.40800000000002</v>
      </c>
      <c r="T4992" s="1">
        <v>4</v>
      </c>
      <c r="U4992" s="1">
        <v>0.2</v>
      </c>
      <c r="V4992" s="5">
        <v>77.558400000000006</v>
      </c>
    </row>
    <row r="4993" spans="1:22" ht="15" thickBot="1" x14ac:dyDescent="0.35">
      <c r="A4993" s="4">
        <v>4992</v>
      </c>
      <c r="B4993" s="2" t="s">
        <v>7914</v>
      </c>
      <c r="C4993" s="1">
        <v>2014</v>
      </c>
      <c r="D4993" s="3">
        <v>41981</v>
      </c>
      <c r="E4993" s="3">
        <v>41987</v>
      </c>
      <c r="F4993" s="2" t="s">
        <v>50</v>
      </c>
      <c r="G4993" s="2" t="s">
        <v>3630</v>
      </c>
      <c r="H4993" s="2" t="s">
        <v>3631</v>
      </c>
      <c r="I4993" s="2" t="s">
        <v>41</v>
      </c>
      <c r="J4993" s="2" t="s">
        <v>27</v>
      </c>
      <c r="K4993" s="2" t="s">
        <v>303</v>
      </c>
      <c r="L4993" s="2" t="s">
        <v>211</v>
      </c>
      <c r="M4993" s="1">
        <v>60653</v>
      </c>
      <c r="N4993" s="2" t="s">
        <v>105</v>
      </c>
      <c r="O4993" s="2" t="s">
        <v>7207</v>
      </c>
      <c r="P4993" s="2" t="s">
        <v>46</v>
      </c>
      <c r="Q4993" s="2" t="s">
        <v>75</v>
      </c>
      <c r="R4993" s="2" t="s">
        <v>7208</v>
      </c>
      <c r="S4993" s="1">
        <v>1889.99</v>
      </c>
      <c r="T4993" s="1">
        <v>5</v>
      </c>
      <c r="U4993" s="1">
        <v>0.8</v>
      </c>
      <c r="V4993" s="5">
        <v>-2929.4845</v>
      </c>
    </row>
    <row r="4994" spans="1:22" ht="15" thickBot="1" x14ac:dyDescent="0.35">
      <c r="A4994" s="4">
        <v>4993</v>
      </c>
      <c r="B4994" s="2" t="s">
        <v>7915</v>
      </c>
      <c r="C4994" s="1">
        <v>2012</v>
      </c>
      <c r="D4994" s="3">
        <v>41261</v>
      </c>
      <c r="E4994" s="3">
        <v>41268</v>
      </c>
      <c r="F4994" s="2" t="s">
        <v>50</v>
      </c>
      <c r="G4994" s="2" t="s">
        <v>4343</v>
      </c>
      <c r="H4994" s="2" t="s">
        <v>4344</v>
      </c>
      <c r="I4994" s="2" t="s">
        <v>41</v>
      </c>
      <c r="J4994" s="2" t="s">
        <v>27</v>
      </c>
      <c r="K4994" s="2" t="s">
        <v>334</v>
      </c>
      <c r="L4994" s="2" t="s">
        <v>335</v>
      </c>
      <c r="M4994" s="1">
        <v>38109</v>
      </c>
      <c r="N4994" s="2" t="s">
        <v>30</v>
      </c>
      <c r="O4994" s="2" t="s">
        <v>2956</v>
      </c>
      <c r="P4994" s="2" t="s">
        <v>46</v>
      </c>
      <c r="Q4994" s="2" t="s">
        <v>173</v>
      </c>
      <c r="R4994" s="2" t="s">
        <v>2957</v>
      </c>
      <c r="S4994" s="1">
        <v>55.936</v>
      </c>
      <c r="T4994" s="1">
        <v>8</v>
      </c>
      <c r="U4994" s="1">
        <v>0.2</v>
      </c>
      <c r="V4994" s="5">
        <v>18.878399999999999</v>
      </c>
    </row>
    <row r="4995" spans="1:22" ht="15" thickBot="1" x14ac:dyDescent="0.35">
      <c r="A4995" s="4">
        <v>4994</v>
      </c>
      <c r="B4995" s="2" t="s">
        <v>7915</v>
      </c>
      <c r="C4995" s="1">
        <v>2012</v>
      </c>
      <c r="D4995" s="3">
        <v>41261</v>
      </c>
      <c r="E4995" s="3">
        <v>41268</v>
      </c>
      <c r="F4995" s="2" t="s">
        <v>50</v>
      </c>
      <c r="G4995" s="2" t="s">
        <v>4343</v>
      </c>
      <c r="H4995" s="2" t="s">
        <v>4344</v>
      </c>
      <c r="I4995" s="2" t="s">
        <v>41</v>
      </c>
      <c r="J4995" s="2" t="s">
        <v>27</v>
      </c>
      <c r="K4995" s="2" t="s">
        <v>334</v>
      </c>
      <c r="L4995" s="2" t="s">
        <v>335</v>
      </c>
      <c r="M4995" s="1">
        <v>38109</v>
      </c>
      <c r="N4995" s="2" t="s">
        <v>30</v>
      </c>
      <c r="O4995" s="2" t="s">
        <v>4982</v>
      </c>
      <c r="P4995" s="2" t="s">
        <v>46</v>
      </c>
      <c r="Q4995" s="2" t="s">
        <v>47</v>
      </c>
      <c r="R4995" s="2" t="s">
        <v>4983</v>
      </c>
      <c r="S4995" s="1">
        <v>18.431999999999999</v>
      </c>
      <c r="T4995" s="1">
        <v>8</v>
      </c>
      <c r="U4995" s="1">
        <v>0.2</v>
      </c>
      <c r="V4995" s="5">
        <v>5.9904000000000002</v>
      </c>
    </row>
    <row r="4996" spans="1:22" ht="15" thickBot="1" x14ac:dyDescent="0.35">
      <c r="A4996" s="4">
        <v>4995</v>
      </c>
      <c r="B4996" s="2" t="s">
        <v>7915</v>
      </c>
      <c r="C4996" s="1">
        <v>2012</v>
      </c>
      <c r="D4996" s="3">
        <v>41261</v>
      </c>
      <c r="E4996" s="3">
        <v>41268</v>
      </c>
      <c r="F4996" s="2" t="s">
        <v>50</v>
      </c>
      <c r="G4996" s="2" t="s">
        <v>4343</v>
      </c>
      <c r="H4996" s="2" t="s">
        <v>4344</v>
      </c>
      <c r="I4996" s="2" t="s">
        <v>41</v>
      </c>
      <c r="J4996" s="2" t="s">
        <v>27</v>
      </c>
      <c r="K4996" s="2" t="s">
        <v>334</v>
      </c>
      <c r="L4996" s="2" t="s">
        <v>335</v>
      </c>
      <c r="M4996" s="1">
        <v>38109</v>
      </c>
      <c r="N4996" s="2" t="s">
        <v>30</v>
      </c>
      <c r="O4996" s="2" t="s">
        <v>2069</v>
      </c>
      <c r="P4996" s="2" t="s">
        <v>32</v>
      </c>
      <c r="Q4996" s="2" t="s">
        <v>65</v>
      </c>
      <c r="R4996" s="2" t="s">
        <v>2070</v>
      </c>
      <c r="S4996" s="1">
        <v>20.32</v>
      </c>
      <c r="T4996" s="1">
        <v>5</v>
      </c>
      <c r="U4996" s="1">
        <v>0.2</v>
      </c>
      <c r="V4996" s="5">
        <v>3.556</v>
      </c>
    </row>
    <row r="4997" spans="1:22" ht="15" thickBot="1" x14ac:dyDescent="0.35">
      <c r="A4997" s="4">
        <v>4996</v>
      </c>
      <c r="B4997" s="2" t="s">
        <v>7916</v>
      </c>
      <c r="C4997" s="1">
        <v>2011</v>
      </c>
      <c r="D4997" s="3">
        <v>40851</v>
      </c>
      <c r="E4997" s="3">
        <v>40857</v>
      </c>
      <c r="F4997" s="2" t="s">
        <v>50</v>
      </c>
      <c r="G4997" s="2" t="s">
        <v>3758</v>
      </c>
      <c r="H4997" s="2" t="s">
        <v>3759</v>
      </c>
      <c r="I4997" s="2" t="s">
        <v>102</v>
      </c>
      <c r="J4997" s="2" t="s">
        <v>27</v>
      </c>
      <c r="K4997" s="2" t="s">
        <v>266</v>
      </c>
      <c r="L4997" s="2" t="s">
        <v>267</v>
      </c>
      <c r="M4997" s="1">
        <v>10011</v>
      </c>
      <c r="N4997" s="2" t="s">
        <v>148</v>
      </c>
      <c r="O4997" s="2" t="s">
        <v>6547</v>
      </c>
      <c r="P4997" s="2" t="s">
        <v>46</v>
      </c>
      <c r="Q4997" s="2" t="s">
        <v>75</v>
      </c>
      <c r="R4997" s="2" t="s">
        <v>6548</v>
      </c>
      <c r="S4997" s="1">
        <v>52.064</v>
      </c>
      <c r="T4997" s="1">
        <v>4</v>
      </c>
      <c r="U4997" s="1">
        <v>0.2</v>
      </c>
      <c r="V4997" s="5">
        <v>18.873200000000001</v>
      </c>
    </row>
    <row r="4998" spans="1:22" ht="15" thickBot="1" x14ac:dyDescent="0.35">
      <c r="A4998" s="4">
        <v>4997</v>
      </c>
      <c r="B4998" s="2" t="s">
        <v>7917</v>
      </c>
      <c r="C4998" s="1">
        <v>2014</v>
      </c>
      <c r="D4998" s="3">
        <v>41709</v>
      </c>
      <c r="E4998" s="3">
        <v>41714</v>
      </c>
      <c r="F4998" s="2" t="s">
        <v>50</v>
      </c>
      <c r="G4998" s="2" t="s">
        <v>7874</v>
      </c>
      <c r="H4998" s="2" t="s">
        <v>7875</v>
      </c>
      <c r="I4998" s="2" t="s">
        <v>41</v>
      </c>
      <c r="J4998" s="2" t="s">
        <v>27</v>
      </c>
      <c r="K4998" s="2" t="s">
        <v>4588</v>
      </c>
      <c r="L4998" s="2" t="s">
        <v>88</v>
      </c>
      <c r="M4998" s="1">
        <v>27604</v>
      </c>
      <c r="N4998" s="2" t="s">
        <v>30</v>
      </c>
      <c r="O4998" s="2" t="s">
        <v>7918</v>
      </c>
      <c r="P4998" s="2" t="s">
        <v>46</v>
      </c>
      <c r="Q4998" s="2" t="s">
        <v>78</v>
      </c>
      <c r="R4998" s="2" t="s">
        <v>7919</v>
      </c>
      <c r="S4998" s="1">
        <v>48.783999999999999</v>
      </c>
      <c r="T4998" s="1">
        <v>1</v>
      </c>
      <c r="U4998" s="1">
        <v>0.2</v>
      </c>
      <c r="V4998" s="5">
        <v>3.6587999999999998</v>
      </c>
    </row>
    <row r="4999" spans="1:22" ht="15" thickBot="1" x14ac:dyDescent="0.35">
      <c r="A4999" s="4">
        <v>4998</v>
      </c>
      <c r="B4999" s="2" t="s">
        <v>7917</v>
      </c>
      <c r="C4999" s="1">
        <v>2014</v>
      </c>
      <c r="D4999" s="3">
        <v>41709</v>
      </c>
      <c r="E4999" s="3">
        <v>41714</v>
      </c>
      <c r="F4999" s="2" t="s">
        <v>50</v>
      </c>
      <c r="G4999" s="2" t="s">
        <v>7874</v>
      </c>
      <c r="H4999" s="2" t="s">
        <v>7875</v>
      </c>
      <c r="I4999" s="2" t="s">
        <v>41</v>
      </c>
      <c r="J4999" s="2" t="s">
        <v>27</v>
      </c>
      <c r="K4999" s="2" t="s">
        <v>4588</v>
      </c>
      <c r="L4999" s="2" t="s">
        <v>88</v>
      </c>
      <c r="M4999" s="1">
        <v>27604</v>
      </c>
      <c r="N4999" s="2" t="s">
        <v>30</v>
      </c>
      <c r="O4999" s="2" t="s">
        <v>2471</v>
      </c>
      <c r="P4999" s="2" t="s">
        <v>46</v>
      </c>
      <c r="Q4999" s="2" t="s">
        <v>75</v>
      </c>
      <c r="R4999" s="2" t="s">
        <v>2472</v>
      </c>
      <c r="S4999" s="1">
        <v>13.092000000000001</v>
      </c>
      <c r="T4999" s="1">
        <v>4</v>
      </c>
      <c r="U4999" s="1">
        <v>0.7</v>
      </c>
      <c r="V4999" s="5">
        <v>-10.0372</v>
      </c>
    </row>
    <row r="5000" spans="1:22" ht="15" thickBot="1" x14ac:dyDescent="0.35">
      <c r="A5000" s="4">
        <v>4999</v>
      </c>
      <c r="B5000" s="2" t="s">
        <v>7920</v>
      </c>
      <c r="C5000" s="1">
        <v>2013</v>
      </c>
      <c r="D5000" s="3">
        <v>41305</v>
      </c>
      <c r="E5000" s="3">
        <v>41309</v>
      </c>
      <c r="F5000" s="2" t="s">
        <v>50</v>
      </c>
      <c r="G5000" s="2" t="s">
        <v>2798</v>
      </c>
      <c r="H5000" s="2" t="s">
        <v>2799</v>
      </c>
      <c r="I5000" s="2" t="s">
        <v>102</v>
      </c>
      <c r="J5000" s="2" t="s">
        <v>27</v>
      </c>
      <c r="K5000" s="2" t="s">
        <v>42</v>
      </c>
      <c r="L5000" s="2" t="s">
        <v>43</v>
      </c>
      <c r="M5000" s="1">
        <v>90045</v>
      </c>
      <c r="N5000" s="2" t="s">
        <v>44</v>
      </c>
      <c r="O5000" s="2" t="s">
        <v>6709</v>
      </c>
      <c r="P5000" s="2" t="s">
        <v>71</v>
      </c>
      <c r="Q5000" s="2" t="s">
        <v>72</v>
      </c>
      <c r="R5000" s="2" t="s">
        <v>6710</v>
      </c>
      <c r="S5000" s="1">
        <v>109.592</v>
      </c>
      <c r="T5000" s="1">
        <v>1</v>
      </c>
      <c r="U5000" s="1">
        <v>0.2</v>
      </c>
      <c r="V5000" s="5">
        <v>8.2194000000000003</v>
      </c>
    </row>
    <row r="5001" spans="1:22" ht="15" thickBot="1" x14ac:dyDescent="0.35">
      <c r="A5001" s="4">
        <v>5000</v>
      </c>
      <c r="B5001" s="2" t="s">
        <v>7920</v>
      </c>
      <c r="C5001" s="1">
        <v>2013</v>
      </c>
      <c r="D5001" s="3">
        <v>41305</v>
      </c>
      <c r="E5001" s="3">
        <v>41309</v>
      </c>
      <c r="F5001" s="2" t="s">
        <v>50</v>
      </c>
      <c r="G5001" s="2" t="s">
        <v>2798</v>
      </c>
      <c r="H5001" s="2" t="s">
        <v>2799</v>
      </c>
      <c r="I5001" s="2" t="s">
        <v>102</v>
      </c>
      <c r="J5001" s="2" t="s">
        <v>27</v>
      </c>
      <c r="K5001" s="2" t="s">
        <v>42</v>
      </c>
      <c r="L5001" s="2" t="s">
        <v>43</v>
      </c>
      <c r="M5001" s="1">
        <v>90045</v>
      </c>
      <c r="N5001" s="2" t="s">
        <v>44</v>
      </c>
      <c r="O5001" s="2" t="s">
        <v>7921</v>
      </c>
      <c r="P5001" s="2" t="s">
        <v>46</v>
      </c>
      <c r="Q5001" s="2" t="s">
        <v>90</v>
      </c>
      <c r="R5001" s="2" t="s">
        <v>186</v>
      </c>
      <c r="S5001" s="1">
        <v>56.7</v>
      </c>
      <c r="T5001" s="1">
        <v>5</v>
      </c>
      <c r="U5001" s="1">
        <v>0</v>
      </c>
      <c r="V5001" s="5">
        <v>27.783000000000001</v>
      </c>
    </row>
    <row r="5002" spans="1:22" ht="15" thickBot="1" x14ac:dyDescent="0.35">
      <c r="A5002" s="4">
        <v>5001</v>
      </c>
      <c r="B5002" s="2" t="s">
        <v>7922</v>
      </c>
      <c r="C5002" s="1">
        <v>2014</v>
      </c>
      <c r="D5002" s="3">
        <v>41767</v>
      </c>
      <c r="E5002" s="3">
        <v>41772</v>
      </c>
      <c r="F5002" s="2" t="s">
        <v>50</v>
      </c>
      <c r="G5002" s="2" t="s">
        <v>1249</v>
      </c>
      <c r="H5002" s="2" t="s">
        <v>1250</v>
      </c>
      <c r="I5002" s="2" t="s">
        <v>102</v>
      </c>
      <c r="J5002" s="2" t="s">
        <v>27</v>
      </c>
      <c r="K5002" s="2" t="s">
        <v>42</v>
      </c>
      <c r="L5002" s="2" t="s">
        <v>43</v>
      </c>
      <c r="M5002" s="1">
        <v>90004</v>
      </c>
      <c r="N5002" s="2" t="s">
        <v>44</v>
      </c>
      <c r="O5002" s="2" t="s">
        <v>4415</v>
      </c>
      <c r="P5002" s="2" t="s">
        <v>71</v>
      </c>
      <c r="Q5002" s="2" t="s">
        <v>161</v>
      </c>
      <c r="R5002" s="2" t="s">
        <v>4416</v>
      </c>
      <c r="S5002" s="1">
        <v>79.989999999999995</v>
      </c>
      <c r="T5002" s="1">
        <v>1</v>
      </c>
      <c r="U5002" s="1">
        <v>0</v>
      </c>
      <c r="V5002" s="5">
        <v>28.796399999999998</v>
      </c>
    </row>
    <row r="5003" spans="1:22" ht="15" thickBot="1" x14ac:dyDescent="0.35">
      <c r="A5003" s="4">
        <v>5002</v>
      </c>
      <c r="B5003" s="2" t="s">
        <v>7923</v>
      </c>
      <c r="C5003" s="1">
        <v>2013</v>
      </c>
      <c r="D5003" s="3">
        <v>41419</v>
      </c>
      <c r="E5003" s="3">
        <v>41419</v>
      </c>
      <c r="F5003" s="2" t="s">
        <v>1290</v>
      </c>
      <c r="G5003" s="2" t="s">
        <v>2161</v>
      </c>
      <c r="H5003" s="2" t="s">
        <v>2162</v>
      </c>
      <c r="I5003" s="2" t="s">
        <v>102</v>
      </c>
      <c r="J5003" s="2" t="s">
        <v>27</v>
      </c>
      <c r="K5003" s="2" t="s">
        <v>5526</v>
      </c>
      <c r="L5003" s="2" t="s">
        <v>319</v>
      </c>
      <c r="M5003" s="1">
        <v>23602</v>
      </c>
      <c r="N5003" s="2" t="s">
        <v>30</v>
      </c>
      <c r="O5003" s="2" t="s">
        <v>4825</v>
      </c>
      <c r="P5003" s="2" t="s">
        <v>46</v>
      </c>
      <c r="Q5003" s="2" t="s">
        <v>578</v>
      </c>
      <c r="R5003" s="2" t="s">
        <v>4826</v>
      </c>
      <c r="S5003" s="1">
        <v>69.5</v>
      </c>
      <c r="T5003" s="1">
        <v>5</v>
      </c>
      <c r="U5003" s="1">
        <v>0</v>
      </c>
      <c r="V5003" s="5">
        <v>20.155000000000001</v>
      </c>
    </row>
    <row r="5004" spans="1:22" ht="15" thickBot="1" x14ac:dyDescent="0.35">
      <c r="A5004" s="4">
        <v>5003</v>
      </c>
      <c r="B5004" s="2" t="s">
        <v>7923</v>
      </c>
      <c r="C5004" s="1">
        <v>2013</v>
      </c>
      <c r="D5004" s="3">
        <v>41419</v>
      </c>
      <c r="E5004" s="3">
        <v>41419</v>
      </c>
      <c r="F5004" s="2" t="s">
        <v>1290</v>
      </c>
      <c r="G5004" s="2" t="s">
        <v>2161</v>
      </c>
      <c r="H5004" s="2" t="s">
        <v>2162</v>
      </c>
      <c r="I5004" s="2" t="s">
        <v>102</v>
      </c>
      <c r="J5004" s="2" t="s">
        <v>27</v>
      </c>
      <c r="K5004" s="2" t="s">
        <v>5526</v>
      </c>
      <c r="L5004" s="2" t="s">
        <v>319</v>
      </c>
      <c r="M5004" s="1">
        <v>23602</v>
      </c>
      <c r="N5004" s="2" t="s">
        <v>30</v>
      </c>
      <c r="O5004" s="2" t="s">
        <v>590</v>
      </c>
      <c r="P5004" s="2" t="s">
        <v>46</v>
      </c>
      <c r="Q5004" s="2" t="s">
        <v>90</v>
      </c>
      <c r="R5004" s="2" t="s">
        <v>591</v>
      </c>
      <c r="S5004" s="1">
        <v>191.6</v>
      </c>
      <c r="T5004" s="1">
        <v>4</v>
      </c>
      <c r="U5004" s="1">
        <v>0</v>
      </c>
      <c r="V5004" s="5">
        <v>91.968000000000004</v>
      </c>
    </row>
    <row r="5005" spans="1:22" ht="15" thickBot="1" x14ac:dyDescent="0.35">
      <c r="A5005" s="4">
        <v>5004</v>
      </c>
      <c r="B5005" s="2" t="s">
        <v>7924</v>
      </c>
      <c r="C5005" s="1">
        <v>2013</v>
      </c>
      <c r="D5005" s="3">
        <v>41555</v>
      </c>
      <c r="E5005" s="3">
        <v>41560</v>
      </c>
      <c r="F5005" s="2" t="s">
        <v>50</v>
      </c>
      <c r="G5005" s="2" t="s">
        <v>6450</v>
      </c>
      <c r="H5005" s="2" t="s">
        <v>6451</v>
      </c>
      <c r="I5005" s="2" t="s">
        <v>26</v>
      </c>
      <c r="J5005" s="2" t="s">
        <v>27</v>
      </c>
      <c r="K5005" s="2" t="s">
        <v>42</v>
      </c>
      <c r="L5005" s="2" t="s">
        <v>43</v>
      </c>
      <c r="M5005" s="1">
        <v>90032</v>
      </c>
      <c r="N5005" s="2" t="s">
        <v>44</v>
      </c>
      <c r="O5005" s="2" t="s">
        <v>7925</v>
      </c>
      <c r="P5005" s="2" t="s">
        <v>46</v>
      </c>
      <c r="Q5005" s="2" t="s">
        <v>90</v>
      </c>
      <c r="R5005" s="2" t="s">
        <v>7926</v>
      </c>
      <c r="S5005" s="1">
        <v>10.56</v>
      </c>
      <c r="T5005" s="1">
        <v>2</v>
      </c>
      <c r="U5005" s="1">
        <v>0</v>
      </c>
      <c r="V5005" s="5">
        <v>5.0688000000000004</v>
      </c>
    </row>
    <row r="5006" spans="1:22" ht="15" thickBot="1" x14ac:dyDescent="0.35">
      <c r="A5006" s="4">
        <v>5005</v>
      </c>
      <c r="B5006" s="2" t="s">
        <v>7927</v>
      </c>
      <c r="C5006" s="1">
        <v>2011</v>
      </c>
      <c r="D5006" s="3">
        <v>40663</v>
      </c>
      <c r="E5006" s="3">
        <v>40665</v>
      </c>
      <c r="F5006" s="2" t="s">
        <v>23</v>
      </c>
      <c r="G5006" s="2" t="s">
        <v>5451</v>
      </c>
      <c r="H5006" s="2" t="s">
        <v>5452</v>
      </c>
      <c r="I5006" s="2" t="s">
        <v>26</v>
      </c>
      <c r="J5006" s="2" t="s">
        <v>27</v>
      </c>
      <c r="K5006" s="2" t="s">
        <v>328</v>
      </c>
      <c r="L5006" s="2" t="s">
        <v>1487</v>
      </c>
      <c r="M5006" s="1">
        <v>39212</v>
      </c>
      <c r="N5006" s="2" t="s">
        <v>30</v>
      </c>
      <c r="O5006" s="2" t="s">
        <v>5616</v>
      </c>
      <c r="P5006" s="2" t="s">
        <v>71</v>
      </c>
      <c r="Q5006" s="2" t="s">
        <v>161</v>
      </c>
      <c r="R5006" s="2" t="s">
        <v>5617</v>
      </c>
      <c r="S5006" s="1">
        <v>47.79</v>
      </c>
      <c r="T5006" s="1">
        <v>3</v>
      </c>
      <c r="U5006" s="1">
        <v>0</v>
      </c>
      <c r="V5006" s="5">
        <v>16.2486</v>
      </c>
    </row>
    <row r="5007" spans="1:22" ht="15" thickBot="1" x14ac:dyDescent="0.35">
      <c r="A5007" s="4">
        <v>5006</v>
      </c>
      <c r="B5007" s="2" t="s">
        <v>7928</v>
      </c>
      <c r="C5007" s="1">
        <v>2012</v>
      </c>
      <c r="D5007" s="3">
        <v>41223</v>
      </c>
      <c r="E5007" s="3">
        <v>41227</v>
      </c>
      <c r="F5007" s="2" t="s">
        <v>23</v>
      </c>
      <c r="G5007" s="2" t="s">
        <v>2328</v>
      </c>
      <c r="H5007" s="2" t="s">
        <v>2329</v>
      </c>
      <c r="I5007" s="2" t="s">
        <v>41</v>
      </c>
      <c r="J5007" s="2" t="s">
        <v>27</v>
      </c>
      <c r="K5007" s="2" t="s">
        <v>1464</v>
      </c>
      <c r="L5007" s="2" t="s">
        <v>254</v>
      </c>
      <c r="M5007" s="1">
        <v>47374</v>
      </c>
      <c r="N5007" s="2" t="s">
        <v>105</v>
      </c>
      <c r="O5007" s="2" t="s">
        <v>1516</v>
      </c>
      <c r="P5007" s="2" t="s">
        <v>46</v>
      </c>
      <c r="Q5007" s="2" t="s">
        <v>59</v>
      </c>
      <c r="R5007" s="2" t="s">
        <v>1517</v>
      </c>
      <c r="S5007" s="1">
        <v>714.3</v>
      </c>
      <c r="T5007" s="1">
        <v>5</v>
      </c>
      <c r="U5007" s="1">
        <v>0</v>
      </c>
      <c r="V5007" s="5">
        <v>207.14699999999999</v>
      </c>
    </row>
    <row r="5008" spans="1:22" ht="15" thickBot="1" x14ac:dyDescent="0.35">
      <c r="A5008" s="4">
        <v>5007</v>
      </c>
      <c r="B5008" s="2" t="s">
        <v>7929</v>
      </c>
      <c r="C5008" s="1">
        <v>2012</v>
      </c>
      <c r="D5008" s="3">
        <v>41222</v>
      </c>
      <c r="E5008" s="3">
        <v>41227</v>
      </c>
      <c r="F5008" s="2" t="s">
        <v>50</v>
      </c>
      <c r="G5008" s="2" t="s">
        <v>5927</v>
      </c>
      <c r="H5008" s="2" t="s">
        <v>5928</v>
      </c>
      <c r="I5008" s="2" t="s">
        <v>102</v>
      </c>
      <c r="J5008" s="2" t="s">
        <v>27</v>
      </c>
      <c r="K5008" s="2" t="s">
        <v>266</v>
      </c>
      <c r="L5008" s="2" t="s">
        <v>267</v>
      </c>
      <c r="M5008" s="1">
        <v>10035</v>
      </c>
      <c r="N5008" s="2" t="s">
        <v>148</v>
      </c>
      <c r="O5008" s="2" t="s">
        <v>7930</v>
      </c>
      <c r="P5008" s="2" t="s">
        <v>71</v>
      </c>
      <c r="Q5008" s="2" t="s">
        <v>682</v>
      </c>
      <c r="R5008" s="2" t="s">
        <v>7931</v>
      </c>
      <c r="S5008" s="1">
        <v>2321.9</v>
      </c>
      <c r="T5008" s="1">
        <v>2</v>
      </c>
      <c r="U5008" s="1">
        <v>0</v>
      </c>
      <c r="V5008" s="5">
        <v>1114.5119999999999</v>
      </c>
    </row>
    <row r="5009" spans="1:22" ht="15" thickBot="1" x14ac:dyDescent="0.35">
      <c r="A5009" s="4">
        <v>5008</v>
      </c>
      <c r="B5009" s="2" t="s">
        <v>7929</v>
      </c>
      <c r="C5009" s="1">
        <v>2012</v>
      </c>
      <c r="D5009" s="3">
        <v>41222</v>
      </c>
      <c r="E5009" s="3">
        <v>41227</v>
      </c>
      <c r="F5009" s="2" t="s">
        <v>50</v>
      </c>
      <c r="G5009" s="2" t="s">
        <v>5927</v>
      </c>
      <c r="H5009" s="2" t="s">
        <v>5928</v>
      </c>
      <c r="I5009" s="2" t="s">
        <v>102</v>
      </c>
      <c r="J5009" s="2" t="s">
        <v>27</v>
      </c>
      <c r="K5009" s="2" t="s">
        <v>266</v>
      </c>
      <c r="L5009" s="2" t="s">
        <v>267</v>
      </c>
      <c r="M5009" s="1">
        <v>10035</v>
      </c>
      <c r="N5009" s="2" t="s">
        <v>148</v>
      </c>
      <c r="O5009" s="2" t="s">
        <v>4803</v>
      </c>
      <c r="P5009" s="2" t="s">
        <v>46</v>
      </c>
      <c r="Q5009" s="2" t="s">
        <v>59</v>
      </c>
      <c r="R5009" s="2" t="s">
        <v>4804</v>
      </c>
      <c r="S5009" s="1">
        <v>17.940000000000001</v>
      </c>
      <c r="T5009" s="1">
        <v>3</v>
      </c>
      <c r="U5009" s="1">
        <v>0</v>
      </c>
      <c r="V5009" s="5">
        <v>3.0497999999999998</v>
      </c>
    </row>
    <row r="5010" spans="1:22" ht="15" thickBot="1" x14ac:dyDescent="0.35">
      <c r="A5010" s="4">
        <v>5009</v>
      </c>
      <c r="B5010" s="2" t="s">
        <v>7932</v>
      </c>
      <c r="C5010" s="1">
        <v>2012</v>
      </c>
      <c r="D5010" s="3">
        <v>41159</v>
      </c>
      <c r="E5010" s="3">
        <v>41166</v>
      </c>
      <c r="F5010" s="2" t="s">
        <v>50</v>
      </c>
      <c r="G5010" s="2" t="s">
        <v>7933</v>
      </c>
      <c r="H5010" s="2" t="s">
        <v>7934</v>
      </c>
      <c r="I5010" s="2" t="s">
        <v>41</v>
      </c>
      <c r="J5010" s="2" t="s">
        <v>27</v>
      </c>
      <c r="K5010" s="2" t="s">
        <v>146</v>
      </c>
      <c r="L5010" s="2" t="s">
        <v>147</v>
      </c>
      <c r="M5010" s="1">
        <v>19134</v>
      </c>
      <c r="N5010" s="2" t="s">
        <v>148</v>
      </c>
      <c r="O5010" s="2" t="s">
        <v>575</v>
      </c>
      <c r="P5010" s="2" t="s">
        <v>46</v>
      </c>
      <c r="Q5010" s="2" t="s">
        <v>75</v>
      </c>
      <c r="R5010" s="2" t="s">
        <v>576</v>
      </c>
      <c r="S5010" s="1">
        <v>9.5220000000000002</v>
      </c>
      <c r="T5010" s="1">
        <v>1</v>
      </c>
      <c r="U5010" s="1">
        <v>0.7</v>
      </c>
      <c r="V5010" s="5">
        <v>-6.9828000000000001</v>
      </c>
    </row>
    <row r="5011" spans="1:22" ht="15" thickBot="1" x14ac:dyDescent="0.35">
      <c r="A5011" s="4">
        <v>5010</v>
      </c>
      <c r="B5011" s="2" t="s">
        <v>7932</v>
      </c>
      <c r="C5011" s="1">
        <v>2012</v>
      </c>
      <c r="D5011" s="3">
        <v>41159</v>
      </c>
      <c r="E5011" s="3">
        <v>41166</v>
      </c>
      <c r="F5011" s="2" t="s">
        <v>50</v>
      </c>
      <c r="G5011" s="2" t="s">
        <v>7933</v>
      </c>
      <c r="H5011" s="2" t="s">
        <v>7934</v>
      </c>
      <c r="I5011" s="2" t="s">
        <v>41</v>
      </c>
      <c r="J5011" s="2" t="s">
        <v>27</v>
      </c>
      <c r="K5011" s="2" t="s">
        <v>146</v>
      </c>
      <c r="L5011" s="2" t="s">
        <v>147</v>
      </c>
      <c r="M5011" s="1">
        <v>19134</v>
      </c>
      <c r="N5011" s="2" t="s">
        <v>148</v>
      </c>
      <c r="O5011" s="2" t="s">
        <v>1633</v>
      </c>
      <c r="P5011" s="2" t="s">
        <v>71</v>
      </c>
      <c r="Q5011" s="2" t="s">
        <v>72</v>
      </c>
      <c r="R5011" s="2" t="s">
        <v>1634</v>
      </c>
      <c r="S5011" s="1">
        <v>791.96400000000006</v>
      </c>
      <c r="T5011" s="1">
        <v>6</v>
      </c>
      <c r="U5011" s="1">
        <v>0.4</v>
      </c>
      <c r="V5011" s="5">
        <v>-131.994</v>
      </c>
    </row>
    <row r="5012" spans="1:22" ht="15" thickBot="1" x14ac:dyDescent="0.35">
      <c r="A5012" s="4">
        <v>5011</v>
      </c>
      <c r="B5012" s="2" t="s">
        <v>7932</v>
      </c>
      <c r="C5012" s="1">
        <v>2012</v>
      </c>
      <c r="D5012" s="3">
        <v>41159</v>
      </c>
      <c r="E5012" s="3">
        <v>41166</v>
      </c>
      <c r="F5012" s="2" t="s">
        <v>50</v>
      </c>
      <c r="G5012" s="2" t="s">
        <v>7933</v>
      </c>
      <c r="H5012" s="2" t="s">
        <v>7934</v>
      </c>
      <c r="I5012" s="2" t="s">
        <v>41</v>
      </c>
      <c r="J5012" s="2" t="s">
        <v>27</v>
      </c>
      <c r="K5012" s="2" t="s">
        <v>146</v>
      </c>
      <c r="L5012" s="2" t="s">
        <v>147</v>
      </c>
      <c r="M5012" s="1">
        <v>19134</v>
      </c>
      <c r="N5012" s="2" t="s">
        <v>148</v>
      </c>
      <c r="O5012" s="2" t="s">
        <v>2018</v>
      </c>
      <c r="P5012" s="2" t="s">
        <v>46</v>
      </c>
      <c r="Q5012" s="2" t="s">
        <v>75</v>
      </c>
      <c r="R5012" s="2" t="s">
        <v>2019</v>
      </c>
      <c r="S5012" s="1">
        <v>4.923</v>
      </c>
      <c r="T5012" s="1">
        <v>3</v>
      </c>
      <c r="U5012" s="1">
        <v>0.7</v>
      </c>
      <c r="V5012" s="5">
        <v>-3.9384000000000001</v>
      </c>
    </row>
    <row r="5013" spans="1:22" ht="15" thickBot="1" x14ac:dyDescent="0.35">
      <c r="A5013" s="4">
        <v>5012</v>
      </c>
      <c r="B5013" s="2" t="s">
        <v>7935</v>
      </c>
      <c r="C5013" s="1">
        <v>2014</v>
      </c>
      <c r="D5013" s="3">
        <v>41771</v>
      </c>
      <c r="E5013" s="3">
        <v>41773</v>
      </c>
      <c r="F5013" s="2" t="s">
        <v>188</v>
      </c>
      <c r="G5013" s="2" t="s">
        <v>4002</v>
      </c>
      <c r="H5013" s="2" t="s">
        <v>4003</v>
      </c>
      <c r="I5013" s="2" t="s">
        <v>41</v>
      </c>
      <c r="J5013" s="2" t="s">
        <v>27</v>
      </c>
      <c r="K5013" s="2" t="s">
        <v>544</v>
      </c>
      <c r="L5013" s="2" t="s">
        <v>310</v>
      </c>
      <c r="M5013" s="1">
        <v>85023</v>
      </c>
      <c r="N5013" s="2" t="s">
        <v>44</v>
      </c>
      <c r="O5013" s="2" t="s">
        <v>3491</v>
      </c>
      <c r="P5013" s="2" t="s">
        <v>32</v>
      </c>
      <c r="Q5013" s="2" t="s">
        <v>33</v>
      </c>
      <c r="R5013" s="2" t="s">
        <v>3492</v>
      </c>
      <c r="S5013" s="1">
        <v>209.97900000000001</v>
      </c>
      <c r="T5013" s="1">
        <v>7</v>
      </c>
      <c r="U5013" s="1">
        <v>0.7</v>
      </c>
      <c r="V5013" s="5">
        <v>-356.96429999999998</v>
      </c>
    </row>
    <row r="5014" spans="1:22" ht="15" thickBot="1" x14ac:dyDescent="0.35">
      <c r="A5014" s="4">
        <v>5013</v>
      </c>
      <c r="B5014" s="2" t="s">
        <v>7936</v>
      </c>
      <c r="C5014" s="1">
        <v>2014</v>
      </c>
      <c r="D5014" s="3">
        <v>41842</v>
      </c>
      <c r="E5014" s="3">
        <v>41847</v>
      </c>
      <c r="F5014" s="2" t="s">
        <v>50</v>
      </c>
      <c r="G5014" s="2" t="s">
        <v>6263</v>
      </c>
      <c r="H5014" s="2" t="s">
        <v>6264</v>
      </c>
      <c r="I5014" s="2" t="s">
        <v>102</v>
      </c>
      <c r="J5014" s="2" t="s">
        <v>27</v>
      </c>
      <c r="K5014" s="2" t="s">
        <v>2180</v>
      </c>
      <c r="L5014" s="2" t="s">
        <v>498</v>
      </c>
      <c r="M5014" s="1">
        <v>44105</v>
      </c>
      <c r="N5014" s="2" t="s">
        <v>148</v>
      </c>
      <c r="O5014" s="2" t="s">
        <v>1722</v>
      </c>
      <c r="P5014" s="2" t="s">
        <v>46</v>
      </c>
      <c r="Q5014" s="2" t="s">
        <v>75</v>
      </c>
      <c r="R5014" s="2" t="s">
        <v>1723</v>
      </c>
      <c r="S5014" s="1">
        <v>33.93</v>
      </c>
      <c r="T5014" s="1">
        <v>3</v>
      </c>
      <c r="U5014" s="1">
        <v>0.7</v>
      </c>
      <c r="V5014" s="5">
        <v>-22.62</v>
      </c>
    </row>
    <row r="5015" spans="1:22" ht="15" thickBot="1" x14ac:dyDescent="0.35">
      <c r="A5015" s="4">
        <v>5014</v>
      </c>
      <c r="B5015" s="2" t="s">
        <v>7936</v>
      </c>
      <c r="C5015" s="1">
        <v>2014</v>
      </c>
      <c r="D5015" s="3">
        <v>41842</v>
      </c>
      <c r="E5015" s="3">
        <v>41847</v>
      </c>
      <c r="F5015" s="2" t="s">
        <v>50</v>
      </c>
      <c r="G5015" s="2" t="s">
        <v>6263</v>
      </c>
      <c r="H5015" s="2" t="s">
        <v>6264</v>
      </c>
      <c r="I5015" s="2" t="s">
        <v>102</v>
      </c>
      <c r="J5015" s="2" t="s">
        <v>27</v>
      </c>
      <c r="K5015" s="2" t="s">
        <v>2180</v>
      </c>
      <c r="L5015" s="2" t="s">
        <v>498</v>
      </c>
      <c r="M5015" s="1">
        <v>44105</v>
      </c>
      <c r="N5015" s="2" t="s">
        <v>148</v>
      </c>
      <c r="O5015" s="2" t="s">
        <v>7937</v>
      </c>
      <c r="P5015" s="2" t="s">
        <v>46</v>
      </c>
      <c r="Q5015" s="2" t="s">
        <v>59</v>
      </c>
      <c r="R5015" s="2" t="s">
        <v>7938</v>
      </c>
      <c r="S5015" s="1">
        <v>222.32</v>
      </c>
      <c r="T5015" s="1">
        <v>7</v>
      </c>
      <c r="U5015" s="1">
        <v>0.2</v>
      </c>
      <c r="V5015" s="5">
        <v>25.010999999999999</v>
      </c>
    </row>
    <row r="5016" spans="1:22" ht="15" thickBot="1" x14ac:dyDescent="0.35">
      <c r="A5016" s="4">
        <v>5015</v>
      </c>
      <c r="B5016" s="2" t="s">
        <v>7936</v>
      </c>
      <c r="C5016" s="1">
        <v>2014</v>
      </c>
      <c r="D5016" s="3">
        <v>41842</v>
      </c>
      <c r="E5016" s="3">
        <v>41847</v>
      </c>
      <c r="F5016" s="2" t="s">
        <v>50</v>
      </c>
      <c r="G5016" s="2" t="s">
        <v>6263</v>
      </c>
      <c r="H5016" s="2" t="s">
        <v>6264</v>
      </c>
      <c r="I5016" s="2" t="s">
        <v>102</v>
      </c>
      <c r="J5016" s="2" t="s">
        <v>27</v>
      </c>
      <c r="K5016" s="2" t="s">
        <v>2180</v>
      </c>
      <c r="L5016" s="2" t="s">
        <v>498</v>
      </c>
      <c r="M5016" s="1">
        <v>44105</v>
      </c>
      <c r="N5016" s="2" t="s">
        <v>148</v>
      </c>
      <c r="O5016" s="2" t="s">
        <v>7939</v>
      </c>
      <c r="P5016" s="2" t="s">
        <v>71</v>
      </c>
      <c r="Q5016" s="2" t="s">
        <v>72</v>
      </c>
      <c r="R5016" s="2" t="s">
        <v>7940</v>
      </c>
      <c r="S5016" s="1">
        <v>210.56399999999999</v>
      </c>
      <c r="T5016" s="1">
        <v>6</v>
      </c>
      <c r="U5016" s="1">
        <v>0.4</v>
      </c>
      <c r="V5016" s="5">
        <v>-52.640999999999998</v>
      </c>
    </row>
    <row r="5017" spans="1:22" ht="15" thickBot="1" x14ac:dyDescent="0.35">
      <c r="A5017" s="4">
        <v>5016</v>
      </c>
      <c r="B5017" s="2" t="s">
        <v>7941</v>
      </c>
      <c r="C5017" s="1">
        <v>2011</v>
      </c>
      <c r="D5017" s="3">
        <v>40871</v>
      </c>
      <c r="E5017" s="3">
        <v>40876</v>
      </c>
      <c r="F5017" s="2" t="s">
        <v>50</v>
      </c>
      <c r="G5017" s="2" t="s">
        <v>4319</v>
      </c>
      <c r="H5017" s="2" t="s">
        <v>4320</v>
      </c>
      <c r="I5017" s="2" t="s">
        <v>26</v>
      </c>
      <c r="J5017" s="2" t="s">
        <v>27</v>
      </c>
      <c r="K5017" s="2" t="s">
        <v>2835</v>
      </c>
      <c r="L5017" s="2" t="s">
        <v>498</v>
      </c>
      <c r="M5017" s="1">
        <v>43615</v>
      </c>
      <c r="N5017" s="2" t="s">
        <v>148</v>
      </c>
      <c r="O5017" s="2" t="s">
        <v>821</v>
      </c>
      <c r="P5017" s="2" t="s">
        <v>32</v>
      </c>
      <c r="Q5017" s="2" t="s">
        <v>65</v>
      </c>
      <c r="R5017" s="2" t="s">
        <v>822</v>
      </c>
      <c r="S5017" s="1">
        <v>35.167999999999999</v>
      </c>
      <c r="T5017" s="1">
        <v>7</v>
      </c>
      <c r="U5017" s="1">
        <v>0.2</v>
      </c>
      <c r="V5017" s="5">
        <v>9.6712000000000007</v>
      </c>
    </row>
    <row r="5018" spans="1:22" ht="15" thickBot="1" x14ac:dyDescent="0.35">
      <c r="A5018" s="4">
        <v>5017</v>
      </c>
      <c r="B5018" s="2" t="s">
        <v>7941</v>
      </c>
      <c r="C5018" s="1">
        <v>2011</v>
      </c>
      <c r="D5018" s="3">
        <v>40871</v>
      </c>
      <c r="E5018" s="3">
        <v>40876</v>
      </c>
      <c r="F5018" s="2" t="s">
        <v>50</v>
      </c>
      <c r="G5018" s="2" t="s">
        <v>4319</v>
      </c>
      <c r="H5018" s="2" t="s">
        <v>4320</v>
      </c>
      <c r="I5018" s="2" t="s">
        <v>26</v>
      </c>
      <c r="J5018" s="2" t="s">
        <v>27</v>
      </c>
      <c r="K5018" s="2" t="s">
        <v>2835</v>
      </c>
      <c r="L5018" s="2" t="s">
        <v>498</v>
      </c>
      <c r="M5018" s="1">
        <v>43615</v>
      </c>
      <c r="N5018" s="2" t="s">
        <v>148</v>
      </c>
      <c r="O5018" s="2" t="s">
        <v>7942</v>
      </c>
      <c r="P5018" s="2" t="s">
        <v>71</v>
      </c>
      <c r="Q5018" s="2" t="s">
        <v>72</v>
      </c>
      <c r="R5018" s="2" t="s">
        <v>7943</v>
      </c>
      <c r="S5018" s="1">
        <v>1502.376</v>
      </c>
      <c r="T5018" s="1">
        <v>4</v>
      </c>
      <c r="U5018" s="1">
        <v>0.4</v>
      </c>
      <c r="V5018" s="5">
        <v>-250.39599999999999</v>
      </c>
    </row>
    <row r="5019" spans="1:22" ht="15" thickBot="1" x14ac:dyDescent="0.35">
      <c r="A5019" s="4">
        <v>5018</v>
      </c>
      <c r="B5019" s="2" t="s">
        <v>7944</v>
      </c>
      <c r="C5019" s="1">
        <v>2011</v>
      </c>
      <c r="D5019" s="3">
        <v>40862</v>
      </c>
      <c r="E5019" s="3">
        <v>40865</v>
      </c>
      <c r="F5019" s="2" t="s">
        <v>188</v>
      </c>
      <c r="G5019" s="2" t="s">
        <v>7945</v>
      </c>
      <c r="H5019" s="2" t="s">
        <v>7946</v>
      </c>
      <c r="I5019" s="2" t="s">
        <v>26</v>
      </c>
      <c r="J5019" s="2" t="s">
        <v>27</v>
      </c>
      <c r="K5019" s="2" t="s">
        <v>42</v>
      </c>
      <c r="L5019" s="2" t="s">
        <v>43</v>
      </c>
      <c r="M5019" s="1">
        <v>90008</v>
      </c>
      <c r="N5019" s="2" t="s">
        <v>44</v>
      </c>
      <c r="O5019" s="2" t="s">
        <v>927</v>
      </c>
      <c r="P5019" s="2" t="s">
        <v>32</v>
      </c>
      <c r="Q5019" s="2" t="s">
        <v>65</v>
      </c>
      <c r="R5019" s="2" t="s">
        <v>928</v>
      </c>
      <c r="S5019" s="1">
        <v>10.11</v>
      </c>
      <c r="T5019" s="1">
        <v>3</v>
      </c>
      <c r="U5019" s="1">
        <v>0</v>
      </c>
      <c r="V5019" s="5">
        <v>3.2351999999999999</v>
      </c>
    </row>
    <row r="5020" spans="1:22" ht="15" thickBot="1" x14ac:dyDescent="0.35">
      <c r="A5020" s="4">
        <v>5019</v>
      </c>
      <c r="B5020" s="2" t="s">
        <v>7944</v>
      </c>
      <c r="C5020" s="1">
        <v>2011</v>
      </c>
      <c r="D5020" s="3">
        <v>40862</v>
      </c>
      <c r="E5020" s="3">
        <v>40865</v>
      </c>
      <c r="F5020" s="2" t="s">
        <v>188</v>
      </c>
      <c r="G5020" s="2" t="s">
        <v>7945</v>
      </c>
      <c r="H5020" s="2" t="s">
        <v>7946</v>
      </c>
      <c r="I5020" s="2" t="s">
        <v>26</v>
      </c>
      <c r="J5020" s="2" t="s">
        <v>27</v>
      </c>
      <c r="K5020" s="2" t="s">
        <v>42</v>
      </c>
      <c r="L5020" s="2" t="s">
        <v>43</v>
      </c>
      <c r="M5020" s="1">
        <v>90008</v>
      </c>
      <c r="N5020" s="2" t="s">
        <v>44</v>
      </c>
      <c r="O5020" s="2" t="s">
        <v>907</v>
      </c>
      <c r="P5020" s="2" t="s">
        <v>71</v>
      </c>
      <c r="Q5020" s="2" t="s">
        <v>161</v>
      </c>
      <c r="R5020" s="2" t="s">
        <v>908</v>
      </c>
      <c r="S5020" s="1">
        <v>772.47</v>
      </c>
      <c r="T5020" s="1">
        <v>3</v>
      </c>
      <c r="U5020" s="1">
        <v>0</v>
      </c>
      <c r="V5020" s="5">
        <v>146.76929999999999</v>
      </c>
    </row>
    <row r="5021" spans="1:22" ht="15" thickBot="1" x14ac:dyDescent="0.35">
      <c r="A5021" s="4">
        <v>5020</v>
      </c>
      <c r="B5021" s="2" t="s">
        <v>7944</v>
      </c>
      <c r="C5021" s="1">
        <v>2011</v>
      </c>
      <c r="D5021" s="3">
        <v>40862</v>
      </c>
      <c r="E5021" s="3">
        <v>40865</v>
      </c>
      <c r="F5021" s="2" t="s">
        <v>188</v>
      </c>
      <c r="G5021" s="2" t="s">
        <v>7945</v>
      </c>
      <c r="H5021" s="2" t="s">
        <v>7946</v>
      </c>
      <c r="I5021" s="2" t="s">
        <v>26</v>
      </c>
      <c r="J5021" s="2" t="s">
        <v>27</v>
      </c>
      <c r="K5021" s="2" t="s">
        <v>42</v>
      </c>
      <c r="L5021" s="2" t="s">
        <v>43</v>
      </c>
      <c r="M5021" s="1">
        <v>90008</v>
      </c>
      <c r="N5021" s="2" t="s">
        <v>44</v>
      </c>
      <c r="O5021" s="2" t="s">
        <v>2652</v>
      </c>
      <c r="P5021" s="2" t="s">
        <v>46</v>
      </c>
      <c r="Q5021" s="2" t="s">
        <v>578</v>
      </c>
      <c r="R5021" s="2" t="s">
        <v>2653</v>
      </c>
      <c r="S5021" s="1">
        <v>20.46</v>
      </c>
      <c r="T5021" s="1">
        <v>2</v>
      </c>
      <c r="U5021" s="1">
        <v>0</v>
      </c>
      <c r="V5021" s="5">
        <v>5.3196000000000003</v>
      </c>
    </row>
    <row r="5022" spans="1:22" ht="15" thickBot="1" x14ac:dyDescent="0.35">
      <c r="A5022" s="4">
        <v>5021</v>
      </c>
      <c r="B5022" s="2" t="s">
        <v>7947</v>
      </c>
      <c r="C5022" s="1">
        <v>2014</v>
      </c>
      <c r="D5022" s="3">
        <v>41722</v>
      </c>
      <c r="E5022" s="3">
        <v>41724</v>
      </c>
      <c r="F5022" s="2" t="s">
        <v>23</v>
      </c>
      <c r="G5022" s="2" t="s">
        <v>773</v>
      </c>
      <c r="H5022" s="2" t="s">
        <v>774</v>
      </c>
      <c r="I5022" s="2" t="s">
        <v>41</v>
      </c>
      <c r="J5022" s="2" t="s">
        <v>27</v>
      </c>
      <c r="K5022" s="2" t="s">
        <v>266</v>
      </c>
      <c r="L5022" s="2" t="s">
        <v>267</v>
      </c>
      <c r="M5022" s="1">
        <v>10011</v>
      </c>
      <c r="N5022" s="2" t="s">
        <v>148</v>
      </c>
      <c r="O5022" s="2" t="s">
        <v>1605</v>
      </c>
      <c r="P5022" s="2" t="s">
        <v>46</v>
      </c>
      <c r="Q5022" s="2" t="s">
        <v>578</v>
      </c>
      <c r="R5022" s="2" t="s">
        <v>1606</v>
      </c>
      <c r="S5022" s="1">
        <v>347.58</v>
      </c>
      <c r="T5022" s="1">
        <v>3</v>
      </c>
      <c r="U5022" s="1">
        <v>0</v>
      </c>
      <c r="V5022" s="5">
        <v>17.379000000000001</v>
      </c>
    </row>
    <row r="5023" spans="1:22" ht="15" thickBot="1" x14ac:dyDescent="0.35">
      <c r="A5023" s="4">
        <v>5022</v>
      </c>
      <c r="B5023" s="2" t="s">
        <v>7948</v>
      </c>
      <c r="C5023" s="1">
        <v>2013</v>
      </c>
      <c r="D5023" s="3">
        <v>41627</v>
      </c>
      <c r="E5023" s="3">
        <v>41633</v>
      </c>
      <c r="F5023" s="2" t="s">
        <v>50</v>
      </c>
      <c r="G5023" s="2" t="s">
        <v>1645</v>
      </c>
      <c r="H5023" s="2" t="s">
        <v>1646</v>
      </c>
      <c r="I5023" s="2" t="s">
        <v>26</v>
      </c>
      <c r="J5023" s="2" t="s">
        <v>27</v>
      </c>
      <c r="K5023" s="2" t="s">
        <v>947</v>
      </c>
      <c r="L5023" s="2" t="s">
        <v>43</v>
      </c>
      <c r="M5023" s="1">
        <v>92037</v>
      </c>
      <c r="N5023" s="2" t="s">
        <v>44</v>
      </c>
      <c r="O5023" s="2" t="s">
        <v>1854</v>
      </c>
      <c r="P5023" s="2" t="s">
        <v>71</v>
      </c>
      <c r="Q5023" s="2" t="s">
        <v>161</v>
      </c>
      <c r="R5023" s="2" t="s">
        <v>1855</v>
      </c>
      <c r="S5023" s="1">
        <v>72.64</v>
      </c>
      <c r="T5023" s="1">
        <v>2</v>
      </c>
      <c r="U5023" s="1">
        <v>0</v>
      </c>
      <c r="V5023" s="5">
        <v>21.792000000000002</v>
      </c>
    </row>
    <row r="5024" spans="1:22" ht="15" thickBot="1" x14ac:dyDescent="0.35">
      <c r="A5024" s="4">
        <v>5023</v>
      </c>
      <c r="B5024" s="2" t="s">
        <v>7948</v>
      </c>
      <c r="C5024" s="1">
        <v>2013</v>
      </c>
      <c r="D5024" s="3">
        <v>41627</v>
      </c>
      <c r="E5024" s="3">
        <v>41633</v>
      </c>
      <c r="F5024" s="2" t="s">
        <v>50</v>
      </c>
      <c r="G5024" s="2" t="s">
        <v>1645</v>
      </c>
      <c r="H5024" s="2" t="s">
        <v>1646</v>
      </c>
      <c r="I5024" s="2" t="s">
        <v>26</v>
      </c>
      <c r="J5024" s="2" t="s">
        <v>27</v>
      </c>
      <c r="K5024" s="2" t="s">
        <v>947</v>
      </c>
      <c r="L5024" s="2" t="s">
        <v>43</v>
      </c>
      <c r="M5024" s="1">
        <v>92037</v>
      </c>
      <c r="N5024" s="2" t="s">
        <v>44</v>
      </c>
      <c r="O5024" s="2" t="s">
        <v>907</v>
      </c>
      <c r="P5024" s="2" t="s">
        <v>71</v>
      </c>
      <c r="Q5024" s="2" t="s">
        <v>161</v>
      </c>
      <c r="R5024" s="2" t="s">
        <v>908</v>
      </c>
      <c r="S5024" s="1">
        <v>772.47</v>
      </c>
      <c r="T5024" s="1">
        <v>3</v>
      </c>
      <c r="U5024" s="1">
        <v>0</v>
      </c>
      <c r="V5024" s="5">
        <v>146.76929999999999</v>
      </c>
    </row>
    <row r="5025" spans="1:22" ht="15" thickBot="1" x14ac:dyDescent="0.35">
      <c r="A5025" s="4">
        <v>5024</v>
      </c>
      <c r="B5025" s="2" t="s">
        <v>7948</v>
      </c>
      <c r="C5025" s="1">
        <v>2013</v>
      </c>
      <c r="D5025" s="3">
        <v>41627</v>
      </c>
      <c r="E5025" s="3">
        <v>41633</v>
      </c>
      <c r="F5025" s="2" t="s">
        <v>50</v>
      </c>
      <c r="G5025" s="2" t="s">
        <v>1645</v>
      </c>
      <c r="H5025" s="2" t="s">
        <v>1646</v>
      </c>
      <c r="I5025" s="2" t="s">
        <v>26</v>
      </c>
      <c r="J5025" s="2" t="s">
        <v>27</v>
      </c>
      <c r="K5025" s="2" t="s">
        <v>947</v>
      </c>
      <c r="L5025" s="2" t="s">
        <v>43</v>
      </c>
      <c r="M5025" s="1">
        <v>92037</v>
      </c>
      <c r="N5025" s="2" t="s">
        <v>44</v>
      </c>
      <c r="O5025" s="2" t="s">
        <v>7110</v>
      </c>
      <c r="P5025" s="2" t="s">
        <v>32</v>
      </c>
      <c r="Q5025" s="2" t="s">
        <v>65</v>
      </c>
      <c r="R5025" s="2" t="s">
        <v>7111</v>
      </c>
      <c r="S5025" s="1">
        <v>39.92</v>
      </c>
      <c r="T5025" s="1">
        <v>4</v>
      </c>
      <c r="U5025" s="1">
        <v>0</v>
      </c>
      <c r="V5025" s="5">
        <v>11.1776</v>
      </c>
    </row>
    <row r="5026" spans="1:22" ht="15" thickBot="1" x14ac:dyDescent="0.35">
      <c r="A5026" s="4">
        <v>5025</v>
      </c>
      <c r="B5026" s="2" t="s">
        <v>7949</v>
      </c>
      <c r="C5026" s="1">
        <v>2014</v>
      </c>
      <c r="D5026" s="3">
        <v>41850</v>
      </c>
      <c r="E5026" s="3">
        <v>41855</v>
      </c>
      <c r="F5026" s="2" t="s">
        <v>50</v>
      </c>
      <c r="G5026" s="2" t="s">
        <v>2384</v>
      </c>
      <c r="H5026" s="2" t="s">
        <v>2385</v>
      </c>
      <c r="I5026" s="2" t="s">
        <v>26</v>
      </c>
      <c r="J5026" s="2" t="s">
        <v>27</v>
      </c>
      <c r="K5026" s="2" t="s">
        <v>4847</v>
      </c>
      <c r="L5026" s="2" t="s">
        <v>649</v>
      </c>
      <c r="M5026" s="1">
        <v>73120</v>
      </c>
      <c r="N5026" s="2" t="s">
        <v>105</v>
      </c>
      <c r="O5026" s="2" t="s">
        <v>7007</v>
      </c>
      <c r="P5026" s="2" t="s">
        <v>46</v>
      </c>
      <c r="Q5026" s="2" t="s">
        <v>75</v>
      </c>
      <c r="R5026" s="2" t="s">
        <v>7008</v>
      </c>
      <c r="S5026" s="1">
        <v>33.479999999999997</v>
      </c>
      <c r="T5026" s="1">
        <v>2</v>
      </c>
      <c r="U5026" s="1">
        <v>0</v>
      </c>
      <c r="V5026" s="5">
        <v>16.405200000000001</v>
      </c>
    </row>
    <row r="5027" spans="1:22" ht="15" thickBot="1" x14ac:dyDescent="0.35">
      <c r="A5027" s="4">
        <v>5026</v>
      </c>
      <c r="B5027" s="2" t="s">
        <v>7949</v>
      </c>
      <c r="C5027" s="1">
        <v>2014</v>
      </c>
      <c r="D5027" s="3">
        <v>41850</v>
      </c>
      <c r="E5027" s="3">
        <v>41855</v>
      </c>
      <c r="F5027" s="2" t="s">
        <v>50</v>
      </c>
      <c r="G5027" s="2" t="s">
        <v>2384</v>
      </c>
      <c r="H5027" s="2" t="s">
        <v>2385</v>
      </c>
      <c r="I5027" s="2" t="s">
        <v>26</v>
      </c>
      <c r="J5027" s="2" t="s">
        <v>27</v>
      </c>
      <c r="K5027" s="2" t="s">
        <v>4847</v>
      </c>
      <c r="L5027" s="2" t="s">
        <v>649</v>
      </c>
      <c r="M5027" s="1">
        <v>73120</v>
      </c>
      <c r="N5027" s="2" t="s">
        <v>105</v>
      </c>
      <c r="O5027" s="2" t="s">
        <v>1378</v>
      </c>
      <c r="P5027" s="2" t="s">
        <v>71</v>
      </c>
      <c r="Q5027" s="2" t="s">
        <v>72</v>
      </c>
      <c r="R5027" s="2" t="s">
        <v>1379</v>
      </c>
      <c r="S5027" s="1">
        <v>461.97</v>
      </c>
      <c r="T5027" s="1">
        <v>3</v>
      </c>
      <c r="U5027" s="1">
        <v>0</v>
      </c>
      <c r="V5027" s="5">
        <v>133.97130000000001</v>
      </c>
    </row>
    <row r="5028" spans="1:22" ht="15" thickBot="1" x14ac:dyDescent="0.35">
      <c r="A5028" s="4">
        <v>5027</v>
      </c>
      <c r="B5028" s="2" t="s">
        <v>7949</v>
      </c>
      <c r="C5028" s="1">
        <v>2014</v>
      </c>
      <c r="D5028" s="3">
        <v>41850</v>
      </c>
      <c r="E5028" s="3">
        <v>41855</v>
      </c>
      <c r="F5028" s="2" t="s">
        <v>50</v>
      </c>
      <c r="G5028" s="2" t="s">
        <v>2384</v>
      </c>
      <c r="H5028" s="2" t="s">
        <v>2385</v>
      </c>
      <c r="I5028" s="2" t="s">
        <v>26</v>
      </c>
      <c r="J5028" s="2" t="s">
        <v>27</v>
      </c>
      <c r="K5028" s="2" t="s">
        <v>4847</v>
      </c>
      <c r="L5028" s="2" t="s">
        <v>649</v>
      </c>
      <c r="M5028" s="1">
        <v>73120</v>
      </c>
      <c r="N5028" s="2" t="s">
        <v>105</v>
      </c>
      <c r="O5028" s="2" t="s">
        <v>106</v>
      </c>
      <c r="P5028" s="2" t="s">
        <v>46</v>
      </c>
      <c r="Q5028" s="2" t="s">
        <v>78</v>
      </c>
      <c r="R5028" s="2" t="s">
        <v>107</v>
      </c>
      <c r="S5028" s="1">
        <v>137.62</v>
      </c>
      <c r="T5028" s="1">
        <v>2</v>
      </c>
      <c r="U5028" s="1">
        <v>0</v>
      </c>
      <c r="V5028" s="5">
        <v>60.552799999999998</v>
      </c>
    </row>
    <row r="5029" spans="1:22" ht="15" thickBot="1" x14ac:dyDescent="0.35">
      <c r="A5029" s="4">
        <v>5028</v>
      </c>
      <c r="B5029" s="2" t="s">
        <v>7949</v>
      </c>
      <c r="C5029" s="1">
        <v>2014</v>
      </c>
      <c r="D5029" s="3">
        <v>41850</v>
      </c>
      <c r="E5029" s="3">
        <v>41855</v>
      </c>
      <c r="F5029" s="2" t="s">
        <v>50</v>
      </c>
      <c r="G5029" s="2" t="s">
        <v>2384</v>
      </c>
      <c r="H5029" s="2" t="s">
        <v>2385</v>
      </c>
      <c r="I5029" s="2" t="s">
        <v>26</v>
      </c>
      <c r="J5029" s="2" t="s">
        <v>27</v>
      </c>
      <c r="K5029" s="2" t="s">
        <v>4847</v>
      </c>
      <c r="L5029" s="2" t="s">
        <v>649</v>
      </c>
      <c r="M5029" s="1">
        <v>73120</v>
      </c>
      <c r="N5029" s="2" t="s">
        <v>105</v>
      </c>
      <c r="O5029" s="2" t="s">
        <v>7950</v>
      </c>
      <c r="P5029" s="2" t="s">
        <v>32</v>
      </c>
      <c r="Q5029" s="2" t="s">
        <v>36</v>
      </c>
      <c r="R5029" s="2" t="s">
        <v>7951</v>
      </c>
      <c r="S5029" s="1">
        <v>302.67</v>
      </c>
      <c r="T5029" s="1">
        <v>3</v>
      </c>
      <c r="U5029" s="1">
        <v>0</v>
      </c>
      <c r="V5029" s="5">
        <v>72.640799999999999</v>
      </c>
    </row>
    <row r="5030" spans="1:22" ht="15" thickBot="1" x14ac:dyDescent="0.35">
      <c r="A5030" s="4">
        <v>5029</v>
      </c>
      <c r="B5030" s="2" t="s">
        <v>7952</v>
      </c>
      <c r="C5030" s="1">
        <v>2011</v>
      </c>
      <c r="D5030" s="3">
        <v>40788</v>
      </c>
      <c r="E5030" s="3">
        <v>40793</v>
      </c>
      <c r="F5030" s="2" t="s">
        <v>23</v>
      </c>
      <c r="G5030" s="2" t="s">
        <v>5418</v>
      </c>
      <c r="H5030" s="2" t="s">
        <v>5419</v>
      </c>
      <c r="I5030" s="2" t="s">
        <v>26</v>
      </c>
      <c r="J5030" s="2" t="s">
        <v>27</v>
      </c>
      <c r="K5030" s="2" t="s">
        <v>303</v>
      </c>
      <c r="L5030" s="2" t="s">
        <v>211</v>
      </c>
      <c r="M5030" s="1">
        <v>60653</v>
      </c>
      <c r="N5030" s="2" t="s">
        <v>105</v>
      </c>
      <c r="O5030" s="2" t="s">
        <v>2298</v>
      </c>
      <c r="P5030" s="2" t="s">
        <v>71</v>
      </c>
      <c r="Q5030" s="2" t="s">
        <v>161</v>
      </c>
      <c r="R5030" s="2" t="s">
        <v>2299</v>
      </c>
      <c r="S5030" s="1">
        <v>239.976</v>
      </c>
      <c r="T5030" s="1">
        <v>3</v>
      </c>
      <c r="U5030" s="1">
        <v>0.2</v>
      </c>
      <c r="V5030" s="5">
        <v>53.994599999999998</v>
      </c>
    </row>
    <row r="5031" spans="1:22" ht="15" thickBot="1" x14ac:dyDescent="0.35">
      <c r="A5031" s="4">
        <v>5030</v>
      </c>
      <c r="B5031" s="2" t="s">
        <v>7953</v>
      </c>
      <c r="C5031" s="1">
        <v>2014</v>
      </c>
      <c r="D5031" s="3">
        <v>41669</v>
      </c>
      <c r="E5031" s="3">
        <v>41673</v>
      </c>
      <c r="F5031" s="2" t="s">
        <v>50</v>
      </c>
      <c r="G5031" s="2" t="s">
        <v>3010</v>
      </c>
      <c r="H5031" s="2" t="s">
        <v>3011</v>
      </c>
      <c r="I5031" s="2" t="s">
        <v>26</v>
      </c>
      <c r="J5031" s="2" t="s">
        <v>27</v>
      </c>
      <c r="K5031" s="2" t="s">
        <v>127</v>
      </c>
      <c r="L5031" s="2" t="s">
        <v>43</v>
      </c>
      <c r="M5031" s="1">
        <v>94109</v>
      </c>
      <c r="N5031" s="2" t="s">
        <v>44</v>
      </c>
      <c r="O5031" s="2" t="s">
        <v>6251</v>
      </c>
      <c r="P5031" s="2" t="s">
        <v>46</v>
      </c>
      <c r="Q5031" s="2" t="s">
        <v>68</v>
      </c>
      <c r="R5031" s="2" t="s">
        <v>6252</v>
      </c>
      <c r="S5031" s="1">
        <v>8.34</v>
      </c>
      <c r="T5031" s="1">
        <v>3</v>
      </c>
      <c r="U5031" s="1">
        <v>0</v>
      </c>
      <c r="V5031" s="5">
        <v>2.1684000000000001</v>
      </c>
    </row>
    <row r="5032" spans="1:22" ht="15" thickBot="1" x14ac:dyDescent="0.35">
      <c r="A5032" s="4">
        <v>5031</v>
      </c>
      <c r="B5032" s="2" t="s">
        <v>7953</v>
      </c>
      <c r="C5032" s="1">
        <v>2014</v>
      </c>
      <c r="D5032" s="3">
        <v>41669</v>
      </c>
      <c r="E5032" s="3">
        <v>41673</v>
      </c>
      <c r="F5032" s="2" t="s">
        <v>50</v>
      </c>
      <c r="G5032" s="2" t="s">
        <v>3010</v>
      </c>
      <c r="H5032" s="2" t="s">
        <v>3011</v>
      </c>
      <c r="I5032" s="2" t="s">
        <v>26</v>
      </c>
      <c r="J5032" s="2" t="s">
        <v>27</v>
      </c>
      <c r="K5032" s="2" t="s">
        <v>127</v>
      </c>
      <c r="L5032" s="2" t="s">
        <v>43</v>
      </c>
      <c r="M5032" s="1">
        <v>94109</v>
      </c>
      <c r="N5032" s="2" t="s">
        <v>44</v>
      </c>
      <c r="O5032" s="2" t="s">
        <v>5065</v>
      </c>
      <c r="P5032" s="2" t="s">
        <v>46</v>
      </c>
      <c r="Q5032" s="2" t="s">
        <v>578</v>
      </c>
      <c r="R5032" s="2" t="s">
        <v>5066</v>
      </c>
      <c r="S5032" s="1">
        <v>8.57</v>
      </c>
      <c r="T5032" s="1">
        <v>1</v>
      </c>
      <c r="U5032" s="1">
        <v>0</v>
      </c>
      <c r="V5032" s="5">
        <v>2.2282000000000002</v>
      </c>
    </row>
    <row r="5033" spans="1:22" ht="15" thickBot="1" x14ac:dyDescent="0.35">
      <c r="A5033" s="4">
        <v>5032</v>
      </c>
      <c r="B5033" s="2" t="s">
        <v>7953</v>
      </c>
      <c r="C5033" s="1">
        <v>2014</v>
      </c>
      <c r="D5033" s="3">
        <v>41669</v>
      </c>
      <c r="E5033" s="3">
        <v>41673</v>
      </c>
      <c r="F5033" s="2" t="s">
        <v>50</v>
      </c>
      <c r="G5033" s="2" t="s">
        <v>3010</v>
      </c>
      <c r="H5033" s="2" t="s">
        <v>3011</v>
      </c>
      <c r="I5033" s="2" t="s">
        <v>26</v>
      </c>
      <c r="J5033" s="2" t="s">
        <v>27</v>
      </c>
      <c r="K5033" s="2" t="s">
        <v>127</v>
      </c>
      <c r="L5033" s="2" t="s">
        <v>43</v>
      </c>
      <c r="M5033" s="1">
        <v>94109</v>
      </c>
      <c r="N5033" s="2" t="s">
        <v>44</v>
      </c>
      <c r="O5033" s="2" t="s">
        <v>1712</v>
      </c>
      <c r="P5033" s="2" t="s">
        <v>46</v>
      </c>
      <c r="Q5033" s="2" t="s">
        <v>75</v>
      </c>
      <c r="R5033" s="2" t="s">
        <v>1713</v>
      </c>
      <c r="S5033" s="1">
        <v>119.616</v>
      </c>
      <c r="T5033" s="1">
        <v>8</v>
      </c>
      <c r="U5033" s="1">
        <v>0.2</v>
      </c>
      <c r="V5033" s="5">
        <v>40.370399999999997</v>
      </c>
    </row>
    <row r="5034" spans="1:22" ht="15" thickBot="1" x14ac:dyDescent="0.35">
      <c r="A5034" s="4">
        <v>5033</v>
      </c>
      <c r="B5034" s="2" t="s">
        <v>7954</v>
      </c>
      <c r="C5034" s="1">
        <v>2013</v>
      </c>
      <c r="D5034" s="3">
        <v>41635</v>
      </c>
      <c r="E5034" s="3">
        <v>41642</v>
      </c>
      <c r="F5034" s="2" t="s">
        <v>50</v>
      </c>
      <c r="G5034" s="2" t="s">
        <v>1532</v>
      </c>
      <c r="H5034" s="2" t="s">
        <v>1533</v>
      </c>
      <c r="I5034" s="2" t="s">
        <v>41</v>
      </c>
      <c r="J5034" s="2" t="s">
        <v>27</v>
      </c>
      <c r="K5034" s="2" t="s">
        <v>3936</v>
      </c>
      <c r="L5034" s="2" t="s">
        <v>788</v>
      </c>
      <c r="M5034" s="1">
        <v>8360</v>
      </c>
      <c r="N5034" s="2" t="s">
        <v>148</v>
      </c>
      <c r="O5034" s="2" t="s">
        <v>281</v>
      </c>
      <c r="P5034" s="2" t="s">
        <v>32</v>
      </c>
      <c r="Q5034" s="2" t="s">
        <v>36</v>
      </c>
      <c r="R5034" s="2" t="s">
        <v>282</v>
      </c>
      <c r="S5034" s="1">
        <v>212.94</v>
      </c>
      <c r="T5034" s="1">
        <v>3</v>
      </c>
      <c r="U5034" s="1">
        <v>0</v>
      </c>
      <c r="V5034" s="5">
        <v>25.552800000000001</v>
      </c>
    </row>
    <row r="5035" spans="1:22" ht="15" thickBot="1" x14ac:dyDescent="0.35">
      <c r="A5035" s="4">
        <v>5034</v>
      </c>
      <c r="B5035" s="2" t="s">
        <v>7954</v>
      </c>
      <c r="C5035" s="1">
        <v>2013</v>
      </c>
      <c r="D5035" s="3">
        <v>41635</v>
      </c>
      <c r="E5035" s="3">
        <v>41642</v>
      </c>
      <c r="F5035" s="2" t="s">
        <v>50</v>
      </c>
      <c r="G5035" s="2" t="s">
        <v>1532</v>
      </c>
      <c r="H5035" s="2" t="s">
        <v>1533</v>
      </c>
      <c r="I5035" s="2" t="s">
        <v>41</v>
      </c>
      <c r="J5035" s="2" t="s">
        <v>27</v>
      </c>
      <c r="K5035" s="2" t="s">
        <v>3936</v>
      </c>
      <c r="L5035" s="2" t="s">
        <v>788</v>
      </c>
      <c r="M5035" s="1">
        <v>8360</v>
      </c>
      <c r="N5035" s="2" t="s">
        <v>148</v>
      </c>
      <c r="O5035" s="2" t="s">
        <v>5191</v>
      </c>
      <c r="P5035" s="2" t="s">
        <v>46</v>
      </c>
      <c r="Q5035" s="2" t="s">
        <v>78</v>
      </c>
      <c r="R5035" s="2" t="s">
        <v>5192</v>
      </c>
      <c r="S5035" s="1">
        <v>26.49</v>
      </c>
      <c r="T5035" s="1">
        <v>1</v>
      </c>
      <c r="U5035" s="1">
        <v>0</v>
      </c>
      <c r="V5035" s="5">
        <v>7.4172000000000002</v>
      </c>
    </row>
    <row r="5036" spans="1:22" ht="15" thickBot="1" x14ac:dyDescent="0.35">
      <c r="A5036" s="4">
        <v>5035</v>
      </c>
      <c r="B5036" s="2" t="s">
        <v>7955</v>
      </c>
      <c r="C5036" s="1">
        <v>2012</v>
      </c>
      <c r="D5036" s="3">
        <v>41130</v>
      </c>
      <c r="E5036" s="3">
        <v>41134</v>
      </c>
      <c r="F5036" s="2" t="s">
        <v>23</v>
      </c>
      <c r="G5036" s="2" t="s">
        <v>3044</v>
      </c>
      <c r="H5036" s="2" t="s">
        <v>3045</v>
      </c>
      <c r="I5036" s="2" t="s">
        <v>102</v>
      </c>
      <c r="J5036" s="2" t="s">
        <v>27</v>
      </c>
      <c r="K5036" s="2" t="s">
        <v>2548</v>
      </c>
      <c r="L5036" s="2" t="s">
        <v>114</v>
      </c>
      <c r="M5036" s="1">
        <v>53209</v>
      </c>
      <c r="N5036" s="2" t="s">
        <v>105</v>
      </c>
      <c r="O5036" s="2" t="s">
        <v>7463</v>
      </c>
      <c r="P5036" s="2" t="s">
        <v>32</v>
      </c>
      <c r="Q5036" s="2" t="s">
        <v>33</v>
      </c>
      <c r="R5036" s="2" t="s">
        <v>7464</v>
      </c>
      <c r="S5036" s="1">
        <v>687.4</v>
      </c>
      <c r="T5036" s="1">
        <v>5</v>
      </c>
      <c r="U5036" s="1">
        <v>0</v>
      </c>
      <c r="V5036" s="5">
        <v>48.118000000000002</v>
      </c>
    </row>
    <row r="5037" spans="1:22" ht="15" thickBot="1" x14ac:dyDescent="0.35">
      <c r="A5037" s="4">
        <v>5036</v>
      </c>
      <c r="B5037" s="2" t="s">
        <v>7956</v>
      </c>
      <c r="C5037" s="1">
        <v>2011</v>
      </c>
      <c r="D5037" s="3">
        <v>40639</v>
      </c>
      <c r="E5037" s="3">
        <v>40645</v>
      </c>
      <c r="F5037" s="2" t="s">
        <v>50</v>
      </c>
      <c r="G5037" s="2" t="s">
        <v>5376</v>
      </c>
      <c r="H5037" s="2" t="s">
        <v>5377</v>
      </c>
      <c r="I5037" s="2" t="s">
        <v>41</v>
      </c>
      <c r="J5037" s="2" t="s">
        <v>27</v>
      </c>
      <c r="K5037" s="2" t="s">
        <v>95</v>
      </c>
      <c r="L5037" s="2" t="s">
        <v>96</v>
      </c>
      <c r="M5037" s="1">
        <v>98115</v>
      </c>
      <c r="N5037" s="2" t="s">
        <v>44</v>
      </c>
      <c r="O5037" s="2" t="s">
        <v>2186</v>
      </c>
      <c r="P5037" s="2" t="s">
        <v>32</v>
      </c>
      <c r="Q5037" s="2" t="s">
        <v>56</v>
      </c>
      <c r="R5037" s="2" t="s">
        <v>2187</v>
      </c>
      <c r="S5037" s="1">
        <v>653.54999999999995</v>
      </c>
      <c r="T5037" s="1">
        <v>3</v>
      </c>
      <c r="U5037" s="1">
        <v>0</v>
      </c>
      <c r="V5037" s="5">
        <v>111.1035</v>
      </c>
    </row>
    <row r="5038" spans="1:22" ht="15" thickBot="1" x14ac:dyDescent="0.35">
      <c r="A5038" s="4">
        <v>5037</v>
      </c>
      <c r="B5038" s="2" t="s">
        <v>7956</v>
      </c>
      <c r="C5038" s="1">
        <v>2011</v>
      </c>
      <c r="D5038" s="3">
        <v>40639</v>
      </c>
      <c r="E5038" s="3">
        <v>40645</v>
      </c>
      <c r="F5038" s="2" t="s">
        <v>50</v>
      </c>
      <c r="G5038" s="2" t="s">
        <v>5376</v>
      </c>
      <c r="H5038" s="2" t="s">
        <v>5377</v>
      </c>
      <c r="I5038" s="2" t="s">
        <v>41</v>
      </c>
      <c r="J5038" s="2" t="s">
        <v>27</v>
      </c>
      <c r="K5038" s="2" t="s">
        <v>95</v>
      </c>
      <c r="L5038" s="2" t="s">
        <v>96</v>
      </c>
      <c r="M5038" s="1">
        <v>98115</v>
      </c>
      <c r="N5038" s="2" t="s">
        <v>44</v>
      </c>
      <c r="O5038" s="2" t="s">
        <v>2569</v>
      </c>
      <c r="P5038" s="2" t="s">
        <v>71</v>
      </c>
      <c r="Q5038" s="2" t="s">
        <v>161</v>
      </c>
      <c r="R5038" s="2" t="s">
        <v>2570</v>
      </c>
      <c r="S5038" s="1">
        <v>33.9</v>
      </c>
      <c r="T5038" s="1">
        <v>2</v>
      </c>
      <c r="U5038" s="1">
        <v>0</v>
      </c>
      <c r="V5038" s="5">
        <v>2.0339999999999998</v>
      </c>
    </row>
    <row r="5039" spans="1:22" ht="15" thickBot="1" x14ac:dyDescent="0.35">
      <c r="A5039" s="4">
        <v>5038</v>
      </c>
      <c r="B5039" s="2" t="s">
        <v>7957</v>
      </c>
      <c r="C5039" s="1">
        <v>2014</v>
      </c>
      <c r="D5039" s="3">
        <v>41961</v>
      </c>
      <c r="E5039" s="3">
        <v>41965</v>
      </c>
      <c r="F5039" s="2" t="s">
        <v>23</v>
      </c>
      <c r="G5039" s="2" t="s">
        <v>2341</v>
      </c>
      <c r="H5039" s="2" t="s">
        <v>2342</v>
      </c>
      <c r="I5039" s="2" t="s">
        <v>26</v>
      </c>
      <c r="J5039" s="2" t="s">
        <v>27</v>
      </c>
      <c r="K5039" s="2" t="s">
        <v>210</v>
      </c>
      <c r="L5039" s="2" t="s">
        <v>211</v>
      </c>
      <c r="M5039" s="1">
        <v>60540</v>
      </c>
      <c r="N5039" s="2" t="s">
        <v>105</v>
      </c>
      <c r="O5039" s="2" t="s">
        <v>2353</v>
      </c>
      <c r="P5039" s="2" t="s">
        <v>71</v>
      </c>
      <c r="Q5039" s="2" t="s">
        <v>161</v>
      </c>
      <c r="R5039" s="2" t="s">
        <v>2354</v>
      </c>
      <c r="S5039" s="1">
        <v>239.96</v>
      </c>
      <c r="T5039" s="1">
        <v>5</v>
      </c>
      <c r="U5039" s="1">
        <v>0.2</v>
      </c>
      <c r="V5039" s="5">
        <v>83.986000000000004</v>
      </c>
    </row>
    <row r="5040" spans="1:22" ht="15" thickBot="1" x14ac:dyDescent="0.35">
      <c r="A5040" s="4">
        <v>5039</v>
      </c>
      <c r="B5040" s="2" t="s">
        <v>7958</v>
      </c>
      <c r="C5040" s="1">
        <v>2012</v>
      </c>
      <c r="D5040" s="3">
        <v>41101</v>
      </c>
      <c r="E5040" s="3">
        <v>41102</v>
      </c>
      <c r="F5040" s="2" t="s">
        <v>188</v>
      </c>
      <c r="G5040" s="2" t="s">
        <v>4002</v>
      </c>
      <c r="H5040" s="2" t="s">
        <v>4003</v>
      </c>
      <c r="I5040" s="2" t="s">
        <v>41</v>
      </c>
      <c r="J5040" s="2" t="s">
        <v>27</v>
      </c>
      <c r="K5040" s="2" t="s">
        <v>521</v>
      </c>
      <c r="L5040" s="2" t="s">
        <v>245</v>
      </c>
      <c r="M5040" s="1">
        <v>19805</v>
      </c>
      <c r="N5040" s="2" t="s">
        <v>148</v>
      </c>
      <c r="O5040" s="2" t="s">
        <v>2803</v>
      </c>
      <c r="P5040" s="2" t="s">
        <v>32</v>
      </c>
      <c r="Q5040" s="2" t="s">
        <v>56</v>
      </c>
      <c r="R5040" s="2" t="s">
        <v>2804</v>
      </c>
      <c r="S5040" s="1">
        <v>199.83600000000001</v>
      </c>
      <c r="T5040" s="1">
        <v>4</v>
      </c>
      <c r="U5040" s="1">
        <v>0.3</v>
      </c>
      <c r="V5040" s="5">
        <v>-37.112400000000001</v>
      </c>
    </row>
    <row r="5041" spans="1:22" ht="15" thickBot="1" x14ac:dyDescent="0.35">
      <c r="A5041" s="4">
        <v>5040</v>
      </c>
      <c r="B5041" s="2" t="s">
        <v>7958</v>
      </c>
      <c r="C5041" s="1">
        <v>2012</v>
      </c>
      <c r="D5041" s="3">
        <v>41101</v>
      </c>
      <c r="E5041" s="3">
        <v>41102</v>
      </c>
      <c r="F5041" s="2" t="s">
        <v>188</v>
      </c>
      <c r="G5041" s="2" t="s">
        <v>4002</v>
      </c>
      <c r="H5041" s="2" t="s">
        <v>4003</v>
      </c>
      <c r="I5041" s="2" t="s">
        <v>41</v>
      </c>
      <c r="J5041" s="2" t="s">
        <v>27</v>
      </c>
      <c r="K5041" s="2" t="s">
        <v>521</v>
      </c>
      <c r="L5041" s="2" t="s">
        <v>245</v>
      </c>
      <c r="M5041" s="1">
        <v>19805</v>
      </c>
      <c r="N5041" s="2" t="s">
        <v>148</v>
      </c>
      <c r="O5041" s="2" t="s">
        <v>4464</v>
      </c>
      <c r="P5041" s="2" t="s">
        <v>71</v>
      </c>
      <c r="Q5041" s="2" t="s">
        <v>72</v>
      </c>
      <c r="R5041" s="2" t="s">
        <v>4465</v>
      </c>
      <c r="S5041" s="1">
        <v>716</v>
      </c>
      <c r="T5041" s="1">
        <v>2</v>
      </c>
      <c r="U5041" s="1">
        <v>0</v>
      </c>
      <c r="V5041" s="5">
        <v>193.32</v>
      </c>
    </row>
    <row r="5042" spans="1:22" ht="15" thickBot="1" x14ac:dyDescent="0.35">
      <c r="A5042" s="4">
        <v>5041</v>
      </c>
      <c r="B5042" s="2" t="s">
        <v>7958</v>
      </c>
      <c r="C5042" s="1">
        <v>2012</v>
      </c>
      <c r="D5042" s="3">
        <v>41101</v>
      </c>
      <c r="E5042" s="3">
        <v>41102</v>
      </c>
      <c r="F5042" s="2" t="s">
        <v>188</v>
      </c>
      <c r="G5042" s="2" t="s">
        <v>4002</v>
      </c>
      <c r="H5042" s="2" t="s">
        <v>4003</v>
      </c>
      <c r="I5042" s="2" t="s">
        <v>41</v>
      </c>
      <c r="J5042" s="2" t="s">
        <v>27</v>
      </c>
      <c r="K5042" s="2" t="s">
        <v>521</v>
      </c>
      <c r="L5042" s="2" t="s">
        <v>245</v>
      </c>
      <c r="M5042" s="1">
        <v>19805</v>
      </c>
      <c r="N5042" s="2" t="s">
        <v>148</v>
      </c>
      <c r="O5042" s="2" t="s">
        <v>1393</v>
      </c>
      <c r="P5042" s="2" t="s">
        <v>46</v>
      </c>
      <c r="Q5042" s="2" t="s">
        <v>75</v>
      </c>
      <c r="R5042" s="2" t="s">
        <v>1394</v>
      </c>
      <c r="S5042" s="1">
        <v>221.06</v>
      </c>
      <c r="T5042" s="1">
        <v>7</v>
      </c>
      <c r="U5042" s="1">
        <v>0</v>
      </c>
      <c r="V5042" s="5">
        <v>103.8982</v>
      </c>
    </row>
    <row r="5043" spans="1:22" ht="15" thickBot="1" x14ac:dyDescent="0.35">
      <c r="A5043" s="4">
        <v>5042</v>
      </c>
      <c r="B5043" s="2" t="s">
        <v>7959</v>
      </c>
      <c r="C5043" s="1">
        <v>2013</v>
      </c>
      <c r="D5043" s="3">
        <v>41589</v>
      </c>
      <c r="E5043" s="3">
        <v>41592</v>
      </c>
      <c r="F5043" s="2" t="s">
        <v>23</v>
      </c>
      <c r="G5043" s="2" t="s">
        <v>4042</v>
      </c>
      <c r="H5043" s="2" t="s">
        <v>4043</v>
      </c>
      <c r="I5043" s="2" t="s">
        <v>26</v>
      </c>
      <c r="J5043" s="2" t="s">
        <v>27</v>
      </c>
      <c r="K5043" s="2" t="s">
        <v>42</v>
      </c>
      <c r="L5043" s="2" t="s">
        <v>43</v>
      </c>
      <c r="M5043" s="1">
        <v>90036</v>
      </c>
      <c r="N5043" s="2" t="s">
        <v>44</v>
      </c>
      <c r="O5043" s="2" t="s">
        <v>6003</v>
      </c>
      <c r="P5043" s="2" t="s">
        <v>46</v>
      </c>
      <c r="Q5043" s="2" t="s">
        <v>90</v>
      </c>
      <c r="R5043" s="2" t="s">
        <v>6004</v>
      </c>
      <c r="S5043" s="1">
        <v>67.709999999999994</v>
      </c>
      <c r="T5043" s="1">
        <v>3</v>
      </c>
      <c r="U5043" s="1">
        <v>0</v>
      </c>
      <c r="V5043" s="5">
        <v>32.500799999999998</v>
      </c>
    </row>
    <row r="5044" spans="1:22" ht="15" thickBot="1" x14ac:dyDescent="0.35">
      <c r="A5044" s="4">
        <v>5043</v>
      </c>
      <c r="B5044" s="2" t="s">
        <v>7959</v>
      </c>
      <c r="C5044" s="1">
        <v>2013</v>
      </c>
      <c r="D5044" s="3">
        <v>41589</v>
      </c>
      <c r="E5044" s="3">
        <v>41592</v>
      </c>
      <c r="F5044" s="2" t="s">
        <v>23</v>
      </c>
      <c r="G5044" s="2" t="s">
        <v>4042</v>
      </c>
      <c r="H5044" s="2" t="s">
        <v>4043</v>
      </c>
      <c r="I5044" s="2" t="s">
        <v>26</v>
      </c>
      <c r="J5044" s="2" t="s">
        <v>27</v>
      </c>
      <c r="K5044" s="2" t="s">
        <v>42</v>
      </c>
      <c r="L5044" s="2" t="s">
        <v>43</v>
      </c>
      <c r="M5044" s="1">
        <v>90036</v>
      </c>
      <c r="N5044" s="2" t="s">
        <v>44</v>
      </c>
      <c r="O5044" s="2" t="s">
        <v>3098</v>
      </c>
      <c r="P5044" s="2" t="s">
        <v>46</v>
      </c>
      <c r="Q5044" s="2" t="s">
        <v>78</v>
      </c>
      <c r="R5044" s="2" t="s">
        <v>3099</v>
      </c>
      <c r="S5044" s="1">
        <v>129.91999999999999</v>
      </c>
      <c r="T5044" s="1">
        <v>4</v>
      </c>
      <c r="U5044" s="1">
        <v>0</v>
      </c>
      <c r="V5044" s="5">
        <v>38.975999999999999</v>
      </c>
    </row>
    <row r="5045" spans="1:22" ht="15" thickBot="1" x14ac:dyDescent="0.35">
      <c r="A5045" s="4">
        <v>5044</v>
      </c>
      <c r="B5045" s="2" t="s">
        <v>7959</v>
      </c>
      <c r="C5045" s="1">
        <v>2013</v>
      </c>
      <c r="D5045" s="3">
        <v>41589</v>
      </c>
      <c r="E5045" s="3">
        <v>41592</v>
      </c>
      <c r="F5045" s="2" t="s">
        <v>23</v>
      </c>
      <c r="G5045" s="2" t="s">
        <v>4042</v>
      </c>
      <c r="H5045" s="2" t="s">
        <v>4043</v>
      </c>
      <c r="I5045" s="2" t="s">
        <v>26</v>
      </c>
      <c r="J5045" s="2" t="s">
        <v>27</v>
      </c>
      <c r="K5045" s="2" t="s">
        <v>42</v>
      </c>
      <c r="L5045" s="2" t="s">
        <v>43</v>
      </c>
      <c r="M5045" s="1">
        <v>90036</v>
      </c>
      <c r="N5045" s="2" t="s">
        <v>44</v>
      </c>
      <c r="O5045" s="2" t="s">
        <v>2676</v>
      </c>
      <c r="P5045" s="2" t="s">
        <v>32</v>
      </c>
      <c r="Q5045" s="2" t="s">
        <v>65</v>
      </c>
      <c r="R5045" s="2" t="s">
        <v>2677</v>
      </c>
      <c r="S5045" s="1">
        <v>467.46</v>
      </c>
      <c r="T5045" s="1">
        <v>9</v>
      </c>
      <c r="U5045" s="1">
        <v>0</v>
      </c>
      <c r="V5045" s="5">
        <v>191.65860000000001</v>
      </c>
    </row>
    <row r="5046" spans="1:22" ht="15" thickBot="1" x14ac:dyDescent="0.35">
      <c r="A5046" s="4">
        <v>5045</v>
      </c>
      <c r="B5046" s="2" t="s">
        <v>7959</v>
      </c>
      <c r="C5046" s="1">
        <v>2013</v>
      </c>
      <c r="D5046" s="3">
        <v>41589</v>
      </c>
      <c r="E5046" s="3">
        <v>41592</v>
      </c>
      <c r="F5046" s="2" t="s">
        <v>23</v>
      </c>
      <c r="G5046" s="2" t="s">
        <v>4042</v>
      </c>
      <c r="H5046" s="2" t="s">
        <v>4043</v>
      </c>
      <c r="I5046" s="2" t="s">
        <v>26</v>
      </c>
      <c r="J5046" s="2" t="s">
        <v>27</v>
      </c>
      <c r="K5046" s="2" t="s">
        <v>42</v>
      </c>
      <c r="L5046" s="2" t="s">
        <v>43</v>
      </c>
      <c r="M5046" s="1">
        <v>90036</v>
      </c>
      <c r="N5046" s="2" t="s">
        <v>44</v>
      </c>
      <c r="O5046" s="2" t="s">
        <v>7310</v>
      </c>
      <c r="P5046" s="2" t="s">
        <v>46</v>
      </c>
      <c r="Q5046" s="2" t="s">
        <v>90</v>
      </c>
      <c r="R5046" s="2" t="s">
        <v>7311</v>
      </c>
      <c r="S5046" s="1">
        <v>61.4</v>
      </c>
      <c r="T5046" s="1">
        <v>5</v>
      </c>
      <c r="U5046" s="1">
        <v>0</v>
      </c>
      <c r="V5046" s="5">
        <v>28.858000000000001</v>
      </c>
    </row>
    <row r="5047" spans="1:22" ht="15" thickBot="1" x14ac:dyDescent="0.35">
      <c r="A5047" s="4">
        <v>5046</v>
      </c>
      <c r="B5047" s="2" t="s">
        <v>7959</v>
      </c>
      <c r="C5047" s="1">
        <v>2013</v>
      </c>
      <c r="D5047" s="3">
        <v>41589</v>
      </c>
      <c r="E5047" s="3">
        <v>41592</v>
      </c>
      <c r="F5047" s="2" t="s">
        <v>23</v>
      </c>
      <c r="G5047" s="2" t="s">
        <v>4042</v>
      </c>
      <c r="H5047" s="2" t="s">
        <v>4043</v>
      </c>
      <c r="I5047" s="2" t="s">
        <v>26</v>
      </c>
      <c r="J5047" s="2" t="s">
        <v>27</v>
      </c>
      <c r="K5047" s="2" t="s">
        <v>42</v>
      </c>
      <c r="L5047" s="2" t="s">
        <v>43</v>
      </c>
      <c r="M5047" s="1">
        <v>90036</v>
      </c>
      <c r="N5047" s="2" t="s">
        <v>44</v>
      </c>
      <c r="O5047" s="2" t="s">
        <v>2870</v>
      </c>
      <c r="P5047" s="2" t="s">
        <v>46</v>
      </c>
      <c r="Q5047" s="2" t="s">
        <v>59</v>
      </c>
      <c r="R5047" s="2" t="s">
        <v>2871</v>
      </c>
      <c r="S5047" s="1">
        <v>720.76</v>
      </c>
      <c r="T5047" s="1">
        <v>4</v>
      </c>
      <c r="U5047" s="1">
        <v>0</v>
      </c>
      <c r="V5047" s="5">
        <v>187.39760000000001</v>
      </c>
    </row>
    <row r="5048" spans="1:22" ht="15" thickBot="1" x14ac:dyDescent="0.35">
      <c r="A5048" s="4">
        <v>5047</v>
      </c>
      <c r="B5048" s="2" t="s">
        <v>7959</v>
      </c>
      <c r="C5048" s="1">
        <v>2013</v>
      </c>
      <c r="D5048" s="3">
        <v>41589</v>
      </c>
      <c r="E5048" s="3">
        <v>41592</v>
      </c>
      <c r="F5048" s="2" t="s">
        <v>23</v>
      </c>
      <c r="G5048" s="2" t="s">
        <v>4042</v>
      </c>
      <c r="H5048" s="2" t="s">
        <v>4043</v>
      </c>
      <c r="I5048" s="2" t="s">
        <v>26</v>
      </c>
      <c r="J5048" s="2" t="s">
        <v>27</v>
      </c>
      <c r="K5048" s="2" t="s">
        <v>42</v>
      </c>
      <c r="L5048" s="2" t="s">
        <v>43</v>
      </c>
      <c r="M5048" s="1">
        <v>90036</v>
      </c>
      <c r="N5048" s="2" t="s">
        <v>44</v>
      </c>
      <c r="O5048" s="2" t="s">
        <v>3391</v>
      </c>
      <c r="P5048" s="2" t="s">
        <v>46</v>
      </c>
      <c r="Q5048" s="2" t="s">
        <v>75</v>
      </c>
      <c r="R5048" s="2" t="s">
        <v>3392</v>
      </c>
      <c r="S5048" s="1">
        <v>5.1840000000000002</v>
      </c>
      <c r="T5048" s="1">
        <v>3</v>
      </c>
      <c r="U5048" s="1">
        <v>0.2</v>
      </c>
      <c r="V5048" s="5">
        <v>1.8144</v>
      </c>
    </row>
    <row r="5049" spans="1:22" ht="15" thickBot="1" x14ac:dyDescent="0.35">
      <c r="A5049" s="4">
        <v>5048</v>
      </c>
      <c r="B5049" s="2" t="s">
        <v>7959</v>
      </c>
      <c r="C5049" s="1">
        <v>2013</v>
      </c>
      <c r="D5049" s="3">
        <v>41589</v>
      </c>
      <c r="E5049" s="3">
        <v>41592</v>
      </c>
      <c r="F5049" s="2" t="s">
        <v>23</v>
      </c>
      <c r="G5049" s="2" t="s">
        <v>4042</v>
      </c>
      <c r="H5049" s="2" t="s">
        <v>4043</v>
      </c>
      <c r="I5049" s="2" t="s">
        <v>26</v>
      </c>
      <c r="J5049" s="2" t="s">
        <v>27</v>
      </c>
      <c r="K5049" s="2" t="s">
        <v>42</v>
      </c>
      <c r="L5049" s="2" t="s">
        <v>43</v>
      </c>
      <c r="M5049" s="1">
        <v>90036</v>
      </c>
      <c r="N5049" s="2" t="s">
        <v>44</v>
      </c>
      <c r="O5049" s="2" t="s">
        <v>7248</v>
      </c>
      <c r="P5049" s="2" t="s">
        <v>46</v>
      </c>
      <c r="Q5049" s="2" t="s">
        <v>68</v>
      </c>
      <c r="R5049" s="2" t="s">
        <v>7249</v>
      </c>
      <c r="S5049" s="1">
        <v>14.7</v>
      </c>
      <c r="T5049" s="1">
        <v>5</v>
      </c>
      <c r="U5049" s="1">
        <v>0</v>
      </c>
      <c r="V5049" s="5">
        <v>3.9689999999999999</v>
      </c>
    </row>
    <row r="5050" spans="1:22" ht="15" thickBot="1" x14ac:dyDescent="0.35">
      <c r="A5050" s="4">
        <v>5049</v>
      </c>
      <c r="B5050" s="2" t="s">
        <v>7960</v>
      </c>
      <c r="C5050" s="1">
        <v>2011</v>
      </c>
      <c r="D5050" s="3">
        <v>40633</v>
      </c>
      <c r="E5050" s="3">
        <v>40637</v>
      </c>
      <c r="F5050" s="2" t="s">
        <v>50</v>
      </c>
      <c r="G5050" s="2" t="s">
        <v>7215</v>
      </c>
      <c r="H5050" s="2" t="s">
        <v>7216</v>
      </c>
      <c r="I5050" s="2" t="s">
        <v>26</v>
      </c>
      <c r="J5050" s="2" t="s">
        <v>27</v>
      </c>
      <c r="K5050" s="2" t="s">
        <v>303</v>
      </c>
      <c r="L5050" s="2" t="s">
        <v>211</v>
      </c>
      <c r="M5050" s="1">
        <v>60610</v>
      </c>
      <c r="N5050" s="2" t="s">
        <v>105</v>
      </c>
      <c r="O5050" s="2" t="s">
        <v>2727</v>
      </c>
      <c r="P5050" s="2" t="s">
        <v>46</v>
      </c>
      <c r="Q5050" s="2" t="s">
        <v>75</v>
      </c>
      <c r="R5050" s="2" t="s">
        <v>2728</v>
      </c>
      <c r="S5050" s="1">
        <v>8.1340000000000003</v>
      </c>
      <c r="T5050" s="1">
        <v>7</v>
      </c>
      <c r="U5050" s="1">
        <v>0.8</v>
      </c>
      <c r="V5050" s="5">
        <v>-13.8278</v>
      </c>
    </row>
    <row r="5051" spans="1:22" ht="15" thickBot="1" x14ac:dyDescent="0.35">
      <c r="A5051" s="4">
        <v>5050</v>
      </c>
      <c r="B5051" s="2" t="s">
        <v>7960</v>
      </c>
      <c r="C5051" s="1">
        <v>2011</v>
      </c>
      <c r="D5051" s="3">
        <v>40633</v>
      </c>
      <c r="E5051" s="3">
        <v>40637</v>
      </c>
      <c r="F5051" s="2" t="s">
        <v>50</v>
      </c>
      <c r="G5051" s="2" t="s">
        <v>7215</v>
      </c>
      <c r="H5051" s="2" t="s">
        <v>7216</v>
      </c>
      <c r="I5051" s="2" t="s">
        <v>26</v>
      </c>
      <c r="J5051" s="2" t="s">
        <v>27</v>
      </c>
      <c r="K5051" s="2" t="s">
        <v>303</v>
      </c>
      <c r="L5051" s="2" t="s">
        <v>211</v>
      </c>
      <c r="M5051" s="1">
        <v>60610</v>
      </c>
      <c r="N5051" s="2" t="s">
        <v>105</v>
      </c>
      <c r="O5051" s="2" t="s">
        <v>2531</v>
      </c>
      <c r="P5051" s="2" t="s">
        <v>71</v>
      </c>
      <c r="Q5051" s="2" t="s">
        <v>161</v>
      </c>
      <c r="R5051" s="2" t="s">
        <v>2532</v>
      </c>
      <c r="S5051" s="1">
        <v>79.983999999999995</v>
      </c>
      <c r="T5051" s="1">
        <v>2</v>
      </c>
      <c r="U5051" s="1">
        <v>0.2</v>
      </c>
      <c r="V5051" s="5">
        <v>13.997199999999999</v>
      </c>
    </row>
    <row r="5052" spans="1:22" ht="15" thickBot="1" x14ac:dyDescent="0.35">
      <c r="A5052" s="4">
        <v>5051</v>
      </c>
      <c r="B5052" s="2" t="s">
        <v>7961</v>
      </c>
      <c r="C5052" s="1">
        <v>2012</v>
      </c>
      <c r="D5052" s="3">
        <v>41170</v>
      </c>
      <c r="E5052" s="3">
        <v>41176</v>
      </c>
      <c r="F5052" s="2" t="s">
        <v>50</v>
      </c>
      <c r="G5052" s="2" t="s">
        <v>1249</v>
      </c>
      <c r="H5052" s="2" t="s">
        <v>1250</v>
      </c>
      <c r="I5052" s="2" t="s">
        <v>102</v>
      </c>
      <c r="J5052" s="2" t="s">
        <v>27</v>
      </c>
      <c r="K5052" s="2" t="s">
        <v>1377</v>
      </c>
      <c r="L5052" s="2" t="s">
        <v>96</v>
      </c>
      <c r="M5052" s="1">
        <v>98198</v>
      </c>
      <c r="N5052" s="2" t="s">
        <v>44</v>
      </c>
      <c r="O5052" s="2" t="s">
        <v>5238</v>
      </c>
      <c r="P5052" s="2" t="s">
        <v>46</v>
      </c>
      <c r="Q5052" s="2" t="s">
        <v>90</v>
      </c>
      <c r="R5052" s="2" t="s">
        <v>5239</v>
      </c>
      <c r="S5052" s="1">
        <v>18.54</v>
      </c>
      <c r="T5052" s="1">
        <v>2</v>
      </c>
      <c r="U5052" s="1">
        <v>0</v>
      </c>
      <c r="V5052" s="5">
        <v>8.7138000000000009</v>
      </c>
    </row>
    <row r="5053" spans="1:22" ht="15" thickBot="1" x14ac:dyDescent="0.35">
      <c r="A5053" s="4">
        <v>5052</v>
      </c>
      <c r="B5053" s="2" t="s">
        <v>7962</v>
      </c>
      <c r="C5053" s="1">
        <v>2012</v>
      </c>
      <c r="D5053" s="3">
        <v>41220</v>
      </c>
      <c r="E5053" s="3">
        <v>41224</v>
      </c>
      <c r="F5053" s="2" t="s">
        <v>50</v>
      </c>
      <c r="G5053" s="2" t="s">
        <v>1805</v>
      </c>
      <c r="H5053" s="2" t="s">
        <v>1806</v>
      </c>
      <c r="I5053" s="2" t="s">
        <v>41</v>
      </c>
      <c r="J5053" s="2" t="s">
        <v>27</v>
      </c>
      <c r="K5053" s="2" t="s">
        <v>146</v>
      </c>
      <c r="L5053" s="2" t="s">
        <v>147</v>
      </c>
      <c r="M5053" s="1">
        <v>19140</v>
      </c>
      <c r="N5053" s="2" t="s">
        <v>148</v>
      </c>
      <c r="O5053" s="2" t="s">
        <v>1470</v>
      </c>
      <c r="P5053" s="2" t="s">
        <v>46</v>
      </c>
      <c r="Q5053" s="2" t="s">
        <v>173</v>
      </c>
      <c r="R5053" s="2" t="s">
        <v>1471</v>
      </c>
      <c r="S5053" s="1">
        <v>24.4</v>
      </c>
      <c r="T5053" s="1">
        <v>2</v>
      </c>
      <c r="U5053" s="1">
        <v>0.2</v>
      </c>
      <c r="V5053" s="5">
        <v>7.93</v>
      </c>
    </row>
    <row r="5054" spans="1:22" ht="15" thickBot="1" x14ac:dyDescent="0.35">
      <c r="A5054" s="4">
        <v>5053</v>
      </c>
      <c r="B5054" s="2" t="s">
        <v>7963</v>
      </c>
      <c r="C5054" s="1">
        <v>2014</v>
      </c>
      <c r="D5054" s="3">
        <v>41779</v>
      </c>
      <c r="E5054" s="3">
        <v>41779</v>
      </c>
      <c r="F5054" s="2" t="s">
        <v>1290</v>
      </c>
      <c r="G5054" s="2" t="s">
        <v>4682</v>
      </c>
      <c r="H5054" s="2" t="s">
        <v>4683</v>
      </c>
      <c r="I5054" s="2" t="s">
        <v>26</v>
      </c>
      <c r="J5054" s="2" t="s">
        <v>27</v>
      </c>
      <c r="K5054" s="2" t="s">
        <v>1736</v>
      </c>
      <c r="L5054" s="2" t="s">
        <v>1272</v>
      </c>
      <c r="M5054" s="1">
        <v>30318</v>
      </c>
      <c r="N5054" s="2" t="s">
        <v>30</v>
      </c>
      <c r="O5054" s="2" t="s">
        <v>4637</v>
      </c>
      <c r="P5054" s="2" t="s">
        <v>46</v>
      </c>
      <c r="Q5054" s="2" t="s">
        <v>90</v>
      </c>
      <c r="R5054" s="2" t="s">
        <v>4638</v>
      </c>
      <c r="S5054" s="1">
        <v>195.64</v>
      </c>
      <c r="T5054" s="1">
        <v>4</v>
      </c>
      <c r="U5054" s="1">
        <v>0</v>
      </c>
      <c r="V5054" s="5">
        <v>91.950800000000001</v>
      </c>
    </row>
    <row r="5055" spans="1:22" ht="15" thickBot="1" x14ac:dyDescent="0.35">
      <c r="A5055" s="4">
        <v>5054</v>
      </c>
      <c r="B5055" s="2" t="s">
        <v>7964</v>
      </c>
      <c r="C5055" s="1">
        <v>2012</v>
      </c>
      <c r="D5055" s="3">
        <v>40911</v>
      </c>
      <c r="E5055" s="3">
        <v>40916</v>
      </c>
      <c r="F5055" s="2" t="s">
        <v>23</v>
      </c>
      <c r="G5055" s="2" t="s">
        <v>7258</v>
      </c>
      <c r="H5055" s="2" t="s">
        <v>7259</v>
      </c>
      <c r="I5055" s="2" t="s">
        <v>26</v>
      </c>
      <c r="J5055" s="2" t="s">
        <v>27</v>
      </c>
      <c r="K5055" s="2" t="s">
        <v>815</v>
      </c>
      <c r="L5055" s="2" t="s">
        <v>104</v>
      </c>
      <c r="M5055" s="1">
        <v>75217</v>
      </c>
      <c r="N5055" s="2" t="s">
        <v>105</v>
      </c>
      <c r="O5055" s="2" t="s">
        <v>3021</v>
      </c>
      <c r="P5055" s="2" t="s">
        <v>71</v>
      </c>
      <c r="Q5055" s="2" t="s">
        <v>161</v>
      </c>
      <c r="R5055" s="2" t="s">
        <v>3022</v>
      </c>
      <c r="S5055" s="1">
        <v>398.4</v>
      </c>
      <c r="T5055" s="1">
        <v>5</v>
      </c>
      <c r="U5055" s="1">
        <v>0.2</v>
      </c>
      <c r="V5055" s="5">
        <v>84.66</v>
      </c>
    </row>
    <row r="5056" spans="1:22" ht="15" thickBot="1" x14ac:dyDescent="0.35">
      <c r="A5056" s="4">
        <v>5055</v>
      </c>
      <c r="B5056" s="2" t="s">
        <v>7964</v>
      </c>
      <c r="C5056" s="1">
        <v>2012</v>
      </c>
      <c r="D5056" s="3">
        <v>40911</v>
      </c>
      <c r="E5056" s="3">
        <v>40916</v>
      </c>
      <c r="F5056" s="2" t="s">
        <v>23</v>
      </c>
      <c r="G5056" s="2" t="s">
        <v>7258</v>
      </c>
      <c r="H5056" s="2" t="s">
        <v>7259</v>
      </c>
      <c r="I5056" s="2" t="s">
        <v>26</v>
      </c>
      <c r="J5056" s="2" t="s">
        <v>27</v>
      </c>
      <c r="K5056" s="2" t="s">
        <v>815</v>
      </c>
      <c r="L5056" s="2" t="s">
        <v>104</v>
      </c>
      <c r="M5056" s="1">
        <v>75217</v>
      </c>
      <c r="N5056" s="2" t="s">
        <v>105</v>
      </c>
      <c r="O5056" s="2" t="s">
        <v>1758</v>
      </c>
      <c r="P5056" s="2" t="s">
        <v>46</v>
      </c>
      <c r="Q5056" s="2" t="s">
        <v>68</v>
      </c>
      <c r="R5056" s="2" t="s">
        <v>1759</v>
      </c>
      <c r="S5056" s="1">
        <v>7.056</v>
      </c>
      <c r="T5056" s="1">
        <v>3</v>
      </c>
      <c r="U5056" s="1">
        <v>0.2</v>
      </c>
      <c r="V5056" s="5">
        <v>0.79379999999999995</v>
      </c>
    </row>
    <row r="5057" spans="1:22" ht="15" thickBot="1" x14ac:dyDescent="0.35">
      <c r="A5057" s="4">
        <v>5056</v>
      </c>
      <c r="B5057" s="2" t="s">
        <v>7964</v>
      </c>
      <c r="C5057" s="1">
        <v>2012</v>
      </c>
      <c r="D5057" s="3">
        <v>40911</v>
      </c>
      <c r="E5057" s="3">
        <v>40916</v>
      </c>
      <c r="F5057" s="2" t="s">
        <v>23</v>
      </c>
      <c r="G5057" s="2" t="s">
        <v>7258</v>
      </c>
      <c r="H5057" s="2" t="s">
        <v>7259</v>
      </c>
      <c r="I5057" s="2" t="s">
        <v>26</v>
      </c>
      <c r="J5057" s="2" t="s">
        <v>27</v>
      </c>
      <c r="K5057" s="2" t="s">
        <v>815</v>
      </c>
      <c r="L5057" s="2" t="s">
        <v>104</v>
      </c>
      <c r="M5057" s="1">
        <v>75217</v>
      </c>
      <c r="N5057" s="2" t="s">
        <v>105</v>
      </c>
      <c r="O5057" s="2" t="s">
        <v>2281</v>
      </c>
      <c r="P5057" s="2" t="s">
        <v>32</v>
      </c>
      <c r="Q5057" s="2" t="s">
        <v>33</v>
      </c>
      <c r="R5057" s="2" t="s">
        <v>2282</v>
      </c>
      <c r="S5057" s="1">
        <v>1352.3976</v>
      </c>
      <c r="T5057" s="1">
        <v>9</v>
      </c>
      <c r="U5057" s="1">
        <v>0.32</v>
      </c>
      <c r="V5057" s="5">
        <v>-437.54039999999998</v>
      </c>
    </row>
    <row r="5058" spans="1:22" ht="15" thickBot="1" x14ac:dyDescent="0.35">
      <c r="A5058" s="4">
        <v>5057</v>
      </c>
      <c r="B5058" s="2" t="s">
        <v>7965</v>
      </c>
      <c r="C5058" s="1">
        <v>2012</v>
      </c>
      <c r="D5058" s="3">
        <v>41160</v>
      </c>
      <c r="E5058" s="3">
        <v>41163</v>
      </c>
      <c r="F5058" s="2" t="s">
        <v>188</v>
      </c>
      <c r="G5058" s="2" t="s">
        <v>3237</v>
      </c>
      <c r="H5058" s="2" t="s">
        <v>3238</v>
      </c>
      <c r="I5058" s="2" t="s">
        <v>26</v>
      </c>
      <c r="J5058" s="2" t="s">
        <v>27</v>
      </c>
      <c r="K5058" s="2" t="s">
        <v>7966</v>
      </c>
      <c r="L5058" s="2" t="s">
        <v>43</v>
      </c>
      <c r="M5058" s="1">
        <v>92553</v>
      </c>
      <c r="N5058" s="2" t="s">
        <v>44</v>
      </c>
      <c r="O5058" s="2" t="s">
        <v>7102</v>
      </c>
      <c r="P5058" s="2" t="s">
        <v>46</v>
      </c>
      <c r="Q5058" s="2" t="s">
        <v>90</v>
      </c>
      <c r="R5058" s="2" t="s">
        <v>7103</v>
      </c>
      <c r="S5058" s="1">
        <v>26.4</v>
      </c>
      <c r="T5058" s="1">
        <v>5</v>
      </c>
      <c r="U5058" s="1">
        <v>0</v>
      </c>
      <c r="V5058" s="5">
        <v>11.88</v>
      </c>
    </row>
    <row r="5059" spans="1:22" ht="15" thickBot="1" x14ac:dyDescent="0.35">
      <c r="A5059" s="4">
        <v>5058</v>
      </c>
      <c r="B5059" s="2" t="s">
        <v>7965</v>
      </c>
      <c r="C5059" s="1">
        <v>2012</v>
      </c>
      <c r="D5059" s="3">
        <v>41160</v>
      </c>
      <c r="E5059" s="3">
        <v>41163</v>
      </c>
      <c r="F5059" s="2" t="s">
        <v>188</v>
      </c>
      <c r="G5059" s="2" t="s">
        <v>3237</v>
      </c>
      <c r="H5059" s="2" t="s">
        <v>3238</v>
      </c>
      <c r="I5059" s="2" t="s">
        <v>26</v>
      </c>
      <c r="J5059" s="2" t="s">
        <v>27</v>
      </c>
      <c r="K5059" s="2" t="s">
        <v>7966</v>
      </c>
      <c r="L5059" s="2" t="s">
        <v>43</v>
      </c>
      <c r="M5059" s="1">
        <v>92553</v>
      </c>
      <c r="N5059" s="2" t="s">
        <v>44</v>
      </c>
      <c r="O5059" s="2" t="s">
        <v>2730</v>
      </c>
      <c r="P5059" s="2" t="s">
        <v>46</v>
      </c>
      <c r="Q5059" s="2" t="s">
        <v>59</v>
      </c>
      <c r="R5059" s="2" t="s">
        <v>2731</v>
      </c>
      <c r="S5059" s="1">
        <v>41.88</v>
      </c>
      <c r="T5059" s="1">
        <v>6</v>
      </c>
      <c r="U5059" s="1">
        <v>0</v>
      </c>
      <c r="V5059" s="5">
        <v>0.83760000000000001</v>
      </c>
    </row>
    <row r="5060" spans="1:22" ht="15" thickBot="1" x14ac:dyDescent="0.35">
      <c r="A5060" s="4">
        <v>5059</v>
      </c>
      <c r="B5060" s="2" t="s">
        <v>7967</v>
      </c>
      <c r="C5060" s="1">
        <v>2013</v>
      </c>
      <c r="D5060" s="3">
        <v>41368</v>
      </c>
      <c r="E5060" s="3">
        <v>41372</v>
      </c>
      <c r="F5060" s="2" t="s">
        <v>50</v>
      </c>
      <c r="G5060" s="2" t="s">
        <v>1952</v>
      </c>
      <c r="H5060" s="2" t="s">
        <v>1953</v>
      </c>
      <c r="I5060" s="2" t="s">
        <v>26</v>
      </c>
      <c r="J5060" s="2" t="s">
        <v>27</v>
      </c>
      <c r="K5060" s="2" t="s">
        <v>146</v>
      </c>
      <c r="L5060" s="2" t="s">
        <v>147</v>
      </c>
      <c r="M5060" s="1">
        <v>19140</v>
      </c>
      <c r="N5060" s="2" t="s">
        <v>148</v>
      </c>
      <c r="O5060" s="2" t="s">
        <v>3144</v>
      </c>
      <c r="P5060" s="2" t="s">
        <v>46</v>
      </c>
      <c r="Q5060" s="2" t="s">
        <v>75</v>
      </c>
      <c r="R5060" s="2" t="s">
        <v>3145</v>
      </c>
      <c r="S5060" s="1">
        <v>99.846000000000004</v>
      </c>
      <c r="T5060" s="1">
        <v>9</v>
      </c>
      <c r="U5060" s="1">
        <v>0.7</v>
      </c>
      <c r="V5060" s="5">
        <v>-83.204999999999998</v>
      </c>
    </row>
    <row r="5061" spans="1:22" ht="15" thickBot="1" x14ac:dyDescent="0.35">
      <c r="A5061" s="4">
        <v>5060</v>
      </c>
      <c r="B5061" s="2" t="s">
        <v>7968</v>
      </c>
      <c r="C5061" s="1">
        <v>2013</v>
      </c>
      <c r="D5061" s="3">
        <v>41614</v>
      </c>
      <c r="E5061" s="3">
        <v>41616</v>
      </c>
      <c r="F5061" s="2" t="s">
        <v>23</v>
      </c>
      <c r="G5061" s="2" t="s">
        <v>1997</v>
      </c>
      <c r="H5061" s="2" t="s">
        <v>1998</v>
      </c>
      <c r="I5061" s="2" t="s">
        <v>26</v>
      </c>
      <c r="J5061" s="2" t="s">
        <v>27</v>
      </c>
      <c r="K5061" s="2" t="s">
        <v>7969</v>
      </c>
      <c r="L5061" s="2" t="s">
        <v>29</v>
      </c>
      <c r="M5061" s="1">
        <v>40324</v>
      </c>
      <c r="N5061" s="2" t="s">
        <v>30</v>
      </c>
      <c r="O5061" s="2" t="s">
        <v>2951</v>
      </c>
      <c r="P5061" s="2" t="s">
        <v>71</v>
      </c>
      <c r="Q5061" s="2" t="s">
        <v>72</v>
      </c>
      <c r="R5061" s="2" t="s">
        <v>2952</v>
      </c>
      <c r="S5061" s="1">
        <v>699.98</v>
      </c>
      <c r="T5061" s="1">
        <v>2</v>
      </c>
      <c r="U5061" s="1">
        <v>0</v>
      </c>
      <c r="V5061" s="5">
        <v>195.99440000000001</v>
      </c>
    </row>
    <row r="5062" spans="1:22" ht="15" thickBot="1" x14ac:dyDescent="0.35">
      <c r="A5062" s="4">
        <v>5061</v>
      </c>
      <c r="B5062" s="2" t="s">
        <v>7968</v>
      </c>
      <c r="C5062" s="1">
        <v>2013</v>
      </c>
      <c r="D5062" s="3">
        <v>41614</v>
      </c>
      <c r="E5062" s="3">
        <v>41616</v>
      </c>
      <c r="F5062" s="2" t="s">
        <v>23</v>
      </c>
      <c r="G5062" s="2" t="s">
        <v>1997</v>
      </c>
      <c r="H5062" s="2" t="s">
        <v>1998</v>
      </c>
      <c r="I5062" s="2" t="s">
        <v>26</v>
      </c>
      <c r="J5062" s="2" t="s">
        <v>27</v>
      </c>
      <c r="K5062" s="2" t="s">
        <v>7969</v>
      </c>
      <c r="L5062" s="2" t="s">
        <v>29</v>
      </c>
      <c r="M5062" s="1">
        <v>40324</v>
      </c>
      <c r="N5062" s="2" t="s">
        <v>30</v>
      </c>
      <c r="O5062" s="2" t="s">
        <v>1542</v>
      </c>
      <c r="P5062" s="2" t="s">
        <v>46</v>
      </c>
      <c r="Q5062" s="2" t="s">
        <v>59</v>
      </c>
      <c r="R5062" s="2" t="s">
        <v>1543</v>
      </c>
      <c r="S5062" s="1">
        <v>584.82000000000005</v>
      </c>
      <c r="T5062" s="1">
        <v>9</v>
      </c>
      <c r="U5062" s="1">
        <v>0</v>
      </c>
      <c r="V5062" s="5">
        <v>70.178399999999996</v>
      </c>
    </row>
    <row r="5063" spans="1:22" ht="15" thickBot="1" x14ac:dyDescent="0.35">
      <c r="A5063" s="4">
        <v>5062</v>
      </c>
      <c r="B5063" s="2" t="s">
        <v>7970</v>
      </c>
      <c r="C5063" s="1">
        <v>2012</v>
      </c>
      <c r="D5063" s="3">
        <v>41037</v>
      </c>
      <c r="E5063" s="3">
        <v>41041</v>
      </c>
      <c r="F5063" s="2" t="s">
        <v>50</v>
      </c>
      <c r="G5063" s="2" t="s">
        <v>2903</v>
      </c>
      <c r="H5063" s="2" t="s">
        <v>2904</v>
      </c>
      <c r="I5063" s="2" t="s">
        <v>26</v>
      </c>
      <c r="J5063" s="2" t="s">
        <v>27</v>
      </c>
      <c r="K5063" s="2" t="s">
        <v>409</v>
      </c>
      <c r="L5063" s="2" t="s">
        <v>229</v>
      </c>
      <c r="M5063" s="1">
        <v>55407</v>
      </c>
      <c r="N5063" s="2" t="s">
        <v>105</v>
      </c>
      <c r="O5063" s="2" t="s">
        <v>2786</v>
      </c>
      <c r="P5063" s="2" t="s">
        <v>46</v>
      </c>
      <c r="Q5063" s="2" t="s">
        <v>75</v>
      </c>
      <c r="R5063" s="2" t="s">
        <v>2787</v>
      </c>
      <c r="S5063" s="1">
        <v>43.98</v>
      </c>
      <c r="T5063" s="1">
        <v>2</v>
      </c>
      <c r="U5063" s="1">
        <v>0</v>
      </c>
      <c r="V5063" s="5">
        <v>21.99</v>
      </c>
    </row>
    <row r="5064" spans="1:22" ht="15" thickBot="1" x14ac:dyDescent="0.35">
      <c r="A5064" s="4">
        <v>5063</v>
      </c>
      <c r="B5064" s="2" t="s">
        <v>7970</v>
      </c>
      <c r="C5064" s="1">
        <v>2012</v>
      </c>
      <c r="D5064" s="3">
        <v>41037</v>
      </c>
      <c r="E5064" s="3">
        <v>41041</v>
      </c>
      <c r="F5064" s="2" t="s">
        <v>50</v>
      </c>
      <c r="G5064" s="2" t="s">
        <v>2903</v>
      </c>
      <c r="H5064" s="2" t="s">
        <v>2904</v>
      </c>
      <c r="I5064" s="2" t="s">
        <v>26</v>
      </c>
      <c r="J5064" s="2" t="s">
        <v>27</v>
      </c>
      <c r="K5064" s="2" t="s">
        <v>409</v>
      </c>
      <c r="L5064" s="2" t="s">
        <v>229</v>
      </c>
      <c r="M5064" s="1">
        <v>55407</v>
      </c>
      <c r="N5064" s="2" t="s">
        <v>105</v>
      </c>
      <c r="O5064" s="2" t="s">
        <v>4238</v>
      </c>
      <c r="P5064" s="2" t="s">
        <v>71</v>
      </c>
      <c r="Q5064" s="2" t="s">
        <v>72</v>
      </c>
      <c r="R5064" s="2" t="s">
        <v>4239</v>
      </c>
      <c r="S5064" s="1">
        <v>377.97</v>
      </c>
      <c r="T5064" s="1">
        <v>3</v>
      </c>
      <c r="U5064" s="1">
        <v>0</v>
      </c>
      <c r="V5064" s="5">
        <v>105.83159999999999</v>
      </c>
    </row>
    <row r="5065" spans="1:22" ht="15" thickBot="1" x14ac:dyDescent="0.35">
      <c r="A5065" s="4">
        <v>5064</v>
      </c>
      <c r="B5065" s="2" t="s">
        <v>7970</v>
      </c>
      <c r="C5065" s="1">
        <v>2012</v>
      </c>
      <c r="D5065" s="3">
        <v>41037</v>
      </c>
      <c r="E5065" s="3">
        <v>41041</v>
      </c>
      <c r="F5065" s="2" t="s">
        <v>50</v>
      </c>
      <c r="G5065" s="2" t="s">
        <v>2903</v>
      </c>
      <c r="H5065" s="2" t="s">
        <v>2904</v>
      </c>
      <c r="I5065" s="2" t="s">
        <v>26</v>
      </c>
      <c r="J5065" s="2" t="s">
        <v>27</v>
      </c>
      <c r="K5065" s="2" t="s">
        <v>409</v>
      </c>
      <c r="L5065" s="2" t="s">
        <v>229</v>
      </c>
      <c r="M5065" s="1">
        <v>55407</v>
      </c>
      <c r="N5065" s="2" t="s">
        <v>105</v>
      </c>
      <c r="O5065" s="2" t="s">
        <v>1858</v>
      </c>
      <c r="P5065" s="2" t="s">
        <v>32</v>
      </c>
      <c r="Q5065" s="2" t="s">
        <v>65</v>
      </c>
      <c r="R5065" s="2" t="s">
        <v>1859</v>
      </c>
      <c r="S5065" s="1">
        <v>123.96</v>
      </c>
      <c r="T5065" s="1">
        <v>3</v>
      </c>
      <c r="U5065" s="1">
        <v>0</v>
      </c>
      <c r="V5065" s="5">
        <v>11.1564</v>
      </c>
    </row>
    <row r="5066" spans="1:22" ht="15" thickBot="1" x14ac:dyDescent="0.35">
      <c r="A5066" s="4">
        <v>5065</v>
      </c>
      <c r="B5066" s="2" t="s">
        <v>7971</v>
      </c>
      <c r="C5066" s="1">
        <v>2014</v>
      </c>
      <c r="D5066" s="3">
        <v>41905</v>
      </c>
      <c r="E5066" s="3">
        <v>41907</v>
      </c>
      <c r="F5066" s="2" t="s">
        <v>188</v>
      </c>
      <c r="G5066" s="2" t="s">
        <v>2052</v>
      </c>
      <c r="H5066" s="2" t="s">
        <v>2053</v>
      </c>
      <c r="I5066" s="2" t="s">
        <v>26</v>
      </c>
      <c r="J5066" s="2" t="s">
        <v>27</v>
      </c>
      <c r="K5066" s="2" t="s">
        <v>521</v>
      </c>
      <c r="L5066" s="2" t="s">
        <v>245</v>
      </c>
      <c r="M5066" s="1">
        <v>19805</v>
      </c>
      <c r="N5066" s="2" t="s">
        <v>148</v>
      </c>
      <c r="O5066" s="2" t="s">
        <v>192</v>
      </c>
      <c r="P5066" s="2" t="s">
        <v>71</v>
      </c>
      <c r="Q5066" s="2" t="s">
        <v>72</v>
      </c>
      <c r="R5066" s="2" t="s">
        <v>193</v>
      </c>
      <c r="S5066" s="1">
        <v>391.98</v>
      </c>
      <c r="T5066" s="1">
        <v>2</v>
      </c>
      <c r="U5066" s="1">
        <v>0</v>
      </c>
      <c r="V5066" s="5">
        <v>113.6742</v>
      </c>
    </row>
    <row r="5067" spans="1:22" ht="15" thickBot="1" x14ac:dyDescent="0.35">
      <c r="A5067" s="4">
        <v>5066</v>
      </c>
      <c r="B5067" s="2" t="s">
        <v>7972</v>
      </c>
      <c r="C5067" s="1">
        <v>2014</v>
      </c>
      <c r="D5067" s="3">
        <v>41974</v>
      </c>
      <c r="E5067" s="3">
        <v>41981</v>
      </c>
      <c r="F5067" s="2" t="s">
        <v>50</v>
      </c>
      <c r="G5067" s="2" t="s">
        <v>5522</v>
      </c>
      <c r="H5067" s="2" t="s">
        <v>5523</v>
      </c>
      <c r="I5067" s="2" t="s">
        <v>26</v>
      </c>
      <c r="J5067" s="2" t="s">
        <v>27</v>
      </c>
      <c r="K5067" s="2" t="s">
        <v>2221</v>
      </c>
      <c r="L5067" s="2" t="s">
        <v>88</v>
      </c>
      <c r="M5067" s="1">
        <v>27217</v>
      </c>
      <c r="N5067" s="2" t="s">
        <v>30</v>
      </c>
      <c r="O5067" s="2" t="s">
        <v>1074</v>
      </c>
      <c r="P5067" s="2" t="s">
        <v>71</v>
      </c>
      <c r="Q5067" s="2" t="s">
        <v>161</v>
      </c>
      <c r="R5067" s="2" t="s">
        <v>1075</v>
      </c>
      <c r="S5067" s="1">
        <v>383.976</v>
      </c>
      <c r="T5067" s="1">
        <v>3</v>
      </c>
      <c r="U5067" s="1">
        <v>0.2</v>
      </c>
      <c r="V5067" s="5">
        <v>81.594899999999996</v>
      </c>
    </row>
    <row r="5068" spans="1:22" ht="15" thickBot="1" x14ac:dyDescent="0.35">
      <c r="A5068" s="4">
        <v>5067</v>
      </c>
      <c r="B5068" s="2" t="s">
        <v>7972</v>
      </c>
      <c r="C5068" s="1">
        <v>2014</v>
      </c>
      <c r="D5068" s="3">
        <v>41974</v>
      </c>
      <c r="E5068" s="3">
        <v>41981</v>
      </c>
      <c r="F5068" s="2" t="s">
        <v>50</v>
      </c>
      <c r="G5068" s="2" t="s">
        <v>5522</v>
      </c>
      <c r="H5068" s="2" t="s">
        <v>5523</v>
      </c>
      <c r="I5068" s="2" t="s">
        <v>26</v>
      </c>
      <c r="J5068" s="2" t="s">
        <v>27</v>
      </c>
      <c r="K5068" s="2" t="s">
        <v>2221</v>
      </c>
      <c r="L5068" s="2" t="s">
        <v>88</v>
      </c>
      <c r="M5068" s="1">
        <v>27217</v>
      </c>
      <c r="N5068" s="2" t="s">
        <v>30</v>
      </c>
      <c r="O5068" s="2" t="s">
        <v>1601</v>
      </c>
      <c r="P5068" s="2" t="s">
        <v>32</v>
      </c>
      <c r="Q5068" s="2" t="s">
        <v>56</v>
      </c>
      <c r="R5068" s="2" t="s">
        <v>1602</v>
      </c>
      <c r="S5068" s="1">
        <v>1781.682</v>
      </c>
      <c r="T5068" s="1">
        <v>7</v>
      </c>
      <c r="U5068" s="1">
        <v>0.4</v>
      </c>
      <c r="V5068" s="5">
        <v>-653.28340000000003</v>
      </c>
    </row>
    <row r="5069" spans="1:22" ht="15" thickBot="1" x14ac:dyDescent="0.35">
      <c r="A5069" s="4">
        <v>5068</v>
      </c>
      <c r="B5069" s="2" t="s">
        <v>7973</v>
      </c>
      <c r="C5069" s="1">
        <v>2014</v>
      </c>
      <c r="D5069" s="3">
        <v>41655</v>
      </c>
      <c r="E5069" s="3">
        <v>41659</v>
      </c>
      <c r="F5069" s="2" t="s">
        <v>50</v>
      </c>
      <c r="G5069" s="2" t="s">
        <v>4176</v>
      </c>
      <c r="H5069" s="2" t="s">
        <v>4177</v>
      </c>
      <c r="I5069" s="2" t="s">
        <v>102</v>
      </c>
      <c r="J5069" s="2" t="s">
        <v>27</v>
      </c>
      <c r="K5069" s="2" t="s">
        <v>42</v>
      </c>
      <c r="L5069" s="2" t="s">
        <v>43</v>
      </c>
      <c r="M5069" s="1">
        <v>90008</v>
      </c>
      <c r="N5069" s="2" t="s">
        <v>44</v>
      </c>
      <c r="O5069" s="2" t="s">
        <v>4162</v>
      </c>
      <c r="P5069" s="2" t="s">
        <v>46</v>
      </c>
      <c r="Q5069" s="2" t="s">
        <v>68</v>
      </c>
      <c r="R5069" s="2" t="s">
        <v>4163</v>
      </c>
      <c r="S5069" s="1">
        <v>21.4</v>
      </c>
      <c r="T5069" s="1">
        <v>5</v>
      </c>
      <c r="U5069" s="1">
        <v>0</v>
      </c>
      <c r="V5069" s="5">
        <v>6.2060000000000004</v>
      </c>
    </row>
    <row r="5070" spans="1:22" ht="15" thickBot="1" x14ac:dyDescent="0.35">
      <c r="A5070" s="4">
        <v>5069</v>
      </c>
      <c r="B5070" s="2" t="s">
        <v>7974</v>
      </c>
      <c r="C5070" s="1">
        <v>2011</v>
      </c>
      <c r="D5070" s="3">
        <v>40763</v>
      </c>
      <c r="E5070" s="3">
        <v>40767</v>
      </c>
      <c r="F5070" s="2" t="s">
        <v>50</v>
      </c>
      <c r="G5070" s="2" t="s">
        <v>182</v>
      </c>
      <c r="H5070" s="2" t="s">
        <v>183</v>
      </c>
      <c r="I5070" s="2" t="s">
        <v>102</v>
      </c>
      <c r="J5070" s="2" t="s">
        <v>27</v>
      </c>
      <c r="K5070" s="2" t="s">
        <v>2386</v>
      </c>
      <c r="L5070" s="2" t="s">
        <v>238</v>
      </c>
      <c r="M5070" s="1">
        <v>48183</v>
      </c>
      <c r="N5070" s="2" t="s">
        <v>105</v>
      </c>
      <c r="O5070" s="2" t="s">
        <v>6852</v>
      </c>
      <c r="P5070" s="2" t="s">
        <v>71</v>
      </c>
      <c r="Q5070" s="2" t="s">
        <v>1216</v>
      </c>
      <c r="R5070" s="2" t="s">
        <v>6853</v>
      </c>
      <c r="S5070" s="1">
        <v>549.99</v>
      </c>
      <c r="T5070" s="1">
        <v>1</v>
      </c>
      <c r="U5070" s="1">
        <v>0</v>
      </c>
      <c r="V5070" s="5">
        <v>274.995</v>
      </c>
    </row>
    <row r="5071" spans="1:22" ht="15" thickBot="1" x14ac:dyDescent="0.35">
      <c r="A5071" s="4">
        <v>5070</v>
      </c>
      <c r="B5071" s="2" t="s">
        <v>7974</v>
      </c>
      <c r="C5071" s="1">
        <v>2011</v>
      </c>
      <c r="D5071" s="3">
        <v>40763</v>
      </c>
      <c r="E5071" s="3">
        <v>40767</v>
      </c>
      <c r="F5071" s="2" t="s">
        <v>50</v>
      </c>
      <c r="G5071" s="2" t="s">
        <v>182</v>
      </c>
      <c r="H5071" s="2" t="s">
        <v>183</v>
      </c>
      <c r="I5071" s="2" t="s">
        <v>102</v>
      </c>
      <c r="J5071" s="2" t="s">
        <v>27</v>
      </c>
      <c r="K5071" s="2" t="s">
        <v>2386</v>
      </c>
      <c r="L5071" s="2" t="s">
        <v>238</v>
      </c>
      <c r="M5071" s="1">
        <v>48183</v>
      </c>
      <c r="N5071" s="2" t="s">
        <v>105</v>
      </c>
      <c r="O5071" s="2" t="s">
        <v>4365</v>
      </c>
      <c r="P5071" s="2" t="s">
        <v>46</v>
      </c>
      <c r="Q5071" s="2" t="s">
        <v>78</v>
      </c>
      <c r="R5071" s="2" t="s">
        <v>4366</v>
      </c>
      <c r="S5071" s="1">
        <v>167.535</v>
      </c>
      <c r="T5071" s="1">
        <v>3</v>
      </c>
      <c r="U5071" s="1">
        <v>0.1</v>
      </c>
      <c r="V5071" s="5">
        <v>37.229999999999997</v>
      </c>
    </row>
    <row r="5072" spans="1:22" ht="15" thickBot="1" x14ac:dyDescent="0.35">
      <c r="A5072" s="4">
        <v>5071</v>
      </c>
      <c r="B5072" s="2" t="s">
        <v>7974</v>
      </c>
      <c r="C5072" s="1">
        <v>2011</v>
      </c>
      <c r="D5072" s="3">
        <v>40763</v>
      </c>
      <c r="E5072" s="3">
        <v>40767</v>
      </c>
      <c r="F5072" s="2" t="s">
        <v>50</v>
      </c>
      <c r="G5072" s="2" t="s">
        <v>182</v>
      </c>
      <c r="H5072" s="2" t="s">
        <v>183</v>
      </c>
      <c r="I5072" s="2" t="s">
        <v>102</v>
      </c>
      <c r="J5072" s="2" t="s">
        <v>27</v>
      </c>
      <c r="K5072" s="2" t="s">
        <v>2386</v>
      </c>
      <c r="L5072" s="2" t="s">
        <v>238</v>
      </c>
      <c r="M5072" s="1">
        <v>48183</v>
      </c>
      <c r="N5072" s="2" t="s">
        <v>105</v>
      </c>
      <c r="O5072" s="2" t="s">
        <v>526</v>
      </c>
      <c r="P5072" s="2" t="s">
        <v>46</v>
      </c>
      <c r="Q5072" s="2" t="s">
        <v>173</v>
      </c>
      <c r="R5072" s="2" t="s">
        <v>527</v>
      </c>
      <c r="S5072" s="1">
        <v>38.340000000000003</v>
      </c>
      <c r="T5072" s="1">
        <v>3</v>
      </c>
      <c r="U5072" s="1">
        <v>0</v>
      </c>
      <c r="V5072" s="5">
        <v>17.253</v>
      </c>
    </row>
    <row r="5073" spans="1:22" ht="15" thickBot="1" x14ac:dyDescent="0.35">
      <c r="A5073" s="4">
        <v>5072</v>
      </c>
      <c r="B5073" s="2" t="s">
        <v>7974</v>
      </c>
      <c r="C5073" s="1">
        <v>2011</v>
      </c>
      <c r="D5073" s="3">
        <v>40763</v>
      </c>
      <c r="E5073" s="3">
        <v>40767</v>
      </c>
      <c r="F5073" s="2" t="s">
        <v>50</v>
      </c>
      <c r="G5073" s="2" t="s">
        <v>182</v>
      </c>
      <c r="H5073" s="2" t="s">
        <v>183</v>
      </c>
      <c r="I5073" s="2" t="s">
        <v>102</v>
      </c>
      <c r="J5073" s="2" t="s">
        <v>27</v>
      </c>
      <c r="K5073" s="2" t="s">
        <v>2386</v>
      </c>
      <c r="L5073" s="2" t="s">
        <v>238</v>
      </c>
      <c r="M5073" s="1">
        <v>48183</v>
      </c>
      <c r="N5073" s="2" t="s">
        <v>105</v>
      </c>
      <c r="O5073" s="2" t="s">
        <v>4412</v>
      </c>
      <c r="P5073" s="2" t="s">
        <v>32</v>
      </c>
      <c r="Q5073" s="2" t="s">
        <v>65</v>
      </c>
      <c r="R5073" s="2" t="s">
        <v>4413</v>
      </c>
      <c r="S5073" s="1">
        <v>53.88</v>
      </c>
      <c r="T5073" s="1">
        <v>6</v>
      </c>
      <c r="U5073" s="1">
        <v>0</v>
      </c>
      <c r="V5073" s="5">
        <v>22.6296</v>
      </c>
    </row>
    <row r="5074" spans="1:22" ht="15" thickBot="1" x14ac:dyDescent="0.35">
      <c r="A5074" s="4">
        <v>5073</v>
      </c>
      <c r="B5074" s="2" t="s">
        <v>7974</v>
      </c>
      <c r="C5074" s="1">
        <v>2011</v>
      </c>
      <c r="D5074" s="3">
        <v>40763</v>
      </c>
      <c r="E5074" s="3">
        <v>40767</v>
      </c>
      <c r="F5074" s="2" t="s">
        <v>50</v>
      </c>
      <c r="G5074" s="2" t="s">
        <v>182</v>
      </c>
      <c r="H5074" s="2" t="s">
        <v>183</v>
      </c>
      <c r="I5074" s="2" t="s">
        <v>102</v>
      </c>
      <c r="J5074" s="2" t="s">
        <v>27</v>
      </c>
      <c r="K5074" s="2" t="s">
        <v>2386</v>
      </c>
      <c r="L5074" s="2" t="s">
        <v>238</v>
      </c>
      <c r="M5074" s="1">
        <v>48183</v>
      </c>
      <c r="N5074" s="2" t="s">
        <v>105</v>
      </c>
      <c r="O5074" s="2" t="s">
        <v>6520</v>
      </c>
      <c r="P5074" s="2" t="s">
        <v>71</v>
      </c>
      <c r="Q5074" s="2" t="s">
        <v>72</v>
      </c>
      <c r="R5074" s="2" t="s">
        <v>6521</v>
      </c>
      <c r="S5074" s="1">
        <v>299.98</v>
      </c>
      <c r="T5074" s="1">
        <v>2</v>
      </c>
      <c r="U5074" s="1">
        <v>0</v>
      </c>
      <c r="V5074" s="5">
        <v>83.994399999999999</v>
      </c>
    </row>
    <row r="5075" spans="1:22" ht="15" thickBot="1" x14ac:dyDescent="0.35">
      <c r="A5075" s="4">
        <v>5074</v>
      </c>
      <c r="B5075" s="2" t="s">
        <v>7975</v>
      </c>
      <c r="C5075" s="1">
        <v>2012</v>
      </c>
      <c r="D5075" s="3">
        <v>41218</v>
      </c>
      <c r="E5075" s="3">
        <v>41218</v>
      </c>
      <c r="F5075" s="2" t="s">
        <v>1290</v>
      </c>
      <c r="G5075" s="2" t="s">
        <v>5223</v>
      </c>
      <c r="H5075" s="2" t="s">
        <v>5224</v>
      </c>
      <c r="I5075" s="2" t="s">
        <v>26</v>
      </c>
      <c r="J5075" s="2" t="s">
        <v>27</v>
      </c>
      <c r="K5075" s="2" t="s">
        <v>127</v>
      </c>
      <c r="L5075" s="2" t="s">
        <v>43</v>
      </c>
      <c r="M5075" s="1">
        <v>94109</v>
      </c>
      <c r="N5075" s="2" t="s">
        <v>44</v>
      </c>
      <c r="O5075" s="2" t="s">
        <v>3726</v>
      </c>
      <c r="P5075" s="2" t="s">
        <v>46</v>
      </c>
      <c r="Q5075" s="2" t="s">
        <v>59</v>
      </c>
      <c r="R5075" s="2" t="s">
        <v>3727</v>
      </c>
      <c r="S5075" s="1">
        <v>62.8</v>
      </c>
      <c r="T5075" s="1">
        <v>4</v>
      </c>
      <c r="U5075" s="1">
        <v>0</v>
      </c>
      <c r="V5075" s="5">
        <v>15.7</v>
      </c>
    </row>
    <row r="5076" spans="1:22" ht="15" thickBot="1" x14ac:dyDescent="0.35">
      <c r="A5076" s="4">
        <v>5075</v>
      </c>
      <c r="B5076" s="2" t="s">
        <v>7976</v>
      </c>
      <c r="C5076" s="1">
        <v>2014</v>
      </c>
      <c r="D5076" s="3">
        <v>41755</v>
      </c>
      <c r="E5076" s="3">
        <v>41759</v>
      </c>
      <c r="F5076" s="2" t="s">
        <v>23</v>
      </c>
      <c r="G5076" s="2" t="s">
        <v>3934</v>
      </c>
      <c r="H5076" s="2" t="s">
        <v>3935</v>
      </c>
      <c r="I5076" s="2" t="s">
        <v>26</v>
      </c>
      <c r="J5076" s="2" t="s">
        <v>27</v>
      </c>
      <c r="K5076" s="2" t="s">
        <v>42</v>
      </c>
      <c r="L5076" s="2" t="s">
        <v>43</v>
      </c>
      <c r="M5076" s="1">
        <v>90049</v>
      </c>
      <c r="N5076" s="2" t="s">
        <v>44</v>
      </c>
      <c r="O5076" s="2" t="s">
        <v>2054</v>
      </c>
      <c r="P5076" s="2" t="s">
        <v>46</v>
      </c>
      <c r="Q5076" s="2" t="s">
        <v>75</v>
      </c>
      <c r="R5076" s="2" t="s">
        <v>2055</v>
      </c>
      <c r="S5076" s="1">
        <v>13.904</v>
      </c>
      <c r="T5076" s="1">
        <v>2</v>
      </c>
      <c r="U5076" s="1">
        <v>0.2</v>
      </c>
      <c r="V5076" s="5">
        <v>4.5187999999999997</v>
      </c>
    </row>
    <row r="5077" spans="1:22" ht="15" thickBot="1" x14ac:dyDescent="0.35">
      <c r="A5077" s="4">
        <v>5076</v>
      </c>
      <c r="B5077" s="2" t="s">
        <v>7977</v>
      </c>
      <c r="C5077" s="1">
        <v>2011</v>
      </c>
      <c r="D5077" s="3">
        <v>40653</v>
      </c>
      <c r="E5077" s="3">
        <v>40655</v>
      </c>
      <c r="F5077" s="2" t="s">
        <v>23</v>
      </c>
      <c r="G5077" s="2" t="s">
        <v>2304</v>
      </c>
      <c r="H5077" s="2" t="s">
        <v>2305</v>
      </c>
      <c r="I5077" s="2" t="s">
        <v>26</v>
      </c>
      <c r="J5077" s="2" t="s">
        <v>27</v>
      </c>
      <c r="K5077" s="2" t="s">
        <v>184</v>
      </c>
      <c r="L5077" s="2" t="s">
        <v>104</v>
      </c>
      <c r="M5077" s="1">
        <v>77070</v>
      </c>
      <c r="N5077" s="2" t="s">
        <v>105</v>
      </c>
      <c r="O5077" s="2" t="s">
        <v>901</v>
      </c>
      <c r="P5077" s="2" t="s">
        <v>32</v>
      </c>
      <c r="Q5077" s="2" t="s">
        <v>56</v>
      </c>
      <c r="R5077" s="2" t="s">
        <v>902</v>
      </c>
      <c r="S5077" s="1">
        <v>744.1</v>
      </c>
      <c r="T5077" s="1">
        <v>5</v>
      </c>
      <c r="U5077" s="1">
        <v>0.3</v>
      </c>
      <c r="V5077" s="5">
        <v>-95.67</v>
      </c>
    </row>
    <row r="5078" spans="1:22" ht="15" thickBot="1" x14ac:dyDescent="0.35">
      <c r="A5078" s="4">
        <v>5077</v>
      </c>
      <c r="B5078" s="2" t="s">
        <v>7977</v>
      </c>
      <c r="C5078" s="1">
        <v>2011</v>
      </c>
      <c r="D5078" s="3">
        <v>40653</v>
      </c>
      <c r="E5078" s="3">
        <v>40655</v>
      </c>
      <c r="F5078" s="2" t="s">
        <v>23</v>
      </c>
      <c r="G5078" s="2" t="s">
        <v>2304</v>
      </c>
      <c r="H5078" s="2" t="s">
        <v>2305</v>
      </c>
      <c r="I5078" s="2" t="s">
        <v>26</v>
      </c>
      <c r="J5078" s="2" t="s">
        <v>27</v>
      </c>
      <c r="K5078" s="2" t="s">
        <v>184</v>
      </c>
      <c r="L5078" s="2" t="s">
        <v>104</v>
      </c>
      <c r="M5078" s="1">
        <v>77070</v>
      </c>
      <c r="N5078" s="2" t="s">
        <v>105</v>
      </c>
      <c r="O5078" s="2" t="s">
        <v>2348</v>
      </c>
      <c r="P5078" s="2" t="s">
        <v>46</v>
      </c>
      <c r="Q5078" s="2" t="s">
        <v>59</v>
      </c>
      <c r="R5078" s="2" t="s">
        <v>2349</v>
      </c>
      <c r="S5078" s="1">
        <v>44.84</v>
      </c>
      <c r="T5078" s="1">
        <v>5</v>
      </c>
      <c r="U5078" s="1">
        <v>0.2</v>
      </c>
      <c r="V5078" s="5">
        <v>5.6050000000000004</v>
      </c>
    </row>
    <row r="5079" spans="1:22" ht="15" thickBot="1" x14ac:dyDescent="0.35">
      <c r="A5079" s="4">
        <v>5078</v>
      </c>
      <c r="B5079" s="2" t="s">
        <v>7977</v>
      </c>
      <c r="C5079" s="1">
        <v>2011</v>
      </c>
      <c r="D5079" s="3">
        <v>40653</v>
      </c>
      <c r="E5079" s="3">
        <v>40655</v>
      </c>
      <c r="F5079" s="2" t="s">
        <v>23</v>
      </c>
      <c r="G5079" s="2" t="s">
        <v>2304</v>
      </c>
      <c r="H5079" s="2" t="s">
        <v>2305</v>
      </c>
      <c r="I5079" s="2" t="s">
        <v>26</v>
      </c>
      <c r="J5079" s="2" t="s">
        <v>27</v>
      </c>
      <c r="K5079" s="2" t="s">
        <v>184</v>
      </c>
      <c r="L5079" s="2" t="s">
        <v>104</v>
      </c>
      <c r="M5079" s="1">
        <v>77070</v>
      </c>
      <c r="N5079" s="2" t="s">
        <v>105</v>
      </c>
      <c r="O5079" s="2" t="s">
        <v>7523</v>
      </c>
      <c r="P5079" s="2" t="s">
        <v>32</v>
      </c>
      <c r="Q5079" s="2" t="s">
        <v>56</v>
      </c>
      <c r="R5079" s="2" t="s">
        <v>7524</v>
      </c>
      <c r="S5079" s="1">
        <v>401.59</v>
      </c>
      <c r="T5079" s="1">
        <v>2</v>
      </c>
      <c r="U5079" s="1">
        <v>0.3</v>
      </c>
      <c r="V5079" s="5">
        <v>-131.95099999999999</v>
      </c>
    </row>
    <row r="5080" spans="1:22" ht="15" thickBot="1" x14ac:dyDescent="0.35">
      <c r="A5080" s="4">
        <v>5079</v>
      </c>
      <c r="B5080" s="2" t="s">
        <v>7978</v>
      </c>
      <c r="C5080" s="1">
        <v>2014</v>
      </c>
      <c r="D5080" s="3">
        <v>41955</v>
      </c>
      <c r="E5080" s="3">
        <v>41961</v>
      </c>
      <c r="F5080" s="2" t="s">
        <v>50</v>
      </c>
      <c r="G5080" s="2" t="s">
        <v>2844</v>
      </c>
      <c r="H5080" s="2" t="s">
        <v>2845</v>
      </c>
      <c r="I5080" s="2" t="s">
        <v>102</v>
      </c>
      <c r="J5080" s="2" t="s">
        <v>27</v>
      </c>
      <c r="K5080" s="2" t="s">
        <v>2548</v>
      </c>
      <c r="L5080" s="2" t="s">
        <v>114</v>
      </c>
      <c r="M5080" s="1">
        <v>53209</v>
      </c>
      <c r="N5080" s="2" t="s">
        <v>105</v>
      </c>
      <c r="O5080" s="2" t="s">
        <v>2038</v>
      </c>
      <c r="P5080" s="2" t="s">
        <v>46</v>
      </c>
      <c r="Q5080" s="2" t="s">
        <v>75</v>
      </c>
      <c r="R5080" s="2" t="s">
        <v>2039</v>
      </c>
      <c r="S5080" s="1">
        <v>18.239999999999998</v>
      </c>
      <c r="T5080" s="1">
        <v>3</v>
      </c>
      <c r="U5080" s="1">
        <v>0</v>
      </c>
      <c r="V5080" s="5">
        <v>8.5728000000000009</v>
      </c>
    </row>
    <row r="5081" spans="1:22" ht="15" thickBot="1" x14ac:dyDescent="0.35">
      <c r="A5081" s="4">
        <v>5080</v>
      </c>
      <c r="B5081" s="2" t="s">
        <v>7979</v>
      </c>
      <c r="C5081" s="1">
        <v>2014</v>
      </c>
      <c r="D5081" s="3">
        <v>41969</v>
      </c>
      <c r="E5081" s="3">
        <v>41973</v>
      </c>
      <c r="F5081" s="2" t="s">
        <v>50</v>
      </c>
      <c r="G5081" s="2" t="s">
        <v>1842</v>
      </c>
      <c r="H5081" s="2" t="s">
        <v>1843</v>
      </c>
      <c r="I5081" s="2" t="s">
        <v>26</v>
      </c>
      <c r="J5081" s="2" t="s">
        <v>27</v>
      </c>
      <c r="K5081" s="2" t="s">
        <v>127</v>
      </c>
      <c r="L5081" s="2" t="s">
        <v>43</v>
      </c>
      <c r="M5081" s="1">
        <v>94122</v>
      </c>
      <c r="N5081" s="2" t="s">
        <v>44</v>
      </c>
      <c r="O5081" s="2" t="s">
        <v>5019</v>
      </c>
      <c r="P5081" s="2" t="s">
        <v>32</v>
      </c>
      <c r="Q5081" s="2" t="s">
        <v>33</v>
      </c>
      <c r="R5081" s="2" t="s">
        <v>5536</v>
      </c>
      <c r="S5081" s="1">
        <v>359.49900000000002</v>
      </c>
      <c r="T5081" s="1">
        <v>3</v>
      </c>
      <c r="U5081" s="1">
        <v>0.15</v>
      </c>
      <c r="V5081" s="5">
        <v>-29.605799999999999</v>
      </c>
    </row>
    <row r="5082" spans="1:22" ht="15" thickBot="1" x14ac:dyDescent="0.35">
      <c r="A5082" s="4">
        <v>5081</v>
      </c>
      <c r="B5082" s="2" t="s">
        <v>7979</v>
      </c>
      <c r="C5082" s="1">
        <v>2014</v>
      </c>
      <c r="D5082" s="3">
        <v>41969</v>
      </c>
      <c r="E5082" s="3">
        <v>41973</v>
      </c>
      <c r="F5082" s="2" t="s">
        <v>50</v>
      </c>
      <c r="G5082" s="2" t="s">
        <v>1842</v>
      </c>
      <c r="H5082" s="2" t="s">
        <v>1843</v>
      </c>
      <c r="I5082" s="2" t="s">
        <v>26</v>
      </c>
      <c r="J5082" s="2" t="s">
        <v>27</v>
      </c>
      <c r="K5082" s="2" t="s">
        <v>127</v>
      </c>
      <c r="L5082" s="2" t="s">
        <v>43</v>
      </c>
      <c r="M5082" s="1">
        <v>94122</v>
      </c>
      <c r="N5082" s="2" t="s">
        <v>44</v>
      </c>
      <c r="O5082" s="2" t="s">
        <v>1824</v>
      </c>
      <c r="P5082" s="2" t="s">
        <v>46</v>
      </c>
      <c r="Q5082" s="2" t="s">
        <v>59</v>
      </c>
      <c r="R5082" s="2" t="s">
        <v>1825</v>
      </c>
      <c r="S5082" s="1">
        <v>10.48</v>
      </c>
      <c r="T5082" s="1">
        <v>1</v>
      </c>
      <c r="U5082" s="1">
        <v>0</v>
      </c>
      <c r="V5082" s="5">
        <v>2.8296000000000001</v>
      </c>
    </row>
    <row r="5083" spans="1:22" ht="15" thickBot="1" x14ac:dyDescent="0.35">
      <c r="A5083" s="4">
        <v>5082</v>
      </c>
      <c r="B5083" s="2" t="s">
        <v>7980</v>
      </c>
      <c r="C5083" s="1">
        <v>2012</v>
      </c>
      <c r="D5083" s="3">
        <v>41261</v>
      </c>
      <c r="E5083" s="3">
        <v>41261</v>
      </c>
      <c r="F5083" s="2" t="s">
        <v>1290</v>
      </c>
      <c r="G5083" s="2" t="s">
        <v>721</v>
      </c>
      <c r="H5083" s="2" t="s">
        <v>722</v>
      </c>
      <c r="I5083" s="2" t="s">
        <v>102</v>
      </c>
      <c r="J5083" s="2" t="s">
        <v>27</v>
      </c>
      <c r="K5083" s="2" t="s">
        <v>2180</v>
      </c>
      <c r="L5083" s="2" t="s">
        <v>498</v>
      </c>
      <c r="M5083" s="1">
        <v>44105</v>
      </c>
      <c r="N5083" s="2" t="s">
        <v>148</v>
      </c>
      <c r="O5083" s="2" t="s">
        <v>1898</v>
      </c>
      <c r="P5083" s="2" t="s">
        <v>46</v>
      </c>
      <c r="Q5083" s="2" t="s">
        <v>90</v>
      </c>
      <c r="R5083" s="2" t="s">
        <v>1899</v>
      </c>
      <c r="S5083" s="1">
        <v>20.736000000000001</v>
      </c>
      <c r="T5083" s="1">
        <v>4</v>
      </c>
      <c r="U5083" s="1">
        <v>0.2</v>
      </c>
      <c r="V5083" s="5">
        <v>7.2576000000000001</v>
      </c>
    </row>
    <row r="5084" spans="1:22" ht="15" thickBot="1" x14ac:dyDescent="0.35">
      <c r="A5084" s="4">
        <v>5083</v>
      </c>
      <c r="B5084" s="2" t="s">
        <v>7981</v>
      </c>
      <c r="C5084" s="1">
        <v>2013</v>
      </c>
      <c r="D5084" s="3">
        <v>41526</v>
      </c>
      <c r="E5084" s="3">
        <v>41530</v>
      </c>
      <c r="F5084" s="2" t="s">
        <v>50</v>
      </c>
      <c r="G5084" s="2" t="s">
        <v>7982</v>
      </c>
      <c r="H5084" s="2" t="s">
        <v>7983</v>
      </c>
      <c r="I5084" s="2" t="s">
        <v>26</v>
      </c>
      <c r="J5084" s="2" t="s">
        <v>27</v>
      </c>
      <c r="K5084" s="2" t="s">
        <v>735</v>
      </c>
      <c r="L5084" s="2" t="s">
        <v>88</v>
      </c>
      <c r="M5084" s="1">
        <v>28110</v>
      </c>
      <c r="N5084" s="2" t="s">
        <v>30</v>
      </c>
      <c r="O5084" s="2" t="s">
        <v>3556</v>
      </c>
      <c r="P5084" s="2" t="s">
        <v>71</v>
      </c>
      <c r="Q5084" s="2" t="s">
        <v>161</v>
      </c>
      <c r="R5084" s="2" t="s">
        <v>3557</v>
      </c>
      <c r="S5084" s="1">
        <v>35.167999999999999</v>
      </c>
      <c r="T5084" s="1">
        <v>4</v>
      </c>
      <c r="U5084" s="1">
        <v>0.2</v>
      </c>
      <c r="V5084" s="5">
        <v>8.3523999999999994</v>
      </c>
    </row>
    <row r="5085" spans="1:22" ht="15" thickBot="1" x14ac:dyDescent="0.35">
      <c r="A5085" s="4">
        <v>5084</v>
      </c>
      <c r="B5085" s="2" t="s">
        <v>7981</v>
      </c>
      <c r="C5085" s="1">
        <v>2013</v>
      </c>
      <c r="D5085" s="3">
        <v>41526</v>
      </c>
      <c r="E5085" s="3">
        <v>41530</v>
      </c>
      <c r="F5085" s="2" t="s">
        <v>50</v>
      </c>
      <c r="G5085" s="2" t="s">
        <v>7982</v>
      </c>
      <c r="H5085" s="2" t="s">
        <v>7983</v>
      </c>
      <c r="I5085" s="2" t="s">
        <v>26</v>
      </c>
      <c r="J5085" s="2" t="s">
        <v>27</v>
      </c>
      <c r="K5085" s="2" t="s">
        <v>735</v>
      </c>
      <c r="L5085" s="2" t="s">
        <v>88</v>
      </c>
      <c r="M5085" s="1">
        <v>28110</v>
      </c>
      <c r="N5085" s="2" t="s">
        <v>30</v>
      </c>
      <c r="O5085" s="2" t="s">
        <v>3849</v>
      </c>
      <c r="P5085" s="2" t="s">
        <v>46</v>
      </c>
      <c r="Q5085" s="2" t="s">
        <v>90</v>
      </c>
      <c r="R5085" s="2" t="s">
        <v>3850</v>
      </c>
      <c r="S5085" s="1">
        <v>64.703999999999994</v>
      </c>
      <c r="T5085" s="1">
        <v>3</v>
      </c>
      <c r="U5085" s="1">
        <v>0.2</v>
      </c>
      <c r="V5085" s="5">
        <v>23.455200000000001</v>
      </c>
    </row>
    <row r="5086" spans="1:22" ht="15" thickBot="1" x14ac:dyDescent="0.35">
      <c r="A5086" s="4">
        <v>5085</v>
      </c>
      <c r="B5086" s="2" t="s">
        <v>7984</v>
      </c>
      <c r="C5086" s="1">
        <v>2013</v>
      </c>
      <c r="D5086" s="3">
        <v>41432</v>
      </c>
      <c r="E5086" s="3">
        <v>41435</v>
      </c>
      <c r="F5086" s="2" t="s">
        <v>23</v>
      </c>
      <c r="G5086" s="2" t="s">
        <v>4774</v>
      </c>
      <c r="H5086" s="2" t="s">
        <v>4775</v>
      </c>
      <c r="I5086" s="2" t="s">
        <v>41</v>
      </c>
      <c r="J5086" s="2" t="s">
        <v>27</v>
      </c>
      <c r="K5086" s="2" t="s">
        <v>1244</v>
      </c>
      <c r="L5086" s="2" t="s">
        <v>1245</v>
      </c>
      <c r="M5086" s="1">
        <v>1852</v>
      </c>
      <c r="N5086" s="2" t="s">
        <v>148</v>
      </c>
      <c r="O5086" s="2" t="s">
        <v>3053</v>
      </c>
      <c r="P5086" s="2" t="s">
        <v>46</v>
      </c>
      <c r="Q5086" s="2" t="s">
        <v>90</v>
      </c>
      <c r="R5086" s="2" t="s">
        <v>3054</v>
      </c>
      <c r="S5086" s="1">
        <v>105.52</v>
      </c>
      <c r="T5086" s="1">
        <v>4</v>
      </c>
      <c r="U5086" s="1">
        <v>0</v>
      </c>
      <c r="V5086" s="5">
        <v>48.539200000000001</v>
      </c>
    </row>
    <row r="5087" spans="1:22" ht="15" thickBot="1" x14ac:dyDescent="0.35">
      <c r="A5087" s="4">
        <v>5086</v>
      </c>
      <c r="B5087" s="2" t="s">
        <v>7985</v>
      </c>
      <c r="C5087" s="1">
        <v>2012</v>
      </c>
      <c r="D5087" s="3">
        <v>41079</v>
      </c>
      <c r="E5087" s="3">
        <v>41083</v>
      </c>
      <c r="F5087" s="2" t="s">
        <v>50</v>
      </c>
      <c r="G5087" s="2" t="s">
        <v>3915</v>
      </c>
      <c r="H5087" s="2" t="s">
        <v>3916</v>
      </c>
      <c r="I5087" s="2" t="s">
        <v>102</v>
      </c>
      <c r="J5087" s="2" t="s">
        <v>27</v>
      </c>
      <c r="K5087" s="2" t="s">
        <v>815</v>
      </c>
      <c r="L5087" s="2" t="s">
        <v>104</v>
      </c>
      <c r="M5087" s="1">
        <v>75081</v>
      </c>
      <c r="N5087" s="2" t="s">
        <v>105</v>
      </c>
      <c r="O5087" s="2" t="s">
        <v>1927</v>
      </c>
      <c r="P5087" s="2" t="s">
        <v>46</v>
      </c>
      <c r="Q5087" s="2" t="s">
        <v>75</v>
      </c>
      <c r="R5087" s="2" t="s">
        <v>1928</v>
      </c>
      <c r="S5087" s="1">
        <v>5.7919999999999998</v>
      </c>
      <c r="T5087" s="1">
        <v>2</v>
      </c>
      <c r="U5087" s="1">
        <v>0.8</v>
      </c>
      <c r="V5087" s="5">
        <v>-9.5568000000000008</v>
      </c>
    </row>
    <row r="5088" spans="1:22" ht="15" thickBot="1" x14ac:dyDescent="0.35">
      <c r="A5088" s="4">
        <v>5087</v>
      </c>
      <c r="B5088" s="2" t="s">
        <v>7986</v>
      </c>
      <c r="C5088" s="1">
        <v>2012</v>
      </c>
      <c r="D5088" s="3">
        <v>40973</v>
      </c>
      <c r="E5088" s="3">
        <v>40977</v>
      </c>
      <c r="F5088" s="2" t="s">
        <v>50</v>
      </c>
      <c r="G5088" s="2" t="s">
        <v>3953</v>
      </c>
      <c r="H5088" s="2" t="s">
        <v>3954</v>
      </c>
      <c r="I5088" s="2" t="s">
        <v>41</v>
      </c>
      <c r="J5088" s="2" t="s">
        <v>27</v>
      </c>
      <c r="K5088" s="2" t="s">
        <v>146</v>
      </c>
      <c r="L5088" s="2" t="s">
        <v>147</v>
      </c>
      <c r="M5088" s="1">
        <v>19120</v>
      </c>
      <c r="N5088" s="2" t="s">
        <v>148</v>
      </c>
      <c r="O5088" s="2" t="s">
        <v>7987</v>
      </c>
      <c r="P5088" s="2" t="s">
        <v>71</v>
      </c>
      <c r="Q5088" s="2" t="s">
        <v>72</v>
      </c>
      <c r="R5088" s="2" t="s">
        <v>7988</v>
      </c>
      <c r="S5088" s="1">
        <v>466.15800000000002</v>
      </c>
      <c r="T5088" s="1">
        <v>7</v>
      </c>
      <c r="U5088" s="1">
        <v>0.4</v>
      </c>
      <c r="V5088" s="5">
        <v>-93.2316</v>
      </c>
    </row>
    <row r="5089" spans="1:22" ht="15" thickBot="1" x14ac:dyDescent="0.35">
      <c r="A5089" s="4">
        <v>5088</v>
      </c>
      <c r="B5089" s="2" t="s">
        <v>7986</v>
      </c>
      <c r="C5089" s="1">
        <v>2012</v>
      </c>
      <c r="D5089" s="3">
        <v>40973</v>
      </c>
      <c r="E5089" s="3">
        <v>40977</v>
      </c>
      <c r="F5089" s="2" t="s">
        <v>50</v>
      </c>
      <c r="G5089" s="2" t="s">
        <v>3953</v>
      </c>
      <c r="H5089" s="2" t="s">
        <v>3954</v>
      </c>
      <c r="I5089" s="2" t="s">
        <v>41</v>
      </c>
      <c r="J5089" s="2" t="s">
        <v>27</v>
      </c>
      <c r="K5089" s="2" t="s">
        <v>146</v>
      </c>
      <c r="L5089" s="2" t="s">
        <v>147</v>
      </c>
      <c r="M5089" s="1">
        <v>19120</v>
      </c>
      <c r="N5089" s="2" t="s">
        <v>148</v>
      </c>
      <c r="O5089" s="2" t="s">
        <v>2149</v>
      </c>
      <c r="P5089" s="2" t="s">
        <v>71</v>
      </c>
      <c r="Q5089" s="2" t="s">
        <v>161</v>
      </c>
      <c r="R5089" s="2" t="s">
        <v>2150</v>
      </c>
      <c r="S5089" s="1">
        <v>10.311999999999999</v>
      </c>
      <c r="T5089" s="1">
        <v>1</v>
      </c>
      <c r="U5089" s="1">
        <v>0.2</v>
      </c>
      <c r="V5089" s="5">
        <v>-1.2889999999999999</v>
      </c>
    </row>
    <row r="5090" spans="1:22" ht="15" thickBot="1" x14ac:dyDescent="0.35">
      <c r="A5090" s="4">
        <v>5089</v>
      </c>
      <c r="B5090" s="2" t="s">
        <v>7986</v>
      </c>
      <c r="C5090" s="1">
        <v>2012</v>
      </c>
      <c r="D5090" s="3">
        <v>40973</v>
      </c>
      <c r="E5090" s="3">
        <v>40977</v>
      </c>
      <c r="F5090" s="2" t="s">
        <v>50</v>
      </c>
      <c r="G5090" s="2" t="s">
        <v>3953</v>
      </c>
      <c r="H5090" s="2" t="s">
        <v>3954</v>
      </c>
      <c r="I5090" s="2" t="s">
        <v>41</v>
      </c>
      <c r="J5090" s="2" t="s">
        <v>27</v>
      </c>
      <c r="K5090" s="2" t="s">
        <v>146</v>
      </c>
      <c r="L5090" s="2" t="s">
        <v>147</v>
      </c>
      <c r="M5090" s="1">
        <v>19120</v>
      </c>
      <c r="N5090" s="2" t="s">
        <v>148</v>
      </c>
      <c r="O5090" s="2" t="s">
        <v>3122</v>
      </c>
      <c r="P5090" s="2" t="s">
        <v>46</v>
      </c>
      <c r="Q5090" s="2" t="s">
        <v>75</v>
      </c>
      <c r="R5090" s="2" t="s">
        <v>3123</v>
      </c>
      <c r="S5090" s="1">
        <v>2.556</v>
      </c>
      <c r="T5090" s="1">
        <v>3</v>
      </c>
      <c r="U5090" s="1">
        <v>0.7</v>
      </c>
      <c r="V5090" s="5">
        <v>-1.7891999999999999</v>
      </c>
    </row>
    <row r="5091" spans="1:22" ht="15" thickBot="1" x14ac:dyDescent="0.35">
      <c r="A5091" s="4">
        <v>5090</v>
      </c>
      <c r="B5091" s="2" t="s">
        <v>7989</v>
      </c>
      <c r="C5091" s="1">
        <v>2014</v>
      </c>
      <c r="D5091" s="3">
        <v>41856</v>
      </c>
      <c r="E5091" s="3">
        <v>41859</v>
      </c>
      <c r="F5091" s="2" t="s">
        <v>188</v>
      </c>
      <c r="G5091" s="2" t="s">
        <v>3744</v>
      </c>
      <c r="H5091" s="2" t="s">
        <v>3745</v>
      </c>
      <c r="I5091" s="2" t="s">
        <v>41</v>
      </c>
      <c r="J5091" s="2" t="s">
        <v>27</v>
      </c>
      <c r="K5091" s="2" t="s">
        <v>7990</v>
      </c>
      <c r="L5091" s="2" t="s">
        <v>457</v>
      </c>
      <c r="M5091" s="1">
        <v>80538</v>
      </c>
      <c r="N5091" s="2" t="s">
        <v>44</v>
      </c>
      <c r="O5091" s="2" t="s">
        <v>5705</v>
      </c>
      <c r="P5091" s="2" t="s">
        <v>46</v>
      </c>
      <c r="Q5091" s="2" t="s">
        <v>90</v>
      </c>
      <c r="R5091" s="2" t="s">
        <v>5706</v>
      </c>
      <c r="S5091" s="1">
        <v>7.968</v>
      </c>
      <c r="T5091" s="1">
        <v>2</v>
      </c>
      <c r="U5091" s="1">
        <v>0.2</v>
      </c>
      <c r="V5091" s="5">
        <v>2.8883999999999999</v>
      </c>
    </row>
    <row r="5092" spans="1:22" ht="15" thickBot="1" x14ac:dyDescent="0.35">
      <c r="A5092" s="4">
        <v>5091</v>
      </c>
      <c r="B5092" s="2" t="s">
        <v>7989</v>
      </c>
      <c r="C5092" s="1">
        <v>2014</v>
      </c>
      <c r="D5092" s="3">
        <v>41856</v>
      </c>
      <c r="E5092" s="3">
        <v>41859</v>
      </c>
      <c r="F5092" s="2" t="s">
        <v>188</v>
      </c>
      <c r="G5092" s="2" t="s">
        <v>3744</v>
      </c>
      <c r="H5092" s="2" t="s">
        <v>3745</v>
      </c>
      <c r="I5092" s="2" t="s">
        <v>41</v>
      </c>
      <c r="J5092" s="2" t="s">
        <v>27</v>
      </c>
      <c r="K5092" s="2" t="s">
        <v>7990</v>
      </c>
      <c r="L5092" s="2" t="s">
        <v>457</v>
      </c>
      <c r="M5092" s="1">
        <v>80538</v>
      </c>
      <c r="N5092" s="2" t="s">
        <v>44</v>
      </c>
      <c r="O5092" s="2" t="s">
        <v>2336</v>
      </c>
      <c r="P5092" s="2" t="s">
        <v>46</v>
      </c>
      <c r="Q5092" s="2" t="s">
        <v>173</v>
      </c>
      <c r="R5092" s="2" t="s">
        <v>2337</v>
      </c>
      <c r="S5092" s="1">
        <v>8.7840000000000007</v>
      </c>
      <c r="T5092" s="1">
        <v>1</v>
      </c>
      <c r="U5092" s="1">
        <v>0.2</v>
      </c>
      <c r="V5092" s="5">
        <v>3.1842000000000001</v>
      </c>
    </row>
    <row r="5093" spans="1:22" ht="15" thickBot="1" x14ac:dyDescent="0.35">
      <c r="A5093" s="4">
        <v>5092</v>
      </c>
      <c r="B5093" s="2" t="s">
        <v>7991</v>
      </c>
      <c r="C5093" s="1">
        <v>2014</v>
      </c>
      <c r="D5093" s="3">
        <v>42004</v>
      </c>
      <c r="E5093" s="3">
        <v>42008</v>
      </c>
      <c r="F5093" s="2" t="s">
        <v>50</v>
      </c>
      <c r="G5093" s="2" t="s">
        <v>7982</v>
      </c>
      <c r="H5093" s="2" t="s">
        <v>7983</v>
      </c>
      <c r="I5093" s="2" t="s">
        <v>26</v>
      </c>
      <c r="J5093" s="2" t="s">
        <v>27</v>
      </c>
      <c r="K5093" s="2" t="s">
        <v>7990</v>
      </c>
      <c r="L5093" s="2" t="s">
        <v>457</v>
      </c>
      <c r="M5093" s="1">
        <v>80538</v>
      </c>
      <c r="N5093" s="2" t="s">
        <v>44</v>
      </c>
      <c r="O5093" s="2" t="s">
        <v>1002</v>
      </c>
      <c r="P5093" s="2" t="s">
        <v>46</v>
      </c>
      <c r="Q5093" s="2" t="s">
        <v>269</v>
      </c>
      <c r="R5093" s="2" t="s">
        <v>1003</v>
      </c>
      <c r="S5093" s="1">
        <v>3.024</v>
      </c>
      <c r="T5093" s="1">
        <v>3</v>
      </c>
      <c r="U5093" s="1">
        <v>0.2</v>
      </c>
      <c r="V5093" s="5">
        <v>-0.6048</v>
      </c>
    </row>
    <row r="5094" spans="1:22" ht="15" thickBot="1" x14ac:dyDescent="0.35">
      <c r="A5094" s="4">
        <v>5093</v>
      </c>
      <c r="B5094" s="2" t="s">
        <v>7992</v>
      </c>
      <c r="C5094" s="1">
        <v>2012</v>
      </c>
      <c r="D5094" s="3">
        <v>41052</v>
      </c>
      <c r="E5094" s="3">
        <v>41056</v>
      </c>
      <c r="F5094" s="2" t="s">
        <v>50</v>
      </c>
      <c r="G5094" s="2" t="s">
        <v>1013</v>
      </c>
      <c r="H5094" s="2" t="s">
        <v>1014</v>
      </c>
      <c r="I5094" s="2" t="s">
        <v>41</v>
      </c>
      <c r="J5094" s="2" t="s">
        <v>27</v>
      </c>
      <c r="K5094" s="2" t="s">
        <v>7126</v>
      </c>
      <c r="L5094" s="2" t="s">
        <v>1399</v>
      </c>
      <c r="M5094" s="1">
        <v>2895</v>
      </c>
      <c r="N5094" s="2" t="s">
        <v>148</v>
      </c>
      <c r="O5094" s="2" t="s">
        <v>1765</v>
      </c>
      <c r="P5094" s="2" t="s">
        <v>46</v>
      </c>
      <c r="Q5094" s="2" t="s">
        <v>59</v>
      </c>
      <c r="R5094" s="2" t="s">
        <v>1766</v>
      </c>
      <c r="S5094" s="1">
        <v>51.45</v>
      </c>
      <c r="T5094" s="1">
        <v>3</v>
      </c>
      <c r="U5094" s="1">
        <v>0</v>
      </c>
      <c r="V5094" s="5">
        <v>13.891500000000001</v>
      </c>
    </row>
    <row r="5095" spans="1:22" ht="15" thickBot="1" x14ac:dyDescent="0.35">
      <c r="A5095" s="4">
        <v>5094</v>
      </c>
      <c r="B5095" s="2" t="s">
        <v>7993</v>
      </c>
      <c r="C5095" s="1">
        <v>2011</v>
      </c>
      <c r="D5095" s="3">
        <v>40883</v>
      </c>
      <c r="E5095" s="3">
        <v>40887</v>
      </c>
      <c r="F5095" s="2" t="s">
        <v>50</v>
      </c>
      <c r="G5095" s="2" t="s">
        <v>2648</v>
      </c>
      <c r="H5095" s="2" t="s">
        <v>2649</v>
      </c>
      <c r="I5095" s="2" t="s">
        <v>26</v>
      </c>
      <c r="J5095" s="2" t="s">
        <v>27</v>
      </c>
      <c r="K5095" s="2" t="s">
        <v>303</v>
      </c>
      <c r="L5095" s="2" t="s">
        <v>211</v>
      </c>
      <c r="M5095" s="1">
        <v>60610</v>
      </c>
      <c r="N5095" s="2" t="s">
        <v>105</v>
      </c>
      <c r="O5095" s="2" t="s">
        <v>5292</v>
      </c>
      <c r="P5095" s="2" t="s">
        <v>46</v>
      </c>
      <c r="Q5095" s="2" t="s">
        <v>78</v>
      </c>
      <c r="R5095" s="2" t="s">
        <v>5293</v>
      </c>
      <c r="S5095" s="1">
        <v>14.016</v>
      </c>
      <c r="T5095" s="1">
        <v>4</v>
      </c>
      <c r="U5095" s="1">
        <v>0.8</v>
      </c>
      <c r="V5095" s="5">
        <v>-31.536000000000001</v>
      </c>
    </row>
    <row r="5096" spans="1:22" ht="15" thickBot="1" x14ac:dyDescent="0.35">
      <c r="A5096" s="4">
        <v>5095</v>
      </c>
      <c r="B5096" s="2" t="s">
        <v>7993</v>
      </c>
      <c r="C5096" s="1">
        <v>2011</v>
      </c>
      <c r="D5096" s="3">
        <v>40883</v>
      </c>
      <c r="E5096" s="3">
        <v>40887</v>
      </c>
      <c r="F5096" s="2" t="s">
        <v>50</v>
      </c>
      <c r="G5096" s="2" t="s">
        <v>2648</v>
      </c>
      <c r="H5096" s="2" t="s">
        <v>2649</v>
      </c>
      <c r="I5096" s="2" t="s">
        <v>26</v>
      </c>
      <c r="J5096" s="2" t="s">
        <v>27</v>
      </c>
      <c r="K5096" s="2" t="s">
        <v>303</v>
      </c>
      <c r="L5096" s="2" t="s">
        <v>211</v>
      </c>
      <c r="M5096" s="1">
        <v>60610</v>
      </c>
      <c r="N5096" s="2" t="s">
        <v>105</v>
      </c>
      <c r="O5096" s="2" t="s">
        <v>3273</v>
      </c>
      <c r="P5096" s="2" t="s">
        <v>32</v>
      </c>
      <c r="Q5096" s="2" t="s">
        <v>56</v>
      </c>
      <c r="R5096" s="2" t="s">
        <v>3274</v>
      </c>
      <c r="S5096" s="1">
        <v>214.95</v>
      </c>
      <c r="T5096" s="1">
        <v>5</v>
      </c>
      <c r="U5096" s="1">
        <v>0.5</v>
      </c>
      <c r="V5096" s="5">
        <v>-120.372</v>
      </c>
    </row>
    <row r="5097" spans="1:22" ht="15" thickBot="1" x14ac:dyDescent="0.35">
      <c r="A5097" s="4">
        <v>5096</v>
      </c>
      <c r="B5097" s="2" t="s">
        <v>7993</v>
      </c>
      <c r="C5097" s="1">
        <v>2011</v>
      </c>
      <c r="D5097" s="3">
        <v>40883</v>
      </c>
      <c r="E5097" s="3">
        <v>40887</v>
      </c>
      <c r="F5097" s="2" t="s">
        <v>50</v>
      </c>
      <c r="G5097" s="2" t="s">
        <v>2648</v>
      </c>
      <c r="H5097" s="2" t="s">
        <v>2649</v>
      </c>
      <c r="I5097" s="2" t="s">
        <v>26</v>
      </c>
      <c r="J5097" s="2" t="s">
        <v>27</v>
      </c>
      <c r="K5097" s="2" t="s">
        <v>303</v>
      </c>
      <c r="L5097" s="2" t="s">
        <v>211</v>
      </c>
      <c r="M5097" s="1">
        <v>60610</v>
      </c>
      <c r="N5097" s="2" t="s">
        <v>105</v>
      </c>
      <c r="O5097" s="2" t="s">
        <v>3310</v>
      </c>
      <c r="P5097" s="2" t="s">
        <v>71</v>
      </c>
      <c r="Q5097" s="2" t="s">
        <v>72</v>
      </c>
      <c r="R5097" s="2" t="s">
        <v>3311</v>
      </c>
      <c r="S5097" s="1">
        <v>35.04</v>
      </c>
      <c r="T5097" s="1">
        <v>4</v>
      </c>
      <c r="U5097" s="1">
        <v>0.2</v>
      </c>
      <c r="V5097" s="5">
        <v>-7.008</v>
      </c>
    </row>
    <row r="5098" spans="1:22" ht="15" thickBot="1" x14ac:dyDescent="0.35">
      <c r="A5098" s="4">
        <v>5097</v>
      </c>
      <c r="B5098" s="2" t="s">
        <v>7993</v>
      </c>
      <c r="C5098" s="1">
        <v>2011</v>
      </c>
      <c r="D5098" s="3">
        <v>40883</v>
      </c>
      <c r="E5098" s="3">
        <v>40887</v>
      </c>
      <c r="F5098" s="2" t="s">
        <v>50</v>
      </c>
      <c r="G5098" s="2" t="s">
        <v>2648</v>
      </c>
      <c r="H5098" s="2" t="s">
        <v>2649</v>
      </c>
      <c r="I5098" s="2" t="s">
        <v>26</v>
      </c>
      <c r="J5098" s="2" t="s">
        <v>27</v>
      </c>
      <c r="K5098" s="2" t="s">
        <v>303</v>
      </c>
      <c r="L5098" s="2" t="s">
        <v>211</v>
      </c>
      <c r="M5098" s="1">
        <v>60610</v>
      </c>
      <c r="N5098" s="2" t="s">
        <v>105</v>
      </c>
      <c r="O5098" s="2" t="s">
        <v>4412</v>
      </c>
      <c r="P5098" s="2" t="s">
        <v>32</v>
      </c>
      <c r="Q5098" s="2" t="s">
        <v>65</v>
      </c>
      <c r="R5098" s="2" t="s">
        <v>4413</v>
      </c>
      <c r="S5098" s="1">
        <v>10.776</v>
      </c>
      <c r="T5098" s="1">
        <v>3</v>
      </c>
      <c r="U5098" s="1">
        <v>0.6</v>
      </c>
      <c r="V5098" s="5">
        <v>-4.8491999999999997</v>
      </c>
    </row>
    <row r="5099" spans="1:22" ht="15" thickBot="1" x14ac:dyDescent="0.35">
      <c r="A5099" s="4">
        <v>5098</v>
      </c>
      <c r="B5099" s="2" t="s">
        <v>7993</v>
      </c>
      <c r="C5099" s="1">
        <v>2011</v>
      </c>
      <c r="D5099" s="3">
        <v>40883</v>
      </c>
      <c r="E5099" s="3">
        <v>40887</v>
      </c>
      <c r="F5099" s="2" t="s">
        <v>50</v>
      </c>
      <c r="G5099" s="2" t="s">
        <v>2648</v>
      </c>
      <c r="H5099" s="2" t="s">
        <v>2649</v>
      </c>
      <c r="I5099" s="2" t="s">
        <v>26</v>
      </c>
      <c r="J5099" s="2" t="s">
        <v>27</v>
      </c>
      <c r="K5099" s="2" t="s">
        <v>303</v>
      </c>
      <c r="L5099" s="2" t="s">
        <v>211</v>
      </c>
      <c r="M5099" s="1">
        <v>60610</v>
      </c>
      <c r="N5099" s="2" t="s">
        <v>105</v>
      </c>
      <c r="O5099" s="2" t="s">
        <v>4035</v>
      </c>
      <c r="P5099" s="2" t="s">
        <v>46</v>
      </c>
      <c r="Q5099" s="2" t="s">
        <v>75</v>
      </c>
      <c r="R5099" s="2" t="s">
        <v>4036</v>
      </c>
      <c r="S5099" s="1">
        <v>4.5999999999999996</v>
      </c>
      <c r="T5099" s="1">
        <v>2</v>
      </c>
      <c r="U5099" s="1">
        <v>0.8</v>
      </c>
      <c r="V5099" s="5">
        <v>-8.0500000000000007</v>
      </c>
    </row>
    <row r="5100" spans="1:22" ht="15" thickBot="1" x14ac:dyDescent="0.35">
      <c r="A5100" s="4">
        <v>5099</v>
      </c>
      <c r="B5100" s="2" t="s">
        <v>7993</v>
      </c>
      <c r="C5100" s="1">
        <v>2011</v>
      </c>
      <c r="D5100" s="3">
        <v>40883</v>
      </c>
      <c r="E5100" s="3">
        <v>40887</v>
      </c>
      <c r="F5100" s="2" t="s">
        <v>50</v>
      </c>
      <c r="G5100" s="2" t="s">
        <v>2648</v>
      </c>
      <c r="H5100" s="2" t="s">
        <v>2649</v>
      </c>
      <c r="I5100" s="2" t="s">
        <v>26</v>
      </c>
      <c r="J5100" s="2" t="s">
        <v>27</v>
      </c>
      <c r="K5100" s="2" t="s">
        <v>303</v>
      </c>
      <c r="L5100" s="2" t="s">
        <v>211</v>
      </c>
      <c r="M5100" s="1">
        <v>60610</v>
      </c>
      <c r="N5100" s="2" t="s">
        <v>105</v>
      </c>
      <c r="O5100" s="2" t="s">
        <v>885</v>
      </c>
      <c r="P5100" s="2" t="s">
        <v>46</v>
      </c>
      <c r="Q5100" s="2" t="s">
        <v>59</v>
      </c>
      <c r="R5100" s="2" t="s">
        <v>886</v>
      </c>
      <c r="S5100" s="1">
        <v>35.167999999999999</v>
      </c>
      <c r="T5100" s="1">
        <v>2</v>
      </c>
      <c r="U5100" s="1">
        <v>0.2</v>
      </c>
      <c r="V5100" s="5">
        <v>-8.3523999999999994</v>
      </c>
    </row>
    <row r="5101" spans="1:22" ht="15" thickBot="1" x14ac:dyDescent="0.35">
      <c r="A5101" s="4">
        <v>5100</v>
      </c>
      <c r="B5101" s="2" t="s">
        <v>7994</v>
      </c>
      <c r="C5101" s="1">
        <v>2012</v>
      </c>
      <c r="D5101" s="3">
        <v>41128</v>
      </c>
      <c r="E5101" s="3">
        <v>41133</v>
      </c>
      <c r="F5101" s="2" t="s">
        <v>50</v>
      </c>
      <c r="G5101" s="2" t="s">
        <v>424</v>
      </c>
      <c r="H5101" s="2" t="s">
        <v>425</v>
      </c>
      <c r="I5101" s="2" t="s">
        <v>102</v>
      </c>
      <c r="J5101" s="2" t="s">
        <v>27</v>
      </c>
      <c r="K5101" s="2" t="s">
        <v>5953</v>
      </c>
      <c r="L5101" s="2" t="s">
        <v>43</v>
      </c>
      <c r="M5101" s="1">
        <v>93309</v>
      </c>
      <c r="N5101" s="2" t="s">
        <v>44</v>
      </c>
      <c r="O5101" s="2" t="s">
        <v>1618</v>
      </c>
      <c r="P5101" s="2" t="s">
        <v>46</v>
      </c>
      <c r="Q5101" s="2" t="s">
        <v>75</v>
      </c>
      <c r="R5101" s="2" t="s">
        <v>1619</v>
      </c>
      <c r="S5101" s="1">
        <v>19.152000000000001</v>
      </c>
      <c r="T5101" s="1">
        <v>3</v>
      </c>
      <c r="U5101" s="1">
        <v>0.2</v>
      </c>
      <c r="V5101" s="5">
        <v>6.4638</v>
      </c>
    </row>
    <row r="5102" spans="1:22" ht="15" thickBot="1" x14ac:dyDescent="0.35">
      <c r="A5102" s="4">
        <v>5101</v>
      </c>
      <c r="B5102" s="2" t="s">
        <v>7995</v>
      </c>
      <c r="C5102" s="1">
        <v>2011</v>
      </c>
      <c r="D5102" s="3">
        <v>40619</v>
      </c>
      <c r="E5102" s="3">
        <v>40619</v>
      </c>
      <c r="F5102" s="2" t="s">
        <v>1290</v>
      </c>
      <c r="G5102" s="2" t="s">
        <v>5491</v>
      </c>
      <c r="H5102" s="2" t="s">
        <v>5492</v>
      </c>
      <c r="I5102" s="2" t="s">
        <v>26</v>
      </c>
      <c r="J5102" s="2" t="s">
        <v>27</v>
      </c>
      <c r="K5102" s="2" t="s">
        <v>815</v>
      </c>
      <c r="L5102" s="2" t="s">
        <v>104</v>
      </c>
      <c r="M5102" s="1">
        <v>75217</v>
      </c>
      <c r="N5102" s="2" t="s">
        <v>105</v>
      </c>
      <c r="O5102" s="2" t="s">
        <v>1282</v>
      </c>
      <c r="P5102" s="2" t="s">
        <v>46</v>
      </c>
      <c r="Q5102" s="2" t="s">
        <v>68</v>
      </c>
      <c r="R5102" s="2" t="s">
        <v>1283</v>
      </c>
      <c r="S5102" s="1">
        <v>4.4480000000000004</v>
      </c>
      <c r="T5102" s="1">
        <v>2</v>
      </c>
      <c r="U5102" s="1">
        <v>0.2</v>
      </c>
      <c r="V5102" s="5">
        <v>0.33360000000000001</v>
      </c>
    </row>
    <row r="5103" spans="1:22" ht="15" thickBot="1" x14ac:dyDescent="0.35">
      <c r="A5103" s="4">
        <v>5102</v>
      </c>
      <c r="B5103" s="2" t="s">
        <v>7995</v>
      </c>
      <c r="C5103" s="1">
        <v>2011</v>
      </c>
      <c r="D5103" s="3">
        <v>40619</v>
      </c>
      <c r="E5103" s="3">
        <v>40619</v>
      </c>
      <c r="F5103" s="2" t="s">
        <v>1290</v>
      </c>
      <c r="G5103" s="2" t="s">
        <v>5491</v>
      </c>
      <c r="H5103" s="2" t="s">
        <v>5492</v>
      </c>
      <c r="I5103" s="2" t="s">
        <v>26</v>
      </c>
      <c r="J5103" s="2" t="s">
        <v>27</v>
      </c>
      <c r="K5103" s="2" t="s">
        <v>815</v>
      </c>
      <c r="L5103" s="2" t="s">
        <v>104</v>
      </c>
      <c r="M5103" s="1">
        <v>75217</v>
      </c>
      <c r="N5103" s="2" t="s">
        <v>105</v>
      </c>
      <c r="O5103" s="2" t="s">
        <v>2841</v>
      </c>
      <c r="P5103" s="2" t="s">
        <v>46</v>
      </c>
      <c r="Q5103" s="2" t="s">
        <v>90</v>
      </c>
      <c r="R5103" s="2" t="s">
        <v>6811</v>
      </c>
      <c r="S5103" s="1">
        <v>5.1840000000000002</v>
      </c>
      <c r="T5103" s="1">
        <v>1</v>
      </c>
      <c r="U5103" s="1">
        <v>0.2</v>
      </c>
      <c r="V5103" s="5">
        <v>1.8792</v>
      </c>
    </row>
    <row r="5104" spans="1:22" ht="15" thickBot="1" x14ac:dyDescent="0.35">
      <c r="A5104" s="4">
        <v>5103</v>
      </c>
      <c r="B5104" s="2" t="s">
        <v>7995</v>
      </c>
      <c r="C5104" s="1">
        <v>2011</v>
      </c>
      <c r="D5104" s="3">
        <v>40619</v>
      </c>
      <c r="E5104" s="3">
        <v>40619</v>
      </c>
      <c r="F5104" s="2" t="s">
        <v>1290</v>
      </c>
      <c r="G5104" s="2" t="s">
        <v>5491</v>
      </c>
      <c r="H5104" s="2" t="s">
        <v>5492</v>
      </c>
      <c r="I5104" s="2" t="s">
        <v>26</v>
      </c>
      <c r="J5104" s="2" t="s">
        <v>27</v>
      </c>
      <c r="K5104" s="2" t="s">
        <v>815</v>
      </c>
      <c r="L5104" s="2" t="s">
        <v>104</v>
      </c>
      <c r="M5104" s="1">
        <v>75217</v>
      </c>
      <c r="N5104" s="2" t="s">
        <v>105</v>
      </c>
      <c r="O5104" s="2" t="s">
        <v>89</v>
      </c>
      <c r="P5104" s="2" t="s">
        <v>46</v>
      </c>
      <c r="Q5104" s="2" t="s">
        <v>90</v>
      </c>
      <c r="R5104" s="2" t="s">
        <v>91</v>
      </c>
      <c r="S5104" s="1">
        <v>15.552</v>
      </c>
      <c r="T5104" s="1">
        <v>3</v>
      </c>
      <c r="U5104" s="1">
        <v>0.2</v>
      </c>
      <c r="V5104" s="5">
        <v>5.4432</v>
      </c>
    </row>
    <row r="5105" spans="1:22" ht="15" thickBot="1" x14ac:dyDescent="0.35">
      <c r="A5105" s="4">
        <v>5104</v>
      </c>
      <c r="B5105" s="2" t="s">
        <v>7996</v>
      </c>
      <c r="C5105" s="1">
        <v>2012</v>
      </c>
      <c r="D5105" s="3">
        <v>40994</v>
      </c>
      <c r="E5105" s="3">
        <v>40998</v>
      </c>
      <c r="F5105" s="2" t="s">
        <v>23</v>
      </c>
      <c r="G5105" s="2" t="s">
        <v>3575</v>
      </c>
      <c r="H5105" s="2" t="s">
        <v>3576</v>
      </c>
      <c r="I5105" s="2" t="s">
        <v>26</v>
      </c>
      <c r="J5105" s="2" t="s">
        <v>27</v>
      </c>
      <c r="K5105" s="2" t="s">
        <v>146</v>
      </c>
      <c r="L5105" s="2" t="s">
        <v>147</v>
      </c>
      <c r="M5105" s="1">
        <v>19140</v>
      </c>
      <c r="N5105" s="2" t="s">
        <v>148</v>
      </c>
      <c r="O5105" s="2" t="s">
        <v>631</v>
      </c>
      <c r="P5105" s="2" t="s">
        <v>46</v>
      </c>
      <c r="Q5105" s="2" t="s">
        <v>90</v>
      </c>
      <c r="R5105" s="2" t="s">
        <v>632</v>
      </c>
      <c r="S5105" s="1">
        <v>40.031999999999996</v>
      </c>
      <c r="T5105" s="1">
        <v>6</v>
      </c>
      <c r="U5105" s="1">
        <v>0.2</v>
      </c>
      <c r="V5105" s="5">
        <v>12.51</v>
      </c>
    </row>
    <row r="5106" spans="1:22" ht="15" thickBot="1" x14ac:dyDescent="0.35">
      <c r="A5106" s="4">
        <v>5105</v>
      </c>
      <c r="B5106" s="2" t="s">
        <v>7996</v>
      </c>
      <c r="C5106" s="1">
        <v>2012</v>
      </c>
      <c r="D5106" s="3">
        <v>40994</v>
      </c>
      <c r="E5106" s="3">
        <v>40998</v>
      </c>
      <c r="F5106" s="2" t="s">
        <v>23</v>
      </c>
      <c r="G5106" s="2" t="s">
        <v>3575</v>
      </c>
      <c r="H5106" s="2" t="s">
        <v>3576</v>
      </c>
      <c r="I5106" s="2" t="s">
        <v>26</v>
      </c>
      <c r="J5106" s="2" t="s">
        <v>27</v>
      </c>
      <c r="K5106" s="2" t="s">
        <v>146</v>
      </c>
      <c r="L5106" s="2" t="s">
        <v>147</v>
      </c>
      <c r="M5106" s="1">
        <v>19140</v>
      </c>
      <c r="N5106" s="2" t="s">
        <v>148</v>
      </c>
      <c r="O5106" s="2" t="s">
        <v>292</v>
      </c>
      <c r="P5106" s="2" t="s">
        <v>71</v>
      </c>
      <c r="Q5106" s="2" t="s">
        <v>161</v>
      </c>
      <c r="R5106" s="2" t="s">
        <v>293</v>
      </c>
      <c r="S5106" s="1">
        <v>16.776</v>
      </c>
      <c r="T5106" s="1">
        <v>3</v>
      </c>
      <c r="U5106" s="1">
        <v>0.2</v>
      </c>
      <c r="V5106" s="5">
        <v>5.0327999999999999</v>
      </c>
    </row>
    <row r="5107" spans="1:22" ht="15" thickBot="1" x14ac:dyDescent="0.35">
      <c r="A5107" s="4">
        <v>5106</v>
      </c>
      <c r="B5107" s="2" t="s">
        <v>7997</v>
      </c>
      <c r="C5107" s="1">
        <v>2011</v>
      </c>
      <c r="D5107" s="3">
        <v>40891</v>
      </c>
      <c r="E5107" s="3">
        <v>40897</v>
      </c>
      <c r="F5107" s="2" t="s">
        <v>50</v>
      </c>
      <c r="G5107" s="2" t="s">
        <v>2460</v>
      </c>
      <c r="H5107" s="2" t="s">
        <v>2461</v>
      </c>
      <c r="I5107" s="2" t="s">
        <v>26</v>
      </c>
      <c r="J5107" s="2" t="s">
        <v>27</v>
      </c>
      <c r="K5107" s="2" t="s">
        <v>3642</v>
      </c>
      <c r="L5107" s="2" t="s">
        <v>54</v>
      </c>
      <c r="M5107" s="1">
        <v>32725</v>
      </c>
      <c r="N5107" s="2" t="s">
        <v>30</v>
      </c>
      <c r="O5107" s="2" t="s">
        <v>5493</v>
      </c>
      <c r="P5107" s="2" t="s">
        <v>32</v>
      </c>
      <c r="Q5107" s="2" t="s">
        <v>36</v>
      </c>
      <c r="R5107" s="2" t="s">
        <v>5494</v>
      </c>
      <c r="S5107" s="1">
        <v>186.304</v>
      </c>
      <c r="T5107" s="1">
        <v>4</v>
      </c>
      <c r="U5107" s="1">
        <v>0.2</v>
      </c>
      <c r="V5107" s="5">
        <v>13.972799999999999</v>
      </c>
    </row>
    <row r="5108" spans="1:22" ht="15" thickBot="1" x14ac:dyDescent="0.35">
      <c r="A5108" s="4">
        <v>5107</v>
      </c>
      <c r="B5108" s="2" t="s">
        <v>7998</v>
      </c>
      <c r="C5108" s="1">
        <v>2012</v>
      </c>
      <c r="D5108" s="3">
        <v>41171</v>
      </c>
      <c r="E5108" s="3">
        <v>41178</v>
      </c>
      <c r="F5108" s="2" t="s">
        <v>50</v>
      </c>
      <c r="G5108" s="2" t="s">
        <v>3924</v>
      </c>
      <c r="H5108" s="2" t="s">
        <v>3925</v>
      </c>
      <c r="I5108" s="2" t="s">
        <v>41</v>
      </c>
      <c r="J5108" s="2" t="s">
        <v>27</v>
      </c>
      <c r="K5108" s="2" t="s">
        <v>497</v>
      </c>
      <c r="L5108" s="2" t="s">
        <v>1272</v>
      </c>
      <c r="M5108" s="1">
        <v>31907</v>
      </c>
      <c r="N5108" s="2" t="s">
        <v>30</v>
      </c>
      <c r="O5108" s="2" t="s">
        <v>5540</v>
      </c>
      <c r="P5108" s="2" t="s">
        <v>71</v>
      </c>
      <c r="Q5108" s="2" t="s">
        <v>161</v>
      </c>
      <c r="R5108" s="2" t="s">
        <v>5541</v>
      </c>
      <c r="S5108" s="1">
        <v>66.36</v>
      </c>
      <c r="T5108" s="1">
        <v>4</v>
      </c>
      <c r="U5108" s="1">
        <v>0</v>
      </c>
      <c r="V5108" s="5">
        <v>23.225999999999999</v>
      </c>
    </row>
    <row r="5109" spans="1:22" ht="15" thickBot="1" x14ac:dyDescent="0.35">
      <c r="A5109" s="4">
        <v>5108</v>
      </c>
      <c r="B5109" s="2" t="s">
        <v>7999</v>
      </c>
      <c r="C5109" s="1">
        <v>2014</v>
      </c>
      <c r="D5109" s="3">
        <v>41755</v>
      </c>
      <c r="E5109" s="3">
        <v>41756</v>
      </c>
      <c r="F5109" s="2" t="s">
        <v>188</v>
      </c>
      <c r="G5109" s="2" t="s">
        <v>424</v>
      </c>
      <c r="H5109" s="2" t="s">
        <v>425</v>
      </c>
      <c r="I5109" s="2" t="s">
        <v>102</v>
      </c>
      <c r="J5109" s="2" t="s">
        <v>27</v>
      </c>
      <c r="K5109" s="2" t="s">
        <v>5660</v>
      </c>
      <c r="L5109" s="2" t="s">
        <v>335</v>
      </c>
      <c r="M5109" s="1">
        <v>37211</v>
      </c>
      <c r="N5109" s="2" t="s">
        <v>30</v>
      </c>
      <c r="O5109" s="2" t="s">
        <v>1987</v>
      </c>
      <c r="P5109" s="2" t="s">
        <v>46</v>
      </c>
      <c r="Q5109" s="2" t="s">
        <v>68</v>
      </c>
      <c r="R5109" s="2" t="s">
        <v>1988</v>
      </c>
      <c r="S5109" s="1">
        <v>42.048000000000002</v>
      </c>
      <c r="T5109" s="1">
        <v>9</v>
      </c>
      <c r="U5109" s="1">
        <v>0.2</v>
      </c>
      <c r="V5109" s="5">
        <v>5.2560000000000002</v>
      </c>
    </row>
    <row r="5110" spans="1:22" ht="15" thickBot="1" x14ac:dyDescent="0.35">
      <c r="A5110" s="4">
        <v>5109</v>
      </c>
      <c r="B5110" s="2" t="s">
        <v>7999</v>
      </c>
      <c r="C5110" s="1">
        <v>2014</v>
      </c>
      <c r="D5110" s="3">
        <v>41755</v>
      </c>
      <c r="E5110" s="3">
        <v>41756</v>
      </c>
      <c r="F5110" s="2" t="s">
        <v>188</v>
      </c>
      <c r="G5110" s="2" t="s">
        <v>424</v>
      </c>
      <c r="H5110" s="2" t="s">
        <v>425</v>
      </c>
      <c r="I5110" s="2" t="s">
        <v>102</v>
      </c>
      <c r="J5110" s="2" t="s">
        <v>27</v>
      </c>
      <c r="K5110" s="2" t="s">
        <v>5660</v>
      </c>
      <c r="L5110" s="2" t="s">
        <v>335</v>
      </c>
      <c r="M5110" s="1">
        <v>37211</v>
      </c>
      <c r="N5110" s="2" t="s">
        <v>30</v>
      </c>
      <c r="O5110" s="2" t="s">
        <v>875</v>
      </c>
      <c r="P5110" s="2" t="s">
        <v>46</v>
      </c>
      <c r="Q5110" s="2" t="s">
        <v>68</v>
      </c>
      <c r="R5110" s="2" t="s">
        <v>876</v>
      </c>
      <c r="S5110" s="1">
        <v>67.92</v>
      </c>
      <c r="T5110" s="1">
        <v>5</v>
      </c>
      <c r="U5110" s="1">
        <v>0.2</v>
      </c>
      <c r="V5110" s="5">
        <v>6.7919999999999998</v>
      </c>
    </row>
    <row r="5111" spans="1:22" ht="15" thickBot="1" x14ac:dyDescent="0.35">
      <c r="A5111" s="4">
        <v>5110</v>
      </c>
      <c r="B5111" s="2" t="s">
        <v>8000</v>
      </c>
      <c r="C5111" s="1">
        <v>2011</v>
      </c>
      <c r="D5111" s="3">
        <v>40834</v>
      </c>
      <c r="E5111" s="3">
        <v>40838</v>
      </c>
      <c r="F5111" s="2" t="s">
        <v>50</v>
      </c>
      <c r="G5111" s="2" t="s">
        <v>4764</v>
      </c>
      <c r="H5111" s="2" t="s">
        <v>4765</v>
      </c>
      <c r="I5111" s="2" t="s">
        <v>41</v>
      </c>
      <c r="J5111" s="2" t="s">
        <v>27</v>
      </c>
      <c r="K5111" s="2" t="s">
        <v>146</v>
      </c>
      <c r="L5111" s="2" t="s">
        <v>147</v>
      </c>
      <c r="M5111" s="1">
        <v>19134</v>
      </c>
      <c r="N5111" s="2" t="s">
        <v>148</v>
      </c>
      <c r="O5111" s="2" t="s">
        <v>1802</v>
      </c>
      <c r="P5111" s="2" t="s">
        <v>46</v>
      </c>
      <c r="Q5111" s="2" t="s">
        <v>173</v>
      </c>
      <c r="R5111" s="2" t="s">
        <v>1803</v>
      </c>
      <c r="S5111" s="1">
        <v>52.512</v>
      </c>
      <c r="T5111" s="1">
        <v>6</v>
      </c>
      <c r="U5111" s="1">
        <v>0.2</v>
      </c>
      <c r="V5111" s="5">
        <v>19.692</v>
      </c>
    </row>
    <row r="5112" spans="1:22" ht="15" thickBot="1" x14ac:dyDescent="0.35">
      <c r="A5112" s="4">
        <v>5111</v>
      </c>
      <c r="B5112" s="2" t="s">
        <v>8000</v>
      </c>
      <c r="C5112" s="1">
        <v>2011</v>
      </c>
      <c r="D5112" s="3">
        <v>40834</v>
      </c>
      <c r="E5112" s="3">
        <v>40838</v>
      </c>
      <c r="F5112" s="2" t="s">
        <v>50</v>
      </c>
      <c r="G5112" s="2" t="s">
        <v>4764</v>
      </c>
      <c r="H5112" s="2" t="s">
        <v>4765</v>
      </c>
      <c r="I5112" s="2" t="s">
        <v>41</v>
      </c>
      <c r="J5112" s="2" t="s">
        <v>27</v>
      </c>
      <c r="K5112" s="2" t="s">
        <v>146</v>
      </c>
      <c r="L5112" s="2" t="s">
        <v>147</v>
      </c>
      <c r="M5112" s="1">
        <v>19134</v>
      </c>
      <c r="N5112" s="2" t="s">
        <v>148</v>
      </c>
      <c r="O5112" s="2" t="s">
        <v>217</v>
      </c>
      <c r="P5112" s="2" t="s">
        <v>46</v>
      </c>
      <c r="Q5112" s="2" t="s">
        <v>59</v>
      </c>
      <c r="R5112" s="2" t="s">
        <v>218</v>
      </c>
      <c r="S5112" s="1">
        <v>186.91200000000001</v>
      </c>
      <c r="T5112" s="1">
        <v>6</v>
      </c>
      <c r="U5112" s="1">
        <v>0.2</v>
      </c>
      <c r="V5112" s="5">
        <v>-35.045999999999999</v>
      </c>
    </row>
    <row r="5113" spans="1:22" ht="15" thickBot="1" x14ac:dyDescent="0.35">
      <c r="A5113" s="4">
        <v>5112</v>
      </c>
      <c r="B5113" s="2" t="s">
        <v>8000</v>
      </c>
      <c r="C5113" s="1">
        <v>2011</v>
      </c>
      <c r="D5113" s="3">
        <v>40834</v>
      </c>
      <c r="E5113" s="3">
        <v>40838</v>
      </c>
      <c r="F5113" s="2" t="s">
        <v>50</v>
      </c>
      <c r="G5113" s="2" t="s">
        <v>4764</v>
      </c>
      <c r="H5113" s="2" t="s">
        <v>4765</v>
      </c>
      <c r="I5113" s="2" t="s">
        <v>41</v>
      </c>
      <c r="J5113" s="2" t="s">
        <v>27</v>
      </c>
      <c r="K5113" s="2" t="s">
        <v>146</v>
      </c>
      <c r="L5113" s="2" t="s">
        <v>147</v>
      </c>
      <c r="M5113" s="1">
        <v>19134</v>
      </c>
      <c r="N5113" s="2" t="s">
        <v>148</v>
      </c>
      <c r="O5113" s="2" t="s">
        <v>5824</v>
      </c>
      <c r="P5113" s="2" t="s">
        <v>46</v>
      </c>
      <c r="Q5113" s="2" t="s">
        <v>90</v>
      </c>
      <c r="R5113" s="2" t="s">
        <v>5825</v>
      </c>
      <c r="S5113" s="1">
        <v>10.048</v>
      </c>
      <c r="T5113" s="1">
        <v>4</v>
      </c>
      <c r="U5113" s="1">
        <v>0.2</v>
      </c>
      <c r="V5113" s="5">
        <v>3.14</v>
      </c>
    </row>
    <row r="5114" spans="1:22" ht="15" thickBot="1" x14ac:dyDescent="0.35">
      <c r="A5114" s="4">
        <v>5113</v>
      </c>
      <c r="B5114" s="2" t="s">
        <v>8001</v>
      </c>
      <c r="C5114" s="1">
        <v>2012</v>
      </c>
      <c r="D5114" s="3">
        <v>41226</v>
      </c>
      <c r="E5114" s="3">
        <v>41226</v>
      </c>
      <c r="F5114" s="2" t="s">
        <v>1290</v>
      </c>
      <c r="G5114" s="2" t="s">
        <v>3832</v>
      </c>
      <c r="H5114" s="2" t="s">
        <v>3833</v>
      </c>
      <c r="I5114" s="2" t="s">
        <v>26</v>
      </c>
      <c r="J5114" s="2" t="s">
        <v>27</v>
      </c>
      <c r="K5114" s="2" t="s">
        <v>303</v>
      </c>
      <c r="L5114" s="2" t="s">
        <v>211</v>
      </c>
      <c r="M5114" s="1">
        <v>60610</v>
      </c>
      <c r="N5114" s="2" t="s">
        <v>105</v>
      </c>
      <c r="O5114" s="2" t="s">
        <v>8002</v>
      </c>
      <c r="P5114" s="2" t="s">
        <v>32</v>
      </c>
      <c r="Q5114" s="2" t="s">
        <v>65</v>
      </c>
      <c r="R5114" s="2" t="s">
        <v>8003</v>
      </c>
      <c r="S5114" s="1">
        <v>17.495999999999999</v>
      </c>
      <c r="T5114" s="1">
        <v>9</v>
      </c>
      <c r="U5114" s="1">
        <v>0.6</v>
      </c>
      <c r="V5114" s="5">
        <v>-7.4358000000000004</v>
      </c>
    </row>
    <row r="5115" spans="1:22" ht="15" thickBot="1" x14ac:dyDescent="0.35">
      <c r="A5115" s="4">
        <v>5114</v>
      </c>
      <c r="B5115" s="2" t="s">
        <v>8004</v>
      </c>
      <c r="C5115" s="1">
        <v>2013</v>
      </c>
      <c r="D5115" s="3">
        <v>41305</v>
      </c>
      <c r="E5115" s="3">
        <v>41307</v>
      </c>
      <c r="F5115" s="2" t="s">
        <v>23</v>
      </c>
      <c r="G5115" s="2" t="s">
        <v>4126</v>
      </c>
      <c r="H5115" s="2" t="s">
        <v>4127</v>
      </c>
      <c r="I5115" s="2" t="s">
        <v>26</v>
      </c>
      <c r="J5115" s="2" t="s">
        <v>27</v>
      </c>
      <c r="K5115" s="2" t="s">
        <v>815</v>
      </c>
      <c r="L5115" s="2" t="s">
        <v>104</v>
      </c>
      <c r="M5115" s="1">
        <v>75220</v>
      </c>
      <c r="N5115" s="2" t="s">
        <v>105</v>
      </c>
      <c r="O5115" s="2" t="s">
        <v>5357</v>
      </c>
      <c r="P5115" s="2" t="s">
        <v>46</v>
      </c>
      <c r="Q5115" s="2" t="s">
        <v>90</v>
      </c>
      <c r="R5115" s="2" t="s">
        <v>5358</v>
      </c>
      <c r="S5115" s="1">
        <v>15.552</v>
      </c>
      <c r="T5115" s="1">
        <v>3</v>
      </c>
      <c r="U5115" s="1">
        <v>0.2</v>
      </c>
      <c r="V5115" s="5">
        <v>5.4432</v>
      </c>
    </row>
    <row r="5116" spans="1:22" ht="15" thickBot="1" x14ac:dyDescent="0.35">
      <c r="A5116" s="4">
        <v>5115</v>
      </c>
      <c r="B5116" s="2" t="s">
        <v>8005</v>
      </c>
      <c r="C5116" s="1">
        <v>2013</v>
      </c>
      <c r="D5116" s="3">
        <v>41596</v>
      </c>
      <c r="E5116" s="3">
        <v>41601</v>
      </c>
      <c r="F5116" s="2" t="s">
        <v>50</v>
      </c>
      <c r="G5116" s="2" t="s">
        <v>2757</v>
      </c>
      <c r="H5116" s="2" t="s">
        <v>2758</v>
      </c>
      <c r="I5116" s="2" t="s">
        <v>26</v>
      </c>
      <c r="J5116" s="2" t="s">
        <v>27</v>
      </c>
      <c r="K5116" s="2" t="s">
        <v>667</v>
      </c>
      <c r="L5116" s="2" t="s">
        <v>668</v>
      </c>
      <c r="M5116" s="1">
        <v>88220</v>
      </c>
      <c r="N5116" s="2" t="s">
        <v>44</v>
      </c>
      <c r="O5116" s="2" t="s">
        <v>1218</v>
      </c>
      <c r="P5116" s="2" t="s">
        <v>46</v>
      </c>
      <c r="Q5116" s="2" t="s">
        <v>75</v>
      </c>
      <c r="R5116" s="2" t="s">
        <v>1219</v>
      </c>
      <c r="S5116" s="1">
        <v>10.776</v>
      </c>
      <c r="T5116" s="1">
        <v>3</v>
      </c>
      <c r="U5116" s="1">
        <v>0.2</v>
      </c>
      <c r="V5116" s="5">
        <v>3.3675000000000002</v>
      </c>
    </row>
    <row r="5117" spans="1:22" ht="15" thickBot="1" x14ac:dyDescent="0.35">
      <c r="A5117" s="4">
        <v>5116</v>
      </c>
      <c r="B5117" s="2" t="s">
        <v>8006</v>
      </c>
      <c r="C5117" s="1">
        <v>2014</v>
      </c>
      <c r="D5117" s="3">
        <v>41846</v>
      </c>
      <c r="E5117" s="3">
        <v>41850</v>
      </c>
      <c r="F5117" s="2" t="s">
        <v>50</v>
      </c>
      <c r="G5117" s="2" t="s">
        <v>7215</v>
      </c>
      <c r="H5117" s="2" t="s">
        <v>7216</v>
      </c>
      <c r="I5117" s="2" t="s">
        <v>26</v>
      </c>
      <c r="J5117" s="2" t="s">
        <v>27</v>
      </c>
      <c r="K5117" s="2" t="s">
        <v>146</v>
      </c>
      <c r="L5117" s="2" t="s">
        <v>147</v>
      </c>
      <c r="M5117" s="1">
        <v>19134</v>
      </c>
      <c r="N5117" s="2" t="s">
        <v>148</v>
      </c>
      <c r="O5117" s="2" t="s">
        <v>8007</v>
      </c>
      <c r="P5117" s="2" t="s">
        <v>46</v>
      </c>
      <c r="Q5117" s="2" t="s">
        <v>47</v>
      </c>
      <c r="R5117" s="2" t="s">
        <v>8008</v>
      </c>
      <c r="S5117" s="1">
        <v>3.3039999999999998</v>
      </c>
      <c r="T5117" s="1">
        <v>1</v>
      </c>
      <c r="U5117" s="1">
        <v>0.2</v>
      </c>
      <c r="V5117" s="5">
        <v>1.0738000000000001</v>
      </c>
    </row>
    <row r="5118" spans="1:22" ht="15" thickBot="1" x14ac:dyDescent="0.35">
      <c r="A5118" s="4">
        <v>5117</v>
      </c>
      <c r="B5118" s="2" t="s">
        <v>8009</v>
      </c>
      <c r="C5118" s="1">
        <v>2014</v>
      </c>
      <c r="D5118" s="3">
        <v>41955</v>
      </c>
      <c r="E5118" s="3">
        <v>41961</v>
      </c>
      <c r="F5118" s="2" t="s">
        <v>50</v>
      </c>
      <c r="G5118" s="2" t="s">
        <v>3003</v>
      </c>
      <c r="H5118" s="2" t="s">
        <v>3004</v>
      </c>
      <c r="I5118" s="2" t="s">
        <v>26</v>
      </c>
      <c r="J5118" s="2" t="s">
        <v>27</v>
      </c>
      <c r="K5118" s="2" t="s">
        <v>266</v>
      </c>
      <c r="L5118" s="2" t="s">
        <v>267</v>
      </c>
      <c r="M5118" s="1">
        <v>10009</v>
      </c>
      <c r="N5118" s="2" t="s">
        <v>148</v>
      </c>
      <c r="O5118" s="2" t="s">
        <v>4079</v>
      </c>
      <c r="P5118" s="2" t="s">
        <v>46</v>
      </c>
      <c r="Q5118" s="2" t="s">
        <v>59</v>
      </c>
      <c r="R5118" s="2" t="s">
        <v>4080</v>
      </c>
      <c r="S5118" s="1">
        <v>35.479999999999997</v>
      </c>
      <c r="T5118" s="1">
        <v>1</v>
      </c>
      <c r="U5118" s="1">
        <v>0</v>
      </c>
      <c r="V5118" s="5">
        <v>0</v>
      </c>
    </row>
    <row r="5119" spans="1:22" ht="15" thickBot="1" x14ac:dyDescent="0.35">
      <c r="A5119" s="4">
        <v>5118</v>
      </c>
      <c r="B5119" s="2" t="s">
        <v>8010</v>
      </c>
      <c r="C5119" s="1">
        <v>2012</v>
      </c>
      <c r="D5119" s="3">
        <v>41178</v>
      </c>
      <c r="E5119" s="3">
        <v>41185</v>
      </c>
      <c r="F5119" s="2" t="s">
        <v>50</v>
      </c>
      <c r="G5119" s="2" t="s">
        <v>3575</v>
      </c>
      <c r="H5119" s="2" t="s">
        <v>3576</v>
      </c>
      <c r="I5119" s="2" t="s">
        <v>26</v>
      </c>
      <c r="J5119" s="2" t="s">
        <v>27</v>
      </c>
      <c r="K5119" s="2" t="s">
        <v>2343</v>
      </c>
      <c r="L5119" s="2" t="s">
        <v>267</v>
      </c>
      <c r="M5119" s="1">
        <v>11572</v>
      </c>
      <c r="N5119" s="2" t="s">
        <v>148</v>
      </c>
      <c r="O5119" s="2" t="s">
        <v>1090</v>
      </c>
      <c r="P5119" s="2" t="s">
        <v>46</v>
      </c>
      <c r="Q5119" s="2" t="s">
        <v>269</v>
      </c>
      <c r="R5119" s="2" t="s">
        <v>1091</v>
      </c>
      <c r="S5119" s="1">
        <v>34.44</v>
      </c>
      <c r="T5119" s="1">
        <v>3</v>
      </c>
      <c r="U5119" s="1">
        <v>0</v>
      </c>
      <c r="V5119" s="5">
        <v>16.186800000000002</v>
      </c>
    </row>
    <row r="5120" spans="1:22" ht="15" thickBot="1" x14ac:dyDescent="0.35">
      <c r="A5120" s="4">
        <v>5119</v>
      </c>
      <c r="B5120" s="2" t="s">
        <v>8010</v>
      </c>
      <c r="C5120" s="1">
        <v>2012</v>
      </c>
      <c r="D5120" s="3">
        <v>41178</v>
      </c>
      <c r="E5120" s="3">
        <v>41185</v>
      </c>
      <c r="F5120" s="2" t="s">
        <v>50</v>
      </c>
      <c r="G5120" s="2" t="s">
        <v>3575</v>
      </c>
      <c r="H5120" s="2" t="s">
        <v>3576</v>
      </c>
      <c r="I5120" s="2" t="s">
        <v>26</v>
      </c>
      <c r="J5120" s="2" t="s">
        <v>27</v>
      </c>
      <c r="K5120" s="2" t="s">
        <v>2343</v>
      </c>
      <c r="L5120" s="2" t="s">
        <v>267</v>
      </c>
      <c r="M5120" s="1">
        <v>11572</v>
      </c>
      <c r="N5120" s="2" t="s">
        <v>148</v>
      </c>
      <c r="O5120" s="2" t="s">
        <v>6721</v>
      </c>
      <c r="P5120" s="2" t="s">
        <v>71</v>
      </c>
      <c r="Q5120" s="2" t="s">
        <v>682</v>
      </c>
      <c r="R5120" s="2" t="s">
        <v>6722</v>
      </c>
      <c r="S5120" s="1">
        <v>629.92999999999995</v>
      </c>
      <c r="T5120" s="1">
        <v>7</v>
      </c>
      <c r="U5120" s="1">
        <v>0</v>
      </c>
      <c r="V5120" s="5">
        <v>296.06709999999998</v>
      </c>
    </row>
    <row r="5121" spans="1:22" ht="15" thickBot="1" x14ac:dyDescent="0.35">
      <c r="A5121" s="4">
        <v>5120</v>
      </c>
      <c r="B5121" s="2" t="s">
        <v>8010</v>
      </c>
      <c r="C5121" s="1">
        <v>2012</v>
      </c>
      <c r="D5121" s="3">
        <v>41178</v>
      </c>
      <c r="E5121" s="3">
        <v>41185</v>
      </c>
      <c r="F5121" s="2" t="s">
        <v>50</v>
      </c>
      <c r="G5121" s="2" t="s">
        <v>3575</v>
      </c>
      <c r="H5121" s="2" t="s">
        <v>3576</v>
      </c>
      <c r="I5121" s="2" t="s">
        <v>26</v>
      </c>
      <c r="J5121" s="2" t="s">
        <v>27</v>
      </c>
      <c r="K5121" s="2" t="s">
        <v>2343</v>
      </c>
      <c r="L5121" s="2" t="s">
        <v>267</v>
      </c>
      <c r="M5121" s="1">
        <v>11572</v>
      </c>
      <c r="N5121" s="2" t="s">
        <v>148</v>
      </c>
      <c r="O5121" s="2" t="s">
        <v>4158</v>
      </c>
      <c r="P5121" s="2" t="s">
        <v>46</v>
      </c>
      <c r="Q5121" s="2" t="s">
        <v>75</v>
      </c>
      <c r="R5121" s="2" t="s">
        <v>4159</v>
      </c>
      <c r="S5121" s="1">
        <v>79.055999999999997</v>
      </c>
      <c r="T5121" s="1">
        <v>9</v>
      </c>
      <c r="U5121" s="1">
        <v>0.2</v>
      </c>
      <c r="V5121" s="5">
        <v>28.657800000000002</v>
      </c>
    </row>
    <row r="5122" spans="1:22" ht="15" thickBot="1" x14ac:dyDescent="0.35">
      <c r="A5122" s="4">
        <v>5121</v>
      </c>
      <c r="B5122" s="2" t="s">
        <v>8011</v>
      </c>
      <c r="C5122" s="1">
        <v>2011</v>
      </c>
      <c r="D5122" s="3">
        <v>40637</v>
      </c>
      <c r="E5122" s="3">
        <v>40641</v>
      </c>
      <c r="F5122" s="2" t="s">
        <v>50</v>
      </c>
      <c r="G5122" s="2" t="s">
        <v>135</v>
      </c>
      <c r="H5122" s="2" t="s">
        <v>136</v>
      </c>
      <c r="I5122" s="2" t="s">
        <v>41</v>
      </c>
      <c r="J5122" s="2" t="s">
        <v>27</v>
      </c>
      <c r="K5122" s="2" t="s">
        <v>4268</v>
      </c>
      <c r="L5122" s="2" t="s">
        <v>736</v>
      </c>
      <c r="M5122" s="1">
        <v>70506</v>
      </c>
      <c r="N5122" s="2" t="s">
        <v>30</v>
      </c>
      <c r="O5122" s="2" t="s">
        <v>1008</v>
      </c>
      <c r="P5122" s="2" t="s">
        <v>46</v>
      </c>
      <c r="Q5122" s="2" t="s">
        <v>59</v>
      </c>
      <c r="R5122" s="2" t="s">
        <v>1009</v>
      </c>
      <c r="S5122" s="1">
        <v>232.55</v>
      </c>
      <c r="T5122" s="1">
        <v>5</v>
      </c>
      <c r="U5122" s="1">
        <v>0</v>
      </c>
      <c r="V5122" s="5">
        <v>9.3019999999999996</v>
      </c>
    </row>
    <row r="5123" spans="1:22" ht="15" thickBot="1" x14ac:dyDescent="0.35">
      <c r="A5123" s="4">
        <v>5122</v>
      </c>
      <c r="B5123" s="2" t="s">
        <v>8011</v>
      </c>
      <c r="C5123" s="1">
        <v>2011</v>
      </c>
      <c r="D5123" s="3">
        <v>40637</v>
      </c>
      <c r="E5123" s="3">
        <v>40641</v>
      </c>
      <c r="F5123" s="2" t="s">
        <v>50</v>
      </c>
      <c r="G5123" s="2" t="s">
        <v>135</v>
      </c>
      <c r="H5123" s="2" t="s">
        <v>136</v>
      </c>
      <c r="I5123" s="2" t="s">
        <v>41</v>
      </c>
      <c r="J5123" s="2" t="s">
        <v>27</v>
      </c>
      <c r="K5123" s="2" t="s">
        <v>4268</v>
      </c>
      <c r="L5123" s="2" t="s">
        <v>736</v>
      </c>
      <c r="M5123" s="1">
        <v>70506</v>
      </c>
      <c r="N5123" s="2" t="s">
        <v>30</v>
      </c>
      <c r="O5123" s="2" t="s">
        <v>4542</v>
      </c>
      <c r="P5123" s="2" t="s">
        <v>71</v>
      </c>
      <c r="Q5123" s="2" t="s">
        <v>161</v>
      </c>
      <c r="R5123" s="2" t="s">
        <v>4543</v>
      </c>
      <c r="S5123" s="1">
        <v>99.98</v>
      </c>
      <c r="T5123" s="1">
        <v>2</v>
      </c>
      <c r="U5123" s="1">
        <v>0</v>
      </c>
      <c r="V5123" s="5">
        <v>42.991399999999999</v>
      </c>
    </row>
    <row r="5124" spans="1:22" ht="15" thickBot="1" x14ac:dyDescent="0.35">
      <c r="A5124" s="4">
        <v>5123</v>
      </c>
      <c r="B5124" s="2" t="s">
        <v>8011</v>
      </c>
      <c r="C5124" s="1">
        <v>2011</v>
      </c>
      <c r="D5124" s="3">
        <v>40637</v>
      </c>
      <c r="E5124" s="3">
        <v>40641</v>
      </c>
      <c r="F5124" s="2" t="s">
        <v>50</v>
      </c>
      <c r="G5124" s="2" t="s">
        <v>135</v>
      </c>
      <c r="H5124" s="2" t="s">
        <v>136</v>
      </c>
      <c r="I5124" s="2" t="s">
        <v>41</v>
      </c>
      <c r="J5124" s="2" t="s">
        <v>27</v>
      </c>
      <c r="K5124" s="2" t="s">
        <v>4268</v>
      </c>
      <c r="L5124" s="2" t="s">
        <v>736</v>
      </c>
      <c r="M5124" s="1">
        <v>70506</v>
      </c>
      <c r="N5124" s="2" t="s">
        <v>30</v>
      </c>
      <c r="O5124" s="2" t="s">
        <v>8012</v>
      </c>
      <c r="P5124" s="2" t="s">
        <v>46</v>
      </c>
      <c r="Q5124" s="2" t="s">
        <v>90</v>
      </c>
      <c r="R5124" s="2" t="s">
        <v>8013</v>
      </c>
      <c r="S5124" s="1">
        <v>19.440000000000001</v>
      </c>
      <c r="T5124" s="1">
        <v>3</v>
      </c>
      <c r="U5124" s="1">
        <v>0</v>
      </c>
      <c r="V5124" s="5">
        <v>9.3312000000000008</v>
      </c>
    </row>
    <row r="5125" spans="1:22" ht="15" thickBot="1" x14ac:dyDescent="0.35">
      <c r="A5125" s="4">
        <v>5124</v>
      </c>
      <c r="B5125" s="2" t="s">
        <v>8011</v>
      </c>
      <c r="C5125" s="1">
        <v>2011</v>
      </c>
      <c r="D5125" s="3">
        <v>40637</v>
      </c>
      <c r="E5125" s="3">
        <v>40641</v>
      </c>
      <c r="F5125" s="2" t="s">
        <v>50</v>
      </c>
      <c r="G5125" s="2" t="s">
        <v>135</v>
      </c>
      <c r="H5125" s="2" t="s">
        <v>136</v>
      </c>
      <c r="I5125" s="2" t="s">
        <v>41</v>
      </c>
      <c r="J5125" s="2" t="s">
        <v>27</v>
      </c>
      <c r="K5125" s="2" t="s">
        <v>4268</v>
      </c>
      <c r="L5125" s="2" t="s">
        <v>736</v>
      </c>
      <c r="M5125" s="1">
        <v>70506</v>
      </c>
      <c r="N5125" s="2" t="s">
        <v>30</v>
      </c>
      <c r="O5125" s="2" t="s">
        <v>2841</v>
      </c>
      <c r="P5125" s="2" t="s">
        <v>46</v>
      </c>
      <c r="Q5125" s="2" t="s">
        <v>90</v>
      </c>
      <c r="R5125" s="2" t="s">
        <v>6811</v>
      </c>
      <c r="S5125" s="1">
        <v>12.96</v>
      </c>
      <c r="T5125" s="1">
        <v>2</v>
      </c>
      <c r="U5125" s="1">
        <v>0</v>
      </c>
      <c r="V5125" s="5">
        <v>6.3503999999999996</v>
      </c>
    </row>
    <row r="5126" spans="1:22" ht="15" thickBot="1" x14ac:dyDescent="0.35">
      <c r="A5126" s="4">
        <v>5125</v>
      </c>
      <c r="B5126" s="2" t="s">
        <v>8014</v>
      </c>
      <c r="C5126" s="1">
        <v>2011</v>
      </c>
      <c r="D5126" s="3">
        <v>40800</v>
      </c>
      <c r="E5126" s="3">
        <v>40800</v>
      </c>
      <c r="F5126" s="2" t="s">
        <v>1290</v>
      </c>
      <c r="G5126" s="2" t="s">
        <v>5995</v>
      </c>
      <c r="H5126" s="2" t="s">
        <v>5996</v>
      </c>
      <c r="I5126" s="2" t="s">
        <v>26</v>
      </c>
      <c r="J5126" s="2" t="s">
        <v>27</v>
      </c>
      <c r="K5126" s="2" t="s">
        <v>266</v>
      </c>
      <c r="L5126" s="2" t="s">
        <v>267</v>
      </c>
      <c r="M5126" s="1">
        <v>10009</v>
      </c>
      <c r="N5126" s="2" t="s">
        <v>148</v>
      </c>
      <c r="O5126" s="2" t="s">
        <v>3822</v>
      </c>
      <c r="P5126" s="2" t="s">
        <v>32</v>
      </c>
      <c r="Q5126" s="2" t="s">
        <v>56</v>
      </c>
      <c r="R5126" s="2" t="s">
        <v>3274</v>
      </c>
      <c r="S5126" s="1">
        <v>464.29199999999997</v>
      </c>
      <c r="T5126" s="1">
        <v>9</v>
      </c>
      <c r="U5126" s="1">
        <v>0.4</v>
      </c>
      <c r="V5126" s="5">
        <v>-108.3348</v>
      </c>
    </row>
    <row r="5127" spans="1:22" ht="15" thickBot="1" x14ac:dyDescent="0.35">
      <c r="A5127" s="4">
        <v>5126</v>
      </c>
      <c r="B5127" s="2" t="s">
        <v>8014</v>
      </c>
      <c r="C5127" s="1">
        <v>2011</v>
      </c>
      <c r="D5127" s="3">
        <v>40800</v>
      </c>
      <c r="E5127" s="3">
        <v>40800</v>
      </c>
      <c r="F5127" s="2" t="s">
        <v>1290</v>
      </c>
      <c r="G5127" s="2" t="s">
        <v>5995</v>
      </c>
      <c r="H5127" s="2" t="s">
        <v>5996</v>
      </c>
      <c r="I5127" s="2" t="s">
        <v>26</v>
      </c>
      <c r="J5127" s="2" t="s">
        <v>27</v>
      </c>
      <c r="K5127" s="2" t="s">
        <v>266</v>
      </c>
      <c r="L5127" s="2" t="s">
        <v>267</v>
      </c>
      <c r="M5127" s="1">
        <v>10009</v>
      </c>
      <c r="N5127" s="2" t="s">
        <v>148</v>
      </c>
      <c r="O5127" s="2" t="s">
        <v>2755</v>
      </c>
      <c r="P5127" s="2" t="s">
        <v>46</v>
      </c>
      <c r="Q5127" s="2" t="s">
        <v>173</v>
      </c>
      <c r="R5127" s="2" t="s">
        <v>186</v>
      </c>
      <c r="S5127" s="1">
        <v>68.459999999999994</v>
      </c>
      <c r="T5127" s="1">
        <v>7</v>
      </c>
      <c r="U5127" s="1">
        <v>0</v>
      </c>
      <c r="V5127" s="5">
        <v>31.491599999999998</v>
      </c>
    </row>
    <row r="5128" spans="1:22" ht="15" thickBot="1" x14ac:dyDescent="0.35">
      <c r="A5128" s="4">
        <v>5127</v>
      </c>
      <c r="B5128" s="2" t="s">
        <v>8014</v>
      </c>
      <c r="C5128" s="1">
        <v>2011</v>
      </c>
      <c r="D5128" s="3">
        <v>40800</v>
      </c>
      <c r="E5128" s="3">
        <v>40800</v>
      </c>
      <c r="F5128" s="2" t="s">
        <v>1290</v>
      </c>
      <c r="G5128" s="2" t="s">
        <v>5995</v>
      </c>
      <c r="H5128" s="2" t="s">
        <v>5996</v>
      </c>
      <c r="I5128" s="2" t="s">
        <v>26</v>
      </c>
      <c r="J5128" s="2" t="s">
        <v>27</v>
      </c>
      <c r="K5128" s="2" t="s">
        <v>266</v>
      </c>
      <c r="L5128" s="2" t="s">
        <v>267</v>
      </c>
      <c r="M5128" s="1">
        <v>10009</v>
      </c>
      <c r="N5128" s="2" t="s">
        <v>148</v>
      </c>
      <c r="O5128" s="2" t="s">
        <v>3191</v>
      </c>
      <c r="P5128" s="2" t="s">
        <v>71</v>
      </c>
      <c r="Q5128" s="2" t="s">
        <v>682</v>
      </c>
      <c r="R5128" s="2" t="s">
        <v>3192</v>
      </c>
      <c r="S5128" s="1">
        <v>2799.96</v>
      </c>
      <c r="T5128" s="1">
        <v>4</v>
      </c>
      <c r="U5128" s="1">
        <v>0</v>
      </c>
      <c r="V5128" s="5">
        <v>1371.9803999999999</v>
      </c>
    </row>
    <row r="5129" spans="1:22" ht="15" thickBot="1" x14ac:dyDescent="0.35">
      <c r="A5129" s="4">
        <v>5128</v>
      </c>
      <c r="B5129" s="2" t="s">
        <v>8014</v>
      </c>
      <c r="C5129" s="1">
        <v>2011</v>
      </c>
      <c r="D5129" s="3">
        <v>40800</v>
      </c>
      <c r="E5129" s="3">
        <v>40800</v>
      </c>
      <c r="F5129" s="2" t="s">
        <v>1290</v>
      </c>
      <c r="G5129" s="2" t="s">
        <v>5995</v>
      </c>
      <c r="H5129" s="2" t="s">
        <v>5996</v>
      </c>
      <c r="I5129" s="2" t="s">
        <v>26</v>
      </c>
      <c r="J5129" s="2" t="s">
        <v>27</v>
      </c>
      <c r="K5129" s="2" t="s">
        <v>266</v>
      </c>
      <c r="L5129" s="2" t="s">
        <v>267</v>
      </c>
      <c r="M5129" s="1">
        <v>10009</v>
      </c>
      <c r="N5129" s="2" t="s">
        <v>148</v>
      </c>
      <c r="O5129" s="2" t="s">
        <v>937</v>
      </c>
      <c r="P5129" s="2" t="s">
        <v>46</v>
      </c>
      <c r="Q5129" s="2" t="s">
        <v>78</v>
      </c>
      <c r="R5129" s="2" t="s">
        <v>938</v>
      </c>
      <c r="S5129" s="1">
        <v>601.29999999999995</v>
      </c>
      <c r="T5129" s="1">
        <v>2</v>
      </c>
      <c r="U5129" s="1">
        <v>0</v>
      </c>
      <c r="V5129" s="5">
        <v>198.429</v>
      </c>
    </row>
    <row r="5130" spans="1:22" ht="15" thickBot="1" x14ac:dyDescent="0.35">
      <c r="A5130" s="4">
        <v>5129</v>
      </c>
      <c r="B5130" s="2" t="s">
        <v>8014</v>
      </c>
      <c r="C5130" s="1">
        <v>2011</v>
      </c>
      <c r="D5130" s="3">
        <v>40800</v>
      </c>
      <c r="E5130" s="3">
        <v>40800</v>
      </c>
      <c r="F5130" s="2" t="s">
        <v>1290</v>
      </c>
      <c r="G5130" s="2" t="s">
        <v>5995</v>
      </c>
      <c r="H5130" s="2" t="s">
        <v>5996</v>
      </c>
      <c r="I5130" s="2" t="s">
        <v>26</v>
      </c>
      <c r="J5130" s="2" t="s">
        <v>27</v>
      </c>
      <c r="K5130" s="2" t="s">
        <v>266</v>
      </c>
      <c r="L5130" s="2" t="s">
        <v>267</v>
      </c>
      <c r="M5130" s="1">
        <v>10009</v>
      </c>
      <c r="N5130" s="2" t="s">
        <v>148</v>
      </c>
      <c r="O5130" s="2" t="s">
        <v>5074</v>
      </c>
      <c r="P5130" s="2" t="s">
        <v>71</v>
      </c>
      <c r="Q5130" s="2" t="s">
        <v>72</v>
      </c>
      <c r="R5130" s="2" t="s">
        <v>5075</v>
      </c>
      <c r="S5130" s="1">
        <v>16.989999999999998</v>
      </c>
      <c r="T5130" s="1">
        <v>1</v>
      </c>
      <c r="U5130" s="1">
        <v>0</v>
      </c>
      <c r="V5130" s="5">
        <v>4.4173999999999998</v>
      </c>
    </row>
    <row r="5131" spans="1:22" ht="15" thickBot="1" x14ac:dyDescent="0.35">
      <c r="A5131" s="4">
        <v>5130</v>
      </c>
      <c r="B5131" s="2" t="s">
        <v>8014</v>
      </c>
      <c r="C5131" s="1">
        <v>2011</v>
      </c>
      <c r="D5131" s="3">
        <v>40800</v>
      </c>
      <c r="E5131" s="3">
        <v>40800</v>
      </c>
      <c r="F5131" s="2" t="s">
        <v>1290</v>
      </c>
      <c r="G5131" s="2" t="s">
        <v>5995</v>
      </c>
      <c r="H5131" s="2" t="s">
        <v>5996</v>
      </c>
      <c r="I5131" s="2" t="s">
        <v>26</v>
      </c>
      <c r="J5131" s="2" t="s">
        <v>27</v>
      </c>
      <c r="K5131" s="2" t="s">
        <v>266</v>
      </c>
      <c r="L5131" s="2" t="s">
        <v>267</v>
      </c>
      <c r="M5131" s="1">
        <v>10009</v>
      </c>
      <c r="N5131" s="2" t="s">
        <v>148</v>
      </c>
      <c r="O5131" s="2" t="s">
        <v>6300</v>
      </c>
      <c r="P5131" s="2" t="s">
        <v>71</v>
      </c>
      <c r="Q5131" s="2" t="s">
        <v>72</v>
      </c>
      <c r="R5131" s="2" t="s">
        <v>6301</v>
      </c>
      <c r="S5131" s="1">
        <v>287.97000000000003</v>
      </c>
      <c r="T5131" s="1">
        <v>3</v>
      </c>
      <c r="U5131" s="1">
        <v>0</v>
      </c>
      <c r="V5131" s="5">
        <v>80.631600000000006</v>
      </c>
    </row>
    <row r="5132" spans="1:22" ht="15" thickBot="1" x14ac:dyDescent="0.35">
      <c r="A5132" s="4">
        <v>5131</v>
      </c>
      <c r="B5132" s="2" t="s">
        <v>8014</v>
      </c>
      <c r="C5132" s="1">
        <v>2011</v>
      </c>
      <c r="D5132" s="3">
        <v>40800</v>
      </c>
      <c r="E5132" s="3">
        <v>40800</v>
      </c>
      <c r="F5132" s="2" t="s">
        <v>1290</v>
      </c>
      <c r="G5132" s="2" t="s">
        <v>5995</v>
      </c>
      <c r="H5132" s="2" t="s">
        <v>5996</v>
      </c>
      <c r="I5132" s="2" t="s">
        <v>26</v>
      </c>
      <c r="J5132" s="2" t="s">
        <v>27</v>
      </c>
      <c r="K5132" s="2" t="s">
        <v>266</v>
      </c>
      <c r="L5132" s="2" t="s">
        <v>267</v>
      </c>
      <c r="M5132" s="1">
        <v>10009</v>
      </c>
      <c r="N5132" s="2" t="s">
        <v>148</v>
      </c>
      <c r="O5132" s="2" t="s">
        <v>6163</v>
      </c>
      <c r="P5132" s="2" t="s">
        <v>46</v>
      </c>
      <c r="Q5132" s="2" t="s">
        <v>90</v>
      </c>
      <c r="R5132" s="2" t="s">
        <v>6164</v>
      </c>
      <c r="S5132" s="1">
        <v>44.82</v>
      </c>
      <c r="T5132" s="1">
        <v>9</v>
      </c>
      <c r="U5132" s="1">
        <v>0</v>
      </c>
      <c r="V5132" s="5">
        <v>21.0654</v>
      </c>
    </row>
    <row r="5133" spans="1:22" ht="15" thickBot="1" x14ac:dyDescent="0.35">
      <c r="A5133" s="4">
        <v>5132</v>
      </c>
      <c r="B5133" s="2" t="s">
        <v>8015</v>
      </c>
      <c r="C5133" s="1">
        <v>2014</v>
      </c>
      <c r="D5133" s="3">
        <v>42003</v>
      </c>
      <c r="E5133" s="3">
        <v>42010</v>
      </c>
      <c r="F5133" s="2" t="s">
        <v>50</v>
      </c>
      <c r="G5133" s="2" t="s">
        <v>1131</v>
      </c>
      <c r="H5133" s="2" t="s">
        <v>1132</v>
      </c>
      <c r="I5133" s="2" t="s">
        <v>41</v>
      </c>
      <c r="J5133" s="2" t="s">
        <v>27</v>
      </c>
      <c r="K5133" s="2" t="s">
        <v>1883</v>
      </c>
      <c r="L5133" s="2" t="s">
        <v>43</v>
      </c>
      <c r="M5133" s="1">
        <v>92804</v>
      </c>
      <c r="N5133" s="2" t="s">
        <v>44</v>
      </c>
      <c r="O5133" s="2" t="s">
        <v>5362</v>
      </c>
      <c r="P5133" s="2" t="s">
        <v>32</v>
      </c>
      <c r="Q5133" s="2" t="s">
        <v>65</v>
      </c>
      <c r="R5133" s="2" t="s">
        <v>5363</v>
      </c>
      <c r="S5133" s="1">
        <v>101.12</v>
      </c>
      <c r="T5133" s="1">
        <v>8</v>
      </c>
      <c r="U5133" s="1">
        <v>0</v>
      </c>
      <c r="V5133" s="5">
        <v>37.414400000000001</v>
      </c>
    </row>
    <row r="5134" spans="1:22" ht="15" thickBot="1" x14ac:dyDescent="0.35">
      <c r="A5134" s="4">
        <v>5133</v>
      </c>
      <c r="B5134" s="2" t="s">
        <v>8016</v>
      </c>
      <c r="C5134" s="1">
        <v>2012</v>
      </c>
      <c r="D5134" s="3">
        <v>41081</v>
      </c>
      <c r="E5134" s="3">
        <v>41087</v>
      </c>
      <c r="F5134" s="2" t="s">
        <v>50</v>
      </c>
      <c r="G5134" s="2" t="s">
        <v>1827</v>
      </c>
      <c r="H5134" s="2" t="s">
        <v>1828</v>
      </c>
      <c r="I5134" s="2" t="s">
        <v>26</v>
      </c>
      <c r="J5134" s="2" t="s">
        <v>27</v>
      </c>
      <c r="K5134" s="2" t="s">
        <v>3642</v>
      </c>
      <c r="L5134" s="2" t="s">
        <v>54</v>
      </c>
      <c r="M5134" s="1">
        <v>32725</v>
      </c>
      <c r="N5134" s="2" t="s">
        <v>30</v>
      </c>
      <c r="O5134" s="2" t="s">
        <v>3203</v>
      </c>
      <c r="P5134" s="2" t="s">
        <v>71</v>
      </c>
      <c r="Q5134" s="2" t="s">
        <v>72</v>
      </c>
      <c r="R5134" s="2" t="s">
        <v>3204</v>
      </c>
      <c r="S5134" s="1">
        <v>107.976</v>
      </c>
      <c r="T5134" s="1">
        <v>3</v>
      </c>
      <c r="U5134" s="1">
        <v>0.2</v>
      </c>
      <c r="V5134" s="5">
        <v>37.791600000000003</v>
      </c>
    </row>
    <row r="5135" spans="1:22" ht="15" thickBot="1" x14ac:dyDescent="0.35">
      <c r="A5135" s="4">
        <v>5134</v>
      </c>
      <c r="B5135" s="2" t="s">
        <v>8017</v>
      </c>
      <c r="C5135" s="1">
        <v>2014</v>
      </c>
      <c r="D5135" s="3">
        <v>41970</v>
      </c>
      <c r="E5135" s="3">
        <v>41974</v>
      </c>
      <c r="F5135" s="2" t="s">
        <v>50</v>
      </c>
      <c r="G5135" s="2" t="s">
        <v>3668</v>
      </c>
      <c r="H5135" s="2" t="s">
        <v>3669</v>
      </c>
      <c r="I5135" s="2" t="s">
        <v>102</v>
      </c>
      <c r="J5135" s="2" t="s">
        <v>27</v>
      </c>
      <c r="K5135" s="2" t="s">
        <v>266</v>
      </c>
      <c r="L5135" s="2" t="s">
        <v>267</v>
      </c>
      <c r="M5135" s="1">
        <v>10009</v>
      </c>
      <c r="N5135" s="2" t="s">
        <v>148</v>
      </c>
      <c r="O5135" s="2" t="s">
        <v>7118</v>
      </c>
      <c r="P5135" s="2" t="s">
        <v>46</v>
      </c>
      <c r="Q5135" s="2" t="s">
        <v>78</v>
      </c>
      <c r="R5135" s="2" t="s">
        <v>7119</v>
      </c>
      <c r="S5135" s="1">
        <v>58.73</v>
      </c>
      <c r="T5135" s="1">
        <v>7</v>
      </c>
      <c r="U5135" s="1">
        <v>0</v>
      </c>
      <c r="V5135" s="5">
        <v>14.682499999999999</v>
      </c>
    </row>
    <row r="5136" spans="1:22" ht="15" thickBot="1" x14ac:dyDescent="0.35">
      <c r="A5136" s="4">
        <v>5135</v>
      </c>
      <c r="B5136" s="2" t="s">
        <v>8017</v>
      </c>
      <c r="C5136" s="1">
        <v>2014</v>
      </c>
      <c r="D5136" s="3">
        <v>41970</v>
      </c>
      <c r="E5136" s="3">
        <v>41974</v>
      </c>
      <c r="F5136" s="2" t="s">
        <v>50</v>
      </c>
      <c r="G5136" s="2" t="s">
        <v>3668</v>
      </c>
      <c r="H5136" s="2" t="s">
        <v>3669</v>
      </c>
      <c r="I5136" s="2" t="s">
        <v>102</v>
      </c>
      <c r="J5136" s="2" t="s">
        <v>27</v>
      </c>
      <c r="K5136" s="2" t="s">
        <v>266</v>
      </c>
      <c r="L5136" s="2" t="s">
        <v>267</v>
      </c>
      <c r="M5136" s="1">
        <v>10009</v>
      </c>
      <c r="N5136" s="2" t="s">
        <v>148</v>
      </c>
      <c r="O5136" s="2" t="s">
        <v>2750</v>
      </c>
      <c r="P5136" s="2" t="s">
        <v>46</v>
      </c>
      <c r="Q5136" s="2" t="s">
        <v>75</v>
      </c>
      <c r="R5136" s="2" t="s">
        <v>2751</v>
      </c>
      <c r="S5136" s="1">
        <v>93.343999999999994</v>
      </c>
      <c r="T5136" s="1">
        <v>4</v>
      </c>
      <c r="U5136" s="1">
        <v>0.2</v>
      </c>
      <c r="V5136" s="5">
        <v>32.670400000000001</v>
      </c>
    </row>
    <row r="5137" spans="1:22" ht="15" thickBot="1" x14ac:dyDescent="0.35">
      <c r="A5137" s="4">
        <v>5136</v>
      </c>
      <c r="B5137" s="2" t="s">
        <v>8018</v>
      </c>
      <c r="C5137" s="1">
        <v>2013</v>
      </c>
      <c r="D5137" s="3">
        <v>41571</v>
      </c>
      <c r="E5137" s="3">
        <v>41576</v>
      </c>
      <c r="F5137" s="2" t="s">
        <v>50</v>
      </c>
      <c r="G5137" s="2" t="s">
        <v>3676</v>
      </c>
      <c r="H5137" s="2" t="s">
        <v>3677</v>
      </c>
      <c r="I5137" s="2" t="s">
        <v>102</v>
      </c>
      <c r="J5137" s="2" t="s">
        <v>27</v>
      </c>
      <c r="K5137" s="2" t="s">
        <v>95</v>
      </c>
      <c r="L5137" s="2" t="s">
        <v>96</v>
      </c>
      <c r="M5137" s="1">
        <v>98103</v>
      </c>
      <c r="N5137" s="2" t="s">
        <v>44</v>
      </c>
      <c r="O5137" s="2" t="s">
        <v>1070</v>
      </c>
      <c r="P5137" s="2" t="s">
        <v>46</v>
      </c>
      <c r="Q5137" s="2" t="s">
        <v>269</v>
      </c>
      <c r="R5137" s="2" t="s">
        <v>1071</v>
      </c>
      <c r="S5137" s="1">
        <v>17.05</v>
      </c>
      <c r="T5137" s="1">
        <v>5</v>
      </c>
      <c r="U5137" s="1">
        <v>0</v>
      </c>
      <c r="V5137" s="5">
        <v>8.1839999999999993</v>
      </c>
    </row>
    <row r="5138" spans="1:22" ht="15" thickBot="1" x14ac:dyDescent="0.35">
      <c r="A5138" s="4">
        <v>5137</v>
      </c>
      <c r="B5138" s="2" t="s">
        <v>8019</v>
      </c>
      <c r="C5138" s="1">
        <v>2012</v>
      </c>
      <c r="D5138" s="3">
        <v>41257</v>
      </c>
      <c r="E5138" s="3">
        <v>41262</v>
      </c>
      <c r="F5138" s="2" t="s">
        <v>50</v>
      </c>
      <c r="G5138" s="2" t="s">
        <v>4199</v>
      </c>
      <c r="H5138" s="2" t="s">
        <v>4200</v>
      </c>
      <c r="I5138" s="2" t="s">
        <v>26</v>
      </c>
      <c r="J5138" s="2" t="s">
        <v>27</v>
      </c>
      <c r="K5138" s="2" t="s">
        <v>947</v>
      </c>
      <c r="L5138" s="2" t="s">
        <v>43</v>
      </c>
      <c r="M5138" s="1">
        <v>92105</v>
      </c>
      <c r="N5138" s="2" t="s">
        <v>44</v>
      </c>
      <c r="O5138" s="2" t="s">
        <v>3429</v>
      </c>
      <c r="P5138" s="2" t="s">
        <v>46</v>
      </c>
      <c r="Q5138" s="2" t="s">
        <v>75</v>
      </c>
      <c r="R5138" s="2" t="s">
        <v>3430</v>
      </c>
      <c r="S5138" s="1">
        <v>8.0960000000000001</v>
      </c>
      <c r="T5138" s="1">
        <v>2</v>
      </c>
      <c r="U5138" s="1">
        <v>0.2</v>
      </c>
      <c r="V5138" s="5">
        <v>2.7324000000000002</v>
      </c>
    </row>
    <row r="5139" spans="1:22" ht="15" thickBot="1" x14ac:dyDescent="0.35">
      <c r="A5139" s="4">
        <v>5138</v>
      </c>
      <c r="B5139" s="2" t="s">
        <v>8020</v>
      </c>
      <c r="C5139" s="1">
        <v>2013</v>
      </c>
      <c r="D5139" s="3">
        <v>41592</v>
      </c>
      <c r="E5139" s="3">
        <v>41596</v>
      </c>
      <c r="F5139" s="2" t="s">
        <v>50</v>
      </c>
      <c r="G5139" s="2" t="s">
        <v>7624</v>
      </c>
      <c r="H5139" s="2" t="s">
        <v>7625</v>
      </c>
      <c r="I5139" s="2" t="s">
        <v>41</v>
      </c>
      <c r="J5139" s="2" t="s">
        <v>27</v>
      </c>
      <c r="K5139" s="2" t="s">
        <v>4847</v>
      </c>
      <c r="L5139" s="2" t="s">
        <v>649</v>
      </c>
      <c r="M5139" s="1">
        <v>73120</v>
      </c>
      <c r="N5139" s="2" t="s">
        <v>105</v>
      </c>
      <c r="O5139" s="2" t="s">
        <v>2181</v>
      </c>
      <c r="P5139" s="2" t="s">
        <v>32</v>
      </c>
      <c r="Q5139" s="2" t="s">
        <v>65</v>
      </c>
      <c r="R5139" s="2" t="s">
        <v>2182</v>
      </c>
      <c r="S5139" s="1">
        <v>30.36</v>
      </c>
      <c r="T5139" s="1">
        <v>4</v>
      </c>
      <c r="U5139" s="1">
        <v>0</v>
      </c>
      <c r="V5139" s="5">
        <v>13.0548</v>
      </c>
    </row>
    <row r="5140" spans="1:22" ht="15" thickBot="1" x14ac:dyDescent="0.35">
      <c r="A5140" s="4">
        <v>5139</v>
      </c>
      <c r="B5140" s="2" t="s">
        <v>8021</v>
      </c>
      <c r="C5140" s="1">
        <v>2014</v>
      </c>
      <c r="D5140" s="3">
        <v>41912</v>
      </c>
      <c r="E5140" s="3">
        <v>41918</v>
      </c>
      <c r="F5140" s="2" t="s">
        <v>50</v>
      </c>
      <c r="G5140" s="2" t="s">
        <v>2896</v>
      </c>
      <c r="H5140" s="2" t="s">
        <v>2897</v>
      </c>
      <c r="I5140" s="2" t="s">
        <v>26</v>
      </c>
      <c r="J5140" s="2" t="s">
        <v>27</v>
      </c>
      <c r="K5140" s="2" t="s">
        <v>2295</v>
      </c>
      <c r="L5140" s="2" t="s">
        <v>267</v>
      </c>
      <c r="M5140" s="1">
        <v>10550</v>
      </c>
      <c r="N5140" s="2" t="s">
        <v>148</v>
      </c>
      <c r="O5140" s="2" t="s">
        <v>3270</v>
      </c>
      <c r="P5140" s="2" t="s">
        <v>46</v>
      </c>
      <c r="Q5140" s="2" t="s">
        <v>173</v>
      </c>
      <c r="R5140" s="2" t="s">
        <v>186</v>
      </c>
      <c r="S5140" s="1">
        <v>23.34</v>
      </c>
      <c r="T5140" s="1">
        <v>3</v>
      </c>
      <c r="U5140" s="1">
        <v>0</v>
      </c>
      <c r="V5140" s="5">
        <v>10.969799999999999</v>
      </c>
    </row>
    <row r="5141" spans="1:22" ht="15" thickBot="1" x14ac:dyDescent="0.35">
      <c r="A5141" s="4">
        <v>5140</v>
      </c>
      <c r="B5141" s="2" t="s">
        <v>8021</v>
      </c>
      <c r="C5141" s="1">
        <v>2014</v>
      </c>
      <c r="D5141" s="3">
        <v>41912</v>
      </c>
      <c r="E5141" s="3">
        <v>41918</v>
      </c>
      <c r="F5141" s="2" t="s">
        <v>50</v>
      </c>
      <c r="G5141" s="2" t="s">
        <v>2896</v>
      </c>
      <c r="H5141" s="2" t="s">
        <v>2897</v>
      </c>
      <c r="I5141" s="2" t="s">
        <v>26</v>
      </c>
      <c r="J5141" s="2" t="s">
        <v>27</v>
      </c>
      <c r="K5141" s="2" t="s">
        <v>2295</v>
      </c>
      <c r="L5141" s="2" t="s">
        <v>267</v>
      </c>
      <c r="M5141" s="1">
        <v>10550</v>
      </c>
      <c r="N5141" s="2" t="s">
        <v>148</v>
      </c>
      <c r="O5141" s="2" t="s">
        <v>6650</v>
      </c>
      <c r="P5141" s="2" t="s">
        <v>46</v>
      </c>
      <c r="Q5141" s="2" t="s">
        <v>90</v>
      </c>
      <c r="R5141" s="2" t="s">
        <v>6651</v>
      </c>
      <c r="S5141" s="1">
        <v>51.55</v>
      </c>
      <c r="T5141" s="1">
        <v>5</v>
      </c>
      <c r="U5141" s="1">
        <v>0</v>
      </c>
      <c r="V5141" s="5">
        <v>24.2285</v>
      </c>
    </row>
    <row r="5142" spans="1:22" ht="15" thickBot="1" x14ac:dyDescent="0.35">
      <c r="A5142" s="4">
        <v>5141</v>
      </c>
      <c r="B5142" s="2" t="s">
        <v>8022</v>
      </c>
      <c r="C5142" s="1">
        <v>2012</v>
      </c>
      <c r="D5142" s="3">
        <v>41221</v>
      </c>
      <c r="E5142" s="3">
        <v>41225</v>
      </c>
      <c r="F5142" s="2" t="s">
        <v>50</v>
      </c>
      <c r="G5142" s="2" t="s">
        <v>4348</v>
      </c>
      <c r="H5142" s="2" t="s">
        <v>4349</v>
      </c>
      <c r="I5142" s="2" t="s">
        <v>26</v>
      </c>
      <c r="J5142" s="2" t="s">
        <v>27</v>
      </c>
      <c r="K5142" s="2" t="s">
        <v>127</v>
      </c>
      <c r="L5142" s="2" t="s">
        <v>43</v>
      </c>
      <c r="M5142" s="1">
        <v>94109</v>
      </c>
      <c r="N5142" s="2" t="s">
        <v>44</v>
      </c>
      <c r="O5142" s="2" t="s">
        <v>1055</v>
      </c>
      <c r="P5142" s="2" t="s">
        <v>71</v>
      </c>
      <c r="Q5142" s="2" t="s">
        <v>161</v>
      </c>
      <c r="R5142" s="2" t="s">
        <v>1056</v>
      </c>
      <c r="S5142" s="1">
        <v>119.9</v>
      </c>
      <c r="T5142" s="1">
        <v>2</v>
      </c>
      <c r="U5142" s="1">
        <v>0</v>
      </c>
      <c r="V5142" s="5">
        <v>43.164000000000001</v>
      </c>
    </row>
    <row r="5143" spans="1:22" ht="15" thickBot="1" x14ac:dyDescent="0.35">
      <c r="A5143" s="4">
        <v>5142</v>
      </c>
      <c r="B5143" s="2" t="s">
        <v>8023</v>
      </c>
      <c r="C5143" s="1">
        <v>2013</v>
      </c>
      <c r="D5143" s="3">
        <v>41366</v>
      </c>
      <c r="E5143" s="3">
        <v>41370</v>
      </c>
      <c r="F5143" s="2" t="s">
        <v>50</v>
      </c>
      <c r="G5143" s="2" t="s">
        <v>1918</v>
      </c>
      <c r="H5143" s="2" t="s">
        <v>1919</v>
      </c>
      <c r="I5143" s="2" t="s">
        <v>26</v>
      </c>
      <c r="J5143" s="2" t="s">
        <v>27</v>
      </c>
      <c r="K5143" s="2" t="s">
        <v>266</v>
      </c>
      <c r="L5143" s="2" t="s">
        <v>267</v>
      </c>
      <c r="M5143" s="1">
        <v>10009</v>
      </c>
      <c r="N5143" s="2" t="s">
        <v>148</v>
      </c>
      <c r="O5143" s="2" t="s">
        <v>35</v>
      </c>
      <c r="P5143" s="2" t="s">
        <v>32</v>
      </c>
      <c r="Q5143" s="2" t="s">
        <v>36</v>
      </c>
      <c r="R5143" s="2" t="s">
        <v>37</v>
      </c>
      <c r="S5143" s="1">
        <v>1317.492</v>
      </c>
      <c r="T5143" s="1">
        <v>6</v>
      </c>
      <c r="U5143" s="1">
        <v>0.1</v>
      </c>
      <c r="V5143" s="5">
        <v>292.77600000000001</v>
      </c>
    </row>
    <row r="5144" spans="1:22" ht="15" thickBot="1" x14ac:dyDescent="0.35">
      <c r="A5144" s="4">
        <v>5143</v>
      </c>
      <c r="B5144" s="2" t="s">
        <v>8023</v>
      </c>
      <c r="C5144" s="1">
        <v>2013</v>
      </c>
      <c r="D5144" s="3">
        <v>41366</v>
      </c>
      <c r="E5144" s="3">
        <v>41370</v>
      </c>
      <c r="F5144" s="2" t="s">
        <v>50</v>
      </c>
      <c r="G5144" s="2" t="s">
        <v>1918</v>
      </c>
      <c r="H5144" s="2" t="s">
        <v>1919</v>
      </c>
      <c r="I5144" s="2" t="s">
        <v>26</v>
      </c>
      <c r="J5144" s="2" t="s">
        <v>27</v>
      </c>
      <c r="K5144" s="2" t="s">
        <v>266</v>
      </c>
      <c r="L5144" s="2" t="s">
        <v>267</v>
      </c>
      <c r="M5144" s="1">
        <v>10009</v>
      </c>
      <c r="N5144" s="2" t="s">
        <v>148</v>
      </c>
      <c r="O5144" s="2" t="s">
        <v>6052</v>
      </c>
      <c r="P5144" s="2" t="s">
        <v>46</v>
      </c>
      <c r="Q5144" s="2" t="s">
        <v>578</v>
      </c>
      <c r="R5144" s="2" t="s">
        <v>186</v>
      </c>
      <c r="S5144" s="1">
        <v>63.84</v>
      </c>
      <c r="T5144" s="1">
        <v>8</v>
      </c>
      <c r="U5144" s="1">
        <v>0</v>
      </c>
      <c r="V5144" s="5">
        <v>18.5136</v>
      </c>
    </row>
    <row r="5145" spans="1:22" ht="15" thickBot="1" x14ac:dyDescent="0.35">
      <c r="A5145" s="4">
        <v>5144</v>
      </c>
      <c r="B5145" s="2" t="s">
        <v>8023</v>
      </c>
      <c r="C5145" s="1">
        <v>2013</v>
      </c>
      <c r="D5145" s="3">
        <v>41366</v>
      </c>
      <c r="E5145" s="3">
        <v>41370</v>
      </c>
      <c r="F5145" s="2" t="s">
        <v>50</v>
      </c>
      <c r="G5145" s="2" t="s">
        <v>1918</v>
      </c>
      <c r="H5145" s="2" t="s">
        <v>1919</v>
      </c>
      <c r="I5145" s="2" t="s">
        <v>26</v>
      </c>
      <c r="J5145" s="2" t="s">
        <v>27</v>
      </c>
      <c r="K5145" s="2" t="s">
        <v>266</v>
      </c>
      <c r="L5145" s="2" t="s">
        <v>267</v>
      </c>
      <c r="M5145" s="1">
        <v>10009</v>
      </c>
      <c r="N5145" s="2" t="s">
        <v>148</v>
      </c>
      <c r="O5145" s="2" t="s">
        <v>1218</v>
      </c>
      <c r="P5145" s="2" t="s">
        <v>46</v>
      </c>
      <c r="Q5145" s="2" t="s">
        <v>75</v>
      </c>
      <c r="R5145" s="2" t="s">
        <v>1219</v>
      </c>
      <c r="S5145" s="1">
        <v>3.5920000000000001</v>
      </c>
      <c r="T5145" s="1">
        <v>1</v>
      </c>
      <c r="U5145" s="1">
        <v>0.2</v>
      </c>
      <c r="V5145" s="5">
        <v>1.1225000000000001</v>
      </c>
    </row>
    <row r="5146" spans="1:22" ht="15" thickBot="1" x14ac:dyDescent="0.35">
      <c r="A5146" s="4">
        <v>5145</v>
      </c>
      <c r="B5146" s="2" t="s">
        <v>8024</v>
      </c>
      <c r="C5146" s="1">
        <v>2014</v>
      </c>
      <c r="D5146" s="3">
        <v>41673</v>
      </c>
      <c r="E5146" s="3">
        <v>41678</v>
      </c>
      <c r="F5146" s="2" t="s">
        <v>50</v>
      </c>
      <c r="G5146" s="2" t="s">
        <v>2114</v>
      </c>
      <c r="H5146" s="2" t="s">
        <v>2115</v>
      </c>
      <c r="I5146" s="2" t="s">
        <v>26</v>
      </c>
      <c r="J5146" s="2" t="s">
        <v>27</v>
      </c>
      <c r="K5146" s="2" t="s">
        <v>42</v>
      </c>
      <c r="L5146" s="2" t="s">
        <v>43</v>
      </c>
      <c r="M5146" s="1">
        <v>90045</v>
      </c>
      <c r="N5146" s="2" t="s">
        <v>44</v>
      </c>
      <c r="O5146" s="2" t="s">
        <v>1875</v>
      </c>
      <c r="P5146" s="2" t="s">
        <v>32</v>
      </c>
      <c r="Q5146" s="2" t="s">
        <v>65</v>
      </c>
      <c r="R5146" s="2" t="s">
        <v>1876</v>
      </c>
      <c r="S5146" s="1">
        <v>86.26</v>
      </c>
      <c r="T5146" s="1">
        <v>2</v>
      </c>
      <c r="U5146" s="1">
        <v>0</v>
      </c>
      <c r="V5146" s="5">
        <v>29.328399999999998</v>
      </c>
    </row>
    <row r="5147" spans="1:22" ht="15" thickBot="1" x14ac:dyDescent="0.35">
      <c r="A5147" s="4">
        <v>5146</v>
      </c>
      <c r="B5147" s="2" t="s">
        <v>8024</v>
      </c>
      <c r="C5147" s="1">
        <v>2014</v>
      </c>
      <c r="D5147" s="3">
        <v>41673</v>
      </c>
      <c r="E5147" s="3">
        <v>41678</v>
      </c>
      <c r="F5147" s="2" t="s">
        <v>50</v>
      </c>
      <c r="G5147" s="2" t="s">
        <v>2114</v>
      </c>
      <c r="H5147" s="2" t="s">
        <v>2115</v>
      </c>
      <c r="I5147" s="2" t="s">
        <v>26</v>
      </c>
      <c r="J5147" s="2" t="s">
        <v>27</v>
      </c>
      <c r="K5147" s="2" t="s">
        <v>42</v>
      </c>
      <c r="L5147" s="2" t="s">
        <v>43</v>
      </c>
      <c r="M5147" s="1">
        <v>90045</v>
      </c>
      <c r="N5147" s="2" t="s">
        <v>44</v>
      </c>
      <c r="O5147" s="2" t="s">
        <v>4633</v>
      </c>
      <c r="P5147" s="2" t="s">
        <v>46</v>
      </c>
      <c r="Q5147" s="2" t="s">
        <v>59</v>
      </c>
      <c r="R5147" s="2" t="s">
        <v>4634</v>
      </c>
      <c r="S5147" s="1">
        <v>139.04</v>
      </c>
      <c r="T5147" s="1">
        <v>4</v>
      </c>
      <c r="U5147" s="1">
        <v>0</v>
      </c>
      <c r="V5147" s="5">
        <v>38.931199999999997</v>
      </c>
    </row>
    <row r="5148" spans="1:22" ht="15" thickBot="1" x14ac:dyDescent="0.35">
      <c r="A5148" s="4">
        <v>5147</v>
      </c>
      <c r="B5148" s="2" t="s">
        <v>8024</v>
      </c>
      <c r="C5148" s="1">
        <v>2014</v>
      </c>
      <c r="D5148" s="3">
        <v>41673</v>
      </c>
      <c r="E5148" s="3">
        <v>41678</v>
      </c>
      <c r="F5148" s="2" t="s">
        <v>50</v>
      </c>
      <c r="G5148" s="2" t="s">
        <v>2114</v>
      </c>
      <c r="H5148" s="2" t="s">
        <v>2115</v>
      </c>
      <c r="I5148" s="2" t="s">
        <v>26</v>
      </c>
      <c r="J5148" s="2" t="s">
        <v>27</v>
      </c>
      <c r="K5148" s="2" t="s">
        <v>42</v>
      </c>
      <c r="L5148" s="2" t="s">
        <v>43</v>
      </c>
      <c r="M5148" s="1">
        <v>90045</v>
      </c>
      <c r="N5148" s="2" t="s">
        <v>44</v>
      </c>
      <c r="O5148" s="2" t="s">
        <v>5134</v>
      </c>
      <c r="P5148" s="2" t="s">
        <v>46</v>
      </c>
      <c r="Q5148" s="2" t="s">
        <v>78</v>
      </c>
      <c r="R5148" s="2" t="s">
        <v>5135</v>
      </c>
      <c r="S5148" s="1">
        <v>46.8</v>
      </c>
      <c r="T5148" s="1">
        <v>4</v>
      </c>
      <c r="U5148" s="1">
        <v>0</v>
      </c>
      <c r="V5148" s="5">
        <v>16.38</v>
      </c>
    </row>
    <row r="5149" spans="1:22" ht="15" thickBot="1" x14ac:dyDescent="0.35">
      <c r="A5149" s="4">
        <v>5148</v>
      </c>
      <c r="B5149" s="2" t="s">
        <v>8025</v>
      </c>
      <c r="C5149" s="1">
        <v>2014</v>
      </c>
      <c r="D5149" s="3">
        <v>41998</v>
      </c>
      <c r="E5149" s="3">
        <v>42005</v>
      </c>
      <c r="F5149" s="2" t="s">
        <v>50</v>
      </c>
      <c r="G5149" s="2" t="s">
        <v>2599</v>
      </c>
      <c r="H5149" s="2" t="s">
        <v>2600</v>
      </c>
      <c r="I5149" s="2" t="s">
        <v>102</v>
      </c>
      <c r="J5149" s="2" t="s">
        <v>27</v>
      </c>
      <c r="K5149" s="2" t="s">
        <v>8026</v>
      </c>
      <c r="L5149" s="2" t="s">
        <v>310</v>
      </c>
      <c r="M5149" s="1">
        <v>85224</v>
      </c>
      <c r="N5149" s="2" t="s">
        <v>44</v>
      </c>
      <c r="O5149" s="2" t="s">
        <v>6825</v>
      </c>
      <c r="P5149" s="2" t="s">
        <v>32</v>
      </c>
      <c r="Q5149" s="2" t="s">
        <v>65</v>
      </c>
      <c r="R5149" s="2" t="s">
        <v>6826</v>
      </c>
      <c r="S5149" s="1">
        <v>8.5440000000000005</v>
      </c>
      <c r="T5149" s="1">
        <v>4</v>
      </c>
      <c r="U5149" s="1">
        <v>0.2</v>
      </c>
      <c r="V5149" s="5">
        <v>1.9224000000000001</v>
      </c>
    </row>
    <row r="5150" spans="1:22" ht="15" thickBot="1" x14ac:dyDescent="0.35">
      <c r="A5150" s="4">
        <v>5149</v>
      </c>
      <c r="B5150" s="2" t="s">
        <v>8025</v>
      </c>
      <c r="C5150" s="1">
        <v>2014</v>
      </c>
      <c r="D5150" s="3">
        <v>41998</v>
      </c>
      <c r="E5150" s="3">
        <v>42005</v>
      </c>
      <c r="F5150" s="2" t="s">
        <v>50</v>
      </c>
      <c r="G5150" s="2" t="s">
        <v>2599</v>
      </c>
      <c r="H5150" s="2" t="s">
        <v>2600</v>
      </c>
      <c r="I5150" s="2" t="s">
        <v>102</v>
      </c>
      <c r="J5150" s="2" t="s">
        <v>27</v>
      </c>
      <c r="K5150" s="2" t="s">
        <v>8026</v>
      </c>
      <c r="L5150" s="2" t="s">
        <v>310</v>
      </c>
      <c r="M5150" s="1">
        <v>85224</v>
      </c>
      <c r="N5150" s="2" t="s">
        <v>44</v>
      </c>
      <c r="O5150" s="2" t="s">
        <v>2555</v>
      </c>
      <c r="P5150" s="2" t="s">
        <v>32</v>
      </c>
      <c r="Q5150" s="2" t="s">
        <v>36</v>
      </c>
      <c r="R5150" s="2" t="s">
        <v>2556</v>
      </c>
      <c r="S5150" s="1">
        <v>842.37599999999998</v>
      </c>
      <c r="T5150" s="1">
        <v>3</v>
      </c>
      <c r="U5150" s="1">
        <v>0.2</v>
      </c>
      <c r="V5150" s="5">
        <v>105.297</v>
      </c>
    </row>
    <row r="5151" spans="1:22" ht="15" thickBot="1" x14ac:dyDescent="0.35">
      <c r="A5151" s="4">
        <v>5150</v>
      </c>
      <c r="B5151" s="2" t="s">
        <v>8027</v>
      </c>
      <c r="C5151" s="1">
        <v>2011</v>
      </c>
      <c r="D5151" s="3">
        <v>40715</v>
      </c>
      <c r="E5151" s="3">
        <v>40715</v>
      </c>
      <c r="F5151" s="2" t="s">
        <v>1290</v>
      </c>
      <c r="G5151" s="2" t="s">
        <v>4261</v>
      </c>
      <c r="H5151" s="2" t="s">
        <v>4262</v>
      </c>
      <c r="I5151" s="2" t="s">
        <v>26</v>
      </c>
      <c r="J5151" s="2" t="s">
        <v>27</v>
      </c>
      <c r="K5151" s="2" t="s">
        <v>1173</v>
      </c>
      <c r="L5151" s="2" t="s">
        <v>267</v>
      </c>
      <c r="M5151" s="1">
        <v>11561</v>
      </c>
      <c r="N5151" s="2" t="s">
        <v>148</v>
      </c>
      <c r="O5151" s="2" t="s">
        <v>5015</v>
      </c>
      <c r="P5151" s="2" t="s">
        <v>71</v>
      </c>
      <c r="Q5151" s="2" t="s">
        <v>72</v>
      </c>
      <c r="R5151" s="2" t="s">
        <v>5016</v>
      </c>
      <c r="S5151" s="1">
        <v>1214.8499999999999</v>
      </c>
      <c r="T5151" s="1">
        <v>3</v>
      </c>
      <c r="U5151" s="1">
        <v>0</v>
      </c>
      <c r="V5151" s="5">
        <v>352.30650000000003</v>
      </c>
    </row>
    <row r="5152" spans="1:22" ht="15" thickBot="1" x14ac:dyDescent="0.35">
      <c r="A5152" s="4">
        <v>5151</v>
      </c>
      <c r="B5152" s="2" t="s">
        <v>8028</v>
      </c>
      <c r="C5152" s="1">
        <v>2014</v>
      </c>
      <c r="D5152" s="3">
        <v>41705</v>
      </c>
      <c r="E5152" s="3">
        <v>41709</v>
      </c>
      <c r="F5152" s="2" t="s">
        <v>23</v>
      </c>
      <c r="G5152" s="2" t="s">
        <v>584</v>
      </c>
      <c r="H5152" s="2" t="s">
        <v>585</v>
      </c>
      <c r="I5152" s="2" t="s">
        <v>41</v>
      </c>
      <c r="J5152" s="2" t="s">
        <v>27</v>
      </c>
      <c r="K5152" s="2" t="s">
        <v>127</v>
      </c>
      <c r="L5152" s="2" t="s">
        <v>43</v>
      </c>
      <c r="M5152" s="1">
        <v>94109</v>
      </c>
      <c r="N5152" s="2" t="s">
        <v>44</v>
      </c>
      <c r="O5152" s="2" t="s">
        <v>1193</v>
      </c>
      <c r="P5152" s="2" t="s">
        <v>46</v>
      </c>
      <c r="Q5152" s="2" t="s">
        <v>59</v>
      </c>
      <c r="R5152" s="2" t="s">
        <v>1194</v>
      </c>
      <c r="S5152" s="1">
        <v>67.78</v>
      </c>
      <c r="T5152" s="1">
        <v>2</v>
      </c>
      <c r="U5152" s="1">
        <v>0</v>
      </c>
      <c r="V5152" s="5">
        <v>16.945</v>
      </c>
    </row>
    <row r="5153" spans="1:22" ht="15" thickBot="1" x14ac:dyDescent="0.35">
      <c r="A5153" s="4">
        <v>5152</v>
      </c>
      <c r="B5153" s="2" t="s">
        <v>8029</v>
      </c>
      <c r="C5153" s="1">
        <v>2014</v>
      </c>
      <c r="D5153" s="3">
        <v>41908</v>
      </c>
      <c r="E5153" s="3">
        <v>41911</v>
      </c>
      <c r="F5153" s="2" t="s">
        <v>188</v>
      </c>
      <c r="G5153" s="2" t="s">
        <v>5583</v>
      </c>
      <c r="H5153" s="2" t="s">
        <v>5584</v>
      </c>
      <c r="I5153" s="2" t="s">
        <v>41</v>
      </c>
      <c r="J5153" s="2" t="s">
        <v>27</v>
      </c>
      <c r="K5153" s="2" t="s">
        <v>8030</v>
      </c>
      <c r="L5153" s="2" t="s">
        <v>1762</v>
      </c>
      <c r="M5153" s="1">
        <v>59601</v>
      </c>
      <c r="N5153" s="2" t="s">
        <v>44</v>
      </c>
      <c r="O5153" s="2" t="s">
        <v>3355</v>
      </c>
      <c r="P5153" s="2" t="s">
        <v>46</v>
      </c>
      <c r="Q5153" s="2" t="s">
        <v>59</v>
      </c>
      <c r="R5153" s="2" t="s">
        <v>3356</v>
      </c>
      <c r="S5153" s="1">
        <v>39.9</v>
      </c>
      <c r="T5153" s="1">
        <v>5</v>
      </c>
      <c r="U5153" s="1">
        <v>0</v>
      </c>
      <c r="V5153" s="5">
        <v>10.374000000000001</v>
      </c>
    </row>
    <row r="5154" spans="1:22" ht="15" thickBot="1" x14ac:dyDescent="0.35">
      <c r="A5154" s="4">
        <v>5153</v>
      </c>
      <c r="B5154" s="2" t="s">
        <v>8031</v>
      </c>
      <c r="C5154" s="1">
        <v>2011</v>
      </c>
      <c r="D5154" s="3">
        <v>40724</v>
      </c>
      <c r="E5154" s="3">
        <v>40730</v>
      </c>
      <c r="F5154" s="2" t="s">
        <v>50</v>
      </c>
      <c r="G5154" s="2" t="s">
        <v>7757</v>
      </c>
      <c r="H5154" s="2" t="s">
        <v>7758</v>
      </c>
      <c r="I5154" s="2" t="s">
        <v>26</v>
      </c>
      <c r="J5154" s="2" t="s">
        <v>27</v>
      </c>
      <c r="K5154" s="2" t="s">
        <v>266</v>
      </c>
      <c r="L5154" s="2" t="s">
        <v>267</v>
      </c>
      <c r="M5154" s="1">
        <v>10011</v>
      </c>
      <c r="N5154" s="2" t="s">
        <v>148</v>
      </c>
      <c r="O5154" s="2" t="s">
        <v>1832</v>
      </c>
      <c r="P5154" s="2" t="s">
        <v>46</v>
      </c>
      <c r="Q5154" s="2" t="s">
        <v>75</v>
      </c>
      <c r="R5154" s="2" t="s">
        <v>1833</v>
      </c>
      <c r="S5154" s="1">
        <v>2.6880000000000002</v>
      </c>
      <c r="T5154" s="1">
        <v>1</v>
      </c>
      <c r="U5154" s="1">
        <v>0.2</v>
      </c>
      <c r="V5154" s="5">
        <v>0.84</v>
      </c>
    </row>
    <row r="5155" spans="1:22" ht="15" thickBot="1" x14ac:dyDescent="0.35">
      <c r="A5155" s="4">
        <v>5154</v>
      </c>
      <c r="B5155" s="2" t="s">
        <v>8031</v>
      </c>
      <c r="C5155" s="1">
        <v>2011</v>
      </c>
      <c r="D5155" s="3">
        <v>40724</v>
      </c>
      <c r="E5155" s="3">
        <v>40730</v>
      </c>
      <c r="F5155" s="2" t="s">
        <v>50</v>
      </c>
      <c r="G5155" s="2" t="s">
        <v>7757</v>
      </c>
      <c r="H5155" s="2" t="s">
        <v>7758</v>
      </c>
      <c r="I5155" s="2" t="s">
        <v>26</v>
      </c>
      <c r="J5155" s="2" t="s">
        <v>27</v>
      </c>
      <c r="K5155" s="2" t="s">
        <v>266</v>
      </c>
      <c r="L5155" s="2" t="s">
        <v>267</v>
      </c>
      <c r="M5155" s="1">
        <v>10011</v>
      </c>
      <c r="N5155" s="2" t="s">
        <v>148</v>
      </c>
      <c r="O5155" s="2" t="s">
        <v>881</v>
      </c>
      <c r="P5155" s="2" t="s">
        <v>46</v>
      </c>
      <c r="Q5155" s="2" t="s">
        <v>68</v>
      </c>
      <c r="R5155" s="2" t="s">
        <v>882</v>
      </c>
      <c r="S5155" s="1">
        <v>6.6</v>
      </c>
      <c r="T5155" s="1">
        <v>3</v>
      </c>
      <c r="U5155" s="1">
        <v>0</v>
      </c>
      <c r="V5155" s="5">
        <v>2.9039999999999999</v>
      </c>
    </row>
    <row r="5156" spans="1:22" ht="15" thickBot="1" x14ac:dyDescent="0.35">
      <c r="A5156" s="4">
        <v>5155</v>
      </c>
      <c r="B5156" s="2" t="s">
        <v>8032</v>
      </c>
      <c r="C5156" s="1">
        <v>2012</v>
      </c>
      <c r="D5156" s="3">
        <v>41128</v>
      </c>
      <c r="E5156" s="3">
        <v>41129</v>
      </c>
      <c r="F5156" s="2" t="s">
        <v>188</v>
      </c>
      <c r="G5156" s="2" t="s">
        <v>5350</v>
      </c>
      <c r="H5156" s="2" t="s">
        <v>5351</v>
      </c>
      <c r="I5156" s="2" t="s">
        <v>26</v>
      </c>
      <c r="J5156" s="2" t="s">
        <v>27</v>
      </c>
      <c r="K5156" s="2" t="s">
        <v>8033</v>
      </c>
      <c r="L5156" s="2" t="s">
        <v>596</v>
      </c>
      <c r="M5156" s="1">
        <v>63122</v>
      </c>
      <c r="N5156" s="2" t="s">
        <v>105</v>
      </c>
      <c r="O5156" s="2" t="s">
        <v>132</v>
      </c>
      <c r="P5156" s="2" t="s">
        <v>46</v>
      </c>
      <c r="Q5156" s="2" t="s">
        <v>75</v>
      </c>
      <c r="R5156" s="2" t="s">
        <v>133</v>
      </c>
      <c r="S5156" s="1">
        <v>28.4</v>
      </c>
      <c r="T5156" s="1">
        <v>4</v>
      </c>
      <c r="U5156" s="1">
        <v>0</v>
      </c>
      <c r="V5156" s="5">
        <v>13.064</v>
      </c>
    </row>
    <row r="5157" spans="1:22" ht="15" thickBot="1" x14ac:dyDescent="0.35">
      <c r="A5157" s="4">
        <v>5156</v>
      </c>
      <c r="B5157" s="2" t="s">
        <v>8032</v>
      </c>
      <c r="C5157" s="1">
        <v>2012</v>
      </c>
      <c r="D5157" s="3">
        <v>41128</v>
      </c>
      <c r="E5157" s="3">
        <v>41129</v>
      </c>
      <c r="F5157" s="2" t="s">
        <v>188</v>
      </c>
      <c r="G5157" s="2" t="s">
        <v>5350</v>
      </c>
      <c r="H5157" s="2" t="s">
        <v>5351</v>
      </c>
      <c r="I5157" s="2" t="s">
        <v>26</v>
      </c>
      <c r="J5157" s="2" t="s">
        <v>27</v>
      </c>
      <c r="K5157" s="2" t="s">
        <v>8033</v>
      </c>
      <c r="L5157" s="2" t="s">
        <v>596</v>
      </c>
      <c r="M5157" s="1">
        <v>63122</v>
      </c>
      <c r="N5157" s="2" t="s">
        <v>105</v>
      </c>
      <c r="O5157" s="2" t="s">
        <v>6143</v>
      </c>
      <c r="P5157" s="2" t="s">
        <v>32</v>
      </c>
      <c r="Q5157" s="2" t="s">
        <v>65</v>
      </c>
      <c r="R5157" s="2" t="s">
        <v>6144</v>
      </c>
      <c r="S5157" s="1">
        <v>212.94</v>
      </c>
      <c r="T5157" s="1">
        <v>3</v>
      </c>
      <c r="U5157" s="1">
        <v>0</v>
      </c>
      <c r="V5157" s="5">
        <v>34.070399999999999</v>
      </c>
    </row>
    <row r="5158" spans="1:22" ht="15" thickBot="1" x14ac:dyDescent="0.35">
      <c r="A5158" s="4">
        <v>5157</v>
      </c>
      <c r="B5158" s="2" t="s">
        <v>8034</v>
      </c>
      <c r="C5158" s="1">
        <v>2014</v>
      </c>
      <c r="D5158" s="3">
        <v>41821</v>
      </c>
      <c r="E5158" s="3">
        <v>41825</v>
      </c>
      <c r="F5158" s="2" t="s">
        <v>23</v>
      </c>
      <c r="G5158" s="2" t="s">
        <v>6369</v>
      </c>
      <c r="H5158" s="2" t="s">
        <v>6370</v>
      </c>
      <c r="I5158" s="2" t="s">
        <v>102</v>
      </c>
      <c r="J5158" s="2" t="s">
        <v>27</v>
      </c>
      <c r="K5158" s="2" t="s">
        <v>303</v>
      </c>
      <c r="L5158" s="2" t="s">
        <v>211</v>
      </c>
      <c r="M5158" s="1">
        <v>60653</v>
      </c>
      <c r="N5158" s="2" t="s">
        <v>105</v>
      </c>
      <c r="O5158" s="2" t="s">
        <v>7942</v>
      </c>
      <c r="P5158" s="2" t="s">
        <v>71</v>
      </c>
      <c r="Q5158" s="2" t="s">
        <v>72</v>
      </c>
      <c r="R5158" s="2" t="s">
        <v>7943</v>
      </c>
      <c r="S5158" s="1">
        <v>1001.5839999999999</v>
      </c>
      <c r="T5158" s="1">
        <v>2</v>
      </c>
      <c r="U5158" s="1">
        <v>0.2</v>
      </c>
      <c r="V5158" s="5">
        <v>125.19799999999999</v>
      </c>
    </row>
    <row r="5159" spans="1:22" ht="15" thickBot="1" x14ac:dyDescent="0.35">
      <c r="A5159" s="4">
        <v>5158</v>
      </c>
      <c r="B5159" s="2" t="s">
        <v>8034</v>
      </c>
      <c r="C5159" s="1">
        <v>2014</v>
      </c>
      <c r="D5159" s="3">
        <v>41821</v>
      </c>
      <c r="E5159" s="3">
        <v>41825</v>
      </c>
      <c r="F5159" s="2" t="s">
        <v>23</v>
      </c>
      <c r="G5159" s="2" t="s">
        <v>6369</v>
      </c>
      <c r="H5159" s="2" t="s">
        <v>6370</v>
      </c>
      <c r="I5159" s="2" t="s">
        <v>102</v>
      </c>
      <c r="J5159" s="2" t="s">
        <v>27</v>
      </c>
      <c r="K5159" s="2" t="s">
        <v>303</v>
      </c>
      <c r="L5159" s="2" t="s">
        <v>211</v>
      </c>
      <c r="M5159" s="1">
        <v>60653</v>
      </c>
      <c r="N5159" s="2" t="s">
        <v>105</v>
      </c>
      <c r="O5159" s="2" t="s">
        <v>7266</v>
      </c>
      <c r="P5159" s="2" t="s">
        <v>32</v>
      </c>
      <c r="Q5159" s="2" t="s">
        <v>36</v>
      </c>
      <c r="R5159" s="2" t="s">
        <v>7267</v>
      </c>
      <c r="S5159" s="1">
        <v>569.05799999999999</v>
      </c>
      <c r="T5159" s="1">
        <v>3</v>
      </c>
      <c r="U5159" s="1">
        <v>0.3</v>
      </c>
      <c r="V5159" s="5">
        <v>-178.8468</v>
      </c>
    </row>
    <row r="5160" spans="1:22" ht="15" thickBot="1" x14ac:dyDescent="0.35">
      <c r="A5160" s="4">
        <v>5159</v>
      </c>
      <c r="B5160" s="2" t="s">
        <v>8034</v>
      </c>
      <c r="C5160" s="1">
        <v>2014</v>
      </c>
      <c r="D5160" s="3">
        <v>41821</v>
      </c>
      <c r="E5160" s="3">
        <v>41825</v>
      </c>
      <c r="F5160" s="2" t="s">
        <v>23</v>
      </c>
      <c r="G5160" s="2" t="s">
        <v>6369</v>
      </c>
      <c r="H5160" s="2" t="s">
        <v>6370</v>
      </c>
      <c r="I5160" s="2" t="s">
        <v>102</v>
      </c>
      <c r="J5160" s="2" t="s">
        <v>27</v>
      </c>
      <c r="K5160" s="2" t="s">
        <v>303</v>
      </c>
      <c r="L5160" s="2" t="s">
        <v>211</v>
      </c>
      <c r="M5160" s="1">
        <v>60653</v>
      </c>
      <c r="N5160" s="2" t="s">
        <v>105</v>
      </c>
      <c r="O5160" s="2" t="s">
        <v>412</v>
      </c>
      <c r="P5160" s="2" t="s">
        <v>32</v>
      </c>
      <c r="Q5160" s="2" t="s">
        <v>65</v>
      </c>
      <c r="R5160" s="2" t="s">
        <v>413</v>
      </c>
      <c r="S5160" s="1">
        <v>14.224</v>
      </c>
      <c r="T5160" s="1">
        <v>2</v>
      </c>
      <c r="U5160" s="1">
        <v>0.6</v>
      </c>
      <c r="V5160" s="5">
        <v>-10.3124</v>
      </c>
    </row>
    <row r="5161" spans="1:22" ht="15" thickBot="1" x14ac:dyDescent="0.35">
      <c r="A5161" s="4">
        <v>5160</v>
      </c>
      <c r="B5161" s="2" t="s">
        <v>8035</v>
      </c>
      <c r="C5161" s="1">
        <v>2012</v>
      </c>
      <c r="D5161" s="3">
        <v>41208</v>
      </c>
      <c r="E5161" s="3">
        <v>41212</v>
      </c>
      <c r="F5161" s="2" t="s">
        <v>23</v>
      </c>
      <c r="G5161" s="2" t="s">
        <v>1033</v>
      </c>
      <c r="H5161" s="2" t="s">
        <v>1034</v>
      </c>
      <c r="I5161" s="2" t="s">
        <v>41</v>
      </c>
      <c r="J5161" s="2" t="s">
        <v>27</v>
      </c>
      <c r="K5161" s="2" t="s">
        <v>1385</v>
      </c>
      <c r="L5161" s="2" t="s">
        <v>310</v>
      </c>
      <c r="M5161" s="1">
        <v>85345</v>
      </c>
      <c r="N5161" s="2" t="s">
        <v>44</v>
      </c>
      <c r="O5161" s="2" t="s">
        <v>835</v>
      </c>
      <c r="P5161" s="2" t="s">
        <v>71</v>
      </c>
      <c r="Q5161" s="2" t="s">
        <v>72</v>
      </c>
      <c r="R5161" s="2" t="s">
        <v>836</v>
      </c>
      <c r="S5161" s="1">
        <v>105.584</v>
      </c>
      <c r="T5161" s="1">
        <v>2</v>
      </c>
      <c r="U5161" s="1">
        <v>0.2</v>
      </c>
      <c r="V5161" s="5">
        <v>9.2385999999999999</v>
      </c>
    </row>
    <row r="5162" spans="1:22" ht="15" thickBot="1" x14ac:dyDescent="0.35">
      <c r="A5162" s="4">
        <v>5161</v>
      </c>
      <c r="B5162" s="2" t="s">
        <v>8035</v>
      </c>
      <c r="C5162" s="1">
        <v>2012</v>
      </c>
      <c r="D5162" s="3">
        <v>41208</v>
      </c>
      <c r="E5162" s="3">
        <v>41212</v>
      </c>
      <c r="F5162" s="2" t="s">
        <v>23</v>
      </c>
      <c r="G5162" s="2" t="s">
        <v>1033</v>
      </c>
      <c r="H5162" s="2" t="s">
        <v>1034</v>
      </c>
      <c r="I5162" s="2" t="s">
        <v>41</v>
      </c>
      <c r="J5162" s="2" t="s">
        <v>27</v>
      </c>
      <c r="K5162" s="2" t="s">
        <v>1385</v>
      </c>
      <c r="L5162" s="2" t="s">
        <v>310</v>
      </c>
      <c r="M5162" s="1">
        <v>85345</v>
      </c>
      <c r="N5162" s="2" t="s">
        <v>44</v>
      </c>
      <c r="O5162" s="2" t="s">
        <v>5307</v>
      </c>
      <c r="P5162" s="2" t="s">
        <v>71</v>
      </c>
      <c r="Q5162" s="2" t="s">
        <v>72</v>
      </c>
      <c r="R5162" s="2" t="s">
        <v>5308</v>
      </c>
      <c r="S5162" s="1">
        <v>68.72</v>
      </c>
      <c r="T5162" s="1">
        <v>2</v>
      </c>
      <c r="U5162" s="1">
        <v>0.2</v>
      </c>
      <c r="V5162" s="5">
        <v>-14.603</v>
      </c>
    </row>
    <row r="5163" spans="1:22" ht="15" thickBot="1" x14ac:dyDescent="0.35">
      <c r="A5163" s="4">
        <v>5162</v>
      </c>
      <c r="B5163" s="2" t="s">
        <v>8036</v>
      </c>
      <c r="C5163" s="1">
        <v>2011</v>
      </c>
      <c r="D5163" s="3">
        <v>40754</v>
      </c>
      <c r="E5163" s="3">
        <v>40760</v>
      </c>
      <c r="F5163" s="2" t="s">
        <v>50</v>
      </c>
      <c r="G5163" s="2" t="s">
        <v>7624</v>
      </c>
      <c r="H5163" s="2" t="s">
        <v>7625</v>
      </c>
      <c r="I5163" s="2" t="s">
        <v>41</v>
      </c>
      <c r="J5163" s="2" t="s">
        <v>27</v>
      </c>
      <c r="K5163" s="2" t="s">
        <v>95</v>
      </c>
      <c r="L5163" s="2" t="s">
        <v>96</v>
      </c>
      <c r="M5163" s="1">
        <v>98103</v>
      </c>
      <c r="N5163" s="2" t="s">
        <v>44</v>
      </c>
      <c r="O5163" s="2" t="s">
        <v>6558</v>
      </c>
      <c r="P5163" s="2" t="s">
        <v>32</v>
      </c>
      <c r="Q5163" s="2" t="s">
        <v>33</v>
      </c>
      <c r="R5163" s="2" t="s">
        <v>6559</v>
      </c>
      <c r="S5163" s="1">
        <v>1367.84</v>
      </c>
      <c r="T5163" s="1">
        <v>8</v>
      </c>
      <c r="U5163" s="1">
        <v>0</v>
      </c>
      <c r="V5163" s="5">
        <v>259.88959999999997</v>
      </c>
    </row>
    <row r="5164" spans="1:22" ht="15" thickBot="1" x14ac:dyDescent="0.35">
      <c r="A5164" s="4">
        <v>5163</v>
      </c>
      <c r="B5164" s="2" t="s">
        <v>8037</v>
      </c>
      <c r="C5164" s="1">
        <v>2013</v>
      </c>
      <c r="D5164" s="3">
        <v>41597</v>
      </c>
      <c r="E5164" s="3">
        <v>41602</v>
      </c>
      <c r="F5164" s="2" t="s">
        <v>23</v>
      </c>
      <c r="G5164" s="2" t="s">
        <v>1887</v>
      </c>
      <c r="H5164" s="2" t="s">
        <v>1888</v>
      </c>
      <c r="I5164" s="2" t="s">
        <v>26</v>
      </c>
      <c r="J5164" s="2" t="s">
        <v>27</v>
      </c>
      <c r="K5164" s="2" t="s">
        <v>1113</v>
      </c>
      <c r="L5164" s="2" t="s">
        <v>238</v>
      </c>
      <c r="M5164" s="1">
        <v>48180</v>
      </c>
      <c r="N5164" s="2" t="s">
        <v>105</v>
      </c>
      <c r="O5164" s="2" t="s">
        <v>384</v>
      </c>
      <c r="P5164" s="2" t="s">
        <v>32</v>
      </c>
      <c r="Q5164" s="2" t="s">
        <v>36</v>
      </c>
      <c r="R5164" s="2" t="s">
        <v>385</v>
      </c>
      <c r="S5164" s="1">
        <v>301.95999999999998</v>
      </c>
      <c r="T5164" s="1">
        <v>2</v>
      </c>
      <c r="U5164" s="1">
        <v>0</v>
      </c>
      <c r="V5164" s="5">
        <v>33.215600000000002</v>
      </c>
    </row>
    <row r="5165" spans="1:22" ht="15" thickBot="1" x14ac:dyDescent="0.35">
      <c r="A5165" s="4">
        <v>5164</v>
      </c>
      <c r="B5165" s="2" t="s">
        <v>8038</v>
      </c>
      <c r="C5165" s="1">
        <v>2012</v>
      </c>
      <c r="D5165" s="3">
        <v>41096</v>
      </c>
      <c r="E5165" s="3">
        <v>41101</v>
      </c>
      <c r="F5165" s="2" t="s">
        <v>50</v>
      </c>
      <c r="G5165" s="2" t="s">
        <v>6460</v>
      </c>
      <c r="H5165" s="2" t="s">
        <v>6461</v>
      </c>
      <c r="I5165" s="2" t="s">
        <v>26</v>
      </c>
      <c r="J5165" s="2" t="s">
        <v>27</v>
      </c>
      <c r="K5165" s="2" t="s">
        <v>602</v>
      </c>
      <c r="L5165" s="2" t="s">
        <v>43</v>
      </c>
      <c r="M5165" s="1">
        <v>91104</v>
      </c>
      <c r="N5165" s="2" t="s">
        <v>44</v>
      </c>
      <c r="O5165" s="2" t="s">
        <v>281</v>
      </c>
      <c r="P5165" s="2" t="s">
        <v>32</v>
      </c>
      <c r="Q5165" s="2" t="s">
        <v>36</v>
      </c>
      <c r="R5165" s="2" t="s">
        <v>282</v>
      </c>
      <c r="S5165" s="1">
        <v>170.352</v>
      </c>
      <c r="T5165" s="1">
        <v>3</v>
      </c>
      <c r="U5165" s="1">
        <v>0.2</v>
      </c>
      <c r="V5165" s="5">
        <v>-17.0352</v>
      </c>
    </row>
    <row r="5166" spans="1:22" ht="15" thickBot="1" x14ac:dyDescent="0.35">
      <c r="A5166" s="4">
        <v>5165</v>
      </c>
      <c r="B5166" s="2" t="s">
        <v>8039</v>
      </c>
      <c r="C5166" s="1">
        <v>2011</v>
      </c>
      <c r="D5166" s="3">
        <v>40857</v>
      </c>
      <c r="E5166" s="3">
        <v>40863</v>
      </c>
      <c r="F5166" s="2" t="s">
        <v>50</v>
      </c>
      <c r="G5166" s="2" t="s">
        <v>6695</v>
      </c>
      <c r="H5166" s="2" t="s">
        <v>6696</v>
      </c>
      <c r="I5166" s="2" t="s">
        <v>26</v>
      </c>
      <c r="J5166" s="2" t="s">
        <v>27</v>
      </c>
      <c r="K5166" s="2" t="s">
        <v>5310</v>
      </c>
      <c r="L5166" s="2" t="s">
        <v>238</v>
      </c>
      <c r="M5166" s="1">
        <v>48640</v>
      </c>
      <c r="N5166" s="2" t="s">
        <v>105</v>
      </c>
      <c r="O5166" s="2" t="s">
        <v>571</v>
      </c>
      <c r="P5166" s="2" t="s">
        <v>46</v>
      </c>
      <c r="Q5166" s="2" t="s">
        <v>68</v>
      </c>
      <c r="R5166" s="2" t="s">
        <v>6762</v>
      </c>
      <c r="S5166" s="1">
        <v>3.9</v>
      </c>
      <c r="T5166" s="1">
        <v>2</v>
      </c>
      <c r="U5166" s="1">
        <v>0</v>
      </c>
      <c r="V5166" s="5">
        <v>1.5209999999999999</v>
      </c>
    </row>
    <row r="5167" spans="1:22" ht="15" thickBot="1" x14ac:dyDescent="0.35">
      <c r="A5167" s="4">
        <v>5166</v>
      </c>
      <c r="B5167" s="2" t="s">
        <v>8039</v>
      </c>
      <c r="C5167" s="1">
        <v>2011</v>
      </c>
      <c r="D5167" s="3">
        <v>40857</v>
      </c>
      <c r="E5167" s="3">
        <v>40863</v>
      </c>
      <c r="F5167" s="2" t="s">
        <v>50</v>
      </c>
      <c r="G5167" s="2" t="s">
        <v>6695</v>
      </c>
      <c r="H5167" s="2" t="s">
        <v>6696</v>
      </c>
      <c r="I5167" s="2" t="s">
        <v>26</v>
      </c>
      <c r="J5167" s="2" t="s">
        <v>27</v>
      </c>
      <c r="K5167" s="2" t="s">
        <v>5310</v>
      </c>
      <c r="L5167" s="2" t="s">
        <v>238</v>
      </c>
      <c r="M5167" s="1">
        <v>48640</v>
      </c>
      <c r="N5167" s="2" t="s">
        <v>105</v>
      </c>
      <c r="O5167" s="2" t="s">
        <v>3981</v>
      </c>
      <c r="P5167" s="2" t="s">
        <v>46</v>
      </c>
      <c r="Q5167" s="2" t="s">
        <v>90</v>
      </c>
      <c r="R5167" s="2" t="s">
        <v>3982</v>
      </c>
      <c r="S5167" s="1">
        <v>12.84</v>
      </c>
      <c r="T5167" s="1">
        <v>3</v>
      </c>
      <c r="U5167" s="1">
        <v>0</v>
      </c>
      <c r="V5167" s="5">
        <v>5.7779999999999996</v>
      </c>
    </row>
    <row r="5168" spans="1:22" ht="15" thickBot="1" x14ac:dyDescent="0.35">
      <c r="A5168" s="4">
        <v>5167</v>
      </c>
      <c r="B5168" s="2" t="s">
        <v>8039</v>
      </c>
      <c r="C5168" s="1">
        <v>2011</v>
      </c>
      <c r="D5168" s="3">
        <v>40857</v>
      </c>
      <c r="E5168" s="3">
        <v>40863</v>
      </c>
      <c r="F5168" s="2" t="s">
        <v>50</v>
      </c>
      <c r="G5168" s="2" t="s">
        <v>6695</v>
      </c>
      <c r="H5168" s="2" t="s">
        <v>6696</v>
      </c>
      <c r="I5168" s="2" t="s">
        <v>26</v>
      </c>
      <c r="J5168" s="2" t="s">
        <v>27</v>
      </c>
      <c r="K5168" s="2" t="s">
        <v>5310</v>
      </c>
      <c r="L5168" s="2" t="s">
        <v>238</v>
      </c>
      <c r="M5168" s="1">
        <v>48640</v>
      </c>
      <c r="N5168" s="2" t="s">
        <v>105</v>
      </c>
      <c r="O5168" s="2" t="s">
        <v>913</v>
      </c>
      <c r="P5168" s="2" t="s">
        <v>46</v>
      </c>
      <c r="Q5168" s="2" t="s">
        <v>90</v>
      </c>
      <c r="R5168" s="2" t="s">
        <v>914</v>
      </c>
      <c r="S5168" s="1">
        <v>15.84</v>
      </c>
      <c r="T5168" s="1">
        <v>3</v>
      </c>
      <c r="U5168" s="1">
        <v>0</v>
      </c>
      <c r="V5168" s="5">
        <v>7.1280000000000001</v>
      </c>
    </row>
    <row r="5169" spans="1:22" ht="15" thickBot="1" x14ac:dyDescent="0.35">
      <c r="A5169" s="4">
        <v>5168</v>
      </c>
      <c r="B5169" s="2" t="s">
        <v>8039</v>
      </c>
      <c r="C5169" s="1">
        <v>2011</v>
      </c>
      <c r="D5169" s="3">
        <v>40857</v>
      </c>
      <c r="E5169" s="3">
        <v>40863</v>
      </c>
      <c r="F5169" s="2" t="s">
        <v>50</v>
      </c>
      <c r="G5169" s="2" t="s">
        <v>6695</v>
      </c>
      <c r="H5169" s="2" t="s">
        <v>6696</v>
      </c>
      <c r="I5169" s="2" t="s">
        <v>26</v>
      </c>
      <c r="J5169" s="2" t="s">
        <v>27</v>
      </c>
      <c r="K5169" s="2" t="s">
        <v>5310</v>
      </c>
      <c r="L5169" s="2" t="s">
        <v>238</v>
      </c>
      <c r="M5169" s="1">
        <v>48640</v>
      </c>
      <c r="N5169" s="2" t="s">
        <v>105</v>
      </c>
      <c r="O5169" s="2" t="s">
        <v>1931</v>
      </c>
      <c r="P5169" s="2" t="s">
        <v>32</v>
      </c>
      <c r="Q5169" s="2" t="s">
        <v>36</v>
      </c>
      <c r="R5169" s="2" t="s">
        <v>1932</v>
      </c>
      <c r="S5169" s="1">
        <v>563.94000000000005</v>
      </c>
      <c r="T5169" s="1">
        <v>3</v>
      </c>
      <c r="U5169" s="1">
        <v>0</v>
      </c>
      <c r="V5169" s="5">
        <v>112.788</v>
      </c>
    </row>
    <row r="5170" spans="1:22" ht="15" thickBot="1" x14ac:dyDescent="0.35">
      <c r="A5170" s="4">
        <v>5169</v>
      </c>
      <c r="B5170" s="2" t="s">
        <v>8039</v>
      </c>
      <c r="C5170" s="1">
        <v>2011</v>
      </c>
      <c r="D5170" s="3">
        <v>40857</v>
      </c>
      <c r="E5170" s="3">
        <v>40863</v>
      </c>
      <c r="F5170" s="2" t="s">
        <v>50</v>
      </c>
      <c r="G5170" s="2" t="s">
        <v>6695</v>
      </c>
      <c r="H5170" s="2" t="s">
        <v>6696</v>
      </c>
      <c r="I5170" s="2" t="s">
        <v>26</v>
      </c>
      <c r="J5170" s="2" t="s">
        <v>27</v>
      </c>
      <c r="K5170" s="2" t="s">
        <v>5310</v>
      </c>
      <c r="L5170" s="2" t="s">
        <v>238</v>
      </c>
      <c r="M5170" s="1">
        <v>48640</v>
      </c>
      <c r="N5170" s="2" t="s">
        <v>105</v>
      </c>
      <c r="O5170" s="2" t="s">
        <v>4014</v>
      </c>
      <c r="P5170" s="2" t="s">
        <v>46</v>
      </c>
      <c r="Q5170" s="2" t="s">
        <v>59</v>
      </c>
      <c r="R5170" s="2" t="s">
        <v>4015</v>
      </c>
      <c r="S5170" s="1">
        <v>62.94</v>
      </c>
      <c r="T5170" s="1">
        <v>3</v>
      </c>
      <c r="U5170" s="1">
        <v>0</v>
      </c>
      <c r="V5170" s="5">
        <v>11.958600000000001</v>
      </c>
    </row>
    <row r="5171" spans="1:22" ht="15" thickBot="1" x14ac:dyDescent="0.35">
      <c r="A5171" s="4">
        <v>5170</v>
      </c>
      <c r="B5171" s="2" t="s">
        <v>8039</v>
      </c>
      <c r="C5171" s="1">
        <v>2011</v>
      </c>
      <c r="D5171" s="3">
        <v>40857</v>
      </c>
      <c r="E5171" s="3">
        <v>40863</v>
      </c>
      <c r="F5171" s="2" t="s">
        <v>50</v>
      </c>
      <c r="G5171" s="2" t="s">
        <v>6695</v>
      </c>
      <c r="H5171" s="2" t="s">
        <v>6696</v>
      </c>
      <c r="I5171" s="2" t="s">
        <v>26</v>
      </c>
      <c r="J5171" s="2" t="s">
        <v>27</v>
      </c>
      <c r="K5171" s="2" t="s">
        <v>5310</v>
      </c>
      <c r="L5171" s="2" t="s">
        <v>238</v>
      </c>
      <c r="M5171" s="1">
        <v>48640</v>
      </c>
      <c r="N5171" s="2" t="s">
        <v>105</v>
      </c>
      <c r="O5171" s="2" t="s">
        <v>2011</v>
      </c>
      <c r="P5171" s="2" t="s">
        <v>46</v>
      </c>
      <c r="Q5171" s="2" t="s">
        <v>59</v>
      </c>
      <c r="R5171" s="2" t="s">
        <v>2012</v>
      </c>
      <c r="S5171" s="1">
        <v>535.41</v>
      </c>
      <c r="T5171" s="1">
        <v>3</v>
      </c>
      <c r="U5171" s="1">
        <v>0</v>
      </c>
      <c r="V5171" s="5">
        <v>160.62299999999999</v>
      </c>
    </row>
    <row r="5172" spans="1:22" ht="15" thickBot="1" x14ac:dyDescent="0.35">
      <c r="A5172" s="4">
        <v>5171</v>
      </c>
      <c r="B5172" s="2" t="s">
        <v>8040</v>
      </c>
      <c r="C5172" s="1">
        <v>2013</v>
      </c>
      <c r="D5172" s="3">
        <v>41422</v>
      </c>
      <c r="E5172" s="3">
        <v>41424</v>
      </c>
      <c r="F5172" s="2" t="s">
        <v>23</v>
      </c>
      <c r="G5172" s="2" t="s">
        <v>1345</v>
      </c>
      <c r="H5172" s="2" t="s">
        <v>1346</v>
      </c>
      <c r="I5172" s="2" t="s">
        <v>41</v>
      </c>
      <c r="J5172" s="2" t="s">
        <v>27</v>
      </c>
      <c r="K5172" s="2" t="s">
        <v>880</v>
      </c>
      <c r="L5172" s="2" t="s">
        <v>238</v>
      </c>
      <c r="M5172" s="1">
        <v>48205</v>
      </c>
      <c r="N5172" s="2" t="s">
        <v>105</v>
      </c>
      <c r="O5172" s="2" t="s">
        <v>1872</v>
      </c>
      <c r="P5172" s="2" t="s">
        <v>32</v>
      </c>
      <c r="Q5172" s="2" t="s">
        <v>36</v>
      </c>
      <c r="R5172" s="2" t="s">
        <v>1873</v>
      </c>
      <c r="S5172" s="1">
        <v>3504.9</v>
      </c>
      <c r="T5172" s="1">
        <v>5</v>
      </c>
      <c r="U5172" s="1">
        <v>0</v>
      </c>
      <c r="V5172" s="5">
        <v>700.98</v>
      </c>
    </row>
    <row r="5173" spans="1:22" ht="15" thickBot="1" x14ac:dyDescent="0.35">
      <c r="A5173" s="4">
        <v>5172</v>
      </c>
      <c r="B5173" s="2" t="s">
        <v>8040</v>
      </c>
      <c r="C5173" s="1">
        <v>2013</v>
      </c>
      <c r="D5173" s="3">
        <v>41422</v>
      </c>
      <c r="E5173" s="3">
        <v>41424</v>
      </c>
      <c r="F5173" s="2" t="s">
        <v>23</v>
      </c>
      <c r="G5173" s="2" t="s">
        <v>1345</v>
      </c>
      <c r="H5173" s="2" t="s">
        <v>1346</v>
      </c>
      <c r="I5173" s="2" t="s">
        <v>41</v>
      </c>
      <c r="J5173" s="2" t="s">
        <v>27</v>
      </c>
      <c r="K5173" s="2" t="s">
        <v>880</v>
      </c>
      <c r="L5173" s="2" t="s">
        <v>238</v>
      </c>
      <c r="M5173" s="1">
        <v>48205</v>
      </c>
      <c r="N5173" s="2" t="s">
        <v>105</v>
      </c>
      <c r="O5173" s="2" t="s">
        <v>2701</v>
      </c>
      <c r="P5173" s="2" t="s">
        <v>46</v>
      </c>
      <c r="Q5173" s="2" t="s">
        <v>90</v>
      </c>
      <c r="R5173" s="2" t="s">
        <v>2702</v>
      </c>
      <c r="S5173" s="1">
        <v>144.12</v>
      </c>
      <c r="T5173" s="1">
        <v>3</v>
      </c>
      <c r="U5173" s="1">
        <v>0</v>
      </c>
      <c r="V5173" s="5">
        <v>69.177599999999998</v>
      </c>
    </row>
    <row r="5174" spans="1:22" ht="15" thickBot="1" x14ac:dyDescent="0.35">
      <c r="A5174" s="4">
        <v>5173</v>
      </c>
      <c r="B5174" s="2" t="s">
        <v>8040</v>
      </c>
      <c r="C5174" s="1">
        <v>2013</v>
      </c>
      <c r="D5174" s="3">
        <v>41422</v>
      </c>
      <c r="E5174" s="3">
        <v>41424</v>
      </c>
      <c r="F5174" s="2" t="s">
        <v>23</v>
      </c>
      <c r="G5174" s="2" t="s">
        <v>1345</v>
      </c>
      <c r="H5174" s="2" t="s">
        <v>1346</v>
      </c>
      <c r="I5174" s="2" t="s">
        <v>41</v>
      </c>
      <c r="J5174" s="2" t="s">
        <v>27</v>
      </c>
      <c r="K5174" s="2" t="s">
        <v>880</v>
      </c>
      <c r="L5174" s="2" t="s">
        <v>238</v>
      </c>
      <c r="M5174" s="1">
        <v>48205</v>
      </c>
      <c r="N5174" s="2" t="s">
        <v>105</v>
      </c>
      <c r="O5174" s="2" t="s">
        <v>3569</v>
      </c>
      <c r="P5174" s="2" t="s">
        <v>46</v>
      </c>
      <c r="Q5174" s="2" t="s">
        <v>90</v>
      </c>
      <c r="R5174" s="2" t="s">
        <v>3570</v>
      </c>
      <c r="S5174" s="1">
        <v>314.55</v>
      </c>
      <c r="T5174" s="1">
        <v>3</v>
      </c>
      <c r="U5174" s="1">
        <v>0</v>
      </c>
      <c r="V5174" s="5">
        <v>150.98400000000001</v>
      </c>
    </row>
    <row r="5175" spans="1:22" ht="15" thickBot="1" x14ac:dyDescent="0.35">
      <c r="A5175" s="4">
        <v>5174</v>
      </c>
      <c r="B5175" s="2" t="s">
        <v>8041</v>
      </c>
      <c r="C5175" s="1">
        <v>2012</v>
      </c>
      <c r="D5175" s="3">
        <v>40976</v>
      </c>
      <c r="E5175" s="3">
        <v>40978</v>
      </c>
      <c r="F5175" s="2" t="s">
        <v>188</v>
      </c>
      <c r="G5175" s="2" t="s">
        <v>6750</v>
      </c>
      <c r="H5175" s="2" t="s">
        <v>6751</v>
      </c>
      <c r="I5175" s="2" t="s">
        <v>41</v>
      </c>
      <c r="J5175" s="2" t="s">
        <v>27</v>
      </c>
      <c r="K5175" s="2" t="s">
        <v>3595</v>
      </c>
      <c r="L5175" s="2" t="s">
        <v>457</v>
      </c>
      <c r="M5175" s="1">
        <v>81001</v>
      </c>
      <c r="N5175" s="2" t="s">
        <v>44</v>
      </c>
      <c r="O5175" s="2" t="s">
        <v>1264</v>
      </c>
      <c r="P5175" s="2" t="s">
        <v>46</v>
      </c>
      <c r="Q5175" s="2" t="s">
        <v>68</v>
      </c>
      <c r="R5175" s="2" t="s">
        <v>1265</v>
      </c>
      <c r="S5175" s="1">
        <v>3.4079999999999999</v>
      </c>
      <c r="T5175" s="1">
        <v>1</v>
      </c>
      <c r="U5175" s="1">
        <v>0.2</v>
      </c>
      <c r="V5175" s="5">
        <v>0.89459999999999995</v>
      </c>
    </row>
    <row r="5176" spans="1:22" ht="15" thickBot="1" x14ac:dyDescent="0.35">
      <c r="A5176" s="4">
        <v>5175</v>
      </c>
      <c r="B5176" s="2" t="s">
        <v>8042</v>
      </c>
      <c r="C5176" s="1">
        <v>2014</v>
      </c>
      <c r="D5176" s="3">
        <v>41932</v>
      </c>
      <c r="E5176" s="3">
        <v>41937</v>
      </c>
      <c r="F5176" s="2" t="s">
        <v>50</v>
      </c>
      <c r="G5176" s="2" t="s">
        <v>2052</v>
      </c>
      <c r="H5176" s="2" t="s">
        <v>2053</v>
      </c>
      <c r="I5176" s="2" t="s">
        <v>26</v>
      </c>
      <c r="J5176" s="2" t="s">
        <v>27</v>
      </c>
      <c r="K5176" s="2" t="s">
        <v>8043</v>
      </c>
      <c r="L5176" s="2" t="s">
        <v>104</v>
      </c>
      <c r="M5176" s="1">
        <v>76706</v>
      </c>
      <c r="N5176" s="2" t="s">
        <v>105</v>
      </c>
      <c r="O5176" s="2" t="s">
        <v>6226</v>
      </c>
      <c r="P5176" s="2" t="s">
        <v>46</v>
      </c>
      <c r="Q5176" s="2" t="s">
        <v>75</v>
      </c>
      <c r="R5176" s="2" t="s">
        <v>6227</v>
      </c>
      <c r="S5176" s="1">
        <v>2.0720000000000001</v>
      </c>
      <c r="T5176" s="1">
        <v>2</v>
      </c>
      <c r="U5176" s="1">
        <v>0.8</v>
      </c>
      <c r="V5176" s="5">
        <v>-3.5224000000000002</v>
      </c>
    </row>
    <row r="5177" spans="1:22" ht="15" thickBot="1" x14ac:dyDescent="0.35">
      <c r="A5177" s="4">
        <v>5176</v>
      </c>
      <c r="B5177" s="2" t="s">
        <v>8042</v>
      </c>
      <c r="C5177" s="1">
        <v>2014</v>
      </c>
      <c r="D5177" s="3">
        <v>41932</v>
      </c>
      <c r="E5177" s="3">
        <v>41937</v>
      </c>
      <c r="F5177" s="2" t="s">
        <v>50</v>
      </c>
      <c r="G5177" s="2" t="s">
        <v>2052</v>
      </c>
      <c r="H5177" s="2" t="s">
        <v>2053</v>
      </c>
      <c r="I5177" s="2" t="s">
        <v>26</v>
      </c>
      <c r="J5177" s="2" t="s">
        <v>27</v>
      </c>
      <c r="K5177" s="2" t="s">
        <v>8043</v>
      </c>
      <c r="L5177" s="2" t="s">
        <v>104</v>
      </c>
      <c r="M5177" s="1">
        <v>76706</v>
      </c>
      <c r="N5177" s="2" t="s">
        <v>105</v>
      </c>
      <c r="O5177" s="2" t="s">
        <v>7219</v>
      </c>
      <c r="P5177" s="2" t="s">
        <v>32</v>
      </c>
      <c r="Q5177" s="2" t="s">
        <v>33</v>
      </c>
      <c r="R5177" s="2" t="s">
        <v>7220</v>
      </c>
      <c r="S5177" s="1">
        <v>328.39920000000001</v>
      </c>
      <c r="T5177" s="1">
        <v>3</v>
      </c>
      <c r="U5177" s="1">
        <v>0.32</v>
      </c>
      <c r="V5177" s="5">
        <v>-91.758600000000001</v>
      </c>
    </row>
    <row r="5178" spans="1:22" ht="15" thickBot="1" x14ac:dyDescent="0.35">
      <c r="A5178" s="4">
        <v>5177</v>
      </c>
      <c r="B5178" s="2" t="s">
        <v>8044</v>
      </c>
      <c r="C5178" s="1">
        <v>2013</v>
      </c>
      <c r="D5178" s="3">
        <v>41584</v>
      </c>
      <c r="E5178" s="3">
        <v>41587</v>
      </c>
      <c r="F5178" s="2" t="s">
        <v>188</v>
      </c>
      <c r="G5178" s="2" t="s">
        <v>830</v>
      </c>
      <c r="H5178" s="2" t="s">
        <v>831</v>
      </c>
      <c r="I5178" s="2" t="s">
        <v>26</v>
      </c>
      <c r="J5178" s="2" t="s">
        <v>27</v>
      </c>
      <c r="K5178" s="2" t="s">
        <v>127</v>
      </c>
      <c r="L5178" s="2" t="s">
        <v>43</v>
      </c>
      <c r="M5178" s="1">
        <v>94109</v>
      </c>
      <c r="N5178" s="2" t="s">
        <v>44</v>
      </c>
      <c r="O5178" s="2" t="s">
        <v>4801</v>
      </c>
      <c r="P5178" s="2" t="s">
        <v>46</v>
      </c>
      <c r="Q5178" s="2" t="s">
        <v>75</v>
      </c>
      <c r="R5178" s="2" t="s">
        <v>4802</v>
      </c>
      <c r="S5178" s="1">
        <v>53.247999999999998</v>
      </c>
      <c r="T5178" s="1">
        <v>2</v>
      </c>
      <c r="U5178" s="1">
        <v>0.2</v>
      </c>
      <c r="V5178" s="5">
        <v>19.968</v>
      </c>
    </row>
    <row r="5179" spans="1:22" ht="15" thickBot="1" x14ac:dyDescent="0.35">
      <c r="A5179" s="4">
        <v>5178</v>
      </c>
      <c r="B5179" s="2" t="s">
        <v>8045</v>
      </c>
      <c r="C5179" s="1">
        <v>2013</v>
      </c>
      <c r="D5179" s="3">
        <v>41635</v>
      </c>
      <c r="E5179" s="3">
        <v>41639</v>
      </c>
      <c r="F5179" s="2" t="s">
        <v>50</v>
      </c>
      <c r="G5179" s="2" t="s">
        <v>2431</v>
      </c>
      <c r="H5179" s="2" t="s">
        <v>2432</v>
      </c>
      <c r="I5179" s="2" t="s">
        <v>41</v>
      </c>
      <c r="J5179" s="2" t="s">
        <v>27</v>
      </c>
      <c r="K5179" s="2" t="s">
        <v>266</v>
      </c>
      <c r="L5179" s="2" t="s">
        <v>267</v>
      </c>
      <c r="M5179" s="1">
        <v>10024</v>
      </c>
      <c r="N5179" s="2" t="s">
        <v>148</v>
      </c>
      <c r="O5179" s="2" t="s">
        <v>1044</v>
      </c>
      <c r="P5179" s="2" t="s">
        <v>46</v>
      </c>
      <c r="Q5179" s="2" t="s">
        <v>75</v>
      </c>
      <c r="R5179" s="2" t="s">
        <v>1045</v>
      </c>
      <c r="S5179" s="1">
        <v>4.992</v>
      </c>
      <c r="T5179" s="1">
        <v>3</v>
      </c>
      <c r="U5179" s="1">
        <v>0.2</v>
      </c>
      <c r="V5179" s="5">
        <v>1.6848000000000001</v>
      </c>
    </row>
    <row r="5180" spans="1:22" ht="15" thickBot="1" x14ac:dyDescent="0.35">
      <c r="A5180" s="4">
        <v>5179</v>
      </c>
      <c r="B5180" s="2" t="s">
        <v>8046</v>
      </c>
      <c r="C5180" s="1">
        <v>2012</v>
      </c>
      <c r="D5180" s="3">
        <v>41012</v>
      </c>
      <c r="E5180" s="3">
        <v>41018</v>
      </c>
      <c r="F5180" s="2" t="s">
        <v>50</v>
      </c>
      <c r="G5180" s="2" t="s">
        <v>3183</v>
      </c>
      <c r="H5180" s="2" t="s">
        <v>3184</v>
      </c>
      <c r="I5180" s="2" t="s">
        <v>41</v>
      </c>
      <c r="J5180" s="2" t="s">
        <v>27</v>
      </c>
      <c r="K5180" s="2" t="s">
        <v>42</v>
      </c>
      <c r="L5180" s="2" t="s">
        <v>43</v>
      </c>
      <c r="M5180" s="1">
        <v>90036</v>
      </c>
      <c r="N5180" s="2" t="s">
        <v>44</v>
      </c>
      <c r="O5180" s="2" t="s">
        <v>4628</v>
      </c>
      <c r="P5180" s="2" t="s">
        <v>32</v>
      </c>
      <c r="Q5180" s="2" t="s">
        <v>65</v>
      </c>
      <c r="R5180" s="2" t="s">
        <v>4629</v>
      </c>
      <c r="S5180" s="1">
        <v>37.68</v>
      </c>
      <c r="T5180" s="1">
        <v>2</v>
      </c>
      <c r="U5180" s="1">
        <v>0</v>
      </c>
      <c r="V5180" s="5">
        <v>15.8256</v>
      </c>
    </row>
    <row r="5181" spans="1:22" ht="15" thickBot="1" x14ac:dyDescent="0.35">
      <c r="A5181" s="4">
        <v>5180</v>
      </c>
      <c r="B5181" s="2" t="s">
        <v>8046</v>
      </c>
      <c r="C5181" s="1">
        <v>2012</v>
      </c>
      <c r="D5181" s="3">
        <v>41012</v>
      </c>
      <c r="E5181" s="3">
        <v>41018</v>
      </c>
      <c r="F5181" s="2" t="s">
        <v>50</v>
      </c>
      <c r="G5181" s="2" t="s">
        <v>3183</v>
      </c>
      <c r="H5181" s="2" t="s">
        <v>3184</v>
      </c>
      <c r="I5181" s="2" t="s">
        <v>41</v>
      </c>
      <c r="J5181" s="2" t="s">
        <v>27</v>
      </c>
      <c r="K5181" s="2" t="s">
        <v>42</v>
      </c>
      <c r="L5181" s="2" t="s">
        <v>43</v>
      </c>
      <c r="M5181" s="1">
        <v>90036</v>
      </c>
      <c r="N5181" s="2" t="s">
        <v>44</v>
      </c>
      <c r="O5181" s="2" t="s">
        <v>1191</v>
      </c>
      <c r="P5181" s="2" t="s">
        <v>71</v>
      </c>
      <c r="Q5181" s="2" t="s">
        <v>72</v>
      </c>
      <c r="R5181" s="2" t="s">
        <v>1192</v>
      </c>
      <c r="S5181" s="1">
        <v>258.57600000000002</v>
      </c>
      <c r="T5181" s="1">
        <v>2</v>
      </c>
      <c r="U5181" s="1">
        <v>0.2</v>
      </c>
      <c r="V5181" s="5">
        <v>19.3932</v>
      </c>
    </row>
    <row r="5182" spans="1:22" ht="15" thickBot="1" x14ac:dyDescent="0.35">
      <c r="A5182" s="4">
        <v>5181</v>
      </c>
      <c r="B5182" s="2" t="s">
        <v>8046</v>
      </c>
      <c r="C5182" s="1">
        <v>2012</v>
      </c>
      <c r="D5182" s="3">
        <v>41012</v>
      </c>
      <c r="E5182" s="3">
        <v>41018</v>
      </c>
      <c r="F5182" s="2" t="s">
        <v>50</v>
      </c>
      <c r="G5182" s="2" t="s">
        <v>3183</v>
      </c>
      <c r="H5182" s="2" t="s">
        <v>3184</v>
      </c>
      <c r="I5182" s="2" t="s">
        <v>41</v>
      </c>
      <c r="J5182" s="2" t="s">
        <v>27</v>
      </c>
      <c r="K5182" s="2" t="s">
        <v>42</v>
      </c>
      <c r="L5182" s="2" t="s">
        <v>43</v>
      </c>
      <c r="M5182" s="1">
        <v>90036</v>
      </c>
      <c r="N5182" s="2" t="s">
        <v>44</v>
      </c>
      <c r="O5182" s="2" t="s">
        <v>3851</v>
      </c>
      <c r="P5182" s="2" t="s">
        <v>46</v>
      </c>
      <c r="Q5182" s="2" t="s">
        <v>78</v>
      </c>
      <c r="R5182" s="2" t="s">
        <v>3852</v>
      </c>
      <c r="S5182" s="1">
        <v>75.84</v>
      </c>
      <c r="T5182" s="1">
        <v>2</v>
      </c>
      <c r="U5182" s="1">
        <v>0</v>
      </c>
      <c r="V5182" s="5">
        <v>29.5776</v>
      </c>
    </row>
    <row r="5183" spans="1:22" ht="15" thickBot="1" x14ac:dyDescent="0.35">
      <c r="A5183" s="4">
        <v>5182</v>
      </c>
      <c r="B5183" s="2" t="s">
        <v>8047</v>
      </c>
      <c r="C5183" s="1">
        <v>2014</v>
      </c>
      <c r="D5183" s="3">
        <v>41895</v>
      </c>
      <c r="E5183" s="3">
        <v>41898</v>
      </c>
      <c r="F5183" s="2" t="s">
        <v>188</v>
      </c>
      <c r="G5183" s="2" t="s">
        <v>1183</v>
      </c>
      <c r="H5183" s="2" t="s">
        <v>1184</v>
      </c>
      <c r="I5183" s="2" t="s">
        <v>41</v>
      </c>
      <c r="J5183" s="2" t="s">
        <v>27</v>
      </c>
      <c r="K5183" s="2" t="s">
        <v>7126</v>
      </c>
      <c r="L5183" s="2" t="s">
        <v>1399</v>
      </c>
      <c r="M5183" s="1">
        <v>2895</v>
      </c>
      <c r="N5183" s="2" t="s">
        <v>148</v>
      </c>
      <c r="O5183" s="2" t="s">
        <v>8012</v>
      </c>
      <c r="P5183" s="2" t="s">
        <v>46</v>
      </c>
      <c r="Q5183" s="2" t="s">
        <v>90</v>
      </c>
      <c r="R5183" s="2" t="s">
        <v>8013</v>
      </c>
      <c r="S5183" s="1">
        <v>45.36</v>
      </c>
      <c r="T5183" s="1">
        <v>7</v>
      </c>
      <c r="U5183" s="1">
        <v>0</v>
      </c>
      <c r="V5183" s="5">
        <v>21.7728</v>
      </c>
    </row>
    <row r="5184" spans="1:22" ht="15" thickBot="1" x14ac:dyDescent="0.35">
      <c r="A5184" s="4">
        <v>5183</v>
      </c>
      <c r="B5184" s="2" t="s">
        <v>8047</v>
      </c>
      <c r="C5184" s="1">
        <v>2014</v>
      </c>
      <c r="D5184" s="3">
        <v>41895</v>
      </c>
      <c r="E5184" s="3">
        <v>41898</v>
      </c>
      <c r="F5184" s="2" t="s">
        <v>188</v>
      </c>
      <c r="G5184" s="2" t="s">
        <v>1183</v>
      </c>
      <c r="H5184" s="2" t="s">
        <v>1184</v>
      </c>
      <c r="I5184" s="2" t="s">
        <v>41</v>
      </c>
      <c r="J5184" s="2" t="s">
        <v>27</v>
      </c>
      <c r="K5184" s="2" t="s">
        <v>7126</v>
      </c>
      <c r="L5184" s="2" t="s">
        <v>1399</v>
      </c>
      <c r="M5184" s="1">
        <v>2895</v>
      </c>
      <c r="N5184" s="2" t="s">
        <v>148</v>
      </c>
      <c r="O5184" s="2" t="s">
        <v>3074</v>
      </c>
      <c r="P5184" s="2" t="s">
        <v>46</v>
      </c>
      <c r="Q5184" s="2" t="s">
        <v>75</v>
      </c>
      <c r="R5184" s="2" t="s">
        <v>3075</v>
      </c>
      <c r="S5184" s="1">
        <v>45.78</v>
      </c>
      <c r="T5184" s="1">
        <v>3</v>
      </c>
      <c r="U5184" s="1">
        <v>0</v>
      </c>
      <c r="V5184" s="5">
        <v>22.89</v>
      </c>
    </row>
    <row r="5185" spans="1:22" ht="15" thickBot="1" x14ac:dyDescent="0.35">
      <c r="A5185" s="4">
        <v>5184</v>
      </c>
      <c r="B5185" s="2" t="s">
        <v>8048</v>
      </c>
      <c r="C5185" s="1">
        <v>2014</v>
      </c>
      <c r="D5185" s="3">
        <v>41907</v>
      </c>
      <c r="E5185" s="3">
        <v>41910</v>
      </c>
      <c r="F5185" s="2" t="s">
        <v>188</v>
      </c>
      <c r="G5185" s="2" t="s">
        <v>1408</v>
      </c>
      <c r="H5185" s="2" t="s">
        <v>1409</v>
      </c>
      <c r="I5185" s="2" t="s">
        <v>26</v>
      </c>
      <c r="J5185" s="2" t="s">
        <v>27</v>
      </c>
      <c r="K5185" s="2" t="s">
        <v>497</v>
      </c>
      <c r="L5185" s="2" t="s">
        <v>1272</v>
      </c>
      <c r="M5185" s="1">
        <v>31907</v>
      </c>
      <c r="N5185" s="2" t="s">
        <v>30</v>
      </c>
      <c r="O5185" s="2" t="s">
        <v>7609</v>
      </c>
      <c r="P5185" s="2" t="s">
        <v>46</v>
      </c>
      <c r="Q5185" s="2" t="s">
        <v>59</v>
      </c>
      <c r="R5185" s="2" t="s">
        <v>7610</v>
      </c>
      <c r="S5185" s="1">
        <v>40.29</v>
      </c>
      <c r="T5185" s="1">
        <v>3</v>
      </c>
      <c r="U5185" s="1">
        <v>0</v>
      </c>
      <c r="V5185" s="5">
        <v>10.0725</v>
      </c>
    </row>
    <row r="5186" spans="1:22" ht="15" thickBot="1" x14ac:dyDescent="0.35">
      <c r="A5186" s="4">
        <v>5185</v>
      </c>
      <c r="B5186" s="2" t="s">
        <v>8048</v>
      </c>
      <c r="C5186" s="1">
        <v>2014</v>
      </c>
      <c r="D5186" s="3">
        <v>41907</v>
      </c>
      <c r="E5186" s="3">
        <v>41910</v>
      </c>
      <c r="F5186" s="2" t="s">
        <v>188</v>
      </c>
      <c r="G5186" s="2" t="s">
        <v>1408</v>
      </c>
      <c r="H5186" s="2" t="s">
        <v>1409</v>
      </c>
      <c r="I5186" s="2" t="s">
        <v>26</v>
      </c>
      <c r="J5186" s="2" t="s">
        <v>27</v>
      </c>
      <c r="K5186" s="2" t="s">
        <v>497</v>
      </c>
      <c r="L5186" s="2" t="s">
        <v>1272</v>
      </c>
      <c r="M5186" s="1">
        <v>31907</v>
      </c>
      <c r="N5186" s="2" t="s">
        <v>30</v>
      </c>
      <c r="O5186" s="2" t="s">
        <v>2156</v>
      </c>
      <c r="P5186" s="2" t="s">
        <v>46</v>
      </c>
      <c r="Q5186" s="2" t="s">
        <v>75</v>
      </c>
      <c r="R5186" s="2" t="s">
        <v>2157</v>
      </c>
      <c r="S5186" s="1">
        <v>38.71</v>
      </c>
      <c r="T5186" s="1">
        <v>7</v>
      </c>
      <c r="U5186" s="1">
        <v>0</v>
      </c>
      <c r="V5186" s="5">
        <v>17.8066</v>
      </c>
    </row>
    <row r="5187" spans="1:22" ht="15" thickBot="1" x14ac:dyDescent="0.35">
      <c r="A5187" s="4">
        <v>5186</v>
      </c>
      <c r="B5187" s="2" t="s">
        <v>8049</v>
      </c>
      <c r="C5187" s="1">
        <v>2012</v>
      </c>
      <c r="D5187" s="3">
        <v>41192</v>
      </c>
      <c r="E5187" s="3">
        <v>41197</v>
      </c>
      <c r="F5187" s="2" t="s">
        <v>50</v>
      </c>
      <c r="G5187" s="2" t="s">
        <v>4011</v>
      </c>
      <c r="H5187" s="2" t="s">
        <v>4012</v>
      </c>
      <c r="I5187" s="2" t="s">
        <v>26</v>
      </c>
      <c r="J5187" s="2" t="s">
        <v>27</v>
      </c>
      <c r="K5187" s="2" t="s">
        <v>1521</v>
      </c>
      <c r="L5187" s="2" t="s">
        <v>54</v>
      </c>
      <c r="M5187" s="1">
        <v>32216</v>
      </c>
      <c r="N5187" s="2" t="s">
        <v>30</v>
      </c>
      <c r="O5187" s="2" t="s">
        <v>1769</v>
      </c>
      <c r="P5187" s="2" t="s">
        <v>46</v>
      </c>
      <c r="Q5187" s="2" t="s">
        <v>59</v>
      </c>
      <c r="R5187" s="2" t="s">
        <v>1770</v>
      </c>
      <c r="S5187" s="1">
        <v>1801.6320000000001</v>
      </c>
      <c r="T5187" s="1">
        <v>6</v>
      </c>
      <c r="U5187" s="1">
        <v>0.2</v>
      </c>
      <c r="V5187" s="5">
        <v>-337.80599999999998</v>
      </c>
    </row>
    <row r="5188" spans="1:22" ht="15" thickBot="1" x14ac:dyDescent="0.35">
      <c r="A5188" s="4">
        <v>5187</v>
      </c>
      <c r="B5188" s="2" t="s">
        <v>8050</v>
      </c>
      <c r="C5188" s="1">
        <v>2012</v>
      </c>
      <c r="D5188" s="3">
        <v>41240</v>
      </c>
      <c r="E5188" s="3">
        <v>41246</v>
      </c>
      <c r="F5188" s="2" t="s">
        <v>50</v>
      </c>
      <c r="G5188" s="2" t="s">
        <v>2161</v>
      </c>
      <c r="H5188" s="2" t="s">
        <v>2162</v>
      </c>
      <c r="I5188" s="2" t="s">
        <v>102</v>
      </c>
      <c r="J5188" s="2" t="s">
        <v>27</v>
      </c>
      <c r="K5188" s="2" t="s">
        <v>146</v>
      </c>
      <c r="L5188" s="2" t="s">
        <v>147</v>
      </c>
      <c r="M5188" s="1">
        <v>19140</v>
      </c>
      <c r="N5188" s="2" t="s">
        <v>148</v>
      </c>
      <c r="O5188" s="2" t="s">
        <v>7004</v>
      </c>
      <c r="P5188" s="2" t="s">
        <v>71</v>
      </c>
      <c r="Q5188" s="2" t="s">
        <v>72</v>
      </c>
      <c r="R5188" s="2" t="s">
        <v>7005</v>
      </c>
      <c r="S5188" s="1">
        <v>748.75199999999995</v>
      </c>
      <c r="T5188" s="1">
        <v>8</v>
      </c>
      <c r="U5188" s="1">
        <v>0.4</v>
      </c>
      <c r="V5188" s="5">
        <v>-162.2296</v>
      </c>
    </row>
    <row r="5189" spans="1:22" ht="15" thickBot="1" x14ac:dyDescent="0.35">
      <c r="A5189" s="4">
        <v>5188</v>
      </c>
      <c r="B5189" s="2" t="s">
        <v>8051</v>
      </c>
      <c r="C5189" s="1">
        <v>2012</v>
      </c>
      <c r="D5189" s="3">
        <v>41165</v>
      </c>
      <c r="E5189" s="3">
        <v>41170</v>
      </c>
      <c r="F5189" s="2" t="s">
        <v>50</v>
      </c>
      <c r="G5189" s="2" t="s">
        <v>1974</v>
      </c>
      <c r="H5189" s="2" t="s">
        <v>1975</v>
      </c>
      <c r="I5189" s="2" t="s">
        <v>26</v>
      </c>
      <c r="J5189" s="2" t="s">
        <v>27</v>
      </c>
      <c r="K5189" s="2" t="s">
        <v>497</v>
      </c>
      <c r="L5189" s="2" t="s">
        <v>254</v>
      </c>
      <c r="M5189" s="1">
        <v>47201</v>
      </c>
      <c r="N5189" s="2" t="s">
        <v>105</v>
      </c>
      <c r="O5189" s="2" t="s">
        <v>3755</v>
      </c>
      <c r="P5189" s="2" t="s">
        <v>71</v>
      </c>
      <c r="Q5189" s="2" t="s">
        <v>161</v>
      </c>
      <c r="R5189" s="2" t="s">
        <v>3756</v>
      </c>
      <c r="S5189" s="1">
        <v>199.96</v>
      </c>
      <c r="T5189" s="1">
        <v>4</v>
      </c>
      <c r="U5189" s="1">
        <v>0</v>
      </c>
      <c r="V5189" s="5">
        <v>15.9968</v>
      </c>
    </row>
    <row r="5190" spans="1:22" ht="15" thickBot="1" x14ac:dyDescent="0.35">
      <c r="A5190" s="4">
        <v>5189</v>
      </c>
      <c r="B5190" s="2" t="s">
        <v>8051</v>
      </c>
      <c r="C5190" s="1">
        <v>2012</v>
      </c>
      <c r="D5190" s="3">
        <v>41165</v>
      </c>
      <c r="E5190" s="3">
        <v>41170</v>
      </c>
      <c r="F5190" s="2" t="s">
        <v>50</v>
      </c>
      <c r="G5190" s="2" t="s">
        <v>1974</v>
      </c>
      <c r="H5190" s="2" t="s">
        <v>1975</v>
      </c>
      <c r="I5190" s="2" t="s">
        <v>26</v>
      </c>
      <c r="J5190" s="2" t="s">
        <v>27</v>
      </c>
      <c r="K5190" s="2" t="s">
        <v>497</v>
      </c>
      <c r="L5190" s="2" t="s">
        <v>254</v>
      </c>
      <c r="M5190" s="1">
        <v>47201</v>
      </c>
      <c r="N5190" s="2" t="s">
        <v>105</v>
      </c>
      <c r="O5190" s="2" t="s">
        <v>1488</v>
      </c>
      <c r="P5190" s="2" t="s">
        <v>32</v>
      </c>
      <c r="Q5190" s="2" t="s">
        <v>36</v>
      </c>
      <c r="R5190" s="2" t="s">
        <v>1489</v>
      </c>
      <c r="S5190" s="1">
        <v>1516.2</v>
      </c>
      <c r="T5190" s="1">
        <v>7</v>
      </c>
      <c r="U5190" s="1">
        <v>0</v>
      </c>
      <c r="V5190" s="5">
        <v>394.21199999999999</v>
      </c>
    </row>
    <row r="5191" spans="1:22" ht="15" thickBot="1" x14ac:dyDescent="0.35">
      <c r="A5191" s="4">
        <v>5190</v>
      </c>
      <c r="B5191" s="2" t="s">
        <v>8052</v>
      </c>
      <c r="C5191" s="1">
        <v>2014</v>
      </c>
      <c r="D5191" s="3">
        <v>41958</v>
      </c>
      <c r="E5191" s="3">
        <v>41962</v>
      </c>
      <c r="F5191" s="2" t="s">
        <v>50</v>
      </c>
      <c r="G5191" s="2" t="s">
        <v>1655</v>
      </c>
      <c r="H5191" s="2" t="s">
        <v>1656</v>
      </c>
      <c r="I5191" s="2" t="s">
        <v>26</v>
      </c>
      <c r="J5191" s="2" t="s">
        <v>27</v>
      </c>
      <c r="K5191" s="2" t="s">
        <v>602</v>
      </c>
      <c r="L5191" s="2" t="s">
        <v>104</v>
      </c>
      <c r="M5191" s="1">
        <v>77506</v>
      </c>
      <c r="N5191" s="2" t="s">
        <v>105</v>
      </c>
      <c r="O5191" s="2" t="s">
        <v>4242</v>
      </c>
      <c r="P5191" s="2" t="s">
        <v>71</v>
      </c>
      <c r="Q5191" s="2" t="s">
        <v>161</v>
      </c>
      <c r="R5191" s="2" t="s">
        <v>4243</v>
      </c>
      <c r="S5191" s="1">
        <v>167.952</v>
      </c>
      <c r="T5191" s="1">
        <v>6</v>
      </c>
      <c r="U5191" s="1">
        <v>0.2</v>
      </c>
      <c r="V5191" s="5">
        <v>-27.292200000000001</v>
      </c>
    </row>
    <row r="5192" spans="1:22" ht="15" thickBot="1" x14ac:dyDescent="0.35">
      <c r="A5192" s="4">
        <v>5191</v>
      </c>
      <c r="B5192" s="2" t="s">
        <v>8052</v>
      </c>
      <c r="C5192" s="1">
        <v>2014</v>
      </c>
      <c r="D5192" s="3">
        <v>41958</v>
      </c>
      <c r="E5192" s="3">
        <v>41962</v>
      </c>
      <c r="F5192" s="2" t="s">
        <v>50</v>
      </c>
      <c r="G5192" s="2" t="s">
        <v>1655</v>
      </c>
      <c r="H5192" s="2" t="s">
        <v>1656</v>
      </c>
      <c r="I5192" s="2" t="s">
        <v>26</v>
      </c>
      <c r="J5192" s="2" t="s">
        <v>27</v>
      </c>
      <c r="K5192" s="2" t="s">
        <v>602</v>
      </c>
      <c r="L5192" s="2" t="s">
        <v>104</v>
      </c>
      <c r="M5192" s="1">
        <v>77506</v>
      </c>
      <c r="N5192" s="2" t="s">
        <v>105</v>
      </c>
      <c r="O5192" s="2" t="s">
        <v>6237</v>
      </c>
      <c r="P5192" s="2" t="s">
        <v>46</v>
      </c>
      <c r="Q5192" s="2" t="s">
        <v>68</v>
      </c>
      <c r="R5192" s="2" t="s">
        <v>6238</v>
      </c>
      <c r="S5192" s="1">
        <v>45.04</v>
      </c>
      <c r="T5192" s="1">
        <v>2</v>
      </c>
      <c r="U5192" s="1">
        <v>0.2</v>
      </c>
      <c r="V5192" s="5">
        <v>4.5039999999999996</v>
      </c>
    </row>
    <row r="5193" spans="1:22" ht="15" thickBot="1" x14ac:dyDescent="0.35">
      <c r="A5193" s="4">
        <v>5192</v>
      </c>
      <c r="B5193" s="2" t="s">
        <v>8053</v>
      </c>
      <c r="C5193" s="1">
        <v>2014</v>
      </c>
      <c r="D5193" s="3">
        <v>41765</v>
      </c>
      <c r="E5193" s="3">
        <v>41769</v>
      </c>
      <c r="F5193" s="2" t="s">
        <v>50</v>
      </c>
      <c r="G5193" s="2" t="s">
        <v>1835</v>
      </c>
      <c r="H5193" s="2" t="s">
        <v>1836</v>
      </c>
      <c r="I5193" s="2" t="s">
        <v>26</v>
      </c>
      <c r="J5193" s="2" t="s">
        <v>27</v>
      </c>
      <c r="K5193" s="2" t="s">
        <v>127</v>
      </c>
      <c r="L5193" s="2" t="s">
        <v>43</v>
      </c>
      <c r="M5193" s="1">
        <v>94122</v>
      </c>
      <c r="N5193" s="2" t="s">
        <v>44</v>
      </c>
      <c r="O5193" s="2" t="s">
        <v>8054</v>
      </c>
      <c r="P5193" s="2" t="s">
        <v>46</v>
      </c>
      <c r="Q5193" s="2" t="s">
        <v>173</v>
      </c>
      <c r="R5193" s="2" t="s">
        <v>8055</v>
      </c>
      <c r="S5193" s="1">
        <v>23.16</v>
      </c>
      <c r="T5193" s="1">
        <v>2</v>
      </c>
      <c r="U5193" s="1">
        <v>0</v>
      </c>
      <c r="V5193" s="5">
        <v>11.58</v>
      </c>
    </row>
    <row r="5194" spans="1:22" ht="15" thickBot="1" x14ac:dyDescent="0.35">
      <c r="A5194" s="4">
        <v>5193</v>
      </c>
      <c r="B5194" s="2" t="s">
        <v>8056</v>
      </c>
      <c r="C5194" s="1">
        <v>2011</v>
      </c>
      <c r="D5194" s="3">
        <v>40875</v>
      </c>
      <c r="E5194" s="3">
        <v>40878</v>
      </c>
      <c r="F5194" s="2" t="s">
        <v>23</v>
      </c>
      <c r="G5194" s="2" t="s">
        <v>2420</v>
      </c>
      <c r="H5194" s="2" t="s">
        <v>2421</v>
      </c>
      <c r="I5194" s="2" t="s">
        <v>41</v>
      </c>
      <c r="J5194" s="2" t="s">
        <v>27</v>
      </c>
      <c r="K5194" s="2" t="s">
        <v>382</v>
      </c>
      <c r="L5194" s="2" t="s">
        <v>383</v>
      </c>
      <c r="M5194" s="1">
        <v>29203</v>
      </c>
      <c r="N5194" s="2" t="s">
        <v>30</v>
      </c>
      <c r="O5194" s="2" t="s">
        <v>553</v>
      </c>
      <c r="P5194" s="2" t="s">
        <v>32</v>
      </c>
      <c r="Q5194" s="2" t="s">
        <v>65</v>
      </c>
      <c r="R5194" s="2" t="s">
        <v>554</v>
      </c>
      <c r="S5194" s="1">
        <v>397.6</v>
      </c>
      <c r="T5194" s="1">
        <v>5</v>
      </c>
      <c r="U5194" s="1">
        <v>0</v>
      </c>
      <c r="V5194" s="5">
        <v>43.735999999999997</v>
      </c>
    </row>
    <row r="5195" spans="1:22" ht="15" thickBot="1" x14ac:dyDescent="0.35">
      <c r="A5195" s="4">
        <v>5194</v>
      </c>
      <c r="B5195" s="2" t="s">
        <v>8056</v>
      </c>
      <c r="C5195" s="1">
        <v>2011</v>
      </c>
      <c r="D5195" s="3">
        <v>40875</v>
      </c>
      <c r="E5195" s="3">
        <v>40878</v>
      </c>
      <c r="F5195" s="2" t="s">
        <v>23</v>
      </c>
      <c r="G5195" s="2" t="s">
        <v>2420</v>
      </c>
      <c r="H5195" s="2" t="s">
        <v>2421</v>
      </c>
      <c r="I5195" s="2" t="s">
        <v>41</v>
      </c>
      <c r="J5195" s="2" t="s">
        <v>27</v>
      </c>
      <c r="K5195" s="2" t="s">
        <v>382</v>
      </c>
      <c r="L5195" s="2" t="s">
        <v>383</v>
      </c>
      <c r="M5195" s="1">
        <v>29203</v>
      </c>
      <c r="N5195" s="2" t="s">
        <v>30</v>
      </c>
      <c r="O5195" s="2" t="s">
        <v>7310</v>
      </c>
      <c r="P5195" s="2" t="s">
        <v>46</v>
      </c>
      <c r="Q5195" s="2" t="s">
        <v>90</v>
      </c>
      <c r="R5195" s="2" t="s">
        <v>7311</v>
      </c>
      <c r="S5195" s="1">
        <v>85.96</v>
      </c>
      <c r="T5195" s="1">
        <v>7</v>
      </c>
      <c r="U5195" s="1">
        <v>0</v>
      </c>
      <c r="V5195" s="5">
        <v>40.401200000000003</v>
      </c>
    </row>
    <row r="5196" spans="1:22" ht="15" thickBot="1" x14ac:dyDescent="0.35">
      <c r="A5196" s="4">
        <v>5195</v>
      </c>
      <c r="B5196" s="2" t="s">
        <v>8056</v>
      </c>
      <c r="C5196" s="1">
        <v>2011</v>
      </c>
      <c r="D5196" s="3">
        <v>40875</v>
      </c>
      <c r="E5196" s="3">
        <v>40878</v>
      </c>
      <c r="F5196" s="2" t="s">
        <v>23</v>
      </c>
      <c r="G5196" s="2" t="s">
        <v>2420</v>
      </c>
      <c r="H5196" s="2" t="s">
        <v>2421</v>
      </c>
      <c r="I5196" s="2" t="s">
        <v>41</v>
      </c>
      <c r="J5196" s="2" t="s">
        <v>27</v>
      </c>
      <c r="K5196" s="2" t="s">
        <v>382</v>
      </c>
      <c r="L5196" s="2" t="s">
        <v>383</v>
      </c>
      <c r="M5196" s="1">
        <v>29203</v>
      </c>
      <c r="N5196" s="2" t="s">
        <v>30</v>
      </c>
      <c r="O5196" s="2" t="s">
        <v>1367</v>
      </c>
      <c r="P5196" s="2" t="s">
        <v>46</v>
      </c>
      <c r="Q5196" s="2" t="s">
        <v>68</v>
      </c>
      <c r="R5196" s="2" t="s">
        <v>1368</v>
      </c>
      <c r="S5196" s="1">
        <v>13.12</v>
      </c>
      <c r="T5196" s="1">
        <v>4</v>
      </c>
      <c r="U5196" s="1">
        <v>0</v>
      </c>
      <c r="V5196" s="5">
        <v>4.3296000000000001</v>
      </c>
    </row>
    <row r="5197" spans="1:22" ht="15" thickBot="1" x14ac:dyDescent="0.35">
      <c r="A5197" s="4">
        <v>5196</v>
      </c>
      <c r="B5197" s="2" t="s">
        <v>8056</v>
      </c>
      <c r="C5197" s="1">
        <v>2011</v>
      </c>
      <c r="D5197" s="3">
        <v>40875</v>
      </c>
      <c r="E5197" s="3">
        <v>40878</v>
      </c>
      <c r="F5197" s="2" t="s">
        <v>23</v>
      </c>
      <c r="G5197" s="2" t="s">
        <v>2420</v>
      </c>
      <c r="H5197" s="2" t="s">
        <v>2421</v>
      </c>
      <c r="I5197" s="2" t="s">
        <v>41</v>
      </c>
      <c r="J5197" s="2" t="s">
        <v>27</v>
      </c>
      <c r="K5197" s="2" t="s">
        <v>382</v>
      </c>
      <c r="L5197" s="2" t="s">
        <v>383</v>
      </c>
      <c r="M5197" s="1">
        <v>29203</v>
      </c>
      <c r="N5197" s="2" t="s">
        <v>30</v>
      </c>
      <c r="O5197" s="2" t="s">
        <v>1335</v>
      </c>
      <c r="P5197" s="2" t="s">
        <v>46</v>
      </c>
      <c r="Q5197" s="2" t="s">
        <v>75</v>
      </c>
      <c r="R5197" s="2" t="s">
        <v>1336</v>
      </c>
      <c r="S5197" s="1">
        <v>45.66</v>
      </c>
      <c r="T5197" s="1">
        <v>3</v>
      </c>
      <c r="U5197" s="1">
        <v>0</v>
      </c>
      <c r="V5197" s="5">
        <v>22.3734</v>
      </c>
    </row>
    <row r="5198" spans="1:22" ht="15" thickBot="1" x14ac:dyDescent="0.35">
      <c r="A5198" s="4">
        <v>5197</v>
      </c>
      <c r="B5198" s="2" t="s">
        <v>8057</v>
      </c>
      <c r="C5198" s="1">
        <v>2011</v>
      </c>
      <c r="D5198" s="3">
        <v>40673</v>
      </c>
      <c r="E5198" s="3">
        <v>40678</v>
      </c>
      <c r="F5198" s="2" t="s">
        <v>50</v>
      </c>
      <c r="G5198" s="2" t="s">
        <v>4042</v>
      </c>
      <c r="H5198" s="2" t="s">
        <v>4043</v>
      </c>
      <c r="I5198" s="2" t="s">
        <v>26</v>
      </c>
      <c r="J5198" s="2" t="s">
        <v>27</v>
      </c>
      <c r="K5198" s="2" t="s">
        <v>4255</v>
      </c>
      <c r="L5198" s="2" t="s">
        <v>96</v>
      </c>
      <c r="M5198" s="1">
        <v>98031</v>
      </c>
      <c r="N5198" s="2" t="s">
        <v>44</v>
      </c>
      <c r="O5198" s="2" t="s">
        <v>1708</v>
      </c>
      <c r="P5198" s="2" t="s">
        <v>46</v>
      </c>
      <c r="Q5198" s="2" t="s">
        <v>173</v>
      </c>
      <c r="R5198" s="2" t="s">
        <v>1709</v>
      </c>
      <c r="S5198" s="1">
        <v>158.13</v>
      </c>
      <c r="T5198" s="1">
        <v>3</v>
      </c>
      <c r="U5198" s="1">
        <v>0</v>
      </c>
      <c r="V5198" s="5">
        <v>77.483699999999999</v>
      </c>
    </row>
    <row r="5199" spans="1:22" ht="15" thickBot="1" x14ac:dyDescent="0.35">
      <c r="A5199" s="4">
        <v>5198</v>
      </c>
      <c r="B5199" s="2" t="s">
        <v>8057</v>
      </c>
      <c r="C5199" s="1">
        <v>2011</v>
      </c>
      <c r="D5199" s="3">
        <v>40673</v>
      </c>
      <c r="E5199" s="3">
        <v>40678</v>
      </c>
      <c r="F5199" s="2" t="s">
        <v>50</v>
      </c>
      <c r="G5199" s="2" t="s">
        <v>4042</v>
      </c>
      <c r="H5199" s="2" t="s">
        <v>4043</v>
      </c>
      <c r="I5199" s="2" t="s">
        <v>26</v>
      </c>
      <c r="J5199" s="2" t="s">
        <v>27</v>
      </c>
      <c r="K5199" s="2" t="s">
        <v>4255</v>
      </c>
      <c r="L5199" s="2" t="s">
        <v>96</v>
      </c>
      <c r="M5199" s="1">
        <v>98031</v>
      </c>
      <c r="N5199" s="2" t="s">
        <v>44</v>
      </c>
      <c r="O5199" s="2" t="s">
        <v>248</v>
      </c>
      <c r="P5199" s="2" t="s">
        <v>71</v>
      </c>
      <c r="Q5199" s="2" t="s">
        <v>72</v>
      </c>
      <c r="R5199" s="2" t="s">
        <v>249</v>
      </c>
      <c r="S5199" s="1">
        <v>43.6</v>
      </c>
      <c r="T5199" s="1">
        <v>5</v>
      </c>
      <c r="U5199" s="1">
        <v>0.2</v>
      </c>
      <c r="V5199" s="5">
        <v>4.3600000000000003</v>
      </c>
    </row>
    <row r="5200" spans="1:22" ht="15" thickBot="1" x14ac:dyDescent="0.35">
      <c r="A5200" s="4">
        <v>5199</v>
      </c>
      <c r="B5200" s="2" t="s">
        <v>8058</v>
      </c>
      <c r="C5200" s="1">
        <v>2013</v>
      </c>
      <c r="D5200" s="3">
        <v>41337</v>
      </c>
      <c r="E5200" s="3">
        <v>41342</v>
      </c>
      <c r="F5200" s="2" t="s">
        <v>50</v>
      </c>
      <c r="G5200" s="2" t="s">
        <v>3332</v>
      </c>
      <c r="H5200" s="2" t="s">
        <v>3333</v>
      </c>
      <c r="I5200" s="2" t="s">
        <v>26</v>
      </c>
      <c r="J5200" s="2" t="s">
        <v>27</v>
      </c>
      <c r="K5200" s="2" t="s">
        <v>2891</v>
      </c>
      <c r="L5200" s="2" t="s">
        <v>104</v>
      </c>
      <c r="M5200" s="1">
        <v>78664</v>
      </c>
      <c r="N5200" s="2" t="s">
        <v>105</v>
      </c>
      <c r="O5200" s="2" t="s">
        <v>5589</v>
      </c>
      <c r="P5200" s="2" t="s">
        <v>46</v>
      </c>
      <c r="Q5200" s="2" t="s">
        <v>578</v>
      </c>
      <c r="R5200" s="2" t="s">
        <v>5590</v>
      </c>
      <c r="S5200" s="1">
        <v>3930.0720000000001</v>
      </c>
      <c r="T5200" s="1">
        <v>3</v>
      </c>
      <c r="U5200" s="1">
        <v>0.2</v>
      </c>
      <c r="V5200" s="5">
        <v>-786.01440000000002</v>
      </c>
    </row>
    <row r="5201" spans="1:22" ht="15" thickBot="1" x14ac:dyDescent="0.35">
      <c r="A5201" s="4">
        <v>5200</v>
      </c>
      <c r="B5201" s="2" t="s">
        <v>8058</v>
      </c>
      <c r="C5201" s="1">
        <v>2013</v>
      </c>
      <c r="D5201" s="3">
        <v>41337</v>
      </c>
      <c r="E5201" s="3">
        <v>41342</v>
      </c>
      <c r="F5201" s="2" t="s">
        <v>50</v>
      </c>
      <c r="G5201" s="2" t="s">
        <v>3332</v>
      </c>
      <c r="H5201" s="2" t="s">
        <v>3333</v>
      </c>
      <c r="I5201" s="2" t="s">
        <v>26</v>
      </c>
      <c r="J5201" s="2" t="s">
        <v>27</v>
      </c>
      <c r="K5201" s="2" t="s">
        <v>2891</v>
      </c>
      <c r="L5201" s="2" t="s">
        <v>104</v>
      </c>
      <c r="M5201" s="1">
        <v>78664</v>
      </c>
      <c r="N5201" s="2" t="s">
        <v>105</v>
      </c>
      <c r="O5201" s="2" t="s">
        <v>6917</v>
      </c>
      <c r="P5201" s="2" t="s">
        <v>46</v>
      </c>
      <c r="Q5201" s="2" t="s">
        <v>269</v>
      </c>
      <c r="R5201" s="2" t="s">
        <v>6918</v>
      </c>
      <c r="S5201" s="1">
        <v>2.3039999999999998</v>
      </c>
      <c r="T5201" s="1">
        <v>1</v>
      </c>
      <c r="U5201" s="1">
        <v>0.2</v>
      </c>
      <c r="V5201" s="5">
        <v>0.77759999999999996</v>
      </c>
    </row>
    <row r="5202" spans="1:22" ht="15" thickBot="1" x14ac:dyDescent="0.35">
      <c r="A5202" s="4">
        <v>5201</v>
      </c>
      <c r="B5202" s="2" t="s">
        <v>8058</v>
      </c>
      <c r="C5202" s="1">
        <v>2013</v>
      </c>
      <c r="D5202" s="3">
        <v>41337</v>
      </c>
      <c r="E5202" s="3">
        <v>41342</v>
      </c>
      <c r="F5202" s="2" t="s">
        <v>50</v>
      </c>
      <c r="G5202" s="2" t="s">
        <v>3332</v>
      </c>
      <c r="H5202" s="2" t="s">
        <v>3333</v>
      </c>
      <c r="I5202" s="2" t="s">
        <v>26</v>
      </c>
      <c r="J5202" s="2" t="s">
        <v>27</v>
      </c>
      <c r="K5202" s="2" t="s">
        <v>2891</v>
      </c>
      <c r="L5202" s="2" t="s">
        <v>104</v>
      </c>
      <c r="M5202" s="1">
        <v>78664</v>
      </c>
      <c r="N5202" s="2" t="s">
        <v>105</v>
      </c>
      <c r="O5202" s="2" t="s">
        <v>4599</v>
      </c>
      <c r="P5202" s="2" t="s">
        <v>71</v>
      </c>
      <c r="Q5202" s="2" t="s">
        <v>72</v>
      </c>
      <c r="R5202" s="2" t="s">
        <v>4600</v>
      </c>
      <c r="S5202" s="1">
        <v>431.976</v>
      </c>
      <c r="T5202" s="1">
        <v>3</v>
      </c>
      <c r="U5202" s="1">
        <v>0.2</v>
      </c>
      <c r="V5202" s="5">
        <v>32.398200000000003</v>
      </c>
    </row>
    <row r="5203" spans="1:22" ht="15" thickBot="1" x14ac:dyDescent="0.35">
      <c r="A5203" s="4">
        <v>5202</v>
      </c>
      <c r="B5203" s="2" t="s">
        <v>8058</v>
      </c>
      <c r="C5203" s="1">
        <v>2013</v>
      </c>
      <c r="D5203" s="3">
        <v>41337</v>
      </c>
      <c r="E5203" s="3">
        <v>41342</v>
      </c>
      <c r="F5203" s="2" t="s">
        <v>50</v>
      </c>
      <c r="G5203" s="2" t="s">
        <v>3332</v>
      </c>
      <c r="H5203" s="2" t="s">
        <v>3333</v>
      </c>
      <c r="I5203" s="2" t="s">
        <v>26</v>
      </c>
      <c r="J5203" s="2" t="s">
        <v>27</v>
      </c>
      <c r="K5203" s="2" t="s">
        <v>2891</v>
      </c>
      <c r="L5203" s="2" t="s">
        <v>104</v>
      </c>
      <c r="M5203" s="1">
        <v>78664</v>
      </c>
      <c r="N5203" s="2" t="s">
        <v>105</v>
      </c>
      <c r="O5203" s="2" t="s">
        <v>2089</v>
      </c>
      <c r="P5203" s="2" t="s">
        <v>71</v>
      </c>
      <c r="Q5203" s="2" t="s">
        <v>161</v>
      </c>
      <c r="R5203" s="2" t="s">
        <v>2090</v>
      </c>
      <c r="S5203" s="1">
        <v>41.72</v>
      </c>
      <c r="T5203" s="1">
        <v>7</v>
      </c>
      <c r="U5203" s="1">
        <v>0.2</v>
      </c>
      <c r="V5203" s="5">
        <v>5.7365000000000004</v>
      </c>
    </row>
    <row r="5204" spans="1:22" ht="15" thickBot="1" x14ac:dyDescent="0.35">
      <c r="A5204" s="4">
        <v>5203</v>
      </c>
      <c r="B5204" s="2" t="s">
        <v>8059</v>
      </c>
      <c r="C5204" s="1">
        <v>2012</v>
      </c>
      <c r="D5204" s="3">
        <v>41136</v>
      </c>
      <c r="E5204" s="3">
        <v>41140</v>
      </c>
      <c r="F5204" s="2" t="s">
        <v>50</v>
      </c>
      <c r="G5204" s="2" t="s">
        <v>6271</v>
      </c>
      <c r="H5204" s="2" t="s">
        <v>6272</v>
      </c>
      <c r="I5204" s="2" t="s">
        <v>26</v>
      </c>
      <c r="J5204" s="2" t="s">
        <v>27</v>
      </c>
      <c r="K5204" s="2" t="s">
        <v>3199</v>
      </c>
      <c r="L5204" s="2" t="s">
        <v>43</v>
      </c>
      <c r="M5204" s="1">
        <v>94601</v>
      </c>
      <c r="N5204" s="2" t="s">
        <v>44</v>
      </c>
      <c r="O5204" s="2" t="s">
        <v>3696</v>
      </c>
      <c r="P5204" s="2" t="s">
        <v>32</v>
      </c>
      <c r="Q5204" s="2" t="s">
        <v>65</v>
      </c>
      <c r="R5204" s="2" t="s">
        <v>3697</v>
      </c>
      <c r="S5204" s="1">
        <v>104.23</v>
      </c>
      <c r="T5204" s="1">
        <v>7</v>
      </c>
      <c r="U5204" s="1">
        <v>0</v>
      </c>
      <c r="V5204" s="5">
        <v>28.142099999999999</v>
      </c>
    </row>
    <row r="5205" spans="1:22" ht="15" thickBot="1" x14ac:dyDescent="0.35">
      <c r="A5205" s="4">
        <v>5204</v>
      </c>
      <c r="B5205" s="2" t="s">
        <v>8059</v>
      </c>
      <c r="C5205" s="1">
        <v>2012</v>
      </c>
      <c r="D5205" s="3">
        <v>41136</v>
      </c>
      <c r="E5205" s="3">
        <v>41140</v>
      </c>
      <c r="F5205" s="2" t="s">
        <v>50</v>
      </c>
      <c r="G5205" s="2" t="s">
        <v>6271</v>
      </c>
      <c r="H5205" s="2" t="s">
        <v>6272</v>
      </c>
      <c r="I5205" s="2" t="s">
        <v>26</v>
      </c>
      <c r="J5205" s="2" t="s">
        <v>27</v>
      </c>
      <c r="K5205" s="2" t="s">
        <v>3199</v>
      </c>
      <c r="L5205" s="2" t="s">
        <v>43</v>
      </c>
      <c r="M5205" s="1">
        <v>94601</v>
      </c>
      <c r="N5205" s="2" t="s">
        <v>44</v>
      </c>
      <c r="O5205" s="2" t="s">
        <v>5017</v>
      </c>
      <c r="P5205" s="2" t="s">
        <v>46</v>
      </c>
      <c r="Q5205" s="2" t="s">
        <v>59</v>
      </c>
      <c r="R5205" s="2" t="s">
        <v>5018</v>
      </c>
      <c r="S5205" s="1">
        <v>70.260000000000005</v>
      </c>
      <c r="T5205" s="1">
        <v>3</v>
      </c>
      <c r="U5205" s="1">
        <v>0</v>
      </c>
      <c r="V5205" s="5">
        <v>18.970199999999998</v>
      </c>
    </row>
    <row r="5206" spans="1:22" ht="15" thickBot="1" x14ac:dyDescent="0.35">
      <c r="A5206" s="4">
        <v>5205</v>
      </c>
      <c r="B5206" s="2" t="s">
        <v>8060</v>
      </c>
      <c r="C5206" s="1">
        <v>2012</v>
      </c>
      <c r="D5206" s="3">
        <v>41164</v>
      </c>
      <c r="E5206" s="3">
        <v>41170</v>
      </c>
      <c r="F5206" s="2" t="s">
        <v>50</v>
      </c>
      <c r="G5206" s="2" t="s">
        <v>5451</v>
      </c>
      <c r="H5206" s="2" t="s">
        <v>5452</v>
      </c>
      <c r="I5206" s="2" t="s">
        <v>26</v>
      </c>
      <c r="J5206" s="2" t="s">
        <v>27</v>
      </c>
      <c r="K5206" s="2" t="s">
        <v>1560</v>
      </c>
      <c r="L5206" s="2" t="s">
        <v>267</v>
      </c>
      <c r="M5206" s="1">
        <v>13021</v>
      </c>
      <c r="N5206" s="2" t="s">
        <v>148</v>
      </c>
      <c r="O5206" s="2" t="s">
        <v>780</v>
      </c>
      <c r="P5206" s="2" t="s">
        <v>46</v>
      </c>
      <c r="Q5206" s="2" t="s">
        <v>68</v>
      </c>
      <c r="R5206" s="2" t="s">
        <v>781</v>
      </c>
      <c r="S5206" s="1">
        <v>9.26</v>
      </c>
      <c r="T5206" s="1">
        <v>2</v>
      </c>
      <c r="U5206" s="1">
        <v>0</v>
      </c>
      <c r="V5206" s="5">
        <v>3.0558000000000001</v>
      </c>
    </row>
    <row r="5207" spans="1:22" ht="15" thickBot="1" x14ac:dyDescent="0.35">
      <c r="A5207" s="4">
        <v>5206</v>
      </c>
      <c r="B5207" s="2" t="s">
        <v>8060</v>
      </c>
      <c r="C5207" s="1">
        <v>2012</v>
      </c>
      <c r="D5207" s="3">
        <v>41164</v>
      </c>
      <c r="E5207" s="3">
        <v>41170</v>
      </c>
      <c r="F5207" s="2" t="s">
        <v>50</v>
      </c>
      <c r="G5207" s="2" t="s">
        <v>5451</v>
      </c>
      <c r="H5207" s="2" t="s">
        <v>5452</v>
      </c>
      <c r="I5207" s="2" t="s">
        <v>26</v>
      </c>
      <c r="J5207" s="2" t="s">
        <v>27</v>
      </c>
      <c r="K5207" s="2" t="s">
        <v>1560</v>
      </c>
      <c r="L5207" s="2" t="s">
        <v>267</v>
      </c>
      <c r="M5207" s="1">
        <v>13021</v>
      </c>
      <c r="N5207" s="2" t="s">
        <v>148</v>
      </c>
      <c r="O5207" s="2" t="s">
        <v>239</v>
      </c>
      <c r="P5207" s="2" t="s">
        <v>46</v>
      </c>
      <c r="Q5207" s="2" t="s">
        <v>59</v>
      </c>
      <c r="R5207" s="2" t="s">
        <v>240</v>
      </c>
      <c r="S5207" s="1">
        <v>105.98</v>
      </c>
      <c r="T5207" s="1">
        <v>2</v>
      </c>
      <c r="U5207" s="1">
        <v>0</v>
      </c>
      <c r="V5207" s="5">
        <v>4.2392000000000003</v>
      </c>
    </row>
    <row r="5208" spans="1:22" ht="15" thickBot="1" x14ac:dyDescent="0.35">
      <c r="A5208" s="4">
        <v>5207</v>
      </c>
      <c r="B5208" s="2" t="s">
        <v>8060</v>
      </c>
      <c r="C5208" s="1">
        <v>2012</v>
      </c>
      <c r="D5208" s="3">
        <v>41164</v>
      </c>
      <c r="E5208" s="3">
        <v>41170</v>
      </c>
      <c r="F5208" s="2" t="s">
        <v>50</v>
      </c>
      <c r="G5208" s="2" t="s">
        <v>5451</v>
      </c>
      <c r="H5208" s="2" t="s">
        <v>5452</v>
      </c>
      <c r="I5208" s="2" t="s">
        <v>26</v>
      </c>
      <c r="J5208" s="2" t="s">
        <v>27</v>
      </c>
      <c r="K5208" s="2" t="s">
        <v>1560</v>
      </c>
      <c r="L5208" s="2" t="s">
        <v>267</v>
      </c>
      <c r="M5208" s="1">
        <v>13021</v>
      </c>
      <c r="N5208" s="2" t="s">
        <v>148</v>
      </c>
      <c r="O5208" s="2" t="s">
        <v>1229</v>
      </c>
      <c r="P5208" s="2" t="s">
        <v>46</v>
      </c>
      <c r="Q5208" s="2" t="s">
        <v>269</v>
      </c>
      <c r="R5208" s="2" t="s">
        <v>1230</v>
      </c>
      <c r="S5208" s="1">
        <v>1.24</v>
      </c>
      <c r="T5208" s="1">
        <v>1</v>
      </c>
      <c r="U5208" s="1">
        <v>0</v>
      </c>
      <c r="V5208" s="5">
        <v>0.58279999999999998</v>
      </c>
    </row>
    <row r="5209" spans="1:22" ht="15" thickBot="1" x14ac:dyDescent="0.35">
      <c r="A5209" s="4">
        <v>5208</v>
      </c>
      <c r="B5209" s="2" t="s">
        <v>8060</v>
      </c>
      <c r="C5209" s="1">
        <v>2012</v>
      </c>
      <c r="D5209" s="3">
        <v>41164</v>
      </c>
      <c r="E5209" s="3">
        <v>41170</v>
      </c>
      <c r="F5209" s="2" t="s">
        <v>50</v>
      </c>
      <c r="G5209" s="2" t="s">
        <v>5451</v>
      </c>
      <c r="H5209" s="2" t="s">
        <v>5452</v>
      </c>
      <c r="I5209" s="2" t="s">
        <v>26</v>
      </c>
      <c r="J5209" s="2" t="s">
        <v>27</v>
      </c>
      <c r="K5209" s="2" t="s">
        <v>1560</v>
      </c>
      <c r="L5209" s="2" t="s">
        <v>267</v>
      </c>
      <c r="M5209" s="1">
        <v>13021</v>
      </c>
      <c r="N5209" s="2" t="s">
        <v>148</v>
      </c>
      <c r="O5209" s="2" t="s">
        <v>1041</v>
      </c>
      <c r="P5209" s="2" t="s">
        <v>46</v>
      </c>
      <c r="Q5209" s="2" t="s">
        <v>47</v>
      </c>
      <c r="R5209" s="2" t="s">
        <v>1042</v>
      </c>
      <c r="S5209" s="1">
        <v>20.7</v>
      </c>
      <c r="T5209" s="1">
        <v>2</v>
      </c>
      <c r="U5209" s="1">
        <v>0</v>
      </c>
      <c r="V5209" s="5">
        <v>9.9359999999999999</v>
      </c>
    </row>
    <row r="5210" spans="1:22" ht="15" thickBot="1" x14ac:dyDescent="0.35">
      <c r="A5210" s="4">
        <v>5209</v>
      </c>
      <c r="B5210" s="2" t="s">
        <v>8060</v>
      </c>
      <c r="C5210" s="1">
        <v>2012</v>
      </c>
      <c r="D5210" s="3">
        <v>41164</v>
      </c>
      <c r="E5210" s="3">
        <v>41170</v>
      </c>
      <c r="F5210" s="2" t="s">
        <v>50</v>
      </c>
      <c r="G5210" s="2" t="s">
        <v>5451</v>
      </c>
      <c r="H5210" s="2" t="s">
        <v>5452</v>
      </c>
      <c r="I5210" s="2" t="s">
        <v>26</v>
      </c>
      <c r="J5210" s="2" t="s">
        <v>27</v>
      </c>
      <c r="K5210" s="2" t="s">
        <v>1560</v>
      </c>
      <c r="L5210" s="2" t="s">
        <v>267</v>
      </c>
      <c r="M5210" s="1">
        <v>13021</v>
      </c>
      <c r="N5210" s="2" t="s">
        <v>148</v>
      </c>
      <c r="O5210" s="2" t="s">
        <v>3976</v>
      </c>
      <c r="P5210" s="2" t="s">
        <v>46</v>
      </c>
      <c r="Q5210" s="2" t="s">
        <v>90</v>
      </c>
      <c r="R5210" s="2" t="s">
        <v>3977</v>
      </c>
      <c r="S5210" s="1">
        <v>28.9</v>
      </c>
      <c r="T5210" s="1">
        <v>5</v>
      </c>
      <c r="U5210" s="1">
        <v>0</v>
      </c>
      <c r="V5210" s="5">
        <v>14.161</v>
      </c>
    </row>
    <row r="5211" spans="1:22" ht="15" thickBot="1" x14ac:dyDescent="0.35">
      <c r="A5211" s="4">
        <v>5210</v>
      </c>
      <c r="B5211" s="2" t="s">
        <v>8060</v>
      </c>
      <c r="C5211" s="1">
        <v>2012</v>
      </c>
      <c r="D5211" s="3">
        <v>41164</v>
      </c>
      <c r="E5211" s="3">
        <v>41170</v>
      </c>
      <c r="F5211" s="2" t="s">
        <v>50</v>
      </c>
      <c r="G5211" s="2" t="s">
        <v>5451</v>
      </c>
      <c r="H5211" s="2" t="s">
        <v>5452</v>
      </c>
      <c r="I5211" s="2" t="s">
        <v>26</v>
      </c>
      <c r="J5211" s="2" t="s">
        <v>27</v>
      </c>
      <c r="K5211" s="2" t="s">
        <v>1560</v>
      </c>
      <c r="L5211" s="2" t="s">
        <v>267</v>
      </c>
      <c r="M5211" s="1">
        <v>13021</v>
      </c>
      <c r="N5211" s="2" t="s">
        <v>148</v>
      </c>
      <c r="O5211" s="2" t="s">
        <v>505</v>
      </c>
      <c r="P5211" s="2" t="s">
        <v>46</v>
      </c>
      <c r="Q5211" s="2" t="s">
        <v>173</v>
      </c>
      <c r="R5211" s="2" t="s">
        <v>506</v>
      </c>
      <c r="S5211" s="1">
        <v>27.18</v>
      </c>
      <c r="T5211" s="1">
        <v>1</v>
      </c>
      <c r="U5211" s="1">
        <v>0</v>
      </c>
      <c r="V5211" s="5">
        <v>12.7746</v>
      </c>
    </row>
    <row r="5212" spans="1:22" ht="15" thickBot="1" x14ac:dyDescent="0.35">
      <c r="A5212" s="4">
        <v>5211</v>
      </c>
      <c r="B5212" s="2" t="s">
        <v>8061</v>
      </c>
      <c r="C5212" s="1">
        <v>2012</v>
      </c>
      <c r="D5212" s="3">
        <v>40920</v>
      </c>
      <c r="E5212" s="3">
        <v>40926</v>
      </c>
      <c r="F5212" s="2" t="s">
        <v>50</v>
      </c>
      <c r="G5212" s="2" t="s">
        <v>3801</v>
      </c>
      <c r="H5212" s="2" t="s">
        <v>3802</v>
      </c>
      <c r="I5212" s="2" t="s">
        <v>41</v>
      </c>
      <c r="J5212" s="2" t="s">
        <v>27</v>
      </c>
      <c r="K5212" s="2" t="s">
        <v>606</v>
      </c>
      <c r="L5212" s="2" t="s">
        <v>245</v>
      </c>
      <c r="M5212" s="1">
        <v>19711</v>
      </c>
      <c r="N5212" s="2" t="s">
        <v>148</v>
      </c>
      <c r="O5212" s="2" t="s">
        <v>6093</v>
      </c>
      <c r="P5212" s="2" t="s">
        <v>46</v>
      </c>
      <c r="Q5212" s="2" t="s">
        <v>59</v>
      </c>
      <c r="R5212" s="2" t="s">
        <v>6094</v>
      </c>
      <c r="S5212" s="1">
        <v>465.18</v>
      </c>
      <c r="T5212" s="1">
        <v>3</v>
      </c>
      <c r="U5212" s="1">
        <v>0</v>
      </c>
      <c r="V5212" s="5">
        <v>120.9468</v>
      </c>
    </row>
    <row r="5213" spans="1:22" ht="15" thickBot="1" x14ac:dyDescent="0.35">
      <c r="A5213" s="4">
        <v>5212</v>
      </c>
      <c r="B5213" s="2" t="s">
        <v>8062</v>
      </c>
      <c r="C5213" s="1">
        <v>2012</v>
      </c>
      <c r="D5213" s="3">
        <v>41041</v>
      </c>
      <c r="E5213" s="3">
        <v>41045</v>
      </c>
      <c r="F5213" s="2" t="s">
        <v>23</v>
      </c>
      <c r="G5213" s="2" t="s">
        <v>5491</v>
      </c>
      <c r="H5213" s="2" t="s">
        <v>5492</v>
      </c>
      <c r="I5213" s="2" t="s">
        <v>26</v>
      </c>
      <c r="J5213" s="2" t="s">
        <v>27</v>
      </c>
      <c r="K5213" s="2" t="s">
        <v>266</v>
      </c>
      <c r="L5213" s="2" t="s">
        <v>267</v>
      </c>
      <c r="M5213" s="1">
        <v>10024</v>
      </c>
      <c r="N5213" s="2" t="s">
        <v>148</v>
      </c>
      <c r="O5213" s="2" t="s">
        <v>2987</v>
      </c>
      <c r="P5213" s="2" t="s">
        <v>46</v>
      </c>
      <c r="Q5213" s="2" t="s">
        <v>59</v>
      </c>
      <c r="R5213" s="2" t="s">
        <v>2988</v>
      </c>
      <c r="S5213" s="1">
        <v>36.630000000000003</v>
      </c>
      <c r="T5213" s="1">
        <v>3</v>
      </c>
      <c r="U5213" s="1">
        <v>0</v>
      </c>
      <c r="V5213" s="5">
        <v>9.8901000000000003</v>
      </c>
    </row>
    <row r="5214" spans="1:22" ht="15" thickBot="1" x14ac:dyDescent="0.35">
      <c r="A5214" s="4">
        <v>5213</v>
      </c>
      <c r="B5214" s="2" t="s">
        <v>8063</v>
      </c>
      <c r="C5214" s="1">
        <v>2013</v>
      </c>
      <c r="D5214" s="3">
        <v>41544</v>
      </c>
      <c r="E5214" s="3">
        <v>41544</v>
      </c>
      <c r="F5214" s="2" t="s">
        <v>1290</v>
      </c>
      <c r="G5214" s="2" t="s">
        <v>2660</v>
      </c>
      <c r="H5214" s="2" t="s">
        <v>2661</v>
      </c>
      <c r="I5214" s="2" t="s">
        <v>26</v>
      </c>
      <c r="J5214" s="2" t="s">
        <v>27</v>
      </c>
      <c r="K5214" s="2" t="s">
        <v>775</v>
      </c>
      <c r="L5214" s="2" t="s">
        <v>43</v>
      </c>
      <c r="M5214" s="1">
        <v>92374</v>
      </c>
      <c r="N5214" s="2" t="s">
        <v>44</v>
      </c>
      <c r="O5214" s="2" t="s">
        <v>1765</v>
      </c>
      <c r="P5214" s="2" t="s">
        <v>46</v>
      </c>
      <c r="Q5214" s="2" t="s">
        <v>59</v>
      </c>
      <c r="R5214" s="2" t="s">
        <v>1766</v>
      </c>
      <c r="S5214" s="1">
        <v>51.45</v>
      </c>
      <c r="T5214" s="1">
        <v>3</v>
      </c>
      <c r="U5214" s="1">
        <v>0</v>
      </c>
      <c r="V5214" s="5">
        <v>13.891500000000001</v>
      </c>
    </row>
    <row r="5215" spans="1:22" ht="15" thickBot="1" x14ac:dyDescent="0.35">
      <c r="A5215" s="4">
        <v>5214</v>
      </c>
      <c r="B5215" s="2" t="s">
        <v>8063</v>
      </c>
      <c r="C5215" s="1">
        <v>2013</v>
      </c>
      <c r="D5215" s="3">
        <v>41544</v>
      </c>
      <c r="E5215" s="3">
        <v>41544</v>
      </c>
      <c r="F5215" s="2" t="s">
        <v>1290</v>
      </c>
      <c r="G5215" s="2" t="s">
        <v>2660</v>
      </c>
      <c r="H5215" s="2" t="s">
        <v>2661</v>
      </c>
      <c r="I5215" s="2" t="s">
        <v>26</v>
      </c>
      <c r="J5215" s="2" t="s">
        <v>27</v>
      </c>
      <c r="K5215" s="2" t="s">
        <v>775</v>
      </c>
      <c r="L5215" s="2" t="s">
        <v>43</v>
      </c>
      <c r="M5215" s="1">
        <v>92374</v>
      </c>
      <c r="N5215" s="2" t="s">
        <v>44</v>
      </c>
      <c r="O5215" s="2" t="s">
        <v>3711</v>
      </c>
      <c r="P5215" s="2" t="s">
        <v>46</v>
      </c>
      <c r="Q5215" s="2" t="s">
        <v>47</v>
      </c>
      <c r="R5215" s="2" t="s">
        <v>3712</v>
      </c>
      <c r="S5215" s="1">
        <v>7.83</v>
      </c>
      <c r="T5215" s="1">
        <v>3</v>
      </c>
      <c r="U5215" s="1">
        <v>0</v>
      </c>
      <c r="V5215" s="5">
        <v>3.6017999999999999</v>
      </c>
    </row>
    <row r="5216" spans="1:22" ht="15" thickBot="1" x14ac:dyDescent="0.35">
      <c r="A5216" s="4">
        <v>5215</v>
      </c>
      <c r="B5216" s="2" t="s">
        <v>8063</v>
      </c>
      <c r="C5216" s="1">
        <v>2013</v>
      </c>
      <c r="D5216" s="3">
        <v>41544</v>
      </c>
      <c r="E5216" s="3">
        <v>41544</v>
      </c>
      <c r="F5216" s="2" t="s">
        <v>1290</v>
      </c>
      <c r="G5216" s="2" t="s">
        <v>2660</v>
      </c>
      <c r="H5216" s="2" t="s">
        <v>2661</v>
      </c>
      <c r="I5216" s="2" t="s">
        <v>26</v>
      </c>
      <c r="J5216" s="2" t="s">
        <v>27</v>
      </c>
      <c r="K5216" s="2" t="s">
        <v>775</v>
      </c>
      <c r="L5216" s="2" t="s">
        <v>43</v>
      </c>
      <c r="M5216" s="1">
        <v>92374</v>
      </c>
      <c r="N5216" s="2" t="s">
        <v>44</v>
      </c>
      <c r="O5216" s="2" t="s">
        <v>7473</v>
      </c>
      <c r="P5216" s="2" t="s">
        <v>46</v>
      </c>
      <c r="Q5216" s="2" t="s">
        <v>68</v>
      </c>
      <c r="R5216" s="2" t="s">
        <v>7474</v>
      </c>
      <c r="S5216" s="1">
        <v>35.4</v>
      </c>
      <c r="T5216" s="1">
        <v>5</v>
      </c>
      <c r="U5216" s="1">
        <v>0</v>
      </c>
      <c r="V5216" s="5">
        <v>13.452</v>
      </c>
    </row>
    <row r="5217" spans="1:22" ht="15" thickBot="1" x14ac:dyDescent="0.35">
      <c r="A5217" s="4">
        <v>5216</v>
      </c>
      <c r="B5217" s="2" t="s">
        <v>8063</v>
      </c>
      <c r="C5217" s="1">
        <v>2013</v>
      </c>
      <c r="D5217" s="3">
        <v>41544</v>
      </c>
      <c r="E5217" s="3">
        <v>41544</v>
      </c>
      <c r="F5217" s="2" t="s">
        <v>1290</v>
      </c>
      <c r="G5217" s="2" t="s">
        <v>2660</v>
      </c>
      <c r="H5217" s="2" t="s">
        <v>2661</v>
      </c>
      <c r="I5217" s="2" t="s">
        <v>26</v>
      </c>
      <c r="J5217" s="2" t="s">
        <v>27</v>
      </c>
      <c r="K5217" s="2" t="s">
        <v>775</v>
      </c>
      <c r="L5217" s="2" t="s">
        <v>43</v>
      </c>
      <c r="M5217" s="1">
        <v>92374</v>
      </c>
      <c r="N5217" s="2" t="s">
        <v>44</v>
      </c>
      <c r="O5217" s="2" t="s">
        <v>1767</v>
      </c>
      <c r="P5217" s="2" t="s">
        <v>46</v>
      </c>
      <c r="Q5217" s="2" t="s">
        <v>90</v>
      </c>
      <c r="R5217" s="2" t="s">
        <v>1768</v>
      </c>
      <c r="S5217" s="1">
        <v>29.9</v>
      </c>
      <c r="T5217" s="1">
        <v>5</v>
      </c>
      <c r="U5217" s="1">
        <v>0</v>
      </c>
      <c r="V5217" s="5">
        <v>13.455</v>
      </c>
    </row>
    <row r="5218" spans="1:22" ht="15" thickBot="1" x14ac:dyDescent="0.35">
      <c r="A5218" s="4">
        <v>5217</v>
      </c>
      <c r="B5218" s="2" t="s">
        <v>8064</v>
      </c>
      <c r="C5218" s="1">
        <v>2014</v>
      </c>
      <c r="D5218" s="3">
        <v>41892</v>
      </c>
      <c r="E5218" s="3">
        <v>41898</v>
      </c>
      <c r="F5218" s="2" t="s">
        <v>50</v>
      </c>
      <c r="G5218" s="2" t="s">
        <v>6220</v>
      </c>
      <c r="H5218" s="2" t="s">
        <v>6221</v>
      </c>
      <c r="I5218" s="2" t="s">
        <v>26</v>
      </c>
      <c r="J5218" s="2" t="s">
        <v>27</v>
      </c>
      <c r="K5218" s="2" t="s">
        <v>566</v>
      </c>
      <c r="L5218" s="2" t="s">
        <v>238</v>
      </c>
      <c r="M5218" s="1">
        <v>48066</v>
      </c>
      <c r="N5218" s="2" t="s">
        <v>105</v>
      </c>
      <c r="O5218" s="2" t="s">
        <v>2956</v>
      </c>
      <c r="P5218" s="2" t="s">
        <v>46</v>
      </c>
      <c r="Q5218" s="2" t="s">
        <v>173</v>
      </c>
      <c r="R5218" s="2" t="s">
        <v>2957</v>
      </c>
      <c r="S5218" s="1">
        <v>17.48</v>
      </c>
      <c r="T5218" s="1">
        <v>2</v>
      </c>
      <c r="U5218" s="1">
        <v>0</v>
      </c>
      <c r="V5218" s="5">
        <v>8.2156000000000002</v>
      </c>
    </row>
    <row r="5219" spans="1:22" ht="15" thickBot="1" x14ac:dyDescent="0.35">
      <c r="A5219" s="4">
        <v>5218</v>
      </c>
      <c r="B5219" s="2" t="s">
        <v>8065</v>
      </c>
      <c r="C5219" s="1">
        <v>2014</v>
      </c>
      <c r="D5219" s="3">
        <v>41745</v>
      </c>
      <c r="E5219" s="3">
        <v>41747</v>
      </c>
      <c r="F5219" s="2" t="s">
        <v>23</v>
      </c>
      <c r="G5219" s="2" t="s">
        <v>3094</v>
      </c>
      <c r="H5219" s="2" t="s">
        <v>3095</v>
      </c>
      <c r="I5219" s="2" t="s">
        <v>41</v>
      </c>
      <c r="J5219" s="2" t="s">
        <v>27</v>
      </c>
      <c r="K5219" s="2" t="s">
        <v>42</v>
      </c>
      <c r="L5219" s="2" t="s">
        <v>43</v>
      </c>
      <c r="M5219" s="1">
        <v>90049</v>
      </c>
      <c r="N5219" s="2" t="s">
        <v>44</v>
      </c>
      <c r="O5219" s="2" t="s">
        <v>633</v>
      </c>
      <c r="P5219" s="2" t="s">
        <v>46</v>
      </c>
      <c r="Q5219" s="2" t="s">
        <v>90</v>
      </c>
      <c r="R5219" s="2" t="s">
        <v>634</v>
      </c>
      <c r="S5219" s="1">
        <v>79.14</v>
      </c>
      <c r="T5219" s="1">
        <v>3</v>
      </c>
      <c r="U5219" s="1">
        <v>0</v>
      </c>
      <c r="V5219" s="5">
        <v>36.404400000000003</v>
      </c>
    </row>
    <row r="5220" spans="1:22" ht="15" thickBot="1" x14ac:dyDescent="0.35">
      <c r="A5220" s="4">
        <v>5219</v>
      </c>
      <c r="B5220" s="2" t="s">
        <v>8066</v>
      </c>
      <c r="C5220" s="1">
        <v>2014</v>
      </c>
      <c r="D5220" s="3">
        <v>41801</v>
      </c>
      <c r="E5220" s="3">
        <v>41805</v>
      </c>
      <c r="F5220" s="2" t="s">
        <v>50</v>
      </c>
      <c r="G5220" s="2" t="s">
        <v>208</v>
      </c>
      <c r="H5220" s="2" t="s">
        <v>209</v>
      </c>
      <c r="I5220" s="2" t="s">
        <v>41</v>
      </c>
      <c r="J5220" s="2" t="s">
        <v>27</v>
      </c>
      <c r="K5220" s="2" t="s">
        <v>266</v>
      </c>
      <c r="L5220" s="2" t="s">
        <v>267</v>
      </c>
      <c r="M5220" s="1">
        <v>10011</v>
      </c>
      <c r="N5220" s="2" t="s">
        <v>148</v>
      </c>
      <c r="O5220" s="2" t="s">
        <v>287</v>
      </c>
      <c r="P5220" s="2" t="s">
        <v>46</v>
      </c>
      <c r="Q5220" s="2" t="s">
        <v>68</v>
      </c>
      <c r="R5220" s="2" t="s">
        <v>288</v>
      </c>
      <c r="S5220" s="1">
        <v>8.4</v>
      </c>
      <c r="T5220" s="1">
        <v>5</v>
      </c>
      <c r="U5220" s="1">
        <v>0</v>
      </c>
      <c r="V5220" s="5">
        <v>4.2</v>
      </c>
    </row>
    <row r="5221" spans="1:22" ht="15" thickBot="1" x14ac:dyDescent="0.35">
      <c r="A5221" s="4">
        <v>5220</v>
      </c>
      <c r="B5221" s="2" t="s">
        <v>8067</v>
      </c>
      <c r="C5221" s="1">
        <v>2014</v>
      </c>
      <c r="D5221" s="3">
        <v>41884</v>
      </c>
      <c r="E5221" s="3">
        <v>41884</v>
      </c>
      <c r="F5221" s="2" t="s">
        <v>1290</v>
      </c>
      <c r="G5221" s="2" t="s">
        <v>1906</v>
      </c>
      <c r="H5221" s="2" t="s">
        <v>1907</v>
      </c>
      <c r="I5221" s="2" t="s">
        <v>26</v>
      </c>
      <c r="J5221" s="2" t="s">
        <v>27</v>
      </c>
      <c r="K5221" s="2" t="s">
        <v>880</v>
      </c>
      <c r="L5221" s="2" t="s">
        <v>238</v>
      </c>
      <c r="M5221" s="1">
        <v>48205</v>
      </c>
      <c r="N5221" s="2" t="s">
        <v>105</v>
      </c>
      <c r="O5221" s="2" t="s">
        <v>6141</v>
      </c>
      <c r="P5221" s="2" t="s">
        <v>32</v>
      </c>
      <c r="Q5221" s="2" t="s">
        <v>36</v>
      </c>
      <c r="R5221" s="2" t="s">
        <v>6142</v>
      </c>
      <c r="S5221" s="1">
        <v>498.26</v>
      </c>
      <c r="T5221" s="1">
        <v>7</v>
      </c>
      <c r="U5221" s="1">
        <v>0</v>
      </c>
      <c r="V5221" s="5">
        <v>134.53020000000001</v>
      </c>
    </row>
    <row r="5222" spans="1:22" ht="15" thickBot="1" x14ac:dyDescent="0.35">
      <c r="A5222" s="4">
        <v>5221</v>
      </c>
      <c r="B5222" s="2" t="s">
        <v>8068</v>
      </c>
      <c r="C5222" s="1">
        <v>2011</v>
      </c>
      <c r="D5222" s="3">
        <v>40708</v>
      </c>
      <c r="E5222" s="3">
        <v>40714</v>
      </c>
      <c r="F5222" s="2" t="s">
        <v>50</v>
      </c>
      <c r="G5222" s="2" t="s">
        <v>6211</v>
      </c>
      <c r="H5222" s="2" t="s">
        <v>6212</v>
      </c>
      <c r="I5222" s="2" t="s">
        <v>102</v>
      </c>
      <c r="J5222" s="2" t="s">
        <v>27</v>
      </c>
      <c r="K5222" s="2" t="s">
        <v>880</v>
      </c>
      <c r="L5222" s="2" t="s">
        <v>238</v>
      </c>
      <c r="M5222" s="1">
        <v>48234</v>
      </c>
      <c r="N5222" s="2" t="s">
        <v>105</v>
      </c>
      <c r="O5222" s="2" t="s">
        <v>7201</v>
      </c>
      <c r="P5222" s="2" t="s">
        <v>32</v>
      </c>
      <c r="Q5222" s="2" t="s">
        <v>33</v>
      </c>
      <c r="R5222" s="2" t="s">
        <v>7202</v>
      </c>
      <c r="S5222" s="1">
        <v>212.94</v>
      </c>
      <c r="T5222" s="1">
        <v>3</v>
      </c>
      <c r="U5222" s="1">
        <v>0</v>
      </c>
      <c r="V5222" s="5">
        <v>57.4938</v>
      </c>
    </row>
    <row r="5223" spans="1:22" ht="15" thickBot="1" x14ac:dyDescent="0.35">
      <c r="A5223" s="4">
        <v>5222</v>
      </c>
      <c r="B5223" s="2" t="s">
        <v>8069</v>
      </c>
      <c r="C5223" s="1">
        <v>2014</v>
      </c>
      <c r="D5223" s="3">
        <v>41778</v>
      </c>
      <c r="E5223" s="3">
        <v>41782</v>
      </c>
      <c r="F5223" s="2" t="s">
        <v>23</v>
      </c>
      <c r="G5223" s="2" t="s">
        <v>3790</v>
      </c>
      <c r="H5223" s="2" t="s">
        <v>3791</v>
      </c>
      <c r="I5223" s="2" t="s">
        <v>102</v>
      </c>
      <c r="J5223" s="2" t="s">
        <v>27</v>
      </c>
      <c r="K5223" s="2" t="s">
        <v>318</v>
      </c>
      <c r="L5223" s="2" t="s">
        <v>596</v>
      </c>
      <c r="M5223" s="1">
        <v>65807</v>
      </c>
      <c r="N5223" s="2" t="s">
        <v>105</v>
      </c>
      <c r="O5223" s="2" t="s">
        <v>8070</v>
      </c>
      <c r="P5223" s="2" t="s">
        <v>46</v>
      </c>
      <c r="Q5223" s="2" t="s">
        <v>78</v>
      </c>
      <c r="R5223" s="2" t="s">
        <v>8071</v>
      </c>
      <c r="S5223" s="1">
        <v>706.86</v>
      </c>
      <c r="T5223" s="1">
        <v>7</v>
      </c>
      <c r="U5223" s="1">
        <v>0</v>
      </c>
      <c r="V5223" s="5">
        <v>197.92080000000001</v>
      </c>
    </row>
    <row r="5224" spans="1:22" ht="15" thickBot="1" x14ac:dyDescent="0.35">
      <c r="A5224" s="4">
        <v>5223</v>
      </c>
      <c r="B5224" s="2" t="s">
        <v>8069</v>
      </c>
      <c r="C5224" s="1">
        <v>2014</v>
      </c>
      <c r="D5224" s="3">
        <v>41778</v>
      </c>
      <c r="E5224" s="3">
        <v>41782</v>
      </c>
      <c r="F5224" s="2" t="s">
        <v>23</v>
      </c>
      <c r="G5224" s="2" t="s">
        <v>3790</v>
      </c>
      <c r="H5224" s="2" t="s">
        <v>3791</v>
      </c>
      <c r="I5224" s="2" t="s">
        <v>102</v>
      </c>
      <c r="J5224" s="2" t="s">
        <v>27</v>
      </c>
      <c r="K5224" s="2" t="s">
        <v>318</v>
      </c>
      <c r="L5224" s="2" t="s">
        <v>596</v>
      </c>
      <c r="M5224" s="1">
        <v>65807</v>
      </c>
      <c r="N5224" s="2" t="s">
        <v>105</v>
      </c>
      <c r="O5224" s="2" t="s">
        <v>1782</v>
      </c>
      <c r="P5224" s="2" t="s">
        <v>71</v>
      </c>
      <c r="Q5224" s="2" t="s">
        <v>72</v>
      </c>
      <c r="R5224" s="2" t="s">
        <v>1783</v>
      </c>
      <c r="S5224" s="1">
        <v>114.95</v>
      </c>
      <c r="T5224" s="1">
        <v>5</v>
      </c>
      <c r="U5224" s="1">
        <v>0</v>
      </c>
      <c r="V5224" s="5">
        <v>2.2989999999999999</v>
      </c>
    </row>
    <row r="5225" spans="1:22" ht="15" thickBot="1" x14ac:dyDescent="0.35">
      <c r="A5225" s="4">
        <v>5224</v>
      </c>
      <c r="B5225" s="2" t="s">
        <v>8069</v>
      </c>
      <c r="C5225" s="1">
        <v>2014</v>
      </c>
      <c r="D5225" s="3">
        <v>41778</v>
      </c>
      <c r="E5225" s="3">
        <v>41782</v>
      </c>
      <c r="F5225" s="2" t="s">
        <v>23</v>
      </c>
      <c r="G5225" s="2" t="s">
        <v>3790</v>
      </c>
      <c r="H5225" s="2" t="s">
        <v>3791</v>
      </c>
      <c r="I5225" s="2" t="s">
        <v>102</v>
      </c>
      <c r="J5225" s="2" t="s">
        <v>27</v>
      </c>
      <c r="K5225" s="2" t="s">
        <v>318</v>
      </c>
      <c r="L5225" s="2" t="s">
        <v>596</v>
      </c>
      <c r="M5225" s="1">
        <v>65807</v>
      </c>
      <c r="N5225" s="2" t="s">
        <v>105</v>
      </c>
      <c r="O5225" s="2" t="s">
        <v>6315</v>
      </c>
      <c r="P5225" s="2" t="s">
        <v>46</v>
      </c>
      <c r="Q5225" s="2" t="s">
        <v>75</v>
      </c>
      <c r="R5225" s="2" t="s">
        <v>6316</v>
      </c>
      <c r="S5225" s="1">
        <v>43.19</v>
      </c>
      <c r="T5225" s="1">
        <v>7</v>
      </c>
      <c r="U5225" s="1">
        <v>0</v>
      </c>
      <c r="V5225" s="5">
        <v>20.731200000000001</v>
      </c>
    </row>
    <row r="5226" spans="1:22" ht="15" thickBot="1" x14ac:dyDescent="0.35">
      <c r="A5226" s="4">
        <v>5225</v>
      </c>
      <c r="B5226" s="2" t="s">
        <v>8072</v>
      </c>
      <c r="C5226" s="1">
        <v>2014</v>
      </c>
      <c r="D5226" s="3">
        <v>41895</v>
      </c>
      <c r="E5226" s="3">
        <v>41900</v>
      </c>
      <c r="F5226" s="2" t="s">
        <v>23</v>
      </c>
      <c r="G5226" s="2" t="s">
        <v>5569</v>
      </c>
      <c r="H5226" s="2" t="s">
        <v>5570</v>
      </c>
      <c r="I5226" s="2" t="s">
        <v>26</v>
      </c>
      <c r="J5226" s="2" t="s">
        <v>27</v>
      </c>
      <c r="K5226" s="2" t="s">
        <v>42</v>
      </c>
      <c r="L5226" s="2" t="s">
        <v>43</v>
      </c>
      <c r="M5226" s="1">
        <v>90036</v>
      </c>
      <c r="N5226" s="2" t="s">
        <v>44</v>
      </c>
      <c r="O5226" s="2" t="s">
        <v>1624</v>
      </c>
      <c r="P5226" s="2" t="s">
        <v>46</v>
      </c>
      <c r="Q5226" s="2" t="s">
        <v>90</v>
      </c>
      <c r="R5226" s="2" t="s">
        <v>1625</v>
      </c>
      <c r="S5226" s="1">
        <v>166.44</v>
      </c>
      <c r="T5226" s="1">
        <v>3</v>
      </c>
      <c r="U5226" s="1">
        <v>0</v>
      </c>
      <c r="V5226" s="5">
        <v>79.891199999999998</v>
      </c>
    </row>
    <row r="5227" spans="1:22" ht="15" thickBot="1" x14ac:dyDescent="0.35">
      <c r="A5227" s="4">
        <v>5226</v>
      </c>
      <c r="B5227" s="2" t="s">
        <v>8073</v>
      </c>
      <c r="C5227" s="1">
        <v>2013</v>
      </c>
      <c r="D5227" s="3">
        <v>41447</v>
      </c>
      <c r="E5227" s="3">
        <v>41452</v>
      </c>
      <c r="F5227" s="2" t="s">
        <v>50</v>
      </c>
      <c r="G5227" s="2" t="s">
        <v>4708</v>
      </c>
      <c r="H5227" s="2" t="s">
        <v>4709</v>
      </c>
      <c r="I5227" s="2" t="s">
        <v>26</v>
      </c>
      <c r="J5227" s="2" t="s">
        <v>27</v>
      </c>
      <c r="K5227" s="2" t="s">
        <v>266</v>
      </c>
      <c r="L5227" s="2" t="s">
        <v>267</v>
      </c>
      <c r="M5227" s="1">
        <v>10011</v>
      </c>
      <c r="N5227" s="2" t="s">
        <v>148</v>
      </c>
      <c r="O5227" s="2" t="s">
        <v>5388</v>
      </c>
      <c r="P5227" s="2" t="s">
        <v>46</v>
      </c>
      <c r="Q5227" s="2" t="s">
        <v>75</v>
      </c>
      <c r="R5227" s="2" t="s">
        <v>5389</v>
      </c>
      <c r="S5227" s="1">
        <v>36.56</v>
      </c>
      <c r="T5227" s="1">
        <v>5</v>
      </c>
      <c r="U5227" s="1">
        <v>0.2</v>
      </c>
      <c r="V5227" s="5">
        <v>12.795999999999999</v>
      </c>
    </row>
    <row r="5228" spans="1:22" ht="15" thickBot="1" x14ac:dyDescent="0.35">
      <c r="A5228" s="4">
        <v>5227</v>
      </c>
      <c r="B5228" s="2" t="s">
        <v>8073</v>
      </c>
      <c r="C5228" s="1">
        <v>2013</v>
      </c>
      <c r="D5228" s="3">
        <v>41447</v>
      </c>
      <c r="E5228" s="3">
        <v>41452</v>
      </c>
      <c r="F5228" s="2" t="s">
        <v>50</v>
      </c>
      <c r="G5228" s="2" t="s">
        <v>4708</v>
      </c>
      <c r="H5228" s="2" t="s">
        <v>4709</v>
      </c>
      <c r="I5228" s="2" t="s">
        <v>26</v>
      </c>
      <c r="J5228" s="2" t="s">
        <v>27</v>
      </c>
      <c r="K5228" s="2" t="s">
        <v>266</v>
      </c>
      <c r="L5228" s="2" t="s">
        <v>267</v>
      </c>
      <c r="M5228" s="1">
        <v>10011</v>
      </c>
      <c r="N5228" s="2" t="s">
        <v>148</v>
      </c>
      <c r="O5228" s="2" t="s">
        <v>6808</v>
      </c>
      <c r="P5228" s="2" t="s">
        <v>46</v>
      </c>
      <c r="Q5228" s="2" t="s">
        <v>75</v>
      </c>
      <c r="R5228" s="2" t="s">
        <v>6809</v>
      </c>
      <c r="S5228" s="1">
        <v>186.14400000000001</v>
      </c>
      <c r="T5228" s="1">
        <v>6</v>
      </c>
      <c r="U5228" s="1">
        <v>0.2</v>
      </c>
      <c r="V5228" s="5">
        <v>60.4968</v>
      </c>
    </row>
    <row r="5229" spans="1:22" ht="15" thickBot="1" x14ac:dyDescent="0.35">
      <c r="A5229" s="4">
        <v>5228</v>
      </c>
      <c r="B5229" s="2" t="s">
        <v>8073</v>
      </c>
      <c r="C5229" s="1">
        <v>2013</v>
      </c>
      <c r="D5229" s="3">
        <v>41447</v>
      </c>
      <c r="E5229" s="3">
        <v>41452</v>
      </c>
      <c r="F5229" s="2" t="s">
        <v>50</v>
      </c>
      <c r="G5229" s="2" t="s">
        <v>4708</v>
      </c>
      <c r="H5229" s="2" t="s">
        <v>4709</v>
      </c>
      <c r="I5229" s="2" t="s">
        <v>26</v>
      </c>
      <c r="J5229" s="2" t="s">
        <v>27</v>
      </c>
      <c r="K5229" s="2" t="s">
        <v>266</v>
      </c>
      <c r="L5229" s="2" t="s">
        <v>267</v>
      </c>
      <c r="M5229" s="1">
        <v>10011</v>
      </c>
      <c r="N5229" s="2" t="s">
        <v>148</v>
      </c>
      <c r="O5229" s="2" t="s">
        <v>2281</v>
      </c>
      <c r="P5229" s="2" t="s">
        <v>32</v>
      </c>
      <c r="Q5229" s="2" t="s">
        <v>33</v>
      </c>
      <c r="R5229" s="2" t="s">
        <v>2282</v>
      </c>
      <c r="S5229" s="1">
        <v>353.56799999999998</v>
      </c>
      <c r="T5229" s="1">
        <v>2</v>
      </c>
      <c r="U5229" s="1">
        <v>0.2</v>
      </c>
      <c r="V5229" s="5">
        <v>-44.195999999999998</v>
      </c>
    </row>
    <row r="5230" spans="1:22" ht="15" thickBot="1" x14ac:dyDescent="0.35">
      <c r="A5230" s="4">
        <v>5229</v>
      </c>
      <c r="B5230" s="2" t="s">
        <v>8074</v>
      </c>
      <c r="C5230" s="1">
        <v>2011</v>
      </c>
      <c r="D5230" s="3">
        <v>40873</v>
      </c>
      <c r="E5230" s="3">
        <v>40878</v>
      </c>
      <c r="F5230" s="2" t="s">
        <v>50</v>
      </c>
      <c r="G5230" s="2" t="s">
        <v>550</v>
      </c>
      <c r="H5230" s="2" t="s">
        <v>551</v>
      </c>
      <c r="I5230" s="2" t="s">
        <v>102</v>
      </c>
      <c r="J5230" s="2" t="s">
        <v>27</v>
      </c>
      <c r="K5230" s="2" t="s">
        <v>127</v>
      </c>
      <c r="L5230" s="2" t="s">
        <v>43</v>
      </c>
      <c r="M5230" s="1">
        <v>94109</v>
      </c>
      <c r="N5230" s="2" t="s">
        <v>44</v>
      </c>
      <c r="O5230" s="2" t="s">
        <v>6535</v>
      </c>
      <c r="P5230" s="2" t="s">
        <v>46</v>
      </c>
      <c r="Q5230" s="2" t="s">
        <v>90</v>
      </c>
      <c r="R5230" s="2" t="s">
        <v>6536</v>
      </c>
      <c r="S5230" s="1">
        <v>81.98</v>
      </c>
      <c r="T5230" s="1">
        <v>2</v>
      </c>
      <c r="U5230" s="1">
        <v>0</v>
      </c>
      <c r="V5230" s="5">
        <v>40.170200000000001</v>
      </c>
    </row>
    <row r="5231" spans="1:22" ht="15" thickBot="1" x14ac:dyDescent="0.35">
      <c r="A5231" s="4">
        <v>5230</v>
      </c>
      <c r="B5231" s="2" t="s">
        <v>8075</v>
      </c>
      <c r="C5231" s="1">
        <v>2014</v>
      </c>
      <c r="D5231" s="3">
        <v>41718</v>
      </c>
      <c r="E5231" s="3">
        <v>41721</v>
      </c>
      <c r="F5231" s="2" t="s">
        <v>23</v>
      </c>
      <c r="G5231" s="2" t="s">
        <v>1674</v>
      </c>
      <c r="H5231" s="2" t="s">
        <v>1675</v>
      </c>
      <c r="I5231" s="2" t="s">
        <v>26</v>
      </c>
      <c r="J5231" s="2" t="s">
        <v>27</v>
      </c>
      <c r="K5231" s="2" t="s">
        <v>3488</v>
      </c>
      <c r="L5231" s="2" t="s">
        <v>43</v>
      </c>
      <c r="M5231" s="1">
        <v>93727</v>
      </c>
      <c r="N5231" s="2" t="s">
        <v>44</v>
      </c>
      <c r="O5231" s="2" t="s">
        <v>5388</v>
      </c>
      <c r="P5231" s="2" t="s">
        <v>46</v>
      </c>
      <c r="Q5231" s="2" t="s">
        <v>75</v>
      </c>
      <c r="R5231" s="2" t="s">
        <v>5389</v>
      </c>
      <c r="S5231" s="1">
        <v>14.624000000000001</v>
      </c>
      <c r="T5231" s="1">
        <v>2</v>
      </c>
      <c r="U5231" s="1">
        <v>0.2</v>
      </c>
      <c r="V5231" s="5">
        <v>5.1184000000000003</v>
      </c>
    </row>
    <row r="5232" spans="1:22" ht="15" thickBot="1" x14ac:dyDescent="0.35">
      <c r="A5232" s="4">
        <v>5231</v>
      </c>
      <c r="B5232" s="2" t="s">
        <v>8075</v>
      </c>
      <c r="C5232" s="1">
        <v>2014</v>
      </c>
      <c r="D5232" s="3">
        <v>41718</v>
      </c>
      <c r="E5232" s="3">
        <v>41721</v>
      </c>
      <c r="F5232" s="2" t="s">
        <v>23</v>
      </c>
      <c r="G5232" s="2" t="s">
        <v>1674</v>
      </c>
      <c r="H5232" s="2" t="s">
        <v>1675</v>
      </c>
      <c r="I5232" s="2" t="s">
        <v>26</v>
      </c>
      <c r="J5232" s="2" t="s">
        <v>27</v>
      </c>
      <c r="K5232" s="2" t="s">
        <v>3488</v>
      </c>
      <c r="L5232" s="2" t="s">
        <v>43</v>
      </c>
      <c r="M5232" s="1">
        <v>93727</v>
      </c>
      <c r="N5232" s="2" t="s">
        <v>44</v>
      </c>
      <c r="O5232" s="2" t="s">
        <v>2400</v>
      </c>
      <c r="P5232" s="2" t="s">
        <v>32</v>
      </c>
      <c r="Q5232" s="2" t="s">
        <v>56</v>
      </c>
      <c r="R5232" s="2" t="s">
        <v>2401</v>
      </c>
      <c r="S5232" s="1">
        <v>697.16</v>
      </c>
      <c r="T5232" s="1">
        <v>5</v>
      </c>
      <c r="U5232" s="1">
        <v>0.2</v>
      </c>
      <c r="V5232" s="5">
        <v>8.7144999999999992</v>
      </c>
    </row>
    <row r="5233" spans="1:22" ht="15" thickBot="1" x14ac:dyDescent="0.35">
      <c r="A5233" s="4">
        <v>5232</v>
      </c>
      <c r="B5233" s="2" t="s">
        <v>8075</v>
      </c>
      <c r="C5233" s="1">
        <v>2014</v>
      </c>
      <c r="D5233" s="3">
        <v>41718</v>
      </c>
      <c r="E5233" s="3">
        <v>41721</v>
      </c>
      <c r="F5233" s="2" t="s">
        <v>23</v>
      </c>
      <c r="G5233" s="2" t="s">
        <v>1674</v>
      </c>
      <c r="H5233" s="2" t="s">
        <v>1675</v>
      </c>
      <c r="I5233" s="2" t="s">
        <v>26</v>
      </c>
      <c r="J5233" s="2" t="s">
        <v>27</v>
      </c>
      <c r="K5233" s="2" t="s">
        <v>3488</v>
      </c>
      <c r="L5233" s="2" t="s">
        <v>43</v>
      </c>
      <c r="M5233" s="1">
        <v>93727</v>
      </c>
      <c r="N5233" s="2" t="s">
        <v>44</v>
      </c>
      <c r="O5233" s="2" t="s">
        <v>5989</v>
      </c>
      <c r="P5233" s="2" t="s">
        <v>32</v>
      </c>
      <c r="Q5233" s="2" t="s">
        <v>65</v>
      </c>
      <c r="R5233" s="2" t="s">
        <v>5990</v>
      </c>
      <c r="S5233" s="1">
        <v>30.93</v>
      </c>
      <c r="T5233" s="1">
        <v>1</v>
      </c>
      <c r="U5233" s="1">
        <v>0</v>
      </c>
      <c r="V5233" s="5">
        <v>12.6813</v>
      </c>
    </row>
    <row r="5234" spans="1:22" ht="15" thickBot="1" x14ac:dyDescent="0.35">
      <c r="A5234" s="4">
        <v>5233</v>
      </c>
      <c r="B5234" s="2" t="s">
        <v>8075</v>
      </c>
      <c r="C5234" s="1">
        <v>2014</v>
      </c>
      <c r="D5234" s="3">
        <v>41718</v>
      </c>
      <c r="E5234" s="3">
        <v>41721</v>
      </c>
      <c r="F5234" s="2" t="s">
        <v>23</v>
      </c>
      <c r="G5234" s="2" t="s">
        <v>1674</v>
      </c>
      <c r="H5234" s="2" t="s">
        <v>1675</v>
      </c>
      <c r="I5234" s="2" t="s">
        <v>26</v>
      </c>
      <c r="J5234" s="2" t="s">
        <v>27</v>
      </c>
      <c r="K5234" s="2" t="s">
        <v>3488</v>
      </c>
      <c r="L5234" s="2" t="s">
        <v>43</v>
      </c>
      <c r="M5234" s="1">
        <v>93727</v>
      </c>
      <c r="N5234" s="2" t="s">
        <v>44</v>
      </c>
      <c r="O5234" s="2" t="s">
        <v>794</v>
      </c>
      <c r="P5234" s="2" t="s">
        <v>46</v>
      </c>
      <c r="Q5234" s="2" t="s">
        <v>75</v>
      </c>
      <c r="R5234" s="2" t="s">
        <v>795</v>
      </c>
      <c r="S5234" s="1">
        <v>27.495999999999999</v>
      </c>
      <c r="T5234" s="1">
        <v>7</v>
      </c>
      <c r="U5234" s="1">
        <v>0.2</v>
      </c>
      <c r="V5234" s="5">
        <v>9.2798999999999996</v>
      </c>
    </row>
    <row r="5235" spans="1:22" ht="15" thickBot="1" x14ac:dyDescent="0.35">
      <c r="A5235" s="4">
        <v>5234</v>
      </c>
      <c r="B5235" s="2" t="s">
        <v>8076</v>
      </c>
      <c r="C5235" s="1">
        <v>2011</v>
      </c>
      <c r="D5235" s="3">
        <v>40834</v>
      </c>
      <c r="E5235" s="3">
        <v>40838</v>
      </c>
      <c r="F5235" s="2" t="s">
        <v>50</v>
      </c>
      <c r="G5235" s="2" t="s">
        <v>5583</v>
      </c>
      <c r="H5235" s="2" t="s">
        <v>5584</v>
      </c>
      <c r="I5235" s="2" t="s">
        <v>41</v>
      </c>
      <c r="J5235" s="2" t="s">
        <v>27</v>
      </c>
      <c r="K5235" s="2" t="s">
        <v>7035</v>
      </c>
      <c r="L5235" s="2" t="s">
        <v>1707</v>
      </c>
      <c r="M5235" s="1">
        <v>71854</v>
      </c>
      <c r="N5235" s="2" t="s">
        <v>30</v>
      </c>
      <c r="O5235" s="2" t="s">
        <v>7950</v>
      </c>
      <c r="P5235" s="2" t="s">
        <v>32</v>
      </c>
      <c r="Q5235" s="2" t="s">
        <v>36</v>
      </c>
      <c r="R5235" s="2" t="s">
        <v>7951</v>
      </c>
      <c r="S5235" s="1">
        <v>605.34</v>
      </c>
      <c r="T5235" s="1">
        <v>6</v>
      </c>
      <c r="U5235" s="1">
        <v>0</v>
      </c>
      <c r="V5235" s="5">
        <v>145.2816</v>
      </c>
    </row>
    <row r="5236" spans="1:22" ht="15" thickBot="1" x14ac:dyDescent="0.35">
      <c r="A5236" s="4">
        <v>5235</v>
      </c>
      <c r="B5236" s="2" t="s">
        <v>8077</v>
      </c>
      <c r="C5236" s="1">
        <v>2014</v>
      </c>
      <c r="D5236" s="3">
        <v>41874</v>
      </c>
      <c r="E5236" s="3">
        <v>41875</v>
      </c>
      <c r="F5236" s="2" t="s">
        <v>188</v>
      </c>
      <c r="G5236" s="2" t="s">
        <v>7580</v>
      </c>
      <c r="H5236" s="2" t="s">
        <v>7581</v>
      </c>
      <c r="I5236" s="2" t="s">
        <v>26</v>
      </c>
      <c r="J5236" s="2" t="s">
        <v>27</v>
      </c>
      <c r="K5236" s="2" t="s">
        <v>127</v>
      </c>
      <c r="L5236" s="2" t="s">
        <v>43</v>
      </c>
      <c r="M5236" s="1">
        <v>94110</v>
      </c>
      <c r="N5236" s="2" t="s">
        <v>44</v>
      </c>
      <c r="O5236" s="2" t="s">
        <v>510</v>
      </c>
      <c r="P5236" s="2" t="s">
        <v>32</v>
      </c>
      <c r="Q5236" s="2" t="s">
        <v>56</v>
      </c>
      <c r="R5236" s="2" t="s">
        <v>511</v>
      </c>
      <c r="S5236" s="1">
        <v>210.00800000000001</v>
      </c>
      <c r="T5236" s="1">
        <v>1</v>
      </c>
      <c r="U5236" s="1">
        <v>0.2</v>
      </c>
      <c r="V5236" s="5">
        <v>2.6251000000000002</v>
      </c>
    </row>
    <row r="5237" spans="1:22" ht="15" thickBot="1" x14ac:dyDescent="0.35">
      <c r="A5237" s="4">
        <v>5236</v>
      </c>
      <c r="B5237" s="2" t="s">
        <v>8078</v>
      </c>
      <c r="C5237" s="1">
        <v>2013</v>
      </c>
      <c r="D5237" s="3">
        <v>41598</v>
      </c>
      <c r="E5237" s="3">
        <v>41601</v>
      </c>
      <c r="F5237" s="2" t="s">
        <v>188</v>
      </c>
      <c r="G5237" s="2" t="s">
        <v>5755</v>
      </c>
      <c r="H5237" s="2" t="s">
        <v>5756</v>
      </c>
      <c r="I5237" s="2" t="s">
        <v>41</v>
      </c>
      <c r="J5237" s="2" t="s">
        <v>27</v>
      </c>
      <c r="K5237" s="2" t="s">
        <v>4374</v>
      </c>
      <c r="L5237" s="2" t="s">
        <v>254</v>
      </c>
      <c r="M5237" s="1">
        <v>46203</v>
      </c>
      <c r="N5237" s="2" t="s">
        <v>105</v>
      </c>
      <c r="O5237" s="2" t="s">
        <v>6727</v>
      </c>
      <c r="P5237" s="2" t="s">
        <v>46</v>
      </c>
      <c r="Q5237" s="2" t="s">
        <v>78</v>
      </c>
      <c r="R5237" s="2" t="s">
        <v>6728</v>
      </c>
      <c r="S5237" s="1">
        <v>54.96</v>
      </c>
      <c r="T5237" s="1">
        <v>3</v>
      </c>
      <c r="U5237" s="1">
        <v>0</v>
      </c>
      <c r="V5237" s="5">
        <v>15.9384</v>
      </c>
    </row>
    <row r="5238" spans="1:22" ht="15" thickBot="1" x14ac:dyDescent="0.35">
      <c r="A5238" s="4">
        <v>5237</v>
      </c>
      <c r="B5238" s="2" t="s">
        <v>8079</v>
      </c>
      <c r="C5238" s="1">
        <v>2011</v>
      </c>
      <c r="D5238" s="3">
        <v>40806</v>
      </c>
      <c r="E5238" s="3">
        <v>40810</v>
      </c>
      <c r="F5238" s="2" t="s">
        <v>50</v>
      </c>
      <c r="G5238" s="2" t="s">
        <v>364</v>
      </c>
      <c r="H5238" s="2" t="s">
        <v>365</v>
      </c>
      <c r="I5238" s="2" t="s">
        <v>26</v>
      </c>
      <c r="J5238" s="2" t="s">
        <v>27</v>
      </c>
      <c r="K5238" s="2" t="s">
        <v>382</v>
      </c>
      <c r="L5238" s="2" t="s">
        <v>2735</v>
      </c>
      <c r="M5238" s="1">
        <v>21044</v>
      </c>
      <c r="N5238" s="2" t="s">
        <v>148</v>
      </c>
      <c r="O5238" s="2" t="s">
        <v>3351</v>
      </c>
      <c r="P5238" s="2" t="s">
        <v>32</v>
      </c>
      <c r="Q5238" s="2" t="s">
        <v>65</v>
      </c>
      <c r="R5238" s="2" t="s">
        <v>3352</v>
      </c>
      <c r="S5238" s="1">
        <v>164.22</v>
      </c>
      <c r="T5238" s="1">
        <v>3</v>
      </c>
      <c r="U5238" s="1">
        <v>0</v>
      </c>
      <c r="V5238" s="5">
        <v>50.908200000000001</v>
      </c>
    </row>
    <row r="5239" spans="1:22" ht="15" thickBot="1" x14ac:dyDescent="0.35">
      <c r="A5239" s="4">
        <v>5238</v>
      </c>
      <c r="B5239" s="2" t="s">
        <v>8079</v>
      </c>
      <c r="C5239" s="1">
        <v>2011</v>
      </c>
      <c r="D5239" s="3">
        <v>40806</v>
      </c>
      <c r="E5239" s="3">
        <v>40810</v>
      </c>
      <c r="F5239" s="2" t="s">
        <v>50</v>
      </c>
      <c r="G5239" s="2" t="s">
        <v>364</v>
      </c>
      <c r="H5239" s="2" t="s">
        <v>365</v>
      </c>
      <c r="I5239" s="2" t="s">
        <v>26</v>
      </c>
      <c r="J5239" s="2" t="s">
        <v>27</v>
      </c>
      <c r="K5239" s="2" t="s">
        <v>382</v>
      </c>
      <c r="L5239" s="2" t="s">
        <v>2735</v>
      </c>
      <c r="M5239" s="1">
        <v>21044</v>
      </c>
      <c r="N5239" s="2" t="s">
        <v>148</v>
      </c>
      <c r="O5239" s="2" t="s">
        <v>1669</v>
      </c>
      <c r="P5239" s="2" t="s">
        <v>32</v>
      </c>
      <c r="Q5239" s="2" t="s">
        <v>33</v>
      </c>
      <c r="R5239" s="2" t="s">
        <v>1670</v>
      </c>
      <c r="S5239" s="1">
        <v>362.94</v>
      </c>
      <c r="T5239" s="1">
        <v>3</v>
      </c>
      <c r="U5239" s="1">
        <v>0</v>
      </c>
      <c r="V5239" s="5">
        <v>36.293999999999997</v>
      </c>
    </row>
    <row r="5240" spans="1:22" ht="15" thickBot="1" x14ac:dyDescent="0.35">
      <c r="A5240" s="4">
        <v>5239</v>
      </c>
      <c r="B5240" s="2" t="s">
        <v>8079</v>
      </c>
      <c r="C5240" s="1">
        <v>2011</v>
      </c>
      <c r="D5240" s="3">
        <v>40806</v>
      </c>
      <c r="E5240" s="3">
        <v>40810</v>
      </c>
      <c r="F5240" s="2" t="s">
        <v>50</v>
      </c>
      <c r="G5240" s="2" t="s">
        <v>364</v>
      </c>
      <c r="H5240" s="2" t="s">
        <v>365</v>
      </c>
      <c r="I5240" s="2" t="s">
        <v>26</v>
      </c>
      <c r="J5240" s="2" t="s">
        <v>27</v>
      </c>
      <c r="K5240" s="2" t="s">
        <v>382</v>
      </c>
      <c r="L5240" s="2" t="s">
        <v>2735</v>
      </c>
      <c r="M5240" s="1">
        <v>21044</v>
      </c>
      <c r="N5240" s="2" t="s">
        <v>148</v>
      </c>
      <c r="O5240" s="2" t="s">
        <v>1018</v>
      </c>
      <c r="P5240" s="2" t="s">
        <v>71</v>
      </c>
      <c r="Q5240" s="2" t="s">
        <v>161</v>
      </c>
      <c r="R5240" s="2" t="s">
        <v>1019</v>
      </c>
      <c r="S5240" s="1">
        <v>59.98</v>
      </c>
      <c r="T5240" s="1">
        <v>2</v>
      </c>
      <c r="U5240" s="1">
        <v>0</v>
      </c>
      <c r="V5240" s="5">
        <v>26.391200000000001</v>
      </c>
    </row>
    <row r="5241" spans="1:22" ht="15" thickBot="1" x14ac:dyDescent="0.35">
      <c r="A5241" s="4">
        <v>5240</v>
      </c>
      <c r="B5241" s="2" t="s">
        <v>8080</v>
      </c>
      <c r="C5241" s="1">
        <v>2013</v>
      </c>
      <c r="D5241" s="3">
        <v>41529</v>
      </c>
      <c r="E5241" s="3">
        <v>41535</v>
      </c>
      <c r="F5241" s="2" t="s">
        <v>50</v>
      </c>
      <c r="G5241" s="2" t="s">
        <v>6334</v>
      </c>
      <c r="H5241" s="2" t="s">
        <v>6335</v>
      </c>
      <c r="I5241" s="2" t="s">
        <v>26</v>
      </c>
      <c r="J5241" s="2" t="s">
        <v>27</v>
      </c>
      <c r="K5241" s="2" t="s">
        <v>630</v>
      </c>
      <c r="L5241" s="2" t="s">
        <v>43</v>
      </c>
      <c r="M5241" s="1">
        <v>95123</v>
      </c>
      <c r="N5241" s="2" t="s">
        <v>44</v>
      </c>
      <c r="O5241" s="2" t="s">
        <v>115</v>
      </c>
      <c r="P5241" s="2" t="s">
        <v>46</v>
      </c>
      <c r="Q5241" s="2" t="s">
        <v>59</v>
      </c>
      <c r="R5241" s="2" t="s">
        <v>116</v>
      </c>
      <c r="S5241" s="1">
        <v>332.94</v>
      </c>
      <c r="T5241" s="1">
        <v>3</v>
      </c>
      <c r="U5241" s="1">
        <v>0</v>
      </c>
      <c r="V5241" s="5">
        <v>6.6588000000000003</v>
      </c>
    </row>
    <row r="5242" spans="1:22" ht="15" thickBot="1" x14ac:dyDescent="0.35">
      <c r="A5242" s="4">
        <v>5241</v>
      </c>
      <c r="B5242" s="2" t="s">
        <v>8080</v>
      </c>
      <c r="C5242" s="1">
        <v>2013</v>
      </c>
      <c r="D5242" s="3">
        <v>41529</v>
      </c>
      <c r="E5242" s="3">
        <v>41535</v>
      </c>
      <c r="F5242" s="2" t="s">
        <v>50</v>
      </c>
      <c r="G5242" s="2" t="s">
        <v>6334</v>
      </c>
      <c r="H5242" s="2" t="s">
        <v>6335</v>
      </c>
      <c r="I5242" s="2" t="s">
        <v>26</v>
      </c>
      <c r="J5242" s="2" t="s">
        <v>27</v>
      </c>
      <c r="K5242" s="2" t="s">
        <v>630</v>
      </c>
      <c r="L5242" s="2" t="s">
        <v>43</v>
      </c>
      <c r="M5242" s="1">
        <v>95123</v>
      </c>
      <c r="N5242" s="2" t="s">
        <v>44</v>
      </c>
      <c r="O5242" s="2" t="s">
        <v>1724</v>
      </c>
      <c r="P5242" s="2" t="s">
        <v>46</v>
      </c>
      <c r="Q5242" s="2" t="s">
        <v>75</v>
      </c>
      <c r="R5242" s="2" t="s">
        <v>1725</v>
      </c>
      <c r="S5242" s="1">
        <v>39.872</v>
      </c>
      <c r="T5242" s="1">
        <v>2</v>
      </c>
      <c r="U5242" s="1">
        <v>0.2</v>
      </c>
      <c r="V5242" s="5">
        <v>12.958399999999999</v>
      </c>
    </row>
    <row r="5243" spans="1:22" ht="15" thickBot="1" x14ac:dyDescent="0.35">
      <c r="A5243" s="4">
        <v>5242</v>
      </c>
      <c r="B5243" s="2" t="s">
        <v>8081</v>
      </c>
      <c r="C5243" s="1">
        <v>2013</v>
      </c>
      <c r="D5243" s="3">
        <v>41541</v>
      </c>
      <c r="E5243" s="3">
        <v>41544</v>
      </c>
      <c r="F5243" s="2" t="s">
        <v>23</v>
      </c>
      <c r="G5243" s="2" t="s">
        <v>6481</v>
      </c>
      <c r="H5243" s="2" t="s">
        <v>6482</v>
      </c>
      <c r="I5243" s="2" t="s">
        <v>41</v>
      </c>
      <c r="J5243" s="2" t="s">
        <v>27</v>
      </c>
      <c r="K5243" s="2" t="s">
        <v>95</v>
      </c>
      <c r="L5243" s="2" t="s">
        <v>96</v>
      </c>
      <c r="M5243" s="1">
        <v>98115</v>
      </c>
      <c r="N5243" s="2" t="s">
        <v>44</v>
      </c>
      <c r="O5243" s="2" t="s">
        <v>8082</v>
      </c>
      <c r="P5243" s="2" t="s">
        <v>46</v>
      </c>
      <c r="Q5243" s="2" t="s">
        <v>578</v>
      </c>
      <c r="R5243" s="2" t="s">
        <v>8083</v>
      </c>
      <c r="S5243" s="1">
        <v>13.68</v>
      </c>
      <c r="T5243" s="1">
        <v>2</v>
      </c>
      <c r="U5243" s="1">
        <v>0</v>
      </c>
      <c r="V5243" s="5">
        <v>3.6936</v>
      </c>
    </row>
    <row r="5244" spans="1:22" ht="15" thickBot="1" x14ac:dyDescent="0.35">
      <c r="A5244" s="4">
        <v>5243</v>
      </c>
      <c r="B5244" s="2" t="s">
        <v>8084</v>
      </c>
      <c r="C5244" s="1">
        <v>2014</v>
      </c>
      <c r="D5244" s="3">
        <v>41856</v>
      </c>
      <c r="E5244" s="3">
        <v>41860</v>
      </c>
      <c r="F5244" s="2" t="s">
        <v>50</v>
      </c>
      <c r="G5244" s="2" t="s">
        <v>3744</v>
      </c>
      <c r="H5244" s="2" t="s">
        <v>3745</v>
      </c>
      <c r="I5244" s="2" t="s">
        <v>41</v>
      </c>
      <c r="J5244" s="2" t="s">
        <v>27</v>
      </c>
      <c r="K5244" s="2" t="s">
        <v>4214</v>
      </c>
      <c r="L5244" s="2" t="s">
        <v>104</v>
      </c>
      <c r="M5244" s="1">
        <v>75007</v>
      </c>
      <c r="N5244" s="2" t="s">
        <v>105</v>
      </c>
      <c r="O5244" s="2" t="s">
        <v>2156</v>
      </c>
      <c r="P5244" s="2" t="s">
        <v>46</v>
      </c>
      <c r="Q5244" s="2" t="s">
        <v>75</v>
      </c>
      <c r="R5244" s="2" t="s">
        <v>2157</v>
      </c>
      <c r="S5244" s="1">
        <v>3.3180000000000001</v>
      </c>
      <c r="T5244" s="1">
        <v>3</v>
      </c>
      <c r="U5244" s="1">
        <v>0.8</v>
      </c>
      <c r="V5244" s="5">
        <v>-5.6406000000000001</v>
      </c>
    </row>
    <row r="5245" spans="1:22" ht="15" thickBot="1" x14ac:dyDescent="0.35">
      <c r="A5245" s="4">
        <v>5244</v>
      </c>
      <c r="B5245" s="2" t="s">
        <v>8085</v>
      </c>
      <c r="C5245" s="1">
        <v>2013</v>
      </c>
      <c r="D5245" s="3">
        <v>41481</v>
      </c>
      <c r="E5245" s="3">
        <v>41482</v>
      </c>
      <c r="F5245" s="2" t="s">
        <v>188</v>
      </c>
      <c r="G5245" s="2" t="s">
        <v>3814</v>
      </c>
      <c r="H5245" s="2" t="s">
        <v>3815</v>
      </c>
      <c r="I5245" s="2" t="s">
        <v>102</v>
      </c>
      <c r="J5245" s="2" t="s">
        <v>27</v>
      </c>
      <c r="K5245" s="2" t="s">
        <v>1127</v>
      </c>
      <c r="L5245" s="2" t="s">
        <v>319</v>
      </c>
      <c r="M5245" s="1">
        <v>22204</v>
      </c>
      <c r="N5245" s="2" t="s">
        <v>30</v>
      </c>
      <c r="O5245" s="2" t="s">
        <v>3366</v>
      </c>
      <c r="P5245" s="2" t="s">
        <v>46</v>
      </c>
      <c r="Q5245" s="2" t="s">
        <v>75</v>
      </c>
      <c r="R5245" s="2" t="s">
        <v>3367</v>
      </c>
      <c r="S5245" s="1">
        <v>10.44</v>
      </c>
      <c r="T5245" s="1">
        <v>1</v>
      </c>
      <c r="U5245" s="1">
        <v>0</v>
      </c>
      <c r="V5245" s="5">
        <v>4.8023999999999996</v>
      </c>
    </row>
    <row r="5246" spans="1:22" ht="15" thickBot="1" x14ac:dyDescent="0.35">
      <c r="A5246" s="4">
        <v>5245</v>
      </c>
      <c r="B5246" s="2" t="s">
        <v>8086</v>
      </c>
      <c r="C5246" s="1">
        <v>2013</v>
      </c>
      <c r="D5246" s="3">
        <v>41489</v>
      </c>
      <c r="E5246" s="3">
        <v>41491</v>
      </c>
      <c r="F5246" s="2" t="s">
        <v>23</v>
      </c>
      <c r="G5246" s="2" t="s">
        <v>2410</v>
      </c>
      <c r="H5246" s="2" t="s">
        <v>2411</v>
      </c>
      <c r="I5246" s="2" t="s">
        <v>41</v>
      </c>
      <c r="J5246" s="2" t="s">
        <v>27</v>
      </c>
      <c r="K5246" s="2" t="s">
        <v>42</v>
      </c>
      <c r="L5246" s="2" t="s">
        <v>43</v>
      </c>
      <c r="M5246" s="1">
        <v>90032</v>
      </c>
      <c r="N5246" s="2" t="s">
        <v>44</v>
      </c>
      <c r="O5246" s="2" t="s">
        <v>8087</v>
      </c>
      <c r="P5246" s="2" t="s">
        <v>32</v>
      </c>
      <c r="Q5246" s="2" t="s">
        <v>56</v>
      </c>
      <c r="R5246" s="2" t="s">
        <v>8088</v>
      </c>
      <c r="S5246" s="1">
        <v>136.464</v>
      </c>
      <c r="T5246" s="1">
        <v>2</v>
      </c>
      <c r="U5246" s="1">
        <v>0.2</v>
      </c>
      <c r="V5246" s="5">
        <v>15.3522</v>
      </c>
    </row>
    <row r="5247" spans="1:22" ht="15" thickBot="1" x14ac:dyDescent="0.35">
      <c r="A5247" s="4">
        <v>5246</v>
      </c>
      <c r="B5247" s="2" t="s">
        <v>8086</v>
      </c>
      <c r="C5247" s="1">
        <v>2013</v>
      </c>
      <c r="D5247" s="3">
        <v>41489</v>
      </c>
      <c r="E5247" s="3">
        <v>41491</v>
      </c>
      <c r="F5247" s="2" t="s">
        <v>23</v>
      </c>
      <c r="G5247" s="2" t="s">
        <v>2410</v>
      </c>
      <c r="H5247" s="2" t="s">
        <v>2411</v>
      </c>
      <c r="I5247" s="2" t="s">
        <v>41</v>
      </c>
      <c r="J5247" s="2" t="s">
        <v>27</v>
      </c>
      <c r="K5247" s="2" t="s">
        <v>42</v>
      </c>
      <c r="L5247" s="2" t="s">
        <v>43</v>
      </c>
      <c r="M5247" s="1">
        <v>90032</v>
      </c>
      <c r="N5247" s="2" t="s">
        <v>44</v>
      </c>
      <c r="O5247" s="2" t="s">
        <v>827</v>
      </c>
      <c r="P5247" s="2" t="s">
        <v>71</v>
      </c>
      <c r="Q5247" s="2" t="s">
        <v>72</v>
      </c>
      <c r="R5247" s="2" t="s">
        <v>828</v>
      </c>
      <c r="S5247" s="1">
        <v>333.57600000000002</v>
      </c>
      <c r="T5247" s="1">
        <v>3</v>
      </c>
      <c r="U5247" s="1">
        <v>0.2</v>
      </c>
      <c r="V5247" s="5">
        <v>33.357599999999998</v>
      </c>
    </row>
    <row r="5248" spans="1:22" ht="15" thickBot="1" x14ac:dyDescent="0.35">
      <c r="A5248" s="4">
        <v>5247</v>
      </c>
      <c r="B5248" s="2" t="s">
        <v>8086</v>
      </c>
      <c r="C5248" s="1">
        <v>2013</v>
      </c>
      <c r="D5248" s="3">
        <v>41489</v>
      </c>
      <c r="E5248" s="3">
        <v>41491</v>
      </c>
      <c r="F5248" s="2" t="s">
        <v>23</v>
      </c>
      <c r="G5248" s="2" t="s">
        <v>2410</v>
      </c>
      <c r="H5248" s="2" t="s">
        <v>2411</v>
      </c>
      <c r="I5248" s="2" t="s">
        <v>41</v>
      </c>
      <c r="J5248" s="2" t="s">
        <v>27</v>
      </c>
      <c r="K5248" s="2" t="s">
        <v>42</v>
      </c>
      <c r="L5248" s="2" t="s">
        <v>43</v>
      </c>
      <c r="M5248" s="1">
        <v>90032</v>
      </c>
      <c r="N5248" s="2" t="s">
        <v>44</v>
      </c>
      <c r="O5248" s="2" t="s">
        <v>1776</v>
      </c>
      <c r="P5248" s="2" t="s">
        <v>46</v>
      </c>
      <c r="Q5248" s="2" t="s">
        <v>75</v>
      </c>
      <c r="R5248" s="2" t="s">
        <v>1777</v>
      </c>
      <c r="S5248" s="1">
        <v>12.544</v>
      </c>
      <c r="T5248" s="1">
        <v>2</v>
      </c>
      <c r="U5248" s="1">
        <v>0.2</v>
      </c>
      <c r="V5248" s="5">
        <v>4.7039999999999997</v>
      </c>
    </row>
    <row r="5249" spans="1:22" ht="15" thickBot="1" x14ac:dyDescent="0.35">
      <c r="A5249" s="4">
        <v>5248</v>
      </c>
      <c r="B5249" s="2" t="s">
        <v>8089</v>
      </c>
      <c r="C5249" s="1">
        <v>2012</v>
      </c>
      <c r="D5249" s="3">
        <v>41050</v>
      </c>
      <c r="E5249" s="3">
        <v>41056</v>
      </c>
      <c r="F5249" s="2" t="s">
        <v>50</v>
      </c>
      <c r="G5249" s="2" t="s">
        <v>332</v>
      </c>
      <c r="H5249" s="2" t="s">
        <v>333</v>
      </c>
      <c r="I5249" s="2" t="s">
        <v>26</v>
      </c>
      <c r="J5249" s="2" t="s">
        <v>27</v>
      </c>
      <c r="K5249" s="2" t="s">
        <v>8090</v>
      </c>
      <c r="L5249" s="2" t="s">
        <v>211</v>
      </c>
      <c r="M5249" s="1">
        <v>60423</v>
      </c>
      <c r="N5249" s="2" t="s">
        <v>105</v>
      </c>
      <c r="O5249" s="2" t="s">
        <v>437</v>
      </c>
      <c r="P5249" s="2" t="s">
        <v>46</v>
      </c>
      <c r="Q5249" s="2" t="s">
        <v>78</v>
      </c>
      <c r="R5249" s="2" t="s">
        <v>438</v>
      </c>
      <c r="S5249" s="1">
        <v>20.768000000000001</v>
      </c>
      <c r="T5249" s="1">
        <v>8</v>
      </c>
      <c r="U5249" s="1">
        <v>0.8</v>
      </c>
      <c r="V5249" s="5">
        <v>-52.958399999999997</v>
      </c>
    </row>
    <row r="5250" spans="1:22" ht="15" thickBot="1" x14ac:dyDescent="0.35">
      <c r="A5250" s="4">
        <v>5249</v>
      </c>
      <c r="B5250" s="2" t="s">
        <v>8091</v>
      </c>
      <c r="C5250" s="1">
        <v>2014</v>
      </c>
      <c r="D5250" s="3">
        <v>41947</v>
      </c>
      <c r="E5250" s="3">
        <v>41949</v>
      </c>
      <c r="F5250" s="2" t="s">
        <v>23</v>
      </c>
      <c r="G5250" s="2" t="s">
        <v>3480</v>
      </c>
      <c r="H5250" s="2" t="s">
        <v>3481</v>
      </c>
      <c r="I5250" s="2" t="s">
        <v>26</v>
      </c>
      <c r="J5250" s="2" t="s">
        <v>27</v>
      </c>
      <c r="K5250" s="2" t="s">
        <v>95</v>
      </c>
      <c r="L5250" s="2" t="s">
        <v>96</v>
      </c>
      <c r="M5250" s="1">
        <v>98105</v>
      </c>
      <c r="N5250" s="2" t="s">
        <v>44</v>
      </c>
      <c r="O5250" s="2" t="s">
        <v>741</v>
      </c>
      <c r="P5250" s="2" t="s">
        <v>71</v>
      </c>
      <c r="Q5250" s="2" t="s">
        <v>161</v>
      </c>
      <c r="R5250" s="2" t="s">
        <v>742</v>
      </c>
      <c r="S5250" s="1">
        <v>43.5</v>
      </c>
      <c r="T5250" s="1">
        <v>3</v>
      </c>
      <c r="U5250" s="1">
        <v>0</v>
      </c>
      <c r="V5250" s="5">
        <v>10.875</v>
      </c>
    </row>
    <row r="5251" spans="1:22" ht="15" thickBot="1" x14ac:dyDescent="0.35">
      <c r="A5251" s="4">
        <v>5250</v>
      </c>
      <c r="B5251" s="2" t="s">
        <v>8092</v>
      </c>
      <c r="C5251" s="1">
        <v>2012</v>
      </c>
      <c r="D5251" s="3">
        <v>41015</v>
      </c>
      <c r="E5251" s="3">
        <v>41020</v>
      </c>
      <c r="F5251" s="2" t="s">
        <v>50</v>
      </c>
      <c r="G5251" s="2" t="s">
        <v>2271</v>
      </c>
      <c r="H5251" s="2" t="s">
        <v>2272</v>
      </c>
      <c r="I5251" s="2" t="s">
        <v>41</v>
      </c>
      <c r="J5251" s="2" t="s">
        <v>27</v>
      </c>
      <c r="K5251" s="2" t="s">
        <v>146</v>
      </c>
      <c r="L5251" s="2" t="s">
        <v>147</v>
      </c>
      <c r="M5251" s="1">
        <v>19143</v>
      </c>
      <c r="N5251" s="2" t="s">
        <v>148</v>
      </c>
      <c r="O5251" s="2" t="s">
        <v>5428</v>
      </c>
      <c r="P5251" s="2" t="s">
        <v>46</v>
      </c>
      <c r="Q5251" s="2" t="s">
        <v>269</v>
      </c>
      <c r="R5251" s="2" t="s">
        <v>186</v>
      </c>
      <c r="S5251" s="1">
        <v>12.576000000000001</v>
      </c>
      <c r="T5251" s="1">
        <v>4</v>
      </c>
      <c r="U5251" s="1">
        <v>0.2</v>
      </c>
      <c r="V5251" s="5">
        <v>4.0872000000000002</v>
      </c>
    </row>
    <row r="5252" spans="1:22" ht="15" thickBot="1" x14ac:dyDescent="0.35">
      <c r="A5252" s="4">
        <v>5251</v>
      </c>
      <c r="B5252" s="2" t="s">
        <v>8093</v>
      </c>
      <c r="C5252" s="1">
        <v>2013</v>
      </c>
      <c r="D5252" s="3">
        <v>41621</v>
      </c>
      <c r="E5252" s="3">
        <v>41627</v>
      </c>
      <c r="F5252" s="2" t="s">
        <v>50</v>
      </c>
      <c r="G5252" s="2" t="s">
        <v>6318</v>
      </c>
      <c r="H5252" s="2" t="s">
        <v>6319</v>
      </c>
      <c r="I5252" s="2" t="s">
        <v>26</v>
      </c>
      <c r="J5252" s="2" t="s">
        <v>27</v>
      </c>
      <c r="K5252" s="2" t="s">
        <v>497</v>
      </c>
      <c r="L5252" s="2" t="s">
        <v>1272</v>
      </c>
      <c r="M5252" s="1">
        <v>31907</v>
      </c>
      <c r="N5252" s="2" t="s">
        <v>30</v>
      </c>
      <c r="O5252" s="2" t="s">
        <v>3755</v>
      </c>
      <c r="P5252" s="2" t="s">
        <v>71</v>
      </c>
      <c r="Q5252" s="2" t="s">
        <v>161</v>
      </c>
      <c r="R5252" s="2" t="s">
        <v>3756</v>
      </c>
      <c r="S5252" s="1">
        <v>249.95</v>
      </c>
      <c r="T5252" s="1">
        <v>5</v>
      </c>
      <c r="U5252" s="1">
        <v>0</v>
      </c>
      <c r="V5252" s="5">
        <v>19.995999999999999</v>
      </c>
    </row>
    <row r="5253" spans="1:22" ht="15" thickBot="1" x14ac:dyDescent="0.35">
      <c r="A5253" s="4">
        <v>5252</v>
      </c>
      <c r="B5253" s="2" t="s">
        <v>8093</v>
      </c>
      <c r="C5253" s="1">
        <v>2013</v>
      </c>
      <c r="D5253" s="3">
        <v>41621</v>
      </c>
      <c r="E5253" s="3">
        <v>41627</v>
      </c>
      <c r="F5253" s="2" t="s">
        <v>50</v>
      </c>
      <c r="G5253" s="2" t="s">
        <v>6318</v>
      </c>
      <c r="H5253" s="2" t="s">
        <v>6319</v>
      </c>
      <c r="I5253" s="2" t="s">
        <v>26</v>
      </c>
      <c r="J5253" s="2" t="s">
        <v>27</v>
      </c>
      <c r="K5253" s="2" t="s">
        <v>497</v>
      </c>
      <c r="L5253" s="2" t="s">
        <v>1272</v>
      </c>
      <c r="M5253" s="1">
        <v>31907</v>
      </c>
      <c r="N5253" s="2" t="s">
        <v>30</v>
      </c>
      <c r="O5253" s="2" t="s">
        <v>6338</v>
      </c>
      <c r="P5253" s="2" t="s">
        <v>46</v>
      </c>
      <c r="Q5253" s="2" t="s">
        <v>90</v>
      </c>
      <c r="R5253" s="2" t="s">
        <v>6339</v>
      </c>
      <c r="S5253" s="1">
        <v>49.12</v>
      </c>
      <c r="T5253" s="1">
        <v>4</v>
      </c>
      <c r="U5253" s="1">
        <v>0</v>
      </c>
      <c r="V5253" s="5">
        <v>23.086400000000001</v>
      </c>
    </row>
    <row r="5254" spans="1:22" ht="15" thickBot="1" x14ac:dyDescent="0.35">
      <c r="A5254" s="4">
        <v>5253</v>
      </c>
      <c r="B5254" s="2" t="s">
        <v>8094</v>
      </c>
      <c r="C5254" s="1">
        <v>2012</v>
      </c>
      <c r="D5254" s="3">
        <v>41212</v>
      </c>
      <c r="E5254" s="3">
        <v>41215</v>
      </c>
      <c r="F5254" s="2" t="s">
        <v>188</v>
      </c>
      <c r="G5254" s="2" t="s">
        <v>5614</v>
      </c>
      <c r="H5254" s="2" t="s">
        <v>5615</v>
      </c>
      <c r="I5254" s="2" t="s">
        <v>26</v>
      </c>
      <c r="J5254" s="2" t="s">
        <v>27</v>
      </c>
      <c r="K5254" s="2" t="s">
        <v>2978</v>
      </c>
      <c r="L5254" s="2" t="s">
        <v>319</v>
      </c>
      <c r="M5254" s="1">
        <v>23464</v>
      </c>
      <c r="N5254" s="2" t="s">
        <v>30</v>
      </c>
      <c r="O5254" s="2" t="s">
        <v>5354</v>
      </c>
      <c r="P5254" s="2" t="s">
        <v>46</v>
      </c>
      <c r="Q5254" s="2" t="s">
        <v>78</v>
      </c>
      <c r="R5254" s="2" t="s">
        <v>5355</v>
      </c>
      <c r="S5254" s="1">
        <v>182.91</v>
      </c>
      <c r="T5254" s="1">
        <v>3</v>
      </c>
      <c r="U5254" s="1">
        <v>0</v>
      </c>
      <c r="V5254" s="5">
        <v>53.043900000000001</v>
      </c>
    </row>
    <row r="5255" spans="1:22" ht="15" thickBot="1" x14ac:dyDescent="0.35">
      <c r="A5255" s="4">
        <v>5254</v>
      </c>
      <c r="B5255" s="2" t="s">
        <v>8095</v>
      </c>
      <c r="C5255" s="1">
        <v>2011</v>
      </c>
      <c r="D5255" s="3">
        <v>40609</v>
      </c>
      <c r="E5255" s="3">
        <v>40613</v>
      </c>
      <c r="F5255" s="2" t="s">
        <v>23</v>
      </c>
      <c r="G5255" s="2" t="s">
        <v>3959</v>
      </c>
      <c r="H5255" s="2" t="s">
        <v>3960</v>
      </c>
      <c r="I5255" s="2" t="s">
        <v>102</v>
      </c>
      <c r="J5255" s="2" t="s">
        <v>27</v>
      </c>
      <c r="K5255" s="2" t="s">
        <v>1377</v>
      </c>
      <c r="L5255" s="2" t="s">
        <v>96</v>
      </c>
      <c r="M5255" s="1">
        <v>98198</v>
      </c>
      <c r="N5255" s="2" t="s">
        <v>44</v>
      </c>
      <c r="O5255" s="2" t="s">
        <v>4299</v>
      </c>
      <c r="P5255" s="2" t="s">
        <v>46</v>
      </c>
      <c r="Q5255" s="2" t="s">
        <v>75</v>
      </c>
      <c r="R5255" s="2" t="s">
        <v>4300</v>
      </c>
      <c r="S5255" s="1">
        <v>107.648</v>
      </c>
      <c r="T5255" s="1">
        <v>2</v>
      </c>
      <c r="U5255" s="1">
        <v>0.2</v>
      </c>
      <c r="V5255" s="5">
        <v>33.64</v>
      </c>
    </row>
    <row r="5256" spans="1:22" ht="15" thickBot="1" x14ac:dyDescent="0.35">
      <c r="A5256" s="4">
        <v>5255</v>
      </c>
      <c r="B5256" s="2" t="s">
        <v>8096</v>
      </c>
      <c r="C5256" s="1">
        <v>2012</v>
      </c>
      <c r="D5256" s="3">
        <v>40973</v>
      </c>
      <c r="E5256" s="3">
        <v>40975</v>
      </c>
      <c r="F5256" s="2" t="s">
        <v>23</v>
      </c>
      <c r="G5256" s="2" t="s">
        <v>1060</v>
      </c>
      <c r="H5256" s="2" t="s">
        <v>1061</v>
      </c>
      <c r="I5256" s="2" t="s">
        <v>41</v>
      </c>
      <c r="J5256" s="2" t="s">
        <v>27</v>
      </c>
      <c r="K5256" s="2" t="s">
        <v>8097</v>
      </c>
      <c r="L5256" s="2" t="s">
        <v>147</v>
      </c>
      <c r="M5256" s="1">
        <v>18018</v>
      </c>
      <c r="N5256" s="2" t="s">
        <v>148</v>
      </c>
      <c r="O5256" s="2" t="s">
        <v>1839</v>
      </c>
      <c r="P5256" s="2" t="s">
        <v>32</v>
      </c>
      <c r="Q5256" s="2" t="s">
        <v>36</v>
      </c>
      <c r="R5256" s="2" t="s">
        <v>1840</v>
      </c>
      <c r="S5256" s="1">
        <v>99.372</v>
      </c>
      <c r="T5256" s="1">
        <v>2</v>
      </c>
      <c r="U5256" s="1">
        <v>0.3</v>
      </c>
      <c r="V5256" s="5">
        <v>-7.0979999999999999</v>
      </c>
    </row>
    <row r="5257" spans="1:22" ht="15" thickBot="1" x14ac:dyDescent="0.35">
      <c r="A5257" s="4">
        <v>5256</v>
      </c>
      <c r="B5257" s="2" t="s">
        <v>8096</v>
      </c>
      <c r="C5257" s="1">
        <v>2012</v>
      </c>
      <c r="D5257" s="3">
        <v>40973</v>
      </c>
      <c r="E5257" s="3">
        <v>40975</v>
      </c>
      <c r="F5257" s="2" t="s">
        <v>23</v>
      </c>
      <c r="G5257" s="2" t="s">
        <v>1060</v>
      </c>
      <c r="H5257" s="2" t="s">
        <v>1061</v>
      </c>
      <c r="I5257" s="2" t="s">
        <v>41</v>
      </c>
      <c r="J5257" s="2" t="s">
        <v>27</v>
      </c>
      <c r="K5257" s="2" t="s">
        <v>8097</v>
      </c>
      <c r="L5257" s="2" t="s">
        <v>147</v>
      </c>
      <c r="M5257" s="1">
        <v>18018</v>
      </c>
      <c r="N5257" s="2" t="s">
        <v>148</v>
      </c>
      <c r="O5257" s="2" t="s">
        <v>6260</v>
      </c>
      <c r="P5257" s="2" t="s">
        <v>32</v>
      </c>
      <c r="Q5257" s="2" t="s">
        <v>65</v>
      </c>
      <c r="R5257" s="2" t="s">
        <v>6261</v>
      </c>
      <c r="S5257" s="1">
        <v>33.567999999999998</v>
      </c>
      <c r="T5257" s="1">
        <v>2</v>
      </c>
      <c r="U5257" s="1">
        <v>0.2</v>
      </c>
      <c r="V5257" s="5">
        <v>-5.4547999999999996</v>
      </c>
    </row>
    <row r="5258" spans="1:22" ht="15" thickBot="1" x14ac:dyDescent="0.35">
      <c r="A5258" s="4">
        <v>5257</v>
      </c>
      <c r="B5258" s="2" t="s">
        <v>8098</v>
      </c>
      <c r="C5258" s="1">
        <v>2013</v>
      </c>
      <c r="D5258" s="3">
        <v>41495</v>
      </c>
      <c r="E5258" s="3">
        <v>41501</v>
      </c>
      <c r="F5258" s="2" t="s">
        <v>50</v>
      </c>
      <c r="G5258" s="2" t="s">
        <v>1957</v>
      </c>
      <c r="H5258" s="2" t="s">
        <v>1958</v>
      </c>
      <c r="I5258" s="2" t="s">
        <v>26</v>
      </c>
      <c r="J5258" s="2" t="s">
        <v>27</v>
      </c>
      <c r="K5258" s="2" t="s">
        <v>4847</v>
      </c>
      <c r="L5258" s="2" t="s">
        <v>649</v>
      </c>
      <c r="M5258" s="1">
        <v>73120</v>
      </c>
      <c r="N5258" s="2" t="s">
        <v>105</v>
      </c>
      <c r="O5258" s="2" t="s">
        <v>6000</v>
      </c>
      <c r="P5258" s="2" t="s">
        <v>46</v>
      </c>
      <c r="Q5258" s="2" t="s">
        <v>90</v>
      </c>
      <c r="R5258" s="2" t="s">
        <v>6001</v>
      </c>
      <c r="S5258" s="1">
        <v>10.56</v>
      </c>
      <c r="T5258" s="1">
        <v>2</v>
      </c>
      <c r="U5258" s="1">
        <v>0</v>
      </c>
      <c r="V5258" s="5">
        <v>4.7519999999999998</v>
      </c>
    </row>
    <row r="5259" spans="1:22" ht="15" thickBot="1" x14ac:dyDescent="0.35">
      <c r="A5259" s="4">
        <v>5258</v>
      </c>
      <c r="B5259" s="2" t="s">
        <v>8099</v>
      </c>
      <c r="C5259" s="1">
        <v>2014</v>
      </c>
      <c r="D5259" s="3">
        <v>41643</v>
      </c>
      <c r="E5259" s="3">
        <v>41648</v>
      </c>
      <c r="F5259" s="2" t="s">
        <v>50</v>
      </c>
      <c r="G5259" s="2" t="s">
        <v>951</v>
      </c>
      <c r="H5259" s="2" t="s">
        <v>952</v>
      </c>
      <c r="I5259" s="2" t="s">
        <v>26</v>
      </c>
      <c r="J5259" s="2" t="s">
        <v>27</v>
      </c>
      <c r="K5259" s="2" t="s">
        <v>4981</v>
      </c>
      <c r="L5259" s="2" t="s">
        <v>43</v>
      </c>
      <c r="M5259" s="1">
        <v>91730</v>
      </c>
      <c r="N5259" s="2" t="s">
        <v>44</v>
      </c>
      <c r="O5259" s="2" t="s">
        <v>3249</v>
      </c>
      <c r="P5259" s="2" t="s">
        <v>46</v>
      </c>
      <c r="Q5259" s="2" t="s">
        <v>90</v>
      </c>
      <c r="R5259" s="2" t="s">
        <v>3250</v>
      </c>
      <c r="S5259" s="1">
        <v>38.880000000000003</v>
      </c>
      <c r="T5259" s="1">
        <v>6</v>
      </c>
      <c r="U5259" s="1">
        <v>0</v>
      </c>
      <c r="V5259" s="5">
        <v>18.662400000000002</v>
      </c>
    </row>
    <row r="5260" spans="1:22" ht="15" thickBot="1" x14ac:dyDescent="0.35">
      <c r="A5260" s="4">
        <v>5259</v>
      </c>
      <c r="B5260" s="2" t="s">
        <v>8100</v>
      </c>
      <c r="C5260" s="1">
        <v>2014</v>
      </c>
      <c r="D5260" s="3">
        <v>41922</v>
      </c>
      <c r="E5260" s="3">
        <v>41924</v>
      </c>
      <c r="F5260" s="2" t="s">
        <v>188</v>
      </c>
      <c r="G5260" s="2" t="s">
        <v>1655</v>
      </c>
      <c r="H5260" s="2" t="s">
        <v>1656</v>
      </c>
      <c r="I5260" s="2" t="s">
        <v>26</v>
      </c>
      <c r="J5260" s="2" t="s">
        <v>27</v>
      </c>
      <c r="K5260" s="2" t="s">
        <v>42</v>
      </c>
      <c r="L5260" s="2" t="s">
        <v>43</v>
      </c>
      <c r="M5260" s="1">
        <v>90032</v>
      </c>
      <c r="N5260" s="2" t="s">
        <v>44</v>
      </c>
      <c r="O5260" s="2" t="s">
        <v>2846</v>
      </c>
      <c r="P5260" s="2" t="s">
        <v>46</v>
      </c>
      <c r="Q5260" s="2" t="s">
        <v>90</v>
      </c>
      <c r="R5260" s="2" t="s">
        <v>2847</v>
      </c>
      <c r="S5260" s="1">
        <v>35.200000000000003</v>
      </c>
      <c r="T5260" s="1">
        <v>5</v>
      </c>
      <c r="U5260" s="1">
        <v>0</v>
      </c>
      <c r="V5260" s="5">
        <v>16.544</v>
      </c>
    </row>
    <row r="5261" spans="1:22" ht="15" thickBot="1" x14ac:dyDescent="0.35">
      <c r="A5261" s="4">
        <v>5260</v>
      </c>
      <c r="B5261" s="2" t="s">
        <v>8101</v>
      </c>
      <c r="C5261" s="1">
        <v>2014</v>
      </c>
      <c r="D5261" s="3">
        <v>41933</v>
      </c>
      <c r="E5261" s="3">
        <v>41939</v>
      </c>
      <c r="F5261" s="2" t="s">
        <v>50</v>
      </c>
      <c r="G5261" s="2" t="s">
        <v>182</v>
      </c>
      <c r="H5261" s="2" t="s">
        <v>183</v>
      </c>
      <c r="I5261" s="2" t="s">
        <v>102</v>
      </c>
      <c r="J5261" s="2" t="s">
        <v>27</v>
      </c>
      <c r="K5261" s="2" t="s">
        <v>146</v>
      </c>
      <c r="L5261" s="2" t="s">
        <v>147</v>
      </c>
      <c r="M5261" s="1">
        <v>19120</v>
      </c>
      <c r="N5261" s="2" t="s">
        <v>148</v>
      </c>
      <c r="O5261" s="2" t="s">
        <v>2498</v>
      </c>
      <c r="P5261" s="2" t="s">
        <v>46</v>
      </c>
      <c r="Q5261" s="2" t="s">
        <v>90</v>
      </c>
      <c r="R5261" s="2" t="s">
        <v>2499</v>
      </c>
      <c r="S5261" s="1">
        <v>45.527999999999999</v>
      </c>
      <c r="T5261" s="1">
        <v>3</v>
      </c>
      <c r="U5261" s="1">
        <v>0.2</v>
      </c>
      <c r="V5261" s="5">
        <v>15.934799999999999</v>
      </c>
    </row>
    <row r="5262" spans="1:22" ht="15" thickBot="1" x14ac:dyDescent="0.35">
      <c r="A5262" s="4">
        <v>5261</v>
      </c>
      <c r="B5262" s="2" t="s">
        <v>8102</v>
      </c>
      <c r="C5262" s="1">
        <v>2011</v>
      </c>
      <c r="D5262" s="3">
        <v>40793</v>
      </c>
      <c r="E5262" s="3">
        <v>40796</v>
      </c>
      <c r="F5262" s="2" t="s">
        <v>188</v>
      </c>
      <c r="G5262" s="2" t="s">
        <v>3758</v>
      </c>
      <c r="H5262" s="2" t="s">
        <v>3759</v>
      </c>
      <c r="I5262" s="2" t="s">
        <v>102</v>
      </c>
      <c r="J5262" s="2" t="s">
        <v>27</v>
      </c>
      <c r="K5262" s="2" t="s">
        <v>184</v>
      </c>
      <c r="L5262" s="2" t="s">
        <v>104</v>
      </c>
      <c r="M5262" s="1">
        <v>77036</v>
      </c>
      <c r="N5262" s="2" t="s">
        <v>105</v>
      </c>
      <c r="O5262" s="2" t="s">
        <v>5595</v>
      </c>
      <c r="P5262" s="2" t="s">
        <v>71</v>
      </c>
      <c r="Q5262" s="2" t="s">
        <v>72</v>
      </c>
      <c r="R5262" s="2" t="s">
        <v>5596</v>
      </c>
      <c r="S5262" s="1">
        <v>196.77600000000001</v>
      </c>
      <c r="T5262" s="1">
        <v>3</v>
      </c>
      <c r="U5262" s="1">
        <v>0.2</v>
      </c>
      <c r="V5262" s="5">
        <v>14.7582</v>
      </c>
    </row>
    <row r="5263" spans="1:22" ht="15" thickBot="1" x14ac:dyDescent="0.35">
      <c r="A5263" s="4">
        <v>5262</v>
      </c>
      <c r="B5263" s="2" t="s">
        <v>8102</v>
      </c>
      <c r="C5263" s="1">
        <v>2011</v>
      </c>
      <c r="D5263" s="3">
        <v>40793</v>
      </c>
      <c r="E5263" s="3">
        <v>40796</v>
      </c>
      <c r="F5263" s="2" t="s">
        <v>188</v>
      </c>
      <c r="G5263" s="2" t="s">
        <v>3758</v>
      </c>
      <c r="H5263" s="2" t="s">
        <v>3759</v>
      </c>
      <c r="I5263" s="2" t="s">
        <v>102</v>
      </c>
      <c r="J5263" s="2" t="s">
        <v>27</v>
      </c>
      <c r="K5263" s="2" t="s">
        <v>184</v>
      </c>
      <c r="L5263" s="2" t="s">
        <v>104</v>
      </c>
      <c r="M5263" s="1">
        <v>77036</v>
      </c>
      <c r="N5263" s="2" t="s">
        <v>105</v>
      </c>
      <c r="O5263" s="2" t="s">
        <v>1372</v>
      </c>
      <c r="P5263" s="2" t="s">
        <v>46</v>
      </c>
      <c r="Q5263" s="2" t="s">
        <v>75</v>
      </c>
      <c r="R5263" s="2" t="s">
        <v>1373</v>
      </c>
      <c r="S5263" s="1">
        <v>2.92</v>
      </c>
      <c r="T5263" s="1">
        <v>2</v>
      </c>
      <c r="U5263" s="1">
        <v>0.8</v>
      </c>
      <c r="V5263" s="5">
        <v>-4.8179999999999996</v>
      </c>
    </row>
    <row r="5264" spans="1:22" ht="15" thickBot="1" x14ac:dyDescent="0.35">
      <c r="A5264" s="4">
        <v>5263</v>
      </c>
      <c r="B5264" s="2" t="s">
        <v>8102</v>
      </c>
      <c r="C5264" s="1">
        <v>2011</v>
      </c>
      <c r="D5264" s="3">
        <v>40793</v>
      </c>
      <c r="E5264" s="3">
        <v>40796</v>
      </c>
      <c r="F5264" s="2" t="s">
        <v>188</v>
      </c>
      <c r="G5264" s="2" t="s">
        <v>3758</v>
      </c>
      <c r="H5264" s="2" t="s">
        <v>3759</v>
      </c>
      <c r="I5264" s="2" t="s">
        <v>102</v>
      </c>
      <c r="J5264" s="2" t="s">
        <v>27</v>
      </c>
      <c r="K5264" s="2" t="s">
        <v>184</v>
      </c>
      <c r="L5264" s="2" t="s">
        <v>104</v>
      </c>
      <c r="M5264" s="1">
        <v>77036</v>
      </c>
      <c r="N5264" s="2" t="s">
        <v>105</v>
      </c>
      <c r="O5264" s="2" t="s">
        <v>2880</v>
      </c>
      <c r="P5264" s="2" t="s">
        <v>32</v>
      </c>
      <c r="Q5264" s="2" t="s">
        <v>56</v>
      </c>
      <c r="R5264" s="2" t="s">
        <v>2881</v>
      </c>
      <c r="S5264" s="1">
        <v>200.79499999999999</v>
      </c>
      <c r="T5264" s="1">
        <v>1</v>
      </c>
      <c r="U5264" s="1">
        <v>0.3</v>
      </c>
      <c r="V5264" s="5">
        <v>-22.948</v>
      </c>
    </row>
    <row r="5265" spans="1:22" ht="15" thickBot="1" x14ac:dyDescent="0.35">
      <c r="A5265" s="4">
        <v>5264</v>
      </c>
      <c r="B5265" s="2" t="s">
        <v>8102</v>
      </c>
      <c r="C5265" s="1">
        <v>2011</v>
      </c>
      <c r="D5265" s="3">
        <v>40793</v>
      </c>
      <c r="E5265" s="3">
        <v>40796</v>
      </c>
      <c r="F5265" s="2" t="s">
        <v>188</v>
      </c>
      <c r="G5265" s="2" t="s">
        <v>3758</v>
      </c>
      <c r="H5265" s="2" t="s">
        <v>3759</v>
      </c>
      <c r="I5265" s="2" t="s">
        <v>102</v>
      </c>
      <c r="J5265" s="2" t="s">
        <v>27</v>
      </c>
      <c r="K5265" s="2" t="s">
        <v>184</v>
      </c>
      <c r="L5265" s="2" t="s">
        <v>104</v>
      </c>
      <c r="M5265" s="1">
        <v>77036</v>
      </c>
      <c r="N5265" s="2" t="s">
        <v>105</v>
      </c>
      <c r="O5265" s="2" t="s">
        <v>4834</v>
      </c>
      <c r="P5265" s="2" t="s">
        <v>71</v>
      </c>
      <c r="Q5265" s="2" t="s">
        <v>161</v>
      </c>
      <c r="R5265" s="2" t="s">
        <v>4835</v>
      </c>
      <c r="S5265" s="1">
        <v>46.688000000000002</v>
      </c>
      <c r="T5265" s="1">
        <v>4</v>
      </c>
      <c r="U5265" s="1">
        <v>0.2</v>
      </c>
      <c r="V5265" s="5">
        <v>-2.9180000000000001</v>
      </c>
    </row>
    <row r="5266" spans="1:22" ht="15" thickBot="1" x14ac:dyDescent="0.35">
      <c r="A5266" s="4">
        <v>5265</v>
      </c>
      <c r="B5266" s="2" t="s">
        <v>8102</v>
      </c>
      <c r="C5266" s="1">
        <v>2011</v>
      </c>
      <c r="D5266" s="3">
        <v>40793</v>
      </c>
      <c r="E5266" s="3">
        <v>40796</v>
      </c>
      <c r="F5266" s="2" t="s">
        <v>188</v>
      </c>
      <c r="G5266" s="2" t="s">
        <v>3758</v>
      </c>
      <c r="H5266" s="2" t="s">
        <v>3759</v>
      </c>
      <c r="I5266" s="2" t="s">
        <v>102</v>
      </c>
      <c r="J5266" s="2" t="s">
        <v>27</v>
      </c>
      <c r="K5266" s="2" t="s">
        <v>184</v>
      </c>
      <c r="L5266" s="2" t="s">
        <v>104</v>
      </c>
      <c r="M5266" s="1">
        <v>77036</v>
      </c>
      <c r="N5266" s="2" t="s">
        <v>105</v>
      </c>
      <c r="O5266" s="2" t="s">
        <v>6945</v>
      </c>
      <c r="P5266" s="2" t="s">
        <v>46</v>
      </c>
      <c r="Q5266" s="2" t="s">
        <v>68</v>
      </c>
      <c r="R5266" s="2" t="s">
        <v>6946</v>
      </c>
      <c r="S5266" s="1">
        <v>21.864000000000001</v>
      </c>
      <c r="T5266" s="1">
        <v>3</v>
      </c>
      <c r="U5266" s="1">
        <v>0.2</v>
      </c>
      <c r="V5266" s="5">
        <v>3.5529000000000002</v>
      </c>
    </row>
    <row r="5267" spans="1:22" ht="15" thickBot="1" x14ac:dyDescent="0.35">
      <c r="A5267" s="4">
        <v>5266</v>
      </c>
      <c r="B5267" s="2" t="s">
        <v>8103</v>
      </c>
      <c r="C5267" s="1">
        <v>2014</v>
      </c>
      <c r="D5267" s="3">
        <v>41913</v>
      </c>
      <c r="E5267" s="3">
        <v>41916</v>
      </c>
      <c r="F5267" s="2" t="s">
        <v>188</v>
      </c>
      <c r="G5267" s="2" t="s">
        <v>6354</v>
      </c>
      <c r="H5267" s="2" t="s">
        <v>6355</v>
      </c>
      <c r="I5267" s="2" t="s">
        <v>41</v>
      </c>
      <c r="J5267" s="2" t="s">
        <v>27</v>
      </c>
      <c r="K5267" s="2" t="s">
        <v>95</v>
      </c>
      <c r="L5267" s="2" t="s">
        <v>96</v>
      </c>
      <c r="M5267" s="1">
        <v>98103</v>
      </c>
      <c r="N5267" s="2" t="s">
        <v>44</v>
      </c>
      <c r="O5267" s="2" t="s">
        <v>4004</v>
      </c>
      <c r="P5267" s="2" t="s">
        <v>46</v>
      </c>
      <c r="Q5267" s="2" t="s">
        <v>90</v>
      </c>
      <c r="R5267" s="2" t="s">
        <v>4005</v>
      </c>
      <c r="S5267" s="1">
        <v>11.76</v>
      </c>
      <c r="T5267" s="1">
        <v>2</v>
      </c>
      <c r="U5267" s="1">
        <v>0</v>
      </c>
      <c r="V5267" s="5">
        <v>5.7624000000000004</v>
      </c>
    </row>
    <row r="5268" spans="1:22" ht="15" thickBot="1" x14ac:dyDescent="0.35">
      <c r="A5268" s="4">
        <v>5267</v>
      </c>
      <c r="B5268" s="2" t="s">
        <v>8103</v>
      </c>
      <c r="C5268" s="1">
        <v>2014</v>
      </c>
      <c r="D5268" s="3">
        <v>41913</v>
      </c>
      <c r="E5268" s="3">
        <v>41916</v>
      </c>
      <c r="F5268" s="2" t="s">
        <v>188</v>
      </c>
      <c r="G5268" s="2" t="s">
        <v>6354</v>
      </c>
      <c r="H5268" s="2" t="s">
        <v>6355</v>
      </c>
      <c r="I5268" s="2" t="s">
        <v>41</v>
      </c>
      <c r="J5268" s="2" t="s">
        <v>27</v>
      </c>
      <c r="K5268" s="2" t="s">
        <v>95</v>
      </c>
      <c r="L5268" s="2" t="s">
        <v>96</v>
      </c>
      <c r="M5268" s="1">
        <v>98103</v>
      </c>
      <c r="N5268" s="2" t="s">
        <v>44</v>
      </c>
      <c r="O5268" s="2" t="s">
        <v>6800</v>
      </c>
      <c r="P5268" s="2" t="s">
        <v>46</v>
      </c>
      <c r="Q5268" s="2" t="s">
        <v>90</v>
      </c>
      <c r="R5268" s="2" t="s">
        <v>6801</v>
      </c>
      <c r="S5268" s="1">
        <v>167.94</v>
      </c>
      <c r="T5268" s="1">
        <v>3</v>
      </c>
      <c r="U5268" s="1">
        <v>0</v>
      </c>
      <c r="V5268" s="5">
        <v>82.290599999999998</v>
      </c>
    </row>
    <row r="5269" spans="1:22" ht="15" thickBot="1" x14ac:dyDescent="0.35">
      <c r="A5269" s="4">
        <v>5268</v>
      </c>
      <c r="B5269" s="2" t="s">
        <v>8103</v>
      </c>
      <c r="C5269" s="1">
        <v>2014</v>
      </c>
      <c r="D5269" s="3">
        <v>41913</v>
      </c>
      <c r="E5269" s="3">
        <v>41916</v>
      </c>
      <c r="F5269" s="2" t="s">
        <v>188</v>
      </c>
      <c r="G5269" s="2" t="s">
        <v>6354</v>
      </c>
      <c r="H5269" s="2" t="s">
        <v>6355</v>
      </c>
      <c r="I5269" s="2" t="s">
        <v>41</v>
      </c>
      <c r="J5269" s="2" t="s">
        <v>27</v>
      </c>
      <c r="K5269" s="2" t="s">
        <v>95</v>
      </c>
      <c r="L5269" s="2" t="s">
        <v>96</v>
      </c>
      <c r="M5269" s="1">
        <v>98103</v>
      </c>
      <c r="N5269" s="2" t="s">
        <v>44</v>
      </c>
      <c r="O5269" s="2" t="s">
        <v>4091</v>
      </c>
      <c r="P5269" s="2" t="s">
        <v>46</v>
      </c>
      <c r="Q5269" s="2" t="s">
        <v>78</v>
      </c>
      <c r="R5269" s="2" t="s">
        <v>4092</v>
      </c>
      <c r="S5269" s="1">
        <v>3.89</v>
      </c>
      <c r="T5269" s="1">
        <v>1</v>
      </c>
      <c r="U5269" s="1">
        <v>0</v>
      </c>
      <c r="V5269" s="5">
        <v>1.0114000000000001</v>
      </c>
    </row>
    <row r="5270" spans="1:22" ht="15" thickBot="1" x14ac:dyDescent="0.35">
      <c r="A5270" s="4">
        <v>5269</v>
      </c>
      <c r="B5270" s="2" t="s">
        <v>8104</v>
      </c>
      <c r="C5270" s="1">
        <v>2014</v>
      </c>
      <c r="D5270" s="3">
        <v>41960</v>
      </c>
      <c r="E5270" s="3">
        <v>41965</v>
      </c>
      <c r="F5270" s="2" t="s">
        <v>50</v>
      </c>
      <c r="G5270" s="2" t="s">
        <v>3503</v>
      </c>
      <c r="H5270" s="2" t="s">
        <v>3504</v>
      </c>
      <c r="I5270" s="2" t="s">
        <v>102</v>
      </c>
      <c r="J5270" s="2" t="s">
        <v>27</v>
      </c>
      <c r="K5270" s="2" t="s">
        <v>3189</v>
      </c>
      <c r="L5270" s="2" t="s">
        <v>267</v>
      </c>
      <c r="M5270" s="1">
        <v>10701</v>
      </c>
      <c r="N5270" s="2" t="s">
        <v>148</v>
      </c>
      <c r="O5270" s="2" t="s">
        <v>8105</v>
      </c>
      <c r="P5270" s="2" t="s">
        <v>71</v>
      </c>
      <c r="Q5270" s="2" t="s">
        <v>682</v>
      </c>
      <c r="R5270" s="2" t="s">
        <v>8106</v>
      </c>
      <c r="S5270" s="1">
        <v>52.44</v>
      </c>
      <c r="T5270" s="1">
        <v>4</v>
      </c>
      <c r="U5270" s="1">
        <v>0</v>
      </c>
      <c r="V5270" s="5">
        <v>24.122399999999999</v>
      </c>
    </row>
    <row r="5271" spans="1:22" ht="15" thickBot="1" x14ac:dyDescent="0.35">
      <c r="A5271" s="4">
        <v>5270</v>
      </c>
      <c r="B5271" s="2" t="s">
        <v>8107</v>
      </c>
      <c r="C5271" s="1">
        <v>2014</v>
      </c>
      <c r="D5271" s="3">
        <v>41894</v>
      </c>
      <c r="E5271" s="3">
        <v>41894</v>
      </c>
      <c r="F5271" s="2" t="s">
        <v>1290</v>
      </c>
      <c r="G5271" s="2" t="s">
        <v>777</v>
      </c>
      <c r="H5271" s="2" t="s">
        <v>778</v>
      </c>
      <c r="I5271" s="2" t="s">
        <v>26</v>
      </c>
      <c r="J5271" s="2" t="s">
        <v>27</v>
      </c>
      <c r="K5271" s="2" t="s">
        <v>127</v>
      </c>
      <c r="L5271" s="2" t="s">
        <v>43</v>
      </c>
      <c r="M5271" s="1">
        <v>94110</v>
      </c>
      <c r="N5271" s="2" t="s">
        <v>44</v>
      </c>
      <c r="O5271" s="2" t="s">
        <v>347</v>
      </c>
      <c r="P5271" s="2" t="s">
        <v>32</v>
      </c>
      <c r="Q5271" s="2" t="s">
        <v>65</v>
      </c>
      <c r="R5271" s="2" t="s">
        <v>348</v>
      </c>
      <c r="S5271" s="1">
        <v>32.36</v>
      </c>
      <c r="T5271" s="1">
        <v>4</v>
      </c>
      <c r="U5271" s="1">
        <v>0</v>
      </c>
      <c r="V5271" s="5">
        <v>11.6496</v>
      </c>
    </row>
    <row r="5272" spans="1:22" ht="15" thickBot="1" x14ac:dyDescent="0.35">
      <c r="A5272" s="4">
        <v>5271</v>
      </c>
      <c r="B5272" s="2" t="s">
        <v>8107</v>
      </c>
      <c r="C5272" s="1">
        <v>2014</v>
      </c>
      <c r="D5272" s="3">
        <v>41894</v>
      </c>
      <c r="E5272" s="3">
        <v>41894</v>
      </c>
      <c r="F5272" s="2" t="s">
        <v>1290</v>
      </c>
      <c r="G5272" s="2" t="s">
        <v>777</v>
      </c>
      <c r="H5272" s="2" t="s">
        <v>778</v>
      </c>
      <c r="I5272" s="2" t="s">
        <v>26</v>
      </c>
      <c r="J5272" s="2" t="s">
        <v>27</v>
      </c>
      <c r="K5272" s="2" t="s">
        <v>127</v>
      </c>
      <c r="L5272" s="2" t="s">
        <v>43</v>
      </c>
      <c r="M5272" s="1">
        <v>94110</v>
      </c>
      <c r="N5272" s="2" t="s">
        <v>44</v>
      </c>
      <c r="O5272" s="2" t="s">
        <v>2819</v>
      </c>
      <c r="P5272" s="2" t="s">
        <v>46</v>
      </c>
      <c r="Q5272" s="2" t="s">
        <v>78</v>
      </c>
      <c r="R5272" s="2" t="s">
        <v>2820</v>
      </c>
      <c r="S5272" s="1">
        <v>406.6</v>
      </c>
      <c r="T5272" s="1">
        <v>5</v>
      </c>
      <c r="U5272" s="1">
        <v>0</v>
      </c>
      <c r="V5272" s="5">
        <v>113.848</v>
      </c>
    </row>
    <row r="5273" spans="1:22" ht="15" thickBot="1" x14ac:dyDescent="0.35">
      <c r="A5273" s="4">
        <v>5272</v>
      </c>
      <c r="B5273" s="2" t="s">
        <v>8108</v>
      </c>
      <c r="C5273" s="1">
        <v>2014</v>
      </c>
      <c r="D5273" s="3">
        <v>41656</v>
      </c>
      <c r="E5273" s="3">
        <v>41656</v>
      </c>
      <c r="F5273" s="2" t="s">
        <v>1290</v>
      </c>
      <c r="G5273" s="2" t="s">
        <v>6633</v>
      </c>
      <c r="H5273" s="2" t="s">
        <v>6634</v>
      </c>
      <c r="I5273" s="2" t="s">
        <v>41</v>
      </c>
      <c r="J5273" s="2" t="s">
        <v>27</v>
      </c>
      <c r="K5273" s="2" t="s">
        <v>42</v>
      </c>
      <c r="L5273" s="2" t="s">
        <v>43</v>
      </c>
      <c r="M5273" s="1">
        <v>90008</v>
      </c>
      <c r="N5273" s="2" t="s">
        <v>44</v>
      </c>
      <c r="O5273" s="2" t="s">
        <v>64</v>
      </c>
      <c r="P5273" s="2" t="s">
        <v>32</v>
      </c>
      <c r="Q5273" s="2" t="s">
        <v>65</v>
      </c>
      <c r="R5273" s="2" t="s">
        <v>66</v>
      </c>
      <c r="S5273" s="1">
        <v>27.92</v>
      </c>
      <c r="T5273" s="1">
        <v>4</v>
      </c>
      <c r="U5273" s="1">
        <v>0</v>
      </c>
      <c r="V5273" s="5">
        <v>8.0968</v>
      </c>
    </row>
    <row r="5274" spans="1:22" ht="15" thickBot="1" x14ac:dyDescent="0.35">
      <c r="A5274" s="4">
        <v>5273</v>
      </c>
      <c r="B5274" s="2" t="s">
        <v>8108</v>
      </c>
      <c r="C5274" s="1">
        <v>2014</v>
      </c>
      <c r="D5274" s="3">
        <v>41656</v>
      </c>
      <c r="E5274" s="3">
        <v>41656</v>
      </c>
      <c r="F5274" s="2" t="s">
        <v>1290</v>
      </c>
      <c r="G5274" s="2" t="s">
        <v>6633</v>
      </c>
      <c r="H5274" s="2" t="s">
        <v>6634</v>
      </c>
      <c r="I5274" s="2" t="s">
        <v>41</v>
      </c>
      <c r="J5274" s="2" t="s">
        <v>27</v>
      </c>
      <c r="K5274" s="2" t="s">
        <v>42</v>
      </c>
      <c r="L5274" s="2" t="s">
        <v>43</v>
      </c>
      <c r="M5274" s="1">
        <v>90008</v>
      </c>
      <c r="N5274" s="2" t="s">
        <v>44</v>
      </c>
      <c r="O5274" s="2" t="s">
        <v>2803</v>
      </c>
      <c r="P5274" s="2" t="s">
        <v>32</v>
      </c>
      <c r="Q5274" s="2" t="s">
        <v>56</v>
      </c>
      <c r="R5274" s="2" t="s">
        <v>2804</v>
      </c>
      <c r="S5274" s="1">
        <v>399.67200000000003</v>
      </c>
      <c r="T5274" s="1">
        <v>7</v>
      </c>
      <c r="U5274" s="1">
        <v>0.2</v>
      </c>
      <c r="V5274" s="5">
        <v>-14.9877</v>
      </c>
    </row>
    <row r="5275" spans="1:22" ht="15" thickBot="1" x14ac:dyDescent="0.35">
      <c r="A5275" s="4">
        <v>5274</v>
      </c>
      <c r="B5275" s="2" t="s">
        <v>8109</v>
      </c>
      <c r="C5275" s="1">
        <v>2013</v>
      </c>
      <c r="D5275" s="3">
        <v>41605</v>
      </c>
      <c r="E5275" s="3">
        <v>41608</v>
      </c>
      <c r="F5275" s="2" t="s">
        <v>188</v>
      </c>
      <c r="G5275" s="2" t="s">
        <v>475</v>
      </c>
      <c r="H5275" s="2" t="s">
        <v>476</v>
      </c>
      <c r="I5275" s="2" t="s">
        <v>102</v>
      </c>
      <c r="J5275" s="2" t="s">
        <v>27</v>
      </c>
      <c r="K5275" s="2" t="s">
        <v>1419</v>
      </c>
      <c r="L5275" s="2" t="s">
        <v>54</v>
      </c>
      <c r="M5275" s="1">
        <v>33142</v>
      </c>
      <c r="N5275" s="2" t="s">
        <v>30</v>
      </c>
      <c r="O5275" s="2" t="s">
        <v>2913</v>
      </c>
      <c r="P5275" s="2" t="s">
        <v>46</v>
      </c>
      <c r="Q5275" s="2" t="s">
        <v>75</v>
      </c>
      <c r="R5275" s="2" t="s">
        <v>2914</v>
      </c>
      <c r="S5275" s="1">
        <v>3.7440000000000002</v>
      </c>
      <c r="T5275" s="1">
        <v>4</v>
      </c>
      <c r="U5275" s="1">
        <v>0.7</v>
      </c>
      <c r="V5275" s="5">
        <v>-2.6208</v>
      </c>
    </row>
    <row r="5276" spans="1:22" ht="15" thickBot="1" x14ac:dyDescent="0.35">
      <c r="A5276" s="4">
        <v>5275</v>
      </c>
      <c r="B5276" s="2" t="s">
        <v>8110</v>
      </c>
      <c r="C5276" s="1">
        <v>2012</v>
      </c>
      <c r="D5276" s="3">
        <v>41220</v>
      </c>
      <c r="E5276" s="3">
        <v>41222</v>
      </c>
      <c r="F5276" s="2" t="s">
        <v>23</v>
      </c>
      <c r="G5276" s="2" t="s">
        <v>5809</v>
      </c>
      <c r="H5276" s="2" t="s">
        <v>5810</v>
      </c>
      <c r="I5276" s="2" t="s">
        <v>26</v>
      </c>
      <c r="J5276" s="2" t="s">
        <v>27</v>
      </c>
      <c r="K5276" s="2" t="s">
        <v>2221</v>
      </c>
      <c r="L5276" s="2" t="s">
        <v>5203</v>
      </c>
      <c r="M5276" s="2">
        <v>5408</v>
      </c>
      <c r="N5276" s="2" t="s">
        <v>148</v>
      </c>
      <c r="O5276" s="2" t="s">
        <v>1807</v>
      </c>
      <c r="P5276" s="2" t="s">
        <v>32</v>
      </c>
      <c r="Q5276" s="2" t="s">
        <v>36</v>
      </c>
      <c r="R5276" s="2" t="s">
        <v>1808</v>
      </c>
      <c r="S5276" s="1">
        <v>715.2</v>
      </c>
      <c r="T5276" s="1">
        <v>3</v>
      </c>
      <c r="U5276" s="1">
        <v>0</v>
      </c>
      <c r="V5276" s="5">
        <v>178.8</v>
      </c>
    </row>
    <row r="5277" spans="1:22" ht="15" thickBot="1" x14ac:dyDescent="0.35">
      <c r="A5277" s="4">
        <v>5276</v>
      </c>
      <c r="B5277" s="2" t="s">
        <v>8111</v>
      </c>
      <c r="C5277" s="1">
        <v>2014</v>
      </c>
      <c r="D5277" s="3">
        <v>41988</v>
      </c>
      <c r="E5277" s="3">
        <v>41994</v>
      </c>
      <c r="F5277" s="2" t="s">
        <v>50</v>
      </c>
      <c r="G5277" s="2" t="s">
        <v>1079</v>
      </c>
      <c r="H5277" s="2" t="s">
        <v>1080</v>
      </c>
      <c r="I5277" s="2" t="s">
        <v>41</v>
      </c>
      <c r="J5277" s="2" t="s">
        <v>27</v>
      </c>
      <c r="K5277" s="2" t="s">
        <v>1706</v>
      </c>
      <c r="L5277" s="2" t="s">
        <v>1707</v>
      </c>
      <c r="M5277" s="1">
        <v>72701</v>
      </c>
      <c r="N5277" s="2" t="s">
        <v>30</v>
      </c>
      <c r="O5277" s="2" t="s">
        <v>992</v>
      </c>
      <c r="P5277" s="2" t="s">
        <v>71</v>
      </c>
      <c r="Q5277" s="2" t="s">
        <v>161</v>
      </c>
      <c r="R5277" s="2" t="s">
        <v>993</v>
      </c>
      <c r="S5277" s="1">
        <v>159.80000000000001</v>
      </c>
      <c r="T5277" s="1">
        <v>4</v>
      </c>
      <c r="U5277" s="1">
        <v>0</v>
      </c>
      <c r="V5277" s="5">
        <v>70.311999999999998</v>
      </c>
    </row>
    <row r="5278" spans="1:22" ht="15" thickBot="1" x14ac:dyDescent="0.35">
      <c r="A5278" s="4">
        <v>5277</v>
      </c>
      <c r="B5278" s="2" t="s">
        <v>8111</v>
      </c>
      <c r="C5278" s="1">
        <v>2014</v>
      </c>
      <c r="D5278" s="3">
        <v>41988</v>
      </c>
      <c r="E5278" s="3">
        <v>41994</v>
      </c>
      <c r="F5278" s="2" t="s">
        <v>50</v>
      </c>
      <c r="G5278" s="2" t="s">
        <v>1079</v>
      </c>
      <c r="H5278" s="2" t="s">
        <v>1080</v>
      </c>
      <c r="I5278" s="2" t="s">
        <v>41</v>
      </c>
      <c r="J5278" s="2" t="s">
        <v>27</v>
      </c>
      <c r="K5278" s="2" t="s">
        <v>1706</v>
      </c>
      <c r="L5278" s="2" t="s">
        <v>1707</v>
      </c>
      <c r="M5278" s="1">
        <v>72701</v>
      </c>
      <c r="N5278" s="2" t="s">
        <v>30</v>
      </c>
      <c r="O5278" s="2" t="s">
        <v>4156</v>
      </c>
      <c r="P5278" s="2" t="s">
        <v>71</v>
      </c>
      <c r="Q5278" s="2" t="s">
        <v>161</v>
      </c>
      <c r="R5278" s="2" t="s">
        <v>4157</v>
      </c>
      <c r="S5278" s="1">
        <v>44.75</v>
      </c>
      <c r="T5278" s="1">
        <v>5</v>
      </c>
      <c r="U5278" s="1">
        <v>0</v>
      </c>
      <c r="V5278" s="5">
        <v>8.5024999999999995</v>
      </c>
    </row>
    <row r="5279" spans="1:22" ht="15" thickBot="1" x14ac:dyDescent="0.35">
      <c r="A5279" s="4">
        <v>5278</v>
      </c>
      <c r="B5279" s="2" t="s">
        <v>8112</v>
      </c>
      <c r="C5279" s="1">
        <v>2011</v>
      </c>
      <c r="D5279" s="3">
        <v>40799</v>
      </c>
      <c r="E5279" s="3">
        <v>40803</v>
      </c>
      <c r="F5279" s="2" t="s">
        <v>50</v>
      </c>
      <c r="G5279" s="2" t="s">
        <v>5319</v>
      </c>
      <c r="H5279" s="2" t="s">
        <v>5320</v>
      </c>
      <c r="I5279" s="2" t="s">
        <v>102</v>
      </c>
      <c r="J5279" s="2" t="s">
        <v>27</v>
      </c>
      <c r="K5279" s="2" t="s">
        <v>6901</v>
      </c>
      <c r="L5279" s="2" t="s">
        <v>104</v>
      </c>
      <c r="M5279" s="1">
        <v>79762</v>
      </c>
      <c r="N5279" s="2" t="s">
        <v>105</v>
      </c>
      <c r="O5279" s="2" t="s">
        <v>716</v>
      </c>
      <c r="P5279" s="2" t="s">
        <v>32</v>
      </c>
      <c r="Q5279" s="2" t="s">
        <v>36</v>
      </c>
      <c r="R5279" s="2" t="s">
        <v>717</v>
      </c>
      <c r="S5279" s="1">
        <v>340.11599999999999</v>
      </c>
      <c r="T5279" s="1">
        <v>6</v>
      </c>
      <c r="U5279" s="1">
        <v>0.3</v>
      </c>
      <c r="V5279" s="5">
        <v>-9.7175999999999991</v>
      </c>
    </row>
    <row r="5280" spans="1:22" ht="15" thickBot="1" x14ac:dyDescent="0.35">
      <c r="A5280" s="4">
        <v>5279</v>
      </c>
      <c r="B5280" s="2" t="s">
        <v>8113</v>
      </c>
      <c r="C5280" s="1">
        <v>2011</v>
      </c>
      <c r="D5280" s="3">
        <v>40884</v>
      </c>
      <c r="E5280" s="3">
        <v>40890</v>
      </c>
      <c r="F5280" s="2" t="s">
        <v>50</v>
      </c>
      <c r="G5280" s="2" t="s">
        <v>1189</v>
      </c>
      <c r="H5280" s="2" t="s">
        <v>1190</v>
      </c>
      <c r="I5280" s="2" t="s">
        <v>26</v>
      </c>
      <c r="J5280" s="2" t="s">
        <v>27</v>
      </c>
      <c r="K5280" s="2" t="s">
        <v>2978</v>
      </c>
      <c r="L5280" s="2" t="s">
        <v>319</v>
      </c>
      <c r="M5280" s="1">
        <v>23464</v>
      </c>
      <c r="N5280" s="2" t="s">
        <v>30</v>
      </c>
      <c r="O5280" s="2" t="s">
        <v>3733</v>
      </c>
      <c r="P5280" s="2" t="s">
        <v>46</v>
      </c>
      <c r="Q5280" s="2" t="s">
        <v>90</v>
      </c>
      <c r="R5280" s="2" t="s">
        <v>3734</v>
      </c>
      <c r="S5280" s="1">
        <v>105.52</v>
      </c>
      <c r="T5280" s="1">
        <v>4</v>
      </c>
      <c r="U5280" s="1">
        <v>0</v>
      </c>
      <c r="V5280" s="5">
        <v>48.539200000000001</v>
      </c>
    </row>
    <row r="5281" spans="1:22" ht="15" thickBot="1" x14ac:dyDescent="0.35">
      <c r="A5281" s="4">
        <v>5280</v>
      </c>
      <c r="B5281" s="2" t="s">
        <v>8114</v>
      </c>
      <c r="C5281" s="1">
        <v>2014</v>
      </c>
      <c r="D5281" s="3">
        <v>41890</v>
      </c>
      <c r="E5281" s="3">
        <v>41894</v>
      </c>
      <c r="F5281" s="2" t="s">
        <v>50</v>
      </c>
      <c r="G5281" s="2" t="s">
        <v>1408</v>
      </c>
      <c r="H5281" s="2" t="s">
        <v>1409</v>
      </c>
      <c r="I5281" s="2" t="s">
        <v>26</v>
      </c>
      <c r="J5281" s="2" t="s">
        <v>27</v>
      </c>
      <c r="K5281" s="2" t="s">
        <v>2548</v>
      </c>
      <c r="L5281" s="2" t="s">
        <v>114</v>
      </c>
      <c r="M5281" s="1">
        <v>53209</v>
      </c>
      <c r="N5281" s="2" t="s">
        <v>105</v>
      </c>
      <c r="O5281" s="2" t="s">
        <v>6772</v>
      </c>
      <c r="P5281" s="2" t="s">
        <v>71</v>
      </c>
      <c r="Q5281" s="2" t="s">
        <v>161</v>
      </c>
      <c r="R5281" s="2" t="s">
        <v>6773</v>
      </c>
      <c r="S5281" s="1">
        <v>13.48</v>
      </c>
      <c r="T5281" s="1">
        <v>1</v>
      </c>
      <c r="U5281" s="1">
        <v>0</v>
      </c>
      <c r="V5281" s="5">
        <v>1.8872</v>
      </c>
    </row>
    <row r="5282" spans="1:22" ht="15" thickBot="1" x14ac:dyDescent="0.35">
      <c r="A5282" s="4">
        <v>5281</v>
      </c>
      <c r="B5282" s="2" t="s">
        <v>8115</v>
      </c>
      <c r="C5282" s="1">
        <v>2014</v>
      </c>
      <c r="D5282" s="3">
        <v>41920</v>
      </c>
      <c r="E5282" s="3">
        <v>41925</v>
      </c>
      <c r="F5282" s="2" t="s">
        <v>50</v>
      </c>
      <c r="G5282" s="2" t="s">
        <v>1772</v>
      </c>
      <c r="H5282" s="2" t="s">
        <v>1773</v>
      </c>
      <c r="I5282" s="2" t="s">
        <v>26</v>
      </c>
      <c r="J5282" s="2" t="s">
        <v>27</v>
      </c>
      <c r="K5282" s="2" t="s">
        <v>880</v>
      </c>
      <c r="L5282" s="2" t="s">
        <v>238</v>
      </c>
      <c r="M5282" s="1">
        <v>48234</v>
      </c>
      <c r="N5282" s="2" t="s">
        <v>105</v>
      </c>
      <c r="O5282" s="2" t="s">
        <v>5556</v>
      </c>
      <c r="P5282" s="2" t="s">
        <v>46</v>
      </c>
      <c r="Q5282" s="2" t="s">
        <v>59</v>
      </c>
      <c r="R5282" s="2" t="s">
        <v>5557</v>
      </c>
      <c r="S5282" s="1">
        <v>85.52</v>
      </c>
      <c r="T5282" s="1">
        <v>2</v>
      </c>
      <c r="U5282" s="1">
        <v>0</v>
      </c>
      <c r="V5282" s="5">
        <v>22.235199999999999</v>
      </c>
    </row>
    <row r="5283" spans="1:22" ht="15" thickBot="1" x14ac:dyDescent="0.35">
      <c r="A5283" s="4">
        <v>5282</v>
      </c>
      <c r="B5283" s="2" t="s">
        <v>8116</v>
      </c>
      <c r="C5283" s="1">
        <v>2012</v>
      </c>
      <c r="D5283" s="3">
        <v>41157</v>
      </c>
      <c r="E5283" s="3">
        <v>41162</v>
      </c>
      <c r="F5283" s="2" t="s">
        <v>50</v>
      </c>
      <c r="G5283" s="2" t="s">
        <v>1157</v>
      </c>
      <c r="H5283" s="2" t="s">
        <v>1158</v>
      </c>
      <c r="I5283" s="2" t="s">
        <v>41</v>
      </c>
      <c r="J5283" s="2" t="s">
        <v>27</v>
      </c>
      <c r="K5283" s="2" t="s">
        <v>389</v>
      </c>
      <c r="L5283" s="2" t="s">
        <v>229</v>
      </c>
      <c r="M5283" s="1">
        <v>55901</v>
      </c>
      <c r="N5283" s="2" t="s">
        <v>105</v>
      </c>
      <c r="O5283" s="2" t="s">
        <v>259</v>
      </c>
      <c r="P5283" s="2" t="s">
        <v>32</v>
      </c>
      <c r="Q5283" s="2" t="s">
        <v>65</v>
      </c>
      <c r="R5283" s="2" t="s">
        <v>260</v>
      </c>
      <c r="S5283" s="1">
        <v>6.16</v>
      </c>
      <c r="T5283" s="1">
        <v>2</v>
      </c>
      <c r="U5283" s="1">
        <v>0</v>
      </c>
      <c r="V5283" s="5">
        <v>2.9567999999999999</v>
      </c>
    </row>
    <row r="5284" spans="1:22" ht="15" thickBot="1" x14ac:dyDescent="0.35">
      <c r="A5284" s="4">
        <v>5283</v>
      </c>
      <c r="B5284" s="2" t="s">
        <v>8116</v>
      </c>
      <c r="C5284" s="1">
        <v>2012</v>
      </c>
      <c r="D5284" s="3">
        <v>41157</v>
      </c>
      <c r="E5284" s="3">
        <v>41162</v>
      </c>
      <c r="F5284" s="2" t="s">
        <v>50</v>
      </c>
      <c r="G5284" s="2" t="s">
        <v>1157</v>
      </c>
      <c r="H5284" s="2" t="s">
        <v>1158</v>
      </c>
      <c r="I5284" s="2" t="s">
        <v>41</v>
      </c>
      <c r="J5284" s="2" t="s">
        <v>27</v>
      </c>
      <c r="K5284" s="2" t="s">
        <v>389</v>
      </c>
      <c r="L5284" s="2" t="s">
        <v>229</v>
      </c>
      <c r="M5284" s="1">
        <v>55901</v>
      </c>
      <c r="N5284" s="2" t="s">
        <v>105</v>
      </c>
      <c r="O5284" s="2" t="s">
        <v>1251</v>
      </c>
      <c r="P5284" s="2" t="s">
        <v>46</v>
      </c>
      <c r="Q5284" s="2" t="s">
        <v>90</v>
      </c>
      <c r="R5284" s="2" t="s">
        <v>1252</v>
      </c>
      <c r="S5284" s="1">
        <v>36.840000000000003</v>
      </c>
      <c r="T5284" s="1">
        <v>3</v>
      </c>
      <c r="U5284" s="1">
        <v>0</v>
      </c>
      <c r="V5284" s="5">
        <v>17.314800000000002</v>
      </c>
    </row>
    <row r="5285" spans="1:22" ht="15" thickBot="1" x14ac:dyDescent="0.35">
      <c r="A5285" s="4">
        <v>5284</v>
      </c>
      <c r="B5285" s="2" t="s">
        <v>8117</v>
      </c>
      <c r="C5285" s="1">
        <v>2011</v>
      </c>
      <c r="D5285" s="3">
        <v>40632</v>
      </c>
      <c r="E5285" s="3">
        <v>40637</v>
      </c>
      <c r="F5285" s="2" t="s">
        <v>50</v>
      </c>
      <c r="G5285" s="2" t="s">
        <v>974</v>
      </c>
      <c r="H5285" s="2" t="s">
        <v>975</v>
      </c>
      <c r="I5285" s="2" t="s">
        <v>41</v>
      </c>
      <c r="J5285" s="2" t="s">
        <v>27</v>
      </c>
      <c r="K5285" s="2" t="s">
        <v>95</v>
      </c>
      <c r="L5285" s="2" t="s">
        <v>96</v>
      </c>
      <c r="M5285" s="1">
        <v>98105</v>
      </c>
      <c r="N5285" s="2" t="s">
        <v>44</v>
      </c>
      <c r="O5285" s="2" t="s">
        <v>6402</v>
      </c>
      <c r="P5285" s="2" t="s">
        <v>46</v>
      </c>
      <c r="Q5285" s="2" t="s">
        <v>59</v>
      </c>
      <c r="R5285" s="2" t="s">
        <v>6403</v>
      </c>
      <c r="S5285" s="1">
        <v>15.84</v>
      </c>
      <c r="T5285" s="1">
        <v>3</v>
      </c>
      <c r="U5285" s="1">
        <v>0</v>
      </c>
      <c r="V5285" s="5">
        <v>0</v>
      </c>
    </row>
    <row r="5286" spans="1:22" ht="15" thickBot="1" x14ac:dyDescent="0.35">
      <c r="A5286" s="4">
        <v>5285</v>
      </c>
      <c r="B5286" s="2" t="s">
        <v>8117</v>
      </c>
      <c r="C5286" s="1">
        <v>2011</v>
      </c>
      <c r="D5286" s="3">
        <v>40632</v>
      </c>
      <c r="E5286" s="3">
        <v>40637</v>
      </c>
      <c r="F5286" s="2" t="s">
        <v>50</v>
      </c>
      <c r="G5286" s="2" t="s">
        <v>974</v>
      </c>
      <c r="H5286" s="2" t="s">
        <v>975</v>
      </c>
      <c r="I5286" s="2" t="s">
        <v>41</v>
      </c>
      <c r="J5286" s="2" t="s">
        <v>27</v>
      </c>
      <c r="K5286" s="2" t="s">
        <v>95</v>
      </c>
      <c r="L5286" s="2" t="s">
        <v>96</v>
      </c>
      <c r="M5286" s="1">
        <v>98105</v>
      </c>
      <c r="N5286" s="2" t="s">
        <v>44</v>
      </c>
      <c r="O5286" s="2" t="s">
        <v>2253</v>
      </c>
      <c r="P5286" s="2" t="s">
        <v>46</v>
      </c>
      <c r="Q5286" s="2" t="s">
        <v>47</v>
      </c>
      <c r="R5286" s="2" t="s">
        <v>2254</v>
      </c>
      <c r="S5286" s="1">
        <v>44.4</v>
      </c>
      <c r="T5286" s="1">
        <v>3</v>
      </c>
      <c r="U5286" s="1">
        <v>0</v>
      </c>
      <c r="V5286" s="5">
        <v>22.2</v>
      </c>
    </row>
    <row r="5287" spans="1:22" ht="15" thickBot="1" x14ac:dyDescent="0.35">
      <c r="A5287" s="4">
        <v>5286</v>
      </c>
      <c r="B5287" s="2" t="s">
        <v>8118</v>
      </c>
      <c r="C5287" s="1">
        <v>2014</v>
      </c>
      <c r="D5287" s="3">
        <v>41765</v>
      </c>
      <c r="E5287" s="3">
        <v>41766</v>
      </c>
      <c r="F5287" s="2" t="s">
        <v>188</v>
      </c>
      <c r="G5287" s="2" t="s">
        <v>2417</v>
      </c>
      <c r="H5287" s="2" t="s">
        <v>2418</v>
      </c>
      <c r="I5287" s="2" t="s">
        <v>26</v>
      </c>
      <c r="J5287" s="2" t="s">
        <v>27</v>
      </c>
      <c r="K5287" s="2" t="s">
        <v>1473</v>
      </c>
      <c r="L5287" s="2" t="s">
        <v>457</v>
      </c>
      <c r="M5287" s="1">
        <v>80027</v>
      </c>
      <c r="N5287" s="2" t="s">
        <v>44</v>
      </c>
      <c r="O5287" s="2" t="s">
        <v>501</v>
      </c>
      <c r="P5287" s="2" t="s">
        <v>46</v>
      </c>
      <c r="Q5287" s="2" t="s">
        <v>173</v>
      </c>
      <c r="R5287" s="2" t="s">
        <v>502</v>
      </c>
      <c r="S5287" s="1">
        <v>21.24</v>
      </c>
      <c r="T5287" s="1">
        <v>9</v>
      </c>
      <c r="U5287" s="1">
        <v>0.2</v>
      </c>
      <c r="V5287" s="5">
        <v>7.4340000000000002</v>
      </c>
    </row>
    <row r="5288" spans="1:22" ht="15" thickBot="1" x14ac:dyDescent="0.35">
      <c r="A5288" s="4">
        <v>5287</v>
      </c>
      <c r="B5288" s="2" t="s">
        <v>8118</v>
      </c>
      <c r="C5288" s="1">
        <v>2014</v>
      </c>
      <c r="D5288" s="3">
        <v>41765</v>
      </c>
      <c r="E5288" s="3">
        <v>41766</v>
      </c>
      <c r="F5288" s="2" t="s">
        <v>188</v>
      </c>
      <c r="G5288" s="2" t="s">
        <v>2417</v>
      </c>
      <c r="H5288" s="2" t="s">
        <v>2418</v>
      </c>
      <c r="I5288" s="2" t="s">
        <v>26</v>
      </c>
      <c r="J5288" s="2" t="s">
        <v>27</v>
      </c>
      <c r="K5288" s="2" t="s">
        <v>1473</v>
      </c>
      <c r="L5288" s="2" t="s">
        <v>457</v>
      </c>
      <c r="M5288" s="1">
        <v>80027</v>
      </c>
      <c r="N5288" s="2" t="s">
        <v>44</v>
      </c>
      <c r="O5288" s="2" t="s">
        <v>545</v>
      </c>
      <c r="P5288" s="2" t="s">
        <v>46</v>
      </c>
      <c r="Q5288" s="2" t="s">
        <v>75</v>
      </c>
      <c r="R5288" s="2" t="s">
        <v>546</v>
      </c>
      <c r="S5288" s="1">
        <v>9.5519999999999996</v>
      </c>
      <c r="T5288" s="1">
        <v>8</v>
      </c>
      <c r="U5288" s="1">
        <v>0.7</v>
      </c>
      <c r="V5288" s="5">
        <v>-7.3231999999999999</v>
      </c>
    </row>
    <row r="5289" spans="1:22" ht="15" thickBot="1" x14ac:dyDescent="0.35">
      <c r="A5289" s="4">
        <v>5288</v>
      </c>
      <c r="B5289" s="2" t="s">
        <v>8118</v>
      </c>
      <c r="C5289" s="1">
        <v>2014</v>
      </c>
      <c r="D5289" s="3">
        <v>41765</v>
      </c>
      <c r="E5289" s="3">
        <v>41766</v>
      </c>
      <c r="F5289" s="2" t="s">
        <v>188</v>
      </c>
      <c r="G5289" s="2" t="s">
        <v>2417</v>
      </c>
      <c r="H5289" s="2" t="s">
        <v>2418</v>
      </c>
      <c r="I5289" s="2" t="s">
        <v>26</v>
      </c>
      <c r="J5289" s="2" t="s">
        <v>27</v>
      </c>
      <c r="K5289" s="2" t="s">
        <v>1473</v>
      </c>
      <c r="L5289" s="2" t="s">
        <v>457</v>
      </c>
      <c r="M5289" s="1">
        <v>80027</v>
      </c>
      <c r="N5289" s="2" t="s">
        <v>44</v>
      </c>
      <c r="O5289" s="2" t="s">
        <v>3491</v>
      </c>
      <c r="P5289" s="2" t="s">
        <v>32</v>
      </c>
      <c r="Q5289" s="2" t="s">
        <v>33</v>
      </c>
      <c r="R5289" s="2" t="s">
        <v>3492</v>
      </c>
      <c r="S5289" s="1">
        <v>89.991</v>
      </c>
      <c r="T5289" s="1">
        <v>3</v>
      </c>
      <c r="U5289" s="1">
        <v>0.7</v>
      </c>
      <c r="V5289" s="5">
        <v>-152.9847</v>
      </c>
    </row>
    <row r="5290" spans="1:22" ht="15" thickBot="1" x14ac:dyDescent="0.35">
      <c r="A5290" s="4">
        <v>5289</v>
      </c>
      <c r="B5290" s="2" t="s">
        <v>8119</v>
      </c>
      <c r="C5290" s="1">
        <v>2014</v>
      </c>
      <c r="D5290" s="3">
        <v>41760</v>
      </c>
      <c r="E5290" s="3">
        <v>41765</v>
      </c>
      <c r="F5290" s="2" t="s">
        <v>50</v>
      </c>
      <c r="G5290" s="2" t="s">
        <v>531</v>
      </c>
      <c r="H5290" s="2" t="s">
        <v>532</v>
      </c>
      <c r="I5290" s="2" t="s">
        <v>102</v>
      </c>
      <c r="J5290" s="2" t="s">
        <v>27</v>
      </c>
      <c r="K5290" s="2" t="s">
        <v>127</v>
      </c>
      <c r="L5290" s="2" t="s">
        <v>43</v>
      </c>
      <c r="M5290" s="1">
        <v>94122</v>
      </c>
      <c r="N5290" s="2" t="s">
        <v>44</v>
      </c>
      <c r="O5290" s="2" t="s">
        <v>4500</v>
      </c>
      <c r="P5290" s="2" t="s">
        <v>46</v>
      </c>
      <c r="Q5290" s="2" t="s">
        <v>90</v>
      </c>
      <c r="R5290" s="2" t="s">
        <v>4501</v>
      </c>
      <c r="S5290" s="1">
        <v>163.96</v>
      </c>
      <c r="T5290" s="1">
        <v>4</v>
      </c>
      <c r="U5290" s="1">
        <v>0</v>
      </c>
      <c r="V5290" s="5">
        <v>80.340400000000002</v>
      </c>
    </row>
    <row r="5291" spans="1:22" ht="15" thickBot="1" x14ac:dyDescent="0.35">
      <c r="A5291" s="4">
        <v>5290</v>
      </c>
      <c r="B5291" s="2" t="s">
        <v>8120</v>
      </c>
      <c r="C5291" s="1">
        <v>2011</v>
      </c>
      <c r="D5291" s="3">
        <v>40794</v>
      </c>
      <c r="E5291" s="3">
        <v>40801</v>
      </c>
      <c r="F5291" s="2" t="s">
        <v>50</v>
      </c>
      <c r="G5291" s="2" t="s">
        <v>3739</v>
      </c>
      <c r="H5291" s="2" t="s">
        <v>3740</v>
      </c>
      <c r="I5291" s="2" t="s">
        <v>26</v>
      </c>
      <c r="J5291" s="2" t="s">
        <v>27</v>
      </c>
      <c r="K5291" s="2" t="s">
        <v>184</v>
      </c>
      <c r="L5291" s="2" t="s">
        <v>104</v>
      </c>
      <c r="M5291" s="1">
        <v>77036</v>
      </c>
      <c r="N5291" s="2" t="s">
        <v>105</v>
      </c>
      <c r="O5291" s="2" t="s">
        <v>3359</v>
      </c>
      <c r="P5291" s="2" t="s">
        <v>46</v>
      </c>
      <c r="Q5291" s="2" t="s">
        <v>90</v>
      </c>
      <c r="R5291" s="2" t="s">
        <v>3360</v>
      </c>
      <c r="S5291" s="1">
        <v>17.904</v>
      </c>
      <c r="T5291" s="1">
        <v>2</v>
      </c>
      <c r="U5291" s="1">
        <v>0.2</v>
      </c>
      <c r="V5291" s="5">
        <v>6.2664</v>
      </c>
    </row>
    <row r="5292" spans="1:22" ht="15" thickBot="1" x14ac:dyDescent="0.35">
      <c r="A5292" s="4">
        <v>5291</v>
      </c>
      <c r="B5292" s="2" t="s">
        <v>8120</v>
      </c>
      <c r="C5292" s="1">
        <v>2011</v>
      </c>
      <c r="D5292" s="3">
        <v>40794</v>
      </c>
      <c r="E5292" s="3">
        <v>40801</v>
      </c>
      <c r="F5292" s="2" t="s">
        <v>50</v>
      </c>
      <c r="G5292" s="2" t="s">
        <v>3739</v>
      </c>
      <c r="H5292" s="2" t="s">
        <v>3740</v>
      </c>
      <c r="I5292" s="2" t="s">
        <v>26</v>
      </c>
      <c r="J5292" s="2" t="s">
        <v>27</v>
      </c>
      <c r="K5292" s="2" t="s">
        <v>184</v>
      </c>
      <c r="L5292" s="2" t="s">
        <v>104</v>
      </c>
      <c r="M5292" s="1">
        <v>77036</v>
      </c>
      <c r="N5292" s="2" t="s">
        <v>105</v>
      </c>
      <c r="O5292" s="2" t="s">
        <v>686</v>
      </c>
      <c r="P5292" s="2" t="s">
        <v>32</v>
      </c>
      <c r="Q5292" s="2" t="s">
        <v>36</v>
      </c>
      <c r="R5292" s="2" t="s">
        <v>687</v>
      </c>
      <c r="S5292" s="1">
        <v>966.7</v>
      </c>
      <c r="T5292" s="1">
        <v>5</v>
      </c>
      <c r="U5292" s="1">
        <v>0.3</v>
      </c>
      <c r="V5292" s="5">
        <v>-13.81</v>
      </c>
    </row>
    <row r="5293" spans="1:22" ht="15" thickBot="1" x14ac:dyDescent="0.35">
      <c r="A5293" s="4">
        <v>5292</v>
      </c>
      <c r="B5293" s="2" t="s">
        <v>8120</v>
      </c>
      <c r="C5293" s="1">
        <v>2011</v>
      </c>
      <c r="D5293" s="3">
        <v>40794</v>
      </c>
      <c r="E5293" s="3">
        <v>40801</v>
      </c>
      <c r="F5293" s="2" t="s">
        <v>50</v>
      </c>
      <c r="G5293" s="2" t="s">
        <v>3739</v>
      </c>
      <c r="H5293" s="2" t="s">
        <v>3740</v>
      </c>
      <c r="I5293" s="2" t="s">
        <v>26</v>
      </c>
      <c r="J5293" s="2" t="s">
        <v>27</v>
      </c>
      <c r="K5293" s="2" t="s">
        <v>184</v>
      </c>
      <c r="L5293" s="2" t="s">
        <v>104</v>
      </c>
      <c r="M5293" s="1">
        <v>77036</v>
      </c>
      <c r="N5293" s="2" t="s">
        <v>105</v>
      </c>
      <c r="O5293" s="2" t="s">
        <v>320</v>
      </c>
      <c r="P5293" s="2" t="s">
        <v>46</v>
      </c>
      <c r="Q5293" s="2" t="s">
        <v>90</v>
      </c>
      <c r="R5293" s="2" t="s">
        <v>321</v>
      </c>
      <c r="S5293" s="1">
        <v>182.11199999999999</v>
      </c>
      <c r="T5293" s="1">
        <v>6</v>
      </c>
      <c r="U5293" s="1">
        <v>0.2</v>
      </c>
      <c r="V5293" s="5">
        <v>61.462800000000001</v>
      </c>
    </row>
    <row r="5294" spans="1:22" ht="15" thickBot="1" x14ac:dyDescent="0.35">
      <c r="A5294" s="4">
        <v>5293</v>
      </c>
      <c r="B5294" s="2" t="s">
        <v>8121</v>
      </c>
      <c r="C5294" s="1">
        <v>2014</v>
      </c>
      <c r="D5294" s="3">
        <v>41811</v>
      </c>
      <c r="E5294" s="3">
        <v>41814</v>
      </c>
      <c r="F5294" s="2" t="s">
        <v>188</v>
      </c>
      <c r="G5294" s="2" t="s">
        <v>2540</v>
      </c>
      <c r="H5294" s="2" t="s">
        <v>2541</v>
      </c>
      <c r="I5294" s="2" t="s">
        <v>26</v>
      </c>
      <c r="J5294" s="2" t="s">
        <v>27</v>
      </c>
      <c r="K5294" s="2" t="s">
        <v>1419</v>
      </c>
      <c r="L5294" s="2" t="s">
        <v>54</v>
      </c>
      <c r="M5294" s="1">
        <v>33180</v>
      </c>
      <c r="N5294" s="2" t="s">
        <v>30</v>
      </c>
      <c r="O5294" s="2" t="s">
        <v>5935</v>
      </c>
      <c r="P5294" s="2" t="s">
        <v>46</v>
      </c>
      <c r="Q5294" s="2" t="s">
        <v>59</v>
      </c>
      <c r="R5294" s="2" t="s">
        <v>5936</v>
      </c>
      <c r="S5294" s="1">
        <v>4.4640000000000004</v>
      </c>
      <c r="T5294" s="1">
        <v>1</v>
      </c>
      <c r="U5294" s="1">
        <v>0.2</v>
      </c>
      <c r="V5294" s="5">
        <v>0.33479999999999999</v>
      </c>
    </row>
    <row r="5295" spans="1:22" ht="15" thickBot="1" x14ac:dyDescent="0.35">
      <c r="A5295" s="4">
        <v>5294</v>
      </c>
      <c r="B5295" s="2" t="s">
        <v>8122</v>
      </c>
      <c r="C5295" s="1">
        <v>2012</v>
      </c>
      <c r="D5295" s="3">
        <v>41269</v>
      </c>
      <c r="E5295" s="3">
        <v>41273</v>
      </c>
      <c r="F5295" s="2" t="s">
        <v>50</v>
      </c>
      <c r="G5295" s="2" t="s">
        <v>4170</v>
      </c>
      <c r="H5295" s="2" t="s">
        <v>4171</v>
      </c>
      <c r="I5295" s="2" t="s">
        <v>26</v>
      </c>
      <c r="J5295" s="2" t="s">
        <v>27</v>
      </c>
      <c r="K5295" s="2" t="s">
        <v>849</v>
      </c>
      <c r="L5295" s="2" t="s">
        <v>498</v>
      </c>
      <c r="M5295" s="1">
        <v>44256</v>
      </c>
      <c r="N5295" s="2" t="s">
        <v>148</v>
      </c>
      <c r="O5295" s="2" t="s">
        <v>3273</v>
      </c>
      <c r="P5295" s="2" t="s">
        <v>32</v>
      </c>
      <c r="Q5295" s="2" t="s">
        <v>56</v>
      </c>
      <c r="R5295" s="2" t="s">
        <v>3274</v>
      </c>
      <c r="S5295" s="1">
        <v>51.588000000000001</v>
      </c>
      <c r="T5295" s="1">
        <v>1</v>
      </c>
      <c r="U5295" s="1">
        <v>0.4</v>
      </c>
      <c r="V5295" s="5">
        <v>-15.4764</v>
      </c>
    </row>
    <row r="5296" spans="1:22" ht="15" thickBot="1" x14ac:dyDescent="0.35">
      <c r="A5296" s="4">
        <v>5295</v>
      </c>
      <c r="B5296" s="2" t="s">
        <v>8123</v>
      </c>
      <c r="C5296" s="1">
        <v>2014</v>
      </c>
      <c r="D5296" s="3">
        <v>41867</v>
      </c>
      <c r="E5296" s="3">
        <v>41871</v>
      </c>
      <c r="F5296" s="2" t="s">
        <v>50</v>
      </c>
      <c r="G5296" s="2" t="s">
        <v>5723</v>
      </c>
      <c r="H5296" s="2" t="s">
        <v>5724</v>
      </c>
      <c r="I5296" s="2" t="s">
        <v>41</v>
      </c>
      <c r="J5296" s="2" t="s">
        <v>27</v>
      </c>
      <c r="K5296" s="2" t="s">
        <v>566</v>
      </c>
      <c r="L5296" s="2" t="s">
        <v>229</v>
      </c>
      <c r="M5296" s="1">
        <v>55113</v>
      </c>
      <c r="N5296" s="2" t="s">
        <v>105</v>
      </c>
      <c r="O5296" s="2" t="s">
        <v>8124</v>
      </c>
      <c r="P5296" s="2" t="s">
        <v>46</v>
      </c>
      <c r="Q5296" s="2" t="s">
        <v>47</v>
      </c>
      <c r="R5296" s="2" t="s">
        <v>8125</v>
      </c>
      <c r="S5296" s="1">
        <v>50.4</v>
      </c>
      <c r="T5296" s="1">
        <v>8</v>
      </c>
      <c r="U5296" s="1">
        <v>0</v>
      </c>
      <c r="V5296" s="5">
        <v>23.184000000000001</v>
      </c>
    </row>
    <row r="5297" spans="1:22" ht="15" thickBot="1" x14ac:dyDescent="0.35">
      <c r="A5297" s="4">
        <v>5296</v>
      </c>
      <c r="B5297" s="2" t="s">
        <v>8126</v>
      </c>
      <c r="C5297" s="1">
        <v>2014</v>
      </c>
      <c r="D5297" s="3">
        <v>41703</v>
      </c>
      <c r="E5297" s="3">
        <v>41708</v>
      </c>
      <c r="F5297" s="2" t="s">
        <v>50</v>
      </c>
      <c r="G5297" s="2" t="s">
        <v>251</v>
      </c>
      <c r="H5297" s="2" t="s">
        <v>252</v>
      </c>
      <c r="I5297" s="2" t="s">
        <v>26</v>
      </c>
      <c r="J5297" s="2" t="s">
        <v>27</v>
      </c>
      <c r="K5297" s="2" t="s">
        <v>184</v>
      </c>
      <c r="L5297" s="2" t="s">
        <v>104</v>
      </c>
      <c r="M5297" s="1">
        <v>77041</v>
      </c>
      <c r="N5297" s="2" t="s">
        <v>105</v>
      </c>
      <c r="O5297" s="2" t="s">
        <v>3778</v>
      </c>
      <c r="P5297" s="2" t="s">
        <v>46</v>
      </c>
      <c r="Q5297" s="2" t="s">
        <v>90</v>
      </c>
      <c r="R5297" s="2" t="s">
        <v>3779</v>
      </c>
      <c r="S5297" s="1">
        <v>89.567999999999998</v>
      </c>
      <c r="T5297" s="1">
        <v>2</v>
      </c>
      <c r="U5297" s="1">
        <v>0.2</v>
      </c>
      <c r="V5297" s="5">
        <v>32.468400000000003</v>
      </c>
    </row>
    <row r="5298" spans="1:22" ht="15" thickBot="1" x14ac:dyDescent="0.35">
      <c r="A5298" s="4">
        <v>5297</v>
      </c>
      <c r="B5298" s="2" t="s">
        <v>8127</v>
      </c>
      <c r="C5298" s="1">
        <v>2014</v>
      </c>
      <c r="D5298" s="3">
        <v>41848</v>
      </c>
      <c r="E5298" s="3">
        <v>41852</v>
      </c>
      <c r="F5298" s="2" t="s">
        <v>50</v>
      </c>
      <c r="G5298" s="2" t="s">
        <v>7580</v>
      </c>
      <c r="H5298" s="2" t="s">
        <v>7581</v>
      </c>
      <c r="I5298" s="2" t="s">
        <v>26</v>
      </c>
      <c r="J5298" s="2" t="s">
        <v>27</v>
      </c>
      <c r="K5298" s="2" t="s">
        <v>3189</v>
      </c>
      <c r="L5298" s="2" t="s">
        <v>267</v>
      </c>
      <c r="M5298" s="1">
        <v>10701</v>
      </c>
      <c r="N5298" s="2" t="s">
        <v>148</v>
      </c>
      <c r="O5298" s="2" t="s">
        <v>3696</v>
      </c>
      <c r="P5298" s="2" t="s">
        <v>32</v>
      </c>
      <c r="Q5298" s="2" t="s">
        <v>65</v>
      </c>
      <c r="R5298" s="2" t="s">
        <v>3697</v>
      </c>
      <c r="S5298" s="1">
        <v>14.89</v>
      </c>
      <c r="T5298" s="1">
        <v>1</v>
      </c>
      <c r="U5298" s="1">
        <v>0</v>
      </c>
      <c r="V5298" s="5">
        <v>4.0202999999999998</v>
      </c>
    </row>
    <row r="5299" spans="1:22" ht="15" thickBot="1" x14ac:dyDescent="0.35">
      <c r="A5299" s="4">
        <v>5298</v>
      </c>
      <c r="B5299" s="2" t="s">
        <v>8127</v>
      </c>
      <c r="C5299" s="1">
        <v>2014</v>
      </c>
      <c r="D5299" s="3">
        <v>41848</v>
      </c>
      <c r="E5299" s="3">
        <v>41852</v>
      </c>
      <c r="F5299" s="2" t="s">
        <v>50</v>
      </c>
      <c r="G5299" s="2" t="s">
        <v>7580</v>
      </c>
      <c r="H5299" s="2" t="s">
        <v>7581</v>
      </c>
      <c r="I5299" s="2" t="s">
        <v>26</v>
      </c>
      <c r="J5299" s="2" t="s">
        <v>27</v>
      </c>
      <c r="K5299" s="2" t="s">
        <v>3189</v>
      </c>
      <c r="L5299" s="2" t="s">
        <v>267</v>
      </c>
      <c r="M5299" s="1">
        <v>10701</v>
      </c>
      <c r="N5299" s="2" t="s">
        <v>148</v>
      </c>
      <c r="O5299" s="2" t="s">
        <v>2745</v>
      </c>
      <c r="P5299" s="2" t="s">
        <v>71</v>
      </c>
      <c r="Q5299" s="2" t="s">
        <v>72</v>
      </c>
      <c r="R5299" s="2" t="s">
        <v>2746</v>
      </c>
      <c r="S5299" s="1">
        <v>543.91999999999996</v>
      </c>
      <c r="T5299" s="1">
        <v>8</v>
      </c>
      <c r="U5299" s="1">
        <v>0</v>
      </c>
      <c r="V5299" s="5">
        <v>135.97999999999999</v>
      </c>
    </row>
    <row r="5300" spans="1:22" ht="15" thickBot="1" x14ac:dyDescent="0.35">
      <c r="A5300" s="4">
        <v>5299</v>
      </c>
      <c r="B5300" s="2" t="s">
        <v>8128</v>
      </c>
      <c r="C5300" s="1">
        <v>2013</v>
      </c>
      <c r="D5300" s="3">
        <v>41541</v>
      </c>
      <c r="E5300" s="3">
        <v>41544</v>
      </c>
      <c r="F5300" s="2" t="s">
        <v>188</v>
      </c>
      <c r="G5300" s="2" t="s">
        <v>39</v>
      </c>
      <c r="H5300" s="2" t="s">
        <v>40</v>
      </c>
      <c r="I5300" s="2" t="s">
        <v>41</v>
      </c>
      <c r="J5300" s="2" t="s">
        <v>27</v>
      </c>
      <c r="K5300" s="2" t="s">
        <v>947</v>
      </c>
      <c r="L5300" s="2" t="s">
        <v>43</v>
      </c>
      <c r="M5300" s="1">
        <v>92037</v>
      </c>
      <c r="N5300" s="2" t="s">
        <v>44</v>
      </c>
      <c r="O5300" s="2" t="s">
        <v>172</v>
      </c>
      <c r="P5300" s="2" t="s">
        <v>46</v>
      </c>
      <c r="Q5300" s="2" t="s">
        <v>173</v>
      </c>
      <c r="R5300" s="2" t="s">
        <v>174</v>
      </c>
      <c r="S5300" s="1">
        <v>4.08</v>
      </c>
      <c r="T5300" s="1">
        <v>2</v>
      </c>
      <c r="U5300" s="1">
        <v>0</v>
      </c>
      <c r="V5300" s="5">
        <v>1.9176</v>
      </c>
    </row>
    <row r="5301" spans="1:22" ht="15" thickBot="1" x14ac:dyDescent="0.35">
      <c r="A5301" s="4">
        <v>5300</v>
      </c>
      <c r="B5301" s="2" t="s">
        <v>8128</v>
      </c>
      <c r="C5301" s="1">
        <v>2013</v>
      </c>
      <c r="D5301" s="3">
        <v>41541</v>
      </c>
      <c r="E5301" s="3">
        <v>41544</v>
      </c>
      <c r="F5301" s="2" t="s">
        <v>188</v>
      </c>
      <c r="G5301" s="2" t="s">
        <v>39</v>
      </c>
      <c r="H5301" s="2" t="s">
        <v>40</v>
      </c>
      <c r="I5301" s="2" t="s">
        <v>41</v>
      </c>
      <c r="J5301" s="2" t="s">
        <v>27</v>
      </c>
      <c r="K5301" s="2" t="s">
        <v>947</v>
      </c>
      <c r="L5301" s="2" t="s">
        <v>43</v>
      </c>
      <c r="M5301" s="1">
        <v>92037</v>
      </c>
      <c r="N5301" s="2" t="s">
        <v>44</v>
      </c>
      <c r="O5301" s="2" t="s">
        <v>708</v>
      </c>
      <c r="P5301" s="2" t="s">
        <v>46</v>
      </c>
      <c r="Q5301" s="2" t="s">
        <v>47</v>
      </c>
      <c r="R5301" s="2" t="s">
        <v>709</v>
      </c>
      <c r="S5301" s="1">
        <v>18.899999999999999</v>
      </c>
      <c r="T5301" s="1">
        <v>3</v>
      </c>
      <c r="U5301" s="1">
        <v>0</v>
      </c>
      <c r="V5301" s="5">
        <v>8.6940000000000008</v>
      </c>
    </row>
    <row r="5302" spans="1:22" ht="15" thickBot="1" x14ac:dyDescent="0.35">
      <c r="A5302" s="4">
        <v>5301</v>
      </c>
      <c r="B5302" s="2" t="s">
        <v>8129</v>
      </c>
      <c r="C5302" s="1">
        <v>2013</v>
      </c>
      <c r="D5302" s="3">
        <v>41425</v>
      </c>
      <c r="E5302" s="3">
        <v>41429</v>
      </c>
      <c r="F5302" s="2" t="s">
        <v>50</v>
      </c>
      <c r="G5302" s="2" t="s">
        <v>6637</v>
      </c>
      <c r="H5302" s="2" t="s">
        <v>6638</v>
      </c>
      <c r="I5302" s="2" t="s">
        <v>41</v>
      </c>
      <c r="J5302" s="2" t="s">
        <v>27</v>
      </c>
      <c r="K5302" s="2" t="s">
        <v>318</v>
      </c>
      <c r="L5302" s="2" t="s">
        <v>319</v>
      </c>
      <c r="M5302" s="1">
        <v>22153</v>
      </c>
      <c r="N5302" s="2" t="s">
        <v>30</v>
      </c>
      <c r="O5302" s="2" t="s">
        <v>5481</v>
      </c>
      <c r="P5302" s="2" t="s">
        <v>32</v>
      </c>
      <c r="Q5302" s="2" t="s">
        <v>56</v>
      </c>
      <c r="R5302" s="2" t="s">
        <v>5482</v>
      </c>
      <c r="S5302" s="1">
        <v>2275.5</v>
      </c>
      <c r="T5302" s="1">
        <v>10</v>
      </c>
      <c r="U5302" s="1">
        <v>0</v>
      </c>
      <c r="V5302" s="5">
        <v>386.83499999999998</v>
      </c>
    </row>
    <row r="5303" spans="1:22" ht="15" thickBot="1" x14ac:dyDescent="0.35">
      <c r="A5303" s="4">
        <v>5302</v>
      </c>
      <c r="B5303" s="2" t="s">
        <v>8129</v>
      </c>
      <c r="C5303" s="1">
        <v>2013</v>
      </c>
      <c r="D5303" s="3">
        <v>41425</v>
      </c>
      <c r="E5303" s="3">
        <v>41429</v>
      </c>
      <c r="F5303" s="2" t="s">
        <v>50</v>
      </c>
      <c r="G5303" s="2" t="s">
        <v>6637</v>
      </c>
      <c r="H5303" s="2" t="s">
        <v>6638</v>
      </c>
      <c r="I5303" s="2" t="s">
        <v>41</v>
      </c>
      <c r="J5303" s="2" t="s">
        <v>27</v>
      </c>
      <c r="K5303" s="2" t="s">
        <v>318</v>
      </c>
      <c r="L5303" s="2" t="s">
        <v>319</v>
      </c>
      <c r="M5303" s="1">
        <v>22153</v>
      </c>
      <c r="N5303" s="2" t="s">
        <v>30</v>
      </c>
      <c r="O5303" s="2" t="s">
        <v>2993</v>
      </c>
      <c r="P5303" s="2" t="s">
        <v>71</v>
      </c>
      <c r="Q5303" s="2" t="s">
        <v>161</v>
      </c>
      <c r="R5303" s="2" t="s">
        <v>2994</v>
      </c>
      <c r="S5303" s="1">
        <v>1979.7</v>
      </c>
      <c r="T5303" s="1">
        <v>6</v>
      </c>
      <c r="U5303" s="1">
        <v>0</v>
      </c>
      <c r="V5303" s="5">
        <v>653.30100000000004</v>
      </c>
    </row>
    <row r="5304" spans="1:22" ht="15" thickBot="1" x14ac:dyDescent="0.35">
      <c r="A5304" s="4">
        <v>5303</v>
      </c>
      <c r="B5304" s="2" t="s">
        <v>8129</v>
      </c>
      <c r="C5304" s="1">
        <v>2013</v>
      </c>
      <c r="D5304" s="3">
        <v>41425</v>
      </c>
      <c r="E5304" s="3">
        <v>41429</v>
      </c>
      <c r="F5304" s="2" t="s">
        <v>50</v>
      </c>
      <c r="G5304" s="2" t="s">
        <v>6637</v>
      </c>
      <c r="H5304" s="2" t="s">
        <v>6638</v>
      </c>
      <c r="I5304" s="2" t="s">
        <v>41</v>
      </c>
      <c r="J5304" s="2" t="s">
        <v>27</v>
      </c>
      <c r="K5304" s="2" t="s">
        <v>318</v>
      </c>
      <c r="L5304" s="2" t="s">
        <v>319</v>
      </c>
      <c r="M5304" s="1">
        <v>22153</v>
      </c>
      <c r="N5304" s="2" t="s">
        <v>30</v>
      </c>
      <c r="O5304" s="2" t="s">
        <v>1894</v>
      </c>
      <c r="P5304" s="2" t="s">
        <v>46</v>
      </c>
      <c r="Q5304" s="2" t="s">
        <v>47</v>
      </c>
      <c r="R5304" s="2" t="s">
        <v>1895</v>
      </c>
      <c r="S5304" s="1">
        <v>62.1</v>
      </c>
      <c r="T5304" s="1">
        <v>6</v>
      </c>
      <c r="U5304" s="1">
        <v>0</v>
      </c>
      <c r="V5304" s="5">
        <v>29.808</v>
      </c>
    </row>
    <row r="5305" spans="1:22" ht="15" thickBot="1" x14ac:dyDescent="0.35">
      <c r="A5305" s="4">
        <v>5304</v>
      </c>
      <c r="B5305" s="2" t="s">
        <v>8130</v>
      </c>
      <c r="C5305" s="1">
        <v>2011</v>
      </c>
      <c r="D5305" s="3">
        <v>40863</v>
      </c>
      <c r="E5305" s="3">
        <v>40867</v>
      </c>
      <c r="F5305" s="2" t="s">
        <v>50</v>
      </c>
      <c r="G5305" s="2" t="s">
        <v>2243</v>
      </c>
      <c r="H5305" s="2" t="s">
        <v>2244</v>
      </c>
      <c r="I5305" s="2" t="s">
        <v>26</v>
      </c>
      <c r="J5305" s="2" t="s">
        <v>27</v>
      </c>
      <c r="K5305" s="2" t="s">
        <v>357</v>
      </c>
      <c r="L5305" s="2" t="s">
        <v>211</v>
      </c>
      <c r="M5305" s="1">
        <v>62521</v>
      </c>
      <c r="N5305" s="2" t="s">
        <v>105</v>
      </c>
      <c r="O5305" s="2" t="s">
        <v>5749</v>
      </c>
      <c r="P5305" s="2" t="s">
        <v>32</v>
      </c>
      <c r="Q5305" s="2" t="s">
        <v>36</v>
      </c>
      <c r="R5305" s="2" t="s">
        <v>5750</v>
      </c>
      <c r="S5305" s="1">
        <v>37.295999999999999</v>
      </c>
      <c r="T5305" s="1">
        <v>2</v>
      </c>
      <c r="U5305" s="1">
        <v>0.3</v>
      </c>
      <c r="V5305" s="5">
        <v>-1.0656000000000001</v>
      </c>
    </row>
    <row r="5306" spans="1:22" ht="15" thickBot="1" x14ac:dyDescent="0.35">
      <c r="A5306" s="4">
        <v>5305</v>
      </c>
      <c r="B5306" s="2" t="s">
        <v>8131</v>
      </c>
      <c r="C5306" s="1">
        <v>2011</v>
      </c>
      <c r="D5306" s="3">
        <v>40807</v>
      </c>
      <c r="E5306" s="3">
        <v>40809</v>
      </c>
      <c r="F5306" s="2" t="s">
        <v>188</v>
      </c>
      <c r="G5306" s="2" t="s">
        <v>1610</v>
      </c>
      <c r="H5306" s="2" t="s">
        <v>1611</v>
      </c>
      <c r="I5306" s="2" t="s">
        <v>102</v>
      </c>
      <c r="J5306" s="2" t="s">
        <v>27</v>
      </c>
      <c r="K5306" s="2" t="s">
        <v>2770</v>
      </c>
      <c r="L5306" s="2" t="s">
        <v>104</v>
      </c>
      <c r="M5306" s="1">
        <v>75043</v>
      </c>
      <c r="N5306" s="2" t="s">
        <v>105</v>
      </c>
      <c r="O5306" s="2" t="s">
        <v>6055</v>
      </c>
      <c r="P5306" s="2" t="s">
        <v>32</v>
      </c>
      <c r="Q5306" s="2" t="s">
        <v>65</v>
      </c>
      <c r="R5306" s="2" t="s">
        <v>6056</v>
      </c>
      <c r="S5306" s="1">
        <v>8.5440000000000005</v>
      </c>
      <c r="T5306" s="1">
        <v>2</v>
      </c>
      <c r="U5306" s="1">
        <v>0.6</v>
      </c>
      <c r="V5306" s="5">
        <v>-7.476</v>
      </c>
    </row>
    <row r="5307" spans="1:22" ht="15" thickBot="1" x14ac:dyDescent="0.35">
      <c r="A5307" s="4">
        <v>5306</v>
      </c>
      <c r="B5307" s="2" t="s">
        <v>8132</v>
      </c>
      <c r="C5307" s="1">
        <v>2013</v>
      </c>
      <c r="D5307" s="3">
        <v>41326</v>
      </c>
      <c r="E5307" s="3">
        <v>41331</v>
      </c>
      <c r="F5307" s="2" t="s">
        <v>50</v>
      </c>
      <c r="G5307" s="2" t="s">
        <v>2439</v>
      </c>
      <c r="H5307" s="2" t="s">
        <v>2440</v>
      </c>
      <c r="I5307" s="2" t="s">
        <v>41</v>
      </c>
      <c r="J5307" s="2" t="s">
        <v>27</v>
      </c>
      <c r="K5307" s="2" t="s">
        <v>2343</v>
      </c>
      <c r="L5307" s="2" t="s">
        <v>267</v>
      </c>
      <c r="M5307" s="1">
        <v>11572</v>
      </c>
      <c r="N5307" s="2" t="s">
        <v>148</v>
      </c>
      <c r="O5307" s="2" t="s">
        <v>426</v>
      </c>
      <c r="P5307" s="2" t="s">
        <v>32</v>
      </c>
      <c r="Q5307" s="2" t="s">
        <v>65</v>
      </c>
      <c r="R5307" s="2" t="s">
        <v>427</v>
      </c>
      <c r="S5307" s="1">
        <v>68.95</v>
      </c>
      <c r="T5307" s="1">
        <v>5</v>
      </c>
      <c r="U5307" s="1">
        <v>0</v>
      </c>
      <c r="V5307" s="5">
        <v>28.959</v>
      </c>
    </row>
    <row r="5308" spans="1:22" ht="15" thickBot="1" x14ac:dyDescent="0.35">
      <c r="A5308" s="4">
        <v>5307</v>
      </c>
      <c r="B5308" s="2" t="s">
        <v>8132</v>
      </c>
      <c r="C5308" s="1">
        <v>2013</v>
      </c>
      <c r="D5308" s="3">
        <v>41326</v>
      </c>
      <c r="E5308" s="3">
        <v>41331</v>
      </c>
      <c r="F5308" s="2" t="s">
        <v>50</v>
      </c>
      <c r="G5308" s="2" t="s">
        <v>2439</v>
      </c>
      <c r="H5308" s="2" t="s">
        <v>2440</v>
      </c>
      <c r="I5308" s="2" t="s">
        <v>41</v>
      </c>
      <c r="J5308" s="2" t="s">
        <v>27</v>
      </c>
      <c r="K5308" s="2" t="s">
        <v>2343</v>
      </c>
      <c r="L5308" s="2" t="s">
        <v>267</v>
      </c>
      <c r="M5308" s="1">
        <v>11572</v>
      </c>
      <c r="N5308" s="2" t="s">
        <v>148</v>
      </c>
      <c r="O5308" s="2" t="s">
        <v>2320</v>
      </c>
      <c r="P5308" s="2" t="s">
        <v>46</v>
      </c>
      <c r="Q5308" s="2" t="s">
        <v>59</v>
      </c>
      <c r="R5308" s="2" t="s">
        <v>2321</v>
      </c>
      <c r="S5308" s="1">
        <v>296.37</v>
      </c>
      <c r="T5308" s="1">
        <v>3</v>
      </c>
      <c r="U5308" s="1">
        <v>0</v>
      </c>
      <c r="V5308" s="5">
        <v>80.019900000000007</v>
      </c>
    </row>
    <row r="5309" spans="1:22" ht="15" thickBot="1" x14ac:dyDescent="0.35">
      <c r="A5309" s="4">
        <v>5308</v>
      </c>
      <c r="B5309" s="2" t="s">
        <v>8132</v>
      </c>
      <c r="C5309" s="1">
        <v>2013</v>
      </c>
      <c r="D5309" s="3">
        <v>41326</v>
      </c>
      <c r="E5309" s="3">
        <v>41331</v>
      </c>
      <c r="F5309" s="2" t="s">
        <v>50</v>
      </c>
      <c r="G5309" s="2" t="s">
        <v>2439</v>
      </c>
      <c r="H5309" s="2" t="s">
        <v>2440</v>
      </c>
      <c r="I5309" s="2" t="s">
        <v>41</v>
      </c>
      <c r="J5309" s="2" t="s">
        <v>27</v>
      </c>
      <c r="K5309" s="2" t="s">
        <v>2343</v>
      </c>
      <c r="L5309" s="2" t="s">
        <v>267</v>
      </c>
      <c r="M5309" s="1">
        <v>11572</v>
      </c>
      <c r="N5309" s="2" t="s">
        <v>148</v>
      </c>
      <c r="O5309" s="2" t="s">
        <v>8133</v>
      </c>
      <c r="P5309" s="2" t="s">
        <v>71</v>
      </c>
      <c r="Q5309" s="2" t="s">
        <v>72</v>
      </c>
      <c r="R5309" s="2" t="s">
        <v>8134</v>
      </c>
      <c r="S5309" s="1">
        <v>39.979999999999997</v>
      </c>
      <c r="T5309" s="1">
        <v>2</v>
      </c>
      <c r="U5309" s="1">
        <v>0</v>
      </c>
      <c r="V5309" s="5">
        <v>1.9990000000000001</v>
      </c>
    </row>
    <row r="5310" spans="1:22" ht="15" thickBot="1" x14ac:dyDescent="0.35">
      <c r="A5310" s="4">
        <v>5309</v>
      </c>
      <c r="B5310" s="2" t="s">
        <v>8135</v>
      </c>
      <c r="C5310" s="1">
        <v>2014</v>
      </c>
      <c r="D5310" s="3">
        <v>41963</v>
      </c>
      <c r="E5310" s="3">
        <v>41965</v>
      </c>
      <c r="F5310" s="2" t="s">
        <v>188</v>
      </c>
      <c r="G5310" s="2" t="s">
        <v>6950</v>
      </c>
      <c r="H5310" s="2" t="s">
        <v>6951</v>
      </c>
      <c r="I5310" s="2" t="s">
        <v>26</v>
      </c>
      <c r="J5310" s="2" t="s">
        <v>27</v>
      </c>
      <c r="K5310" s="2" t="s">
        <v>184</v>
      </c>
      <c r="L5310" s="2" t="s">
        <v>104</v>
      </c>
      <c r="M5310" s="1">
        <v>77095</v>
      </c>
      <c r="N5310" s="2" t="s">
        <v>105</v>
      </c>
      <c r="O5310" s="2" t="s">
        <v>4839</v>
      </c>
      <c r="P5310" s="2" t="s">
        <v>32</v>
      </c>
      <c r="Q5310" s="2" t="s">
        <v>36</v>
      </c>
      <c r="R5310" s="2" t="s">
        <v>4840</v>
      </c>
      <c r="S5310" s="1">
        <v>191.05799999999999</v>
      </c>
      <c r="T5310" s="1">
        <v>3</v>
      </c>
      <c r="U5310" s="1">
        <v>0.3</v>
      </c>
      <c r="V5310" s="5">
        <v>-46.399799999999999</v>
      </c>
    </row>
    <row r="5311" spans="1:22" ht="15" thickBot="1" x14ac:dyDescent="0.35">
      <c r="A5311" s="4">
        <v>5310</v>
      </c>
      <c r="B5311" s="2" t="s">
        <v>8135</v>
      </c>
      <c r="C5311" s="1">
        <v>2014</v>
      </c>
      <c r="D5311" s="3">
        <v>41963</v>
      </c>
      <c r="E5311" s="3">
        <v>41965</v>
      </c>
      <c r="F5311" s="2" t="s">
        <v>188</v>
      </c>
      <c r="G5311" s="2" t="s">
        <v>6950</v>
      </c>
      <c r="H5311" s="2" t="s">
        <v>6951</v>
      </c>
      <c r="I5311" s="2" t="s">
        <v>26</v>
      </c>
      <c r="J5311" s="2" t="s">
        <v>27</v>
      </c>
      <c r="K5311" s="2" t="s">
        <v>184</v>
      </c>
      <c r="L5311" s="2" t="s">
        <v>104</v>
      </c>
      <c r="M5311" s="1">
        <v>77095</v>
      </c>
      <c r="N5311" s="2" t="s">
        <v>105</v>
      </c>
      <c r="O5311" s="2" t="s">
        <v>8136</v>
      </c>
      <c r="P5311" s="2" t="s">
        <v>46</v>
      </c>
      <c r="Q5311" s="2" t="s">
        <v>68</v>
      </c>
      <c r="R5311" s="2" t="s">
        <v>8137</v>
      </c>
      <c r="S5311" s="1">
        <v>13.04</v>
      </c>
      <c r="T5311" s="1">
        <v>5</v>
      </c>
      <c r="U5311" s="1">
        <v>0.2</v>
      </c>
      <c r="V5311" s="5">
        <v>3.9119999999999999</v>
      </c>
    </row>
    <row r="5312" spans="1:22" ht="15" thickBot="1" x14ac:dyDescent="0.35">
      <c r="A5312" s="4">
        <v>5311</v>
      </c>
      <c r="B5312" s="2" t="s">
        <v>8135</v>
      </c>
      <c r="C5312" s="1">
        <v>2014</v>
      </c>
      <c r="D5312" s="3">
        <v>41963</v>
      </c>
      <c r="E5312" s="3">
        <v>41965</v>
      </c>
      <c r="F5312" s="2" t="s">
        <v>188</v>
      </c>
      <c r="G5312" s="2" t="s">
        <v>6950</v>
      </c>
      <c r="H5312" s="2" t="s">
        <v>6951</v>
      </c>
      <c r="I5312" s="2" t="s">
        <v>26</v>
      </c>
      <c r="J5312" s="2" t="s">
        <v>27</v>
      </c>
      <c r="K5312" s="2" t="s">
        <v>184</v>
      </c>
      <c r="L5312" s="2" t="s">
        <v>104</v>
      </c>
      <c r="M5312" s="1">
        <v>77095</v>
      </c>
      <c r="N5312" s="2" t="s">
        <v>105</v>
      </c>
      <c r="O5312" s="2" t="s">
        <v>1742</v>
      </c>
      <c r="P5312" s="2" t="s">
        <v>46</v>
      </c>
      <c r="Q5312" s="2" t="s">
        <v>75</v>
      </c>
      <c r="R5312" s="2" t="s">
        <v>1743</v>
      </c>
      <c r="S5312" s="1">
        <v>1525.1880000000001</v>
      </c>
      <c r="T5312" s="1">
        <v>6</v>
      </c>
      <c r="U5312" s="1">
        <v>0.8</v>
      </c>
      <c r="V5312" s="5">
        <v>-2287.7820000000002</v>
      </c>
    </row>
    <row r="5313" spans="1:22" ht="15" thickBot="1" x14ac:dyDescent="0.35">
      <c r="A5313" s="4">
        <v>5312</v>
      </c>
      <c r="B5313" s="2" t="s">
        <v>8138</v>
      </c>
      <c r="C5313" s="1">
        <v>2013</v>
      </c>
      <c r="D5313" s="3">
        <v>41508</v>
      </c>
      <c r="E5313" s="3">
        <v>41514</v>
      </c>
      <c r="F5313" s="2" t="s">
        <v>50</v>
      </c>
      <c r="G5313" s="2" t="s">
        <v>6712</v>
      </c>
      <c r="H5313" s="2" t="s">
        <v>6713</v>
      </c>
      <c r="I5313" s="2" t="s">
        <v>102</v>
      </c>
      <c r="J5313" s="2" t="s">
        <v>27</v>
      </c>
      <c r="K5313" s="2" t="s">
        <v>3520</v>
      </c>
      <c r="L5313" s="2" t="s">
        <v>88</v>
      </c>
      <c r="M5313" s="1">
        <v>27834</v>
      </c>
      <c r="N5313" s="2" t="s">
        <v>30</v>
      </c>
      <c r="O5313" s="2" t="s">
        <v>5609</v>
      </c>
      <c r="P5313" s="2" t="s">
        <v>46</v>
      </c>
      <c r="Q5313" s="2" t="s">
        <v>47</v>
      </c>
      <c r="R5313" s="2" t="s">
        <v>5610</v>
      </c>
      <c r="S5313" s="1">
        <v>9.2159999999999993</v>
      </c>
      <c r="T5313" s="1">
        <v>4</v>
      </c>
      <c r="U5313" s="1">
        <v>0.2</v>
      </c>
      <c r="V5313" s="5">
        <v>3.3408000000000002</v>
      </c>
    </row>
    <row r="5314" spans="1:22" ht="15" thickBot="1" x14ac:dyDescent="0.35">
      <c r="A5314" s="4">
        <v>5313</v>
      </c>
      <c r="B5314" s="2" t="s">
        <v>8138</v>
      </c>
      <c r="C5314" s="1">
        <v>2013</v>
      </c>
      <c r="D5314" s="3">
        <v>41508</v>
      </c>
      <c r="E5314" s="3">
        <v>41514</v>
      </c>
      <c r="F5314" s="2" t="s">
        <v>50</v>
      </c>
      <c r="G5314" s="2" t="s">
        <v>6712</v>
      </c>
      <c r="H5314" s="2" t="s">
        <v>6713</v>
      </c>
      <c r="I5314" s="2" t="s">
        <v>102</v>
      </c>
      <c r="J5314" s="2" t="s">
        <v>27</v>
      </c>
      <c r="K5314" s="2" t="s">
        <v>3520</v>
      </c>
      <c r="L5314" s="2" t="s">
        <v>88</v>
      </c>
      <c r="M5314" s="1">
        <v>27834</v>
      </c>
      <c r="N5314" s="2" t="s">
        <v>30</v>
      </c>
      <c r="O5314" s="2" t="s">
        <v>1405</v>
      </c>
      <c r="P5314" s="2" t="s">
        <v>46</v>
      </c>
      <c r="Q5314" s="2" t="s">
        <v>578</v>
      </c>
      <c r="R5314" s="2" t="s">
        <v>1406</v>
      </c>
      <c r="S5314" s="1">
        <v>28.047999999999998</v>
      </c>
      <c r="T5314" s="1">
        <v>2</v>
      </c>
      <c r="U5314" s="1">
        <v>0.2</v>
      </c>
      <c r="V5314" s="5">
        <v>3.5059999999999998</v>
      </c>
    </row>
    <row r="5315" spans="1:22" ht="15" thickBot="1" x14ac:dyDescent="0.35">
      <c r="A5315" s="4">
        <v>5314</v>
      </c>
      <c r="B5315" s="2" t="s">
        <v>8139</v>
      </c>
      <c r="C5315" s="1">
        <v>2014</v>
      </c>
      <c r="D5315" s="3">
        <v>41760</v>
      </c>
      <c r="E5315" s="3">
        <v>41765</v>
      </c>
      <c r="F5315" s="2" t="s">
        <v>50</v>
      </c>
      <c r="G5315" s="2" t="s">
        <v>1183</v>
      </c>
      <c r="H5315" s="2" t="s">
        <v>1184</v>
      </c>
      <c r="I5315" s="2" t="s">
        <v>41</v>
      </c>
      <c r="J5315" s="2" t="s">
        <v>27</v>
      </c>
      <c r="K5315" s="2" t="s">
        <v>127</v>
      </c>
      <c r="L5315" s="2" t="s">
        <v>43</v>
      </c>
      <c r="M5315" s="1">
        <v>94110</v>
      </c>
      <c r="N5315" s="2" t="s">
        <v>44</v>
      </c>
      <c r="O5315" s="2" t="s">
        <v>2325</v>
      </c>
      <c r="P5315" s="2" t="s">
        <v>32</v>
      </c>
      <c r="Q5315" s="2" t="s">
        <v>65</v>
      </c>
      <c r="R5315" s="2" t="s">
        <v>2326</v>
      </c>
      <c r="S5315" s="1">
        <v>64.959999999999994</v>
      </c>
      <c r="T5315" s="1">
        <v>2</v>
      </c>
      <c r="U5315" s="1">
        <v>0</v>
      </c>
      <c r="V5315" s="5">
        <v>21.436800000000002</v>
      </c>
    </row>
    <row r="5316" spans="1:22" ht="15" thickBot="1" x14ac:dyDescent="0.35">
      <c r="A5316" s="4">
        <v>5315</v>
      </c>
      <c r="B5316" s="2" t="s">
        <v>8139</v>
      </c>
      <c r="C5316" s="1">
        <v>2014</v>
      </c>
      <c r="D5316" s="3">
        <v>41760</v>
      </c>
      <c r="E5316" s="3">
        <v>41765</v>
      </c>
      <c r="F5316" s="2" t="s">
        <v>50</v>
      </c>
      <c r="G5316" s="2" t="s">
        <v>1183</v>
      </c>
      <c r="H5316" s="2" t="s">
        <v>1184</v>
      </c>
      <c r="I5316" s="2" t="s">
        <v>41</v>
      </c>
      <c r="J5316" s="2" t="s">
        <v>27</v>
      </c>
      <c r="K5316" s="2" t="s">
        <v>127</v>
      </c>
      <c r="L5316" s="2" t="s">
        <v>43</v>
      </c>
      <c r="M5316" s="1">
        <v>94110</v>
      </c>
      <c r="N5316" s="2" t="s">
        <v>44</v>
      </c>
      <c r="O5316" s="2" t="s">
        <v>2290</v>
      </c>
      <c r="P5316" s="2" t="s">
        <v>46</v>
      </c>
      <c r="Q5316" s="2" t="s">
        <v>173</v>
      </c>
      <c r="R5316" s="2" t="s">
        <v>2291</v>
      </c>
      <c r="S5316" s="1">
        <v>30.56</v>
      </c>
      <c r="T5316" s="1">
        <v>4</v>
      </c>
      <c r="U5316" s="1">
        <v>0</v>
      </c>
      <c r="V5316" s="5">
        <v>14.974399999999999</v>
      </c>
    </row>
    <row r="5317" spans="1:22" ht="15" thickBot="1" x14ac:dyDescent="0.35">
      <c r="A5317" s="4">
        <v>5316</v>
      </c>
      <c r="B5317" s="2" t="s">
        <v>8140</v>
      </c>
      <c r="C5317" s="1">
        <v>2013</v>
      </c>
      <c r="D5317" s="3">
        <v>41397</v>
      </c>
      <c r="E5317" s="3">
        <v>41403</v>
      </c>
      <c r="F5317" s="2" t="s">
        <v>50</v>
      </c>
      <c r="G5317" s="2" t="s">
        <v>2450</v>
      </c>
      <c r="H5317" s="2" t="s">
        <v>2451</v>
      </c>
      <c r="I5317" s="2" t="s">
        <v>26</v>
      </c>
      <c r="J5317" s="2" t="s">
        <v>27</v>
      </c>
      <c r="K5317" s="2" t="s">
        <v>4488</v>
      </c>
      <c r="L5317" s="2" t="s">
        <v>88</v>
      </c>
      <c r="M5317" s="1">
        <v>27405</v>
      </c>
      <c r="N5317" s="2" t="s">
        <v>30</v>
      </c>
      <c r="O5317" s="2" t="s">
        <v>3102</v>
      </c>
      <c r="P5317" s="2" t="s">
        <v>32</v>
      </c>
      <c r="Q5317" s="2" t="s">
        <v>36</v>
      </c>
      <c r="R5317" s="2" t="s">
        <v>3103</v>
      </c>
      <c r="S5317" s="1">
        <v>187.05600000000001</v>
      </c>
      <c r="T5317" s="1">
        <v>9</v>
      </c>
      <c r="U5317" s="1">
        <v>0.2</v>
      </c>
      <c r="V5317" s="5">
        <v>11.691000000000001</v>
      </c>
    </row>
    <row r="5318" spans="1:22" ht="15" thickBot="1" x14ac:dyDescent="0.35">
      <c r="A5318" s="4">
        <v>5317</v>
      </c>
      <c r="B5318" s="2" t="s">
        <v>8141</v>
      </c>
      <c r="C5318" s="1">
        <v>2014</v>
      </c>
      <c r="D5318" s="3">
        <v>41915</v>
      </c>
      <c r="E5318" s="3">
        <v>41918</v>
      </c>
      <c r="F5318" s="2" t="s">
        <v>188</v>
      </c>
      <c r="G5318" s="2" t="s">
        <v>5927</v>
      </c>
      <c r="H5318" s="2" t="s">
        <v>5928</v>
      </c>
      <c r="I5318" s="2" t="s">
        <v>102</v>
      </c>
      <c r="J5318" s="2" t="s">
        <v>27</v>
      </c>
      <c r="K5318" s="2" t="s">
        <v>5137</v>
      </c>
      <c r="L5318" s="2" t="s">
        <v>335</v>
      </c>
      <c r="M5318" s="1">
        <v>37918</v>
      </c>
      <c r="N5318" s="2" t="s">
        <v>30</v>
      </c>
      <c r="O5318" s="2" t="s">
        <v>5061</v>
      </c>
      <c r="P5318" s="2" t="s">
        <v>32</v>
      </c>
      <c r="Q5318" s="2" t="s">
        <v>65</v>
      </c>
      <c r="R5318" s="2" t="s">
        <v>5062</v>
      </c>
      <c r="S5318" s="1">
        <v>11.808</v>
      </c>
      <c r="T5318" s="1">
        <v>2</v>
      </c>
      <c r="U5318" s="1">
        <v>0.2</v>
      </c>
      <c r="V5318" s="5">
        <v>1.3284</v>
      </c>
    </row>
    <row r="5319" spans="1:22" ht="15" thickBot="1" x14ac:dyDescent="0.35">
      <c r="A5319" s="4">
        <v>5318</v>
      </c>
      <c r="B5319" s="2" t="s">
        <v>8141</v>
      </c>
      <c r="C5319" s="1">
        <v>2014</v>
      </c>
      <c r="D5319" s="3">
        <v>41915</v>
      </c>
      <c r="E5319" s="3">
        <v>41918</v>
      </c>
      <c r="F5319" s="2" t="s">
        <v>188</v>
      </c>
      <c r="G5319" s="2" t="s">
        <v>5927</v>
      </c>
      <c r="H5319" s="2" t="s">
        <v>5928</v>
      </c>
      <c r="I5319" s="2" t="s">
        <v>102</v>
      </c>
      <c r="J5319" s="2" t="s">
        <v>27</v>
      </c>
      <c r="K5319" s="2" t="s">
        <v>5137</v>
      </c>
      <c r="L5319" s="2" t="s">
        <v>335</v>
      </c>
      <c r="M5319" s="1">
        <v>37918</v>
      </c>
      <c r="N5319" s="2" t="s">
        <v>30</v>
      </c>
      <c r="O5319" s="2" t="s">
        <v>1714</v>
      </c>
      <c r="P5319" s="2" t="s">
        <v>32</v>
      </c>
      <c r="Q5319" s="2" t="s">
        <v>65</v>
      </c>
      <c r="R5319" s="2" t="s">
        <v>8142</v>
      </c>
      <c r="S5319" s="1">
        <v>9.6560000000000006</v>
      </c>
      <c r="T5319" s="1">
        <v>1</v>
      </c>
      <c r="U5319" s="1">
        <v>0.2</v>
      </c>
      <c r="V5319" s="5">
        <v>1.5690999999999999</v>
      </c>
    </row>
    <row r="5320" spans="1:22" ht="15" thickBot="1" x14ac:dyDescent="0.35">
      <c r="A5320" s="4">
        <v>5319</v>
      </c>
      <c r="B5320" s="2" t="s">
        <v>8141</v>
      </c>
      <c r="C5320" s="1">
        <v>2014</v>
      </c>
      <c r="D5320" s="3">
        <v>41915</v>
      </c>
      <c r="E5320" s="3">
        <v>41918</v>
      </c>
      <c r="F5320" s="2" t="s">
        <v>188</v>
      </c>
      <c r="G5320" s="2" t="s">
        <v>5927</v>
      </c>
      <c r="H5320" s="2" t="s">
        <v>5928</v>
      </c>
      <c r="I5320" s="2" t="s">
        <v>102</v>
      </c>
      <c r="J5320" s="2" t="s">
        <v>27</v>
      </c>
      <c r="K5320" s="2" t="s">
        <v>5137</v>
      </c>
      <c r="L5320" s="2" t="s">
        <v>335</v>
      </c>
      <c r="M5320" s="1">
        <v>37918</v>
      </c>
      <c r="N5320" s="2" t="s">
        <v>30</v>
      </c>
      <c r="O5320" s="2" t="s">
        <v>3353</v>
      </c>
      <c r="P5320" s="2" t="s">
        <v>46</v>
      </c>
      <c r="Q5320" s="2" t="s">
        <v>90</v>
      </c>
      <c r="R5320" s="2" t="s">
        <v>3354</v>
      </c>
      <c r="S5320" s="1">
        <v>20.736000000000001</v>
      </c>
      <c r="T5320" s="1">
        <v>4</v>
      </c>
      <c r="U5320" s="1">
        <v>0.2</v>
      </c>
      <c r="V5320" s="5">
        <v>7.2576000000000001</v>
      </c>
    </row>
    <row r="5321" spans="1:22" ht="15" thickBot="1" x14ac:dyDescent="0.35">
      <c r="A5321" s="4">
        <v>5320</v>
      </c>
      <c r="B5321" s="2" t="s">
        <v>8141</v>
      </c>
      <c r="C5321" s="1">
        <v>2014</v>
      </c>
      <c r="D5321" s="3">
        <v>41915</v>
      </c>
      <c r="E5321" s="3">
        <v>41918</v>
      </c>
      <c r="F5321" s="2" t="s">
        <v>188</v>
      </c>
      <c r="G5321" s="2" t="s">
        <v>5927</v>
      </c>
      <c r="H5321" s="2" t="s">
        <v>5928</v>
      </c>
      <c r="I5321" s="2" t="s">
        <v>102</v>
      </c>
      <c r="J5321" s="2" t="s">
        <v>27</v>
      </c>
      <c r="K5321" s="2" t="s">
        <v>5137</v>
      </c>
      <c r="L5321" s="2" t="s">
        <v>335</v>
      </c>
      <c r="M5321" s="1">
        <v>37918</v>
      </c>
      <c r="N5321" s="2" t="s">
        <v>30</v>
      </c>
      <c r="O5321" s="2" t="s">
        <v>3917</v>
      </c>
      <c r="P5321" s="2" t="s">
        <v>46</v>
      </c>
      <c r="Q5321" s="2" t="s">
        <v>75</v>
      </c>
      <c r="R5321" s="2" t="s">
        <v>3918</v>
      </c>
      <c r="S5321" s="1">
        <v>27.36</v>
      </c>
      <c r="T5321" s="1">
        <v>3</v>
      </c>
      <c r="U5321" s="1">
        <v>0.7</v>
      </c>
      <c r="V5321" s="5">
        <v>-21.888000000000002</v>
      </c>
    </row>
    <row r="5322" spans="1:22" ht="15" thickBot="1" x14ac:dyDescent="0.35">
      <c r="A5322" s="4">
        <v>5321</v>
      </c>
      <c r="B5322" s="2" t="s">
        <v>8141</v>
      </c>
      <c r="C5322" s="1">
        <v>2014</v>
      </c>
      <c r="D5322" s="3">
        <v>41915</v>
      </c>
      <c r="E5322" s="3">
        <v>41918</v>
      </c>
      <c r="F5322" s="2" t="s">
        <v>188</v>
      </c>
      <c r="G5322" s="2" t="s">
        <v>5927</v>
      </c>
      <c r="H5322" s="2" t="s">
        <v>5928</v>
      </c>
      <c r="I5322" s="2" t="s">
        <v>102</v>
      </c>
      <c r="J5322" s="2" t="s">
        <v>27</v>
      </c>
      <c r="K5322" s="2" t="s">
        <v>5137</v>
      </c>
      <c r="L5322" s="2" t="s">
        <v>335</v>
      </c>
      <c r="M5322" s="1">
        <v>37918</v>
      </c>
      <c r="N5322" s="2" t="s">
        <v>30</v>
      </c>
      <c r="O5322" s="2" t="s">
        <v>2318</v>
      </c>
      <c r="P5322" s="2" t="s">
        <v>32</v>
      </c>
      <c r="Q5322" s="2" t="s">
        <v>56</v>
      </c>
      <c r="R5322" s="2" t="s">
        <v>2319</v>
      </c>
      <c r="S5322" s="1">
        <v>2314.116</v>
      </c>
      <c r="T5322" s="1">
        <v>7</v>
      </c>
      <c r="U5322" s="1">
        <v>0.4</v>
      </c>
      <c r="V5322" s="5">
        <v>-1002.7836</v>
      </c>
    </row>
    <row r="5323" spans="1:22" ht="15" thickBot="1" x14ac:dyDescent="0.35">
      <c r="A5323" s="4">
        <v>5322</v>
      </c>
      <c r="B5323" s="2" t="s">
        <v>8141</v>
      </c>
      <c r="C5323" s="1">
        <v>2014</v>
      </c>
      <c r="D5323" s="3">
        <v>41915</v>
      </c>
      <c r="E5323" s="3">
        <v>41918</v>
      </c>
      <c r="F5323" s="2" t="s">
        <v>188</v>
      </c>
      <c r="G5323" s="2" t="s">
        <v>5927</v>
      </c>
      <c r="H5323" s="2" t="s">
        <v>5928</v>
      </c>
      <c r="I5323" s="2" t="s">
        <v>102</v>
      </c>
      <c r="J5323" s="2" t="s">
        <v>27</v>
      </c>
      <c r="K5323" s="2" t="s">
        <v>5137</v>
      </c>
      <c r="L5323" s="2" t="s">
        <v>335</v>
      </c>
      <c r="M5323" s="1">
        <v>37918</v>
      </c>
      <c r="N5323" s="2" t="s">
        <v>30</v>
      </c>
      <c r="O5323" s="2" t="s">
        <v>2712</v>
      </c>
      <c r="P5323" s="2" t="s">
        <v>46</v>
      </c>
      <c r="Q5323" s="2" t="s">
        <v>75</v>
      </c>
      <c r="R5323" s="2" t="s">
        <v>2713</v>
      </c>
      <c r="S5323" s="1">
        <v>34.235999999999997</v>
      </c>
      <c r="T5323" s="1">
        <v>4</v>
      </c>
      <c r="U5323" s="1">
        <v>0.7</v>
      </c>
      <c r="V5323" s="5">
        <v>-26.247599999999998</v>
      </c>
    </row>
    <row r="5324" spans="1:22" ht="15" thickBot="1" x14ac:dyDescent="0.35">
      <c r="A5324" s="4">
        <v>5323</v>
      </c>
      <c r="B5324" s="2" t="s">
        <v>8141</v>
      </c>
      <c r="C5324" s="1">
        <v>2014</v>
      </c>
      <c r="D5324" s="3">
        <v>41915</v>
      </c>
      <c r="E5324" s="3">
        <v>41918</v>
      </c>
      <c r="F5324" s="2" t="s">
        <v>188</v>
      </c>
      <c r="G5324" s="2" t="s">
        <v>5927</v>
      </c>
      <c r="H5324" s="2" t="s">
        <v>5928</v>
      </c>
      <c r="I5324" s="2" t="s">
        <v>102</v>
      </c>
      <c r="J5324" s="2" t="s">
        <v>27</v>
      </c>
      <c r="K5324" s="2" t="s">
        <v>5137</v>
      </c>
      <c r="L5324" s="2" t="s">
        <v>335</v>
      </c>
      <c r="M5324" s="1">
        <v>37918</v>
      </c>
      <c r="N5324" s="2" t="s">
        <v>30</v>
      </c>
      <c r="O5324" s="2" t="s">
        <v>3469</v>
      </c>
      <c r="P5324" s="2" t="s">
        <v>32</v>
      </c>
      <c r="Q5324" s="2" t="s">
        <v>65</v>
      </c>
      <c r="R5324" s="2" t="s">
        <v>3470</v>
      </c>
      <c r="S5324" s="1">
        <v>19.760000000000002</v>
      </c>
      <c r="T5324" s="1">
        <v>2</v>
      </c>
      <c r="U5324" s="1">
        <v>0.2</v>
      </c>
      <c r="V5324" s="5">
        <v>5.9279999999999999</v>
      </c>
    </row>
    <row r="5325" spans="1:22" ht="15" thickBot="1" x14ac:dyDescent="0.35">
      <c r="A5325" s="4">
        <v>5324</v>
      </c>
      <c r="B5325" s="2" t="s">
        <v>8143</v>
      </c>
      <c r="C5325" s="1">
        <v>2014</v>
      </c>
      <c r="D5325" s="3">
        <v>41901</v>
      </c>
      <c r="E5325" s="3">
        <v>41906</v>
      </c>
      <c r="F5325" s="2" t="s">
        <v>23</v>
      </c>
      <c r="G5325" s="2" t="s">
        <v>5451</v>
      </c>
      <c r="H5325" s="2" t="s">
        <v>5452</v>
      </c>
      <c r="I5325" s="2" t="s">
        <v>26</v>
      </c>
      <c r="J5325" s="2" t="s">
        <v>27</v>
      </c>
      <c r="K5325" s="2" t="s">
        <v>8144</v>
      </c>
      <c r="L5325" s="2" t="s">
        <v>138</v>
      </c>
      <c r="M5325" s="1">
        <v>68801</v>
      </c>
      <c r="N5325" s="2" t="s">
        <v>105</v>
      </c>
      <c r="O5325" s="2" t="s">
        <v>935</v>
      </c>
      <c r="P5325" s="2" t="s">
        <v>46</v>
      </c>
      <c r="Q5325" s="2" t="s">
        <v>90</v>
      </c>
      <c r="R5325" s="2" t="s">
        <v>936</v>
      </c>
      <c r="S5325" s="1">
        <v>15.96</v>
      </c>
      <c r="T5325" s="1">
        <v>2</v>
      </c>
      <c r="U5325" s="1">
        <v>0</v>
      </c>
      <c r="V5325" s="5">
        <v>7.98</v>
      </c>
    </row>
    <row r="5326" spans="1:22" ht="15" thickBot="1" x14ac:dyDescent="0.35">
      <c r="A5326" s="4">
        <v>5325</v>
      </c>
      <c r="B5326" s="2" t="s">
        <v>8145</v>
      </c>
      <c r="C5326" s="1">
        <v>2012</v>
      </c>
      <c r="D5326" s="3">
        <v>41247</v>
      </c>
      <c r="E5326" s="3">
        <v>41252</v>
      </c>
      <c r="F5326" s="2" t="s">
        <v>50</v>
      </c>
      <c r="G5326" s="2" t="s">
        <v>2947</v>
      </c>
      <c r="H5326" s="2" t="s">
        <v>2948</v>
      </c>
      <c r="I5326" s="2" t="s">
        <v>26</v>
      </c>
      <c r="J5326" s="2" t="s">
        <v>27</v>
      </c>
      <c r="K5326" s="2" t="s">
        <v>1119</v>
      </c>
      <c r="L5326" s="2" t="s">
        <v>43</v>
      </c>
      <c r="M5326" s="1">
        <v>90712</v>
      </c>
      <c r="N5326" s="2" t="s">
        <v>44</v>
      </c>
      <c r="O5326" s="2" t="s">
        <v>4699</v>
      </c>
      <c r="P5326" s="2" t="s">
        <v>46</v>
      </c>
      <c r="Q5326" s="2" t="s">
        <v>68</v>
      </c>
      <c r="R5326" s="2" t="s">
        <v>4700</v>
      </c>
      <c r="S5326" s="1">
        <v>16.899999999999999</v>
      </c>
      <c r="T5326" s="1">
        <v>5</v>
      </c>
      <c r="U5326" s="1">
        <v>0</v>
      </c>
      <c r="V5326" s="5">
        <v>6.2530000000000001</v>
      </c>
    </row>
    <row r="5327" spans="1:22" ht="15" thickBot="1" x14ac:dyDescent="0.35">
      <c r="A5327" s="4">
        <v>5326</v>
      </c>
      <c r="B5327" s="2" t="s">
        <v>8145</v>
      </c>
      <c r="C5327" s="1">
        <v>2012</v>
      </c>
      <c r="D5327" s="3">
        <v>41247</v>
      </c>
      <c r="E5327" s="3">
        <v>41252</v>
      </c>
      <c r="F5327" s="2" t="s">
        <v>50</v>
      </c>
      <c r="G5327" s="2" t="s">
        <v>2947</v>
      </c>
      <c r="H5327" s="2" t="s">
        <v>2948</v>
      </c>
      <c r="I5327" s="2" t="s">
        <v>26</v>
      </c>
      <c r="J5327" s="2" t="s">
        <v>27</v>
      </c>
      <c r="K5327" s="2" t="s">
        <v>1119</v>
      </c>
      <c r="L5327" s="2" t="s">
        <v>43</v>
      </c>
      <c r="M5327" s="1">
        <v>90712</v>
      </c>
      <c r="N5327" s="2" t="s">
        <v>44</v>
      </c>
      <c r="O5327" s="2" t="s">
        <v>3956</v>
      </c>
      <c r="P5327" s="2" t="s">
        <v>32</v>
      </c>
      <c r="Q5327" s="2" t="s">
        <v>65</v>
      </c>
      <c r="R5327" s="2" t="s">
        <v>3957</v>
      </c>
      <c r="S5327" s="1">
        <v>25.08</v>
      </c>
      <c r="T5327" s="1">
        <v>6</v>
      </c>
      <c r="U5327" s="1">
        <v>0</v>
      </c>
      <c r="V5327" s="5">
        <v>9.0288000000000004</v>
      </c>
    </row>
    <row r="5328" spans="1:22" ht="15" thickBot="1" x14ac:dyDescent="0.35">
      <c r="A5328" s="4">
        <v>5327</v>
      </c>
      <c r="B5328" s="2" t="s">
        <v>8146</v>
      </c>
      <c r="C5328" s="1">
        <v>2012</v>
      </c>
      <c r="D5328" s="3">
        <v>40925</v>
      </c>
      <c r="E5328" s="3">
        <v>40930</v>
      </c>
      <c r="F5328" s="2" t="s">
        <v>50</v>
      </c>
      <c r="G5328" s="2" t="s">
        <v>5376</v>
      </c>
      <c r="H5328" s="2" t="s">
        <v>5377</v>
      </c>
      <c r="I5328" s="2" t="s">
        <v>41</v>
      </c>
      <c r="J5328" s="2" t="s">
        <v>27</v>
      </c>
      <c r="K5328" s="2" t="s">
        <v>1479</v>
      </c>
      <c r="L5328" s="2" t="s">
        <v>1245</v>
      </c>
      <c r="M5328" s="1">
        <v>1841</v>
      </c>
      <c r="N5328" s="2" t="s">
        <v>148</v>
      </c>
      <c r="O5328" s="2" t="s">
        <v>5844</v>
      </c>
      <c r="P5328" s="2" t="s">
        <v>46</v>
      </c>
      <c r="Q5328" s="2" t="s">
        <v>68</v>
      </c>
      <c r="R5328" s="2" t="s">
        <v>5845</v>
      </c>
      <c r="S5328" s="1">
        <v>6.68</v>
      </c>
      <c r="T5328" s="1">
        <v>2</v>
      </c>
      <c r="U5328" s="1">
        <v>0</v>
      </c>
      <c r="V5328" s="5">
        <v>2.004</v>
      </c>
    </row>
    <row r="5329" spans="1:22" ht="15" thickBot="1" x14ac:dyDescent="0.35">
      <c r="A5329" s="4">
        <v>5328</v>
      </c>
      <c r="B5329" s="2" t="s">
        <v>8147</v>
      </c>
      <c r="C5329" s="1">
        <v>2011</v>
      </c>
      <c r="D5329" s="3">
        <v>40550</v>
      </c>
      <c r="E5329" s="3">
        <v>40552</v>
      </c>
      <c r="F5329" s="2" t="s">
        <v>23</v>
      </c>
      <c r="G5329" s="2" t="s">
        <v>6970</v>
      </c>
      <c r="H5329" s="2" t="s">
        <v>6971</v>
      </c>
      <c r="I5329" s="2" t="s">
        <v>26</v>
      </c>
      <c r="J5329" s="2" t="s">
        <v>27</v>
      </c>
      <c r="K5329" s="2" t="s">
        <v>42</v>
      </c>
      <c r="L5329" s="2" t="s">
        <v>43</v>
      </c>
      <c r="M5329" s="1">
        <v>90049</v>
      </c>
      <c r="N5329" s="2" t="s">
        <v>44</v>
      </c>
      <c r="O5329" s="2" t="s">
        <v>1979</v>
      </c>
      <c r="P5329" s="2" t="s">
        <v>46</v>
      </c>
      <c r="Q5329" s="2" t="s">
        <v>90</v>
      </c>
      <c r="R5329" s="2" t="s">
        <v>1980</v>
      </c>
      <c r="S5329" s="1">
        <v>19.440000000000001</v>
      </c>
      <c r="T5329" s="1">
        <v>3</v>
      </c>
      <c r="U5329" s="1">
        <v>0</v>
      </c>
      <c r="V5329" s="5">
        <v>9.3312000000000008</v>
      </c>
    </row>
    <row r="5330" spans="1:22" ht="15" thickBot="1" x14ac:dyDescent="0.35">
      <c r="A5330" s="4">
        <v>5329</v>
      </c>
      <c r="B5330" s="2" t="s">
        <v>8148</v>
      </c>
      <c r="C5330" s="1">
        <v>2012</v>
      </c>
      <c r="D5330" s="3">
        <v>40973</v>
      </c>
      <c r="E5330" s="3">
        <v>40977</v>
      </c>
      <c r="F5330" s="2" t="s">
        <v>50</v>
      </c>
      <c r="G5330" s="2" t="s">
        <v>1370</v>
      </c>
      <c r="H5330" s="2" t="s">
        <v>1371</v>
      </c>
      <c r="I5330" s="2" t="s">
        <v>26</v>
      </c>
      <c r="J5330" s="2" t="s">
        <v>27</v>
      </c>
      <c r="K5330" s="2" t="s">
        <v>184</v>
      </c>
      <c r="L5330" s="2" t="s">
        <v>104</v>
      </c>
      <c r="M5330" s="1">
        <v>77036</v>
      </c>
      <c r="N5330" s="2" t="s">
        <v>105</v>
      </c>
      <c r="O5330" s="2" t="s">
        <v>1642</v>
      </c>
      <c r="P5330" s="2" t="s">
        <v>71</v>
      </c>
      <c r="Q5330" s="2" t="s">
        <v>72</v>
      </c>
      <c r="R5330" s="2" t="s">
        <v>1643</v>
      </c>
      <c r="S5330" s="1">
        <v>31.92</v>
      </c>
      <c r="T5330" s="1">
        <v>2</v>
      </c>
      <c r="U5330" s="1">
        <v>0.2</v>
      </c>
      <c r="V5330" s="5">
        <v>2.3940000000000001</v>
      </c>
    </row>
    <row r="5331" spans="1:22" ht="15" thickBot="1" x14ac:dyDescent="0.35">
      <c r="A5331" s="4">
        <v>5330</v>
      </c>
      <c r="B5331" s="2" t="s">
        <v>8149</v>
      </c>
      <c r="C5331" s="1">
        <v>2013</v>
      </c>
      <c r="D5331" s="3">
        <v>41634</v>
      </c>
      <c r="E5331" s="3">
        <v>41637</v>
      </c>
      <c r="F5331" s="2" t="s">
        <v>23</v>
      </c>
      <c r="G5331" s="2" t="s">
        <v>3147</v>
      </c>
      <c r="H5331" s="2" t="s">
        <v>3148</v>
      </c>
      <c r="I5331" s="2" t="s">
        <v>26</v>
      </c>
      <c r="J5331" s="2" t="s">
        <v>27</v>
      </c>
      <c r="K5331" s="2" t="s">
        <v>266</v>
      </c>
      <c r="L5331" s="2" t="s">
        <v>267</v>
      </c>
      <c r="M5331" s="1">
        <v>10035</v>
      </c>
      <c r="N5331" s="2" t="s">
        <v>148</v>
      </c>
      <c r="O5331" s="2" t="s">
        <v>1199</v>
      </c>
      <c r="P5331" s="2" t="s">
        <v>46</v>
      </c>
      <c r="Q5331" s="2" t="s">
        <v>75</v>
      </c>
      <c r="R5331" s="2" t="s">
        <v>1200</v>
      </c>
      <c r="S5331" s="1">
        <v>33.567999999999998</v>
      </c>
      <c r="T5331" s="1">
        <v>2</v>
      </c>
      <c r="U5331" s="1">
        <v>0.2</v>
      </c>
      <c r="V5331" s="5">
        <v>11.748799999999999</v>
      </c>
    </row>
    <row r="5332" spans="1:22" ht="15" thickBot="1" x14ac:dyDescent="0.35">
      <c r="A5332" s="4">
        <v>5331</v>
      </c>
      <c r="B5332" s="2" t="s">
        <v>8150</v>
      </c>
      <c r="C5332" s="1">
        <v>2013</v>
      </c>
      <c r="D5332" s="3">
        <v>41522</v>
      </c>
      <c r="E5332" s="3">
        <v>41526</v>
      </c>
      <c r="F5332" s="2" t="s">
        <v>50</v>
      </c>
      <c r="G5332" s="2" t="s">
        <v>5418</v>
      </c>
      <c r="H5332" s="2" t="s">
        <v>5419</v>
      </c>
      <c r="I5332" s="2" t="s">
        <v>26</v>
      </c>
      <c r="J5332" s="2" t="s">
        <v>27</v>
      </c>
      <c r="K5332" s="2" t="s">
        <v>266</v>
      </c>
      <c r="L5332" s="2" t="s">
        <v>267</v>
      </c>
      <c r="M5332" s="1">
        <v>10011</v>
      </c>
      <c r="N5332" s="2" t="s">
        <v>148</v>
      </c>
      <c r="O5332" s="2" t="s">
        <v>5143</v>
      </c>
      <c r="P5332" s="2" t="s">
        <v>32</v>
      </c>
      <c r="Q5332" s="2" t="s">
        <v>65</v>
      </c>
      <c r="R5332" s="2" t="s">
        <v>5144</v>
      </c>
      <c r="S5332" s="1">
        <v>63.94</v>
      </c>
      <c r="T5332" s="1">
        <v>1</v>
      </c>
      <c r="U5332" s="1">
        <v>0</v>
      </c>
      <c r="V5332" s="5">
        <v>24.936599999999999</v>
      </c>
    </row>
    <row r="5333" spans="1:22" ht="15" thickBot="1" x14ac:dyDescent="0.35">
      <c r="A5333" s="4">
        <v>5332</v>
      </c>
      <c r="B5333" s="2" t="s">
        <v>8150</v>
      </c>
      <c r="C5333" s="1">
        <v>2013</v>
      </c>
      <c r="D5333" s="3">
        <v>41522</v>
      </c>
      <c r="E5333" s="3">
        <v>41526</v>
      </c>
      <c r="F5333" s="2" t="s">
        <v>50</v>
      </c>
      <c r="G5333" s="2" t="s">
        <v>5418</v>
      </c>
      <c r="H5333" s="2" t="s">
        <v>5419</v>
      </c>
      <c r="I5333" s="2" t="s">
        <v>26</v>
      </c>
      <c r="J5333" s="2" t="s">
        <v>27</v>
      </c>
      <c r="K5333" s="2" t="s">
        <v>266</v>
      </c>
      <c r="L5333" s="2" t="s">
        <v>267</v>
      </c>
      <c r="M5333" s="1">
        <v>10011</v>
      </c>
      <c r="N5333" s="2" t="s">
        <v>148</v>
      </c>
      <c r="O5333" s="2" t="s">
        <v>285</v>
      </c>
      <c r="P5333" s="2" t="s">
        <v>46</v>
      </c>
      <c r="Q5333" s="2" t="s">
        <v>75</v>
      </c>
      <c r="R5333" s="2" t="s">
        <v>286</v>
      </c>
      <c r="S5333" s="1">
        <v>60.6</v>
      </c>
      <c r="T5333" s="1">
        <v>5</v>
      </c>
      <c r="U5333" s="1">
        <v>0.2</v>
      </c>
      <c r="V5333" s="5">
        <v>20.452500000000001</v>
      </c>
    </row>
    <row r="5334" spans="1:22" ht="15" thickBot="1" x14ac:dyDescent="0.35">
      <c r="A5334" s="4">
        <v>5333</v>
      </c>
      <c r="B5334" s="2" t="s">
        <v>8150</v>
      </c>
      <c r="C5334" s="1">
        <v>2013</v>
      </c>
      <c r="D5334" s="3">
        <v>41522</v>
      </c>
      <c r="E5334" s="3">
        <v>41526</v>
      </c>
      <c r="F5334" s="2" t="s">
        <v>50</v>
      </c>
      <c r="G5334" s="2" t="s">
        <v>5418</v>
      </c>
      <c r="H5334" s="2" t="s">
        <v>5419</v>
      </c>
      <c r="I5334" s="2" t="s">
        <v>26</v>
      </c>
      <c r="J5334" s="2" t="s">
        <v>27</v>
      </c>
      <c r="K5334" s="2" t="s">
        <v>266</v>
      </c>
      <c r="L5334" s="2" t="s">
        <v>267</v>
      </c>
      <c r="M5334" s="1">
        <v>10011</v>
      </c>
      <c r="N5334" s="2" t="s">
        <v>148</v>
      </c>
      <c r="O5334" s="2" t="s">
        <v>2618</v>
      </c>
      <c r="P5334" s="2" t="s">
        <v>46</v>
      </c>
      <c r="Q5334" s="2" t="s">
        <v>578</v>
      </c>
      <c r="R5334" s="2" t="s">
        <v>2619</v>
      </c>
      <c r="S5334" s="1">
        <v>22.72</v>
      </c>
      <c r="T5334" s="1">
        <v>4</v>
      </c>
      <c r="U5334" s="1">
        <v>0</v>
      </c>
      <c r="V5334" s="5">
        <v>6.5888</v>
      </c>
    </row>
    <row r="5335" spans="1:22" ht="15" thickBot="1" x14ac:dyDescent="0.35">
      <c r="A5335" s="4">
        <v>5334</v>
      </c>
      <c r="B5335" s="2" t="s">
        <v>8151</v>
      </c>
      <c r="C5335" s="1">
        <v>2011</v>
      </c>
      <c r="D5335" s="3">
        <v>40781</v>
      </c>
      <c r="E5335" s="3">
        <v>40787</v>
      </c>
      <c r="F5335" s="2" t="s">
        <v>50</v>
      </c>
      <c r="G5335" s="2" t="s">
        <v>407</v>
      </c>
      <c r="H5335" s="2" t="s">
        <v>408</v>
      </c>
      <c r="I5335" s="2" t="s">
        <v>26</v>
      </c>
      <c r="J5335" s="2" t="s">
        <v>27</v>
      </c>
      <c r="K5335" s="2" t="s">
        <v>606</v>
      </c>
      <c r="L5335" s="2" t="s">
        <v>245</v>
      </c>
      <c r="M5335" s="1">
        <v>19711</v>
      </c>
      <c r="N5335" s="2" t="s">
        <v>148</v>
      </c>
      <c r="O5335" s="2" t="s">
        <v>6825</v>
      </c>
      <c r="P5335" s="2" t="s">
        <v>32</v>
      </c>
      <c r="Q5335" s="2" t="s">
        <v>65</v>
      </c>
      <c r="R5335" s="2" t="s">
        <v>6826</v>
      </c>
      <c r="S5335" s="1">
        <v>10.68</v>
      </c>
      <c r="T5335" s="1">
        <v>4</v>
      </c>
      <c r="U5335" s="1">
        <v>0</v>
      </c>
      <c r="V5335" s="5">
        <v>4.0583999999999998</v>
      </c>
    </row>
    <row r="5336" spans="1:22" ht="15" thickBot="1" x14ac:dyDescent="0.35">
      <c r="A5336" s="4">
        <v>5335</v>
      </c>
      <c r="B5336" s="2" t="s">
        <v>8151</v>
      </c>
      <c r="C5336" s="1">
        <v>2011</v>
      </c>
      <c r="D5336" s="3">
        <v>40781</v>
      </c>
      <c r="E5336" s="3">
        <v>40787</v>
      </c>
      <c r="F5336" s="2" t="s">
        <v>50</v>
      </c>
      <c r="G5336" s="2" t="s">
        <v>407</v>
      </c>
      <c r="H5336" s="2" t="s">
        <v>408</v>
      </c>
      <c r="I5336" s="2" t="s">
        <v>26</v>
      </c>
      <c r="J5336" s="2" t="s">
        <v>27</v>
      </c>
      <c r="K5336" s="2" t="s">
        <v>606</v>
      </c>
      <c r="L5336" s="2" t="s">
        <v>245</v>
      </c>
      <c r="M5336" s="1">
        <v>19711</v>
      </c>
      <c r="N5336" s="2" t="s">
        <v>148</v>
      </c>
      <c r="O5336" s="2" t="s">
        <v>4860</v>
      </c>
      <c r="P5336" s="2" t="s">
        <v>46</v>
      </c>
      <c r="Q5336" s="2" t="s">
        <v>90</v>
      </c>
      <c r="R5336" s="2" t="s">
        <v>4861</v>
      </c>
      <c r="S5336" s="1">
        <v>17.34</v>
      </c>
      <c r="T5336" s="1">
        <v>3</v>
      </c>
      <c r="U5336" s="1">
        <v>0</v>
      </c>
      <c r="V5336" s="5">
        <v>8.4966000000000008</v>
      </c>
    </row>
    <row r="5337" spans="1:22" ht="15" thickBot="1" x14ac:dyDescent="0.35">
      <c r="A5337" s="4">
        <v>5336</v>
      </c>
      <c r="B5337" s="2" t="s">
        <v>8151</v>
      </c>
      <c r="C5337" s="1">
        <v>2011</v>
      </c>
      <c r="D5337" s="3">
        <v>40781</v>
      </c>
      <c r="E5337" s="3">
        <v>40787</v>
      </c>
      <c r="F5337" s="2" t="s">
        <v>50</v>
      </c>
      <c r="G5337" s="2" t="s">
        <v>407</v>
      </c>
      <c r="H5337" s="2" t="s">
        <v>408</v>
      </c>
      <c r="I5337" s="2" t="s">
        <v>26</v>
      </c>
      <c r="J5337" s="2" t="s">
        <v>27</v>
      </c>
      <c r="K5337" s="2" t="s">
        <v>606</v>
      </c>
      <c r="L5337" s="2" t="s">
        <v>245</v>
      </c>
      <c r="M5337" s="1">
        <v>19711</v>
      </c>
      <c r="N5337" s="2" t="s">
        <v>148</v>
      </c>
      <c r="O5337" s="2" t="s">
        <v>3655</v>
      </c>
      <c r="P5337" s="2" t="s">
        <v>46</v>
      </c>
      <c r="Q5337" s="2" t="s">
        <v>90</v>
      </c>
      <c r="R5337" s="2" t="s">
        <v>3656</v>
      </c>
      <c r="S5337" s="1">
        <v>3.38</v>
      </c>
      <c r="T5337" s="1">
        <v>1</v>
      </c>
      <c r="U5337" s="1">
        <v>0</v>
      </c>
      <c r="V5337" s="5">
        <v>1.5548</v>
      </c>
    </row>
    <row r="5338" spans="1:22" ht="15" thickBot="1" x14ac:dyDescent="0.35">
      <c r="A5338" s="4">
        <v>5337</v>
      </c>
      <c r="B5338" s="2" t="s">
        <v>8152</v>
      </c>
      <c r="C5338" s="1">
        <v>2012</v>
      </c>
      <c r="D5338" s="3">
        <v>41050</v>
      </c>
      <c r="E5338" s="3">
        <v>41054</v>
      </c>
      <c r="F5338" s="2" t="s">
        <v>50</v>
      </c>
      <c r="G5338" s="2" t="s">
        <v>4667</v>
      </c>
      <c r="H5338" s="2" t="s">
        <v>4668</v>
      </c>
      <c r="I5338" s="2" t="s">
        <v>41</v>
      </c>
      <c r="J5338" s="2" t="s">
        <v>27</v>
      </c>
      <c r="K5338" s="2" t="s">
        <v>95</v>
      </c>
      <c r="L5338" s="2" t="s">
        <v>96</v>
      </c>
      <c r="M5338" s="1">
        <v>98105</v>
      </c>
      <c r="N5338" s="2" t="s">
        <v>44</v>
      </c>
      <c r="O5338" s="2" t="s">
        <v>2616</v>
      </c>
      <c r="P5338" s="2" t="s">
        <v>46</v>
      </c>
      <c r="Q5338" s="2" t="s">
        <v>75</v>
      </c>
      <c r="R5338" s="2" t="s">
        <v>2617</v>
      </c>
      <c r="S5338" s="1">
        <v>26.975999999999999</v>
      </c>
      <c r="T5338" s="1">
        <v>4</v>
      </c>
      <c r="U5338" s="1">
        <v>0.2</v>
      </c>
      <c r="V5338" s="5">
        <v>8.7672000000000008</v>
      </c>
    </row>
    <row r="5339" spans="1:22" ht="15" thickBot="1" x14ac:dyDescent="0.35">
      <c r="A5339" s="4">
        <v>5338</v>
      </c>
      <c r="B5339" s="2" t="s">
        <v>8153</v>
      </c>
      <c r="C5339" s="1">
        <v>2014</v>
      </c>
      <c r="D5339" s="3">
        <v>41929</v>
      </c>
      <c r="E5339" s="3">
        <v>41934</v>
      </c>
      <c r="F5339" s="2" t="s">
        <v>50</v>
      </c>
      <c r="G5339" s="2" t="s">
        <v>2672</v>
      </c>
      <c r="H5339" s="2" t="s">
        <v>2673</v>
      </c>
      <c r="I5339" s="2" t="s">
        <v>41</v>
      </c>
      <c r="J5339" s="2" t="s">
        <v>27</v>
      </c>
      <c r="K5339" s="2" t="s">
        <v>622</v>
      </c>
      <c r="L5339" s="2" t="s">
        <v>310</v>
      </c>
      <c r="M5339" s="1">
        <v>85254</v>
      </c>
      <c r="N5339" s="2" t="s">
        <v>44</v>
      </c>
      <c r="O5339" s="2" t="s">
        <v>5776</v>
      </c>
      <c r="P5339" s="2" t="s">
        <v>46</v>
      </c>
      <c r="Q5339" s="2" t="s">
        <v>90</v>
      </c>
      <c r="R5339" s="2" t="s">
        <v>5777</v>
      </c>
      <c r="S5339" s="1">
        <v>307.77600000000001</v>
      </c>
      <c r="T5339" s="1">
        <v>7</v>
      </c>
      <c r="U5339" s="1">
        <v>0.2</v>
      </c>
      <c r="V5339" s="5">
        <v>111.5688</v>
      </c>
    </row>
    <row r="5340" spans="1:22" ht="15" thickBot="1" x14ac:dyDescent="0.35">
      <c r="A5340" s="4">
        <v>5339</v>
      </c>
      <c r="B5340" s="2" t="s">
        <v>8154</v>
      </c>
      <c r="C5340" s="1">
        <v>2012</v>
      </c>
      <c r="D5340" s="3">
        <v>41222</v>
      </c>
      <c r="E5340" s="3">
        <v>41227</v>
      </c>
      <c r="F5340" s="2" t="s">
        <v>23</v>
      </c>
      <c r="G5340" s="2" t="s">
        <v>1962</v>
      </c>
      <c r="H5340" s="2" t="s">
        <v>1963</v>
      </c>
      <c r="I5340" s="2" t="s">
        <v>26</v>
      </c>
      <c r="J5340" s="2" t="s">
        <v>27</v>
      </c>
      <c r="K5340" s="2" t="s">
        <v>2343</v>
      </c>
      <c r="L5340" s="2" t="s">
        <v>267</v>
      </c>
      <c r="M5340" s="1">
        <v>11572</v>
      </c>
      <c r="N5340" s="2" t="s">
        <v>148</v>
      </c>
      <c r="O5340" s="2" t="s">
        <v>4663</v>
      </c>
      <c r="P5340" s="2" t="s">
        <v>46</v>
      </c>
      <c r="Q5340" s="2" t="s">
        <v>59</v>
      </c>
      <c r="R5340" s="2" t="s">
        <v>4664</v>
      </c>
      <c r="S5340" s="1">
        <v>244.55</v>
      </c>
      <c r="T5340" s="1">
        <v>5</v>
      </c>
      <c r="U5340" s="1">
        <v>0</v>
      </c>
      <c r="V5340" s="5">
        <v>4.891</v>
      </c>
    </row>
    <row r="5341" spans="1:22" ht="15" thickBot="1" x14ac:dyDescent="0.35">
      <c r="A5341" s="4">
        <v>5340</v>
      </c>
      <c r="B5341" s="2" t="s">
        <v>8154</v>
      </c>
      <c r="C5341" s="1">
        <v>2012</v>
      </c>
      <c r="D5341" s="3">
        <v>41222</v>
      </c>
      <c r="E5341" s="3">
        <v>41227</v>
      </c>
      <c r="F5341" s="2" t="s">
        <v>23</v>
      </c>
      <c r="G5341" s="2" t="s">
        <v>1962</v>
      </c>
      <c r="H5341" s="2" t="s">
        <v>1963</v>
      </c>
      <c r="I5341" s="2" t="s">
        <v>26</v>
      </c>
      <c r="J5341" s="2" t="s">
        <v>27</v>
      </c>
      <c r="K5341" s="2" t="s">
        <v>2343</v>
      </c>
      <c r="L5341" s="2" t="s">
        <v>267</v>
      </c>
      <c r="M5341" s="1">
        <v>11572</v>
      </c>
      <c r="N5341" s="2" t="s">
        <v>148</v>
      </c>
      <c r="O5341" s="2" t="s">
        <v>172</v>
      </c>
      <c r="P5341" s="2" t="s">
        <v>46</v>
      </c>
      <c r="Q5341" s="2" t="s">
        <v>173</v>
      </c>
      <c r="R5341" s="2" t="s">
        <v>174</v>
      </c>
      <c r="S5341" s="1">
        <v>12.24</v>
      </c>
      <c r="T5341" s="1">
        <v>6</v>
      </c>
      <c r="U5341" s="1">
        <v>0</v>
      </c>
      <c r="V5341" s="5">
        <v>5.7527999999999997</v>
      </c>
    </row>
    <row r="5342" spans="1:22" ht="15" thickBot="1" x14ac:dyDescent="0.35">
      <c r="A5342" s="4">
        <v>5341</v>
      </c>
      <c r="B5342" s="2" t="s">
        <v>8154</v>
      </c>
      <c r="C5342" s="1">
        <v>2012</v>
      </c>
      <c r="D5342" s="3">
        <v>41222</v>
      </c>
      <c r="E5342" s="3">
        <v>41227</v>
      </c>
      <c r="F5342" s="2" t="s">
        <v>23</v>
      </c>
      <c r="G5342" s="2" t="s">
        <v>1962</v>
      </c>
      <c r="H5342" s="2" t="s">
        <v>1963</v>
      </c>
      <c r="I5342" s="2" t="s">
        <v>26</v>
      </c>
      <c r="J5342" s="2" t="s">
        <v>27</v>
      </c>
      <c r="K5342" s="2" t="s">
        <v>2343</v>
      </c>
      <c r="L5342" s="2" t="s">
        <v>267</v>
      </c>
      <c r="M5342" s="1">
        <v>11572</v>
      </c>
      <c r="N5342" s="2" t="s">
        <v>148</v>
      </c>
      <c r="O5342" s="2" t="s">
        <v>7741</v>
      </c>
      <c r="P5342" s="2" t="s">
        <v>71</v>
      </c>
      <c r="Q5342" s="2" t="s">
        <v>161</v>
      </c>
      <c r="R5342" s="2" t="s">
        <v>7742</v>
      </c>
      <c r="S5342" s="1">
        <v>13.98</v>
      </c>
      <c r="T5342" s="1">
        <v>2</v>
      </c>
      <c r="U5342" s="1">
        <v>0</v>
      </c>
      <c r="V5342" s="5">
        <v>6.0114000000000001</v>
      </c>
    </row>
    <row r="5343" spans="1:22" ht="15" thickBot="1" x14ac:dyDescent="0.35">
      <c r="A5343" s="4">
        <v>5342</v>
      </c>
      <c r="B5343" s="2" t="s">
        <v>8154</v>
      </c>
      <c r="C5343" s="1">
        <v>2012</v>
      </c>
      <c r="D5343" s="3">
        <v>41222</v>
      </c>
      <c r="E5343" s="3">
        <v>41227</v>
      </c>
      <c r="F5343" s="2" t="s">
        <v>23</v>
      </c>
      <c r="G5343" s="2" t="s">
        <v>1962</v>
      </c>
      <c r="H5343" s="2" t="s">
        <v>1963</v>
      </c>
      <c r="I5343" s="2" t="s">
        <v>26</v>
      </c>
      <c r="J5343" s="2" t="s">
        <v>27</v>
      </c>
      <c r="K5343" s="2" t="s">
        <v>2343</v>
      </c>
      <c r="L5343" s="2" t="s">
        <v>267</v>
      </c>
      <c r="M5343" s="1">
        <v>11572</v>
      </c>
      <c r="N5343" s="2" t="s">
        <v>148</v>
      </c>
      <c r="O5343" s="2" t="s">
        <v>5438</v>
      </c>
      <c r="P5343" s="2" t="s">
        <v>71</v>
      </c>
      <c r="Q5343" s="2" t="s">
        <v>161</v>
      </c>
      <c r="R5343" s="2" t="s">
        <v>5439</v>
      </c>
      <c r="S5343" s="1">
        <v>899.95</v>
      </c>
      <c r="T5343" s="1">
        <v>5</v>
      </c>
      <c r="U5343" s="1">
        <v>0</v>
      </c>
      <c r="V5343" s="5">
        <v>53.997</v>
      </c>
    </row>
    <row r="5344" spans="1:22" ht="15" thickBot="1" x14ac:dyDescent="0.35">
      <c r="A5344" s="4">
        <v>5343</v>
      </c>
      <c r="B5344" s="2" t="s">
        <v>8155</v>
      </c>
      <c r="C5344" s="1">
        <v>2011</v>
      </c>
      <c r="D5344" s="3">
        <v>40868</v>
      </c>
      <c r="E5344" s="3">
        <v>40874</v>
      </c>
      <c r="F5344" s="2" t="s">
        <v>50</v>
      </c>
      <c r="G5344" s="2" t="s">
        <v>8156</v>
      </c>
      <c r="H5344" s="2" t="s">
        <v>8157</v>
      </c>
      <c r="I5344" s="2" t="s">
        <v>41</v>
      </c>
      <c r="J5344" s="2" t="s">
        <v>27</v>
      </c>
      <c r="K5344" s="2" t="s">
        <v>815</v>
      </c>
      <c r="L5344" s="2" t="s">
        <v>104</v>
      </c>
      <c r="M5344" s="1">
        <v>75220</v>
      </c>
      <c r="N5344" s="2" t="s">
        <v>105</v>
      </c>
      <c r="O5344" s="2" t="s">
        <v>172</v>
      </c>
      <c r="P5344" s="2" t="s">
        <v>46</v>
      </c>
      <c r="Q5344" s="2" t="s">
        <v>173</v>
      </c>
      <c r="R5344" s="2" t="s">
        <v>174</v>
      </c>
      <c r="S5344" s="1">
        <v>1.6319999999999999</v>
      </c>
      <c r="T5344" s="1">
        <v>1</v>
      </c>
      <c r="U5344" s="1">
        <v>0.2</v>
      </c>
      <c r="V5344" s="5">
        <v>0.55079999999999996</v>
      </c>
    </row>
    <row r="5345" spans="1:22" ht="15" thickBot="1" x14ac:dyDescent="0.35">
      <c r="A5345" s="4">
        <v>5344</v>
      </c>
      <c r="B5345" s="2" t="s">
        <v>8155</v>
      </c>
      <c r="C5345" s="1">
        <v>2011</v>
      </c>
      <c r="D5345" s="3">
        <v>40868</v>
      </c>
      <c r="E5345" s="3">
        <v>40874</v>
      </c>
      <c r="F5345" s="2" t="s">
        <v>50</v>
      </c>
      <c r="G5345" s="2" t="s">
        <v>8156</v>
      </c>
      <c r="H5345" s="2" t="s">
        <v>8157</v>
      </c>
      <c r="I5345" s="2" t="s">
        <v>41</v>
      </c>
      <c r="J5345" s="2" t="s">
        <v>27</v>
      </c>
      <c r="K5345" s="2" t="s">
        <v>815</v>
      </c>
      <c r="L5345" s="2" t="s">
        <v>104</v>
      </c>
      <c r="M5345" s="1">
        <v>75220</v>
      </c>
      <c r="N5345" s="2" t="s">
        <v>105</v>
      </c>
      <c r="O5345" s="2" t="s">
        <v>4321</v>
      </c>
      <c r="P5345" s="2" t="s">
        <v>71</v>
      </c>
      <c r="Q5345" s="2" t="s">
        <v>72</v>
      </c>
      <c r="R5345" s="2" t="s">
        <v>4322</v>
      </c>
      <c r="S5345" s="1">
        <v>267.95999999999998</v>
      </c>
      <c r="T5345" s="1">
        <v>5</v>
      </c>
      <c r="U5345" s="1">
        <v>0.2</v>
      </c>
      <c r="V5345" s="5">
        <v>16.747499999999999</v>
      </c>
    </row>
    <row r="5346" spans="1:22" ht="15" thickBot="1" x14ac:dyDescent="0.35">
      <c r="A5346" s="4">
        <v>5345</v>
      </c>
      <c r="B5346" s="2" t="s">
        <v>8158</v>
      </c>
      <c r="C5346" s="1">
        <v>2012</v>
      </c>
      <c r="D5346" s="3">
        <v>41193</v>
      </c>
      <c r="E5346" s="3">
        <v>41195</v>
      </c>
      <c r="F5346" s="2" t="s">
        <v>23</v>
      </c>
      <c r="G5346" s="2" t="s">
        <v>1125</v>
      </c>
      <c r="H5346" s="2" t="s">
        <v>1126</v>
      </c>
      <c r="I5346" s="2" t="s">
        <v>26</v>
      </c>
      <c r="J5346" s="2" t="s">
        <v>27</v>
      </c>
      <c r="K5346" s="2" t="s">
        <v>389</v>
      </c>
      <c r="L5346" s="2" t="s">
        <v>267</v>
      </c>
      <c r="M5346" s="1">
        <v>14609</v>
      </c>
      <c r="N5346" s="2" t="s">
        <v>148</v>
      </c>
      <c r="O5346" s="2" t="s">
        <v>5616</v>
      </c>
      <c r="P5346" s="2" t="s">
        <v>71</v>
      </c>
      <c r="Q5346" s="2" t="s">
        <v>161</v>
      </c>
      <c r="R5346" s="2" t="s">
        <v>6802</v>
      </c>
      <c r="S5346" s="1">
        <v>31.95</v>
      </c>
      <c r="T5346" s="1">
        <v>1</v>
      </c>
      <c r="U5346" s="1">
        <v>0</v>
      </c>
      <c r="V5346" s="5">
        <v>2.2364999999999999</v>
      </c>
    </row>
    <row r="5347" spans="1:22" ht="15" thickBot="1" x14ac:dyDescent="0.35">
      <c r="A5347" s="4">
        <v>5346</v>
      </c>
      <c r="B5347" s="2" t="s">
        <v>8159</v>
      </c>
      <c r="C5347" s="1">
        <v>2014</v>
      </c>
      <c r="D5347" s="3">
        <v>41720</v>
      </c>
      <c r="E5347" s="3">
        <v>41722</v>
      </c>
      <c r="F5347" s="2" t="s">
        <v>23</v>
      </c>
      <c r="G5347" s="2" t="s">
        <v>519</v>
      </c>
      <c r="H5347" s="2" t="s">
        <v>520</v>
      </c>
      <c r="I5347" s="2" t="s">
        <v>26</v>
      </c>
      <c r="J5347" s="2" t="s">
        <v>27</v>
      </c>
      <c r="K5347" s="2" t="s">
        <v>42</v>
      </c>
      <c r="L5347" s="2" t="s">
        <v>43</v>
      </c>
      <c r="M5347" s="1">
        <v>90045</v>
      </c>
      <c r="N5347" s="2" t="s">
        <v>44</v>
      </c>
      <c r="O5347" s="2" t="s">
        <v>1015</v>
      </c>
      <c r="P5347" s="2" t="s">
        <v>46</v>
      </c>
      <c r="Q5347" s="2" t="s">
        <v>59</v>
      </c>
      <c r="R5347" s="2" t="s">
        <v>1016</v>
      </c>
      <c r="S5347" s="1">
        <v>725.84</v>
      </c>
      <c r="T5347" s="1">
        <v>4</v>
      </c>
      <c r="U5347" s="1">
        <v>0</v>
      </c>
      <c r="V5347" s="5">
        <v>210.49359999999999</v>
      </c>
    </row>
    <row r="5348" spans="1:22" ht="15" thickBot="1" x14ac:dyDescent="0.35">
      <c r="A5348" s="4">
        <v>5347</v>
      </c>
      <c r="B5348" s="2" t="s">
        <v>8159</v>
      </c>
      <c r="C5348" s="1">
        <v>2014</v>
      </c>
      <c r="D5348" s="3">
        <v>41720</v>
      </c>
      <c r="E5348" s="3">
        <v>41722</v>
      </c>
      <c r="F5348" s="2" t="s">
        <v>23</v>
      </c>
      <c r="G5348" s="2" t="s">
        <v>519</v>
      </c>
      <c r="H5348" s="2" t="s">
        <v>520</v>
      </c>
      <c r="I5348" s="2" t="s">
        <v>26</v>
      </c>
      <c r="J5348" s="2" t="s">
        <v>27</v>
      </c>
      <c r="K5348" s="2" t="s">
        <v>42</v>
      </c>
      <c r="L5348" s="2" t="s">
        <v>43</v>
      </c>
      <c r="M5348" s="1">
        <v>90045</v>
      </c>
      <c r="N5348" s="2" t="s">
        <v>44</v>
      </c>
      <c r="O5348" s="2" t="s">
        <v>492</v>
      </c>
      <c r="P5348" s="2" t="s">
        <v>46</v>
      </c>
      <c r="Q5348" s="2" t="s">
        <v>75</v>
      </c>
      <c r="R5348" s="2" t="s">
        <v>493</v>
      </c>
      <c r="S5348" s="1">
        <v>10.896000000000001</v>
      </c>
      <c r="T5348" s="1">
        <v>3</v>
      </c>
      <c r="U5348" s="1">
        <v>0.2</v>
      </c>
      <c r="V5348" s="5">
        <v>3.9498000000000002</v>
      </c>
    </row>
    <row r="5349" spans="1:22" ht="15" thickBot="1" x14ac:dyDescent="0.35">
      <c r="A5349" s="4">
        <v>5348</v>
      </c>
      <c r="B5349" s="2" t="s">
        <v>8159</v>
      </c>
      <c r="C5349" s="1">
        <v>2014</v>
      </c>
      <c r="D5349" s="3">
        <v>41720</v>
      </c>
      <c r="E5349" s="3">
        <v>41722</v>
      </c>
      <c r="F5349" s="2" t="s">
        <v>23</v>
      </c>
      <c r="G5349" s="2" t="s">
        <v>519</v>
      </c>
      <c r="H5349" s="2" t="s">
        <v>520</v>
      </c>
      <c r="I5349" s="2" t="s">
        <v>26</v>
      </c>
      <c r="J5349" s="2" t="s">
        <v>27</v>
      </c>
      <c r="K5349" s="2" t="s">
        <v>42</v>
      </c>
      <c r="L5349" s="2" t="s">
        <v>43</v>
      </c>
      <c r="M5349" s="1">
        <v>90045</v>
      </c>
      <c r="N5349" s="2" t="s">
        <v>44</v>
      </c>
      <c r="O5349" s="2" t="s">
        <v>3424</v>
      </c>
      <c r="P5349" s="2" t="s">
        <v>46</v>
      </c>
      <c r="Q5349" s="2" t="s">
        <v>75</v>
      </c>
      <c r="R5349" s="2" t="s">
        <v>3425</v>
      </c>
      <c r="S5349" s="1">
        <v>8.5440000000000005</v>
      </c>
      <c r="T5349" s="1">
        <v>2</v>
      </c>
      <c r="U5349" s="1">
        <v>0.2</v>
      </c>
      <c r="V5349" s="5">
        <v>2.8835999999999999</v>
      </c>
    </row>
    <row r="5350" spans="1:22" ht="15" thickBot="1" x14ac:dyDescent="0.35">
      <c r="A5350" s="4">
        <v>5349</v>
      </c>
      <c r="B5350" s="2" t="s">
        <v>8160</v>
      </c>
      <c r="C5350" s="1">
        <v>2012</v>
      </c>
      <c r="D5350" s="3">
        <v>40912</v>
      </c>
      <c r="E5350" s="3">
        <v>40918</v>
      </c>
      <c r="F5350" s="2" t="s">
        <v>50</v>
      </c>
      <c r="G5350" s="2" t="s">
        <v>2420</v>
      </c>
      <c r="H5350" s="2" t="s">
        <v>2421</v>
      </c>
      <c r="I5350" s="2" t="s">
        <v>41</v>
      </c>
      <c r="J5350" s="2" t="s">
        <v>27</v>
      </c>
      <c r="K5350" s="2" t="s">
        <v>8161</v>
      </c>
      <c r="L5350" s="2" t="s">
        <v>229</v>
      </c>
      <c r="M5350" s="1">
        <v>55125</v>
      </c>
      <c r="N5350" s="2" t="s">
        <v>105</v>
      </c>
      <c r="O5350" s="2" t="s">
        <v>3242</v>
      </c>
      <c r="P5350" s="2" t="s">
        <v>46</v>
      </c>
      <c r="Q5350" s="2" t="s">
        <v>75</v>
      </c>
      <c r="R5350" s="2" t="s">
        <v>3243</v>
      </c>
      <c r="S5350" s="1">
        <v>32.340000000000003</v>
      </c>
      <c r="T5350" s="1">
        <v>3</v>
      </c>
      <c r="U5350" s="1">
        <v>0</v>
      </c>
      <c r="V5350" s="5">
        <v>15.523199999999999</v>
      </c>
    </row>
    <row r="5351" spans="1:22" ht="15" thickBot="1" x14ac:dyDescent="0.35">
      <c r="A5351" s="4">
        <v>5350</v>
      </c>
      <c r="B5351" s="2" t="s">
        <v>8160</v>
      </c>
      <c r="C5351" s="1">
        <v>2012</v>
      </c>
      <c r="D5351" s="3">
        <v>40912</v>
      </c>
      <c r="E5351" s="3">
        <v>40918</v>
      </c>
      <c r="F5351" s="2" t="s">
        <v>50</v>
      </c>
      <c r="G5351" s="2" t="s">
        <v>2420</v>
      </c>
      <c r="H5351" s="2" t="s">
        <v>2421</v>
      </c>
      <c r="I5351" s="2" t="s">
        <v>41</v>
      </c>
      <c r="J5351" s="2" t="s">
        <v>27</v>
      </c>
      <c r="K5351" s="2" t="s">
        <v>8161</v>
      </c>
      <c r="L5351" s="2" t="s">
        <v>229</v>
      </c>
      <c r="M5351" s="1">
        <v>55125</v>
      </c>
      <c r="N5351" s="2" t="s">
        <v>105</v>
      </c>
      <c r="O5351" s="2" t="s">
        <v>935</v>
      </c>
      <c r="P5351" s="2" t="s">
        <v>46</v>
      </c>
      <c r="Q5351" s="2" t="s">
        <v>90</v>
      </c>
      <c r="R5351" s="2" t="s">
        <v>936</v>
      </c>
      <c r="S5351" s="1">
        <v>39.9</v>
      </c>
      <c r="T5351" s="1">
        <v>5</v>
      </c>
      <c r="U5351" s="1">
        <v>0</v>
      </c>
      <c r="V5351" s="5">
        <v>19.95</v>
      </c>
    </row>
    <row r="5352" spans="1:22" ht="15" thickBot="1" x14ac:dyDescent="0.35">
      <c r="A5352" s="4">
        <v>5351</v>
      </c>
      <c r="B5352" s="2" t="s">
        <v>8162</v>
      </c>
      <c r="C5352" s="1">
        <v>2014</v>
      </c>
      <c r="D5352" s="3">
        <v>41983</v>
      </c>
      <c r="E5352" s="3">
        <v>41990</v>
      </c>
      <c r="F5352" s="2" t="s">
        <v>50</v>
      </c>
      <c r="G5352" s="2" t="s">
        <v>242</v>
      </c>
      <c r="H5352" s="2" t="s">
        <v>243</v>
      </c>
      <c r="I5352" s="2" t="s">
        <v>26</v>
      </c>
      <c r="J5352" s="2" t="s">
        <v>27</v>
      </c>
      <c r="K5352" s="2" t="s">
        <v>1612</v>
      </c>
      <c r="L5352" s="2" t="s">
        <v>211</v>
      </c>
      <c r="M5352" s="1">
        <v>60068</v>
      </c>
      <c r="N5352" s="2" t="s">
        <v>105</v>
      </c>
      <c r="O5352" s="2" t="s">
        <v>2650</v>
      </c>
      <c r="P5352" s="2" t="s">
        <v>46</v>
      </c>
      <c r="Q5352" s="2" t="s">
        <v>90</v>
      </c>
      <c r="R5352" s="2" t="s">
        <v>2651</v>
      </c>
      <c r="S5352" s="1">
        <v>143.85599999999999</v>
      </c>
      <c r="T5352" s="1">
        <v>9</v>
      </c>
      <c r="U5352" s="1">
        <v>0.2</v>
      </c>
      <c r="V5352" s="5">
        <v>48.551400000000001</v>
      </c>
    </row>
    <row r="5353" spans="1:22" ht="15" thickBot="1" x14ac:dyDescent="0.35">
      <c r="A5353" s="4">
        <v>5352</v>
      </c>
      <c r="B5353" s="2" t="s">
        <v>8163</v>
      </c>
      <c r="C5353" s="1">
        <v>2013</v>
      </c>
      <c r="D5353" s="3">
        <v>41524</v>
      </c>
      <c r="E5353" s="3">
        <v>41530</v>
      </c>
      <c r="F5353" s="2" t="s">
        <v>50</v>
      </c>
      <c r="G5353" s="2" t="s">
        <v>2394</v>
      </c>
      <c r="H5353" s="2" t="s">
        <v>2395</v>
      </c>
      <c r="I5353" s="2" t="s">
        <v>41</v>
      </c>
      <c r="J5353" s="2" t="s">
        <v>27</v>
      </c>
      <c r="K5353" s="2" t="s">
        <v>815</v>
      </c>
      <c r="L5353" s="2" t="s">
        <v>104</v>
      </c>
      <c r="M5353" s="1">
        <v>75217</v>
      </c>
      <c r="N5353" s="2" t="s">
        <v>105</v>
      </c>
      <c r="O5353" s="2" t="s">
        <v>5802</v>
      </c>
      <c r="P5353" s="2" t="s">
        <v>46</v>
      </c>
      <c r="Q5353" s="2" t="s">
        <v>90</v>
      </c>
      <c r="R5353" s="2" t="s">
        <v>5803</v>
      </c>
      <c r="S5353" s="1">
        <v>41.92</v>
      </c>
      <c r="T5353" s="1">
        <v>4</v>
      </c>
      <c r="U5353" s="1">
        <v>0.2</v>
      </c>
      <c r="V5353" s="5">
        <v>15.196</v>
      </c>
    </row>
    <row r="5354" spans="1:22" ht="15" thickBot="1" x14ac:dyDescent="0.35">
      <c r="A5354" s="4">
        <v>5353</v>
      </c>
      <c r="B5354" s="2" t="s">
        <v>8163</v>
      </c>
      <c r="C5354" s="1">
        <v>2013</v>
      </c>
      <c r="D5354" s="3">
        <v>41524</v>
      </c>
      <c r="E5354" s="3">
        <v>41530</v>
      </c>
      <c r="F5354" s="2" t="s">
        <v>50</v>
      </c>
      <c r="G5354" s="2" t="s">
        <v>2394</v>
      </c>
      <c r="H5354" s="2" t="s">
        <v>2395</v>
      </c>
      <c r="I5354" s="2" t="s">
        <v>41</v>
      </c>
      <c r="J5354" s="2" t="s">
        <v>27</v>
      </c>
      <c r="K5354" s="2" t="s">
        <v>815</v>
      </c>
      <c r="L5354" s="2" t="s">
        <v>104</v>
      </c>
      <c r="M5354" s="1">
        <v>75217</v>
      </c>
      <c r="N5354" s="2" t="s">
        <v>105</v>
      </c>
      <c r="O5354" s="2" t="s">
        <v>271</v>
      </c>
      <c r="P5354" s="2" t="s">
        <v>71</v>
      </c>
      <c r="Q5354" s="2" t="s">
        <v>72</v>
      </c>
      <c r="R5354" s="2" t="s">
        <v>272</v>
      </c>
      <c r="S5354" s="1">
        <v>329.584</v>
      </c>
      <c r="T5354" s="1">
        <v>2</v>
      </c>
      <c r="U5354" s="1">
        <v>0.2</v>
      </c>
      <c r="V5354" s="5">
        <v>37.078200000000002</v>
      </c>
    </row>
    <row r="5355" spans="1:22" ht="15" thickBot="1" x14ac:dyDescent="0.35">
      <c r="A5355" s="4">
        <v>5354</v>
      </c>
      <c r="B5355" s="2" t="s">
        <v>8164</v>
      </c>
      <c r="C5355" s="1">
        <v>2013</v>
      </c>
      <c r="D5355" s="3">
        <v>41521</v>
      </c>
      <c r="E5355" s="3">
        <v>41524</v>
      </c>
      <c r="F5355" s="2" t="s">
        <v>188</v>
      </c>
      <c r="G5355" s="2" t="s">
        <v>3197</v>
      </c>
      <c r="H5355" s="2" t="s">
        <v>3198</v>
      </c>
      <c r="I5355" s="2" t="s">
        <v>41</v>
      </c>
      <c r="J5355" s="2" t="s">
        <v>27</v>
      </c>
      <c r="K5355" s="2" t="s">
        <v>735</v>
      </c>
      <c r="L5355" s="2" t="s">
        <v>736</v>
      </c>
      <c r="M5355" s="1">
        <v>71203</v>
      </c>
      <c r="N5355" s="2" t="s">
        <v>30</v>
      </c>
      <c r="O5355" s="2" t="s">
        <v>2471</v>
      </c>
      <c r="P5355" s="2" t="s">
        <v>46</v>
      </c>
      <c r="Q5355" s="2" t="s">
        <v>75</v>
      </c>
      <c r="R5355" s="2" t="s">
        <v>2472</v>
      </c>
      <c r="S5355" s="1">
        <v>87.28</v>
      </c>
      <c r="T5355" s="1">
        <v>8</v>
      </c>
      <c r="U5355" s="1">
        <v>0</v>
      </c>
      <c r="V5355" s="5">
        <v>41.021599999999999</v>
      </c>
    </row>
    <row r="5356" spans="1:22" ht="15" thickBot="1" x14ac:dyDescent="0.35">
      <c r="A5356" s="4">
        <v>5355</v>
      </c>
      <c r="B5356" s="2" t="s">
        <v>8165</v>
      </c>
      <c r="C5356" s="1">
        <v>2011</v>
      </c>
      <c r="D5356" s="3">
        <v>40676</v>
      </c>
      <c r="E5356" s="3">
        <v>40682</v>
      </c>
      <c r="F5356" s="2" t="s">
        <v>50</v>
      </c>
      <c r="G5356" s="2" t="s">
        <v>6419</v>
      </c>
      <c r="H5356" s="2" t="s">
        <v>6420</v>
      </c>
      <c r="I5356" s="2" t="s">
        <v>41</v>
      </c>
      <c r="J5356" s="2" t="s">
        <v>27</v>
      </c>
      <c r="K5356" s="2" t="s">
        <v>42</v>
      </c>
      <c r="L5356" s="2" t="s">
        <v>43</v>
      </c>
      <c r="M5356" s="1">
        <v>90004</v>
      </c>
      <c r="N5356" s="2" t="s">
        <v>44</v>
      </c>
      <c r="O5356" s="2" t="s">
        <v>5493</v>
      </c>
      <c r="P5356" s="2" t="s">
        <v>32</v>
      </c>
      <c r="Q5356" s="2" t="s">
        <v>36</v>
      </c>
      <c r="R5356" s="2" t="s">
        <v>5494</v>
      </c>
      <c r="S5356" s="1">
        <v>279.45600000000002</v>
      </c>
      <c r="T5356" s="1">
        <v>6</v>
      </c>
      <c r="U5356" s="1">
        <v>0.2</v>
      </c>
      <c r="V5356" s="5">
        <v>20.959199999999999</v>
      </c>
    </row>
    <row r="5357" spans="1:22" ht="15" thickBot="1" x14ac:dyDescent="0.35">
      <c r="A5357" s="4">
        <v>5356</v>
      </c>
      <c r="B5357" s="2" t="s">
        <v>8165</v>
      </c>
      <c r="C5357" s="1">
        <v>2011</v>
      </c>
      <c r="D5357" s="3">
        <v>40676</v>
      </c>
      <c r="E5357" s="3">
        <v>40682</v>
      </c>
      <c r="F5357" s="2" t="s">
        <v>50</v>
      </c>
      <c r="G5357" s="2" t="s">
        <v>6419</v>
      </c>
      <c r="H5357" s="2" t="s">
        <v>6420</v>
      </c>
      <c r="I5357" s="2" t="s">
        <v>41</v>
      </c>
      <c r="J5357" s="2" t="s">
        <v>27</v>
      </c>
      <c r="K5357" s="2" t="s">
        <v>42</v>
      </c>
      <c r="L5357" s="2" t="s">
        <v>43</v>
      </c>
      <c r="M5357" s="1">
        <v>90004</v>
      </c>
      <c r="N5357" s="2" t="s">
        <v>44</v>
      </c>
      <c r="O5357" s="2" t="s">
        <v>8166</v>
      </c>
      <c r="P5357" s="2" t="s">
        <v>46</v>
      </c>
      <c r="Q5357" s="2" t="s">
        <v>90</v>
      </c>
      <c r="R5357" s="2" t="s">
        <v>8167</v>
      </c>
      <c r="S5357" s="1">
        <v>8</v>
      </c>
      <c r="T5357" s="1">
        <v>2</v>
      </c>
      <c r="U5357" s="1">
        <v>0</v>
      </c>
      <c r="V5357" s="5">
        <v>3.84</v>
      </c>
    </row>
    <row r="5358" spans="1:22" ht="15" thickBot="1" x14ac:dyDescent="0.35">
      <c r="A5358" s="4">
        <v>5357</v>
      </c>
      <c r="B5358" s="2" t="s">
        <v>8168</v>
      </c>
      <c r="C5358" s="1">
        <v>2013</v>
      </c>
      <c r="D5358" s="3">
        <v>41547</v>
      </c>
      <c r="E5358" s="3">
        <v>41551</v>
      </c>
      <c r="F5358" s="2" t="s">
        <v>50</v>
      </c>
      <c r="G5358" s="2" t="s">
        <v>4029</v>
      </c>
      <c r="H5358" s="2" t="s">
        <v>4030</v>
      </c>
      <c r="I5358" s="2" t="s">
        <v>26</v>
      </c>
      <c r="J5358" s="2" t="s">
        <v>27</v>
      </c>
      <c r="K5358" s="2" t="s">
        <v>127</v>
      </c>
      <c r="L5358" s="2" t="s">
        <v>43</v>
      </c>
      <c r="M5358" s="1">
        <v>94109</v>
      </c>
      <c r="N5358" s="2" t="s">
        <v>44</v>
      </c>
      <c r="O5358" s="2" t="s">
        <v>5216</v>
      </c>
      <c r="P5358" s="2" t="s">
        <v>46</v>
      </c>
      <c r="Q5358" s="2" t="s">
        <v>75</v>
      </c>
      <c r="R5358" s="2" t="s">
        <v>5217</v>
      </c>
      <c r="S5358" s="1">
        <v>27.24</v>
      </c>
      <c r="T5358" s="1">
        <v>5</v>
      </c>
      <c r="U5358" s="1">
        <v>0.2</v>
      </c>
      <c r="V5358" s="5">
        <v>9.5340000000000007</v>
      </c>
    </row>
    <row r="5359" spans="1:22" ht="15" thickBot="1" x14ac:dyDescent="0.35">
      <c r="A5359" s="4">
        <v>5358</v>
      </c>
      <c r="B5359" s="2" t="s">
        <v>8169</v>
      </c>
      <c r="C5359" s="1">
        <v>2011</v>
      </c>
      <c r="D5359" s="3">
        <v>40760</v>
      </c>
      <c r="E5359" s="3">
        <v>40766</v>
      </c>
      <c r="F5359" s="2" t="s">
        <v>50</v>
      </c>
      <c r="G5359" s="2" t="s">
        <v>1694</v>
      </c>
      <c r="H5359" s="2" t="s">
        <v>1695</v>
      </c>
      <c r="I5359" s="2" t="s">
        <v>26</v>
      </c>
      <c r="J5359" s="2" t="s">
        <v>27</v>
      </c>
      <c r="K5359" s="2" t="s">
        <v>127</v>
      </c>
      <c r="L5359" s="2" t="s">
        <v>43</v>
      </c>
      <c r="M5359" s="1">
        <v>94122</v>
      </c>
      <c r="N5359" s="2" t="s">
        <v>44</v>
      </c>
      <c r="O5359" s="2" t="s">
        <v>3765</v>
      </c>
      <c r="P5359" s="2" t="s">
        <v>71</v>
      </c>
      <c r="Q5359" s="2" t="s">
        <v>161</v>
      </c>
      <c r="R5359" s="2" t="s">
        <v>3766</v>
      </c>
      <c r="S5359" s="1">
        <v>16.36</v>
      </c>
      <c r="T5359" s="1">
        <v>1</v>
      </c>
      <c r="U5359" s="1">
        <v>0</v>
      </c>
      <c r="V5359" s="5">
        <v>1.6359999999999999</v>
      </c>
    </row>
    <row r="5360" spans="1:22" ht="15" thickBot="1" x14ac:dyDescent="0.35">
      <c r="A5360" s="4">
        <v>5359</v>
      </c>
      <c r="B5360" s="2" t="s">
        <v>8169</v>
      </c>
      <c r="C5360" s="1">
        <v>2011</v>
      </c>
      <c r="D5360" s="3">
        <v>40760</v>
      </c>
      <c r="E5360" s="3">
        <v>40766</v>
      </c>
      <c r="F5360" s="2" t="s">
        <v>50</v>
      </c>
      <c r="G5360" s="2" t="s">
        <v>1694</v>
      </c>
      <c r="H5360" s="2" t="s">
        <v>1695</v>
      </c>
      <c r="I5360" s="2" t="s">
        <v>26</v>
      </c>
      <c r="J5360" s="2" t="s">
        <v>27</v>
      </c>
      <c r="K5360" s="2" t="s">
        <v>127</v>
      </c>
      <c r="L5360" s="2" t="s">
        <v>43</v>
      </c>
      <c r="M5360" s="1">
        <v>94122</v>
      </c>
      <c r="N5360" s="2" t="s">
        <v>44</v>
      </c>
      <c r="O5360" s="2" t="s">
        <v>6758</v>
      </c>
      <c r="P5360" s="2" t="s">
        <v>46</v>
      </c>
      <c r="Q5360" s="2" t="s">
        <v>59</v>
      </c>
      <c r="R5360" s="2" t="s">
        <v>6759</v>
      </c>
      <c r="S5360" s="1">
        <v>15.78</v>
      </c>
      <c r="T5360" s="1">
        <v>2</v>
      </c>
      <c r="U5360" s="1">
        <v>0</v>
      </c>
      <c r="V5360" s="5">
        <v>0.63119999999999998</v>
      </c>
    </row>
    <row r="5361" spans="1:22" ht="15" thickBot="1" x14ac:dyDescent="0.35">
      <c r="A5361" s="4">
        <v>5360</v>
      </c>
      <c r="B5361" s="2" t="s">
        <v>8169</v>
      </c>
      <c r="C5361" s="1">
        <v>2011</v>
      </c>
      <c r="D5361" s="3">
        <v>40760</v>
      </c>
      <c r="E5361" s="3">
        <v>40766</v>
      </c>
      <c r="F5361" s="2" t="s">
        <v>50</v>
      </c>
      <c r="G5361" s="2" t="s">
        <v>1694</v>
      </c>
      <c r="H5361" s="2" t="s">
        <v>1695</v>
      </c>
      <c r="I5361" s="2" t="s">
        <v>26</v>
      </c>
      <c r="J5361" s="2" t="s">
        <v>27</v>
      </c>
      <c r="K5361" s="2" t="s">
        <v>127</v>
      </c>
      <c r="L5361" s="2" t="s">
        <v>43</v>
      </c>
      <c r="M5361" s="1">
        <v>94122</v>
      </c>
      <c r="N5361" s="2" t="s">
        <v>44</v>
      </c>
      <c r="O5361" s="2" t="s">
        <v>4996</v>
      </c>
      <c r="P5361" s="2" t="s">
        <v>46</v>
      </c>
      <c r="Q5361" s="2" t="s">
        <v>68</v>
      </c>
      <c r="R5361" s="2" t="s">
        <v>4997</v>
      </c>
      <c r="S5361" s="1">
        <v>45.98</v>
      </c>
      <c r="T5361" s="1">
        <v>2</v>
      </c>
      <c r="U5361" s="1">
        <v>0</v>
      </c>
      <c r="V5361" s="5">
        <v>12.8744</v>
      </c>
    </row>
    <row r="5362" spans="1:22" ht="15" thickBot="1" x14ac:dyDescent="0.35">
      <c r="A5362" s="4">
        <v>5361</v>
      </c>
      <c r="B5362" s="2" t="s">
        <v>8170</v>
      </c>
      <c r="C5362" s="1">
        <v>2014</v>
      </c>
      <c r="D5362" s="3">
        <v>41744</v>
      </c>
      <c r="E5362" s="3">
        <v>41748</v>
      </c>
      <c r="F5362" s="2" t="s">
        <v>50</v>
      </c>
      <c r="G5362" s="2" t="s">
        <v>556</v>
      </c>
      <c r="H5362" s="2" t="s">
        <v>557</v>
      </c>
      <c r="I5362" s="2" t="s">
        <v>41</v>
      </c>
      <c r="J5362" s="2" t="s">
        <v>27</v>
      </c>
      <c r="K5362" s="2" t="s">
        <v>1706</v>
      </c>
      <c r="L5362" s="2" t="s">
        <v>88</v>
      </c>
      <c r="M5362" s="1">
        <v>28314</v>
      </c>
      <c r="N5362" s="2" t="s">
        <v>30</v>
      </c>
      <c r="O5362" s="2" t="s">
        <v>3608</v>
      </c>
      <c r="P5362" s="2" t="s">
        <v>32</v>
      </c>
      <c r="Q5362" s="2" t="s">
        <v>33</v>
      </c>
      <c r="R5362" s="2" t="s">
        <v>3609</v>
      </c>
      <c r="S5362" s="1">
        <v>198.27199999999999</v>
      </c>
      <c r="T5362" s="1">
        <v>8</v>
      </c>
      <c r="U5362" s="1">
        <v>0.2</v>
      </c>
      <c r="V5362" s="5">
        <v>-32.219200000000001</v>
      </c>
    </row>
    <row r="5363" spans="1:22" ht="15" thickBot="1" x14ac:dyDescent="0.35">
      <c r="A5363" s="4">
        <v>5362</v>
      </c>
      <c r="B5363" s="2" t="s">
        <v>8171</v>
      </c>
      <c r="C5363" s="1">
        <v>2014</v>
      </c>
      <c r="D5363" s="3">
        <v>41800</v>
      </c>
      <c r="E5363" s="3">
        <v>41801</v>
      </c>
      <c r="F5363" s="2" t="s">
        <v>188</v>
      </c>
      <c r="G5363" s="2" t="s">
        <v>4652</v>
      </c>
      <c r="H5363" s="2" t="s">
        <v>4653</v>
      </c>
      <c r="I5363" s="2" t="s">
        <v>41</v>
      </c>
      <c r="J5363" s="2" t="s">
        <v>27</v>
      </c>
      <c r="K5363" s="2" t="s">
        <v>815</v>
      </c>
      <c r="L5363" s="2" t="s">
        <v>104</v>
      </c>
      <c r="M5363" s="1">
        <v>75217</v>
      </c>
      <c r="N5363" s="2" t="s">
        <v>105</v>
      </c>
      <c r="O5363" s="2" t="s">
        <v>2870</v>
      </c>
      <c r="P5363" s="2" t="s">
        <v>46</v>
      </c>
      <c r="Q5363" s="2" t="s">
        <v>59</v>
      </c>
      <c r="R5363" s="2" t="s">
        <v>2871</v>
      </c>
      <c r="S5363" s="1">
        <v>720.76</v>
      </c>
      <c r="T5363" s="1">
        <v>5</v>
      </c>
      <c r="U5363" s="1">
        <v>0.2</v>
      </c>
      <c r="V5363" s="5">
        <v>54.057000000000002</v>
      </c>
    </row>
    <row r="5364" spans="1:22" ht="15" thickBot="1" x14ac:dyDescent="0.35">
      <c r="A5364" s="4">
        <v>5363</v>
      </c>
      <c r="B5364" s="2" t="s">
        <v>8172</v>
      </c>
      <c r="C5364" s="1">
        <v>2013</v>
      </c>
      <c r="D5364" s="3">
        <v>41638</v>
      </c>
      <c r="E5364" s="3">
        <v>41642</v>
      </c>
      <c r="F5364" s="2" t="s">
        <v>50</v>
      </c>
      <c r="G5364" s="2" t="s">
        <v>2503</v>
      </c>
      <c r="H5364" s="2" t="s">
        <v>2504</v>
      </c>
      <c r="I5364" s="2" t="s">
        <v>26</v>
      </c>
      <c r="J5364" s="2" t="s">
        <v>27</v>
      </c>
      <c r="K5364" s="2" t="s">
        <v>7245</v>
      </c>
      <c r="L5364" s="2" t="s">
        <v>4530</v>
      </c>
      <c r="M5364" s="1">
        <v>67212</v>
      </c>
      <c r="N5364" s="2" t="s">
        <v>105</v>
      </c>
      <c r="O5364" s="2" t="s">
        <v>6566</v>
      </c>
      <c r="P5364" s="2" t="s">
        <v>32</v>
      </c>
      <c r="Q5364" s="2" t="s">
        <v>65</v>
      </c>
      <c r="R5364" s="2" t="s">
        <v>6567</v>
      </c>
      <c r="S5364" s="1">
        <v>70.56</v>
      </c>
      <c r="T5364" s="1">
        <v>6</v>
      </c>
      <c r="U5364" s="1">
        <v>0</v>
      </c>
      <c r="V5364" s="5">
        <v>23.990400000000001</v>
      </c>
    </row>
    <row r="5365" spans="1:22" ht="15" thickBot="1" x14ac:dyDescent="0.35">
      <c r="A5365" s="4">
        <v>5364</v>
      </c>
      <c r="B5365" s="2" t="s">
        <v>8172</v>
      </c>
      <c r="C5365" s="1">
        <v>2013</v>
      </c>
      <c r="D5365" s="3">
        <v>41638</v>
      </c>
      <c r="E5365" s="3">
        <v>41642</v>
      </c>
      <c r="F5365" s="2" t="s">
        <v>50</v>
      </c>
      <c r="G5365" s="2" t="s">
        <v>2503</v>
      </c>
      <c r="H5365" s="2" t="s">
        <v>2504</v>
      </c>
      <c r="I5365" s="2" t="s">
        <v>26</v>
      </c>
      <c r="J5365" s="2" t="s">
        <v>27</v>
      </c>
      <c r="K5365" s="2" t="s">
        <v>7245</v>
      </c>
      <c r="L5365" s="2" t="s">
        <v>4530</v>
      </c>
      <c r="M5365" s="1">
        <v>67212</v>
      </c>
      <c r="N5365" s="2" t="s">
        <v>105</v>
      </c>
      <c r="O5365" s="2" t="s">
        <v>5592</v>
      </c>
      <c r="P5365" s="2" t="s">
        <v>46</v>
      </c>
      <c r="Q5365" s="2" t="s">
        <v>78</v>
      </c>
      <c r="R5365" s="2" t="s">
        <v>5593</v>
      </c>
      <c r="S5365" s="1">
        <v>81.96</v>
      </c>
      <c r="T5365" s="1">
        <v>2</v>
      </c>
      <c r="U5365" s="1">
        <v>0</v>
      </c>
      <c r="V5365" s="5">
        <v>22.948799999999999</v>
      </c>
    </row>
    <row r="5366" spans="1:22" ht="15" thickBot="1" x14ac:dyDescent="0.35">
      <c r="A5366" s="4">
        <v>5365</v>
      </c>
      <c r="B5366" s="2" t="s">
        <v>8173</v>
      </c>
      <c r="C5366" s="1">
        <v>2011</v>
      </c>
      <c r="D5366" s="3">
        <v>40562</v>
      </c>
      <c r="E5366" s="3">
        <v>40565</v>
      </c>
      <c r="F5366" s="2" t="s">
        <v>23</v>
      </c>
      <c r="G5366" s="2" t="s">
        <v>6453</v>
      </c>
      <c r="H5366" s="2" t="s">
        <v>6454</v>
      </c>
      <c r="I5366" s="2" t="s">
        <v>41</v>
      </c>
      <c r="J5366" s="2" t="s">
        <v>27</v>
      </c>
      <c r="K5366" s="2" t="s">
        <v>318</v>
      </c>
      <c r="L5366" s="2" t="s">
        <v>420</v>
      </c>
      <c r="M5366" s="1">
        <v>97477</v>
      </c>
      <c r="N5366" s="2" t="s">
        <v>44</v>
      </c>
      <c r="O5366" s="2" t="s">
        <v>5131</v>
      </c>
      <c r="P5366" s="2" t="s">
        <v>46</v>
      </c>
      <c r="Q5366" s="2" t="s">
        <v>78</v>
      </c>
      <c r="R5366" s="2" t="s">
        <v>5132</v>
      </c>
      <c r="S5366" s="1">
        <v>64.864000000000004</v>
      </c>
      <c r="T5366" s="1">
        <v>4</v>
      </c>
      <c r="U5366" s="1">
        <v>0.2</v>
      </c>
      <c r="V5366" s="5">
        <v>6.4863999999999997</v>
      </c>
    </row>
    <row r="5367" spans="1:22" ht="15" thickBot="1" x14ac:dyDescent="0.35">
      <c r="A5367" s="4">
        <v>5366</v>
      </c>
      <c r="B5367" s="2" t="s">
        <v>8174</v>
      </c>
      <c r="C5367" s="1">
        <v>2013</v>
      </c>
      <c r="D5367" s="3">
        <v>41599</v>
      </c>
      <c r="E5367" s="3">
        <v>41603</v>
      </c>
      <c r="F5367" s="2" t="s">
        <v>50</v>
      </c>
      <c r="G5367" s="2" t="s">
        <v>4754</v>
      </c>
      <c r="H5367" s="2" t="s">
        <v>4755</v>
      </c>
      <c r="I5367" s="2" t="s">
        <v>26</v>
      </c>
      <c r="J5367" s="2" t="s">
        <v>27</v>
      </c>
      <c r="K5367" s="2" t="s">
        <v>184</v>
      </c>
      <c r="L5367" s="2" t="s">
        <v>104</v>
      </c>
      <c r="M5367" s="1">
        <v>77041</v>
      </c>
      <c r="N5367" s="2" t="s">
        <v>105</v>
      </c>
      <c r="O5367" s="2" t="s">
        <v>3381</v>
      </c>
      <c r="P5367" s="2" t="s">
        <v>71</v>
      </c>
      <c r="Q5367" s="2" t="s">
        <v>72</v>
      </c>
      <c r="R5367" s="2" t="s">
        <v>3382</v>
      </c>
      <c r="S5367" s="1">
        <v>151.19200000000001</v>
      </c>
      <c r="T5367" s="1">
        <v>1</v>
      </c>
      <c r="U5367" s="1">
        <v>0.2</v>
      </c>
      <c r="V5367" s="5">
        <v>13.2293</v>
      </c>
    </row>
    <row r="5368" spans="1:22" ht="15" thickBot="1" x14ac:dyDescent="0.35">
      <c r="A5368" s="4">
        <v>5367</v>
      </c>
      <c r="B5368" s="2" t="s">
        <v>8175</v>
      </c>
      <c r="C5368" s="1">
        <v>2014</v>
      </c>
      <c r="D5368" s="3">
        <v>41801</v>
      </c>
      <c r="E5368" s="3">
        <v>41806</v>
      </c>
      <c r="F5368" s="2" t="s">
        <v>50</v>
      </c>
      <c r="G5368" s="2" t="s">
        <v>1870</v>
      </c>
      <c r="H5368" s="2" t="s">
        <v>1871</v>
      </c>
      <c r="I5368" s="2" t="s">
        <v>26</v>
      </c>
      <c r="J5368" s="2" t="s">
        <v>27</v>
      </c>
      <c r="K5368" s="2" t="s">
        <v>95</v>
      </c>
      <c r="L5368" s="2" t="s">
        <v>96</v>
      </c>
      <c r="M5368" s="1">
        <v>98103</v>
      </c>
      <c r="N5368" s="2" t="s">
        <v>44</v>
      </c>
      <c r="O5368" s="2" t="s">
        <v>2669</v>
      </c>
      <c r="P5368" s="2" t="s">
        <v>71</v>
      </c>
      <c r="Q5368" s="2" t="s">
        <v>72</v>
      </c>
      <c r="R5368" s="2" t="s">
        <v>2670</v>
      </c>
      <c r="S5368" s="1">
        <v>88.775999999999996</v>
      </c>
      <c r="T5368" s="1">
        <v>3</v>
      </c>
      <c r="U5368" s="1">
        <v>0.2</v>
      </c>
      <c r="V5368" s="5">
        <v>7.7679</v>
      </c>
    </row>
    <row r="5369" spans="1:22" ht="15" thickBot="1" x14ac:dyDescent="0.35">
      <c r="A5369" s="4">
        <v>5368</v>
      </c>
      <c r="B5369" s="2" t="s">
        <v>8175</v>
      </c>
      <c r="C5369" s="1">
        <v>2014</v>
      </c>
      <c r="D5369" s="3">
        <v>41801</v>
      </c>
      <c r="E5369" s="3">
        <v>41806</v>
      </c>
      <c r="F5369" s="2" t="s">
        <v>50</v>
      </c>
      <c r="G5369" s="2" t="s">
        <v>1870</v>
      </c>
      <c r="H5369" s="2" t="s">
        <v>1871</v>
      </c>
      <c r="I5369" s="2" t="s">
        <v>26</v>
      </c>
      <c r="J5369" s="2" t="s">
        <v>27</v>
      </c>
      <c r="K5369" s="2" t="s">
        <v>95</v>
      </c>
      <c r="L5369" s="2" t="s">
        <v>96</v>
      </c>
      <c r="M5369" s="1">
        <v>98103</v>
      </c>
      <c r="N5369" s="2" t="s">
        <v>44</v>
      </c>
      <c r="O5369" s="2" t="s">
        <v>1072</v>
      </c>
      <c r="P5369" s="2" t="s">
        <v>46</v>
      </c>
      <c r="Q5369" s="2" t="s">
        <v>47</v>
      </c>
      <c r="R5369" s="2" t="s">
        <v>1073</v>
      </c>
      <c r="S5369" s="1">
        <v>11.56</v>
      </c>
      <c r="T5369" s="1">
        <v>4</v>
      </c>
      <c r="U5369" s="1">
        <v>0</v>
      </c>
      <c r="V5369" s="5">
        <v>5.4332000000000003</v>
      </c>
    </row>
    <row r="5370" spans="1:22" ht="15" thickBot="1" x14ac:dyDescent="0.35">
      <c r="A5370" s="4">
        <v>5369</v>
      </c>
      <c r="B5370" s="2" t="s">
        <v>8175</v>
      </c>
      <c r="C5370" s="1">
        <v>2014</v>
      </c>
      <c r="D5370" s="3">
        <v>41801</v>
      </c>
      <c r="E5370" s="3">
        <v>41806</v>
      </c>
      <c r="F5370" s="2" t="s">
        <v>50</v>
      </c>
      <c r="G5370" s="2" t="s">
        <v>1870</v>
      </c>
      <c r="H5370" s="2" t="s">
        <v>1871</v>
      </c>
      <c r="I5370" s="2" t="s">
        <v>26</v>
      </c>
      <c r="J5370" s="2" t="s">
        <v>27</v>
      </c>
      <c r="K5370" s="2" t="s">
        <v>95</v>
      </c>
      <c r="L5370" s="2" t="s">
        <v>96</v>
      </c>
      <c r="M5370" s="1">
        <v>98103</v>
      </c>
      <c r="N5370" s="2" t="s">
        <v>44</v>
      </c>
      <c r="O5370" s="2" t="s">
        <v>953</v>
      </c>
      <c r="P5370" s="2" t="s">
        <v>46</v>
      </c>
      <c r="Q5370" s="2" t="s">
        <v>59</v>
      </c>
      <c r="R5370" s="2" t="s">
        <v>1741</v>
      </c>
      <c r="S5370" s="1">
        <v>15.58</v>
      </c>
      <c r="T5370" s="1">
        <v>1</v>
      </c>
      <c r="U5370" s="1">
        <v>0</v>
      </c>
      <c r="V5370" s="5">
        <v>3.895</v>
      </c>
    </row>
    <row r="5371" spans="1:22" ht="15" thickBot="1" x14ac:dyDescent="0.35">
      <c r="A5371" s="4">
        <v>5370</v>
      </c>
      <c r="B5371" s="2" t="s">
        <v>8176</v>
      </c>
      <c r="C5371" s="1">
        <v>2014</v>
      </c>
      <c r="D5371" s="3">
        <v>41893</v>
      </c>
      <c r="E5371" s="3">
        <v>41896</v>
      </c>
      <c r="F5371" s="2" t="s">
        <v>188</v>
      </c>
      <c r="G5371" s="2" t="s">
        <v>1503</v>
      </c>
      <c r="H5371" s="2" t="s">
        <v>1504</v>
      </c>
      <c r="I5371" s="2" t="s">
        <v>41</v>
      </c>
      <c r="J5371" s="2" t="s">
        <v>27</v>
      </c>
      <c r="K5371" s="2" t="s">
        <v>801</v>
      </c>
      <c r="L5371" s="2" t="s">
        <v>498</v>
      </c>
      <c r="M5371" s="1">
        <v>44312</v>
      </c>
      <c r="N5371" s="2" t="s">
        <v>148</v>
      </c>
      <c r="O5371" s="2" t="s">
        <v>8177</v>
      </c>
      <c r="P5371" s="2" t="s">
        <v>46</v>
      </c>
      <c r="Q5371" s="2" t="s">
        <v>90</v>
      </c>
      <c r="R5371" s="2" t="s">
        <v>8178</v>
      </c>
      <c r="S5371" s="1">
        <v>85.055999999999997</v>
      </c>
      <c r="T5371" s="1">
        <v>3</v>
      </c>
      <c r="U5371" s="1">
        <v>0.2</v>
      </c>
      <c r="V5371" s="5">
        <v>28.706399999999999</v>
      </c>
    </row>
    <row r="5372" spans="1:22" ht="15" thickBot="1" x14ac:dyDescent="0.35">
      <c r="A5372" s="4">
        <v>5371</v>
      </c>
      <c r="B5372" s="2" t="s">
        <v>8179</v>
      </c>
      <c r="C5372" s="1">
        <v>2014</v>
      </c>
      <c r="D5372" s="3">
        <v>41738</v>
      </c>
      <c r="E5372" s="3">
        <v>41742</v>
      </c>
      <c r="F5372" s="2" t="s">
        <v>50</v>
      </c>
      <c r="G5372" s="2" t="s">
        <v>3924</v>
      </c>
      <c r="H5372" s="2" t="s">
        <v>3925</v>
      </c>
      <c r="I5372" s="2" t="s">
        <v>41</v>
      </c>
      <c r="J5372" s="2" t="s">
        <v>27</v>
      </c>
      <c r="K5372" s="2" t="s">
        <v>7825</v>
      </c>
      <c r="L5372" s="2" t="s">
        <v>238</v>
      </c>
      <c r="M5372" s="1">
        <v>48237</v>
      </c>
      <c r="N5372" s="2" t="s">
        <v>105</v>
      </c>
      <c r="O5372" s="2" t="s">
        <v>5642</v>
      </c>
      <c r="P5372" s="2" t="s">
        <v>32</v>
      </c>
      <c r="Q5372" s="2" t="s">
        <v>65</v>
      </c>
      <c r="R5372" s="2" t="s">
        <v>5643</v>
      </c>
      <c r="S5372" s="1">
        <v>273.95999999999998</v>
      </c>
      <c r="T5372" s="1">
        <v>2</v>
      </c>
      <c r="U5372" s="1">
        <v>0</v>
      </c>
      <c r="V5372" s="5">
        <v>71.229600000000005</v>
      </c>
    </row>
    <row r="5373" spans="1:22" ht="15" thickBot="1" x14ac:dyDescent="0.35">
      <c r="A5373" s="4">
        <v>5372</v>
      </c>
      <c r="B5373" s="2" t="s">
        <v>8179</v>
      </c>
      <c r="C5373" s="1">
        <v>2014</v>
      </c>
      <c r="D5373" s="3">
        <v>41738</v>
      </c>
      <c r="E5373" s="3">
        <v>41742</v>
      </c>
      <c r="F5373" s="2" t="s">
        <v>50</v>
      </c>
      <c r="G5373" s="2" t="s">
        <v>3924</v>
      </c>
      <c r="H5373" s="2" t="s">
        <v>3925</v>
      </c>
      <c r="I5373" s="2" t="s">
        <v>41</v>
      </c>
      <c r="J5373" s="2" t="s">
        <v>27</v>
      </c>
      <c r="K5373" s="2" t="s">
        <v>7825</v>
      </c>
      <c r="L5373" s="2" t="s">
        <v>238</v>
      </c>
      <c r="M5373" s="1">
        <v>48237</v>
      </c>
      <c r="N5373" s="2" t="s">
        <v>105</v>
      </c>
      <c r="O5373" s="2" t="s">
        <v>2905</v>
      </c>
      <c r="P5373" s="2" t="s">
        <v>32</v>
      </c>
      <c r="Q5373" s="2" t="s">
        <v>65</v>
      </c>
      <c r="R5373" s="2" t="s">
        <v>2906</v>
      </c>
      <c r="S5373" s="1">
        <v>306.89999999999998</v>
      </c>
      <c r="T5373" s="1">
        <v>3</v>
      </c>
      <c r="U5373" s="1">
        <v>0</v>
      </c>
      <c r="V5373" s="5">
        <v>79.793999999999997</v>
      </c>
    </row>
    <row r="5374" spans="1:22" ht="15" thickBot="1" x14ac:dyDescent="0.35">
      <c r="A5374" s="4">
        <v>5373</v>
      </c>
      <c r="B5374" s="2" t="s">
        <v>8180</v>
      </c>
      <c r="C5374" s="1">
        <v>2012</v>
      </c>
      <c r="D5374" s="3">
        <v>41206</v>
      </c>
      <c r="E5374" s="3">
        <v>41212</v>
      </c>
      <c r="F5374" s="2" t="s">
        <v>50</v>
      </c>
      <c r="G5374" s="2" t="s">
        <v>1033</v>
      </c>
      <c r="H5374" s="2" t="s">
        <v>1034</v>
      </c>
      <c r="I5374" s="2" t="s">
        <v>41</v>
      </c>
      <c r="J5374" s="2" t="s">
        <v>27</v>
      </c>
      <c r="K5374" s="2" t="s">
        <v>184</v>
      </c>
      <c r="L5374" s="2" t="s">
        <v>104</v>
      </c>
      <c r="M5374" s="1">
        <v>77041</v>
      </c>
      <c r="N5374" s="2" t="s">
        <v>105</v>
      </c>
      <c r="O5374" s="2" t="s">
        <v>410</v>
      </c>
      <c r="P5374" s="2" t="s">
        <v>46</v>
      </c>
      <c r="Q5374" s="2" t="s">
        <v>90</v>
      </c>
      <c r="R5374" s="2" t="s">
        <v>411</v>
      </c>
      <c r="S5374" s="1">
        <v>15.552</v>
      </c>
      <c r="T5374" s="1">
        <v>3</v>
      </c>
      <c r="U5374" s="1">
        <v>0.2</v>
      </c>
      <c r="V5374" s="5">
        <v>5.4432</v>
      </c>
    </row>
    <row r="5375" spans="1:22" ht="15" thickBot="1" x14ac:dyDescent="0.35">
      <c r="A5375" s="4">
        <v>5374</v>
      </c>
      <c r="B5375" s="2" t="s">
        <v>8180</v>
      </c>
      <c r="C5375" s="1">
        <v>2012</v>
      </c>
      <c r="D5375" s="3">
        <v>41206</v>
      </c>
      <c r="E5375" s="3">
        <v>41212</v>
      </c>
      <c r="F5375" s="2" t="s">
        <v>50</v>
      </c>
      <c r="G5375" s="2" t="s">
        <v>1033</v>
      </c>
      <c r="H5375" s="2" t="s">
        <v>1034</v>
      </c>
      <c r="I5375" s="2" t="s">
        <v>41</v>
      </c>
      <c r="J5375" s="2" t="s">
        <v>27</v>
      </c>
      <c r="K5375" s="2" t="s">
        <v>184</v>
      </c>
      <c r="L5375" s="2" t="s">
        <v>104</v>
      </c>
      <c r="M5375" s="1">
        <v>77041</v>
      </c>
      <c r="N5375" s="2" t="s">
        <v>105</v>
      </c>
      <c r="O5375" s="2" t="s">
        <v>925</v>
      </c>
      <c r="P5375" s="2" t="s">
        <v>32</v>
      </c>
      <c r="Q5375" s="2" t="s">
        <v>56</v>
      </c>
      <c r="R5375" s="2" t="s">
        <v>926</v>
      </c>
      <c r="S5375" s="1">
        <v>347.36099999999999</v>
      </c>
      <c r="T5375" s="1">
        <v>7</v>
      </c>
      <c r="U5375" s="1">
        <v>0.3</v>
      </c>
      <c r="V5375" s="5">
        <v>-69.472200000000001</v>
      </c>
    </row>
    <row r="5376" spans="1:22" ht="15" thickBot="1" x14ac:dyDescent="0.35">
      <c r="A5376" s="4">
        <v>5375</v>
      </c>
      <c r="B5376" s="2" t="s">
        <v>8180</v>
      </c>
      <c r="C5376" s="1">
        <v>2012</v>
      </c>
      <c r="D5376" s="3">
        <v>41206</v>
      </c>
      <c r="E5376" s="3">
        <v>41212</v>
      </c>
      <c r="F5376" s="2" t="s">
        <v>50</v>
      </c>
      <c r="G5376" s="2" t="s">
        <v>1033</v>
      </c>
      <c r="H5376" s="2" t="s">
        <v>1034</v>
      </c>
      <c r="I5376" s="2" t="s">
        <v>41</v>
      </c>
      <c r="J5376" s="2" t="s">
        <v>27</v>
      </c>
      <c r="K5376" s="2" t="s">
        <v>184</v>
      </c>
      <c r="L5376" s="2" t="s">
        <v>104</v>
      </c>
      <c r="M5376" s="1">
        <v>77041</v>
      </c>
      <c r="N5376" s="2" t="s">
        <v>105</v>
      </c>
      <c r="O5376" s="2" t="s">
        <v>3051</v>
      </c>
      <c r="P5376" s="2" t="s">
        <v>46</v>
      </c>
      <c r="Q5376" s="2" t="s">
        <v>90</v>
      </c>
      <c r="R5376" s="2" t="s">
        <v>3052</v>
      </c>
      <c r="S5376" s="1">
        <v>10.368</v>
      </c>
      <c r="T5376" s="1">
        <v>2</v>
      </c>
      <c r="U5376" s="1">
        <v>0.2</v>
      </c>
      <c r="V5376" s="5">
        <v>3.6288</v>
      </c>
    </row>
    <row r="5377" spans="1:22" ht="15" thickBot="1" x14ac:dyDescent="0.35">
      <c r="A5377" s="4">
        <v>5376</v>
      </c>
      <c r="B5377" s="2" t="s">
        <v>8181</v>
      </c>
      <c r="C5377" s="1">
        <v>2014</v>
      </c>
      <c r="D5377" s="3">
        <v>41787</v>
      </c>
      <c r="E5377" s="3">
        <v>41791</v>
      </c>
      <c r="F5377" s="2" t="s">
        <v>50</v>
      </c>
      <c r="G5377" s="2" t="s">
        <v>4512</v>
      </c>
      <c r="H5377" s="2" t="s">
        <v>4513</v>
      </c>
      <c r="I5377" s="2" t="s">
        <v>41</v>
      </c>
      <c r="J5377" s="2" t="s">
        <v>27</v>
      </c>
      <c r="K5377" s="2" t="s">
        <v>95</v>
      </c>
      <c r="L5377" s="2" t="s">
        <v>96</v>
      </c>
      <c r="M5377" s="1">
        <v>98103</v>
      </c>
      <c r="N5377" s="2" t="s">
        <v>44</v>
      </c>
      <c r="O5377" s="2" t="s">
        <v>3765</v>
      </c>
      <c r="P5377" s="2" t="s">
        <v>71</v>
      </c>
      <c r="Q5377" s="2" t="s">
        <v>161</v>
      </c>
      <c r="R5377" s="2" t="s">
        <v>3766</v>
      </c>
      <c r="S5377" s="1">
        <v>98.16</v>
      </c>
      <c r="T5377" s="1">
        <v>6</v>
      </c>
      <c r="U5377" s="1">
        <v>0</v>
      </c>
      <c r="V5377" s="5">
        <v>9.8160000000000007</v>
      </c>
    </row>
    <row r="5378" spans="1:22" ht="15" thickBot="1" x14ac:dyDescent="0.35">
      <c r="A5378" s="4">
        <v>5377</v>
      </c>
      <c r="B5378" s="2" t="s">
        <v>8181</v>
      </c>
      <c r="C5378" s="1">
        <v>2014</v>
      </c>
      <c r="D5378" s="3">
        <v>41787</v>
      </c>
      <c r="E5378" s="3">
        <v>41791</v>
      </c>
      <c r="F5378" s="2" t="s">
        <v>50</v>
      </c>
      <c r="G5378" s="2" t="s">
        <v>4512</v>
      </c>
      <c r="H5378" s="2" t="s">
        <v>4513</v>
      </c>
      <c r="I5378" s="2" t="s">
        <v>41</v>
      </c>
      <c r="J5378" s="2" t="s">
        <v>27</v>
      </c>
      <c r="K5378" s="2" t="s">
        <v>95</v>
      </c>
      <c r="L5378" s="2" t="s">
        <v>96</v>
      </c>
      <c r="M5378" s="1">
        <v>98103</v>
      </c>
      <c r="N5378" s="2" t="s">
        <v>44</v>
      </c>
      <c r="O5378" s="2" t="s">
        <v>6753</v>
      </c>
      <c r="P5378" s="2" t="s">
        <v>46</v>
      </c>
      <c r="Q5378" s="2" t="s">
        <v>68</v>
      </c>
      <c r="R5378" s="2" t="s">
        <v>186</v>
      </c>
      <c r="S5378" s="1">
        <v>31.44</v>
      </c>
      <c r="T5378" s="1">
        <v>3</v>
      </c>
      <c r="U5378" s="1">
        <v>0</v>
      </c>
      <c r="V5378" s="5">
        <v>7.86</v>
      </c>
    </row>
    <row r="5379" spans="1:22" ht="15" thickBot="1" x14ac:dyDescent="0.35">
      <c r="A5379" s="4">
        <v>5378</v>
      </c>
      <c r="B5379" s="2" t="s">
        <v>8182</v>
      </c>
      <c r="C5379" s="1">
        <v>2011</v>
      </c>
      <c r="D5379" s="3">
        <v>40882</v>
      </c>
      <c r="E5379" s="3">
        <v>40884</v>
      </c>
      <c r="F5379" s="2" t="s">
        <v>188</v>
      </c>
      <c r="G5379" s="2" t="s">
        <v>2023</v>
      </c>
      <c r="H5379" s="2" t="s">
        <v>2024</v>
      </c>
      <c r="I5379" s="2" t="s">
        <v>41</v>
      </c>
      <c r="J5379" s="2" t="s">
        <v>27</v>
      </c>
      <c r="K5379" s="2" t="s">
        <v>146</v>
      </c>
      <c r="L5379" s="2" t="s">
        <v>147</v>
      </c>
      <c r="M5379" s="1">
        <v>19134</v>
      </c>
      <c r="N5379" s="2" t="s">
        <v>148</v>
      </c>
      <c r="O5379" s="2" t="s">
        <v>2467</v>
      </c>
      <c r="P5379" s="2" t="s">
        <v>46</v>
      </c>
      <c r="Q5379" s="2" t="s">
        <v>173</v>
      </c>
      <c r="R5379" s="2" t="s">
        <v>2468</v>
      </c>
      <c r="S5379" s="1">
        <v>348.488</v>
      </c>
      <c r="T5379" s="1">
        <v>7</v>
      </c>
      <c r="U5379" s="1">
        <v>0.2</v>
      </c>
      <c r="V5379" s="5">
        <v>117.6147</v>
      </c>
    </row>
    <row r="5380" spans="1:22" ht="15" thickBot="1" x14ac:dyDescent="0.35">
      <c r="A5380" s="4">
        <v>5379</v>
      </c>
      <c r="B5380" s="2" t="s">
        <v>8182</v>
      </c>
      <c r="C5380" s="1">
        <v>2011</v>
      </c>
      <c r="D5380" s="3">
        <v>40882</v>
      </c>
      <c r="E5380" s="3">
        <v>40884</v>
      </c>
      <c r="F5380" s="2" t="s">
        <v>188</v>
      </c>
      <c r="G5380" s="2" t="s">
        <v>2023</v>
      </c>
      <c r="H5380" s="2" t="s">
        <v>2024</v>
      </c>
      <c r="I5380" s="2" t="s">
        <v>41</v>
      </c>
      <c r="J5380" s="2" t="s">
        <v>27</v>
      </c>
      <c r="K5380" s="2" t="s">
        <v>146</v>
      </c>
      <c r="L5380" s="2" t="s">
        <v>147</v>
      </c>
      <c r="M5380" s="1">
        <v>19134</v>
      </c>
      <c r="N5380" s="2" t="s">
        <v>148</v>
      </c>
      <c r="O5380" s="2" t="s">
        <v>1563</v>
      </c>
      <c r="P5380" s="2" t="s">
        <v>46</v>
      </c>
      <c r="Q5380" s="2" t="s">
        <v>59</v>
      </c>
      <c r="R5380" s="2" t="s">
        <v>1564</v>
      </c>
      <c r="S5380" s="1">
        <v>172.73599999999999</v>
      </c>
      <c r="T5380" s="1">
        <v>4</v>
      </c>
      <c r="U5380" s="1">
        <v>0.2</v>
      </c>
      <c r="V5380" s="5">
        <v>-30.2288</v>
      </c>
    </row>
    <row r="5381" spans="1:22" ht="15" thickBot="1" x14ac:dyDescent="0.35">
      <c r="A5381" s="4">
        <v>5380</v>
      </c>
      <c r="B5381" s="2" t="s">
        <v>8183</v>
      </c>
      <c r="C5381" s="1">
        <v>2013</v>
      </c>
      <c r="D5381" s="3">
        <v>41501</v>
      </c>
      <c r="E5381" s="3">
        <v>41505</v>
      </c>
      <c r="F5381" s="2" t="s">
        <v>50</v>
      </c>
      <c r="G5381" s="2" t="s">
        <v>7982</v>
      </c>
      <c r="H5381" s="2" t="s">
        <v>7983</v>
      </c>
      <c r="I5381" s="2" t="s">
        <v>26</v>
      </c>
      <c r="J5381" s="2" t="s">
        <v>27</v>
      </c>
      <c r="K5381" s="2" t="s">
        <v>42</v>
      </c>
      <c r="L5381" s="2" t="s">
        <v>43</v>
      </c>
      <c r="M5381" s="1">
        <v>90045</v>
      </c>
      <c r="N5381" s="2" t="s">
        <v>44</v>
      </c>
      <c r="O5381" s="2" t="s">
        <v>5102</v>
      </c>
      <c r="P5381" s="2" t="s">
        <v>46</v>
      </c>
      <c r="Q5381" s="2" t="s">
        <v>90</v>
      </c>
      <c r="R5381" s="2" t="s">
        <v>5103</v>
      </c>
      <c r="S5381" s="1">
        <v>15.54</v>
      </c>
      <c r="T5381" s="1">
        <v>3</v>
      </c>
      <c r="U5381" s="1">
        <v>0</v>
      </c>
      <c r="V5381" s="5">
        <v>7.6146000000000003</v>
      </c>
    </row>
    <row r="5382" spans="1:22" ht="15" thickBot="1" x14ac:dyDescent="0.35">
      <c r="A5382" s="4">
        <v>5381</v>
      </c>
      <c r="B5382" s="2" t="s">
        <v>8183</v>
      </c>
      <c r="C5382" s="1">
        <v>2013</v>
      </c>
      <c r="D5382" s="3">
        <v>41501</v>
      </c>
      <c r="E5382" s="3">
        <v>41505</v>
      </c>
      <c r="F5382" s="2" t="s">
        <v>50</v>
      </c>
      <c r="G5382" s="2" t="s">
        <v>7982</v>
      </c>
      <c r="H5382" s="2" t="s">
        <v>7983</v>
      </c>
      <c r="I5382" s="2" t="s">
        <v>26</v>
      </c>
      <c r="J5382" s="2" t="s">
        <v>27</v>
      </c>
      <c r="K5382" s="2" t="s">
        <v>42</v>
      </c>
      <c r="L5382" s="2" t="s">
        <v>43</v>
      </c>
      <c r="M5382" s="1">
        <v>90045</v>
      </c>
      <c r="N5382" s="2" t="s">
        <v>44</v>
      </c>
      <c r="O5382" s="2" t="s">
        <v>8184</v>
      </c>
      <c r="P5382" s="2" t="s">
        <v>71</v>
      </c>
      <c r="Q5382" s="2" t="s">
        <v>682</v>
      </c>
      <c r="R5382" s="2" t="s">
        <v>8185</v>
      </c>
      <c r="S5382" s="1">
        <v>105.55200000000001</v>
      </c>
      <c r="T5382" s="1">
        <v>6</v>
      </c>
      <c r="U5382" s="1">
        <v>0.2</v>
      </c>
      <c r="V5382" s="5">
        <v>35.623800000000003</v>
      </c>
    </row>
    <row r="5383" spans="1:22" ht="15" thickBot="1" x14ac:dyDescent="0.35">
      <c r="A5383" s="4">
        <v>5382</v>
      </c>
      <c r="B5383" s="2" t="s">
        <v>8186</v>
      </c>
      <c r="C5383" s="1">
        <v>2013</v>
      </c>
      <c r="D5383" s="3">
        <v>41523</v>
      </c>
      <c r="E5383" s="3">
        <v>41525</v>
      </c>
      <c r="F5383" s="2" t="s">
        <v>23</v>
      </c>
      <c r="G5383" s="2" t="s">
        <v>8187</v>
      </c>
      <c r="H5383" s="2" t="s">
        <v>8188</v>
      </c>
      <c r="I5383" s="2" t="s">
        <v>41</v>
      </c>
      <c r="J5383" s="2" t="s">
        <v>27</v>
      </c>
      <c r="K5383" s="2" t="s">
        <v>184</v>
      </c>
      <c r="L5383" s="2" t="s">
        <v>104</v>
      </c>
      <c r="M5383" s="1">
        <v>77070</v>
      </c>
      <c r="N5383" s="2" t="s">
        <v>105</v>
      </c>
      <c r="O5383" s="2" t="s">
        <v>2643</v>
      </c>
      <c r="P5383" s="2" t="s">
        <v>46</v>
      </c>
      <c r="Q5383" s="2" t="s">
        <v>90</v>
      </c>
      <c r="R5383" s="2" t="s">
        <v>2644</v>
      </c>
      <c r="S5383" s="1">
        <v>25.92</v>
      </c>
      <c r="T5383" s="1">
        <v>5</v>
      </c>
      <c r="U5383" s="1">
        <v>0.2</v>
      </c>
      <c r="V5383" s="5">
        <v>9.0719999999999992</v>
      </c>
    </row>
    <row r="5384" spans="1:22" ht="15" thickBot="1" x14ac:dyDescent="0.35">
      <c r="A5384" s="4">
        <v>5383</v>
      </c>
      <c r="B5384" s="2" t="s">
        <v>8186</v>
      </c>
      <c r="C5384" s="1">
        <v>2013</v>
      </c>
      <c r="D5384" s="3">
        <v>41523</v>
      </c>
      <c r="E5384" s="3">
        <v>41525</v>
      </c>
      <c r="F5384" s="2" t="s">
        <v>23</v>
      </c>
      <c r="G5384" s="2" t="s">
        <v>8187</v>
      </c>
      <c r="H5384" s="2" t="s">
        <v>8188</v>
      </c>
      <c r="I5384" s="2" t="s">
        <v>41</v>
      </c>
      <c r="J5384" s="2" t="s">
        <v>27</v>
      </c>
      <c r="K5384" s="2" t="s">
        <v>184</v>
      </c>
      <c r="L5384" s="2" t="s">
        <v>104</v>
      </c>
      <c r="M5384" s="1">
        <v>77070</v>
      </c>
      <c r="N5384" s="2" t="s">
        <v>105</v>
      </c>
      <c r="O5384" s="2" t="s">
        <v>4393</v>
      </c>
      <c r="P5384" s="2" t="s">
        <v>46</v>
      </c>
      <c r="Q5384" s="2" t="s">
        <v>269</v>
      </c>
      <c r="R5384" s="2" t="s">
        <v>186</v>
      </c>
      <c r="S5384" s="1">
        <v>15.808</v>
      </c>
      <c r="T5384" s="1">
        <v>8</v>
      </c>
      <c r="U5384" s="1">
        <v>0.2</v>
      </c>
      <c r="V5384" s="5">
        <v>5.3352000000000004</v>
      </c>
    </row>
    <row r="5385" spans="1:22" ht="15" thickBot="1" x14ac:dyDescent="0.35">
      <c r="A5385" s="4">
        <v>5384</v>
      </c>
      <c r="B5385" s="2" t="s">
        <v>8186</v>
      </c>
      <c r="C5385" s="1">
        <v>2013</v>
      </c>
      <c r="D5385" s="3">
        <v>41523</v>
      </c>
      <c r="E5385" s="3">
        <v>41525</v>
      </c>
      <c r="F5385" s="2" t="s">
        <v>23</v>
      </c>
      <c r="G5385" s="2" t="s">
        <v>8187</v>
      </c>
      <c r="H5385" s="2" t="s">
        <v>8188</v>
      </c>
      <c r="I5385" s="2" t="s">
        <v>41</v>
      </c>
      <c r="J5385" s="2" t="s">
        <v>27</v>
      </c>
      <c r="K5385" s="2" t="s">
        <v>184</v>
      </c>
      <c r="L5385" s="2" t="s">
        <v>104</v>
      </c>
      <c r="M5385" s="1">
        <v>77070</v>
      </c>
      <c r="N5385" s="2" t="s">
        <v>105</v>
      </c>
      <c r="O5385" s="2" t="s">
        <v>1303</v>
      </c>
      <c r="P5385" s="2" t="s">
        <v>46</v>
      </c>
      <c r="Q5385" s="2" t="s">
        <v>90</v>
      </c>
      <c r="R5385" s="2" t="s">
        <v>1304</v>
      </c>
      <c r="S5385" s="1">
        <v>10.368</v>
      </c>
      <c r="T5385" s="1">
        <v>2</v>
      </c>
      <c r="U5385" s="1">
        <v>0.2</v>
      </c>
      <c r="V5385" s="5">
        <v>3.7584</v>
      </c>
    </row>
    <row r="5386" spans="1:22" ht="15" thickBot="1" x14ac:dyDescent="0.35">
      <c r="A5386" s="4">
        <v>5385</v>
      </c>
      <c r="B5386" s="2" t="s">
        <v>8189</v>
      </c>
      <c r="C5386" s="1">
        <v>2014</v>
      </c>
      <c r="D5386" s="3">
        <v>41817</v>
      </c>
      <c r="E5386" s="3">
        <v>41824</v>
      </c>
      <c r="F5386" s="2" t="s">
        <v>50</v>
      </c>
      <c r="G5386" s="2" t="s">
        <v>3525</v>
      </c>
      <c r="H5386" s="2" t="s">
        <v>3526</v>
      </c>
      <c r="I5386" s="2" t="s">
        <v>26</v>
      </c>
      <c r="J5386" s="2" t="s">
        <v>27</v>
      </c>
      <c r="K5386" s="2" t="s">
        <v>146</v>
      </c>
      <c r="L5386" s="2" t="s">
        <v>147</v>
      </c>
      <c r="M5386" s="1">
        <v>19143</v>
      </c>
      <c r="N5386" s="2" t="s">
        <v>148</v>
      </c>
      <c r="O5386" s="2" t="s">
        <v>1046</v>
      </c>
      <c r="P5386" s="2" t="s">
        <v>71</v>
      </c>
      <c r="Q5386" s="2" t="s">
        <v>72</v>
      </c>
      <c r="R5386" s="2" t="s">
        <v>1047</v>
      </c>
      <c r="S5386" s="1">
        <v>358.2</v>
      </c>
      <c r="T5386" s="1">
        <v>3</v>
      </c>
      <c r="U5386" s="1">
        <v>0.4</v>
      </c>
      <c r="V5386" s="5">
        <v>41.79</v>
      </c>
    </row>
    <row r="5387" spans="1:22" ht="15" thickBot="1" x14ac:dyDescent="0.35">
      <c r="A5387" s="4">
        <v>5386</v>
      </c>
      <c r="B5387" s="2" t="s">
        <v>8189</v>
      </c>
      <c r="C5387" s="1">
        <v>2014</v>
      </c>
      <c r="D5387" s="3">
        <v>41817</v>
      </c>
      <c r="E5387" s="3">
        <v>41824</v>
      </c>
      <c r="F5387" s="2" t="s">
        <v>50</v>
      </c>
      <c r="G5387" s="2" t="s">
        <v>3525</v>
      </c>
      <c r="H5387" s="2" t="s">
        <v>3526</v>
      </c>
      <c r="I5387" s="2" t="s">
        <v>26</v>
      </c>
      <c r="J5387" s="2" t="s">
        <v>27</v>
      </c>
      <c r="K5387" s="2" t="s">
        <v>146</v>
      </c>
      <c r="L5387" s="2" t="s">
        <v>147</v>
      </c>
      <c r="M5387" s="1">
        <v>19143</v>
      </c>
      <c r="N5387" s="2" t="s">
        <v>148</v>
      </c>
      <c r="O5387" s="2" t="s">
        <v>5865</v>
      </c>
      <c r="P5387" s="2" t="s">
        <v>71</v>
      </c>
      <c r="Q5387" s="2" t="s">
        <v>72</v>
      </c>
      <c r="R5387" s="2" t="s">
        <v>5866</v>
      </c>
      <c r="S5387" s="1">
        <v>545.91600000000005</v>
      </c>
      <c r="T5387" s="1">
        <v>14</v>
      </c>
      <c r="U5387" s="1">
        <v>0.4</v>
      </c>
      <c r="V5387" s="5">
        <v>72.788799999999995</v>
      </c>
    </row>
    <row r="5388" spans="1:22" ht="15" thickBot="1" x14ac:dyDescent="0.35">
      <c r="A5388" s="4">
        <v>5387</v>
      </c>
      <c r="B5388" s="2" t="s">
        <v>8190</v>
      </c>
      <c r="C5388" s="1">
        <v>2014</v>
      </c>
      <c r="D5388" s="3">
        <v>41711</v>
      </c>
      <c r="E5388" s="3">
        <v>41716</v>
      </c>
      <c r="F5388" s="2" t="s">
        <v>50</v>
      </c>
      <c r="G5388" s="2" t="s">
        <v>2626</v>
      </c>
      <c r="H5388" s="2" t="s">
        <v>2627</v>
      </c>
      <c r="I5388" s="2" t="s">
        <v>26</v>
      </c>
      <c r="J5388" s="2" t="s">
        <v>27</v>
      </c>
      <c r="K5388" s="2" t="s">
        <v>8191</v>
      </c>
      <c r="L5388" s="2" t="s">
        <v>1707</v>
      </c>
      <c r="M5388" s="1">
        <v>72756</v>
      </c>
      <c r="N5388" s="2" t="s">
        <v>30</v>
      </c>
      <c r="O5388" s="2" t="s">
        <v>5620</v>
      </c>
      <c r="P5388" s="2" t="s">
        <v>46</v>
      </c>
      <c r="Q5388" s="2" t="s">
        <v>75</v>
      </c>
      <c r="R5388" s="2" t="s">
        <v>1219</v>
      </c>
      <c r="S5388" s="1">
        <v>40.409999999999997</v>
      </c>
      <c r="T5388" s="1">
        <v>9</v>
      </c>
      <c r="U5388" s="1">
        <v>0</v>
      </c>
      <c r="V5388" s="5">
        <v>18.5886</v>
      </c>
    </row>
    <row r="5389" spans="1:22" ht="15" thickBot="1" x14ac:dyDescent="0.35">
      <c r="A5389" s="4">
        <v>5388</v>
      </c>
      <c r="B5389" s="2" t="s">
        <v>8192</v>
      </c>
      <c r="C5389" s="1">
        <v>2014</v>
      </c>
      <c r="D5389" s="3">
        <v>41689</v>
      </c>
      <c r="E5389" s="3">
        <v>41692</v>
      </c>
      <c r="F5389" s="2" t="s">
        <v>23</v>
      </c>
      <c r="G5389" s="2" t="s">
        <v>481</v>
      </c>
      <c r="H5389" s="2" t="s">
        <v>482</v>
      </c>
      <c r="I5389" s="2" t="s">
        <v>41</v>
      </c>
      <c r="J5389" s="2" t="s">
        <v>27</v>
      </c>
      <c r="K5389" s="2" t="s">
        <v>42</v>
      </c>
      <c r="L5389" s="2" t="s">
        <v>43</v>
      </c>
      <c r="M5389" s="1">
        <v>90045</v>
      </c>
      <c r="N5389" s="2" t="s">
        <v>44</v>
      </c>
      <c r="O5389" s="2" t="s">
        <v>1671</v>
      </c>
      <c r="P5389" s="2" t="s">
        <v>71</v>
      </c>
      <c r="Q5389" s="2" t="s">
        <v>72</v>
      </c>
      <c r="R5389" s="2" t="s">
        <v>1672</v>
      </c>
      <c r="S5389" s="1">
        <v>167.976</v>
      </c>
      <c r="T5389" s="1">
        <v>3</v>
      </c>
      <c r="U5389" s="1">
        <v>0.2</v>
      </c>
      <c r="V5389" s="5">
        <v>10.4985</v>
      </c>
    </row>
    <row r="5390" spans="1:22" ht="15" thickBot="1" x14ac:dyDescent="0.35">
      <c r="A5390" s="4">
        <v>5389</v>
      </c>
      <c r="B5390" s="2" t="s">
        <v>8192</v>
      </c>
      <c r="C5390" s="1">
        <v>2014</v>
      </c>
      <c r="D5390" s="3">
        <v>41689</v>
      </c>
      <c r="E5390" s="3">
        <v>41692</v>
      </c>
      <c r="F5390" s="2" t="s">
        <v>23</v>
      </c>
      <c r="G5390" s="2" t="s">
        <v>481</v>
      </c>
      <c r="H5390" s="2" t="s">
        <v>482</v>
      </c>
      <c r="I5390" s="2" t="s">
        <v>41</v>
      </c>
      <c r="J5390" s="2" t="s">
        <v>27</v>
      </c>
      <c r="K5390" s="2" t="s">
        <v>42</v>
      </c>
      <c r="L5390" s="2" t="s">
        <v>43</v>
      </c>
      <c r="M5390" s="1">
        <v>90045</v>
      </c>
      <c r="N5390" s="2" t="s">
        <v>44</v>
      </c>
      <c r="O5390" s="2" t="s">
        <v>5378</v>
      </c>
      <c r="P5390" s="2" t="s">
        <v>71</v>
      </c>
      <c r="Q5390" s="2" t="s">
        <v>161</v>
      </c>
      <c r="R5390" s="2" t="s">
        <v>5379</v>
      </c>
      <c r="S5390" s="1">
        <v>109.53</v>
      </c>
      <c r="T5390" s="1">
        <v>3</v>
      </c>
      <c r="U5390" s="1">
        <v>0</v>
      </c>
      <c r="V5390" s="5">
        <v>47.097900000000003</v>
      </c>
    </row>
    <row r="5391" spans="1:22" ht="15" thickBot="1" x14ac:dyDescent="0.35">
      <c r="A5391" s="4">
        <v>5390</v>
      </c>
      <c r="B5391" s="2" t="s">
        <v>8192</v>
      </c>
      <c r="C5391" s="1">
        <v>2014</v>
      </c>
      <c r="D5391" s="3">
        <v>41689</v>
      </c>
      <c r="E5391" s="3">
        <v>41692</v>
      </c>
      <c r="F5391" s="2" t="s">
        <v>23</v>
      </c>
      <c r="G5391" s="2" t="s">
        <v>481</v>
      </c>
      <c r="H5391" s="2" t="s">
        <v>482</v>
      </c>
      <c r="I5391" s="2" t="s">
        <v>41</v>
      </c>
      <c r="J5391" s="2" t="s">
        <v>27</v>
      </c>
      <c r="K5391" s="2" t="s">
        <v>42</v>
      </c>
      <c r="L5391" s="2" t="s">
        <v>43</v>
      </c>
      <c r="M5391" s="1">
        <v>90045</v>
      </c>
      <c r="N5391" s="2" t="s">
        <v>44</v>
      </c>
      <c r="O5391" s="2" t="s">
        <v>2025</v>
      </c>
      <c r="P5391" s="2" t="s">
        <v>46</v>
      </c>
      <c r="Q5391" s="2" t="s">
        <v>47</v>
      </c>
      <c r="R5391" s="2" t="s">
        <v>2026</v>
      </c>
      <c r="S5391" s="1">
        <v>9.82</v>
      </c>
      <c r="T5391" s="1">
        <v>2</v>
      </c>
      <c r="U5391" s="1">
        <v>0</v>
      </c>
      <c r="V5391" s="5">
        <v>4.8117999999999999</v>
      </c>
    </row>
    <row r="5392" spans="1:22" ht="15" thickBot="1" x14ac:dyDescent="0.35">
      <c r="A5392" s="4">
        <v>5391</v>
      </c>
      <c r="B5392" s="2" t="s">
        <v>8193</v>
      </c>
      <c r="C5392" s="1">
        <v>2014</v>
      </c>
      <c r="D5392" s="3">
        <v>41954</v>
      </c>
      <c r="E5392" s="3">
        <v>41956</v>
      </c>
      <c r="F5392" s="2" t="s">
        <v>23</v>
      </c>
      <c r="G5392" s="2" t="s">
        <v>6783</v>
      </c>
      <c r="H5392" s="2" t="s">
        <v>6784</v>
      </c>
      <c r="I5392" s="2" t="s">
        <v>41</v>
      </c>
      <c r="J5392" s="2" t="s">
        <v>27</v>
      </c>
      <c r="K5392" s="2" t="s">
        <v>95</v>
      </c>
      <c r="L5392" s="2" t="s">
        <v>96</v>
      </c>
      <c r="M5392" s="1">
        <v>98105</v>
      </c>
      <c r="N5392" s="2" t="s">
        <v>44</v>
      </c>
      <c r="O5392" s="2" t="s">
        <v>4158</v>
      </c>
      <c r="P5392" s="2" t="s">
        <v>46</v>
      </c>
      <c r="Q5392" s="2" t="s">
        <v>75</v>
      </c>
      <c r="R5392" s="2" t="s">
        <v>4159</v>
      </c>
      <c r="S5392" s="1">
        <v>26.352</v>
      </c>
      <c r="T5392" s="1">
        <v>3</v>
      </c>
      <c r="U5392" s="1">
        <v>0.2</v>
      </c>
      <c r="V5392" s="5">
        <v>9.5526</v>
      </c>
    </row>
    <row r="5393" spans="1:22" ht="15" thickBot="1" x14ac:dyDescent="0.35">
      <c r="A5393" s="4">
        <v>5392</v>
      </c>
      <c r="B5393" s="2" t="s">
        <v>8194</v>
      </c>
      <c r="C5393" s="1">
        <v>2011</v>
      </c>
      <c r="D5393" s="3">
        <v>40866</v>
      </c>
      <c r="E5393" s="3">
        <v>40872</v>
      </c>
      <c r="F5393" s="2" t="s">
        <v>50</v>
      </c>
      <c r="G5393" s="2" t="s">
        <v>7541</v>
      </c>
      <c r="H5393" s="2" t="s">
        <v>7542</v>
      </c>
      <c r="I5393" s="2" t="s">
        <v>41</v>
      </c>
      <c r="J5393" s="2" t="s">
        <v>27</v>
      </c>
      <c r="K5393" s="2" t="s">
        <v>521</v>
      </c>
      <c r="L5393" s="2" t="s">
        <v>245</v>
      </c>
      <c r="M5393" s="1">
        <v>19805</v>
      </c>
      <c r="N5393" s="2" t="s">
        <v>148</v>
      </c>
      <c r="O5393" s="2" t="s">
        <v>2119</v>
      </c>
      <c r="P5393" s="2" t="s">
        <v>46</v>
      </c>
      <c r="Q5393" s="2" t="s">
        <v>47</v>
      </c>
      <c r="R5393" s="2" t="s">
        <v>2120</v>
      </c>
      <c r="S5393" s="1">
        <v>22.5</v>
      </c>
      <c r="T5393" s="1">
        <v>6</v>
      </c>
      <c r="U5393" s="1">
        <v>0</v>
      </c>
      <c r="V5393" s="5">
        <v>10.8</v>
      </c>
    </row>
    <row r="5394" spans="1:22" ht="15" thickBot="1" x14ac:dyDescent="0.35">
      <c r="A5394" s="4">
        <v>5393</v>
      </c>
      <c r="B5394" s="2" t="s">
        <v>8194</v>
      </c>
      <c r="C5394" s="1">
        <v>2011</v>
      </c>
      <c r="D5394" s="3">
        <v>40866</v>
      </c>
      <c r="E5394" s="3">
        <v>40872</v>
      </c>
      <c r="F5394" s="2" t="s">
        <v>50</v>
      </c>
      <c r="G5394" s="2" t="s">
        <v>7541</v>
      </c>
      <c r="H5394" s="2" t="s">
        <v>7542</v>
      </c>
      <c r="I5394" s="2" t="s">
        <v>41</v>
      </c>
      <c r="J5394" s="2" t="s">
        <v>27</v>
      </c>
      <c r="K5394" s="2" t="s">
        <v>521</v>
      </c>
      <c r="L5394" s="2" t="s">
        <v>245</v>
      </c>
      <c r="M5394" s="1">
        <v>19805</v>
      </c>
      <c r="N5394" s="2" t="s">
        <v>148</v>
      </c>
      <c r="O5394" s="2" t="s">
        <v>2492</v>
      </c>
      <c r="P5394" s="2" t="s">
        <v>46</v>
      </c>
      <c r="Q5394" s="2" t="s">
        <v>47</v>
      </c>
      <c r="R5394" s="2" t="s">
        <v>2493</v>
      </c>
      <c r="S5394" s="1">
        <v>9.9600000000000009</v>
      </c>
      <c r="T5394" s="1">
        <v>2</v>
      </c>
      <c r="U5394" s="1">
        <v>0</v>
      </c>
      <c r="V5394" s="5">
        <v>4.5815999999999999</v>
      </c>
    </row>
    <row r="5395" spans="1:22" ht="15" thickBot="1" x14ac:dyDescent="0.35">
      <c r="A5395" s="4">
        <v>5394</v>
      </c>
      <c r="B5395" s="2" t="s">
        <v>8194</v>
      </c>
      <c r="C5395" s="1">
        <v>2011</v>
      </c>
      <c r="D5395" s="3">
        <v>40866</v>
      </c>
      <c r="E5395" s="3">
        <v>40872</v>
      </c>
      <c r="F5395" s="2" t="s">
        <v>50</v>
      </c>
      <c r="G5395" s="2" t="s">
        <v>7541</v>
      </c>
      <c r="H5395" s="2" t="s">
        <v>7542</v>
      </c>
      <c r="I5395" s="2" t="s">
        <v>41</v>
      </c>
      <c r="J5395" s="2" t="s">
        <v>27</v>
      </c>
      <c r="K5395" s="2" t="s">
        <v>521</v>
      </c>
      <c r="L5395" s="2" t="s">
        <v>245</v>
      </c>
      <c r="M5395" s="1">
        <v>19805</v>
      </c>
      <c r="N5395" s="2" t="s">
        <v>148</v>
      </c>
      <c r="O5395" s="2" t="s">
        <v>1829</v>
      </c>
      <c r="P5395" s="2" t="s">
        <v>46</v>
      </c>
      <c r="Q5395" s="2" t="s">
        <v>75</v>
      </c>
      <c r="R5395" s="2" t="s">
        <v>1830</v>
      </c>
      <c r="S5395" s="1">
        <v>213.08</v>
      </c>
      <c r="T5395" s="1">
        <v>7</v>
      </c>
      <c r="U5395" s="1">
        <v>0</v>
      </c>
      <c r="V5395" s="5">
        <v>102.2784</v>
      </c>
    </row>
    <row r="5396" spans="1:22" ht="15" thickBot="1" x14ac:dyDescent="0.35">
      <c r="A5396" s="4">
        <v>5395</v>
      </c>
      <c r="B5396" s="2" t="s">
        <v>8194</v>
      </c>
      <c r="C5396" s="1">
        <v>2011</v>
      </c>
      <c r="D5396" s="3">
        <v>40866</v>
      </c>
      <c r="E5396" s="3">
        <v>40872</v>
      </c>
      <c r="F5396" s="2" t="s">
        <v>50</v>
      </c>
      <c r="G5396" s="2" t="s">
        <v>7541</v>
      </c>
      <c r="H5396" s="2" t="s">
        <v>7542</v>
      </c>
      <c r="I5396" s="2" t="s">
        <v>41</v>
      </c>
      <c r="J5396" s="2" t="s">
        <v>27</v>
      </c>
      <c r="K5396" s="2" t="s">
        <v>521</v>
      </c>
      <c r="L5396" s="2" t="s">
        <v>245</v>
      </c>
      <c r="M5396" s="1">
        <v>19805</v>
      </c>
      <c r="N5396" s="2" t="s">
        <v>148</v>
      </c>
      <c r="O5396" s="2" t="s">
        <v>4209</v>
      </c>
      <c r="P5396" s="2" t="s">
        <v>32</v>
      </c>
      <c r="Q5396" s="2" t="s">
        <v>33</v>
      </c>
      <c r="R5396" s="2" t="s">
        <v>4210</v>
      </c>
      <c r="S5396" s="1">
        <v>1025.8800000000001</v>
      </c>
      <c r="T5396" s="1">
        <v>6</v>
      </c>
      <c r="U5396" s="1">
        <v>0</v>
      </c>
      <c r="V5396" s="5">
        <v>235.95240000000001</v>
      </c>
    </row>
    <row r="5397" spans="1:22" ht="15" thickBot="1" x14ac:dyDescent="0.35">
      <c r="A5397" s="4">
        <v>5396</v>
      </c>
      <c r="B5397" s="2" t="s">
        <v>8195</v>
      </c>
      <c r="C5397" s="1">
        <v>2011</v>
      </c>
      <c r="D5397" s="3">
        <v>40865</v>
      </c>
      <c r="E5397" s="3">
        <v>40868</v>
      </c>
      <c r="F5397" s="2" t="s">
        <v>23</v>
      </c>
      <c r="G5397" s="2" t="s">
        <v>1648</v>
      </c>
      <c r="H5397" s="2" t="s">
        <v>1649</v>
      </c>
      <c r="I5397" s="2" t="s">
        <v>41</v>
      </c>
      <c r="J5397" s="2" t="s">
        <v>27</v>
      </c>
      <c r="K5397" s="2" t="s">
        <v>3771</v>
      </c>
      <c r="L5397" s="2" t="s">
        <v>121</v>
      </c>
      <c r="M5397" s="1">
        <v>84604</v>
      </c>
      <c r="N5397" s="2" t="s">
        <v>44</v>
      </c>
      <c r="O5397" s="2" t="s">
        <v>5824</v>
      </c>
      <c r="P5397" s="2" t="s">
        <v>46</v>
      </c>
      <c r="Q5397" s="2" t="s">
        <v>90</v>
      </c>
      <c r="R5397" s="2" t="s">
        <v>5825</v>
      </c>
      <c r="S5397" s="1">
        <v>21.98</v>
      </c>
      <c r="T5397" s="1">
        <v>7</v>
      </c>
      <c r="U5397" s="1">
        <v>0</v>
      </c>
      <c r="V5397" s="5">
        <v>9.891</v>
      </c>
    </row>
    <row r="5398" spans="1:22" ht="15" thickBot="1" x14ac:dyDescent="0.35">
      <c r="A5398" s="4">
        <v>5397</v>
      </c>
      <c r="B5398" s="2" t="s">
        <v>8196</v>
      </c>
      <c r="C5398" s="1">
        <v>2013</v>
      </c>
      <c r="D5398" s="3">
        <v>41542</v>
      </c>
      <c r="E5398" s="3">
        <v>41542</v>
      </c>
      <c r="F5398" s="2" t="s">
        <v>1290</v>
      </c>
      <c r="G5398" s="2" t="s">
        <v>4136</v>
      </c>
      <c r="H5398" s="2" t="s">
        <v>4137</v>
      </c>
      <c r="I5398" s="2" t="s">
        <v>41</v>
      </c>
      <c r="J5398" s="2" t="s">
        <v>27</v>
      </c>
      <c r="K5398" s="2" t="s">
        <v>127</v>
      </c>
      <c r="L5398" s="2" t="s">
        <v>43</v>
      </c>
      <c r="M5398" s="1">
        <v>94110</v>
      </c>
      <c r="N5398" s="2" t="s">
        <v>44</v>
      </c>
      <c r="O5398" s="2" t="s">
        <v>5362</v>
      </c>
      <c r="P5398" s="2" t="s">
        <v>32</v>
      </c>
      <c r="Q5398" s="2" t="s">
        <v>65</v>
      </c>
      <c r="R5398" s="2" t="s">
        <v>5363</v>
      </c>
      <c r="S5398" s="1">
        <v>63.2</v>
      </c>
      <c r="T5398" s="1">
        <v>5</v>
      </c>
      <c r="U5398" s="1">
        <v>0</v>
      </c>
      <c r="V5398" s="5">
        <v>23.384</v>
      </c>
    </row>
    <row r="5399" spans="1:22" ht="15" thickBot="1" x14ac:dyDescent="0.35">
      <c r="A5399" s="4">
        <v>5398</v>
      </c>
      <c r="B5399" s="2" t="s">
        <v>8197</v>
      </c>
      <c r="C5399" s="1">
        <v>2013</v>
      </c>
      <c r="D5399" s="3">
        <v>41599</v>
      </c>
      <c r="E5399" s="3">
        <v>41606</v>
      </c>
      <c r="F5399" s="2" t="s">
        <v>50</v>
      </c>
      <c r="G5399" s="2" t="s">
        <v>1779</v>
      </c>
      <c r="H5399" s="2" t="s">
        <v>1780</v>
      </c>
      <c r="I5399" s="2" t="s">
        <v>41</v>
      </c>
      <c r="J5399" s="2" t="s">
        <v>27</v>
      </c>
      <c r="K5399" s="2" t="s">
        <v>42</v>
      </c>
      <c r="L5399" s="2" t="s">
        <v>43</v>
      </c>
      <c r="M5399" s="1">
        <v>90004</v>
      </c>
      <c r="N5399" s="2" t="s">
        <v>44</v>
      </c>
      <c r="O5399" s="2" t="s">
        <v>810</v>
      </c>
      <c r="P5399" s="2" t="s">
        <v>46</v>
      </c>
      <c r="Q5399" s="2" t="s">
        <v>78</v>
      </c>
      <c r="R5399" s="2" t="s">
        <v>811</v>
      </c>
      <c r="S5399" s="1">
        <v>39</v>
      </c>
      <c r="T5399" s="1">
        <v>12</v>
      </c>
      <c r="U5399" s="1">
        <v>0</v>
      </c>
      <c r="V5399" s="5">
        <v>11.31</v>
      </c>
    </row>
    <row r="5400" spans="1:22" ht="15" thickBot="1" x14ac:dyDescent="0.35">
      <c r="A5400" s="4">
        <v>5399</v>
      </c>
      <c r="B5400" s="2" t="s">
        <v>8198</v>
      </c>
      <c r="C5400" s="1">
        <v>2013</v>
      </c>
      <c r="D5400" s="3">
        <v>41545</v>
      </c>
      <c r="E5400" s="3">
        <v>41550</v>
      </c>
      <c r="F5400" s="2" t="s">
        <v>50</v>
      </c>
      <c r="G5400" s="2" t="s">
        <v>2605</v>
      </c>
      <c r="H5400" s="2" t="s">
        <v>2606</v>
      </c>
      <c r="I5400" s="2" t="s">
        <v>41</v>
      </c>
      <c r="J5400" s="2" t="s">
        <v>27</v>
      </c>
      <c r="K5400" s="2" t="s">
        <v>2470</v>
      </c>
      <c r="L5400" s="2" t="s">
        <v>498</v>
      </c>
      <c r="M5400" s="1">
        <v>43130</v>
      </c>
      <c r="N5400" s="2" t="s">
        <v>148</v>
      </c>
      <c r="O5400" s="2" t="s">
        <v>1966</v>
      </c>
      <c r="P5400" s="2" t="s">
        <v>46</v>
      </c>
      <c r="Q5400" s="2" t="s">
        <v>75</v>
      </c>
      <c r="R5400" s="2" t="s">
        <v>1967</v>
      </c>
      <c r="S5400" s="1">
        <v>2.907</v>
      </c>
      <c r="T5400" s="1">
        <v>3</v>
      </c>
      <c r="U5400" s="1">
        <v>0.7</v>
      </c>
      <c r="V5400" s="5">
        <v>-2.0348999999999999</v>
      </c>
    </row>
    <row r="5401" spans="1:22" ht="15" thickBot="1" x14ac:dyDescent="0.35">
      <c r="A5401" s="4">
        <v>5400</v>
      </c>
      <c r="B5401" s="2" t="s">
        <v>8199</v>
      </c>
      <c r="C5401" s="1">
        <v>2013</v>
      </c>
      <c r="D5401" s="3">
        <v>41374</v>
      </c>
      <c r="E5401" s="3">
        <v>41379</v>
      </c>
      <c r="F5401" s="2" t="s">
        <v>50</v>
      </c>
      <c r="G5401" s="2" t="s">
        <v>4372</v>
      </c>
      <c r="H5401" s="2" t="s">
        <v>4373</v>
      </c>
      <c r="I5401" s="2" t="s">
        <v>26</v>
      </c>
      <c r="J5401" s="2" t="s">
        <v>27</v>
      </c>
      <c r="K5401" s="2" t="s">
        <v>42</v>
      </c>
      <c r="L5401" s="2" t="s">
        <v>43</v>
      </c>
      <c r="M5401" s="1">
        <v>90004</v>
      </c>
      <c r="N5401" s="2" t="s">
        <v>44</v>
      </c>
      <c r="O5401" s="2" t="s">
        <v>31</v>
      </c>
      <c r="P5401" s="2" t="s">
        <v>32</v>
      </c>
      <c r="Q5401" s="2" t="s">
        <v>33</v>
      </c>
      <c r="R5401" s="2" t="s">
        <v>34</v>
      </c>
      <c r="S5401" s="1">
        <v>556.66499999999996</v>
      </c>
      <c r="T5401" s="1">
        <v>5</v>
      </c>
      <c r="U5401" s="1">
        <v>0.15</v>
      </c>
      <c r="V5401" s="5">
        <v>6.5490000000000004</v>
      </c>
    </row>
    <row r="5402" spans="1:22" ht="15" thickBot="1" x14ac:dyDescent="0.35">
      <c r="A5402" s="4">
        <v>5401</v>
      </c>
      <c r="B5402" s="2" t="s">
        <v>8200</v>
      </c>
      <c r="C5402" s="1">
        <v>2014</v>
      </c>
      <c r="D5402" s="3">
        <v>41904</v>
      </c>
      <c r="E5402" s="3">
        <v>41906</v>
      </c>
      <c r="F5402" s="2" t="s">
        <v>188</v>
      </c>
      <c r="G5402" s="2" t="s">
        <v>8201</v>
      </c>
      <c r="H5402" s="2" t="s">
        <v>8202</v>
      </c>
      <c r="I5402" s="2" t="s">
        <v>26</v>
      </c>
      <c r="J5402" s="2" t="s">
        <v>27</v>
      </c>
      <c r="K5402" s="2" t="s">
        <v>95</v>
      </c>
      <c r="L5402" s="2" t="s">
        <v>96</v>
      </c>
      <c r="M5402" s="1">
        <v>98103</v>
      </c>
      <c r="N5402" s="2" t="s">
        <v>44</v>
      </c>
      <c r="O5402" s="2" t="s">
        <v>1414</v>
      </c>
      <c r="P5402" s="2" t="s">
        <v>71</v>
      </c>
      <c r="Q5402" s="2" t="s">
        <v>161</v>
      </c>
      <c r="R5402" s="2" t="s">
        <v>1415</v>
      </c>
      <c r="S5402" s="1">
        <v>71.98</v>
      </c>
      <c r="T5402" s="1">
        <v>2</v>
      </c>
      <c r="U5402" s="1">
        <v>0</v>
      </c>
      <c r="V5402" s="5">
        <v>15.1158</v>
      </c>
    </row>
    <row r="5403" spans="1:22" ht="15" thickBot="1" x14ac:dyDescent="0.35">
      <c r="A5403" s="4">
        <v>5402</v>
      </c>
      <c r="B5403" s="2" t="s">
        <v>8200</v>
      </c>
      <c r="C5403" s="1">
        <v>2014</v>
      </c>
      <c r="D5403" s="3">
        <v>41904</v>
      </c>
      <c r="E5403" s="3">
        <v>41906</v>
      </c>
      <c r="F5403" s="2" t="s">
        <v>188</v>
      </c>
      <c r="G5403" s="2" t="s">
        <v>8201</v>
      </c>
      <c r="H5403" s="2" t="s">
        <v>8202</v>
      </c>
      <c r="I5403" s="2" t="s">
        <v>26</v>
      </c>
      <c r="J5403" s="2" t="s">
        <v>27</v>
      </c>
      <c r="K5403" s="2" t="s">
        <v>95</v>
      </c>
      <c r="L5403" s="2" t="s">
        <v>96</v>
      </c>
      <c r="M5403" s="1">
        <v>98103</v>
      </c>
      <c r="N5403" s="2" t="s">
        <v>44</v>
      </c>
      <c r="O5403" s="2" t="s">
        <v>1684</v>
      </c>
      <c r="P5403" s="2" t="s">
        <v>71</v>
      </c>
      <c r="Q5403" s="2" t="s">
        <v>161</v>
      </c>
      <c r="R5403" s="2" t="s">
        <v>1685</v>
      </c>
      <c r="S5403" s="1">
        <v>79.98</v>
      </c>
      <c r="T5403" s="1">
        <v>2</v>
      </c>
      <c r="U5403" s="1">
        <v>0</v>
      </c>
      <c r="V5403" s="5">
        <v>26.3934</v>
      </c>
    </row>
    <row r="5404" spans="1:22" ht="15" thickBot="1" x14ac:dyDescent="0.35">
      <c r="A5404" s="4">
        <v>5403</v>
      </c>
      <c r="B5404" s="2" t="s">
        <v>8203</v>
      </c>
      <c r="C5404" s="1">
        <v>2014</v>
      </c>
      <c r="D5404" s="3">
        <v>41876</v>
      </c>
      <c r="E5404" s="3">
        <v>41881</v>
      </c>
      <c r="F5404" s="2" t="s">
        <v>50</v>
      </c>
      <c r="G5404" s="2" t="s">
        <v>1060</v>
      </c>
      <c r="H5404" s="2" t="s">
        <v>1061</v>
      </c>
      <c r="I5404" s="2" t="s">
        <v>41</v>
      </c>
      <c r="J5404" s="2" t="s">
        <v>27</v>
      </c>
      <c r="K5404" s="2" t="s">
        <v>266</v>
      </c>
      <c r="L5404" s="2" t="s">
        <v>267</v>
      </c>
      <c r="M5404" s="1">
        <v>10024</v>
      </c>
      <c r="N5404" s="2" t="s">
        <v>148</v>
      </c>
      <c r="O5404" s="2" t="s">
        <v>74</v>
      </c>
      <c r="P5404" s="2" t="s">
        <v>46</v>
      </c>
      <c r="Q5404" s="2" t="s">
        <v>75</v>
      </c>
      <c r="R5404" s="2" t="s">
        <v>76</v>
      </c>
      <c r="S5404" s="1">
        <v>24.672000000000001</v>
      </c>
      <c r="T5404" s="1">
        <v>4</v>
      </c>
      <c r="U5404" s="1">
        <v>0.2</v>
      </c>
      <c r="V5404" s="5">
        <v>7.71</v>
      </c>
    </row>
    <row r="5405" spans="1:22" ht="15" thickBot="1" x14ac:dyDescent="0.35">
      <c r="A5405" s="4">
        <v>5404</v>
      </c>
      <c r="B5405" s="2" t="s">
        <v>8203</v>
      </c>
      <c r="C5405" s="1">
        <v>2014</v>
      </c>
      <c r="D5405" s="3">
        <v>41876</v>
      </c>
      <c r="E5405" s="3">
        <v>41881</v>
      </c>
      <c r="F5405" s="2" t="s">
        <v>50</v>
      </c>
      <c r="G5405" s="2" t="s">
        <v>1060</v>
      </c>
      <c r="H5405" s="2" t="s">
        <v>1061</v>
      </c>
      <c r="I5405" s="2" t="s">
        <v>41</v>
      </c>
      <c r="J5405" s="2" t="s">
        <v>27</v>
      </c>
      <c r="K5405" s="2" t="s">
        <v>266</v>
      </c>
      <c r="L5405" s="2" t="s">
        <v>267</v>
      </c>
      <c r="M5405" s="1">
        <v>10024</v>
      </c>
      <c r="N5405" s="2" t="s">
        <v>148</v>
      </c>
      <c r="O5405" s="2" t="s">
        <v>2357</v>
      </c>
      <c r="P5405" s="2" t="s">
        <v>46</v>
      </c>
      <c r="Q5405" s="2" t="s">
        <v>75</v>
      </c>
      <c r="R5405" s="2" t="s">
        <v>2358</v>
      </c>
      <c r="S5405" s="1">
        <v>3.7440000000000002</v>
      </c>
      <c r="T5405" s="1">
        <v>1</v>
      </c>
      <c r="U5405" s="1">
        <v>0.2</v>
      </c>
      <c r="V5405" s="5">
        <v>1.3104</v>
      </c>
    </row>
    <row r="5406" spans="1:22" ht="15" thickBot="1" x14ac:dyDescent="0.35">
      <c r="A5406" s="4">
        <v>5405</v>
      </c>
      <c r="B5406" s="2" t="s">
        <v>8204</v>
      </c>
      <c r="C5406" s="1">
        <v>2013</v>
      </c>
      <c r="D5406" s="3">
        <v>41327</v>
      </c>
      <c r="E5406" s="3">
        <v>41331</v>
      </c>
      <c r="F5406" s="2" t="s">
        <v>50</v>
      </c>
      <c r="G5406" s="2" t="s">
        <v>2947</v>
      </c>
      <c r="H5406" s="2" t="s">
        <v>2948</v>
      </c>
      <c r="I5406" s="2" t="s">
        <v>26</v>
      </c>
      <c r="J5406" s="2" t="s">
        <v>27</v>
      </c>
      <c r="K5406" s="2" t="s">
        <v>42</v>
      </c>
      <c r="L5406" s="2" t="s">
        <v>43</v>
      </c>
      <c r="M5406" s="1">
        <v>90045</v>
      </c>
      <c r="N5406" s="2" t="s">
        <v>44</v>
      </c>
      <c r="O5406" s="2" t="s">
        <v>1152</v>
      </c>
      <c r="P5406" s="2" t="s">
        <v>71</v>
      </c>
      <c r="Q5406" s="2" t="s">
        <v>72</v>
      </c>
      <c r="R5406" s="2" t="s">
        <v>1153</v>
      </c>
      <c r="S5406" s="1">
        <v>445.96</v>
      </c>
      <c r="T5406" s="1">
        <v>5</v>
      </c>
      <c r="U5406" s="1">
        <v>0.2</v>
      </c>
      <c r="V5406" s="5">
        <v>55.744999999999997</v>
      </c>
    </row>
    <row r="5407" spans="1:22" ht="15" thickBot="1" x14ac:dyDescent="0.35">
      <c r="A5407" s="4">
        <v>5406</v>
      </c>
      <c r="B5407" s="2" t="s">
        <v>8204</v>
      </c>
      <c r="C5407" s="1">
        <v>2013</v>
      </c>
      <c r="D5407" s="3">
        <v>41327</v>
      </c>
      <c r="E5407" s="3">
        <v>41331</v>
      </c>
      <c r="F5407" s="2" t="s">
        <v>50</v>
      </c>
      <c r="G5407" s="2" t="s">
        <v>2947</v>
      </c>
      <c r="H5407" s="2" t="s">
        <v>2948</v>
      </c>
      <c r="I5407" s="2" t="s">
        <v>26</v>
      </c>
      <c r="J5407" s="2" t="s">
        <v>27</v>
      </c>
      <c r="K5407" s="2" t="s">
        <v>42</v>
      </c>
      <c r="L5407" s="2" t="s">
        <v>43</v>
      </c>
      <c r="M5407" s="1">
        <v>90045</v>
      </c>
      <c r="N5407" s="2" t="s">
        <v>44</v>
      </c>
      <c r="O5407" s="2" t="s">
        <v>6509</v>
      </c>
      <c r="P5407" s="2" t="s">
        <v>71</v>
      </c>
      <c r="Q5407" s="2" t="s">
        <v>161</v>
      </c>
      <c r="R5407" s="2" t="s">
        <v>6510</v>
      </c>
      <c r="S5407" s="1">
        <v>36.24</v>
      </c>
      <c r="T5407" s="1">
        <v>1</v>
      </c>
      <c r="U5407" s="1">
        <v>0</v>
      </c>
      <c r="V5407" s="5">
        <v>15.220800000000001</v>
      </c>
    </row>
    <row r="5408" spans="1:22" ht="15" thickBot="1" x14ac:dyDescent="0.35">
      <c r="A5408" s="4">
        <v>5407</v>
      </c>
      <c r="B5408" s="2" t="s">
        <v>8204</v>
      </c>
      <c r="C5408" s="1">
        <v>2013</v>
      </c>
      <c r="D5408" s="3">
        <v>41327</v>
      </c>
      <c r="E5408" s="3">
        <v>41331</v>
      </c>
      <c r="F5408" s="2" t="s">
        <v>50</v>
      </c>
      <c r="G5408" s="2" t="s">
        <v>2947</v>
      </c>
      <c r="H5408" s="2" t="s">
        <v>2948</v>
      </c>
      <c r="I5408" s="2" t="s">
        <v>26</v>
      </c>
      <c r="J5408" s="2" t="s">
        <v>27</v>
      </c>
      <c r="K5408" s="2" t="s">
        <v>42</v>
      </c>
      <c r="L5408" s="2" t="s">
        <v>43</v>
      </c>
      <c r="M5408" s="1">
        <v>90045</v>
      </c>
      <c r="N5408" s="2" t="s">
        <v>44</v>
      </c>
      <c r="O5408" s="2" t="s">
        <v>4187</v>
      </c>
      <c r="P5408" s="2" t="s">
        <v>46</v>
      </c>
      <c r="Q5408" s="2" t="s">
        <v>269</v>
      </c>
      <c r="R5408" s="2" t="s">
        <v>4188</v>
      </c>
      <c r="S5408" s="1">
        <v>10.65</v>
      </c>
      <c r="T5408" s="1">
        <v>3</v>
      </c>
      <c r="U5408" s="1">
        <v>0</v>
      </c>
      <c r="V5408" s="5">
        <v>5.0054999999999996</v>
      </c>
    </row>
    <row r="5409" spans="1:22" ht="15" thickBot="1" x14ac:dyDescent="0.35">
      <c r="A5409" s="4">
        <v>5408</v>
      </c>
      <c r="B5409" s="2" t="s">
        <v>8205</v>
      </c>
      <c r="C5409" s="1">
        <v>2014</v>
      </c>
      <c r="D5409" s="3">
        <v>41982</v>
      </c>
      <c r="E5409" s="3">
        <v>41988</v>
      </c>
      <c r="F5409" s="2" t="s">
        <v>50</v>
      </c>
      <c r="G5409" s="2" t="s">
        <v>6028</v>
      </c>
      <c r="H5409" s="2" t="s">
        <v>6029</v>
      </c>
      <c r="I5409" s="2" t="s">
        <v>41</v>
      </c>
      <c r="J5409" s="2" t="s">
        <v>27</v>
      </c>
      <c r="K5409" s="2" t="s">
        <v>127</v>
      </c>
      <c r="L5409" s="2" t="s">
        <v>43</v>
      </c>
      <c r="M5409" s="1">
        <v>94109</v>
      </c>
      <c r="N5409" s="2" t="s">
        <v>44</v>
      </c>
      <c r="O5409" s="2" t="s">
        <v>7516</v>
      </c>
      <c r="P5409" s="2" t="s">
        <v>46</v>
      </c>
      <c r="Q5409" s="2" t="s">
        <v>90</v>
      </c>
      <c r="R5409" s="2" t="s">
        <v>8206</v>
      </c>
      <c r="S5409" s="1">
        <v>87.92</v>
      </c>
      <c r="T5409" s="1">
        <v>4</v>
      </c>
      <c r="U5409" s="1">
        <v>0</v>
      </c>
      <c r="V5409" s="5">
        <v>40.443199999999997</v>
      </c>
    </row>
    <row r="5410" spans="1:22" ht="15" thickBot="1" x14ac:dyDescent="0.35">
      <c r="A5410" s="4">
        <v>5409</v>
      </c>
      <c r="B5410" s="2" t="s">
        <v>8205</v>
      </c>
      <c r="C5410" s="1">
        <v>2014</v>
      </c>
      <c r="D5410" s="3">
        <v>41982</v>
      </c>
      <c r="E5410" s="3">
        <v>41988</v>
      </c>
      <c r="F5410" s="2" t="s">
        <v>50</v>
      </c>
      <c r="G5410" s="2" t="s">
        <v>6028</v>
      </c>
      <c r="H5410" s="2" t="s">
        <v>6029</v>
      </c>
      <c r="I5410" s="2" t="s">
        <v>41</v>
      </c>
      <c r="J5410" s="2" t="s">
        <v>27</v>
      </c>
      <c r="K5410" s="2" t="s">
        <v>127</v>
      </c>
      <c r="L5410" s="2" t="s">
        <v>43</v>
      </c>
      <c r="M5410" s="1">
        <v>94109</v>
      </c>
      <c r="N5410" s="2" t="s">
        <v>44</v>
      </c>
      <c r="O5410" s="2" t="s">
        <v>3542</v>
      </c>
      <c r="P5410" s="2" t="s">
        <v>46</v>
      </c>
      <c r="Q5410" s="2" t="s">
        <v>75</v>
      </c>
      <c r="R5410" s="2" t="s">
        <v>3543</v>
      </c>
      <c r="S5410" s="1">
        <v>22.423999999999999</v>
      </c>
      <c r="T5410" s="1">
        <v>1</v>
      </c>
      <c r="U5410" s="1">
        <v>0.2</v>
      </c>
      <c r="V5410" s="5">
        <v>8.4090000000000007</v>
      </c>
    </row>
    <row r="5411" spans="1:22" ht="15" thickBot="1" x14ac:dyDescent="0.35">
      <c r="A5411" s="4">
        <v>5410</v>
      </c>
      <c r="B5411" s="2" t="s">
        <v>8205</v>
      </c>
      <c r="C5411" s="1">
        <v>2014</v>
      </c>
      <c r="D5411" s="3">
        <v>41982</v>
      </c>
      <c r="E5411" s="3">
        <v>41988</v>
      </c>
      <c r="F5411" s="2" t="s">
        <v>50</v>
      </c>
      <c r="G5411" s="2" t="s">
        <v>6028</v>
      </c>
      <c r="H5411" s="2" t="s">
        <v>6029</v>
      </c>
      <c r="I5411" s="2" t="s">
        <v>41</v>
      </c>
      <c r="J5411" s="2" t="s">
        <v>27</v>
      </c>
      <c r="K5411" s="2" t="s">
        <v>127</v>
      </c>
      <c r="L5411" s="2" t="s">
        <v>43</v>
      </c>
      <c r="M5411" s="1">
        <v>94109</v>
      </c>
      <c r="N5411" s="2" t="s">
        <v>44</v>
      </c>
      <c r="O5411" s="2" t="s">
        <v>1722</v>
      </c>
      <c r="P5411" s="2" t="s">
        <v>46</v>
      </c>
      <c r="Q5411" s="2" t="s">
        <v>75</v>
      </c>
      <c r="R5411" s="2" t="s">
        <v>1723</v>
      </c>
      <c r="S5411" s="1">
        <v>90.48</v>
      </c>
      <c r="T5411" s="1">
        <v>3</v>
      </c>
      <c r="U5411" s="1">
        <v>0.2</v>
      </c>
      <c r="V5411" s="5">
        <v>33.93</v>
      </c>
    </row>
    <row r="5412" spans="1:22" ht="15" thickBot="1" x14ac:dyDescent="0.35">
      <c r="A5412" s="4">
        <v>5411</v>
      </c>
      <c r="B5412" s="2" t="s">
        <v>8205</v>
      </c>
      <c r="C5412" s="1">
        <v>2014</v>
      </c>
      <c r="D5412" s="3">
        <v>41982</v>
      </c>
      <c r="E5412" s="3">
        <v>41988</v>
      </c>
      <c r="F5412" s="2" t="s">
        <v>50</v>
      </c>
      <c r="G5412" s="2" t="s">
        <v>6028</v>
      </c>
      <c r="H5412" s="2" t="s">
        <v>6029</v>
      </c>
      <c r="I5412" s="2" t="s">
        <v>41</v>
      </c>
      <c r="J5412" s="2" t="s">
        <v>27</v>
      </c>
      <c r="K5412" s="2" t="s">
        <v>127</v>
      </c>
      <c r="L5412" s="2" t="s">
        <v>43</v>
      </c>
      <c r="M5412" s="1">
        <v>94109</v>
      </c>
      <c r="N5412" s="2" t="s">
        <v>44</v>
      </c>
      <c r="O5412" s="2" t="s">
        <v>5556</v>
      </c>
      <c r="P5412" s="2" t="s">
        <v>46</v>
      </c>
      <c r="Q5412" s="2" t="s">
        <v>59</v>
      </c>
      <c r="R5412" s="2" t="s">
        <v>5557</v>
      </c>
      <c r="S5412" s="1">
        <v>42.76</v>
      </c>
      <c r="T5412" s="1">
        <v>1</v>
      </c>
      <c r="U5412" s="1">
        <v>0</v>
      </c>
      <c r="V5412" s="5">
        <v>11.117599999999999</v>
      </c>
    </row>
    <row r="5413" spans="1:22" ht="15" thickBot="1" x14ac:dyDescent="0.35">
      <c r="A5413" s="4">
        <v>5412</v>
      </c>
      <c r="B5413" s="2" t="s">
        <v>8207</v>
      </c>
      <c r="C5413" s="1">
        <v>2014</v>
      </c>
      <c r="D5413" s="3">
        <v>41901</v>
      </c>
      <c r="E5413" s="3">
        <v>41905</v>
      </c>
      <c r="F5413" s="2" t="s">
        <v>50</v>
      </c>
      <c r="G5413" s="2" t="s">
        <v>6531</v>
      </c>
      <c r="H5413" s="2" t="s">
        <v>6532</v>
      </c>
      <c r="I5413" s="2" t="s">
        <v>26</v>
      </c>
      <c r="J5413" s="2" t="s">
        <v>27</v>
      </c>
      <c r="K5413" s="2" t="s">
        <v>8208</v>
      </c>
      <c r="L5413" s="2" t="s">
        <v>668</v>
      </c>
      <c r="M5413" s="1">
        <v>88101</v>
      </c>
      <c r="N5413" s="2" t="s">
        <v>44</v>
      </c>
      <c r="O5413" s="2" t="s">
        <v>2936</v>
      </c>
      <c r="P5413" s="2" t="s">
        <v>46</v>
      </c>
      <c r="Q5413" s="2" t="s">
        <v>75</v>
      </c>
      <c r="R5413" s="2" t="s">
        <v>2937</v>
      </c>
      <c r="S5413" s="1">
        <v>10.08</v>
      </c>
      <c r="T5413" s="1">
        <v>7</v>
      </c>
      <c r="U5413" s="1">
        <v>0.2</v>
      </c>
      <c r="V5413" s="5">
        <v>3.528</v>
      </c>
    </row>
    <row r="5414" spans="1:22" ht="15" thickBot="1" x14ac:dyDescent="0.35">
      <c r="A5414" s="4">
        <v>5413</v>
      </c>
      <c r="B5414" s="2" t="s">
        <v>8207</v>
      </c>
      <c r="C5414" s="1">
        <v>2014</v>
      </c>
      <c r="D5414" s="3">
        <v>41901</v>
      </c>
      <c r="E5414" s="3">
        <v>41905</v>
      </c>
      <c r="F5414" s="2" t="s">
        <v>50</v>
      </c>
      <c r="G5414" s="2" t="s">
        <v>6531</v>
      </c>
      <c r="H5414" s="2" t="s">
        <v>6532</v>
      </c>
      <c r="I5414" s="2" t="s">
        <v>26</v>
      </c>
      <c r="J5414" s="2" t="s">
        <v>27</v>
      </c>
      <c r="K5414" s="2" t="s">
        <v>8208</v>
      </c>
      <c r="L5414" s="2" t="s">
        <v>668</v>
      </c>
      <c r="M5414" s="1">
        <v>88101</v>
      </c>
      <c r="N5414" s="2" t="s">
        <v>44</v>
      </c>
      <c r="O5414" s="2" t="s">
        <v>8209</v>
      </c>
      <c r="P5414" s="2" t="s">
        <v>71</v>
      </c>
      <c r="Q5414" s="2" t="s">
        <v>161</v>
      </c>
      <c r="R5414" s="2" t="s">
        <v>8210</v>
      </c>
      <c r="S5414" s="1">
        <v>101.34</v>
      </c>
      <c r="T5414" s="1">
        <v>3</v>
      </c>
      <c r="U5414" s="1">
        <v>0</v>
      </c>
      <c r="V5414" s="5">
        <v>8.1072000000000006</v>
      </c>
    </row>
    <row r="5415" spans="1:22" ht="15" thickBot="1" x14ac:dyDescent="0.35">
      <c r="A5415" s="4">
        <v>5414</v>
      </c>
      <c r="B5415" s="2" t="s">
        <v>8211</v>
      </c>
      <c r="C5415" s="1">
        <v>2013</v>
      </c>
      <c r="D5415" s="3">
        <v>41529</v>
      </c>
      <c r="E5415" s="3">
        <v>41532</v>
      </c>
      <c r="F5415" s="2" t="s">
        <v>188</v>
      </c>
      <c r="G5415" s="2" t="s">
        <v>5059</v>
      </c>
      <c r="H5415" s="2" t="s">
        <v>5060</v>
      </c>
      <c r="I5415" s="2" t="s">
        <v>26</v>
      </c>
      <c r="J5415" s="2" t="s">
        <v>27</v>
      </c>
      <c r="K5415" s="2" t="s">
        <v>7245</v>
      </c>
      <c r="L5415" s="2" t="s">
        <v>4530</v>
      </c>
      <c r="M5415" s="1">
        <v>67212</v>
      </c>
      <c r="N5415" s="2" t="s">
        <v>105</v>
      </c>
      <c r="O5415" s="2" t="s">
        <v>6491</v>
      </c>
      <c r="P5415" s="2" t="s">
        <v>71</v>
      </c>
      <c r="Q5415" s="2" t="s">
        <v>72</v>
      </c>
      <c r="R5415" s="2" t="s">
        <v>6492</v>
      </c>
      <c r="S5415" s="1">
        <v>224.75</v>
      </c>
      <c r="T5415" s="1">
        <v>5</v>
      </c>
      <c r="U5415" s="1">
        <v>0</v>
      </c>
      <c r="V5415" s="5">
        <v>62.93</v>
      </c>
    </row>
    <row r="5416" spans="1:22" ht="15" thickBot="1" x14ac:dyDescent="0.35">
      <c r="A5416" s="4">
        <v>5415</v>
      </c>
      <c r="B5416" s="2" t="s">
        <v>8212</v>
      </c>
      <c r="C5416" s="1">
        <v>2014</v>
      </c>
      <c r="D5416" s="3">
        <v>41906</v>
      </c>
      <c r="E5416" s="3">
        <v>41911</v>
      </c>
      <c r="F5416" s="2" t="s">
        <v>50</v>
      </c>
      <c r="G5416" s="2" t="s">
        <v>454</v>
      </c>
      <c r="H5416" s="2" t="s">
        <v>455</v>
      </c>
      <c r="I5416" s="2" t="s">
        <v>26</v>
      </c>
      <c r="J5416" s="2" t="s">
        <v>27</v>
      </c>
      <c r="K5416" s="2" t="s">
        <v>303</v>
      </c>
      <c r="L5416" s="2" t="s">
        <v>211</v>
      </c>
      <c r="M5416" s="1">
        <v>60653</v>
      </c>
      <c r="N5416" s="2" t="s">
        <v>105</v>
      </c>
      <c r="O5416" s="2" t="s">
        <v>7918</v>
      </c>
      <c r="P5416" s="2" t="s">
        <v>46</v>
      </c>
      <c r="Q5416" s="2" t="s">
        <v>78</v>
      </c>
      <c r="R5416" s="2" t="s">
        <v>7919</v>
      </c>
      <c r="S5416" s="1">
        <v>73.176000000000002</v>
      </c>
      <c r="T5416" s="1">
        <v>6</v>
      </c>
      <c r="U5416" s="1">
        <v>0.8</v>
      </c>
      <c r="V5416" s="5">
        <v>-197.5752</v>
      </c>
    </row>
    <row r="5417" spans="1:22" ht="15" thickBot="1" x14ac:dyDescent="0.35">
      <c r="A5417" s="4">
        <v>5416</v>
      </c>
      <c r="B5417" s="2" t="s">
        <v>8212</v>
      </c>
      <c r="C5417" s="1">
        <v>2014</v>
      </c>
      <c r="D5417" s="3">
        <v>41906</v>
      </c>
      <c r="E5417" s="3">
        <v>41911</v>
      </c>
      <c r="F5417" s="2" t="s">
        <v>50</v>
      </c>
      <c r="G5417" s="2" t="s">
        <v>454</v>
      </c>
      <c r="H5417" s="2" t="s">
        <v>455</v>
      </c>
      <c r="I5417" s="2" t="s">
        <v>26</v>
      </c>
      <c r="J5417" s="2" t="s">
        <v>27</v>
      </c>
      <c r="K5417" s="2" t="s">
        <v>303</v>
      </c>
      <c r="L5417" s="2" t="s">
        <v>211</v>
      </c>
      <c r="M5417" s="1">
        <v>60653</v>
      </c>
      <c r="N5417" s="2" t="s">
        <v>105</v>
      </c>
      <c r="O5417" s="2" t="s">
        <v>3811</v>
      </c>
      <c r="P5417" s="2" t="s">
        <v>46</v>
      </c>
      <c r="Q5417" s="2" t="s">
        <v>90</v>
      </c>
      <c r="R5417" s="2" t="s">
        <v>3812</v>
      </c>
      <c r="S5417" s="1">
        <v>20.736000000000001</v>
      </c>
      <c r="T5417" s="1">
        <v>4</v>
      </c>
      <c r="U5417" s="1">
        <v>0.2</v>
      </c>
      <c r="V5417" s="5">
        <v>7.2576000000000001</v>
      </c>
    </row>
    <row r="5418" spans="1:22" ht="15" thickBot="1" x14ac:dyDescent="0.35">
      <c r="A5418" s="4">
        <v>5417</v>
      </c>
      <c r="B5418" s="2" t="s">
        <v>8212</v>
      </c>
      <c r="C5418" s="1">
        <v>2014</v>
      </c>
      <c r="D5418" s="3">
        <v>41906</v>
      </c>
      <c r="E5418" s="3">
        <v>41911</v>
      </c>
      <c r="F5418" s="2" t="s">
        <v>50</v>
      </c>
      <c r="G5418" s="2" t="s">
        <v>454</v>
      </c>
      <c r="H5418" s="2" t="s">
        <v>455</v>
      </c>
      <c r="I5418" s="2" t="s">
        <v>26</v>
      </c>
      <c r="J5418" s="2" t="s">
        <v>27</v>
      </c>
      <c r="K5418" s="2" t="s">
        <v>303</v>
      </c>
      <c r="L5418" s="2" t="s">
        <v>211</v>
      </c>
      <c r="M5418" s="1">
        <v>60653</v>
      </c>
      <c r="N5418" s="2" t="s">
        <v>105</v>
      </c>
      <c r="O5418" s="2" t="s">
        <v>3029</v>
      </c>
      <c r="P5418" s="2" t="s">
        <v>71</v>
      </c>
      <c r="Q5418" s="2" t="s">
        <v>72</v>
      </c>
      <c r="R5418" s="2" t="s">
        <v>3030</v>
      </c>
      <c r="S5418" s="1">
        <v>39.984000000000002</v>
      </c>
      <c r="T5418" s="1">
        <v>2</v>
      </c>
      <c r="U5418" s="1">
        <v>0.2</v>
      </c>
      <c r="V5418" s="5">
        <v>-8.9963999999999995</v>
      </c>
    </row>
    <row r="5419" spans="1:22" ht="15" thickBot="1" x14ac:dyDescent="0.35">
      <c r="A5419" s="4">
        <v>5418</v>
      </c>
      <c r="B5419" s="2" t="s">
        <v>8213</v>
      </c>
      <c r="C5419" s="1">
        <v>2011</v>
      </c>
      <c r="D5419" s="3">
        <v>40822</v>
      </c>
      <c r="E5419" s="3">
        <v>40824</v>
      </c>
      <c r="F5419" s="2" t="s">
        <v>23</v>
      </c>
      <c r="G5419" s="2" t="s">
        <v>756</v>
      </c>
      <c r="H5419" s="2" t="s">
        <v>757</v>
      </c>
      <c r="I5419" s="2" t="s">
        <v>41</v>
      </c>
      <c r="J5419" s="2" t="s">
        <v>27</v>
      </c>
      <c r="K5419" s="2" t="s">
        <v>2530</v>
      </c>
      <c r="L5419" s="2" t="s">
        <v>138</v>
      </c>
      <c r="M5419" s="1">
        <v>68104</v>
      </c>
      <c r="N5419" s="2" t="s">
        <v>105</v>
      </c>
      <c r="O5419" s="2" t="s">
        <v>8214</v>
      </c>
      <c r="P5419" s="2" t="s">
        <v>46</v>
      </c>
      <c r="Q5419" s="2" t="s">
        <v>75</v>
      </c>
      <c r="R5419" s="2" t="s">
        <v>8215</v>
      </c>
      <c r="S5419" s="1">
        <v>15.36</v>
      </c>
      <c r="T5419" s="1">
        <v>2</v>
      </c>
      <c r="U5419" s="1">
        <v>0</v>
      </c>
      <c r="V5419" s="5">
        <v>7.68</v>
      </c>
    </row>
    <row r="5420" spans="1:22" ht="15" thickBot="1" x14ac:dyDescent="0.35">
      <c r="A5420" s="4">
        <v>5419</v>
      </c>
      <c r="B5420" s="2" t="s">
        <v>8216</v>
      </c>
      <c r="C5420" s="1">
        <v>2012</v>
      </c>
      <c r="D5420" s="3">
        <v>41205</v>
      </c>
      <c r="E5420" s="3">
        <v>41208</v>
      </c>
      <c r="F5420" s="2" t="s">
        <v>188</v>
      </c>
      <c r="G5420" s="2" t="s">
        <v>4798</v>
      </c>
      <c r="H5420" s="2" t="s">
        <v>4799</v>
      </c>
      <c r="I5420" s="2" t="s">
        <v>26</v>
      </c>
      <c r="J5420" s="2" t="s">
        <v>27</v>
      </c>
      <c r="K5420" s="2" t="s">
        <v>184</v>
      </c>
      <c r="L5420" s="2" t="s">
        <v>104</v>
      </c>
      <c r="M5420" s="1">
        <v>77041</v>
      </c>
      <c r="N5420" s="2" t="s">
        <v>105</v>
      </c>
      <c r="O5420" s="2" t="s">
        <v>2925</v>
      </c>
      <c r="P5420" s="2" t="s">
        <v>46</v>
      </c>
      <c r="Q5420" s="2" t="s">
        <v>90</v>
      </c>
      <c r="R5420" s="2" t="s">
        <v>2926</v>
      </c>
      <c r="S5420" s="1">
        <v>36.287999999999997</v>
      </c>
      <c r="T5420" s="1">
        <v>7</v>
      </c>
      <c r="U5420" s="1">
        <v>0.2</v>
      </c>
      <c r="V5420" s="5">
        <v>12.700799999999999</v>
      </c>
    </row>
    <row r="5421" spans="1:22" ht="15" thickBot="1" x14ac:dyDescent="0.35">
      <c r="A5421" s="4">
        <v>5420</v>
      </c>
      <c r="B5421" s="2" t="s">
        <v>8216</v>
      </c>
      <c r="C5421" s="1">
        <v>2012</v>
      </c>
      <c r="D5421" s="3">
        <v>41205</v>
      </c>
      <c r="E5421" s="3">
        <v>41208</v>
      </c>
      <c r="F5421" s="2" t="s">
        <v>188</v>
      </c>
      <c r="G5421" s="2" t="s">
        <v>4798</v>
      </c>
      <c r="H5421" s="2" t="s">
        <v>4799</v>
      </c>
      <c r="I5421" s="2" t="s">
        <v>26</v>
      </c>
      <c r="J5421" s="2" t="s">
        <v>27</v>
      </c>
      <c r="K5421" s="2" t="s">
        <v>184</v>
      </c>
      <c r="L5421" s="2" t="s">
        <v>104</v>
      </c>
      <c r="M5421" s="1">
        <v>77041</v>
      </c>
      <c r="N5421" s="2" t="s">
        <v>105</v>
      </c>
      <c r="O5421" s="2" t="s">
        <v>2086</v>
      </c>
      <c r="P5421" s="2" t="s">
        <v>71</v>
      </c>
      <c r="Q5421" s="2" t="s">
        <v>72</v>
      </c>
      <c r="R5421" s="2" t="s">
        <v>2087</v>
      </c>
      <c r="S5421" s="1">
        <v>150.38399999999999</v>
      </c>
      <c r="T5421" s="1">
        <v>2</v>
      </c>
      <c r="U5421" s="1">
        <v>0.2</v>
      </c>
      <c r="V5421" s="5">
        <v>15.038399999999999</v>
      </c>
    </row>
    <row r="5422" spans="1:22" ht="15" thickBot="1" x14ac:dyDescent="0.35">
      <c r="A5422" s="4">
        <v>5421</v>
      </c>
      <c r="B5422" s="2" t="s">
        <v>8217</v>
      </c>
      <c r="C5422" s="1">
        <v>2013</v>
      </c>
      <c r="D5422" s="3">
        <v>41365</v>
      </c>
      <c r="E5422" s="3">
        <v>41367</v>
      </c>
      <c r="F5422" s="2" t="s">
        <v>23</v>
      </c>
      <c r="G5422" s="2" t="s">
        <v>1952</v>
      </c>
      <c r="H5422" s="2" t="s">
        <v>1953</v>
      </c>
      <c r="I5422" s="2" t="s">
        <v>26</v>
      </c>
      <c r="J5422" s="2" t="s">
        <v>27</v>
      </c>
      <c r="K5422" s="2" t="s">
        <v>146</v>
      </c>
      <c r="L5422" s="2" t="s">
        <v>147</v>
      </c>
      <c r="M5422" s="1">
        <v>19134</v>
      </c>
      <c r="N5422" s="2" t="s">
        <v>148</v>
      </c>
      <c r="O5422" s="2" t="s">
        <v>7004</v>
      </c>
      <c r="P5422" s="2" t="s">
        <v>71</v>
      </c>
      <c r="Q5422" s="2" t="s">
        <v>72</v>
      </c>
      <c r="R5422" s="2" t="s">
        <v>7005</v>
      </c>
      <c r="S5422" s="1">
        <v>280.78199999999998</v>
      </c>
      <c r="T5422" s="1">
        <v>3</v>
      </c>
      <c r="U5422" s="1">
        <v>0.4</v>
      </c>
      <c r="V5422" s="5">
        <v>-60.836100000000002</v>
      </c>
    </row>
    <row r="5423" spans="1:22" ht="15" thickBot="1" x14ac:dyDescent="0.35">
      <c r="A5423" s="4">
        <v>5422</v>
      </c>
      <c r="B5423" s="2" t="s">
        <v>8217</v>
      </c>
      <c r="C5423" s="1">
        <v>2013</v>
      </c>
      <c r="D5423" s="3">
        <v>41365</v>
      </c>
      <c r="E5423" s="3">
        <v>41367</v>
      </c>
      <c r="F5423" s="2" t="s">
        <v>23</v>
      </c>
      <c r="G5423" s="2" t="s">
        <v>1952</v>
      </c>
      <c r="H5423" s="2" t="s">
        <v>1953</v>
      </c>
      <c r="I5423" s="2" t="s">
        <v>26</v>
      </c>
      <c r="J5423" s="2" t="s">
        <v>27</v>
      </c>
      <c r="K5423" s="2" t="s">
        <v>146</v>
      </c>
      <c r="L5423" s="2" t="s">
        <v>147</v>
      </c>
      <c r="M5423" s="1">
        <v>19134</v>
      </c>
      <c r="N5423" s="2" t="s">
        <v>148</v>
      </c>
      <c r="O5423" s="2" t="s">
        <v>4962</v>
      </c>
      <c r="P5423" s="2" t="s">
        <v>71</v>
      </c>
      <c r="Q5423" s="2" t="s">
        <v>161</v>
      </c>
      <c r="R5423" s="2" t="s">
        <v>4963</v>
      </c>
      <c r="S5423" s="1">
        <v>31.984000000000002</v>
      </c>
      <c r="T5423" s="1">
        <v>2</v>
      </c>
      <c r="U5423" s="1">
        <v>0.2</v>
      </c>
      <c r="V5423" s="5">
        <v>1.1994</v>
      </c>
    </row>
    <row r="5424" spans="1:22" ht="15" thickBot="1" x14ac:dyDescent="0.35">
      <c r="A5424" s="4">
        <v>5423</v>
      </c>
      <c r="B5424" s="2" t="s">
        <v>8218</v>
      </c>
      <c r="C5424" s="1">
        <v>2013</v>
      </c>
      <c r="D5424" s="3">
        <v>41638</v>
      </c>
      <c r="E5424" s="3">
        <v>41642</v>
      </c>
      <c r="F5424" s="2" t="s">
        <v>50</v>
      </c>
      <c r="G5424" s="2" t="s">
        <v>3528</v>
      </c>
      <c r="H5424" s="2" t="s">
        <v>3529</v>
      </c>
      <c r="I5424" s="2" t="s">
        <v>26</v>
      </c>
      <c r="J5424" s="2" t="s">
        <v>27</v>
      </c>
      <c r="K5424" s="2" t="s">
        <v>42</v>
      </c>
      <c r="L5424" s="2" t="s">
        <v>43</v>
      </c>
      <c r="M5424" s="1">
        <v>90045</v>
      </c>
      <c r="N5424" s="2" t="s">
        <v>44</v>
      </c>
      <c r="O5424" s="2" t="s">
        <v>2357</v>
      </c>
      <c r="P5424" s="2" t="s">
        <v>46</v>
      </c>
      <c r="Q5424" s="2" t="s">
        <v>75</v>
      </c>
      <c r="R5424" s="2" t="s">
        <v>2358</v>
      </c>
      <c r="S5424" s="1">
        <v>11.231999999999999</v>
      </c>
      <c r="T5424" s="1">
        <v>3</v>
      </c>
      <c r="U5424" s="1">
        <v>0.2</v>
      </c>
      <c r="V5424" s="5">
        <v>3.9312</v>
      </c>
    </row>
    <row r="5425" spans="1:22" ht="15" thickBot="1" x14ac:dyDescent="0.35">
      <c r="A5425" s="4">
        <v>5424</v>
      </c>
      <c r="B5425" s="2" t="s">
        <v>8219</v>
      </c>
      <c r="C5425" s="1">
        <v>2014</v>
      </c>
      <c r="D5425" s="3">
        <v>41947</v>
      </c>
      <c r="E5425" s="3">
        <v>41949</v>
      </c>
      <c r="F5425" s="2" t="s">
        <v>23</v>
      </c>
      <c r="G5425" s="2" t="s">
        <v>5287</v>
      </c>
      <c r="H5425" s="2" t="s">
        <v>5288</v>
      </c>
      <c r="I5425" s="2" t="s">
        <v>41</v>
      </c>
      <c r="J5425" s="2" t="s">
        <v>27</v>
      </c>
      <c r="K5425" s="2" t="s">
        <v>1464</v>
      </c>
      <c r="L5425" s="2" t="s">
        <v>29</v>
      </c>
      <c r="M5425" s="1">
        <v>40475</v>
      </c>
      <c r="N5425" s="2" t="s">
        <v>30</v>
      </c>
      <c r="O5425" s="2" t="s">
        <v>8220</v>
      </c>
      <c r="P5425" s="2" t="s">
        <v>46</v>
      </c>
      <c r="Q5425" s="2" t="s">
        <v>90</v>
      </c>
      <c r="R5425" s="2" t="s">
        <v>8221</v>
      </c>
      <c r="S5425" s="1">
        <v>26.4</v>
      </c>
      <c r="T5425" s="1">
        <v>5</v>
      </c>
      <c r="U5425" s="1">
        <v>0</v>
      </c>
      <c r="V5425" s="5">
        <v>11.88</v>
      </c>
    </row>
    <row r="5426" spans="1:22" ht="15" thickBot="1" x14ac:dyDescent="0.35">
      <c r="A5426" s="4">
        <v>5425</v>
      </c>
      <c r="B5426" s="2" t="s">
        <v>8222</v>
      </c>
      <c r="C5426" s="1">
        <v>2014</v>
      </c>
      <c r="D5426" s="3">
        <v>41660</v>
      </c>
      <c r="E5426" s="3">
        <v>41666</v>
      </c>
      <c r="F5426" s="2" t="s">
        <v>50</v>
      </c>
      <c r="G5426" s="2" t="s">
        <v>1913</v>
      </c>
      <c r="H5426" s="2" t="s">
        <v>1914</v>
      </c>
      <c r="I5426" s="2" t="s">
        <v>26</v>
      </c>
      <c r="J5426" s="2" t="s">
        <v>27</v>
      </c>
      <c r="K5426" s="2" t="s">
        <v>7705</v>
      </c>
      <c r="L5426" s="2" t="s">
        <v>747</v>
      </c>
      <c r="M5426" s="1">
        <v>6708</v>
      </c>
      <c r="N5426" s="2" t="s">
        <v>148</v>
      </c>
      <c r="O5426" s="2" t="s">
        <v>3229</v>
      </c>
      <c r="P5426" s="2" t="s">
        <v>46</v>
      </c>
      <c r="Q5426" s="2" t="s">
        <v>68</v>
      </c>
      <c r="R5426" s="2" t="s">
        <v>3230</v>
      </c>
      <c r="S5426" s="1">
        <v>3.52</v>
      </c>
      <c r="T5426" s="1">
        <v>2</v>
      </c>
      <c r="U5426" s="1">
        <v>0</v>
      </c>
      <c r="V5426" s="5">
        <v>1.0207999999999999</v>
      </c>
    </row>
    <row r="5427" spans="1:22" ht="15" thickBot="1" x14ac:dyDescent="0.35">
      <c r="A5427" s="4">
        <v>5426</v>
      </c>
      <c r="B5427" s="2" t="s">
        <v>8223</v>
      </c>
      <c r="C5427" s="1">
        <v>2013</v>
      </c>
      <c r="D5427" s="3">
        <v>41612</v>
      </c>
      <c r="E5427" s="3">
        <v>41615</v>
      </c>
      <c r="F5427" s="2" t="s">
        <v>188</v>
      </c>
      <c r="G5427" s="2" t="s">
        <v>3237</v>
      </c>
      <c r="H5427" s="2" t="s">
        <v>3238</v>
      </c>
      <c r="I5427" s="2" t="s">
        <v>26</v>
      </c>
      <c r="J5427" s="2" t="s">
        <v>27</v>
      </c>
      <c r="K5427" s="2" t="s">
        <v>42</v>
      </c>
      <c r="L5427" s="2" t="s">
        <v>43</v>
      </c>
      <c r="M5427" s="1">
        <v>90045</v>
      </c>
      <c r="N5427" s="2" t="s">
        <v>44</v>
      </c>
      <c r="O5427" s="2" t="s">
        <v>8224</v>
      </c>
      <c r="P5427" s="2" t="s">
        <v>71</v>
      </c>
      <c r="Q5427" s="2" t="s">
        <v>161</v>
      </c>
      <c r="R5427" s="2" t="s">
        <v>8225</v>
      </c>
      <c r="S5427" s="1">
        <v>1649.95</v>
      </c>
      <c r="T5427" s="1">
        <v>5</v>
      </c>
      <c r="U5427" s="1">
        <v>0</v>
      </c>
      <c r="V5427" s="5">
        <v>659.98</v>
      </c>
    </row>
    <row r="5428" spans="1:22" ht="15" thickBot="1" x14ac:dyDescent="0.35">
      <c r="A5428" s="4">
        <v>5427</v>
      </c>
      <c r="B5428" s="2" t="s">
        <v>8223</v>
      </c>
      <c r="C5428" s="1">
        <v>2013</v>
      </c>
      <c r="D5428" s="3">
        <v>41612</v>
      </c>
      <c r="E5428" s="3">
        <v>41615</v>
      </c>
      <c r="F5428" s="2" t="s">
        <v>188</v>
      </c>
      <c r="G5428" s="2" t="s">
        <v>3237</v>
      </c>
      <c r="H5428" s="2" t="s">
        <v>3238</v>
      </c>
      <c r="I5428" s="2" t="s">
        <v>26</v>
      </c>
      <c r="J5428" s="2" t="s">
        <v>27</v>
      </c>
      <c r="K5428" s="2" t="s">
        <v>42</v>
      </c>
      <c r="L5428" s="2" t="s">
        <v>43</v>
      </c>
      <c r="M5428" s="1">
        <v>90045</v>
      </c>
      <c r="N5428" s="2" t="s">
        <v>44</v>
      </c>
      <c r="O5428" s="2" t="s">
        <v>7091</v>
      </c>
      <c r="P5428" s="2" t="s">
        <v>32</v>
      </c>
      <c r="Q5428" s="2" t="s">
        <v>65</v>
      </c>
      <c r="R5428" s="2" t="s">
        <v>7092</v>
      </c>
      <c r="S5428" s="1">
        <v>111.9</v>
      </c>
      <c r="T5428" s="1">
        <v>6</v>
      </c>
      <c r="U5428" s="1">
        <v>0</v>
      </c>
      <c r="V5428" s="5">
        <v>51.473999999999997</v>
      </c>
    </row>
    <row r="5429" spans="1:22" ht="15" thickBot="1" x14ac:dyDescent="0.35">
      <c r="A5429" s="4">
        <v>5428</v>
      </c>
      <c r="B5429" s="2" t="s">
        <v>8226</v>
      </c>
      <c r="C5429" s="1">
        <v>2013</v>
      </c>
      <c r="D5429" s="3">
        <v>41440</v>
      </c>
      <c r="E5429" s="3">
        <v>41440</v>
      </c>
      <c r="F5429" s="2" t="s">
        <v>1290</v>
      </c>
      <c r="G5429" s="2" t="s">
        <v>8227</v>
      </c>
      <c r="H5429" s="2" t="s">
        <v>8228</v>
      </c>
      <c r="I5429" s="2" t="s">
        <v>102</v>
      </c>
      <c r="J5429" s="2" t="s">
        <v>27</v>
      </c>
      <c r="K5429" s="2" t="s">
        <v>42</v>
      </c>
      <c r="L5429" s="2" t="s">
        <v>43</v>
      </c>
      <c r="M5429" s="1">
        <v>90036</v>
      </c>
      <c r="N5429" s="2" t="s">
        <v>44</v>
      </c>
      <c r="O5429" s="2" t="s">
        <v>7051</v>
      </c>
      <c r="P5429" s="2" t="s">
        <v>32</v>
      </c>
      <c r="Q5429" s="2" t="s">
        <v>33</v>
      </c>
      <c r="R5429" s="2" t="s">
        <v>7052</v>
      </c>
      <c r="S5429" s="1">
        <v>599.16499999999996</v>
      </c>
      <c r="T5429" s="1">
        <v>5</v>
      </c>
      <c r="U5429" s="1">
        <v>0.15</v>
      </c>
      <c r="V5429" s="5">
        <v>35.244999999999997</v>
      </c>
    </row>
    <row r="5430" spans="1:22" ht="15" thickBot="1" x14ac:dyDescent="0.35">
      <c r="A5430" s="4">
        <v>5429</v>
      </c>
      <c r="B5430" s="2" t="s">
        <v>8229</v>
      </c>
      <c r="C5430" s="1">
        <v>2013</v>
      </c>
      <c r="D5430" s="3">
        <v>41520</v>
      </c>
      <c r="E5430" s="3">
        <v>41522</v>
      </c>
      <c r="F5430" s="2" t="s">
        <v>188</v>
      </c>
      <c r="G5430" s="2" t="s">
        <v>3758</v>
      </c>
      <c r="H5430" s="2" t="s">
        <v>3759</v>
      </c>
      <c r="I5430" s="2" t="s">
        <v>102</v>
      </c>
      <c r="J5430" s="2" t="s">
        <v>27</v>
      </c>
      <c r="K5430" s="2" t="s">
        <v>127</v>
      </c>
      <c r="L5430" s="2" t="s">
        <v>43</v>
      </c>
      <c r="M5430" s="1">
        <v>94122</v>
      </c>
      <c r="N5430" s="2" t="s">
        <v>44</v>
      </c>
      <c r="O5430" s="2" t="s">
        <v>728</v>
      </c>
      <c r="P5430" s="2" t="s">
        <v>46</v>
      </c>
      <c r="Q5430" s="2" t="s">
        <v>59</v>
      </c>
      <c r="R5430" s="2" t="s">
        <v>729</v>
      </c>
      <c r="S5430" s="1">
        <v>46.53</v>
      </c>
      <c r="T5430" s="1">
        <v>3</v>
      </c>
      <c r="U5430" s="1">
        <v>0</v>
      </c>
      <c r="V5430" s="5">
        <v>12.097799999999999</v>
      </c>
    </row>
    <row r="5431" spans="1:22" ht="15" thickBot="1" x14ac:dyDescent="0.35">
      <c r="A5431" s="4">
        <v>5430</v>
      </c>
      <c r="B5431" s="2" t="s">
        <v>8230</v>
      </c>
      <c r="C5431" s="1">
        <v>2011</v>
      </c>
      <c r="D5431" s="3">
        <v>40791</v>
      </c>
      <c r="E5431" s="3">
        <v>40793</v>
      </c>
      <c r="F5431" s="2" t="s">
        <v>188</v>
      </c>
      <c r="G5431" s="2" t="s">
        <v>6543</v>
      </c>
      <c r="H5431" s="2" t="s">
        <v>6544</v>
      </c>
      <c r="I5431" s="2" t="s">
        <v>26</v>
      </c>
      <c r="J5431" s="2" t="s">
        <v>27</v>
      </c>
      <c r="K5431" s="2" t="s">
        <v>1151</v>
      </c>
      <c r="L5431" s="2" t="s">
        <v>54</v>
      </c>
      <c r="M5431" s="1">
        <v>33710</v>
      </c>
      <c r="N5431" s="2" t="s">
        <v>30</v>
      </c>
      <c r="O5431" s="2" t="s">
        <v>1186</v>
      </c>
      <c r="P5431" s="2" t="s">
        <v>32</v>
      </c>
      <c r="Q5431" s="2" t="s">
        <v>65</v>
      </c>
      <c r="R5431" s="2" t="s">
        <v>1187</v>
      </c>
      <c r="S5431" s="1">
        <v>31.984000000000002</v>
      </c>
      <c r="T5431" s="1">
        <v>2</v>
      </c>
      <c r="U5431" s="1">
        <v>0.2</v>
      </c>
      <c r="V5431" s="5">
        <v>1.9990000000000001</v>
      </c>
    </row>
    <row r="5432" spans="1:22" ht="15" thickBot="1" x14ac:dyDescent="0.35">
      <c r="A5432" s="4">
        <v>5431</v>
      </c>
      <c r="B5432" s="2" t="s">
        <v>8231</v>
      </c>
      <c r="C5432" s="1">
        <v>2014</v>
      </c>
      <c r="D5432" s="3">
        <v>41934</v>
      </c>
      <c r="E5432" s="3">
        <v>41938</v>
      </c>
      <c r="F5432" s="2" t="s">
        <v>50</v>
      </c>
      <c r="G5432" s="2" t="s">
        <v>8232</v>
      </c>
      <c r="H5432" s="2" t="s">
        <v>8233</v>
      </c>
      <c r="I5432" s="2" t="s">
        <v>102</v>
      </c>
      <c r="J5432" s="2" t="s">
        <v>27</v>
      </c>
      <c r="K5432" s="2" t="s">
        <v>1119</v>
      </c>
      <c r="L5432" s="2" t="s">
        <v>498</v>
      </c>
      <c r="M5432" s="1">
        <v>44107</v>
      </c>
      <c r="N5432" s="2" t="s">
        <v>148</v>
      </c>
      <c r="O5432" s="2" t="s">
        <v>8070</v>
      </c>
      <c r="P5432" s="2" t="s">
        <v>46</v>
      </c>
      <c r="Q5432" s="2" t="s">
        <v>78</v>
      </c>
      <c r="R5432" s="2" t="s">
        <v>8071</v>
      </c>
      <c r="S5432" s="1">
        <v>161.56800000000001</v>
      </c>
      <c r="T5432" s="1">
        <v>2</v>
      </c>
      <c r="U5432" s="1">
        <v>0.2</v>
      </c>
      <c r="V5432" s="5">
        <v>16.1568</v>
      </c>
    </row>
    <row r="5433" spans="1:22" ht="15" thickBot="1" x14ac:dyDescent="0.35">
      <c r="A5433" s="4">
        <v>5432</v>
      </c>
      <c r="B5433" s="2" t="s">
        <v>8231</v>
      </c>
      <c r="C5433" s="1">
        <v>2014</v>
      </c>
      <c r="D5433" s="3">
        <v>41934</v>
      </c>
      <c r="E5433" s="3">
        <v>41938</v>
      </c>
      <c r="F5433" s="2" t="s">
        <v>50</v>
      </c>
      <c r="G5433" s="2" t="s">
        <v>8232</v>
      </c>
      <c r="H5433" s="2" t="s">
        <v>8233</v>
      </c>
      <c r="I5433" s="2" t="s">
        <v>102</v>
      </c>
      <c r="J5433" s="2" t="s">
        <v>27</v>
      </c>
      <c r="K5433" s="2" t="s">
        <v>1119</v>
      </c>
      <c r="L5433" s="2" t="s">
        <v>498</v>
      </c>
      <c r="M5433" s="1">
        <v>44107</v>
      </c>
      <c r="N5433" s="2" t="s">
        <v>148</v>
      </c>
      <c r="O5433" s="2" t="s">
        <v>2841</v>
      </c>
      <c r="P5433" s="2" t="s">
        <v>46</v>
      </c>
      <c r="Q5433" s="2" t="s">
        <v>90</v>
      </c>
      <c r="R5433" s="2" t="s">
        <v>2842</v>
      </c>
      <c r="S5433" s="1">
        <v>4.0640000000000001</v>
      </c>
      <c r="T5433" s="1">
        <v>1</v>
      </c>
      <c r="U5433" s="1">
        <v>0.2</v>
      </c>
      <c r="V5433" s="5">
        <v>1.3715999999999999</v>
      </c>
    </row>
    <row r="5434" spans="1:22" ht="15" thickBot="1" x14ac:dyDescent="0.35">
      <c r="A5434" s="4">
        <v>5433</v>
      </c>
      <c r="B5434" s="2" t="s">
        <v>8231</v>
      </c>
      <c r="C5434" s="1">
        <v>2014</v>
      </c>
      <c r="D5434" s="3">
        <v>41934</v>
      </c>
      <c r="E5434" s="3">
        <v>41938</v>
      </c>
      <c r="F5434" s="2" t="s">
        <v>50</v>
      </c>
      <c r="G5434" s="2" t="s">
        <v>8232</v>
      </c>
      <c r="H5434" s="2" t="s">
        <v>8233</v>
      </c>
      <c r="I5434" s="2" t="s">
        <v>102</v>
      </c>
      <c r="J5434" s="2" t="s">
        <v>27</v>
      </c>
      <c r="K5434" s="2" t="s">
        <v>1119</v>
      </c>
      <c r="L5434" s="2" t="s">
        <v>498</v>
      </c>
      <c r="M5434" s="1">
        <v>44107</v>
      </c>
      <c r="N5434" s="2" t="s">
        <v>148</v>
      </c>
      <c r="O5434" s="2" t="s">
        <v>6226</v>
      </c>
      <c r="P5434" s="2" t="s">
        <v>46</v>
      </c>
      <c r="Q5434" s="2" t="s">
        <v>75</v>
      </c>
      <c r="R5434" s="2" t="s">
        <v>6227</v>
      </c>
      <c r="S5434" s="1">
        <v>6.2160000000000002</v>
      </c>
      <c r="T5434" s="1">
        <v>4</v>
      </c>
      <c r="U5434" s="1">
        <v>0.7</v>
      </c>
      <c r="V5434" s="5">
        <v>-4.9728000000000003</v>
      </c>
    </row>
    <row r="5435" spans="1:22" ht="15" thickBot="1" x14ac:dyDescent="0.35">
      <c r="A5435" s="4">
        <v>5434</v>
      </c>
      <c r="B5435" s="2" t="s">
        <v>8234</v>
      </c>
      <c r="C5435" s="1">
        <v>2014</v>
      </c>
      <c r="D5435" s="3">
        <v>41755</v>
      </c>
      <c r="E5435" s="3">
        <v>41759</v>
      </c>
      <c r="F5435" s="2" t="s">
        <v>50</v>
      </c>
      <c r="G5435" s="2" t="s">
        <v>3417</v>
      </c>
      <c r="H5435" s="2" t="s">
        <v>3418</v>
      </c>
      <c r="I5435" s="2" t="s">
        <v>26</v>
      </c>
      <c r="J5435" s="2" t="s">
        <v>27</v>
      </c>
      <c r="K5435" s="2" t="s">
        <v>8026</v>
      </c>
      <c r="L5435" s="2" t="s">
        <v>310</v>
      </c>
      <c r="M5435" s="1">
        <v>85224</v>
      </c>
      <c r="N5435" s="2" t="s">
        <v>44</v>
      </c>
      <c r="O5435" s="2" t="s">
        <v>139</v>
      </c>
      <c r="P5435" s="2" t="s">
        <v>46</v>
      </c>
      <c r="Q5435" s="2" t="s">
        <v>68</v>
      </c>
      <c r="R5435" s="2" t="s">
        <v>140</v>
      </c>
      <c r="S5435" s="1">
        <v>8.8960000000000008</v>
      </c>
      <c r="T5435" s="1">
        <v>4</v>
      </c>
      <c r="U5435" s="1">
        <v>0.2</v>
      </c>
      <c r="V5435" s="5">
        <v>0.66720000000000002</v>
      </c>
    </row>
    <row r="5436" spans="1:22" ht="15" thickBot="1" x14ac:dyDescent="0.35">
      <c r="A5436" s="4">
        <v>5435</v>
      </c>
      <c r="B5436" s="2" t="s">
        <v>8235</v>
      </c>
      <c r="C5436" s="1">
        <v>2012</v>
      </c>
      <c r="D5436" s="3">
        <v>41201</v>
      </c>
      <c r="E5436" s="3">
        <v>41206</v>
      </c>
      <c r="F5436" s="2" t="s">
        <v>50</v>
      </c>
      <c r="G5436" s="2" t="s">
        <v>733</v>
      </c>
      <c r="H5436" s="2" t="s">
        <v>734</v>
      </c>
      <c r="I5436" s="2" t="s">
        <v>102</v>
      </c>
      <c r="J5436" s="2" t="s">
        <v>27</v>
      </c>
      <c r="K5436" s="2" t="s">
        <v>42</v>
      </c>
      <c r="L5436" s="2" t="s">
        <v>43</v>
      </c>
      <c r="M5436" s="1">
        <v>90008</v>
      </c>
      <c r="N5436" s="2" t="s">
        <v>44</v>
      </c>
      <c r="O5436" s="2" t="s">
        <v>8236</v>
      </c>
      <c r="P5436" s="2" t="s">
        <v>46</v>
      </c>
      <c r="Q5436" s="2" t="s">
        <v>78</v>
      </c>
      <c r="R5436" s="2" t="s">
        <v>8237</v>
      </c>
      <c r="S5436" s="1">
        <v>1640.7</v>
      </c>
      <c r="T5436" s="1">
        <v>5</v>
      </c>
      <c r="U5436" s="1">
        <v>0</v>
      </c>
      <c r="V5436" s="5">
        <v>459.39600000000002</v>
      </c>
    </row>
    <row r="5437" spans="1:22" ht="15" thickBot="1" x14ac:dyDescent="0.35">
      <c r="A5437" s="4">
        <v>5436</v>
      </c>
      <c r="B5437" s="2" t="s">
        <v>8235</v>
      </c>
      <c r="C5437" s="1">
        <v>2012</v>
      </c>
      <c r="D5437" s="3">
        <v>41201</v>
      </c>
      <c r="E5437" s="3">
        <v>41206</v>
      </c>
      <c r="F5437" s="2" t="s">
        <v>50</v>
      </c>
      <c r="G5437" s="2" t="s">
        <v>733</v>
      </c>
      <c r="H5437" s="2" t="s">
        <v>734</v>
      </c>
      <c r="I5437" s="2" t="s">
        <v>102</v>
      </c>
      <c r="J5437" s="2" t="s">
        <v>27</v>
      </c>
      <c r="K5437" s="2" t="s">
        <v>42</v>
      </c>
      <c r="L5437" s="2" t="s">
        <v>43</v>
      </c>
      <c r="M5437" s="1">
        <v>90008</v>
      </c>
      <c r="N5437" s="2" t="s">
        <v>44</v>
      </c>
      <c r="O5437" s="2" t="s">
        <v>1168</v>
      </c>
      <c r="P5437" s="2" t="s">
        <v>71</v>
      </c>
      <c r="Q5437" s="2" t="s">
        <v>161</v>
      </c>
      <c r="R5437" s="2" t="s">
        <v>1169</v>
      </c>
      <c r="S5437" s="1">
        <v>270</v>
      </c>
      <c r="T5437" s="1">
        <v>3</v>
      </c>
      <c r="U5437" s="1">
        <v>0</v>
      </c>
      <c r="V5437" s="5">
        <v>97.2</v>
      </c>
    </row>
    <row r="5438" spans="1:22" ht="15" thickBot="1" x14ac:dyDescent="0.35">
      <c r="A5438" s="4">
        <v>5437</v>
      </c>
      <c r="B5438" s="2" t="s">
        <v>8238</v>
      </c>
      <c r="C5438" s="1">
        <v>2011</v>
      </c>
      <c r="D5438" s="3">
        <v>40729</v>
      </c>
      <c r="E5438" s="3">
        <v>40732</v>
      </c>
      <c r="F5438" s="2" t="s">
        <v>188</v>
      </c>
      <c r="G5438" s="2" t="s">
        <v>8187</v>
      </c>
      <c r="H5438" s="2" t="s">
        <v>8188</v>
      </c>
      <c r="I5438" s="2" t="s">
        <v>41</v>
      </c>
      <c r="J5438" s="2" t="s">
        <v>27</v>
      </c>
      <c r="K5438" s="2" t="s">
        <v>2289</v>
      </c>
      <c r="L5438" s="2" t="s">
        <v>54</v>
      </c>
      <c r="M5438" s="1">
        <v>32137</v>
      </c>
      <c r="N5438" s="2" t="s">
        <v>30</v>
      </c>
      <c r="O5438" s="2" t="s">
        <v>4481</v>
      </c>
      <c r="P5438" s="2" t="s">
        <v>32</v>
      </c>
      <c r="Q5438" s="2" t="s">
        <v>65</v>
      </c>
      <c r="R5438" s="2" t="s">
        <v>4482</v>
      </c>
      <c r="S5438" s="1">
        <v>19.52</v>
      </c>
      <c r="T5438" s="1">
        <v>2</v>
      </c>
      <c r="U5438" s="1">
        <v>0.2</v>
      </c>
      <c r="V5438" s="5">
        <v>5.3680000000000003</v>
      </c>
    </row>
    <row r="5439" spans="1:22" ht="15" thickBot="1" x14ac:dyDescent="0.35">
      <c r="A5439" s="4">
        <v>5438</v>
      </c>
      <c r="B5439" s="2" t="s">
        <v>8238</v>
      </c>
      <c r="C5439" s="1">
        <v>2011</v>
      </c>
      <c r="D5439" s="3">
        <v>40729</v>
      </c>
      <c r="E5439" s="3">
        <v>40732</v>
      </c>
      <c r="F5439" s="2" t="s">
        <v>188</v>
      </c>
      <c r="G5439" s="2" t="s">
        <v>8187</v>
      </c>
      <c r="H5439" s="2" t="s">
        <v>8188</v>
      </c>
      <c r="I5439" s="2" t="s">
        <v>41</v>
      </c>
      <c r="J5439" s="2" t="s">
        <v>27</v>
      </c>
      <c r="K5439" s="2" t="s">
        <v>2289</v>
      </c>
      <c r="L5439" s="2" t="s">
        <v>54</v>
      </c>
      <c r="M5439" s="1">
        <v>32137</v>
      </c>
      <c r="N5439" s="2" t="s">
        <v>30</v>
      </c>
      <c r="O5439" s="2" t="s">
        <v>6399</v>
      </c>
      <c r="P5439" s="2" t="s">
        <v>46</v>
      </c>
      <c r="Q5439" s="2" t="s">
        <v>75</v>
      </c>
      <c r="R5439" s="2" t="s">
        <v>6400</v>
      </c>
      <c r="S5439" s="1">
        <v>9.81</v>
      </c>
      <c r="T5439" s="1">
        <v>5</v>
      </c>
      <c r="U5439" s="1">
        <v>0.7</v>
      </c>
      <c r="V5439" s="5">
        <v>-6.867</v>
      </c>
    </row>
    <row r="5440" spans="1:22" ht="15" thickBot="1" x14ac:dyDescent="0.35">
      <c r="A5440" s="4">
        <v>5439</v>
      </c>
      <c r="B5440" s="2" t="s">
        <v>8238</v>
      </c>
      <c r="C5440" s="1">
        <v>2011</v>
      </c>
      <c r="D5440" s="3">
        <v>40729</v>
      </c>
      <c r="E5440" s="3">
        <v>40732</v>
      </c>
      <c r="F5440" s="2" t="s">
        <v>188</v>
      </c>
      <c r="G5440" s="2" t="s">
        <v>8187</v>
      </c>
      <c r="H5440" s="2" t="s">
        <v>8188</v>
      </c>
      <c r="I5440" s="2" t="s">
        <v>41</v>
      </c>
      <c r="J5440" s="2" t="s">
        <v>27</v>
      </c>
      <c r="K5440" s="2" t="s">
        <v>2289</v>
      </c>
      <c r="L5440" s="2" t="s">
        <v>54</v>
      </c>
      <c r="M5440" s="1">
        <v>32137</v>
      </c>
      <c r="N5440" s="2" t="s">
        <v>30</v>
      </c>
      <c r="O5440" s="2" t="s">
        <v>8239</v>
      </c>
      <c r="P5440" s="2" t="s">
        <v>32</v>
      </c>
      <c r="Q5440" s="2" t="s">
        <v>65</v>
      </c>
      <c r="R5440" s="2" t="s">
        <v>8240</v>
      </c>
      <c r="S5440" s="1">
        <v>213.21600000000001</v>
      </c>
      <c r="T5440" s="1">
        <v>3</v>
      </c>
      <c r="U5440" s="1">
        <v>0.2</v>
      </c>
      <c r="V5440" s="5">
        <v>15.991199999999999</v>
      </c>
    </row>
    <row r="5441" spans="1:22" ht="15" thickBot="1" x14ac:dyDescent="0.35">
      <c r="A5441" s="4">
        <v>5440</v>
      </c>
      <c r="B5441" s="2" t="s">
        <v>8241</v>
      </c>
      <c r="C5441" s="1">
        <v>2013</v>
      </c>
      <c r="D5441" s="3">
        <v>41369</v>
      </c>
      <c r="E5441" s="3">
        <v>41374</v>
      </c>
      <c r="F5441" s="2" t="s">
        <v>50</v>
      </c>
      <c r="G5441" s="2" t="s">
        <v>6489</v>
      </c>
      <c r="H5441" s="2" t="s">
        <v>6490</v>
      </c>
      <c r="I5441" s="2" t="s">
        <v>26</v>
      </c>
      <c r="J5441" s="2" t="s">
        <v>27</v>
      </c>
      <c r="K5441" s="2" t="s">
        <v>266</v>
      </c>
      <c r="L5441" s="2" t="s">
        <v>267</v>
      </c>
      <c r="M5441" s="1">
        <v>10035</v>
      </c>
      <c r="N5441" s="2" t="s">
        <v>148</v>
      </c>
      <c r="O5441" s="2" t="s">
        <v>6366</v>
      </c>
      <c r="P5441" s="2" t="s">
        <v>46</v>
      </c>
      <c r="Q5441" s="2" t="s">
        <v>75</v>
      </c>
      <c r="R5441" s="2" t="s">
        <v>6367</v>
      </c>
      <c r="S5441" s="1">
        <v>588.78399999999999</v>
      </c>
      <c r="T5441" s="1">
        <v>2</v>
      </c>
      <c r="U5441" s="1">
        <v>0.2</v>
      </c>
      <c r="V5441" s="5">
        <v>183.995</v>
      </c>
    </row>
    <row r="5442" spans="1:22" ht="15" thickBot="1" x14ac:dyDescent="0.35">
      <c r="A5442" s="4">
        <v>5441</v>
      </c>
      <c r="B5442" s="2" t="s">
        <v>8242</v>
      </c>
      <c r="C5442" s="1">
        <v>2014</v>
      </c>
      <c r="D5442" s="3">
        <v>41957</v>
      </c>
      <c r="E5442" s="3">
        <v>41962</v>
      </c>
      <c r="F5442" s="2" t="s">
        <v>23</v>
      </c>
      <c r="G5442" s="2" t="s">
        <v>5805</v>
      </c>
      <c r="H5442" s="2" t="s">
        <v>5806</v>
      </c>
      <c r="I5442" s="2" t="s">
        <v>26</v>
      </c>
      <c r="J5442" s="2" t="s">
        <v>27</v>
      </c>
      <c r="K5442" s="2" t="s">
        <v>8243</v>
      </c>
      <c r="L5442" s="2" t="s">
        <v>54</v>
      </c>
      <c r="M5442" s="1">
        <v>33458</v>
      </c>
      <c r="N5442" s="2" t="s">
        <v>30</v>
      </c>
      <c r="O5442" s="2" t="s">
        <v>2641</v>
      </c>
      <c r="P5442" s="2" t="s">
        <v>46</v>
      </c>
      <c r="Q5442" s="2" t="s">
        <v>68</v>
      </c>
      <c r="R5442" s="2" t="s">
        <v>2642</v>
      </c>
      <c r="S5442" s="1">
        <v>2.0640000000000001</v>
      </c>
      <c r="T5442" s="1">
        <v>1</v>
      </c>
      <c r="U5442" s="1">
        <v>0.2</v>
      </c>
      <c r="V5442" s="5">
        <v>0.15479999999999999</v>
      </c>
    </row>
    <row r="5443" spans="1:22" ht="15" thickBot="1" x14ac:dyDescent="0.35">
      <c r="A5443" s="4">
        <v>5442</v>
      </c>
      <c r="B5443" s="2" t="s">
        <v>8244</v>
      </c>
      <c r="C5443" s="1">
        <v>2014</v>
      </c>
      <c r="D5443" s="3">
        <v>41892</v>
      </c>
      <c r="E5443" s="3">
        <v>41896</v>
      </c>
      <c r="F5443" s="2" t="s">
        <v>50</v>
      </c>
      <c r="G5443" s="2" t="s">
        <v>4042</v>
      </c>
      <c r="H5443" s="2" t="s">
        <v>4043</v>
      </c>
      <c r="I5443" s="2" t="s">
        <v>26</v>
      </c>
      <c r="J5443" s="2" t="s">
        <v>27</v>
      </c>
      <c r="K5443" s="2" t="s">
        <v>3942</v>
      </c>
      <c r="L5443" s="2" t="s">
        <v>310</v>
      </c>
      <c r="M5443" s="1">
        <v>85301</v>
      </c>
      <c r="N5443" s="2" t="s">
        <v>44</v>
      </c>
      <c r="O5443" s="2" t="s">
        <v>8245</v>
      </c>
      <c r="P5443" s="2" t="s">
        <v>46</v>
      </c>
      <c r="Q5443" s="2" t="s">
        <v>90</v>
      </c>
      <c r="R5443" s="2" t="s">
        <v>8246</v>
      </c>
      <c r="S5443" s="1">
        <v>6.3680000000000003</v>
      </c>
      <c r="T5443" s="1">
        <v>2</v>
      </c>
      <c r="U5443" s="1">
        <v>0.2</v>
      </c>
      <c r="V5443" s="5">
        <v>2.3879999999999999</v>
      </c>
    </row>
    <row r="5444" spans="1:22" ht="15" thickBot="1" x14ac:dyDescent="0.35">
      <c r="A5444" s="4">
        <v>5443</v>
      </c>
      <c r="B5444" s="2" t="s">
        <v>8247</v>
      </c>
      <c r="C5444" s="1">
        <v>2012</v>
      </c>
      <c r="D5444" s="3">
        <v>41016</v>
      </c>
      <c r="E5444" s="3">
        <v>41022</v>
      </c>
      <c r="F5444" s="2" t="s">
        <v>50</v>
      </c>
      <c r="G5444" s="2" t="s">
        <v>2825</v>
      </c>
      <c r="H5444" s="2" t="s">
        <v>2826</v>
      </c>
      <c r="I5444" s="2" t="s">
        <v>26</v>
      </c>
      <c r="J5444" s="2" t="s">
        <v>27</v>
      </c>
      <c r="K5444" s="2" t="s">
        <v>266</v>
      </c>
      <c r="L5444" s="2" t="s">
        <v>267</v>
      </c>
      <c r="M5444" s="1">
        <v>10035</v>
      </c>
      <c r="N5444" s="2" t="s">
        <v>148</v>
      </c>
      <c r="O5444" s="2" t="s">
        <v>3021</v>
      </c>
      <c r="P5444" s="2" t="s">
        <v>71</v>
      </c>
      <c r="Q5444" s="2" t="s">
        <v>161</v>
      </c>
      <c r="R5444" s="2" t="s">
        <v>3022</v>
      </c>
      <c r="S5444" s="1">
        <v>99.6</v>
      </c>
      <c r="T5444" s="1">
        <v>1</v>
      </c>
      <c r="U5444" s="1">
        <v>0</v>
      </c>
      <c r="V5444" s="5">
        <v>36.851999999999997</v>
      </c>
    </row>
    <row r="5445" spans="1:22" ht="15" thickBot="1" x14ac:dyDescent="0.35">
      <c r="A5445" s="4">
        <v>5444</v>
      </c>
      <c r="B5445" s="2" t="s">
        <v>8247</v>
      </c>
      <c r="C5445" s="1">
        <v>2012</v>
      </c>
      <c r="D5445" s="3">
        <v>41016</v>
      </c>
      <c r="E5445" s="3">
        <v>41022</v>
      </c>
      <c r="F5445" s="2" t="s">
        <v>50</v>
      </c>
      <c r="G5445" s="2" t="s">
        <v>2825</v>
      </c>
      <c r="H5445" s="2" t="s">
        <v>2826</v>
      </c>
      <c r="I5445" s="2" t="s">
        <v>26</v>
      </c>
      <c r="J5445" s="2" t="s">
        <v>27</v>
      </c>
      <c r="K5445" s="2" t="s">
        <v>266</v>
      </c>
      <c r="L5445" s="2" t="s">
        <v>267</v>
      </c>
      <c r="M5445" s="1">
        <v>10035</v>
      </c>
      <c r="N5445" s="2" t="s">
        <v>148</v>
      </c>
      <c r="O5445" s="2" t="s">
        <v>4474</v>
      </c>
      <c r="P5445" s="2" t="s">
        <v>46</v>
      </c>
      <c r="Q5445" s="2" t="s">
        <v>75</v>
      </c>
      <c r="R5445" s="2" t="s">
        <v>4475</v>
      </c>
      <c r="S5445" s="1">
        <v>62.295999999999999</v>
      </c>
      <c r="T5445" s="1">
        <v>13</v>
      </c>
      <c r="U5445" s="1">
        <v>0.2</v>
      </c>
      <c r="V5445" s="5">
        <v>21.024899999999999</v>
      </c>
    </row>
    <row r="5446" spans="1:22" ht="15" thickBot="1" x14ac:dyDescent="0.35">
      <c r="A5446" s="4">
        <v>5445</v>
      </c>
      <c r="B5446" s="2" t="s">
        <v>8247</v>
      </c>
      <c r="C5446" s="1">
        <v>2012</v>
      </c>
      <c r="D5446" s="3">
        <v>41016</v>
      </c>
      <c r="E5446" s="3">
        <v>41022</v>
      </c>
      <c r="F5446" s="2" t="s">
        <v>50</v>
      </c>
      <c r="G5446" s="2" t="s">
        <v>2825</v>
      </c>
      <c r="H5446" s="2" t="s">
        <v>2826</v>
      </c>
      <c r="I5446" s="2" t="s">
        <v>26</v>
      </c>
      <c r="J5446" s="2" t="s">
        <v>27</v>
      </c>
      <c r="K5446" s="2" t="s">
        <v>266</v>
      </c>
      <c r="L5446" s="2" t="s">
        <v>267</v>
      </c>
      <c r="M5446" s="1">
        <v>10035</v>
      </c>
      <c r="N5446" s="2" t="s">
        <v>148</v>
      </c>
      <c r="O5446" s="2" t="s">
        <v>8248</v>
      </c>
      <c r="P5446" s="2" t="s">
        <v>46</v>
      </c>
      <c r="Q5446" s="2" t="s">
        <v>68</v>
      </c>
      <c r="R5446" s="2" t="s">
        <v>8249</v>
      </c>
      <c r="S5446" s="1">
        <v>10.71</v>
      </c>
      <c r="T5446" s="1">
        <v>3</v>
      </c>
      <c r="U5446" s="1">
        <v>0</v>
      </c>
      <c r="V5446" s="5">
        <v>2.7846000000000002</v>
      </c>
    </row>
    <row r="5447" spans="1:22" ht="15" thickBot="1" x14ac:dyDescent="0.35">
      <c r="A5447" s="4">
        <v>5446</v>
      </c>
      <c r="B5447" s="2" t="s">
        <v>8250</v>
      </c>
      <c r="C5447" s="1">
        <v>2013</v>
      </c>
      <c r="D5447" s="3">
        <v>41481</v>
      </c>
      <c r="E5447" s="3">
        <v>41485</v>
      </c>
      <c r="F5447" s="2" t="s">
        <v>50</v>
      </c>
      <c r="G5447" s="2" t="s">
        <v>2789</v>
      </c>
      <c r="H5447" s="2" t="s">
        <v>2790</v>
      </c>
      <c r="I5447" s="2" t="s">
        <v>102</v>
      </c>
      <c r="J5447" s="2" t="s">
        <v>27</v>
      </c>
      <c r="K5447" s="2" t="s">
        <v>184</v>
      </c>
      <c r="L5447" s="2" t="s">
        <v>104</v>
      </c>
      <c r="M5447" s="1">
        <v>77041</v>
      </c>
      <c r="N5447" s="2" t="s">
        <v>105</v>
      </c>
      <c r="O5447" s="2" t="s">
        <v>5033</v>
      </c>
      <c r="P5447" s="2" t="s">
        <v>46</v>
      </c>
      <c r="Q5447" s="2" t="s">
        <v>173</v>
      </c>
      <c r="R5447" s="2" t="s">
        <v>5034</v>
      </c>
      <c r="S5447" s="1">
        <v>20.936</v>
      </c>
      <c r="T5447" s="1">
        <v>1</v>
      </c>
      <c r="U5447" s="1">
        <v>0.2</v>
      </c>
      <c r="V5447" s="5">
        <v>7.0659000000000001</v>
      </c>
    </row>
    <row r="5448" spans="1:22" ht="15" thickBot="1" x14ac:dyDescent="0.35">
      <c r="A5448" s="4">
        <v>5447</v>
      </c>
      <c r="B5448" s="2" t="s">
        <v>8251</v>
      </c>
      <c r="C5448" s="1">
        <v>2013</v>
      </c>
      <c r="D5448" s="3">
        <v>41513</v>
      </c>
      <c r="E5448" s="3">
        <v>41518</v>
      </c>
      <c r="F5448" s="2" t="s">
        <v>50</v>
      </c>
      <c r="G5448" s="2" t="s">
        <v>958</v>
      </c>
      <c r="H5448" s="2" t="s">
        <v>959</v>
      </c>
      <c r="I5448" s="2" t="s">
        <v>41</v>
      </c>
      <c r="J5448" s="2" t="s">
        <v>27</v>
      </c>
      <c r="K5448" s="2" t="s">
        <v>266</v>
      </c>
      <c r="L5448" s="2" t="s">
        <v>267</v>
      </c>
      <c r="M5448" s="1">
        <v>10035</v>
      </c>
      <c r="N5448" s="2" t="s">
        <v>148</v>
      </c>
      <c r="O5448" s="2" t="s">
        <v>3474</v>
      </c>
      <c r="P5448" s="2" t="s">
        <v>71</v>
      </c>
      <c r="Q5448" s="2" t="s">
        <v>72</v>
      </c>
      <c r="R5448" s="2" t="s">
        <v>3475</v>
      </c>
      <c r="S5448" s="1">
        <v>33</v>
      </c>
      <c r="T5448" s="1">
        <v>6</v>
      </c>
      <c r="U5448" s="1">
        <v>0</v>
      </c>
      <c r="V5448" s="5">
        <v>8.25</v>
      </c>
    </row>
    <row r="5449" spans="1:22" ht="15" thickBot="1" x14ac:dyDescent="0.35">
      <c r="A5449" s="4">
        <v>5448</v>
      </c>
      <c r="B5449" s="2" t="s">
        <v>8251</v>
      </c>
      <c r="C5449" s="1">
        <v>2013</v>
      </c>
      <c r="D5449" s="3">
        <v>41513</v>
      </c>
      <c r="E5449" s="3">
        <v>41518</v>
      </c>
      <c r="F5449" s="2" t="s">
        <v>50</v>
      </c>
      <c r="G5449" s="2" t="s">
        <v>958</v>
      </c>
      <c r="H5449" s="2" t="s">
        <v>959</v>
      </c>
      <c r="I5449" s="2" t="s">
        <v>41</v>
      </c>
      <c r="J5449" s="2" t="s">
        <v>27</v>
      </c>
      <c r="K5449" s="2" t="s">
        <v>266</v>
      </c>
      <c r="L5449" s="2" t="s">
        <v>267</v>
      </c>
      <c r="M5449" s="1">
        <v>10035</v>
      </c>
      <c r="N5449" s="2" t="s">
        <v>148</v>
      </c>
      <c r="O5449" s="2" t="s">
        <v>4947</v>
      </c>
      <c r="P5449" s="2" t="s">
        <v>71</v>
      </c>
      <c r="Q5449" s="2" t="s">
        <v>161</v>
      </c>
      <c r="R5449" s="2" t="s">
        <v>4948</v>
      </c>
      <c r="S5449" s="1">
        <v>249.95</v>
      </c>
      <c r="T5449" s="1">
        <v>5</v>
      </c>
      <c r="U5449" s="1">
        <v>0</v>
      </c>
      <c r="V5449" s="5">
        <v>87.482500000000002</v>
      </c>
    </row>
    <row r="5450" spans="1:22" ht="15" thickBot="1" x14ac:dyDescent="0.35">
      <c r="A5450" s="4">
        <v>5449</v>
      </c>
      <c r="B5450" s="2" t="s">
        <v>8252</v>
      </c>
      <c r="C5450" s="1">
        <v>2011</v>
      </c>
      <c r="D5450" s="3">
        <v>40798</v>
      </c>
      <c r="E5450" s="3">
        <v>40805</v>
      </c>
      <c r="F5450" s="2" t="s">
        <v>50</v>
      </c>
      <c r="G5450" s="2" t="s">
        <v>5736</v>
      </c>
      <c r="H5450" s="2" t="s">
        <v>5737</v>
      </c>
      <c r="I5450" s="2" t="s">
        <v>102</v>
      </c>
      <c r="J5450" s="2" t="s">
        <v>27</v>
      </c>
      <c r="K5450" s="2" t="s">
        <v>4529</v>
      </c>
      <c r="L5450" s="2" t="s">
        <v>4530</v>
      </c>
      <c r="M5450" s="1">
        <v>66062</v>
      </c>
      <c r="N5450" s="2" t="s">
        <v>105</v>
      </c>
      <c r="O5450" s="2" t="s">
        <v>5893</v>
      </c>
      <c r="P5450" s="2" t="s">
        <v>46</v>
      </c>
      <c r="Q5450" s="2" t="s">
        <v>578</v>
      </c>
      <c r="R5450" s="2" t="s">
        <v>5894</v>
      </c>
      <c r="S5450" s="1">
        <v>357.93</v>
      </c>
      <c r="T5450" s="1">
        <v>3</v>
      </c>
      <c r="U5450" s="1">
        <v>0</v>
      </c>
      <c r="V5450" s="5">
        <v>7.1585999999999999</v>
      </c>
    </row>
    <row r="5451" spans="1:22" ht="15" thickBot="1" x14ac:dyDescent="0.35">
      <c r="A5451" s="4">
        <v>5450</v>
      </c>
      <c r="B5451" s="2" t="s">
        <v>8252</v>
      </c>
      <c r="C5451" s="1">
        <v>2011</v>
      </c>
      <c r="D5451" s="3">
        <v>40798</v>
      </c>
      <c r="E5451" s="3">
        <v>40805</v>
      </c>
      <c r="F5451" s="2" t="s">
        <v>50</v>
      </c>
      <c r="G5451" s="2" t="s">
        <v>5736</v>
      </c>
      <c r="H5451" s="2" t="s">
        <v>5737</v>
      </c>
      <c r="I5451" s="2" t="s">
        <v>102</v>
      </c>
      <c r="J5451" s="2" t="s">
        <v>27</v>
      </c>
      <c r="K5451" s="2" t="s">
        <v>4529</v>
      </c>
      <c r="L5451" s="2" t="s">
        <v>4530</v>
      </c>
      <c r="M5451" s="1">
        <v>66062</v>
      </c>
      <c r="N5451" s="2" t="s">
        <v>105</v>
      </c>
      <c r="O5451" s="2" t="s">
        <v>7681</v>
      </c>
      <c r="P5451" s="2" t="s">
        <v>71</v>
      </c>
      <c r="Q5451" s="2" t="s">
        <v>161</v>
      </c>
      <c r="R5451" s="2" t="s">
        <v>7682</v>
      </c>
      <c r="S5451" s="1">
        <v>57.4</v>
      </c>
      <c r="T5451" s="1">
        <v>5</v>
      </c>
      <c r="U5451" s="1">
        <v>0</v>
      </c>
      <c r="V5451" s="5">
        <v>10.906000000000001</v>
      </c>
    </row>
    <row r="5452" spans="1:22" ht="15" thickBot="1" x14ac:dyDescent="0.35">
      <c r="A5452" s="4">
        <v>5451</v>
      </c>
      <c r="B5452" s="2" t="s">
        <v>8252</v>
      </c>
      <c r="C5452" s="1">
        <v>2011</v>
      </c>
      <c r="D5452" s="3">
        <v>40798</v>
      </c>
      <c r="E5452" s="3">
        <v>40805</v>
      </c>
      <c r="F5452" s="2" t="s">
        <v>50</v>
      </c>
      <c r="G5452" s="2" t="s">
        <v>5736</v>
      </c>
      <c r="H5452" s="2" t="s">
        <v>5737</v>
      </c>
      <c r="I5452" s="2" t="s">
        <v>102</v>
      </c>
      <c r="J5452" s="2" t="s">
        <v>27</v>
      </c>
      <c r="K5452" s="2" t="s">
        <v>4529</v>
      </c>
      <c r="L5452" s="2" t="s">
        <v>4530</v>
      </c>
      <c r="M5452" s="1">
        <v>66062</v>
      </c>
      <c r="N5452" s="2" t="s">
        <v>105</v>
      </c>
      <c r="O5452" s="2" t="s">
        <v>3477</v>
      </c>
      <c r="P5452" s="2" t="s">
        <v>46</v>
      </c>
      <c r="Q5452" s="2" t="s">
        <v>75</v>
      </c>
      <c r="R5452" s="2" t="s">
        <v>3478</v>
      </c>
      <c r="S5452" s="1">
        <v>331.96</v>
      </c>
      <c r="T5452" s="1">
        <v>2</v>
      </c>
      <c r="U5452" s="1">
        <v>0</v>
      </c>
      <c r="V5452" s="5">
        <v>149.38200000000001</v>
      </c>
    </row>
    <row r="5453" spans="1:22" ht="15" thickBot="1" x14ac:dyDescent="0.35">
      <c r="A5453" s="4">
        <v>5452</v>
      </c>
      <c r="B5453" s="2" t="s">
        <v>8252</v>
      </c>
      <c r="C5453" s="1">
        <v>2011</v>
      </c>
      <c r="D5453" s="3">
        <v>40798</v>
      </c>
      <c r="E5453" s="3">
        <v>40805</v>
      </c>
      <c r="F5453" s="2" t="s">
        <v>50</v>
      </c>
      <c r="G5453" s="2" t="s">
        <v>5736</v>
      </c>
      <c r="H5453" s="2" t="s">
        <v>5737</v>
      </c>
      <c r="I5453" s="2" t="s">
        <v>102</v>
      </c>
      <c r="J5453" s="2" t="s">
        <v>27</v>
      </c>
      <c r="K5453" s="2" t="s">
        <v>4529</v>
      </c>
      <c r="L5453" s="2" t="s">
        <v>4530</v>
      </c>
      <c r="M5453" s="1">
        <v>66062</v>
      </c>
      <c r="N5453" s="2" t="s">
        <v>105</v>
      </c>
      <c r="O5453" s="2" t="s">
        <v>6331</v>
      </c>
      <c r="P5453" s="2" t="s">
        <v>32</v>
      </c>
      <c r="Q5453" s="2" t="s">
        <v>65</v>
      </c>
      <c r="R5453" s="2" t="s">
        <v>6332</v>
      </c>
      <c r="S5453" s="1">
        <v>40.56</v>
      </c>
      <c r="T5453" s="1">
        <v>2</v>
      </c>
      <c r="U5453" s="1">
        <v>0</v>
      </c>
      <c r="V5453" s="5">
        <v>12.979200000000001</v>
      </c>
    </row>
    <row r="5454" spans="1:22" ht="15" thickBot="1" x14ac:dyDescent="0.35">
      <c r="A5454" s="4">
        <v>5453</v>
      </c>
      <c r="B5454" s="2" t="s">
        <v>8253</v>
      </c>
      <c r="C5454" s="1">
        <v>2013</v>
      </c>
      <c r="D5454" s="3">
        <v>41478</v>
      </c>
      <c r="E5454" s="3">
        <v>41485</v>
      </c>
      <c r="F5454" s="2" t="s">
        <v>50</v>
      </c>
      <c r="G5454" s="2" t="s">
        <v>5337</v>
      </c>
      <c r="H5454" s="2" t="s">
        <v>5338</v>
      </c>
      <c r="I5454" s="2" t="s">
        <v>102</v>
      </c>
      <c r="J5454" s="2" t="s">
        <v>27</v>
      </c>
      <c r="K5454" s="2" t="s">
        <v>5469</v>
      </c>
      <c r="L5454" s="2" t="s">
        <v>1392</v>
      </c>
      <c r="M5454" s="1">
        <v>89431</v>
      </c>
      <c r="N5454" s="2" t="s">
        <v>44</v>
      </c>
      <c r="O5454" s="2" t="s">
        <v>2374</v>
      </c>
      <c r="P5454" s="2" t="s">
        <v>46</v>
      </c>
      <c r="Q5454" s="2" t="s">
        <v>578</v>
      </c>
      <c r="R5454" s="2" t="s">
        <v>2375</v>
      </c>
      <c r="S5454" s="1">
        <v>86.2</v>
      </c>
      <c r="T5454" s="1">
        <v>5</v>
      </c>
      <c r="U5454" s="1">
        <v>0</v>
      </c>
      <c r="V5454" s="5">
        <v>24.998000000000001</v>
      </c>
    </row>
    <row r="5455" spans="1:22" ht="15" thickBot="1" x14ac:dyDescent="0.35">
      <c r="A5455" s="4">
        <v>5454</v>
      </c>
      <c r="B5455" s="2" t="s">
        <v>8254</v>
      </c>
      <c r="C5455" s="1">
        <v>2014</v>
      </c>
      <c r="D5455" s="3">
        <v>41779</v>
      </c>
      <c r="E5455" s="3">
        <v>41783</v>
      </c>
      <c r="F5455" s="2" t="s">
        <v>50</v>
      </c>
      <c r="G5455" s="2" t="s">
        <v>5287</v>
      </c>
      <c r="H5455" s="2" t="s">
        <v>5288</v>
      </c>
      <c r="I5455" s="2" t="s">
        <v>41</v>
      </c>
      <c r="J5455" s="2" t="s">
        <v>27</v>
      </c>
      <c r="K5455" s="2" t="s">
        <v>3101</v>
      </c>
      <c r="L5455" s="2" t="s">
        <v>211</v>
      </c>
      <c r="M5455" s="1">
        <v>61107</v>
      </c>
      <c r="N5455" s="2" t="s">
        <v>105</v>
      </c>
      <c r="O5455" s="2" t="s">
        <v>6975</v>
      </c>
      <c r="P5455" s="2" t="s">
        <v>46</v>
      </c>
      <c r="Q5455" s="2" t="s">
        <v>90</v>
      </c>
      <c r="R5455" s="2" t="s">
        <v>6976</v>
      </c>
      <c r="S5455" s="1">
        <v>38.015999999999998</v>
      </c>
      <c r="T5455" s="1">
        <v>6</v>
      </c>
      <c r="U5455" s="1">
        <v>0.2</v>
      </c>
      <c r="V5455" s="5">
        <v>13.780799999999999</v>
      </c>
    </row>
    <row r="5456" spans="1:22" ht="15" thickBot="1" x14ac:dyDescent="0.35">
      <c r="A5456" s="4">
        <v>5455</v>
      </c>
      <c r="B5456" s="2" t="s">
        <v>8255</v>
      </c>
      <c r="C5456" s="1">
        <v>2014</v>
      </c>
      <c r="D5456" s="3">
        <v>41758</v>
      </c>
      <c r="E5456" s="3">
        <v>41762</v>
      </c>
      <c r="F5456" s="2" t="s">
        <v>50</v>
      </c>
      <c r="G5456" s="2" t="s">
        <v>1779</v>
      </c>
      <c r="H5456" s="2" t="s">
        <v>1780</v>
      </c>
      <c r="I5456" s="2" t="s">
        <v>41</v>
      </c>
      <c r="J5456" s="2" t="s">
        <v>27</v>
      </c>
      <c r="K5456" s="2" t="s">
        <v>146</v>
      </c>
      <c r="L5456" s="2" t="s">
        <v>147</v>
      </c>
      <c r="M5456" s="1">
        <v>19143</v>
      </c>
      <c r="N5456" s="2" t="s">
        <v>148</v>
      </c>
      <c r="O5456" s="2" t="s">
        <v>1824</v>
      </c>
      <c r="P5456" s="2" t="s">
        <v>46</v>
      </c>
      <c r="Q5456" s="2" t="s">
        <v>59</v>
      </c>
      <c r="R5456" s="2" t="s">
        <v>1825</v>
      </c>
      <c r="S5456" s="1">
        <v>8.3840000000000003</v>
      </c>
      <c r="T5456" s="1">
        <v>1</v>
      </c>
      <c r="U5456" s="1">
        <v>0.2</v>
      </c>
      <c r="V5456" s="5">
        <v>0.73360000000000003</v>
      </c>
    </row>
    <row r="5457" spans="1:22" ht="15" thickBot="1" x14ac:dyDescent="0.35">
      <c r="A5457" s="4">
        <v>5456</v>
      </c>
      <c r="B5457" s="2" t="s">
        <v>8255</v>
      </c>
      <c r="C5457" s="1">
        <v>2014</v>
      </c>
      <c r="D5457" s="3">
        <v>41758</v>
      </c>
      <c r="E5457" s="3">
        <v>41762</v>
      </c>
      <c r="F5457" s="2" t="s">
        <v>50</v>
      </c>
      <c r="G5457" s="2" t="s">
        <v>1779</v>
      </c>
      <c r="H5457" s="2" t="s">
        <v>1780</v>
      </c>
      <c r="I5457" s="2" t="s">
        <v>41</v>
      </c>
      <c r="J5457" s="2" t="s">
        <v>27</v>
      </c>
      <c r="K5457" s="2" t="s">
        <v>146</v>
      </c>
      <c r="L5457" s="2" t="s">
        <v>147</v>
      </c>
      <c r="M5457" s="1">
        <v>19143</v>
      </c>
      <c r="N5457" s="2" t="s">
        <v>148</v>
      </c>
      <c r="O5457" s="2" t="s">
        <v>128</v>
      </c>
      <c r="P5457" s="2" t="s">
        <v>46</v>
      </c>
      <c r="Q5457" s="2" t="s">
        <v>68</v>
      </c>
      <c r="R5457" s="2" t="s">
        <v>129</v>
      </c>
      <c r="S5457" s="1">
        <v>6.8479999999999999</v>
      </c>
      <c r="T5457" s="1">
        <v>2</v>
      </c>
      <c r="U5457" s="1">
        <v>0.2</v>
      </c>
      <c r="V5457" s="5">
        <v>0.77039999999999997</v>
      </c>
    </row>
    <row r="5458" spans="1:22" ht="15" thickBot="1" x14ac:dyDescent="0.35">
      <c r="A5458" s="4">
        <v>5457</v>
      </c>
      <c r="B5458" s="2" t="s">
        <v>8256</v>
      </c>
      <c r="C5458" s="1">
        <v>2014</v>
      </c>
      <c r="D5458" s="3">
        <v>42003</v>
      </c>
      <c r="E5458" s="3">
        <v>42007</v>
      </c>
      <c r="F5458" s="2" t="s">
        <v>50</v>
      </c>
      <c r="G5458" s="2" t="s">
        <v>805</v>
      </c>
      <c r="H5458" s="2" t="s">
        <v>806</v>
      </c>
      <c r="I5458" s="2" t="s">
        <v>26</v>
      </c>
      <c r="J5458" s="2" t="s">
        <v>27</v>
      </c>
      <c r="K5458" s="2" t="s">
        <v>2534</v>
      </c>
      <c r="L5458" s="2" t="s">
        <v>96</v>
      </c>
      <c r="M5458" s="1">
        <v>98026</v>
      </c>
      <c r="N5458" s="2" t="s">
        <v>44</v>
      </c>
      <c r="O5458" s="2" t="s">
        <v>8257</v>
      </c>
      <c r="P5458" s="2" t="s">
        <v>46</v>
      </c>
      <c r="Q5458" s="2" t="s">
        <v>269</v>
      </c>
      <c r="R5458" s="2" t="s">
        <v>8258</v>
      </c>
      <c r="S5458" s="1">
        <v>19.600000000000001</v>
      </c>
      <c r="T5458" s="1">
        <v>5</v>
      </c>
      <c r="U5458" s="1">
        <v>0</v>
      </c>
      <c r="V5458" s="5">
        <v>9.6039999999999992</v>
      </c>
    </row>
    <row r="5459" spans="1:22" ht="15" thickBot="1" x14ac:dyDescent="0.35">
      <c r="A5459" s="4">
        <v>5458</v>
      </c>
      <c r="B5459" s="2" t="s">
        <v>8256</v>
      </c>
      <c r="C5459" s="1">
        <v>2014</v>
      </c>
      <c r="D5459" s="3">
        <v>42003</v>
      </c>
      <c r="E5459" s="3">
        <v>42007</v>
      </c>
      <c r="F5459" s="2" t="s">
        <v>50</v>
      </c>
      <c r="G5459" s="2" t="s">
        <v>805</v>
      </c>
      <c r="H5459" s="2" t="s">
        <v>806</v>
      </c>
      <c r="I5459" s="2" t="s">
        <v>26</v>
      </c>
      <c r="J5459" s="2" t="s">
        <v>27</v>
      </c>
      <c r="K5459" s="2" t="s">
        <v>2534</v>
      </c>
      <c r="L5459" s="2" t="s">
        <v>96</v>
      </c>
      <c r="M5459" s="1">
        <v>98026</v>
      </c>
      <c r="N5459" s="2" t="s">
        <v>44</v>
      </c>
      <c r="O5459" s="2" t="s">
        <v>4740</v>
      </c>
      <c r="P5459" s="2" t="s">
        <v>32</v>
      </c>
      <c r="Q5459" s="2" t="s">
        <v>65</v>
      </c>
      <c r="R5459" s="2" t="s">
        <v>4741</v>
      </c>
      <c r="S5459" s="1">
        <v>68.459999999999994</v>
      </c>
      <c r="T5459" s="1">
        <v>2</v>
      </c>
      <c r="U5459" s="1">
        <v>0</v>
      </c>
      <c r="V5459" s="5">
        <v>20.538</v>
      </c>
    </row>
    <row r="5460" spans="1:22" ht="15" thickBot="1" x14ac:dyDescent="0.35">
      <c r="A5460" s="4">
        <v>5459</v>
      </c>
      <c r="B5460" s="2" t="s">
        <v>8259</v>
      </c>
      <c r="C5460" s="1">
        <v>2014</v>
      </c>
      <c r="D5460" s="3">
        <v>41887</v>
      </c>
      <c r="E5460" s="3">
        <v>41889</v>
      </c>
      <c r="F5460" s="2" t="s">
        <v>23</v>
      </c>
      <c r="G5460" s="2" t="s">
        <v>111</v>
      </c>
      <c r="H5460" s="2" t="s">
        <v>112</v>
      </c>
      <c r="I5460" s="2" t="s">
        <v>26</v>
      </c>
      <c r="J5460" s="2" t="s">
        <v>27</v>
      </c>
      <c r="K5460" s="2" t="s">
        <v>127</v>
      </c>
      <c r="L5460" s="2" t="s">
        <v>43</v>
      </c>
      <c r="M5460" s="1">
        <v>94122</v>
      </c>
      <c r="N5460" s="2" t="s">
        <v>44</v>
      </c>
      <c r="O5460" s="2" t="s">
        <v>2963</v>
      </c>
      <c r="P5460" s="2" t="s">
        <v>46</v>
      </c>
      <c r="Q5460" s="2" t="s">
        <v>75</v>
      </c>
      <c r="R5460" s="2" t="s">
        <v>2964</v>
      </c>
      <c r="S5460" s="1">
        <v>13.343999999999999</v>
      </c>
      <c r="T5460" s="1">
        <v>6</v>
      </c>
      <c r="U5460" s="1">
        <v>0.2</v>
      </c>
      <c r="V5460" s="5">
        <v>4.3368000000000002</v>
      </c>
    </row>
    <row r="5461" spans="1:22" ht="15" thickBot="1" x14ac:dyDescent="0.35">
      <c r="A5461" s="4">
        <v>5460</v>
      </c>
      <c r="B5461" s="2" t="s">
        <v>8259</v>
      </c>
      <c r="C5461" s="1">
        <v>2014</v>
      </c>
      <c r="D5461" s="3">
        <v>41887</v>
      </c>
      <c r="E5461" s="3">
        <v>41889</v>
      </c>
      <c r="F5461" s="2" t="s">
        <v>23</v>
      </c>
      <c r="G5461" s="2" t="s">
        <v>111</v>
      </c>
      <c r="H5461" s="2" t="s">
        <v>112</v>
      </c>
      <c r="I5461" s="2" t="s">
        <v>26</v>
      </c>
      <c r="J5461" s="2" t="s">
        <v>27</v>
      </c>
      <c r="K5461" s="2" t="s">
        <v>127</v>
      </c>
      <c r="L5461" s="2" t="s">
        <v>43</v>
      </c>
      <c r="M5461" s="1">
        <v>94122</v>
      </c>
      <c r="N5461" s="2" t="s">
        <v>44</v>
      </c>
      <c r="O5461" s="2" t="s">
        <v>8260</v>
      </c>
      <c r="P5461" s="2" t="s">
        <v>32</v>
      </c>
      <c r="Q5461" s="2" t="s">
        <v>56</v>
      </c>
      <c r="R5461" s="2" t="s">
        <v>8261</v>
      </c>
      <c r="S5461" s="1">
        <v>1478.2719999999999</v>
      </c>
      <c r="T5461" s="1">
        <v>8</v>
      </c>
      <c r="U5461" s="1">
        <v>0.2</v>
      </c>
      <c r="V5461" s="5">
        <v>92.391999999999996</v>
      </c>
    </row>
    <row r="5462" spans="1:22" ht="15" thickBot="1" x14ac:dyDescent="0.35">
      <c r="A5462" s="4">
        <v>5461</v>
      </c>
      <c r="B5462" s="2" t="s">
        <v>8262</v>
      </c>
      <c r="C5462" s="1">
        <v>2011</v>
      </c>
      <c r="D5462" s="3">
        <v>40623</v>
      </c>
      <c r="E5462" s="3">
        <v>40627</v>
      </c>
      <c r="F5462" s="2" t="s">
        <v>50</v>
      </c>
      <c r="G5462" s="2" t="s">
        <v>1143</v>
      </c>
      <c r="H5462" s="2" t="s">
        <v>1144</v>
      </c>
      <c r="I5462" s="2" t="s">
        <v>41</v>
      </c>
      <c r="J5462" s="2" t="s">
        <v>27</v>
      </c>
      <c r="K5462" s="2" t="s">
        <v>2486</v>
      </c>
      <c r="L5462" s="2" t="s">
        <v>88</v>
      </c>
      <c r="M5462" s="1">
        <v>28806</v>
      </c>
      <c r="N5462" s="2" t="s">
        <v>30</v>
      </c>
      <c r="O5462" s="2" t="s">
        <v>6445</v>
      </c>
      <c r="P5462" s="2" t="s">
        <v>46</v>
      </c>
      <c r="Q5462" s="2" t="s">
        <v>59</v>
      </c>
      <c r="R5462" s="2" t="s">
        <v>6446</v>
      </c>
      <c r="S5462" s="1">
        <v>16.271999999999998</v>
      </c>
      <c r="T5462" s="1">
        <v>1</v>
      </c>
      <c r="U5462" s="1">
        <v>0.2</v>
      </c>
      <c r="V5462" s="5">
        <v>-3.8645999999999998</v>
      </c>
    </row>
    <row r="5463" spans="1:22" ht="15" thickBot="1" x14ac:dyDescent="0.35">
      <c r="A5463" s="4">
        <v>5462</v>
      </c>
      <c r="B5463" s="2" t="s">
        <v>8263</v>
      </c>
      <c r="C5463" s="1">
        <v>2014</v>
      </c>
      <c r="D5463" s="3">
        <v>41911</v>
      </c>
      <c r="E5463" s="3">
        <v>41917</v>
      </c>
      <c r="F5463" s="2" t="s">
        <v>50</v>
      </c>
      <c r="G5463" s="2" t="s">
        <v>1969</v>
      </c>
      <c r="H5463" s="2" t="s">
        <v>1970</v>
      </c>
      <c r="I5463" s="2" t="s">
        <v>26</v>
      </c>
      <c r="J5463" s="2" t="s">
        <v>27</v>
      </c>
      <c r="K5463" s="2" t="s">
        <v>42</v>
      </c>
      <c r="L5463" s="2" t="s">
        <v>43</v>
      </c>
      <c r="M5463" s="1">
        <v>90032</v>
      </c>
      <c r="N5463" s="2" t="s">
        <v>44</v>
      </c>
      <c r="O5463" s="2" t="s">
        <v>259</v>
      </c>
      <c r="P5463" s="2" t="s">
        <v>32</v>
      </c>
      <c r="Q5463" s="2" t="s">
        <v>65</v>
      </c>
      <c r="R5463" s="2" t="s">
        <v>260</v>
      </c>
      <c r="S5463" s="1">
        <v>9.24</v>
      </c>
      <c r="T5463" s="1">
        <v>3</v>
      </c>
      <c r="U5463" s="1">
        <v>0</v>
      </c>
      <c r="V5463" s="5">
        <v>4.4352</v>
      </c>
    </row>
    <row r="5464" spans="1:22" ht="15" thickBot="1" x14ac:dyDescent="0.35">
      <c r="A5464" s="4">
        <v>5463</v>
      </c>
      <c r="B5464" s="2" t="s">
        <v>8264</v>
      </c>
      <c r="C5464" s="1">
        <v>2011</v>
      </c>
      <c r="D5464" s="3">
        <v>40563</v>
      </c>
      <c r="E5464" s="3">
        <v>40564</v>
      </c>
      <c r="F5464" s="2" t="s">
        <v>188</v>
      </c>
      <c r="G5464" s="2" t="s">
        <v>2961</v>
      </c>
      <c r="H5464" s="2" t="s">
        <v>2962</v>
      </c>
      <c r="I5464" s="2" t="s">
        <v>26</v>
      </c>
      <c r="J5464" s="2" t="s">
        <v>27</v>
      </c>
      <c r="K5464" s="2" t="s">
        <v>622</v>
      </c>
      <c r="L5464" s="2" t="s">
        <v>310</v>
      </c>
      <c r="M5464" s="1">
        <v>85254</v>
      </c>
      <c r="N5464" s="2" t="s">
        <v>44</v>
      </c>
      <c r="O5464" s="2" t="s">
        <v>3242</v>
      </c>
      <c r="P5464" s="2" t="s">
        <v>46</v>
      </c>
      <c r="Q5464" s="2" t="s">
        <v>75</v>
      </c>
      <c r="R5464" s="2" t="s">
        <v>3243</v>
      </c>
      <c r="S5464" s="1">
        <v>32.340000000000003</v>
      </c>
      <c r="T5464" s="1">
        <v>10</v>
      </c>
      <c r="U5464" s="1">
        <v>0.7</v>
      </c>
      <c r="V5464" s="5">
        <v>-23.716000000000001</v>
      </c>
    </row>
    <row r="5465" spans="1:22" ht="15" thickBot="1" x14ac:dyDescent="0.35">
      <c r="A5465" s="4">
        <v>5464</v>
      </c>
      <c r="B5465" s="2" t="s">
        <v>8264</v>
      </c>
      <c r="C5465" s="1">
        <v>2011</v>
      </c>
      <c r="D5465" s="3">
        <v>40563</v>
      </c>
      <c r="E5465" s="3">
        <v>40564</v>
      </c>
      <c r="F5465" s="2" t="s">
        <v>188</v>
      </c>
      <c r="G5465" s="2" t="s">
        <v>2961</v>
      </c>
      <c r="H5465" s="2" t="s">
        <v>2962</v>
      </c>
      <c r="I5465" s="2" t="s">
        <v>26</v>
      </c>
      <c r="J5465" s="2" t="s">
        <v>27</v>
      </c>
      <c r="K5465" s="2" t="s">
        <v>622</v>
      </c>
      <c r="L5465" s="2" t="s">
        <v>310</v>
      </c>
      <c r="M5465" s="1">
        <v>85254</v>
      </c>
      <c r="N5465" s="2" t="s">
        <v>44</v>
      </c>
      <c r="O5465" s="2" t="s">
        <v>697</v>
      </c>
      <c r="P5465" s="2" t="s">
        <v>46</v>
      </c>
      <c r="Q5465" s="2" t="s">
        <v>90</v>
      </c>
      <c r="R5465" s="2" t="s">
        <v>5369</v>
      </c>
      <c r="S5465" s="1">
        <v>56.064</v>
      </c>
      <c r="T5465" s="1">
        <v>4</v>
      </c>
      <c r="U5465" s="1">
        <v>0.2</v>
      </c>
      <c r="V5465" s="5">
        <v>19.622399999999999</v>
      </c>
    </row>
    <row r="5466" spans="1:22" ht="15" thickBot="1" x14ac:dyDescent="0.35">
      <c r="A5466" s="4">
        <v>5465</v>
      </c>
      <c r="B5466" s="2" t="s">
        <v>8264</v>
      </c>
      <c r="C5466" s="1">
        <v>2011</v>
      </c>
      <c r="D5466" s="3">
        <v>40563</v>
      </c>
      <c r="E5466" s="3">
        <v>40564</v>
      </c>
      <c r="F5466" s="2" t="s">
        <v>188</v>
      </c>
      <c r="G5466" s="2" t="s">
        <v>2961</v>
      </c>
      <c r="H5466" s="2" t="s">
        <v>2962</v>
      </c>
      <c r="I5466" s="2" t="s">
        <v>26</v>
      </c>
      <c r="J5466" s="2" t="s">
        <v>27</v>
      </c>
      <c r="K5466" s="2" t="s">
        <v>622</v>
      </c>
      <c r="L5466" s="2" t="s">
        <v>310</v>
      </c>
      <c r="M5466" s="1">
        <v>85254</v>
      </c>
      <c r="N5466" s="2" t="s">
        <v>44</v>
      </c>
      <c r="O5466" s="2" t="s">
        <v>505</v>
      </c>
      <c r="P5466" s="2" t="s">
        <v>46</v>
      </c>
      <c r="Q5466" s="2" t="s">
        <v>173</v>
      </c>
      <c r="R5466" s="2" t="s">
        <v>506</v>
      </c>
      <c r="S5466" s="1">
        <v>108.72</v>
      </c>
      <c r="T5466" s="1">
        <v>5</v>
      </c>
      <c r="U5466" s="1">
        <v>0.2</v>
      </c>
      <c r="V5466" s="5">
        <v>36.692999999999998</v>
      </c>
    </row>
    <row r="5467" spans="1:22" ht="15" thickBot="1" x14ac:dyDescent="0.35">
      <c r="A5467" s="4">
        <v>5466</v>
      </c>
      <c r="B5467" s="2" t="s">
        <v>8264</v>
      </c>
      <c r="C5467" s="1">
        <v>2011</v>
      </c>
      <c r="D5467" s="3">
        <v>40563</v>
      </c>
      <c r="E5467" s="3">
        <v>40564</v>
      </c>
      <c r="F5467" s="2" t="s">
        <v>188</v>
      </c>
      <c r="G5467" s="2" t="s">
        <v>2961</v>
      </c>
      <c r="H5467" s="2" t="s">
        <v>2962</v>
      </c>
      <c r="I5467" s="2" t="s">
        <v>26</v>
      </c>
      <c r="J5467" s="2" t="s">
        <v>27</v>
      </c>
      <c r="K5467" s="2" t="s">
        <v>622</v>
      </c>
      <c r="L5467" s="2" t="s">
        <v>310</v>
      </c>
      <c r="M5467" s="1">
        <v>85254</v>
      </c>
      <c r="N5467" s="2" t="s">
        <v>44</v>
      </c>
      <c r="O5467" s="2" t="s">
        <v>1443</v>
      </c>
      <c r="P5467" s="2" t="s">
        <v>32</v>
      </c>
      <c r="Q5467" s="2" t="s">
        <v>33</v>
      </c>
      <c r="R5467" s="2" t="s">
        <v>1444</v>
      </c>
      <c r="S5467" s="1">
        <v>181.47</v>
      </c>
      <c r="T5467" s="1">
        <v>5</v>
      </c>
      <c r="U5467" s="1">
        <v>0.7</v>
      </c>
      <c r="V5467" s="5">
        <v>-320.59699999999998</v>
      </c>
    </row>
    <row r="5468" spans="1:22" ht="15" thickBot="1" x14ac:dyDescent="0.35">
      <c r="A5468" s="4">
        <v>5467</v>
      </c>
      <c r="B5468" s="2" t="s">
        <v>8265</v>
      </c>
      <c r="C5468" s="1">
        <v>2011</v>
      </c>
      <c r="D5468" s="3">
        <v>40589</v>
      </c>
      <c r="E5468" s="3">
        <v>40594</v>
      </c>
      <c r="F5468" s="2" t="s">
        <v>23</v>
      </c>
      <c r="G5468" s="2" t="s">
        <v>3868</v>
      </c>
      <c r="H5468" s="2" t="s">
        <v>3869</v>
      </c>
      <c r="I5468" s="2" t="s">
        <v>26</v>
      </c>
      <c r="J5468" s="2" t="s">
        <v>27</v>
      </c>
      <c r="K5468" s="2" t="s">
        <v>184</v>
      </c>
      <c r="L5468" s="2" t="s">
        <v>104</v>
      </c>
      <c r="M5468" s="1">
        <v>77095</v>
      </c>
      <c r="N5468" s="2" t="s">
        <v>105</v>
      </c>
      <c r="O5468" s="2" t="s">
        <v>3714</v>
      </c>
      <c r="P5468" s="2" t="s">
        <v>46</v>
      </c>
      <c r="Q5468" s="2" t="s">
        <v>90</v>
      </c>
      <c r="R5468" s="2" t="s">
        <v>3715</v>
      </c>
      <c r="S5468" s="1">
        <v>16.175999999999998</v>
      </c>
      <c r="T5468" s="1">
        <v>3</v>
      </c>
      <c r="U5468" s="1">
        <v>0.2</v>
      </c>
      <c r="V5468" s="5">
        <v>6.0659999999999998</v>
      </c>
    </row>
    <row r="5469" spans="1:22" ht="15" thickBot="1" x14ac:dyDescent="0.35">
      <c r="A5469" s="4">
        <v>5468</v>
      </c>
      <c r="B5469" s="2" t="s">
        <v>8266</v>
      </c>
      <c r="C5469" s="1">
        <v>2013</v>
      </c>
      <c r="D5469" s="3">
        <v>41435</v>
      </c>
      <c r="E5469" s="3">
        <v>41440</v>
      </c>
      <c r="F5469" s="2" t="s">
        <v>50</v>
      </c>
      <c r="G5469" s="2" t="s">
        <v>1772</v>
      </c>
      <c r="H5469" s="2" t="s">
        <v>1773</v>
      </c>
      <c r="I5469" s="2" t="s">
        <v>26</v>
      </c>
      <c r="J5469" s="2" t="s">
        <v>27</v>
      </c>
      <c r="K5469" s="2" t="s">
        <v>127</v>
      </c>
      <c r="L5469" s="2" t="s">
        <v>43</v>
      </c>
      <c r="M5469" s="1">
        <v>94109</v>
      </c>
      <c r="N5469" s="2" t="s">
        <v>44</v>
      </c>
      <c r="O5469" s="2" t="s">
        <v>149</v>
      </c>
      <c r="P5469" s="2" t="s">
        <v>32</v>
      </c>
      <c r="Q5469" s="2" t="s">
        <v>36</v>
      </c>
      <c r="R5469" s="2" t="s">
        <v>150</v>
      </c>
      <c r="S5469" s="1">
        <v>122.352</v>
      </c>
      <c r="T5469" s="1">
        <v>3</v>
      </c>
      <c r="U5469" s="1">
        <v>0.2</v>
      </c>
      <c r="V5469" s="5">
        <v>13.7646</v>
      </c>
    </row>
    <row r="5470" spans="1:22" ht="15" thickBot="1" x14ac:dyDescent="0.35">
      <c r="A5470" s="4">
        <v>5469</v>
      </c>
      <c r="B5470" s="2" t="s">
        <v>8267</v>
      </c>
      <c r="C5470" s="1">
        <v>2011</v>
      </c>
      <c r="D5470" s="3">
        <v>40812</v>
      </c>
      <c r="E5470" s="3">
        <v>40813</v>
      </c>
      <c r="F5470" s="2" t="s">
        <v>188</v>
      </c>
      <c r="G5470" s="2" t="s">
        <v>5098</v>
      </c>
      <c r="H5470" s="2" t="s">
        <v>5099</v>
      </c>
      <c r="I5470" s="2" t="s">
        <v>102</v>
      </c>
      <c r="J5470" s="2" t="s">
        <v>27</v>
      </c>
      <c r="K5470" s="2" t="s">
        <v>947</v>
      </c>
      <c r="L5470" s="2" t="s">
        <v>43</v>
      </c>
      <c r="M5470" s="1">
        <v>92105</v>
      </c>
      <c r="N5470" s="2" t="s">
        <v>44</v>
      </c>
      <c r="O5470" s="2" t="s">
        <v>35</v>
      </c>
      <c r="P5470" s="2" t="s">
        <v>32</v>
      </c>
      <c r="Q5470" s="2" t="s">
        <v>36</v>
      </c>
      <c r="R5470" s="2" t="s">
        <v>37</v>
      </c>
      <c r="S5470" s="1">
        <v>585.55200000000002</v>
      </c>
      <c r="T5470" s="1">
        <v>3</v>
      </c>
      <c r="U5470" s="1">
        <v>0.2</v>
      </c>
      <c r="V5470" s="5">
        <v>73.194000000000003</v>
      </c>
    </row>
    <row r="5471" spans="1:22" ht="15" thickBot="1" x14ac:dyDescent="0.35">
      <c r="A5471" s="4">
        <v>5470</v>
      </c>
      <c r="B5471" s="2" t="s">
        <v>8267</v>
      </c>
      <c r="C5471" s="1">
        <v>2011</v>
      </c>
      <c r="D5471" s="3">
        <v>40812</v>
      </c>
      <c r="E5471" s="3">
        <v>40813</v>
      </c>
      <c r="F5471" s="2" t="s">
        <v>188</v>
      </c>
      <c r="G5471" s="2" t="s">
        <v>5098</v>
      </c>
      <c r="H5471" s="2" t="s">
        <v>5099</v>
      </c>
      <c r="I5471" s="2" t="s">
        <v>102</v>
      </c>
      <c r="J5471" s="2" t="s">
        <v>27</v>
      </c>
      <c r="K5471" s="2" t="s">
        <v>947</v>
      </c>
      <c r="L5471" s="2" t="s">
        <v>43</v>
      </c>
      <c r="M5471" s="1">
        <v>92105</v>
      </c>
      <c r="N5471" s="2" t="s">
        <v>44</v>
      </c>
      <c r="O5471" s="2" t="s">
        <v>3811</v>
      </c>
      <c r="P5471" s="2" t="s">
        <v>46</v>
      </c>
      <c r="Q5471" s="2" t="s">
        <v>90</v>
      </c>
      <c r="R5471" s="2" t="s">
        <v>3812</v>
      </c>
      <c r="S5471" s="1">
        <v>19.440000000000001</v>
      </c>
      <c r="T5471" s="1">
        <v>3</v>
      </c>
      <c r="U5471" s="1">
        <v>0</v>
      </c>
      <c r="V5471" s="5">
        <v>9.3312000000000008</v>
      </c>
    </row>
    <row r="5472" spans="1:22" ht="15" thickBot="1" x14ac:dyDescent="0.35">
      <c r="A5472" s="4">
        <v>5471</v>
      </c>
      <c r="B5472" s="2" t="s">
        <v>8268</v>
      </c>
      <c r="C5472" s="1">
        <v>2013</v>
      </c>
      <c r="D5472" s="3">
        <v>41425</v>
      </c>
      <c r="E5472" s="3">
        <v>41430</v>
      </c>
      <c r="F5472" s="2" t="s">
        <v>50</v>
      </c>
      <c r="G5472" s="2" t="s">
        <v>5223</v>
      </c>
      <c r="H5472" s="2" t="s">
        <v>5224</v>
      </c>
      <c r="I5472" s="2" t="s">
        <v>26</v>
      </c>
      <c r="J5472" s="2" t="s">
        <v>27</v>
      </c>
      <c r="K5472" s="2" t="s">
        <v>779</v>
      </c>
      <c r="L5472" s="2" t="s">
        <v>498</v>
      </c>
      <c r="M5472" s="1">
        <v>45011</v>
      </c>
      <c r="N5472" s="2" t="s">
        <v>148</v>
      </c>
      <c r="O5472" s="2" t="s">
        <v>5161</v>
      </c>
      <c r="P5472" s="2" t="s">
        <v>46</v>
      </c>
      <c r="Q5472" s="2" t="s">
        <v>78</v>
      </c>
      <c r="R5472" s="2" t="s">
        <v>5162</v>
      </c>
      <c r="S5472" s="1">
        <v>123.92</v>
      </c>
      <c r="T5472" s="1">
        <v>5</v>
      </c>
      <c r="U5472" s="1">
        <v>0.2</v>
      </c>
      <c r="V5472" s="5">
        <v>9.2940000000000005</v>
      </c>
    </row>
    <row r="5473" spans="1:22" ht="15" thickBot="1" x14ac:dyDescent="0.35">
      <c r="A5473" s="4">
        <v>5472</v>
      </c>
      <c r="B5473" s="2" t="s">
        <v>8269</v>
      </c>
      <c r="C5473" s="1">
        <v>2014</v>
      </c>
      <c r="D5473" s="3">
        <v>41993</v>
      </c>
      <c r="E5473" s="3">
        <v>41997</v>
      </c>
      <c r="F5473" s="2" t="s">
        <v>50</v>
      </c>
      <c r="G5473" s="2" t="s">
        <v>6531</v>
      </c>
      <c r="H5473" s="2" t="s">
        <v>6532</v>
      </c>
      <c r="I5473" s="2" t="s">
        <v>26</v>
      </c>
      <c r="J5473" s="2" t="s">
        <v>27</v>
      </c>
      <c r="K5473" s="2" t="s">
        <v>1721</v>
      </c>
      <c r="L5473" s="2" t="s">
        <v>457</v>
      </c>
      <c r="M5473" s="1">
        <v>80134</v>
      </c>
      <c r="N5473" s="2" t="s">
        <v>44</v>
      </c>
      <c r="O5473" s="2" t="s">
        <v>6590</v>
      </c>
      <c r="P5473" s="2" t="s">
        <v>32</v>
      </c>
      <c r="Q5473" s="2" t="s">
        <v>65</v>
      </c>
      <c r="R5473" s="2" t="s">
        <v>6591</v>
      </c>
      <c r="S5473" s="1">
        <v>13.36</v>
      </c>
      <c r="T5473" s="1">
        <v>5</v>
      </c>
      <c r="U5473" s="1">
        <v>0.2</v>
      </c>
      <c r="V5473" s="5">
        <v>4.008</v>
      </c>
    </row>
    <row r="5474" spans="1:22" ht="15" thickBot="1" x14ac:dyDescent="0.35">
      <c r="A5474" s="4">
        <v>5473</v>
      </c>
      <c r="B5474" s="2" t="s">
        <v>8269</v>
      </c>
      <c r="C5474" s="1">
        <v>2014</v>
      </c>
      <c r="D5474" s="3">
        <v>41993</v>
      </c>
      <c r="E5474" s="3">
        <v>41997</v>
      </c>
      <c r="F5474" s="2" t="s">
        <v>50</v>
      </c>
      <c r="G5474" s="2" t="s">
        <v>6531</v>
      </c>
      <c r="H5474" s="2" t="s">
        <v>6532</v>
      </c>
      <c r="I5474" s="2" t="s">
        <v>26</v>
      </c>
      <c r="J5474" s="2" t="s">
        <v>27</v>
      </c>
      <c r="K5474" s="2" t="s">
        <v>1721</v>
      </c>
      <c r="L5474" s="2" t="s">
        <v>457</v>
      </c>
      <c r="M5474" s="1">
        <v>80134</v>
      </c>
      <c r="N5474" s="2" t="s">
        <v>44</v>
      </c>
      <c r="O5474" s="2" t="s">
        <v>4663</v>
      </c>
      <c r="P5474" s="2" t="s">
        <v>46</v>
      </c>
      <c r="Q5474" s="2" t="s">
        <v>59</v>
      </c>
      <c r="R5474" s="2" t="s">
        <v>4664</v>
      </c>
      <c r="S5474" s="1">
        <v>78.256</v>
      </c>
      <c r="T5474" s="1">
        <v>2</v>
      </c>
      <c r="U5474" s="1">
        <v>0.2</v>
      </c>
      <c r="V5474" s="5">
        <v>-17.607600000000001</v>
      </c>
    </row>
    <row r="5475" spans="1:22" ht="15" thickBot="1" x14ac:dyDescent="0.35">
      <c r="A5475" s="4">
        <v>5474</v>
      </c>
      <c r="B5475" s="2" t="s">
        <v>8269</v>
      </c>
      <c r="C5475" s="1">
        <v>2014</v>
      </c>
      <c r="D5475" s="3">
        <v>41993</v>
      </c>
      <c r="E5475" s="3">
        <v>41997</v>
      </c>
      <c r="F5475" s="2" t="s">
        <v>50</v>
      </c>
      <c r="G5475" s="2" t="s">
        <v>6531</v>
      </c>
      <c r="H5475" s="2" t="s">
        <v>6532</v>
      </c>
      <c r="I5475" s="2" t="s">
        <v>26</v>
      </c>
      <c r="J5475" s="2" t="s">
        <v>27</v>
      </c>
      <c r="K5475" s="2" t="s">
        <v>1721</v>
      </c>
      <c r="L5475" s="2" t="s">
        <v>457</v>
      </c>
      <c r="M5475" s="1">
        <v>80134</v>
      </c>
      <c r="N5475" s="2" t="s">
        <v>44</v>
      </c>
      <c r="O5475" s="2" t="s">
        <v>4791</v>
      </c>
      <c r="P5475" s="2" t="s">
        <v>32</v>
      </c>
      <c r="Q5475" s="2" t="s">
        <v>33</v>
      </c>
      <c r="R5475" s="2" t="s">
        <v>4792</v>
      </c>
      <c r="S5475" s="1">
        <v>102.018</v>
      </c>
      <c r="T5475" s="1">
        <v>7</v>
      </c>
      <c r="U5475" s="1">
        <v>0.7</v>
      </c>
      <c r="V5475" s="5">
        <v>-183.63239999999999</v>
      </c>
    </row>
    <row r="5476" spans="1:22" ht="15" thickBot="1" x14ac:dyDescent="0.35">
      <c r="A5476" s="4">
        <v>5475</v>
      </c>
      <c r="B5476" s="2" t="s">
        <v>8270</v>
      </c>
      <c r="C5476" s="1">
        <v>2014</v>
      </c>
      <c r="D5476" s="3">
        <v>42000</v>
      </c>
      <c r="E5476" s="3">
        <v>42000</v>
      </c>
      <c r="F5476" s="2" t="s">
        <v>1290</v>
      </c>
      <c r="G5476" s="2" t="s">
        <v>2394</v>
      </c>
      <c r="H5476" s="2" t="s">
        <v>2395</v>
      </c>
      <c r="I5476" s="2" t="s">
        <v>41</v>
      </c>
      <c r="J5476" s="2" t="s">
        <v>27</v>
      </c>
      <c r="K5476" s="2" t="s">
        <v>137</v>
      </c>
      <c r="L5476" s="2" t="s">
        <v>138</v>
      </c>
      <c r="M5476" s="1">
        <v>68025</v>
      </c>
      <c r="N5476" s="2" t="s">
        <v>105</v>
      </c>
      <c r="O5476" s="2" t="s">
        <v>1769</v>
      </c>
      <c r="P5476" s="2" t="s">
        <v>46</v>
      </c>
      <c r="Q5476" s="2" t="s">
        <v>59</v>
      </c>
      <c r="R5476" s="2" t="s">
        <v>1770</v>
      </c>
      <c r="S5476" s="1">
        <v>750.68</v>
      </c>
      <c r="T5476" s="1">
        <v>2</v>
      </c>
      <c r="U5476" s="1">
        <v>0</v>
      </c>
      <c r="V5476" s="5">
        <v>37.533999999999999</v>
      </c>
    </row>
    <row r="5477" spans="1:22" ht="15" thickBot="1" x14ac:dyDescent="0.35">
      <c r="A5477" s="4">
        <v>5476</v>
      </c>
      <c r="B5477" s="2" t="s">
        <v>8271</v>
      </c>
      <c r="C5477" s="1">
        <v>2014</v>
      </c>
      <c r="D5477" s="3">
        <v>41806</v>
      </c>
      <c r="E5477" s="3">
        <v>41809</v>
      </c>
      <c r="F5477" s="2" t="s">
        <v>188</v>
      </c>
      <c r="G5477" s="2" t="s">
        <v>5927</v>
      </c>
      <c r="H5477" s="2" t="s">
        <v>5928</v>
      </c>
      <c r="I5477" s="2" t="s">
        <v>102</v>
      </c>
      <c r="J5477" s="2" t="s">
        <v>27</v>
      </c>
      <c r="K5477" s="2" t="s">
        <v>6365</v>
      </c>
      <c r="L5477" s="2" t="s">
        <v>229</v>
      </c>
      <c r="M5477" s="1">
        <v>55369</v>
      </c>
      <c r="N5477" s="2" t="s">
        <v>105</v>
      </c>
      <c r="O5477" s="2" t="s">
        <v>2253</v>
      </c>
      <c r="P5477" s="2" t="s">
        <v>46</v>
      </c>
      <c r="Q5477" s="2" t="s">
        <v>47</v>
      </c>
      <c r="R5477" s="2" t="s">
        <v>2254</v>
      </c>
      <c r="S5477" s="1">
        <v>44.4</v>
      </c>
      <c r="T5477" s="1">
        <v>3</v>
      </c>
      <c r="U5477" s="1">
        <v>0</v>
      </c>
      <c r="V5477" s="5">
        <v>22.2</v>
      </c>
    </row>
    <row r="5478" spans="1:22" ht="15" thickBot="1" x14ac:dyDescent="0.35">
      <c r="A5478" s="4">
        <v>5477</v>
      </c>
      <c r="B5478" s="2" t="s">
        <v>8271</v>
      </c>
      <c r="C5478" s="1">
        <v>2014</v>
      </c>
      <c r="D5478" s="3">
        <v>41806</v>
      </c>
      <c r="E5478" s="3">
        <v>41809</v>
      </c>
      <c r="F5478" s="2" t="s">
        <v>188</v>
      </c>
      <c r="G5478" s="2" t="s">
        <v>5927</v>
      </c>
      <c r="H5478" s="2" t="s">
        <v>5928</v>
      </c>
      <c r="I5478" s="2" t="s">
        <v>102</v>
      </c>
      <c r="J5478" s="2" t="s">
        <v>27</v>
      </c>
      <c r="K5478" s="2" t="s">
        <v>6365</v>
      </c>
      <c r="L5478" s="2" t="s">
        <v>229</v>
      </c>
      <c r="M5478" s="1">
        <v>55369</v>
      </c>
      <c r="N5478" s="2" t="s">
        <v>105</v>
      </c>
      <c r="O5478" s="2" t="s">
        <v>4105</v>
      </c>
      <c r="P5478" s="2" t="s">
        <v>46</v>
      </c>
      <c r="Q5478" s="2" t="s">
        <v>59</v>
      </c>
      <c r="R5478" s="2" t="s">
        <v>4106</v>
      </c>
      <c r="S5478" s="1">
        <v>84.55</v>
      </c>
      <c r="T5478" s="1">
        <v>5</v>
      </c>
      <c r="U5478" s="1">
        <v>0</v>
      </c>
      <c r="V5478" s="5">
        <v>22.828499999999998</v>
      </c>
    </row>
    <row r="5479" spans="1:22" ht="15" thickBot="1" x14ac:dyDescent="0.35">
      <c r="A5479" s="4">
        <v>5478</v>
      </c>
      <c r="B5479" s="2" t="s">
        <v>8271</v>
      </c>
      <c r="C5479" s="1">
        <v>2014</v>
      </c>
      <c r="D5479" s="3">
        <v>41806</v>
      </c>
      <c r="E5479" s="3">
        <v>41809</v>
      </c>
      <c r="F5479" s="2" t="s">
        <v>188</v>
      </c>
      <c r="G5479" s="2" t="s">
        <v>5927</v>
      </c>
      <c r="H5479" s="2" t="s">
        <v>5928</v>
      </c>
      <c r="I5479" s="2" t="s">
        <v>102</v>
      </c>
      <c r="J5479" s="2" t="s">
        <v>27</v>
      </c>
      <c r="K5479" s="2" t="s">
        <v>6365</v>
      </c>
      <c r="L5479" s="2" t="s">
        <v>229</v>
      </c>
      <c r="M5479" s="1">
        <v>55369</v>
      </c>
      <c r="N5479" s="2" t="s">
        <v>105</v>
      </c>
      <c r="O5479" s="2" t="s">
        <v>7516</v>
      </c>
      <c r="P5479" s="2" t="s">
        <v>46</v>
      </c>
      <c r="Q5479" s="2" t="s">
        <v>90</v>
      </c>
      <c r="R5479" s="2" t="s">
        <v>7517</v>
      </c>
      <c r="S5479" s="1">
        <v>17.940000000000001</v>
      </c>
      <c r="T5479" s="1">
        <v>3</v>
      </c>
      <c r="U5479" s="1">
        <v>0</v>
      </c>
      <c r="V5479" s="5">
        <v>8.7905999999999995</v>
      </c>
    </row>
    <row r="5480" spans="1:22" ht="15" thickBot="1" x14ac:dyDescent="0.35">
      <c r="A5480" s="4">
        <v>5479</v>
      </c>
      <c r="B5480" s="2" t="s">
        <v>8272</v>
      </c>
      <c r="C5480" s="1">
        <v>2013</v>
      </c>
      <c r="D5480" s="3">
        <v>41599</v>
      </c>
      <c r="E5480" s="3">
        <v>41603</v>
      </c>
      <c r="F5480" s="2" t="s">
        <v>50</v>
      </c>
      <c r="G5480" s="2" t="s">
        <v>711</v>
      </c>
      <c r="H5480" s="2" t="s">
        <v>712</v>
      </c>
      <c r="I5480" s="2" t="s">
        <v>26</v>
      </c>
      <c r="J5480" s="2" t="s">
        <v>27</v>
      </c>
      <c r="K5480" s="2" t="s">
        <v>606</v>
      </c>
      <c r="L5480" s="2" t="s">
        <v>245</v>
      </c>
      <c r="M5480" s="1">
        <v>19711</v>
      </c>
      <c r="N5480" s="2" t="s">
        <v>148</v>
      </c>
      <c r="O5480" s="2" t="s">
        <v>4642</v>
      </c>
      <c r="P5480" s="2" t="s">
        <v>46</v>
      </c>
      <c r="Q5480" s="2" t="s">
        <v>75</v>
      </c>
      <c r="R5480" s="2" t="s">
        <v>4643</v>
      </c>
      <c r="S5480" s="1">
        <v>128.4</v>
      </c>
      <c r="T5480" s="1">
        <v>3</v>
      </c>
      <c r="U5480" s="1">
        <v>0</v>
      </c>
      <c r="V5480" s="5">
        <v>62.915999999999997</v>
      </c>
    </row>
    <row r="5481" spans="1:22" ht="15" thickBot="1" x14ac:dyDescent="0.35">
      <c r="A5481" s="4">
        <v>5480</v>
      </c>
      <c r="B5481" s="2" t="s">
        <v>8273</v>
      </c>
      <c r="C5481" s="1">
        <v>2011</v>
      </c>
      <c r="D5481" s="3">
        <v>40633</v>
      </c>
      <c r="E5481" s="3">
        <v>40637</v>
      </c>
      <c r="F5481" s="2" t="s">
        <v>50</v>
      </c>
      <c r="G5481" s="2" t="s">
        <v>1805</v>
      </c>
      <c r="H5481" s="2" t="s">
        <v>1806</v>
      </c>
      <c r="I5481" s="2" t="s">
        <v>41</v>
      </c>
      <c r="J5481" s="2" t="s">
        <v>27</v>
      </c>
      <c r="K5481" s="2" t="s">
        <v>1419</v>
      </c>
      <c r="L5481" s="2" t="s">
        <v>54</v>
      </c>
      <c r="M5481" s="1">
        <v>33180</v>
      </c>
      <c r="N5481" s="2" t="s">
        <v>30</v>
      </c>
      <c r="O5481" s="2" t="s">
        <v>3125</v>
      </c>
      <c r="P5481" s="2" t="s">
        <v>46</v>
      </c>
      <c r="Q5481" s="2" t="s">
        <v>75</v>
      </c>
      <c r="R5481" s="2" t="s">
        <v>3126</v>
      </c>
      <c r="S5481" s="1">
        <v>1.869</v>
      </c>
      <c r="T5481" s="1">
        <v>1</v>
      </c>
      <c r="U5481" s="1">
        <v>0.7</v>
      </c>
      <c r="V5481" s="5">
        <v>-1.3083</v>
      </c>
    </row>
    <row r="5482" spans="1:22" ht="15" thickBot="1" x14ac:dyDescent="0.35">
      <c r="A5482" s="4">
        <v>5481</v>
      </c>
      <c r="B5482" s="2" t="s">
        <v>8274</v>
      </c>
      <c r="C5482" s="1">
        <v>2014</v>
      </c>
      <c r="D5482" s="3">
        <v>41921</v>
      </c>
      <c r="E5482" s="3">
        <v>41927</v>
      </c>
      <c r="F5482" s="2" t="s">
        <v>50</v>
      </c>
      <c r="G5482" s="2" t="s">
        <v>2420</v>
      </c>
      <c r="H5482" s="2" t="s">
        <v>2421</v>
      </c>
      <c r="I5482" s="2" t="s">
        <v>41</v>
      </c>
      <c r="J5482" s="2" t="s">
        <v>27</v>
      </c>
      <c r="K5482" s="2" t="s">
        <v>947</v>
      </c>
      <c r="L5482" s="2" t="s">
        <v>43</v>
      </c>
      <c r="M5482" s="1">
        <v>92105</v>
      </c>
      <c r="N5482" s="2" t="s">
        <v>44</v>
      </c>
      <c r="O5482" s="2" t="s">
        <v>3748</v>
      </c>
      <c r="P5482" s="2" t="s">
        <v>71</v>
      </c>
      <c r="Q5482" s="2" t="s">
        <v>72</v>
      </c>
      <c r="R5482" s="2" t="s">
        <v>3749</v>
      </c>
      <c r="S5482" s="1">
        <v>103.19199999999999</v>
      </c>
      <c r="T5482" s="1">
        <v>1</v>
      </c>
      <c r="U5482" s="1">
        <v>0.2</v>
      </c>
      <c r="V5482" s="5">
        <v>11.6091</v>
      </c>
    </row>
    <row r="5483" spans="1:22" ht="15" thickBot="1" x14ac:dyDescent="0.35">
      <c r="A5483" s="4">
        <v>5482</v>
      </c>
      <c r="B5483" s="2" t="s">
        <v>8274</v>
      </c>
      <c r="C5483" s="1">
        <v>2014</v>
      </c>
      <c r="D5483" s="3">
        <v>41921</v>
      </c>
      <c r="E5483" s="3">
        <v>41927</v>
      </c>
      <c r="F5483" s="2" t="s">
        <v>50</v>
      </c>
      <c r="G5483" s="2" t="s">
        <v>2420</v>
      </c>
      <c r="H5483" s="2" t="s">
        <v>2421</v>
      </c>
      <c r="I5483" s="2" t="s">
        <v>41</v>
      </c>
      <c r="J5483" s="2" t="s">
        <v>27</v>
      </c>
      <c r="K5483" s="2" t="s">
        <v>947</v>
      </c>
      <c r="L5483" s="2" t="s">
        <v>43</v>
      </c>
      <c r="M5483" s="1">
        <v>92105</v>
      </c>
      <c r="N5483" s="2" t="s">
        <v>44</v>
      </c>
      <c r="O5483" s="2" t="s">
        <v>6684</v>
      </c>
      <c r="P5483" s="2" t="s">
        <v>71</v>
      </c>
      <c r="Q5483" s="2" t="s">
        <v>161</v>
      </c>
      <c r="R5483" s="2" t="s">
        <v>6685</v>
      </c>
      <c r="S5483" s="1">
        <v>36</v>
      </c>
      <c r="T5483" s="1">
        <v>2</v>
      </c>
      <c r="U5483" s="1">
        <v>0</v>
      </c>
      <c r="V5483" s="5">
        <v>6.48</v>
      </c>
    </row>
    <row r="5484" spans="1:22" ht="15" thickBot="1" x14ac:dyDescent="0.35">
      <c r="A5484" s="4">
        <v>5483</v>
      </c>
      <c r="B5484" s="2" t="s">
        <v>8274</v>
      </c>
      <c r="C5484" s="1">
        <v>2014</v>
      </c>
      <c r="D5484" s="3">
        <v>41921</v>
      </c>
      <c r="E5484" s="3">
        <v>41927</v>
      </c>
      <c r="F5484" s="2" t="s">
        <v>50</v>
      </c>
      <c r="G5484" s="2" t="s">
        <v>2420</v>
      </c>
      <c r="H5484" s="2" t="s">
        <v>2421</v>
      </c>
      <c r="I5484" s="2" t="s">
        <v>41</v>
      </c>
      <c r="J5484" s="2" t="s">
        <v>27</v>
      </c>
      <c r="K5484" s="2" t="s">
        <v>947</v>
      </c>
      <c r="L5484" s="2" t="s">
        <v>43</v>
      </c>
      <c r="M5484" s="1">
        <v>92105</v>
      </c>
      <c r="N5484" s="2" t="s">
        <v>44</v>
      </c>
      <c r="O5484" s="2" t="s">
        <v>2353</v>
      </c>
      <c r="P5484" s="2" t="s">
        <v>71</v>
      </c>
      <c r="Q5484" s="2" t="s">
        <v>161</v>
      </c>
      <c r="R5484" s="2" t="s">
        <v>2354</v>
      </c>
      <c r="S5484" s="1">
        <v>239.96</v>
      </c>
      <c r="T5484" s="1">
        <v>4</v>
      </c>
      <c r="U5484" s="1">
        <v>0</v>
      </c>
      <c r="V5484" s="5">
        <v>115.1808</v>
      </c>
    </row>
    <row r="5485" spans="1:22" ht="15" thickBot="1" x14ac:dyDescent="0.35">
      <c r="A5485" s="4">
        <v>5484</v>
      </c>
      <c r="B5485" s="2" t="s">
        <v>8274</v>
      </c>
      <c r="C5485" s="1">
        <v>2014</v>
      </c>
      <c r="D5485" s="3">
        <v>41921</v>
      </c>
      <c r="E5485" s="3">
        <v>41927</v>
      </c>
      <c r="F5485" s="2" t="s">
        <v>50</v>
      </c>
      <c r="G5485" s="2" t="s">
        <v>2420</v>
      </c>
      <c r="H5485" s="2" t="s">
        <v>2421</v>
      </c>
      <c r="I5485" s="2" t="s">
        <v>41</v>
      </c>
      <c r="J5485" s="2" t="s">
        <v>27</v>
      </c>
      <c r="K5485" s="2" t="s">
        <v>947</v>
      </c>
      <c r="L5485" s="2" t="s">
        <v>43</v>
      </c>
      <c r="M5485" s="1">
        <v>92105</v>
      </c>
      <c r="N5485" s="2" t="s">
        <v>44</v>
      </c>
      <c r="O5485" s="2" t="s">
        <v>6445</v>
      </c>
      <c r="P5485" s="2" t="s">
        <v>46</v>
      </c>
      <c r="Q5485" s="2" t="s">
        <v>59</v>
      </c>
      <c r="R5485" s="2" t="s">
        <v>6446</v>
      </c>
      <c r="S5485" s="1">
        <v>40.68</v>
      </c>
      <c r="T5485" s="1">
        <v>2</v>
      </c>
      <c r="U5485" s="1">
        <v>0</v>
      </c>
      <c r="V5485" s="5">
        <v>0.40679999999999999</v>
      </c>
    </row>
    <row r="5486" spans="1:22" ht="15" thickBot="1" x14ac:dyDescent="0.35">
      <c r="A5486" s="4">
        <v>5485</v>
      </c>
      <c r="B5486" s="2" t="s">
        <v>8275</v>
      </c>
      <c r="C5486" s="1">
        <v>2014</v>
      </c>
      <c r="D5486" s="3">
        <v>41670</v>
      </c>
      <c r="E5486" s="3">
        <v>41675</v>
      </c>
      <c r="F5486" s="2" t="s">
        <v>50</v>
      </c>
      <c r="G5486" s="2" t="s">
        <v>152</v>
      </c>
      <c r="H5486" s="2" t="s">
        <v>153</v>
      </c>
      <c r="I5486" s="2" t="s">
        <v>26</v>
      </c>
      <c r="J5486" s="2" t="s">
        <v>27</v>
      </c>
      <c r="K5486" s="2" t="s">
        <v>1419</v>
      </c>
      <c r="L5486" s="2" t="s">
        <v>54</v>
      </c>
      <c r="M5486" s="1">
        <v>33142</v>
      </c>
      <c r="N5486" s="2" t="s">
        <v>30</v>
      </c>
      <c r="O5486" s="2" t="s">
        <v>8276</v>
      </c>
      <c r="P5486" s="2" t="s">
        <v>32</v>
      </c>
      <c r="Q5486" s="2" t="s">
        <v>36</v>
      </c>
      <c r="R5486" s="2" t="s">
        <v>8277</v>
      </c>
      <c r="S5486" s="1">
        <v>419.13600000000002</v>
      </c>
      <c r="T5486" s="1">
        <v>4</v>
      </c>
      <c r="U5486" s="1">
        <v>0.2</v>
      </c>
      <c r="V5486" s="5">
        <v>-68.1096</v>
      </c>
    </row>
    <row r="5487" spans="1:22" ht="15" thickBot="1" x14ac:dyDescent="0.35">
      <c r="A5487" s="4">
        <v>5486</v>
      </c>
      <c r="B5487" s="2" t="s">
        <v>8278</v>
      </c>
      <c r="C5487" s="1">
        <v>2011</v>
      </c>
      <c r="D5487" s="3">
        <v>40889</v>
      </c>
      <c r="E5487" s="3">
        <v>40894</v>
      </c>
      <c r="F5487" s="2" t="s">
        <v>50</v>
      </c>
      <c r="G5487" s="2" t="s">
        <v>1459</v>
      </c>
      <c r="H5487" s="2" t="s">
        <v>1460</v>
      </c>
      <c r="I5487" s="2" t="s">
        <v>26</v>
      </c>
      <c r="J5487" s="2" t="s">
        <v>27</v>
      </c>
      <c r="K5487" s="2" t="s">
        <v>1419</v>
      </c>
      <c r="L5487" s="2" t="s">
        <v>54</v>
      </c>
      <c r="M5487" s="1">
        <v>33178</v>
      </c>
      <c r="N5487" s="2" t="s">
        <v>30</v>
      </c>
      <c r="O5487" s="2" t="s">
        <v>2755</v>
      </c>
      <c r="P5487" s="2" t="s">
        <v>46</v>
      </c>
      <c r="Q5487" s="2" t="s">
        <v>173</v>
      </c>
      <c r="R5487" s="2" t="s">
        <v>186</v>
      </c>
      <c r="S5487" s="1">
        <v>23.472000000000001</v>
      </c>
      <c r="T5487" s="1">
        <v>3</v>
      </c>
      <c r="U5487" s="1">
        <v>0.2</v>
      </c>
      <c r="V5487" s="5">
        <v>7.6284000000000001</v>
      </c>
    </row>
    <row r="5488" spans="1:22" ht="15" thickBot="1" x14ac:dyDescent="0.35">
      <c r="A5488" s="4">
        <v>5487</v>
      </c>
      <c r="B5488" s="2" t="s">
        <v>8279</v>
      </c>
      <c r="C5488" s="1">
        <v>2012</v>
      </c>
      <c r="D5488" s="3">
        <v>41206</v>
      </c>
      <c r="E5488" s="3">
        <v>41211</v>
      </c>
      <c r="F5488" s="2" t="s">
        <v>50</v>
      </c>
      <c r="G5488" s="2" t="s">
        <v>1665</v>
      </c>
      <c r="H5488" s="2" t="s">
        <v>1666</v>
      </c>
      <c r="I5488" s="2" t="s">
        <v>102</v>
      </c>
      <c r="J5488" s="2" t="s">
        <v>27</v>
      </c>
      <c r="K5488" s="2" t="s">
        <v>678</v>
      </c>
      <c r="L5488" s="2" t="s">
        <v>104</v>
      </c>
      <c r="M5488" s="1">
        <v>78207</v>
      </c>
      <c r="N5488" s="2" t="s">
        <v>105</v>
      </c>
      <c r="O5488" s="2" t="s">
        <v>1218</v>
      </c>
      <c r="P5488" s="2" t="s">
        <v>46</v>
      </c>
      <c r="Q5488" s="2" t="s">
        <v>75</v>
      </c>
      <c r="R5488" s="2" t="s">
        <v>1219</v>
      </c>
      <c r="S5488" s="1">
        <v>3.5920000000000001</v>
      </c>
      <c r="T5488" s="1">
        <v>4</v>
      </c>
      <c r="U5488" s="1">
        <v>0.8</v>
      </c>
      <c r="V5488" s="5">
        <v>-6.2859999999999996</v>
      </c>
    </row>
    <row r="5489" spans="1:22" ht="15" thickBot="1" x14ac:dyDescent="0.35">
      <c r="A5489" s="4">
        <v>5488</v>
      </c>
      <c r="B5489" s="2" t="s">
        <v>8280</v>
      </c>
      <c r="C5489" s="1">
        <v>2014</v>
      </c>
      <c r="D5489" s="3">
        <v>41731</v>
      </c>
      <c r="E5489" s="3">
        <v>41734</v>
      </c>
      <c r="F5489" s="2" t="s">
        <v>23</v>
      </c>
      <c r="G5489" s="2" t="s">
        <v>2410</v>
      </c>
      <c r="H5489" s="2" t="s">
        <v>2411</v>
      </c>
      <c r="I5489" s="2" t="s">
        <v>41</v>
      </c>
      <c r="J5489" s="2" t="s">
        <v>27</v>
      </c>
      <c r="K5489" s="2" t="s">
        <v>1521</v>
      </c>
      <c r="L5489" s="2" t="s">
        <v>54</v>
      </c>
      <c r="M5489" s="1">
        <v>32216</v>
      </c>
      <c r="N5489" s="2" t="s">
        <v>30</v>
      </c>
      <c r="O5489" s="2" t="s">
        <v>4549</v>
      </c>
      <c r="P5489" s="2" t="s">
        <v>71</v>
      </c>
      <c r="Q5489" s="2" t="s">
        <v>72</v>
      </c>
      <c r="R5489" s="2" t="s">
        <v>4550</v>
      </c>
      <c r="S5489" s="1">
        <v>23.975999999999999</v>
      </c>
      <c r="T5489" s="1">
        <v>3</v>
      </c>
      <c r="U5489" s="1">
        <v>0.2</v>
      </c>
      <c r="V5489" s="5">
        <v>-5.6943000000000001</v>
      </c>
    </row>
    <row r="5490" spans="1:22" ht="15" thickBot="1" x14ac:dyDescent="0.35">
      <c r="A5490" s="4">
        <v>5489</v>
      </c>
      <c r="B5490" s="2" t="s">
        <v>8280</v>
      </c>
      <c r="C5490" s="1">
        <v>2014</v>
      </c>
      <c r="D5490" s="3">
        <v>41731</v>
      </c>
      <c r="E5490" s="3">
        <v>41734</v>
      </c>
      <c r="F5490" s="2" t="s">
        <v>23</v>
      </c>
      <c r="G5490" s="2" t="s">
        <v>2410</v>
      </c>
      <c r="H5490" s="2" t="s">
        <v>2411</v>
      </c>
      <c r="I5490" s="2" t="s">
        <v>41</v>
      </c>
      <c r="J5490" s="2" t="s">
        <v>27</v>
      </c>
      <c r="K5490" s="2" t="s">
        <v>1521</v>
      </c>
      <c r="L5490" s="2" t="s">
        <v>54</v>
      </c>
      <c r="M5490" s="1">
        <v>32216</v>
      </c>
      <c r="N5490" s="2" t="s">
        <v>30</v>
      </c>
      <c r="O5490" s="2" t="s">
        <v>3711</v>
      </c>
      <c r="P5490" s="2" t="s">
        <v>46</v>
      </c>
      <c r="Q5490" s="2" t="s">
        <v>47</v>
      </c>
      <c r="R5490" s="2" t="s">
        <v>3712</v>
      </c>
      <c r="S5490" s="1">
        <v>6.2640000000000002</v>
      </c>
      <c r="T5490" s="1">
        <v>3</v>
      </c>
      <c r="U5490" s="1">
        <v>0.2</v>
      </c>
      <c r="V5490" s="5">
        <v>2.0358000000000001</v>
      </c>
    </row>
    <row r="5491" spans="1:22" ht="15" thickBot="1" x14ac:dyDescent="0.35">
      <c r="A5491" s="4">
        <v>5490</v>
      </c>
      <c r="B5491" s="2" t="s">
        <v>8280</v>
      </c>
      <c r="C5491" s="1">
        <v>2014</v>
      </c>
      <c r="D5491" s="3">
        <v>41731</v>
      </c>
      <c r="E5491" s="3">
        <v>41734</v>
      </c>
      <c r="F5491" s="2" t="s">
        <v>23</v>
      </c>
      <c r="G5491" s="2" t="s">
        <v>2410</v>
      </c>
      <c r="H5491" s="2" t="s">
        <v>2411</v>
      </c>
      <c r="I5491" s="2" t="s">
        <v>41</v>
      </c>
      <c r="J5491" s="2" t="s">
        <v>27</v>
      </c>
      <c r="K5491" s="2" t="s">
        <v>1521</v>
      </c>
      <c r="L5491" s="2" t="s">
        <v>54</v>
      </c>
      <c r="M5491" s="1">
        <v>32216</v>
      </c>
      <c r="N5491" s="2" t="s">
        <v>30</v>
      </c>
      <c r="O5491" s="2" t="s">
        <v>5285</v>
      </c>
      <c r="P5491" s="2" t="s">
        <v>46</v>
      </c>
      <c r="Q5491" s="2" t="s">
        <v>78</v>
      </c>
      <c r="R5491" s="2" t="s">
        <v>186</v>
      </c>
      <c r="S5491" s="1">
        <v>20.808</v>
      </c>
      <c r="T5491" s="1">
        <v>3</v>
      </c>
      <c r="U5491" s="1">
        <v>0.2</v>
      </c>
      <c r="V5491" s="5">
        <v>1.8207</v>
      </c>
    </row>
    <row r="5492" spans="1:22" ht="15" thickBot="1" x14ac:dyDescent="0.35">
      <c r="A5492" s="4">
        <v>5491</v>
      </c>
      <c r="B5492" s="2" t="s">
        <v>8280</v>
      </c>
      <c r="C5492" s="1">
        <v>2014</v>
      </c>
      <c r="D5492" s="3">
        <v>41731</v>
      </c>
      <c r="E5492" s="3">
        <v>41734</v>
      </c>
      <c r="F5492" s="2" t="s">
        <v>23</v>
      </c>
      <c r="G5492" s="2" t="s">
        <v>2410</v>
      </c>
      <c r="H5492" s="2" t="s">
        <v>2411</v>
      </c>
      <c r="I5492" s="2" t="s">
        <v>41</v>
      </c>
      <c r="J5492" s="2" t="s">
        <v>27</v>
      </c>
      <c r="K5492" s="2" t="s">
        <v>1521</v>
      </c>
      <c r="L5492" s="2" t="s">
        <v>54</v>
      </c>
      <c r="M5492" s="1">
        <v>32216</v>
      </c>
      <c r="N5492" s="2" t="s">
        <v>30</v>
      </c>
      <c r="O5492" s="2" t="s">
        <v>4839</v>
      </c>
      <c r="P5492" s="2" t="s">
        <v>32</v>
      </c>
      <c r="Q5492" s="2" t="s">
        <v>36</v>
      </c>
      <c r="R5492" s="2" t="s">
        <v>4840</v>
      </c>
      <c r="S5492" s="1">
        <v>218.352</v>
      </c>
      <c r="T5492" s="1">
        <v>3</v>
      </c>
      <c r="U5492" s="1">
        <v>0.2</v>
      </c>
      <c r="V5492" s="5">
        <v>-19.105799999999999</v>
      </c>
    </row>
    <row r="5493" spans="1:22" ht="15" thickBot="1" x14ac:dyDescent="0.35">
      <c r="A5493" s="4">
        <v>5492</v>
      </c>
      <c r="B5493" s="2" t="s">
        <v>8281</v>
      </c>
      <c r="C5493" s="1">
        <v>2014</v>
      </c>
      <c r="D5493" s="3">
        <v>41666</v>
      </c>
      <c r="E5493" s="3">
        <v>41667</v>
      </c>
      <c r="F5493" s="2" t="s">
        <v>188</v>
      </c>
      <c r="G5493" s="2" t="s">
        <v>24</v>
      </c>
      <c r="H5493" s="2" t="s">
        <v>25</v>
      </c>
      <c r="I5493" s="2" t="s">
        <v>26</v>
      </c>
      <c r="J5493" s="2" t="s">
        <v>27</v>
      </c>
      <c r="K5493" s="2" t="s">
        <v>184</v>
      </c>
      <c r="L5493" s="2" t="s">
        <v>104</v>
      </c>
      <c r="M5493" s="1">
        <v>77070</v>
      </c>
      <c r="N5493" s="2" t="s">
        <v>105</v>
      </c>
      <c r="O5493" s="2" t="s">
        <v>349</v>
      </c>
      <c r="P5493" s="2" t="s">
        <v>46</v>
      </c>
      <c r="Q5493" s="2" t="s">
        <v>59</v>
      </c>
      <c r="R5493" s="2" t="s">
        <v>350</v>
      </c>
      <c r="S5493" s="1">
        <v>18.16</v>
      </c>
      <c r="T5493" s="1">
        <v>2</v>
      </c>
      <c r="U5493" s="1">
        <v>0.2</v>
      </c>
      <c r="V5493" s="5">
        <v>1.8160000000000001</v>
      </c>
    </row>
    <row r="5494" spans="1:22" ht="15" thickBot="1" x14ac:dyDescent="0.35">
      <c r="A5494" s="4">
        <v>5493</v>
      </c>
      <c r="B5494" s="2" t="s">
        <v>8282</v>
      </c>
      <c r="C5494" s="1">
        <v>2011</v>
      </c>
      <c r="D5494" s="3">
        <v>40875</v>
      </c>
      <c r="E5494" s="3">
        <v>40875</v>
      </c>
      <c r="F5494" s="2" t="s">
        <v>1290</v>
      </c>
      <c r="G5494" s="2" t="s">
        <v>6992</v>
      </c>
      <c r="H5494" s="2" t="s">
        <v>6993</v>
      </c>
      <c r="I5494" s="2" t="s">
        <v>102</v>
      </c>
      <c r="J5494" s="2" t="s">
        <v>27</v>
      </c>
      <c r="K5494" s="2" t="s">
        <v>127</v>
      </c>
      <c r="L5494" s="2" t="s">
        <v>43</v>
      </c>
      <c r="M5494" s="1">
        <v>94122</v>
      </c>
      <c r="N5494" s="2" t="s">
        <v>44</v>
      </c>
      <c r="O5494" s="2" t="s">
        <v>1296</v>
      </c>
      <c r="P5494" s="2" t="s">
        <v>46</v>
      </c>
      <c r="Q5494" s="2" t="s">
        <v>578</v>
      </c>
      <c r="R5494" s="2" t="s">
        <v>186</v>
      </c>
      <c r="S5494" s="1">
        <v>7.36</v>
      </c>
      <c r="T5494" s="1">
        <v>2</v>
      </c>
      <c r="U5494" s="1">
        <v>0</v>
      </c>
      <c r="V5494" s="5">
        <v>0.1472</v>
      </c>
    </row>
    <row r="5495" spans="1:22" ht="15" thickBot="1" x14ac:dyDescent="0.35">
      <c r="A5495" s="4">
        <v>5494</v>
      </c>
      <c r="B5495" s="2" t="s">
        <v>8282</v>
      </c>
      <c r="C5495" s="1">
        <v>2011</v>
      </c>
      <c r="D5495" s="3">
        <v>40875</v>
      </c>
      <c r="E5495" s="3">
        <v>40875</v>
      </c>
      <c r="F5495" s="2" t="s">
        <v>1290</v>
      </c>
      <c r="G5495" s="2" t="s">
        <v>6992</v>
      </c>
      <c r="H5495" s="2" t="s">
        <v>6993</v>
      </c>
      <c r="I5495" s="2" t="s">
        <v>102</v>
      </c>
      <c r="J5495" s="2" t="s">
        <v>27</v>
      </c>
      <c r="K5495" s="2" t="s">
        <v>127</v>
      </c>
      <c r="L5495" s="2" t="s">
        <v>43</v>
      </c>
      <c r="M5495" s="1">
        <v>94122</v>
      </c>
      <c r="N5495" s="2" t="s">
        <v>44</v>
      </c>
      <c r="O5495" s="2" t="s">
        <v>1041</v>
      </c>
      <c r="P5495" s="2" t="s">
        <v>46</v>
      </c>
      <c r="Q5495" s="2" t="s">
        <v>47</v>
      </c>
      <c r="R5495" s="2" t="s">
        <v>1042</v>
      </c>
      <c r="S5495" s="1">
        <v>41.4</v>
      </c>
      <c r="T5495" s="1">
        <v>4</v>
      </c>
      <c r="U5495" s="1">
        <v>0</v>
      </c>
      <c r="V5495" s="5">
        <v>19.872</v>
      </c>
    </row>
    <row r="5496" spans="1:22" ht="15" thickBot="1" x14ac:dyDescent="0.35">
      <c r="A5496" s="4">
        <v>5495</v>
      </c>
      <c r="B5496" s="2" t="s">
        <v>8282</v>
      </c>
      <c r="C5496" s="1">
        <v>2011</v>
      </c>
      <c r="D5496" s="3">
        <v>40875</v>
      </c>
      <c r="E5496" s="3">
        <v>40875</v>
      </c>
      <c r="F5496" s="2" t="s">
        <v>1290</v>
      </c>
      <c r="G5496" s="2" t="s">
        <v>6992</v>
      </c>
      <c r="H5496" s="2" t="s">
        <v>6993</v>
      </c>
      <c r="I5496" s="2" t="s">
        <v>102</v>
      </c>
      <c r="J5496" s="2" t="s">
        <v>27</v>
      </c>
      <c r="K5496" s="2" t="s">
        <v>127</v>
      </c>
      <c r="L5496" s="2" t="s">
        <v>43</v>
      </c>
      <c r="M5496" s="1">
        <v>94122</v>
      </c>
      <c r="N5496" s="2" t="s">
        <v>44</v>
      </c>
      <c r="O5496" s="2" t="s">
        <v>4472</v>
      </c>
      <c r="P5496" s="2" t="s">
        <v>32</v>
      </c>
      <c r="Q5496" s="2" t="s">
        <v>33</v>
      </c>
      <c r="R5496" s="2" t="s">
        <v>4473</v>
      </c>
      <c r="S5496" s="1">
        <v>411.33199999999999</v>
      </c>
      <c r="T5496" s="1">
        <v>4</v>
      </c>
      <c r="U5496" s="1">
        <v>0.15</v>
      </c>
      <c r="V5496" s="5">
        <v>-4.8391999999999999</v>
      </c>
    </row>
    <row r="5497" spans="1:22" ht="15" thickBot="1" x14ac:dyDescent="0.35">
      <c r="A5497" s="4">
        <v>5496</v>
      </c>
      <c r="B5497" s="2" t="s">
        <v>8283</v>
      </c>
      <c r="C5497" s="1">
        <v>2012</v>
      </c>
      <c r="D5497" s="3">
        <v>41156</v>
      </c>
      <c r="E5497" s="3">
        <v>41160</v>
      </c>
      <c r="F5497" s="2" t="s">
        <v>50</v>
      </c>
      <c r="G5497" s="2" t="s">
        <v>3887</v>
      </c>
      <c r="H5497" s="2" t="s">
        <v>3888</v>
      </c>
      <c r="I5497" s="2" t="s">
        <v>41</v>
      </c>
      <c r="J5497" s="2" t="s">
        <v>27</v>
      </c>
      <c r="K5497" s="2" t="s">
        <v>146</v>
      </c>
      <c r="L5497" s="2" t="s">
        <v>147</v>
      </c>
      <c r="M5497" s="1">
        <v>19140</v>
      </c>
      <c r="N5497" s="2" t="s">
        <v>148</v>
      </c>
      <c r="O5497" s="2" t="s">
        <v>4832</v>
      </c>
      <c r="P5497" s="2" t="s">
        <v>46</v>
      </c>
      <c r="Q5497" s="2" t="s">
        <v>75</v>
      </c>
      <c r="R5497" s="2" t="s">
        <v>4833</v>
      </c>
      <c r="S5497" s="1">
        <v>7.6559999999999997</v>
      </c>
      <c r="T5497" s="1">
        <v>4</v>
      </c>
      <c r="U5497" s="1">
        <v>0.7</v>
      </c>
      <c r="V5497" s="5">
        <v>-6.1247999999999996</v>
      </c>
    </row>
    <row r="5498" spans="1:22" ht="15" thickBot="1" x14ac:dyDescent="0.35">
      <c r="A5498" s="4">
        <v>5497</v>
      </c>
      <c r="B5498" s="2" t="s">
        <v>8284</v>
      </c>
      <c r="C5498" s="1">
        <v>2014</v>
      </c>
      <c r="D5498" s="3">
        <v>41803</v>
      </c>
      <c r="E5498" s="3">
        <v>41807</v>
      </c>
      <c r="F5498" s="2" t="s">
        <v>50</v>
      </c>
      <c r="G5498" s="2" t="s">
        <v>5792</v>
      </c>
      <c r="H5498" s="2" t="s">
        <v>5793</v>
      </c>
      <c r="I5498" s="2" t="s">
        <v>26</v>
      </c>
      <c r="J5498" s="2" t="s">
        <v>27</v>
      </c>
      <c r="K5498" s="2" t="s">
        <v>5178</v>
      </c>
      <c r="L5498" s="2" t="s">
        <v>498</v>
      </c>
      <c r="M5498" s="1">
        <v>43302</v>
      </c>
      <c r="N5498" s="2" t="s">
        <v>148</v>
      </c>
      <c r="O5498" s="2" t="s">
        <v>992</v>
      </c>
      <c r="P5498" s="2" t="s">
        <v>71</v>
      </c>
      <c r="Q5498" s="2" t="s">
        <v>161</v>
      </c>
      <c r="R5498" s="2" t="s">
        <v>993</v>
      </c>
      <c r="S5498" s="1">
        <v>63.92</v>
      </c>
      <c r="T5498" s="1">
        <v>2</v>
      </c>
      <c r="U5498" s="1">
        <v>0.2</v>
      </c>
      <c r="V5498" s="5">
        <v>19.175999999999998</v>
      </c>
    </row>
    <row r="5499" spans="1:22" ht="15" thickBot="1" x14ac:dyDescent="0.35">
      <c r="A5499" s="4">
        <v>5498</v>
      </c>
      <c r="B5499" s="2" t="s">
        <v>8285</v>
      </c>
      <c r="C5499" s="1">
        <v>2014</v>
      </c>
      <c r="D5499" s="3">
        <v>41836</v>
      </c>
      <c r="E5499" s="3">
        <v>41839</v>
      </c>
      <c r="F5499" s="2" t="s">
        <v>23</v>
      </c>
      <c r="G5499" s="2" t="s">
        <v>4324</v>
      </c>
      <c r="H5499" s="2" t="s">
        <v>4325</v>
      </c>
      <c r="I5499" s="2" t="s">
        <v>26</v>
      </c>
      <c r="J5499" s="2" t="s">
        <v>27</v>
      </c>
      <c r="K5499" s="2" t="s">
        <v>266</v>
      </c>
      <c r="L5499" s="2" t="s">
        <v>267</v>
      </c>
      <c r="M5499" s="1">
        <v>10024</v>
      </c>
      <c r="N5499" s="2" t="s">
        <v>148</v>
      </c>
      <c r="O5499" s="2" t="s">
        <v>4991</v>
      </c>
      <c r="P5499" s="2" t="s">
        <v>46</v>
      </c>
      <c r="Q5499" s="2" t="s">
        <v>68</v>
      </c>
      <c r="R5499" s="2" t="s">
        <v>4992</v>
      </c>
      <c r="S5499" s="1">
        <v>6.56</v>
      </c>
      <c r="T5499" s="1">
        <v>2</v>
      </c>
      <c r="U5499" s="1">
        <v>0</v>
      </c>
      <c r="V5499" s="5">
        <v>1.9024000000000001</v>
      </c>
    </row>
    <row r="5500" spans="1:22" ht="15" thickBot="1" x14ac:dyDescent="0.35">
      <c r="A5500" s="4">
        <v>5499</v>
      </c>
      <c r="B5500" s="2" t="s">
        <v>8285</v>
      </c>
      <c r="C5500" s="1">
        <v>2014</v>
      </c>
      <c r="D5500" s="3">
        <v>41836</v>
      </c>
      <c r="E5500" s="3">
        <v>41839</v>
      </c>
      <c r="F5500" s="2" t="s">
        <v>23</v>
      </c>
      <c r="G5500" s="2" t="s">
        <v>4324</v>
      </c>
      <c r="H5500" s="2" t="s">
        <v>4325</v>
      </c>
      <c r="I5500" s="2" t="s">
        <v>26</v>
      </c>
      <c r="J5500" s="2" t="s">
        <v>27</v>
      </c>
      <c r="K5500" s="2" t="s">
        <v>266</v>
      </c>
      <c r="L5500" s="2" t="s">
        <v>267</v>
      </c>
      <c r="M5500" s="1">
        <v>10024</v>
      </c>
      <c r="N5500" s="2" t="s">
        <v>148</v>
      </c>
      <c r="O5500" s="2" t="s">
        <v>1140</v>
      </c>
      <c r="P5500" s="2" t="s">
        <v>46</v>
      </c>
      <c r="Q5500" s="2" t="s">
        <v>47</v>
      </c>
      <c r="R5500" s="2" t="s">
        <v>1141</v>
      </c>
      <c r="S5500" s="1">
        <v>7.83</v>
      </c>
      <c r="T5500" s="1">
        <v>3</v>
      </c>
      <c r="U5500" s="1">
        <v>0</v>
      </c>
      <c r="V5500" s="5">
        <v>3.6017999999999999</v>
      </c>
    </row>
    <row r="5501" spans="1:22" ht="15" thickBot="1" x14ac:dyDescent="0.35">
      <c r="A5501" s="4">
        <v>5500</v>
      </c>
      <c r="B5501" s="2" t="s">
        <v>8285</v>
      </c>
      <c r="C5501" s="1">
        <v>2014</v>
      </c>
      <c r="D5501" s="3">
        <v>41836</v>
      </c>
      <c r="E5501" s="3">
        <v>41839</v>
      </c>
      <c r="F5501" s="2" t="s">
        <v>23</v>
      </c>
      <c r="G5501" s="2" t="s">
        <v>4324</v>
      </c>
      <c r="H5501" s="2" t="s">
        <v>4325</v>
      </c>
      <c r="I5501" s="2" t="s">
        <v>26</v>
      </c>
      <c r="J5501" s="2" t="s">
        <v>27</v>
      </c>
      <c r="K5501" s="2" t="s">
        <v>266</v>
      </c>
      <c r="L5501" s="2" t="s">
        <v>267</v>
      </c>
      <c r="M5501" s="1">
        <v>10024</v>
      </c>
      <c r="N5501" s="2" t="s">
        <v>148</v>
      </c>
      <c r="O5501" s="2" t="s">
        <v>1347</v>
      </c>
      <c r="P5501" s="2" t="s">
        <v>71</v>
      </c>
      <c r="Q5501" s="2" t="s">
        <v>161</v>
      </c>
      <c r="R5501" s="2" t="s">
        <v>1348</v>
      </c>
      <c r="S5501" s="1">
        <v>41.9</v>
      </c>
      <c r="T5501" s="1">
        <v>2</v>
      </c>
      <c r="U5501" s="1">
        <v>0</v>
      </c>
      <c r="V5501" s="5">
        <v>8.7989999999999995</v>
      </c>
    </row>
    <row r="5502" spans="1:22" ht="15" thickBot="1" x14ac:dyDescent="0.35">
      <c r="A5502" s="4">
        <v>5501</v>
      </c>
      <c r="B5502" s="2" t="s">
        <v>8285</v>
      </c>
      <c r="C5502" s="1">
        <v>2014</v>
      </c>
      <c r="D5502" s="3">
        <v>41836</v>
      </c>
      <c r="E5502" s="3">
        <v>41839</v>
      </c>
      <c r="F5502" s="2" t="s">
        <v>23</v>
      </c>
      <c r="G5502" s="2" t="s">
        <v>4324</v>
      </c>
      <c r="H5502" s="2" t="s">
        <v>4325</v>
      </c>
      <c r="I5502" s="2" t="s">
        <v>26</v>
      </c>
      <c r="J5502" s="2" t="s">
        <v>27</v>
      </c>
      <c r="K5502" s="2" t="s">
        <v>266</v>
      </c>
      <c r="L5502" s="2" t="s">
        <v>267</v>
      </c>
      <c r="M5502" s="1">
        <v>10024</v>
      </c>
      <c r="N5502" s="2" t="s">
        <v>148</v>
      </c>
      <c r="O5502" s="2" t="s">
        <v>5123</v>
      </c>
      <c r="P5502" s="2" t="s">
        <v>32</v>
      </c>
      <c r="Q5502" s="2" t="s">
        <v>36</v>
      </c>
      <c r="R5502" s="2" t="s">
        <v>5124</v>
      </c>
      <c r="S5502" s="1">
        <v>664.14599999999996</v>
      </c>
      <c r="T5502" s="1">
        <v>6</v>
      </c>
      <c r="U5502" s="1">
        <v>0.1</v>
      </c>
      <c r="V5502" s="5">
        <v>88.552800000000005</v>
      </c>
    </row>
    <row r="5503" spans="1:22" ht="15" thickBot="1" x14ac:dyDescent="0.35">
      <c r="A5503" s="4">
        <v>5502</v>
      </c>
      <c r="B5503" s="2" t="s">
        <v>8285</v>
      </c>
      <c r="C5503" s="1">
        <v>2014</v>
      </c>
      <c r="D5503" s="3">
        <v>41836</v>
      </c>
      <c r="E5503" s="3">
        <v>41839</v>
      </c>
      <c r="F5503" s="2" t="s">
        <v>23</v>
      </c>
      <c r="G5503" s="2" t="s">
        <v>4324</v>
      </c>
      <c r="H5503" s="2" t="s">
        <v>4325</v>
      </c>
      <c r="I5503" s="2" t="s">
        <v>26</v>
      </c>
      <c r="J5503" s="2" t="s">
        <v>27</v>
      </c>
      <c r="K5503" s="2" t="s">
        <v>266</v>
      </c>
      <c r="L5503" s="2" t="s">
        <v>267</v>
      </c>
      <c r="M5503" s="1">
        <v>10024</v>
      </c>
      <c r="N5503" s="2" t="s">
        <v>148</v>
      </c>
      <c r="O5503" s="2" t="s">
        <v>4204</v>
      </c>
      <c r="P5503" s="2" t="s">
        <v>46</v>
      </c>
      <c r="Q5503" s="2" t="s">
        <v>90</v>
      </c>
      <c r="R5503" s="2" t="s">
        <v>4205</v>
      </c>
      <c r="S5503" s="1">
        <v>8.9600000000000009</v>
      </c>
      <c r="T5503" s="1">
        <v>2</v>
      </c>
      <c r="U5503" s="1">
        <v>0</v>
      </c>
      <c r="V5503" s="5">
        <v>4.3903999999999996</v>
      </c>
    </row>
    <row r="5504" spans="1:22" ht="15" thickBot="1" x14ac:dyDescent="0.35">
      <c r="A5504" s="4">
        <v>5503</v>
      </c>
      <c r="B5504" s="2" t="s">
        <v>8286</v>
      </c>
      <c r="C5504" s="1">
        <v>2014</v>
      </c>
      <c r="D5504" s="3">
        <v>41946</v>
      </c>
      <c r="E5504" s="3">
        <v>41950</v>
      </c>
      <c r="F5504" s="2" t="s">
        <v>50</v>
      </c>
      <c r="G5504" s="2" t="s">
        <v>8287</v>
      </c>
      <c r="H5504" s="2" t="s">
        <v>8288</v>
      </c>
      <c r="I5504" s="2" t="s">
        <v>41</v>
      </c>
      <c r="J5504" s="2" t="s">
        <v>27</v>
      </c>
      <c r="K5504" s="2" t="s">
        <v>146</v>
      </c>
      <c r="L5504" s="2" t="s">
        <v>147</v>
      </c>
      <c r="M5504" s="1">
        <v>19140</v>
      </c>
      <c r="N5504" s="2" t="s">
        <v>148</v>
      </c>
      <c r="O5504" s="2" t="s">
        <v>5687</v>
      </c>
      <c r="P5504" s="2" t="s">
        <v>32</v>
      </c>
      <c r="Q5504" s="2" t="s">
        <v>65</v>
      </c>
      <c r="R5504" s="2" t="s">
        <v>5688</v>
      </c>
      <c r="S5504" s="1">
        <v>3.3119999999999998</v>
      </c>
      <c r="T5504" s="1">
        <v>1</v>
      </c>
      <c r="U5504" s="1">
        <v>0.2</v>
      </c>
      <c r="V5504" s="5">
        <v>0.66239999999999999</v>
      </c>
    </row>
    <row r="5505" spans="1:22" ht="15" thickBot="1" x14ac:dyDescent="0.35">
      <c r="A5505" s="4">
        <v>5504</v>
      </c>
      <c r="B5505" s="2" t="s">
        <v>8286</v>
      </c>
      <c r="C5505" s="1">
        <v>2014</v>
      </c>
      <c r="D5505" s="3">
        <v>41946</v>
      </c>
      <c r="E5505" s="3">
        <v>41950</v>
      </c>
      <c r="F5505" s="2" t="s">
        <v>50</v>
      </c>
      <c r="G5505" s="2" t="s">
        <v>8287</v>
      </c>
      <c r="H5505" s="2" t="s">
        <v>8288</v>
      </c>
      <c r="I5505" s="2" t="s">
        <v>41</v>
      </c>
      <c r="J5505" s="2" t="s">
        <v>27</v>
      </c>
      <c r="K5505" s="2" t="s">
        <v>146</v>
      </c>
      <c r="L5505" s="2" t="s">
        <v>147</v>
      </c>
      <c r="M5505" s="1">
        <v>19140</v>
      </c>
      <c r="N5505" s="2" t="s">
        <v>148</v>
      </c>
      <c r="O5505" s="2" t="s">
        <v>7118</v>
      </c>
      <c r="P5505" s="2" t="s">
        <v>46</v>
      </c>
      <c r="Q5505" s="2" t="s">
        <v>78</v>
      </c>
      <c r="R5505" s="2" t="s">
        <v>7119</v>
      </c>
      <c r="S5505" s="1">
        <v>20.135999999999999</v>
      </c>
      <c r="T5505" s="1">
        <v>3</v>
      </c>
      <c r="U5505" s="1">
        <v>0.2</v>
      </c>
      <c r="V5505" s="5">
        <v>1.2585</v>
      </c>
    </row>
    <row r="5506" spans="1:22" ht="15" thickBot="1" x14ac:dyDescent="0.35">
      <c r="A5506" s="4">
        <v>5505</v>
      </c>
      <c r="B5506" s="2" t="s">
        <v>8286</v>
      </c>
      <c r="C5506" s="1">
        <v>2014</v>
      </c>
      <c r="D5506" s="3">
        <v>41946</v>
      </c>
      <c r="E5506" s="3">
        <v>41950</v>
      </c>
      <c r="F5506" s="2" t="s">
        <v>50</v>
      </c>
      <c r="G5506" s="2" t="s">
        <v>8287</v>
      </c>
      <c r="H5506" s="2" t="s">
        <v>8288</v>
      </c>
      <c r="I5506" s="2" t="s">
        <v>41</v>
      </c>
      <c r="J5506" s="2" t="s">
        <v>27</v>
      </c>
      <c r="K5506" s="2" t="s">
        <v>146</v>
      </c>
      <c r="L5506" s="2" t="s">
        <v>147</v>
      </c>
      <c r="M5506" s="1">
        <v>19140</v>
      </c>
      <c r="N5506" s="2" t="s">
        <v>148</v>
      </c>
      <c r="O5506" s="2" t="s">
        <v>1691</v>
      </c>
      <c r="P5506" s="2" t="s">
        <v>46</v>
      </c>
      <c r="Q5506" s="2" t="s">
        <v>173</v>
      </c>
      <c r="R5506" s="2" t="s">
        <v>1692</v>
      </c>
      <c r="S5506" s="1">
        <v>8.8559999999999999</v>
      </c>
      <c r="T5506" s="1">
        <v>3</v>
      </c>
      <c r="U5506" s="1">
        <v>0.2</v>
      </c>
      <c r="V5506" s="5">
        <v>2.8782000000000001</v>
      </c>
    </row>
    <row r="5507" spans="1:22" ht="15" thickBot="1" x14ac:dyDescent="0.35">
      <c r="A5507" s="4">
        <v>5506</v>
      </c>
      <c r="B5507" s="2" t="s">
        <v>8286</v>
      </c>
      <c r="C5507" s="1">
        <v>2014</v>
      </c>
      <c r="D5507" s="3">
        <v>41946</v>
      </c>
      <c r="E5507" s="3">
        <v>41950</v>
      </c>
      <c r="F5507" s="2" t="s">
        <v>50</v>
      </c>
      <c r="G5507" s="2" t="s">
        <v>8287</v>
      </c>
      <c r="H5507" s="2" t="s">
        <v>8288</v>
      </c>
      <c r="I5507" s="2" t="s">
        <v>41</v>
      </c>
      <c r="J5507" s="2" t="s">
        <v>27</v>
      </c>
      <c r="K5507" s="2" t="s">
        <v>146</v>
      </c>
      <c r="L5507" s="2" t="s">
        <v>147</v>
      </c>
      <c r="M5507" s="1">
        <v>19140</v>
      </c>
      <c r="N5507" s="2" t="s">
        <v>148</v>
      </c>
      <c r="O5507" s="2" t="s">
        <v>4464</v>
      </c>
      <c r="P5507" s="2" t="s">
        <v>71</v>
      </c>
      <c r="Q5507" s="2" t="s">
        <v>72</v>
      </c>
      <c r="R5507" s="2" t="s">
        <v>4465</v>
      </c>
      <c r="S5507" s="1">
        <v>859.2</v>
      </c>
      <c r="T5507" s="1">
        <v>4</v>
      </c>
      <c r="U5507" s="1">
        <v>0.4</v>
      </c>
      <c r="V5507" s="5">
        <v>-186.16</v>
      </c>
    </row>
    <row r="5508" spans="1:22" ht="15" thickBot="1" x14ac:dyDescent="0.35">
      <c r="A5508" s="4">
        <v>5507</v>
      </c>
      <c r="B5508" s="2" t="s">
        <v>8289</v>
      </c>
      <c r="C5508" s="1">
        <v>2013</v>
      </c>
      <c r="D5508" s="3">
        <v>41556</v>
      </c>
      <c r="E5508" s="3">
        <v>41556</v>
      </c>
      <c r="F5508" s="2" t="s">
        <v>1290</v>
      </c>
      <c r="G5508" s="2" t="s">
        <v>332</v>
      </c>
      <c r="H5508" s="2" t="s">
        <v>333</v>
      </c>
      <c r="I5508" s="2" t="s">
        <v>26</v>
      </c>
      <c r="J5508" s="2" t="s">
        <v>27</v>
      </c>
      <c r="K5508" s="2" t="s">
        <v>42</v>
      </c>
      <c r="L5508" s="2" t="s">
        <v>43</v>
      </c>
      <c r="M5508" s="1">
        <v>90036</v>
      </c>
      <c r="N5508" s="2" t="s">
        <v>44</v>
      </c>
      <c r="O5508" s="2" t="s">
        <v>4336</v>
      </c>
      <c r="P5508" s="2" t="s">
        <v>46</v>
      </c>
      <c r="Q5508" s="2" t="s">
        <v>90</v>
      </c>
      <c r="R5508" s="2" t="s">
        <v>4337</v>
      </c>
      <c r="S5508" s="1">
        <v>61.96</v>
      </c>
      <c r="T5508" s="1">
        <v>2</v>
      </c>
      <c r="U5508" s="1">
        <v>0</v>
      </c>
      <c r="V5508" s="5">
        <v>27.882000000000001</v>
      </c>
    </row>
    <row r="5509" spans="1:22" ht="15" thickBot="1" x14ac:dyDescent="0.35">
      <c r="A5509" s="4">
        <v>5508</v>
      </c>
      <c r="B5509" s="2" t="s">
        <v>8290</v>
      </c>
      <c r="C5509" s="1">
        <v>2013</v>
      </c>
      <c r="D5509" s="3">
        <v>41373</v>
      </c>
      <c r="E5509" s="3">
        <v>41379</v>
      </c>
      <c r="F5509" s="2" t="s">
        <v>50</v>
      </c>
      <c r="G5509" s="2" t="s">
        <v>2567</v>
      </c>
      <c r="H5509" s="2" t="s">
        <v>2568</v>
      </c>
      <c r="I5509" s="2" t="s">
        <v>26</v>
      </c>
      <c r="J5509" s="2" t="s">
        <v>27</v>
      </c>
      <c r="K5509" s="2" t="s">
        <v>3792</v>
      </c>
      <c r="L5509" s="2" t="s">
        <v>1272</v>
      </c>
      <c r="M5509" s="1">
        <v>30080</v>
      </c>
      <c r="N5509" s="2" t="s">
        <v>30</v>
      </c>
      <c r="O5509" s="2" t="s">
        <v>5508</v>
      </c>
      <c r="P5509" s="2" t="s">
        <v>46</v>
      </c>
      <c r="Q5509" s="2" t="s">
        <v>173</v>
      </c>
      <c r="R5509" s="2" t="s">
        <v>5509</v>
      </c>
      <c r="S5509" s="1">
        <v>17.920000000000002</v>
      </c>
      <c r="T5509" s="1">
        <v>4</v>
      </c>
      <c r="U5509" s="1">
        <v>0</v>
      </c>
      <c r="V5509" s="5">
        <v>8.6015999999999995</v>
      </c>
    </row>
    <row r="5510" spans="1:22" ht="15" thickBot="1" x14ac:dyDescent="0.35">
      <c r="A5510" s="4">
        <v>5509</v>
      </c>
      <c r="B5510" s="2" t="s">
        <v>8291</v>
      </c>
      <c r="C5510" s="1">
        <v>2012</v>
      </c>
      <c r="D5510" s="3">
        <v>41190</v>
      </c>
      <c r="E5510" s="3">
        <v>41194</v>
      </c>
      <c r="F5510" s="2" t="s">
        <v>50</v>
      </c>
      <c r="G5510" s="2" t="s">
        <v>799</v>
      </c>
      <c r="H5510" s="2" t="s">
        <v>800</v>
      </c>
      <c r="I5510" s="2" t="s">
        <v>26</v>
      </c>
      <c r="J5510" s="2" t="s">
        <v>27</v>
      </c>
      <c r="K5510" s="2" t="s">
        <v>127</v>
      </c>
      <c r="L5510" s="2" t="s">
        <v>43</v>
      </c>
      <c r="M5510" s="1">
        <v>94122</v>
      </c>
      <c r="N5510" s="2" t="s">
        <v>44</v>
      </c>
      <c r="O5510" s="2" t="s">
        <v>1146</v>
      </c>
      <c r="P5510" s="2" t="s">
        <v>32</v>
      </c>
      <c r="Q5510" s="2" t="s">
        <v>65</v>
      </c>
      <c r="R5510" s="2" t="s">
        <v>1147</v>
      </c>
      <c r="S5510" s="1">
        <v>145.9</v>
      </c>
      <c r="T5510" s="1">
        <v>5</v>
      </c>
      <c r="U5510" s="1">
        <v>0</v>
      </c>
      <c r="V5510" s="5">
        <v>62.737000000000002</v>
      </c>
    </row>
    <row r="5511" spans="1:22" ht="15" thickBot="1" x14ac:dyDescent="0.35">
      <c r="A5511" s="4">
        <v>5510</v>
      </c>
      <c r="B5511" s="2" t="s">
        <v>8292</v>
      </c>
      <c r="C5511" s="1">
        <v>2014</v>
      </c>
      <c r="D5511" s="3">
        <v>41775</v>
      </c>
      <c r="E5511" s="3">
        <v>41780</v>
      </c>
      <c r="F5511" s="2" t="s">
        <v>50</v>
      </c>
      <c r="G5511" s="2" t="s">
        <v>4830</v>
      </c>
      <c r="H5511" s="2" t="s">
        <v>4831</v>
      </c>
      <c r="I5511" s="2" t="s">
        <v>26</v>
      </c>
      <c r="J5511" s="2" t="s">
        <v>27</v>
      </c>
      <c r="K5511" s="2" t="s">
        <v>303</v>
      </c>
      <c r="L5511" s="2" t="s">
        <v>211</v>
      </c>
      <c r="M5511" s="1">
        <v>60653</v>
      </c>
      <c r="N5511" s="2" t="s">
        <v>105</v>
      </c>
      <c r="O5511" s="2" t="s">
        <v>569</v>
      </c>
      <c r="P5511" s="2" t="s">
        <v>46</v>
      </c>
      <c r="Q5511" s="2" t="s">
        <v>90</v>
      </c>
      <c r="R5511" s="2" t="s">
        <v>570</v>
      </c>
      <c r="S5511" s="1">
        <v>56.704000000000001</v>
      </c>
      <c r="T5511" s="1">
        <v>2</v>
      </c>
      <c r="U5511" s="1">
        <v>0.2</v>
      </c>
      <c r="V5511" s="5">
        <v>19.137599999999999</v>
      </c>
    </row>
    <row r="5512" spans="1:22" ht="15" thickBot="1" x14ac:dyDescent="0.35">
      <c r="A5512" s="4">
        <v>5511</v>
      </c>
      <c r="B5512" s="2" t="s">
        <v>8292</v>
      </c>
      <c r="C5512" s="1">
        <v>2014</v>
      </c>
      <c r="D5512" s="3">
        <v>41775</v>
      </c>
      <c r="E5512" s="3">
        <v>41780</v>
      </c>
      <c r="F5512" s="2" t="s">
        <v>50</v>
      </c>
      <c r="G5512" s="2" t="s">
        <v>4830</v>
      </c>
      <c r="H5512" s="2" t="s">
        <v>4831</v>
      </c>
      <c r="I5512" s="2" t="s">
        <v>26</v>
      </c>
      <c r="J5512" s="2" t="s">
        <v>27</v>
      </c>
      <c r="K5512" s="2" t="s">
        <v>303</v>
      </c>
      <c r="L5512" s="2" t="s">
        <v>211</v>
      </c>
      <c r="M5512" s="1">
        <v>60653</v>
      </c>
      <c r="N5512" s="2" t="s">
        <v>105</v>
      </c>
      <c r="O5512" s="2" t="s">
        <v>4340</v>
      </c>
      <c r="P5512" s="2" t="s">
        <v>71</v>
      </c>
      <c r="Q5512" s="2" t="s">
        <v>72</v>
      </c>
      <c r="R5512" s="2" t="s">
        <v>4341</v>
      </c>
      <c r="S5512" s="1">
        <v>11.12</v>
      </c>
      <c r="T5512" s="1">
        <v>2</v>
      </c>
      <c r="U5512" s="1">
        <v>0.2</v>
      </c>
      <c r="V5512" s="5">
        <v>3.4750000000000001</v>
      </c>
    </row>
    <row r="5513" spans="1:22" ht="15" thickBot="1" x14ac:dyDescent="0.35">
      <c r="A5513" s="4">
        <v>5512</v>
      </c>
      <c r="B5513" s="2" t="s">
        <v>8293</v>
      </c>
      <c r="C5513" s="1">
        <v>2011</v>
      </c>
      <c r="D5513" s="3">
        <v>40599</v>
      </c>
      <c r="E5513" s="3">
        <v>40604</v>
      </c>
      <c r="F5513" s="2" t="s">
        <v>50</v>
      </c>
      <c r="G5513" s="2" t="s">
        <v>3077</v>
      </c>
      <c r="H5513" s="2" t="s">
        <v>3078</v>
      </c>
      <c r="I5513" s="2" t="s">
        <v>26</v>
      </c>
      <c r="J5513" s="2" t="s">
        <v>27</v>
      </c>
      <c r="K5513" s="2" t="s">
        <v>4704</v>
      </c>
      <c r="L5513" s="2" t="s">
        <v>420</v>
      </c>
      <c r="M5513" s="1">
        <v>97504</v>
      </c>
      <c r="N5513" s="2" t="s">
        <v>44</v>
      </c>
      <c r="O5513" s="2" t="s">
        <v>6621</v>
      </c>
      <c r="P5513" s="2" t="s">
        <v>46</v>
      </c>
      <c r="Q5513" s="2" t="s">
        <v>90</v>
      </c>
      <c r="R5513" s="2" t="s">
        <v>6622</v>
      </c>
      <c r="S5513" s="1">
        <v>32.896000000000001</v>
      </c>
      <c r="T5513" s="1">
        <v>4</v>
      </c>
      <c r="U5513" s="1">
        <v>0.2</v>
      </c>
      <c r="V5513" s="5">
        <v>11.102399999999999</v>
      </c>
    </row>
    <row r="5514" spans="1:22" ht="15" thickBot="1" x14ac:dyDescent="0.35">
      <c r="A5514" s="4">
        <v>5513</v>
      </c>
      <c r="B5514" s="2" t="s">
        <v>8293</v>
      </c>
      <c r="C5514" s="1">
        <v>2011</v>
      </c>
      <c r="D5514" s="3">
        <v>40599</v>
      </c>
      <c r="E5514" s="3">
        <v>40604</v>
      </c>
      <c r="F5514" s="2" t="s">
        <v>50</v>
      </c>
      <c r="G5514" s="2" t="s">
        <v>3077</v>
      </c>
      <c r="H5514" s="2" t="s">
        <v>3078</v>
      </c>
      <c r="I5514" s="2" t="s">
        <v>26</v>
      </c>
      <c r="J5514" s="2" t="s">
        <v>27</v>
      </c>
      <c r="K5514" s="2" t="s">
        <v>4704</v>
      </c>
      <c r="L5514" s="2" t="s">
        <v>420</v>
      </c>
      <c r="M5514" s="1">
        <v>97504</v>
      </c>
      <c r="N5514" s="2" t="s">
        <v>44</v>
      </c>
      <c r="O5514" s="2" t="s">
        <v>6964</v>
      </c>
      <c r="P5514" s="2" t="s">
        <v>46</v>
      </c>
      <c r="Q5514" s="2" t="s">
        <v>90</v>
      </c>
      <c r="R5514" s="2" t="s">
        <v>6965</v>
      </c>
      <c r="S5514" s="1">
        <v>22.776</v>
      </c>
      <c r="T5514" s="1">
        <v>3</v>
      </c>
      <c r="U5514" s="1">
        <v>0.2</v>
      </c>
      <c r="V5514" s="5">
        <v>7.6868999999999996</v>
      </c>
    </row>
    <row r="5515" spans="1:22" ht="15" thickBot="1" x14ac:dyDescent="0.35">
      <c r="A5515" s="4">
        <v>5514</v>
      </c>
      <c r="B5515" s="2" t="s">
        <v>8294</v>
      </c>
      <c r="C5515" s="1">
        <v>2012</v>
      </c>
      <c r="D5515" s="3">
        <v>41059</v>
      </c>
      <c r="E5515" s="3">
        <v>41061</v>
      </c>
      <c r="F5515" s="2" t="s">
        <v>188</v>
      </c>
      <c r="G5515" s="2" t="s">
        <v>5709</v>
      </c>
      <c r="H5515" s="2" t="s">
        <v>5710</v>
      </c>
      <c r="I5515" s="2" t="s">
        <v>26</v>
      </c>
      <c r="J5515" s="2" t="s">
        <v>27</v>
      </c>
      <c r="K5515" s="2" t="s">
        <v>266</v>
      </c>
      <c r="L5515" s="2" t="s">
        <v>267</v>
      </c>
      <c r="M5515" s="1">
        <v>10009</v>
      </c>
      <c r="N5515" s="2" t="s">
        <v>148</v>
      </c>
      <c r="O5515" s="2" t="s">
        <v>2527</v>
      </c>
      <c r="P5515" s="2" t="s">
        <v>71</v>
      </c>
      <c r="Q5515" s="2" t="s">
        <v>72</v>
      </c>
      <c r="R5515" s="2" t="s">
        <v>8295</v>
      </c>
      <c r="S5515" s="1">
        <v>239.97</v>
      </c>
      <c r="T5515" s="1">
        <v>3</v>
      </c>
      <c r="U5515" s="1">
        <v>0</v>
      </c>
      <c r="V5515" s="5">
        <v>2.3997000000000002</v>
      </c>
    </row>
    <row r="5516" spans="1:22" ht="15" thickBot="1" x14ac:dyDescent="0.35">
      <c r="A5516" s="4">
        <v>5515</v>
      </c>
      <c r="B5516" s="2" t="s">
        <v>8294</v>
      </c>
      <c r="C5516" s="1">
        <v>2012</v>
      </c>
      <c r="D5516" s="3">
        <v>41059</v>
      </c>
      <c r="E5516" s="3">
        <v>41061</v>
      </c>
      <c r="F5516" s="2" t="s">
        <v>188</v>
      </c>
      <c r="G5516" s="2" t="s">
        <v>5709</v>
      </c>
      <c r="H5516" s="2" t="s">
        <v>5710</v>
      </c>
      <c r="I5516" s="2" t="s">
        <v>26</v>
      </c>
      <c r="J5516" s="2" t="s">
        <v>27</v>
      </c>
      <c r="K5516" s="2" t="s">
        <v>266</v>
      </c>
      <c r="L5516" s="2" t="s">
        <v>267</v>
      </c>
      <c r="M5516" s="1">
        <v>10009</v>
      </c>
      <c r="N5516" s="2" t="s">
        <v>148</v>
      </c>
      <c r="O5516" s="2" t="s">
        <v>5391</v>
      </c>
      <c r="P5516" s="2" t="s">
        <v>46</v>
      </c>
      <c r="Q5516" s="2" t="s">
        <v>78</v>
      </c>
      <c r="R5516" s="2" t="s">
        <v>5392</v>
      </c>
      <c r="S5516" s="1">
        <v>160.32</v>
      </c>
      <c r="T5516" s="1">
        <v>2</v>
      </c>
      <c r="U5516" s="1">
        <v>0</v>
      </c>
      <c r="V5516" s="5">
        <v>44.889600000000002</v>
      </c>
    </row>
    <row r="5517" spans="1:22" ht="15" thickBot="1" x14ac:dyDescent="0.35">
      <c r="A5517" s="4">
        <v>5516</v>
      </c>
      <c r="B5517" s="2" t="s">
        <v>8294</v>
      </c>
      <c r="C5517" s="1">
        <v>2012</v>
      </c>
      <c r="D5517" s="3">
        <v>41059</v>
      </c>
      <c r="E5517" s="3">
        <v>41061</v>
      </c>
      <c r="F5517" s="2" t="s">
        <v>188</v>
      </c>
      <c r="G5517" s="2" t="s">
        <v>5709</v>
      </c>
      <c r="H5517" s="2" t="s">
        <v>5710</v>
      </c>
      <c r="I5517" s="2" t="s">
        <v>26</v>
      </c>
      <c r="J5517" s="2" t="s">
        <v>27</v>
      </c>
      <c r="K5517" s="2" t="s">
        <v>266</v>
      </c>
      <c r="L5517" s="2" t="s">
        <v>267</v>
      </c>
      <c r="M5517" s="1">
        <v>10009</v>
      </c>
      <c r="N5517" s="2" t="s">
        <v>148</v>
      </c>
      <c r="O5517" s="2" t="s">
        <v>5307</v>
      </c>
      <c r="P5517" s="2" t="s">
        <v>71</v>
      </c>
      <c r="Q5517" s="2" t="s">
        <v>72</v>
      </c>
      <c r="R5517" s="2" t="s">
        <v>5308</v>
      </c>
      <c r="S5517" s="1">
        <v>128.85</v>
      </c>
      <c r="T5517" s="1">
        <v>3</v>
      </c>
      <c r="U5517" s="1">
        <v>0</v>
      </c>
      <c r="V5517" s="5">
        <v>3.8654999999999999</v>
      </c>
    </row>
    <row r="5518" spans="1:22" ht="15" thickBot="1" x14ac:dyDescent="0.35">
      <c r="A5518" s="4">
        <v>5517</v>
      </c>
      <c r="B5518" s="2" t="s">
        <v>8296</v>
      </c>
      <c r="C5518" s="1">
        <v>2013</v>
      </c>
      <c r="D5518" s="3">
        <v>41597</v>
      </c>
      <c r="E5518" s="3">
        <v>41600</v>
      </c>
      <c r="F5518" s="2" t="s">
        <v>23</v>
      </c>
      <c r="G5518" s="2" t="s">
        <v>2861</v>
      </c>
      <c r="H5518" s="2" t="s">
        <v>2862</v>
      </c>
      <c r="I5518" s="2" t="s">
        <v>41</v>
      </c>
      <c r="J5518" s="2" t="s">
        <v>27</v>
      </c>
      <c r="K5518" s="2" t="s">
        <v>1681</v>
      </c>
      <c r="L5518" s="2" t="s">
        <v>358</v>
      </c>
      <c r="M5518" s="1">
        <v>35810</v>
      </c>
      <c r="N5518" s="2" t="s">
        <v>30</v>
      </c>
      <c r="O5518" s="2" t="s">
        <v>8224</v>
      </c>
      <c r="P5518" s="2" t="s">
        <v>71</v>
      </c>
      <c r="Q5518" s="2" t="s">
        <v>161</v>
      </c>
      <c r="R5518" s="2" t="s">
        <v>8225</v>
      </c>
      <c r="S5518" s="1">
        <v>1319.96</v>
      </c>
      <c r="T5518" s="1">
        <v>4</v>
      </c>
      <c r="U5518" s="1">
        <v>0</v>
      </c>
      <c r="V5518" s="5">
        <v>527.98400000000004</v>
      </c>
    </row>
    <row r="5519" spans="1:22" ht="15" thickBot="1" x14ac:dyDescent="0.35">
      <c r="A5519" s="4">
        <v>5518</v>
      </c>
      <c r="B5519" s="2" t="s">
        <v>8297</v>
      </c>
      <c r="C5519" s="1">
        <v>2014</v>
      </c>
      <c r="D5519" s="3">
        <v>41978</v>
      </c>
      <c r="E5519" s="3">
        <v>41983</v>
      </c>
      <c r="F5519" s="2" t="s">
        <v>50</v>
      </c>
      <c r="G5519" s="2" t="s">
        <v>842</v>
      </c>
      <c r="H5519" s="2" t="s">
        <v>843</v>
      </c>
      <c r="I5519" s="2" t="s">
        <v>41</v>
      </c>
      <c r="J5519" s="2" t="s">
        <v>27</v>
      </c>
      <c r="K5519" s="2" t="s">
        <v>146</v>
      </c>
      <c r="L5519" s="2" t="s">
        <v>147</v>
      </c>
      <c r="M5519" s="1">
        <v>19134</v>
      </c>
      <c r="N5519" s="2" t="s">
        <v>148</v>
      </c>
      <c r="O5519" s="2" t="s">
        <v>3411</v>
      </c>
      <c r="P5519" s="2" t="s">
        <v>32</v>
      </c>
      <c r="Q5519" s="2" t="s">
        <v>36</v>
      </c>
      <c r="R5519" s="2" t="s">
        <v>3412</v>
      </c>
      <c r="S5519" s="1">
        <v>239.96</v>
      </c>
      <c r="T5519" s="1">
        <v>10</v>
      </c>
      <c r="U5519" s="1">
        <v>0.3</v>
      </c>
      <c r="V5519" s="5">
        <v>-10.284000000000001</v>
      </c>
    </row>
    <row r="5520" spans="1:22" ht="15" thickBot="1" x14ac:dyDescent="0.35">
      <c r="A5520" s="4">
        <v>5519</v>
      </c>
      <c r="B5520" s="2" t="s">
        <v>8297</v>
      </c>
      <c r="C5520" s="1">
        <v>2014</v>
      </c>
      <c r="D5520" s="3">
        <v>41978</v>
      </c>
      <c r="E5520" s="3">
        <v>41983</v>
      </c>
      <c r="F5520" s="2" t="s">
        <v>50</v>
      </c>
      <c r="G5520" s="2" t="s">
        <v>842</v>
      </c>
      <c r="H5520" s="2" t="s">
        <v>843</v>
      </c>
      <c r="I5520" s="2" t="s">
        <v>41</v>
      </c>
      <c r="J5520" s="2" t="s">
        <v>27</v>
      </c>
      <c r="K5520" s="2" t="s">
        <v>146</v>
      </c>
      <c r="L5520" s="2" t="s">
        <v>147</v>
      </c>
      <c r="M5520" s="1">
        <v>19134</v>
      </c>
      <c r="N5520" s="2" t="s">
        <v>148</v>
      </c>
      <c r="O5520" s="2" t="s">
        <v>4740</v>
      </c>
      <c r="P5520" s="2" t="s">
        <v>32</v>
      </c>
      <c r="Q5520" s="2" t="s">
        <v>65</v>
      </c>
      <c r="R5520" s="2" t="s">
        <v>4741</v>
      </c>
      <c r="S5520" s="1">
        <v>54.768000000000001</v>
      </c>
      <c r="T5520" s="1">
        <v>2</v>
      </c>
      <c r="U5520" s="1">
        <v>0.2</v>
      </c>
      <c r="V5520" s="5">
        <v>6.8460000000000001</v>
      </c>
    </row>
    <row r="5521" spans="1:22" ht="15" thickBot="1" x14ac:dyDescent="0.35">
      <c r="A5521" s="4">
        <v>5520</v>
      </c>
      <c r="B5521" s="2" t="s">
        <v>8297</v>
      </c>
      <c r="C5521" s="1">
        <v>2014</v>
      </c>
      <c r="D5521" s="3">
        <v>41978</v>
      </c>
      <c r="E5521" s="3">
        <v>41983</v>
      </c>
      <c r="F5521" s="2" t="s">
        <v>50</v>
      </c>
      <c r="G5521" s="2" t="s">
        <v>842</v>
      </c>
      <c r="H5521" s="2" t="s">
        <v>843</v>
      </c>
      <c r="I5521" s="2" t="s">
        <v>41</v>
      </c>
      <c r="J5521" s="2" t="s">
        <v>27</v>
      </c>
      <c r="K5521" s="2" t="s">
        <v>146</v>
      </c>
      <c r="L5521" s="2" t="s">
        <v>147</v>
      </c>
      <c r="M5521" s="1">
        <v>19134</v>
      </c>
      <c r="N5521" s="2" t="s">
        <v>148</v>
      </c>
      <c r="O5521" s="2" t="s">
        <v>3118</v>
      </c>
      <c r="P5521" s="2" t="s">
        <v>46</v>
      </c>
      <c r="Q5521" s="2" t="s">
        <v>68</v>
      </c>
      <c r="R5521" s="2" t="s">
        <v>3119</v>
      </c>
      <c r="S5521" s="1">
        <v>13.391999999999999</v>
      </c>
      <c r="T5521" s="1">
        <v>3</v>
      </c>
      <c r="U5521" s="1">
        <v>0.2</v>
      </c>
      <c r="V5521" s="5">
        <v>3.1806000000000001</v>
      </c>
    </row>
    <row r="5522" spans="1:22" ht="15" thickBot="1" x14ac:dyDescent="0.35">
      <c r="A5522" s="4">
        <v>5521</v>
      </c>
      <c r="B5522" s="2" t="s">
        <v>8297</v>
      </c>
      <c r="C5522" s="1">
        <v>2014</v>
      </c>
      <c r="D5522" s="3">
        <v>41978</v>
      </c>
      <c r="E5522" s="3">
        <v>41983</v>
      </c>
      <c r="F5522" s="2" t="s">
        <v>50</v>
      </c>
      <c r="G5522" s="2" t="s">
        <v>842</v>
      </c>
      <c r="H5522" s="2" t="s">
        <v>843</v>
      </c>
      <c r="I5522" s="2" t="s">
        <v>41</v>
      </c>
      <c r="J5522" s="2" t="s">
        <v>27</v>
      </c>
      <c r="K5522" s="2" t="s">
        <v>146</v>
      </c>
      <c r="L5522" s="2" t="s">
        <v>147</v>
      </c>
      <c r="M5522" s="1">
        <v>19134</v>
      </c>
      <c r="N5522" s="2" t="s">
        <v>148</v>
      </c>
      <c r="O5522" s="2" t="s">
        <v>7615</v>
      </c>
      <c r="P5522" s="2" t="s">
        <v>46</v>
      </c>
      <c r="Q5522" s="2" t="s">
        <v>90</v>
      </c>
      <c r="R5522" s="2" t="s">
        <v>7616</v>
      </c>
      <c r="S5522" s="1">
        <v>23.92</v>
      </c>
      <c r="T5522" s="1">
        <v>5</v>
      </c>
      <c r="U5522" s="1">
        <v>0.2</v>
      </c>
      <c r="V5522" s="5">
        <v>8.6709999999999994</v>
      </c>
    </row>
    <row r="5523" spans="1:22" ht="15" thickBot="1" x14ac:dyDescent="0.35">
      <c r="A5523" s="4">
        <v>5522</v>
      </c>
      <c r="B5523" s="2" t="s">
        <v>8297</v>
      </c>
      <c r="C5523" s="1">
        <v>2014</v>
      </c>
      <c r="D5523" s="3">
        <v>41978</v>
      </c>
      <c r="E5523" s="3">
        <v>41983</v>
      </c>
      <c r="F5523" s="2" t="s">
        <v>50</v>
      </c>
      <c r="G5523" s="2" t="s">
        <v>842</v>
      </c>
      <c r="H5523" s="2" t="s">
        <v>843</v>
      </c>
      <c r="I5523" s="2" t="s">
        <v>41</v>
      </c>
      <c r="J5523" s="2" t="s">
        <v>27</v>
      </c>
      <c r="K5523" s="2" t="s">
        <v>146</v>
      </c>
      <c r="L5523" s="2" t="s">
        <v>147</v>
      </c>
      <c r="M5523" s="1">
        <v>19134</v>
      </c>
      <c r="N5523" s="2" t="s">
        <v>148</v>
      </c>
      <c r="O5523" s="2" t="s">
        <v>3547</v>
      </c>
      <c r="P5523" s="2" t="s">
        <v>71</v>
      </c>
      <c r="Q5523" s="2" t="s">
        <v>161</v>
      </c>
      <c r="R5523" s="2" t="s">
        <v>3548</v>
      </c>
      <c r="S5523" s="1">
        <v>255.96799999999999</v>
      </c>
      <c r="T5523" s="1">
        <v>4</v>
      </c>
      <c r="U5523" s="1">
        <v>0.2</v>
      </c>
      <c r="V5523" s="5">
        <v>-28.796399999999998</v>
      </c>
    </row>
    <row r="5524" spans="1:22" ht="15" thickBot="1" x14ac:dyDescent="0.35">
      <c r="A5524" s="4">
        <v>5523</v>
      </c>
      <c r="B5524" s="2" t="s">
        <v>8298</v>
      </c>
      <c r="C5524" s="1">
        <v>2013</v>
      </c>
      <c r="D5524" s="3">
        <v>41431</v>
      </c>
      <c r="E5524" s="3">
        <v>41433</v>
      </c>
      <c r="F5524" s="2" t="s">
        <v>188</v>
      </c>
      <c r="G5524" s="2" t="s">
        <v>2002</v>
      </c>
      <c r="H5524" s="2" t="s">
        <v>2003</v>
      </c>
      <c r="I5524" s="2" t="s">
        <v>26</v>
      </c>
      <c r="J5524" s="2" t="s">
        <v>27</v>
      </c>
      <c r="K5524" s="2" t="s">
        <v>912</v>
      </c>
      <c r="L5524" s="2" t="s">
        <v>43</v>
      </c>
      <c r="M5524" s="1">
        <v>95051</v>
      </c>
      <c r="N5524" s="2" t="s">
        <v>44</v>
      </c>
      <c r="O5524" s="2" t="s">
        <v>5620</v>
      </c>
      <c r="P5524" s="2" t="s">
        <v>46</v>
      </c>
      <c r="Q5524" s="2" t="s">
        <v>75</v>
      </c>
      <c r="R5524" s="2" t="s">
        <v>1219</v>
      </c>
      <c r="S5524" s="1">
        <v>21.552</v>
      </c>
      <c r="T5524" s="1">
        <v>6</v>
      </c>
      <c r="U5524" s="1">
        <v>0.2</v>
      </c>
      <c r="V5524" s="5">
        <v>7.0044000000000004</v>
      </c>
    </row>
    <row r="5525" spans="1:22" ht="15" thickBot="1" x14ac:dyDescent="0.35">
      <c r="A5525" s="4">
        <v>5524</v>
      </c>
      <c r="B5525" s="2" t="s">
        <v>8298</v>
      </c>
      <c r="C5525" s="1">
        <v>2013</v>
      </c>
      <c r="D5525" s="3">
        <v>41431</v>
      </c>
      <c r="E5525" s="3">
        <v>41433</v>
      </c>
      <c r="F5525" s="2" t="s">
        <v>188</v>
      </c>
      <c r="G5525" s="2" t="s">
        <v>2002</v>
      </c>
      <c r="H5525" s="2" t="s">
        <v>2003</v>
      </c>
      <c r="I5525" s="2" t="s">
        <v>26</v>
      </c>
      <c r="J5525" s="2" t="s">
        <v>27</v>
      </c>
      <c r="K5525" s="2" t="s">
        <v>912</v>
      </c>
      <c r="L5525" s="2" t="s">
        <v>43</v>
      </c>
      <c r="M5525" s="1">
        <v>95051</v>
      </c>
      <c r="N5525" s="2" t="s">
        <v>44</v>
      </c>
      <c r="O5525" s="2" t="s">
        <v>3650</v>
      </c>
      <c r="P5525" s="2" t="s">
        <v>46</v>
      </c>
      <c r="Q5525" s="2" t="s">
        <v>78</v>
      </c>
      <c r="R5525" s="2" t="s">
        <v>3651</v>
      </c>
      <c r="S5525" s="1">
        <v>58.24</v>
      </c>
      <c r="T5525" s="1">
        <v>4</v>
      </c>
      <c r="U5525" s="1">
        <v>0</v>
      </c>
      <c r="V5525" s="5">
        <v>15.7248</v>
      </c>
    </row>
    <row r="5526" spans="1:22" ht="15" thickBot="1" x14ac:dyDescent="0.35">
      <c r="A5526" s="4">
        <v>5525</v>
      </c>
      <c r="B5526" s="2" t="s">
        <v>8299</v>
      </c>
      <c r="C5526" s="1">
        <v>2013</v>
      </c>
      <c r="D5526" s="3">
        <v>41619</v>
      </c>
      <c r="E5526" s="3">
        <v>41621</v>
      </c>
      <c r="F5526" s="2" t="s">
        <v>188</v>
      </c>
      <c r="G5526" s="2" t="s">
        <v>2656</v>
      </c>
      <c r="H5526" s="2" t="s">
        <v>2657</v>
      </c>
      <c r="I5526" s="2" t="s">
        <v>102</v>
      </c>
      <c r="J5526" s="2" t="s">
        <v>27</v>
      </c>
      <c r="K5526" s="2" t="s">
        <v>1173</v>
      </c>
      <c r="L5526" s="2" t="s">
        <v>43</v>
      </c>
      <c r="M5526" s="1">
        <v>90805</v>
      </c>
      <c r="N5526" s="2" t="s">
        <v>44</v>
      </c>
      <c r="O5526" s="2" t="s">
        <v>4250</v>
      </c>
      <c r="P5526" s="2" t="s">
        <v>46</v>
      </c>
      <c r="Q5526" s="2" t="s">
        <v>90</v>
      </c>
      <c r="R5526" s="2" t="s">
        <v>4251</v>
      </c>
      <c r="S5526" s="1">
        <v>80.28</v>
      </c>
      <c r="T5526" s="1">
        <v>12</v>
      </c>
      <c r="U5526" s="1">
        <v>0</v>
      </c>
      <c r="V5526" s="5">
        <v>36.928800000000003</v>
      </c>
    </row>
    <row r="5527" spans="1:22" ht="15" thickBot="1" x14ac:dyDescent="0.35">
      <c r="A5527" s="4">
        <v>5526</v>
      </c>
      <c r="B5527" s="2" t="s">
        <v>8300</v>
      </c>
      <c r="C5527" s="1">
        <v>2014</v>
      </c>
      <c r="D5527" s="3">
        <v>41760</v>
      </c>
      <c r="E5527" s="3">
        <v>41765</v>
      </c>
      <c r="F5527" s="2" t="s">
        <v>50</v>
      </c>
      <c r="G5527" s="2" t="s">
        <v>895</v>
      </c>
      <c r="H5527" s="2" t="s">
        <v>896</v>
      </c>
      <c r="I5527" s="2" t="s">
        <v>41</v>
      </c>
      <c r="J5527" s="2" t="s">
        <v>27</v>
      </c>
      <c r="K5527" s="2" t="s">
        <v>42</v>
      </c>
      <c r="L5527" s="2" t="s">
        <v>43</v>
      </c>
      <c r="M5527" s="1">
        <v>90008</v>
      </c>
      <c r="N5527" s="2" t="s">
        <v>44</v>
      </c>
      <c r="O5527" s="2" t="s">
        <v>1128</v>
      </c>
      <c r="P5527" s="2" t="s">
        <v>46</v>
      </c>
      <c r="Q5527" s="2" t="s">
        <v>68</v>
      </c>
      <c r="R5527" s="2" t="s">
        <v>1129</v>
      </c>
      <c r="S5527" s="1">
        <v>9.7799999999999994</v>
      </c>
      <c r="T5527" s="1">
        <v>2</v>
      </c>
      <c r="U5527" s="1">
        <v>0</v>
      </c>
      <c r="V5527" s="5">
        <v>4.0098000000000003</v>
      </c>
    </row>
    <row r="5528" spans="1:22" ht="15" thickBot="1" x14ac:dyDescent="0.35">
      <c r="A5528" s="4">
        <v>5527</v>
      </c>
      <c r="B5528" s="2" t="s">
        <v>8301</v>
      </c>
      <c r="C5528" s="1">
        <v>2014</v>
      </c>
      <c r="D5528" s="3">
        <v>41754</v>
      </c>
      <c r="E5528" s="3">
        <v>41758</v>
      </c>
      <c r="F5528" s="2" t="s">
        <v>50</v>
      </c>
      <c r="G5528" s="2" t="s">
        <v>3763</v>
      </c>
      <c r="H5528" s="2" t="s">
        <v>3764</v>
      </c>
      <c r="I5528" s="2" t="s">
        <v>102</v>
      </c>
      <c r="J5528" s="2" t="s">
        <v>27</v>
      </c>
      <c r="K5528" s="2" t="s">
        <v>8302</v>
      </c>
      <c r="L5528" s="2" t="s">
        <v>43</v>
      </c>
      <c r="M5528" s="1">
        <v>93101</v>
      </c>
      <c r="N5528" s="2" t="s">
        <v>44</v>
      </c>
      <c r="O5528" s="2" t="s">
        <v>4332</v>
      </c>
      <c r="P5528" s="2" t="s">
        <v>46</v>
      </c>
      <c r="Q5528" s="2" t="s">
        <v>269</v>
      </c>
      <c r="R5528" s="2" t="s">
        <v>4333</v>
      </c>
      <c r="S5528" s="1">
        <v>1.81</v>
      </c>
      <c r="T5528" s="1">
        <v>1</v>
      </c>
      <c r="U5528" s="1">
        <v>0</v>
      </c>
      <c r="V5528" s="5">
        <v>0.65159999999999996</v>
      </c>
    </row>
    <row r="5529" spans="1:22" ht="15" thickBot="1" x14ac:dyDescent="0.35">
      <c r="A5529" s="4">
        <v>5528</v>
      </c>
      <c r="B5529" s="2" t="s">
        <v>8303</v>
      </c>
      <c r="C5529" s="1">
        <v>2012</v>
      </c>
      <c r="D5529" s="3">
        <v>41037</v>
      </c>
      <c r="E5529" s="3">
        <v>41039</v>
      </c>
      <c r="F5529" s="2" t="s">
        <v>188</v>
      </c>
      <c r="G5529" s="2" t="s">
        <v>3676</v>
      </c>
      <c r="H5529" s="2" t="s">
        <v>3677</v>
      </c>
      <c r="I5529" s="2" t="s">
        <v>102</v>
      </c>
      <c r="J5529" s="2" t="s">
        <v>27</v>
      </c>
      <c r="K5529" s="2" t="s">
        <v>266</v>
      </c>
      <c r="L5529" s="2" t="s">
        <v>267</v>
      </c>
      <c r="M5529" s="1">
        <v>10009</v>
      </c>
      <c r="N5529" s="2" t="s">
        <v>148</v>
      </c>
      <c r="O5529" s="2" t="s">
        <v>1639</v>
      </c>
      <c r="P5529" s="2" t="s">
        <v>46</v>
      </c>
      <c r="Q5529" s="2" t="s">
        <v>90</v>
      </c>
      <c r="R5529" s="2" t="s">
        <v>1640</v>
      </c>
      <c r="S5529" s="1">
        <v>37.94</v>
      </c>
      <c r="T5529" s="1">
        <v>2</v>
      </c>
      <c r="U5529" s="1">
        <v>0</v>
      </c>
      <c r="V5529" s="5">
        <v>18.211200000000002</v>
      </c>
    </row>
    <row r="5530" spans="1:22" ht="15" thickBot="1" x14ac:dyDescent="0.35">
      <c r="A5530" s="4">
        <v>5529</v>
      </c>
      <c r="B5530" s="2" t="s">
        <v>8304</v>
      </c>
      <c r="C5530" s="1">
        <v>2012</v>
      </c>
      <c r="D5530" s="3">
        <v>40999</v>
      </c>
      <c r="E5530" s="3">
        <v>41003</v>
      </c>
      <c r="F5530" s="2" t="s">
        <v>50</v>
      </c>
      <c r="G5530" s="2" t="s">
        <v>5376</v>
      </c>
      <c r="H5530" s="2" t="s">
        <v>5377</v>
      </c>
      <c r="I5530" s="2" t="s">
        <v>41</v>
      </c>
      <c r="J5530" s="2" t="s">
        <v>27</v>
      </c>
      <c r="K5530" s="2" t="s">
        <v>1521</v>
      </c>
      <c r="L5530" s="2" t="s">
        <v>54</v>
      </c>
      <c r="M5530" s="1">
        <v>32216</v>
      </c>
      <c r="N5530" s="2" t="s">
        <v>30</v>
      </c>
      <c r="O5530" s="2" t="s">
        <v>923</v>
      </c>
      <c r="P5530" s="2" t="s">
        <v>71</v>
      </c>
      <c r="Q5530" s="2" t="s">
        <v>72</v>
      </c>
      <c r="R5530" s="2" t="s">
        <v>924</v>
      </c>
      <c r="S5530" s="1">
        <v>79.959999999999994</v>
      </c>
      <c r="T5530" s="1">
        <v>5</v>
      </c>
      <c r="U5530" s="1">
        <v>0.2</v>
      </c>
      <c r="V5530" s="5">
        <v>27.986000000000001</v>
      </c>
    </row>
    <row r="5531" spans="1:22" ht="15" thickBot="1" x14ac:dyDescent="0.35">
      <c r="A5531" s="4">
        <v>5530</v>
      </c>
      <c r="B5531" s="2" t="s">
        <v>8305</v>
      </c>
      <c r="C5531" s="1">
        <v>2014</v>
      </c>
      <c r="D5531" s="3">
        <v>41858</v>
      </c>
      <c r="E5531" s="3">
        <v>41863</v>
      </c>
      <c r="F5531" s="2" t="s">
        <v>50</v>
      </c>
      <c r="G5531" s="2" t="s">
        <v>3582</v>
      </c>
      <c r="H5531" s="2" t="s">
        <v>3583</v>
      </c>
      <c r="I5531" s="2" t="s">
        <v>41</v>
      </c>
      <c r="J5531" s="2" t="s">
        <v>27</v>
      </c>
      <c r="K5531" s="2" t="s">
        <v>8306</v>
      </c>
      <c r="L5531" s="2" t="s">
        <v>104</v>
      </c>
      <c r="M5531" s="1">
        <v>75104</v>
      </c>
      <c r="N5531" s="2" t="s">
        <v>105</v>
      </c>
      <c r="O5531" s="2" t="s">
        <v>7744</v>
      </c>
      <c r="P5531" s="2" t="s">
        <v>46</v>
      </c>
      <c r="Q5531" s="2" t="s">
        <v>90</v>
      </c>
      <c r="R5531" s="2" t="s">
        <v>7745</v>
      </c>
      <c r="S5531" s="1">
        <v>115.29600000000001</v>
      </c>
      <c r="T5531" s="1">
        <v>3</v>
      </c>
      <c r="U5531" s="1">
        <v>0.2</v>
      </c>
      <c r="V5531" s="5">
        <v>40.3536</v>
      </c>
    </row>
    <row r="5532" spans="1:22" ht="15" thickBot="1" x14ac:dyDescent="0.35">
      <c r="A5532" s="4">
        <v>5531</v>
      </c>
      <c r="B5532" s="2" t="s">
        <v>8307</v>
      </c>
      <c r="C5532" s="1">
        <v>2014</v>
      </c>
      <c r="D5532" s="3">
        <v>41976</v>
      </c>
      <c r="E5532" s="3">
        <v>41980</v>
      </c>
      <c r="F5532" s="2" t="s">
        <v>50</v>
      </c>
      <c r="G5532" s="2" t="s">
        <v>8308</v>
      </c>
      <c r="H5532" s="2" t="s">
        <v>8309</v>
      </c>
      <c r="I5532" s="2" t="s">
        <v>26</v>
      </c>
      <c r="J5532" s="2" t="s">
        <v>27</v>
      </c>
      <c r="K5532" s="2" t="s">
        <v>2530</v>
      </c>
      <c r="L5532" s="2" t="s">
        <v>138</v>
      </c>
      <c r="M5532" s="1">
        <v>68104</v>
      </c>
      <c r="N5532" s="2" t="s">
        <v>105</v>
      </c>
      <c r="O5532" s="2" t="s">
        <v>2527</v>
      </c>
      <c r="P5532" s="2" t="s">
        <v>71</v>
      </c>
      <c r="Q5532" s="2" t="s">
        <v>72</v>
      </c>
      <c r="R5532" s="2" t="s">
        <v>2528</v>
      </c>
      <c r="S5532" s="1">
        <v>2479.96</v>
      </c>
      <c r="T5532" s="1">
        <v>4</v>
      </c>
      <c r="U5532" s="1">
        <v>0</v>
      </c>
      <c r="V5532" s="5">
        <v>743.98800000000006</v>
      </c>
    </row>
    <row r="5533" spans="1:22" ht="15" thickBot="1" x14ac:dyDescent="0.35">
      <c r="A5533" s="4">
        <v>5532</v>
      </c>
      <c r="B5533" s="2" t="s">
        <v>8310</v>
      </c>
      <c r="C5533" s="1">
        <v>2013</v>
      </c>
      <c r="D5533" s="3">
        <v>41432</v>
      </c>
      <c r="E5533" s="3">
        <v>41433</v>
      </c>
      <c r="F5533" s="2" t="s">
        <v>188</v>
      </c>
      <c r="G5533" s="2" t="s">
        <v>2035</v>
      </c>
      <c r="H5533" s="2" t="s">
        <v>2036</v>
      </c>
      <c r="I5533" s="2" t="s">
        <v>26</v>
      </c>
      <c r="J5533" s="2" t="s">
        <v>27</v>
      </c>
      <c r="K5533" s="2" t="s">
        <v>5141</v>
      </c>
      <c r="L5533" s="2" t="s">
        <v>1707</v>
      </c>
      <c r="M5533" s="1">
        <v>72209</v>
      </c>
      <c r="N5533" s="2" t="s">
        <v>30</v>
      </c>
      <c r="O5533" s="2" t="s">
        <v>3995</v>
      </c>
      <c r="P5533" s="2" t="s">
        <v>71</v>
      </c>
      <c r="Q5533" s="2" t="s">
        <v>161</v>
      </c>
      <c r="R5533" s="2" t="s">
        <v>3996</v>
      </c>
      <c r="S5533" s="1">
        <v>179.94</v>
      </c>
      <c r="T5533" s="1">
        <v>6</v>
      </c>
      <c r="U5533" s="1">
        <v>0</v>
      </c>
      <c r="V5533" s="5">
        <v>75.574799999999996</v>
      </c>
    </row>
    <row r="5534" spans="1:22" ht="15" thickBot="1" x14ac:dyDescent="0.35">
      <c r="A5534" s="4">
        <v>5533</v>
      </c>
      <c r="B5534" s="2" t="s">
        <v>8310</v>
      </c>
      <c r="C5534" s="1">
        <v>2013</v>
      </c>
      <c r="D5534" s="3">
        <v>41432</v>
      </c>
      <c r="E5534" s="3">
        <v>41433</v>
      </c>
      <c r="F5534" s="2" t="s">
        <v>188</v>
      </c>
      <c r="G5534" s="2" t="s">
        <v>2035</v>
      </c>
      <c r="H5534" s="2" t="s">
        <v>2036</v>
      </c>
      <c r="I5534" s="2" t="s">
        <v>26</v>
      </c>
      <c r="J5534" s="2" t="s">
        <v>27</v>
      </c>
      <c r="K5534" s="2" t="s">
        <v>5141</v>
      </c>
      <c r="L5534" s="2" t="s">
        <v>1707</v>
      </c>
      <c r="M5534" s="1">
        <v>72209</v>
      </c>
      <c r="N5534" s="2" t="s">
        <v>30</v>
      </c>
      <c r="O5534" s="2" t="s">
        <v>4156</v>
      </c>
      <c r="P5534" s="2" t="s">
        <v>71</v>
      </c>
      <c r="Q5534" s="2" t="s">
        <v>161</v>
      </c>
      <c r="R5534" s="2" t="s">
        <v>4157</v>
      </c>
      <c r="S5534" s="1">
        <v>26.85</v>
      </c>
      <c r="T5534" s="1">
        <v>3</v>
      </c>
      <c r="U5534" s="1">
        <v>0</v>
      </c>
      <c r="V5534" s="5">
        <v>5.1014999999999997</v>
      </c>
    </row>
    <row r="5535" spans="1:22" ht="15" thickBot="1" x14ac:dyDescent="0.35">
      <c r="A5535" s="4">
        <v>5534</v>
      </c>
      <c r="B5535" s="2" t="s">
        <v>8310</v>
      </c>
      <c r="C5535" s="1">
        <v>2013</v>
      </c>
      <c r="D5535" s="3">
        <v>41432</v>
      </c>
      <c r="E5535" s="3">
        <v>41433</v>
      </c>
      <c r="F5535" s="2" t="s">
        <v>188</v>
      </c>
      <c r="G5535" s="2" t="s">
        <v>2035</v>
      </c>
      <c r="H5535" s="2" t="s">
        <v>2036</v>
      </c>
      <c r="I5535" s="2" t="s">
        <v>26</v>
      </c>
      <c r="J5535" s="2" t="s">
        <v>27</v>
      </c>
      <c r="K5535" s="2" t="s">
        <v>5141</v>
      </c>
      <c r="L5535" s="2" t="s">
        <v>1707</v>
      </c>
      <c r="M5535" s="1">
        <v>72209</v>
      </c>
      <c r="N5535" s="2" t="s">
        <v>30</v>
      </c>
      <c r="O5535" s="2" t="s">
        <v>2425</v>
      </c>
      <c r="P5535" s="2" t="s">
        <v>71</v>
      </c>
      <c r="Q5535" s="2" t="s">
        <v>161</v>
      </c>
      <c r="R5535" s="2" t="s">
        <v>2426</v>
      </c>
      <c r="S5535" s="1">
        <v>323.37</v>
      </c>
      <c r="T5535" s="1">
        <v>3</v>
      </c>
      <c r="U5535" s="1">
        <v>0</v>
      </c>
      <c r="V5535" s="5">
        <v>129.34800000000001</v>
      </c>
    </row>
    <row r="5536" spans="1:22" ht="15" thickBot="1" x14ac:dyDescent="0.35">
      <c r="A5536" s="4">
        <v>5535</v>
      </c>
      <c r="B5536" s="2" t="s">
        <v>8310</v>
      </c>
      <c r="C5536" s="1">
        <v>2013</v>
      </c>
      <c r="D5536" s="3">
        <v>41432</v>
      </c>
      <c r="E5536" s="3">
        <v>41433</v>
      </c>
      <c r="F5536" s="2" t="s">
        <v>188</v>
      </c>
      <c r="G5536" s="2" t="s">
        <v>2035</v>
      </c>
      <c r="H5536" s="2" t="s">
        <v>2036</v>
      </c>
      <c r="I5536" s="2" t="s">
        <v>26</v>
      </c>
      <c r="J5536" s="2" t="s">
        <v>27</v>
      </c>
      <c r="K5536" s="2" t="s">
        <v>5141</v>
      </c>
      <c r="L5536" s="2" t="s">
        <v>1707</v>
      </c>
      <c r="M5536" s="1">
        <v>72209</v>
      </c>
      <c r="N5536" s="2" t="s">
        <v>30</v>
      </c>
      <c r="O5536" s="2" t="s">
        <v>1450</v>
      </c>
      <c r="P5536" s="2" t="s">
        <v>46</v>
      </c>
      <c r="Q5536" s="2" t="s">
        <v>90</v>
      </c>
      <c r="R5536" s="2" t="s">
        <v>1451</v>
      </c>
      <c r="S5536" s="1">
        <v>59.94</v>
      </c>
      <c r="T5536" s="1">
        <v>3</v>
      </c>
      <c r="U5536" s="1">
        <v>0</v>
      </c>
      <c r="V5536" s="5">
        <v>28.171800000000001</v>
      </c>
    </row>
    <row r="5537" spans="1:22" ht="15" thickBot="1" x14ac:dyDescent="0.35">
      <c r="A5537" s="4">
        <v>5536</v>
      </c>
      <c r="B5537" s="2" t="s">
        <v>8310</v>
      </c>
      <c r="C5537" s="1">
        <v>2013</v>
      </c>
      <c r="D5537" s="3">
        <v>41432</v>
      </c>
      <c r="E5537" s="3">
        <v>41433</v>
      </c>
      <c r="F5537" s="2" t="s">
        <v>188</v>
      </c>
      <c r="G5537" s="2" t="s">
        <v>2035</v>
      </c>
      <c r="H5537" s="2" t="s">
        <v>2036</v>
      </c>
      <c r="I5537" s="2" t="s">
        <v>26</v>
      </c>
      <c r="J5537" s="2" t="s">
        <v>27</v>
      </c>
      <c r="K5537" s="2" t="s">
        <v>5141</v>
      </c>
      <c r="L5537" s="2" t="s">
        <v>1707</v>
      </c>
      <c r="M5537" s="1">
        <v>72209</v>
      </c>
      <c r="N5537" s="2" t="s">
        <v>30</v>
      </c>
      <c r="O5537" s="2" t="s">
        <v>431</v>
      </c>
      <c r="P5537" s="2" t="s">
        <v>46</v>
      </c>
      <c r="Q5537" s="2" t="s">
        <v>75</v>
      </c>
      <c r="R5537" s="2" t="s">
        <v>432</v>
      </c>
      <c r="S5537" s="1">
        <v>64.14</v>
      </c>
      <c r="T5537" s="1">
        <v>3</v>
      </c>
      <c r="U5537" s="1">
        <v>0</v>
      </c>
      <c r="V5537" s="5">
        <v>30.787199999999999</v>
      </c>
    </row>
    <row r="5538" spans="1:22" ht="15" thickBot="1" x14ac:dyDescent="0.35">
      <c r="A5538" s="4">
        <v>5537</v>
      </c>
      <c r="B5538" s="2" t="s">
        <v>8310</v>
      </c>
      <c r="C5538" s="1">
        <v>2013</v>
      </c>
      <c r="D5538" s="3">
        <v>41432</v>
      </c>
      <c r="E5538" s="3">
        <v>41433</v>
      </c>
      <c r="F5538" s="2" t="s">
        <v>188</v>
      </c>
      <c r="G5538" s="2" t="s">
        <v>2035</v>
      </c>
      <c r="H5538" s="2" t="s">
        <v>2036</v>
      </c>
      <c r="I5538" s="2" t="s">
        <v>26</v>
      </c>
      <c r="J5538" s="2" t="s">
        <v>27</v>
      </c>
      <c r="K5538" s="2" t="s">
        <v>5141</v>
      </c>
      <c r="L5538" s="2" t="s">
        <v>1707</v>
      </c>
      <c r="M5538" s="1">
        <v>72209</v>
      </c>
      <c r="N5538" s="2" t="s">
        <v>30</v>
      </c>
      <c r="O5538" s="2" t="s">
        <v>4233</v>
      </c>
      <c r="P5538" s="2" t="s">
        <v>46</v>
      </c>
      <c r="Q5538" s="2" t="s">
        <v>75</v>
      </c>
      <c r="R5538" s="2" t="s">
        <v>4234</v>
      </c>
      <c r="S5538" s="1">
        <v>11.67</v>
      </c>
      <c r="T5538" s="1">
        <v>3</v>
      </c>
      <c r="U5538" s="1">
        <v>0</v>
      </c>
      <c r="V5538" s="5">
        <v>5.6016000000000004</v>
      </c>
    </row>
    <row r="5539" spans="1:22" ht="15" thickBot="1" x14ac:dyDescent="0.35">
      <c r="A5539" s="4">
        <v>5538</v>
      </c>
      <c r="B5539" s="2" t="s">
        <v>8310</v>
      </c>
      <c r="C5539" s="1">
        <v>2013</v>
      </c>
      <c r="D5539" s="3">
        <v>41432</v>
      </c>
      <c r="E5539" s="3">
        <v>41433</v>
      </c>
      <c r="F5539" s="2" t="s">
        <v>188</v>
      </c>
      <c r="G5539" s="2" t="s">
        <v>2035</v>
      </c>
      <c r="H5539" s="2" t="s">
        <v>2036</v>
      </c>
      <c r="I5539" s="2" t="s">
        <v>26</v>
      </c>
      <c r="J5539" s="2" t="s">
        <v>27</v>
      </c>
      <c r="K5539" s="2" t="s">
        <v>5141</v>
      </c>
      <c r="L5539" s="2" t="s">
        <v>1707</v>
      </c>
      <c r="M5539" s="1">
        <v>72209</v>
      </c>
      <c r="N5539" s="2" t="s">
        <v>30</v>
      </c>
      <c r="O5539" s="2" t="s">
        <v>6283</v>
      </c>
      <c r="P5539" s="2" t="s">
        <v>46</v>
      </c>
      <c r="Q5539" s="2" t="s">
        <v>90</v>
      </c>
      <c r="R5539" s="2" t="s">
        <v>6284</v>
      </c>
      <c r="S5539" s="1">
        <v>12.96</v>
      </c>
      <c r="T5539" s="1">
        <v>2</v>
      </c>
      <c r="U5539" s="1">
        <v>0</v>
      </c>
      <c r="V5539" s="5">
        <v>6.2207999999999997</v>
      </c>
    </row>
    <row r="5540" spans="1:22" ht="15" thickBot="1" x14ac:dyDescent="0.35">
      <c r="A5540" s="4">
        <v>5539</v>
      </c>
      <c r="B5540" s="2" t="s">
        <v>8311</v>
      </c>
      <c r="C5540" s="1">
        <v>2012</v>
      </c>
      <c r="D5540" s="3">
        <v>41012</v>
      </c>
      <c r="E5540" s="3">
        <v>41019</v>
      </c>
      <c r="F5540" s="2" t="s">
        <v>50</v>
      </c>
      <c r="G5540" s="2" t="s">
        <v>1694</v>
      </c>
      <c r="H5540" s="2" t="s">
        <v>1695</v>
      </c>
      <c r="I5540" s="2" t="s">
        <v>26</v>
      </c>
      <c r="J5540" s="2" t="s">
        <v>27</v>
      </c>
      <c r="K5540" s="2" t="s">
        <v>8312</v>
      </c>
      <c r="L5540" s="2" t="s">
        <v>138</v>
      </c>
      <c r="M5540" s="1">
        <v>68701</v>
      </c>
      <c r="N5540" s="2" t="s">
        <v>105</v>
      </c>
      <c r="O5540" s="2" t="s">
        <v>2727</v>
      </c>
      <c r="P5540" s="2" t="s">
        <v>46</v>
      </c>
      <c r="Q5540" s="2" t="s">
        <v>75</v>
      </c>
      <c r="R5540" s="2" t="s">
        <v>2728</v>
      </c>
      <c r="S5540" s="1">
        <v>17.43</v>
      </c>
      <c r="T5540" s="1">
        <v>3</v>
      </c>
      <c r="U5540" s="1">
        <v>0</v>
      </c>
      <c r="V5540" s="5">
        <v>8.0177999999999994</v>
      </c>
    </row>
    <row r="5541" spans="1:22" ht="15" thickBot="1" x14ac:dyDescent="0.35">
      <c r="A5541" s="4">
        <v>5540</v>
      </c>
      <c r="B5541" s="2" t="s">
        <v>8313</v>
      </c>
      <c r="C5541" s="1">
        <v>2014</v>
      </c>
      <c r="D5541" s="3">
        <v>41782</v>
      </c>
      <c r="E5541" s="3">
        <v>41786</v>
      </c>
      <c r="F5541" s="2" t="s">
        <v>50</v>
      </c>
      <c r="G5541" s="2" t="s">
        <v>824</v>
      </c>
      <c r="H5541" s="2" t="s">
        <v>825</v>
      </c>
      <c r="I5541" s="2" t="s">
        <v>26</v>
      </c>
      <c r="J5541" s="2" t="s">
        <v>27</v>
      </c>
      <c r="K5541" s="2" t="s">
        <v>303</v>
      </c>
      <c r="L5541" s="2" t="s">
        <v>211</v>
      </c>
      <c r="M5541" s="1">
        <v>60653</v>
      </c>
      <c r="N5541" s="2" t="s">
        <v>105</v>
      </c>
      <c r="O5541" s="2" t="s">
        <v>336</v>
      </c>
      <c r="P5541" s="2" t="s">
        <v>32</v>
      </c>
      <c r="Q5541" s="2" t="s">
        <v>36</v>
      </c>
      <c r="R5541" s="2" t="s">
        <v>337</v>
      </c>
      <c r="S5541" s="1">
        <v>181.98599999999999</v>
      </c>
      <c r="T5541" s="1">
        <v>2</v>
      </c>
      <c r="U5541" s="1">
        <v>0.3</v>
      </c>
      <c r="V5541" s="5">
        <v>-54.595799999999997</v>
      </c>
    </row>
    <row r="5542" spans="1:22" ht="15" thickBot="1" x14ac:dyDescent="0.35">
      <c r="A5542" s="4">
        <v>5541</v>
      </c>
      <c r="B5542" s="2" t="s">
        <v>8313</v>
      </c>
      <c r="C5542" s="1">
        <v>2014</v>
      </c>
      <c r="D5542" s="3">
        <v>41782</v>
      </c>
      <c r="E5542" s="3">
        <v>41786</v>
      </c>
      <c r="F5542" s="2" t="s">
        <v>50</v>
      </c>
      <c r="G5542" s="2" t="s">
        <v>824</v>
      </c>
      <c r="H5542" s="2" t="s">
        <v>825</v>
      </c>
      <c r="I5542" s="2" t="s">
        <v>26</v>
      </c>
      <c r="J5542" s="2" t="s">
        <v>27</v>
      </c>
      <c r="K5542" s="2" t="s">
        <v>303</v>
      </c>
      <c r="L5542" s="2" t="s">
        <v>211</v>
      </c>
      <c r="M5542" s="1">
        <v>60653</v>
      </c>
      <c r="N5542" s="2" t="s">
        <v>105</v>
      </c>
      <c r="O5542" s="2" t="s">
        <v>545</v>
      </c>
      <c r="P5542" s="2" t="s">
        <v>46</v>
      </c>
      <c r="Q5542" s="2" t="s">
        <v>75</v>
      </c>
      <c r="R5542" s="2" t="s">
        <v>546</v>
      </c>
      <c r="S5542" s="1">
        <v>1.5920000000000001</v>
      </c>
      <c r="T5542" s="1">
        <v>2</v>
      </c>
      <c r="U5542" s="1">
        <v>0.8</v>
      </c>
      <c r="V5542" s="5">
        <v>-2.6267999999999998</v>
      </c>
    </row>
    <row r="5543" spans="1:22" ht="15" thickBot="1" x14ac:dyDescent="0.35">
      <c r="A5543" s="4">
        <v>5542</v>
      </c>
      <c r="B5543" s="2" t="s">
        <v>8313</v>
      </c>
      <c r="C5543" s="1">
        <v>2014</v>
      </c>
      <c r="D5543" s="3">
        <v>41782</v>
      </c>
      <c r="E5543" s="3">
        <v>41786</v>
      </c>
      <c r="F5543" s="2" t="s">
        <v>50</v>
      </c>
      <c r="G5543" s="2" t="s">
        <v>824</v>
      </c>
      <c r="H5543" s="2" t="s">
        <v>825</v>
      </c>
      <c r="I5543" s="2" t="s">
        <v>26</v>
      </c>
      <c r="J5543" s="2" t="s">
        <v>27</v>
      </c>
      <c r="K5543" s="2" t="s">
        <v>303</v>
      </c>
      <c r="L5543" s="2" t="s">
        <v>211</v>
      </c>
      <c r="M5543" s="1">
        <v>60653</v>
      </c>
      <c r="N5543" s="2" t="s">
        <v>105</v>
      </c>
      <c r="O5543" s="2" t="s">
        <v>2574</v>
      </c>
      <c r="P5543" s="2" t="s">
        <v>46</v>
      </c>
      <c r="Q5543" s="2" t="s">
        <v>578</v>
      </c>
      <c r="R5543" s="2" t="s">
        <v>2575</v>
      </c>
      <c r="S5543" s="1">
        <v>22.344000000000001</v>
      </c>
      <c r="T5543" s="1">
        <v>3</v>
      </c>
      <c r="U5543" s="1">
        <v>0.2</v>
      </c>
      <c r="V5543" s="5">
        <v>2.5137</v>
      </c>
    </row>
    <row r="5544" spans="1:22" ht="15" thickBot="1" x14ac:dyDescent="0.35">
      <c r="A5544" s="4">
        <v>5543</v>
      </c>
      <c r="B5544" s="2" t="s">
        <v>8314</v>
      </c>
      <c r="C5544" s="1">
        <v>2013</v>
      </c>
      <c r="D5544" s="3">
        <v>41628</v>
      </c>
      <c r="E5544" s="3">
        <v>41634</v>
      </c>
      <c r="F5544" s="2" t="s">
        <v>50</v>
      </c>
      <c r="G5544" s="2" t="s">
        <v>220</v>
      </c>
      <c r="H5544" s="2" t="s">
        <v>221</v>
      </c>
      <c r="I5544" s="2" t="s">
        <v>41</v>
      </c>
      <c r="J5544" s="2" t="s">
        <v>27</v>
      </c>
      <c r="K5544" s="2" t="s">
        <v>1310</v>
      </c>
      <c r="L5544" s="2" t="s">
        <v>310</v>
      </c>
      <c r="M5544" s="1">
        <v>85705</v>
      </c>
      <c r="N5544" s="2" t="s">
        <v>44</v>
      </c>
      <c r="O5544" s="2" t="s">
        <v>8315</v>
      </c>
      <c r="P5544" s="2" t="s">
        <v>32</v>
      </c>
      <c r="Q5544" s="2" t="s">
        <v>56</v>
      </c>
      <c r="R5544" s="2" t="s">
        <v>8316</v>
      </c>
      <c r="S5544" s="1">
        <v>455.97</v>
      </c>
      <c r="T5544" s="1">
        <v>6</v>
      </c>
      <c r="U5544" s="1">
        <v>0.5</v>
      </c>
      <c r="V5544" s="5">
        <v>-218.8656</v>
      </c>
    </row>
    <row r="5545" spans="1:22" ht="15" thickBot="1" x14ac:dyDescent="0.35">
      <c r="A5545" s="4">
        <v>5544</v>
      </c>
      <c r="B5545" s="2" t="s">
        <v>8314</v>
      </c>
      <c r="C5545" s="1">
        <v>2013</v>
      </c>
      <c r="D5545" s="3">
        <v>41628</v>
      </c>
      <c r="E5545" s="3">
        <v>41634</v>
      </c>
      <c r="F5545" s="2" t="s">
        <v>50</v>
      </c>
      <c r="G5545" s="2" t="s">
        <v>220</v>
      </c>
      <c r="H5545" s="2" t="s">
        <v>221</v>
      </c>
      <c r="I5545" s="2" t="s">
        <v>41</v>
      </c>
      <c r="J5545" s="2" t="s">
        <v>27</v>
      </c>
      <c r="K5545" s="2" t="s">
        <v>1310</v>
      </c>
      <c r="L5545" s="2" t="s">
        <v>310</v>
      </c>
      <c r="M5545" s="1">
        <v>85705</v>
      </c>
      <c r="N5545" s="2" t="s">
        <v>44</v>
      </c>
      <c r="O5545" s="2" t="s">
        <v>6136</v>
      </c>
      <c r="P5545" s="2" t="s">
        <v>46</v>
      </c>
      <c r="Q5545" s="2" t="s">
        <v>75</v>
      </c>
      <c r="R5545" s="2" t="s">
        <v>6137</v>
      </c>
      <c r="S5545" s="1">
        <v>10.44</v>
      </c>
      <c r="T5545" s="1">
        <v>6</v>
      </c>
      <c r="U5545" s="1">
        <v>0.7</v>
      </c>
      <c r="V5545" s="5">
        <v>-7.6559999999999997</v>
      </c>
    </row>
    <row r="5546" spans="1:22" ht="15" thickBot="1" x14ac:dyDescent="0.35">
      <c r="A5546" s="4">
        <v>5545</v>
      </c>
      <c r="B5546" s="2" t="s">
        <v>8314</v>
      </c>
      <c r="C5546" s="1">
        <v>2013</v>
      </c>
      <c r="D5546" s="3">
        <v>41628</v>
      </c>
      <c r="E5546" s="3">
        <v>41634</v>
      </c>
      <c r="F5546" s="2" t="s">
        <v>50</v>
      </c>
      <c r="G5546" s="2" t="s">
        <v>220</v>
      </c>
      <c r="H5546" s="2" t="s">
        <v>221</v>
      </c>
      <c r="I5546" s="2" t="s">
        <v>41</v>
      </c>
      <c r="J5546" s="2" t="s">
        <v>27</v>
      </c>
      <c r="K5546" s="2" t="s">
        <v>1310</v>
      </c>
      <c r="L5546" s="2" t="s">
        <v>310</v>
      </c>
      <c r="M5546" s="1">
        <v>85705</v>
      </c>
      <c r="N5546" s="2" t="s">
        <v>44</v>
      </c>
      <c r="O5546" s="2" t="s">
        <v>2054</v>
      </c>
      <c r="P5546" s="2" t="s">
        <v>46</v>
      </c>
      <c r="Q5546" s="2" t="s">
        <v>75</v>
      </c>
      <c r="R5546" s="2" t="s">
        <v>2055</v>
      </c>
      <c r="S5546" s="1">
        <v>5.2140000000000004</v>
      </c>
      <c r="T5546" s="1">
        <v>2</v>
      </c>
      <c r="U5546" s="1">
        <v>0.7</v>
      </c>
      <c r="V5546" s="5">
        <v>-4.1711999999999998</v>
      </c>
    </row>
    <row r="5547" spans="1:22" ht="15" thickBot="1" x14ac:dyDescent="0.35">
      <c r="A5547" s="4">
        <v>5546</v>
      </c>
      <c r="B5547" s="2" t="s">
        <v>8317</v>
      </c>
      <c r="C5547" s="1">
        <v>2014</v>
      </c>
      <c r="D5547" s="3">
        <v>41905</v>
      </c>
      <c r="E5547" s="3">
        <v>41909</v>
      </c>
      <c r="F5547" s="2" t="s">
        <v>50</v>
      </c>
      <c r="G5547" s="2" t="s">
        <v>3763</v>
      </c>
      <c r="H5547" s="2" t="s">
        <v>3764</v>
      </c>
      <c r="I5547" s="2" t="s">
        <v>102</v>
      </c>
      <c r="J5547" s="2" t="s">
        <v>27</v>
      </c>
      <c r="K5547" s="2" t="s">
        <v>87</v>
      </c>
      <c r="L5547" s="2" t="s">
        <v>2694</v>
      </c>
      <c r="M5547" s="1">
        <v>3301</v>
      </c>
      <c r="N5547" s="2" t="s">
        <v>148</v>
      </c>
      <c r="O5547" s="2" t="s">
        <v>635</v>
      </c>
      <c r="P5547" s="2" t="s">
        <v>46</v>
      </c>
      <c r="Q5547" s="2" t="s">
        <v>59</v>
      </c>
      <c r="R5547" s="2" t="s">
        <v>636</v>
      </c>
      <c r="S5547" s="1">
        <v>67.400000000000006</v>
      </c>
      <c r="T5547" s="1">
        <v>5</v>
      </c>
      <c r="U5547" s="1">
        <v>0</v>
      </c>
      <c r="V5547" s="5">
        <v>17.524000000000001</v>
      </c>
    </row>
    <row r="5548" spans="1:22" ht="15" thickBot="1" x14ac:dyDescent="0.35">
      <c r="A5548" s="4">
        <v>5547</v>
      </c>
      <c r="B5548" s="2" t="s">
        <v>8318</v>
      </c>
      <c r="C5548" s="1">
        <v>2014</v>
      </c>
      <c r="D5548" s="3">
        <v>41890</v>
      </c>
      <c r="E5548" s="3">
        <v>41891</v>
      </c>
      <c r="F5548" s="2" t="s">
        <v>188</v>
      </c>
      <c r="G5548" s="2" t="s">
        <v>5223</v>
      </c>
      <c r="H5548" s="2" t="s">
        <v>5224</v>
      </c>
      <c r="I5548" s="2" t="s">
        <v>26</v>
      </c>
      <c r="J5548" s="2" t="s">
        <v>27</v>
      </c>
      <c r="K5548" s="2" t="s">
        <v>8319</v>
      </c>
      <c r="L5548" s="2" t="s">
        <v>121</v>
      </c>
      <c r="M5548" s="1">
        <v>84020</v>
      </c>
      <c r="N5548" s="2" t="s">
        <v>44</v>
      </c>
      <c r="O5548" s="2" t="s">
        <v>7025</v>
      </c>
      <c r="P5548" s="2" t="s">
        <v>32</v>
      </c>
      <c r="Q5548" s="2" t="s">
        <v>65</v>
      </c>
      <c r="R5548" s="2" t="s">
        <v>7026</v>
      </c>
      <c r="S5548" s="1">
        <v>25.16</v>
      </c>
      <c r="T5548" s="1">
        <v>2</v>
      </c>
      <c r="U5548" s="1">
        <v>0</v>
      </c>
      <c r="V5548" s="5">
        <v>10.5672</v>
      </c>
    </row>
    <row r="5549" spans="1:22" ht="15" thickBot="1" x14ac:dyDescent="0.35">
      <c r="A5549" s="4">
        <v>5548</v>
      </c>
      <c r="B5549" s="2" t="s">
        <v>8318</v>
      </c>
      <c r="C5549" s="1">
        <v>2014</v>
      </c>
      <c r="D5549" s="3">
        <v>41890</v>
      </c>
      <c r="E5549" s="3">
        <v>41891</v>
      </c>
      <c r="F5549" s="2" t="s">
        <v>188</v>
      </c>
      <c r="G5549" s="2" t="s">
        <v>5223</v>
      </c>
      <c r="H5549" s="2" t="s">
        <v>5224</v>
      </c>
      <c r="I5549" s="2" t="s">
        <v>26</v>
      </c>
      <c r="J5549" s="2" t="s">
        <v>27</v>
      </c>
      <c r="K5549" s="2" t="s">
        <v>8319</v>
      </c>
      <c r="L5549" s="2" t="s">
        <v>121</v>
      </c>
      <c r="M5549" s="1">
        <v>84020</v>
      </c>
      <c r="N5549" s="2" t="s">
        <v>44</v>
      </c>
      <c r="O5549" s="2" t="s">
        <v>5056</v>
      </c>
      <c r="P5549" s="2" t="s">
        <v>71</v>
      </c>
      <c r="Q5549" s="2" t="s">
        <v>72</v>
      </c>
      <c r="R5549" s="2" t="s">
        <v>5057</v>
      </c>
      <c r="S5549" s="1">
        <v>126.56</v>
      </c>
      <c r="T5549" s="1">
        <v>4</v>
      </c>
      <c r="U5549" s="1">
        <v>0.2</v>
      </c>
      <c r="V5549" s="5">
        <v>47.46</v>
      </c>
    </row>
    <row r="5550" spans="1:22" ht="15" thickBot="1" x14ac:dyDescent="0.35">
      <c r="A5550" s="4">
        <v>5549</v>
      </c>
      <c r="B5550" s="2" t="s">
        <v>8320</v>
      </c>
      <c r="C5550" s="1">
        <v>2011</v>
      </c>
      <c r="D5550" s="3">
        <v>40875</v>
      </c>
      <c r="E5550" s="3">
        <v>40878</v>
      </c>
      <c r="F5550" s="2" t="s">
        <v>188</v>
      </c>
      <c r="G5550" s="2" t="s">
        <v>4143</v>
      </c>
      <c r="H5550" s="2" t="s">
        <v>4144</v>
      </c>
      <c r="I5550" s="2" t="s">
        <v>26</v>
      </c>
      <c r="J5550" s="2" t="s">
        <v>27</v>
      </c>
      <c r="K5550" s="2" t="s">
        <v>127</v>
      </c>
      <c r="L5550" s="2" t="s">
        <v>43</v>
      </c>
      <c r="M5550" s="1">
        <v>94109</v>
      </c>
      <c r="N5550" s="2" t="s">
        <v>44</v>
      </c>
      <c r="O5550" s="2" t="s">
        <v>3650</v>
      </c>
      <c r="P5550" s="2" t="s">
        <v>46</v>
      </c>
      <c r="Q5550" s="2" t="s">
        <v>78</v>
      </c>
      <c r="R5550" s="2" t="s">
        <v>3651</v>
      </c>
      <c r="S5550" s="1">
        <v>43.68</v>
      </c>
      <c r="T5550" s="1">
        <v>3</v>
      </c>
      <c r="U5550" s="1">
        <v>0</v>
      </c>
      <c r="V5550" s="5">
        <v>11.7936</v>
      </c>
    </row>
    <row r="5551" spans="1:22" ht="15" thickBot="1" x14ac:dyDescent="0.35">
      <c r="A5551" s="4">
        <v>5550</v>
      </c>
      <c r="B5551" s="2" t="s">
        <v>8320</v>
      </c>
      <c r="C5551" s="1">
        <v>2011</v>
      </c>
      <c r="D5551" s="3">
        <v>40875</v>
      </c>
      <c r="E5551" s="3">
        <v>40878</v>
      </c>
      <c r="F5551" s="2" t="s">
        <v>188</v>
      </c>
      <c r="G5551" s="2" t="s">
        <v>4143</v>
      </c>
      <c r="H5551" s="2" t="s">
        <v>4144</v>
      </c>
      <c r="I5551" s="2" t="s">
        <v>26</v>
      </c>
      <c r="J5551" s="2" t="s">
        <v>27</v>
      </c>
      <c r="K5551" s="2" t="s">
        <v>127</v>
      </c>
      <c r="L5551" s="2" t="s">
        <v>43</v>
      </c>
      <c r="M5551" s="1">
        <v>94109</v>
      </c>
      <c r="N5551" s="2" t="s">
        <v>44</v>
      </c>
      <c r="O5551" s="2" t="s">
        <v>3170</v>
      </c>
      <c r="P5551" s="2" t="s">
        <v>71</v>
      </c>
      <c r="Q5551" s="2" t="s">
        <v>161</v>
      </c>
      <c r="R5551" s="2" t="s">
        <v>3171</v>
      </c>
      <c r="S5551" s="1">
        <v>139.93</v>
      </c>
      <c r="T5551" s="1">
        <v>7</v>
      </c>
      <c r="U5551" s="1">
        <v>0</v>
      </c>
      <c r="V5551" s="5">
        <v>34.982500000000002</v>
      </c>
    </row>
    <row r="5552" spans="1:22" ht="15" thickBot="1" x14ac:dyDescent="0.35">
      <c r="A5552" s="4">
        <v>5551</v>
      </c>
      <c r="B5552" s="2" t="s">
        <v>8321</v>
      </c>
      <c r="C5552" s="1">
        <v>2011</v>
      </c>
      <c r="D5552" s="3">
        <v>40859</v>
      </c>
      <c r="E5552" s="3">
        <v>40863</v>
      </c>
      <c r="F5552" s="2" t="s">
        <v>50</v>
      </c>
      <c r="G5552" s="2" t="s">
        <v>6797</v>
      </c>
      <c r="H5552" s="2" t="s">
        <v>6798</v>
      </c>
      <c r="I5552" s="2" t="s">
        <v>41</v>
      </c>
      <c r="J5552" s="2" t="s">
        <v>27</v>
      </c>
      <c r="K5552" s="2" t="s">
        <v>184</v>
      </c>
      <c r="L5552" s="2" t="s">
        <v>104</v>
      </c>
      <c r="M5552" s="1">
        <v>77036</v>
      </c>
      <c r="N5552" s="2" t="s">
        <v>105</v>
      </c>
      <c r="O5552" s="2" t="s">
        <v>5844</v>
      </c>
      <c r="P5552" s="2" t="s">
        <v>46</v>
      </c>
      <c r="Q5552" s="2" t="s">
        <v>68</v>
      </c>
      <c r="R5552" s="2" t="s">
        <v>5845</v>
      </c>
      <c r="S5552" s="1">
        <v>2.6720000000000002</v>
      </c>
      <c r="T5552" s="1">
        <v>1</v>
      </c>
      <c r="U5552" s="1">
        <v>0.2</v>
      </c>
      <c r="V5552" s="5">
        <v>0.33400000000000002</v>
      </c>
    </row>
    <row r="5553" spans="1:22" ht="15" thickBot="1" x14ac:dyDescent="0.35">
      <c r="A5553" s="4">
        <v>5552</v>
      </c>
      <c r="B5553" s="2" t="s">
        <v>8321</v>
      </c>
      <c r="C5553" s="1">
        <v>2011</v>
      </c>
      <c r="D5553" s="3">
        <v>40859</v>
      </c>
      <c r="E5553" s="3">
        <v>40863</v>
      </c>
      <c r="F5553" s="2" t="s">
        <v>50</v>
      </c>
      <c r="G5553" s="2" t="s">
        <v>6797</v>
      </c>
      <c r="H5553" s="2" t="s">
        <v>6798</v>
      </c>
      <c r="I5553" s="2" t="s">
        <v>41</v>
      </c>
      <c r="J5553" s="2" t="s">
        <v>27</v>
      </c>
      <c r="K5553" s="2" t="s">
        <v>184</v>
      </c>
      <c r="L5553" s="2" t="s">
        <v>104</v>
      </c>
      <c r="M5553" s="1">
        <v>77036</v>
      </c>
      <c r="N5553" s="2" t="s">
        <v>105</v>
      </c>
      <c r="O5553" s="2" t="s">
        <v>6833</v>
      </c>
      <c r="P5553" s="2" t="s">
        <v>46</v>
      </c>
      <c r="Q5553" s="2" t="s">
        <v>578</v>
      </c>
      <c r="R5553" s="2" t="s">
        <v>6834</v>
      </c>
      <c r="S5553" s="1">
        <v>16.655999999999999</v>
      </c>
      <c r="T5553" s="1">
        <v>6</v>
      </c>
      <c r="U5553" s="1">
        <v>0.2</v>
      </c>
      <c r="V5553" s="5">
        <v>-3.1230000000000002</v>
      </c>
    </row>
    <row r="5554" spans="1:22" ht="15" thickBot="1" x14ac:dyDescent="0.35">
      <c r="A5554" s="4">
        <v>5553</v>
      </c>
      <c r="B5554" s="2" t="s">
        <v>8321</v>
      </c>
      <c r="C5554" s="1">
        <v>2011</v>
      </c>
      <c r="D5554" s="3">
        <v>40859</v>
      </c>
      <c r="E5554" s="3">
        <v>40863</v>
      </c>
      <c r="F5554" s="2" t="s">
        <v>50</v>
      </c>
      <c r="G5554" s="2" t="s">
        <v>6797</v>
      </c>
      <c r="H5554" s="2" t="s">
        <v>6798</v>
      </c>
      <c r="I5554" s="2" t="s">
        <v>41</v>
      </c>
      <c r="J5554" s="2" t="s">
        <v>27</v>
      </c>
      <c r="K5554" s="2" t="s">
        <v>184</v>
      </c>
      <c r="L5554" s="2" t="s">
        <v>104</v>
      </c>
      <c r="M5554" s="1">
        <v>77036</v>
      </c>
      <c r="N5554" s="2" t="s">
        <v>105</v>
      </c>
      <c r="O5554" s="2" t="s">
        <v>907</v>
      </c>
      <c r="P5554" s="2" t="s">
        <v>71</v>
      </c>
      <c r="Q5554" s="2" t="s">
        <v>161</v>
      </c>
      <c r="R5554" s="2" t="s">
        <v>1784</v>
      </c>
      <c r="S5554" s="1">
        <v>79.512</v>
      </c>
      <c r="T5554" s="1">
        <v>3</v>
      </c>
      <c r="U5554" s="1">
        <v>0.2</v>
      </c>
      <c r="V5554" s="5">
        <v>20.8719</v>
      </c>
    </row>
    <row r="5555" spans="1:22" ht="15" thickBot="1" x14ac:dyDescent="0.35">
      <c r="A5555" s="4">
        <v>5554</v>
      </c>
      <c r="B5555" s="2" t="s">
        <v>8321</v>
      </c>
      <c r="C5555" s="1">
        <v>2011</v>
      </c>
      <c r="D5555" s="3">
        <v>40859</v>
      </c>
      <c r="E5555" s="3">
        <v>40863</v>
      </c>
      <c r="F5555" s="2" t="s">
        <v>50</v>
      </c>
      <c r="G5555" s="2" t="s">
        <v>6797</v>
      </c>
      <c r="H5555" s="2" t="s">
        <v>6798</v>
      </c>
      <c r="I5555" s="2" t="s">
        <v>41</v>
      </c>
      <c r="J5555" s="2" t="s">
        <v>27</v>
      </c>
      <c r="K5555" s="2" t="s">
        <v>184</v>
      </c>
      <c r="L5555" s="2" t="s">
        <v>104</v>
      </c>
      <c r="M5555" s="1">
        <v>77036</v>
      </c>
      <c r="N5555" s="2" t="s">
        <v>105</v>
      </c>
      <c r="O5555" s="2" t="s">
        <v>1057</v>
      </c>
      <c r="P5555" s="2" t="s">
        <v>46</v>
      </c>
      <c r="Q5555" s="2" t="s">
        <v>90</v>
      </c>
      <c r="R5555" s="2" t="s">
        <v>1058</v>
      </c>
      <c r="S5555" s="1">
        <v>36.287999999999997</v>
      </c>
      <c r="T5555" s="1">
        <v>7</v>
      </c>
      <c r="U5555" s="1">
        <v>0.2</v>
      </c>
      <c r="V5555" s="5">
        <v>12.700799999999999</v>
      </c>
    </row>
    <row r="5556" spans="1:22" ht="15" thickBot="1" x14ac:dyDescent="0.35">
      <c r="A5556" s="4">
        <v>5555</v>
      </c>
      <c r="B5556" s="2" t="s">
        <v>8321</v>
      </c>
      <c r="C5556" s="1">
        <v>2011</v>
      </c>
      <c r="D5556" s="3">
        <v>40859</v>
      </c>
      <c r="E5556" s="3">
        <v>40863</v>
      </c>
      <c r="F5556" s="2" t="s">
        <v>50</v>
      </c>
      <c r="G5556" s="2" t="s">
        <v>6797</v>
      </c>
      <c r="H5556" s="2" t="s">
        <v>6798</v>
      </c>
      <c r="I5556" s="2" t="s">
        <v>41</v>
      </c>
      <c r="J5556" s="2" t="s">
        <v>27</v>
      </c>
      <c r="K5556" s="2" t="s">
        <v>184</v>
      </c>
      <c r="L5556" s="2" t="s">
        <v>104</v>
      </c>
      <c r="M5556" s="1">
        <v>77036</v>
      </c>
      <c r="N5556" s="2" t="s">
        <v>105</v>
      </c>
      <c r="O5556" s="2" t="s">
        <v>3491</v>
      </c>
      <c r="P5556" s="2" t="s">
        <v>32</v>
      </c>
      <c r="Q5556" s="2" t="s">
        <v>33</v>
      </c>
      <c r="R5556" s="2" t="s">
        <v>3492</v>
      </c>
      <c r="S5556" s="1">
        <v>67.993200000000002</v>
      </c>
      <c r="T5556" s="1">
        <v>1</v>
      </c>
      <c r="U5556" s="1">
        <v>0.32</v>
      </c>
      <c r="V5556" s="5">
        <v>-12.998699999999999</v>
      </c>
    </row>
    <row r="5557" spans="1:22" ht="15" thickBot="1" x14ac:dyDescent="0.35">
      <c r="A5557" s="4">
        <v>5556</v>
      </c>
      <c r="B5557" s="2" t="s">
        <v>8322</v>
      </c>
      <c r="C5557" s="1">
        <v>2014</v>
      </c>
      <c r="D5557" s="3">
        <v>41915</v>
      </c>
      <c r="E5557" s="3">
        <v>41919</v>
      </c>
      <c r="F5557" s="2" t="s">
        <v>23</v>
      </c>
      <c r="G5557" s="2" t="s">
        <v>4007</v>
      </c>
      <c r="H5557" s="2" t="s">
        <v>4008</v>
      </c>
      <c r="I5557" s="2" t="s">
        <v>41</v>
      </c>
      <c r="J5557" s="2" t="s">
        <v>27</v>
      </c>
      <c r="K5557" s="2" t="s">
        <v>1817</v>
      </c>
      <c r="L5557" s="2" t="s">
        <v>358</v>
      </c>
      <c r="M5557" s="1">
        <v>36116</v>
      </c>
      <c r="N5557" s="2" t="s">
        <v>30</v>
      </c>
      <c r="O5557" s="2" t="s">
        <v>6540</v>
      </c>
      <c r="P5557" s="2" t="s">
        <v>32</v>
      </c>
      <c r="Q5557" s="2" t="s">
        <v>65</v>
      </c>
      <c r="R5557" s="2" t="s">
        <v>6541</v>
      </c>
      <c r="S5557" s="1">
        <v>10.16</v>
      </c>
      <c r="T5557" s="1">
        <v>2</v>
      </c>
      <c r="U5557" s="1">
        <v>0</v>
      </c>
      <c r="V5557" s="5">
        <v>3.4544000000000001</v>
      </c>
    </row>
    <row r="5558" spans="1:22" ht="15" thickBot="1" x14ac:dyDescent="0.35">
      <c r="A5558" s="4">
        <v>5557</v>
      </c>
      <c r="B5558" s="2" t="s">
        <v>8323</v>
      </c>
      <c r="C5558" s="1">
        <v>2012</v>
      </c>
      <c r="D5558" s="3">
        <v>41257</v>
      </c>
      <c r="E5558" s="3">
        <v>41261</v>
      </c>
      <c r="F5558" s="2" t="s">
        <v>50</v>
      </c>
      <c r="G5558" s="2" t="s">
        <v>3939</v>
      </c>
      <c r="H5558" s="2" t="s">
        <v>3940</v>
      </c>
      <c r="I5558" s="2" t="s">
        <v>41</v>
      </c>
      <c r="J5558" s="2" t="s">
        <v>27</v>
      </c>
      <c r="K5558" s="2" t="s">
        <v>328</v>
      </c>
      <c r="L5558" s="2" t="s">
        <v>1487</v>
      </c>
      <c r="M5558" s="1">
        <v>39212</v>
      </c>
      <c r="N5558" s="2" t="s">
        <v>30</v>
      </c>
      <c r="O5558" s="2" t="s">
        <v>5752</v>
      </c>
      <c r="P5558" s="2" t="s">
        <v>32</v>
      </c>
      <c r="Q5558" s="2" t="s">
        <v>65</v>
      </c>
      <c r="R5558" s="2" t="s">
        <v>5753</v>
      </c>
      <c r="S5558" s="1">
        <v>6.16</v>
      </c>
      <c r="T5558" s="1">
        <v>2</v>
      </c>
      <c r="U5558" s="1">
        <v>0</v>
      </c>
      <c r="V5558" s="5">
        <v>1.9712000000000001</v>
      </c>
    </row>
    <row r="5559" spans="1:22" ht="15" thickBot="1" x14ac:dyDescent="0.35">
      <c r="A5559" s="4">
        <v>5558</v>
      </c>
      <c r="B5559" s="2" t="s">
        <v>8323</v>
      </c>
      <c r="C5559" s="1">
        <v>2012</v>
      </c>
      <c r="D5559" s="3">
        <v>41257</v>
      </c>
      <c r="E5559" s="3">
        <v>41261</v>
      </c>
      <c r="F5559" s="2" t="s">
        <v>50</v>
      </c>
      <c r="G5559" s="2" t="s">
        <v>3939</v>
      </c>
      <c r="H5559" s="2" t="s">
        <v>3940</v>
      </c>
      <c r="I5559" s="2" t="s">
        <v>41</v>
      </c>
      <c r="J5559" s="2" t="s">
        <v>27</v>
      </c>
      <c r="K5559" s="2" t="s">
        <v>328</v>
      </c>
      <c r="L5559" s="2" t="s">
        <v>1487</v>
      </c>
      <c r="M5559" s="1">
        <v>39212</v>
      </c>
      <c r="N5559" s="2" t="s">
        <v>30</v>
      </c>
      <c r="O5559" s="2" t="s">
        <v>6237</v>
      </c>
      <c r="P5559" s="2" t="s">
        <v>46</v>
      </c>
      <c r="Q5559" s="2" t="s">
        <v>68</v>
      </c>
      <c r="R5559" s="2" t="s">
        <v>6238</v>
      </c>
      <c r="S5559" s="1">
        <v>56.3</v>
      </c>
      <c r="T5559" s="1">
        <v>2</v>
      </c>
      <c r="U5559" s="1">
        <v>0</v>
      </c>
      <c r="V5559" s="5">
        <v>15.763999999999999</v>
      </c>
    </row>
    <row r="5560" spans="1:22" ht="15" thickBot="1" x14ac:dyDescent="0.35">
      <c r="A5560" s="4">
        <v>5559</v>
      </c>
      <c r="B5560" s="2" t="s">
        <v>8324</v>
      </c>
      <c r="C5560" s="1">
        <v>2012</v>
      </c>
      <c r="D5560" s="3">
        <v>41249</v>
      </c>
      <c r="E5560" s="3">
        <v>41253</v>
      </c>
      <c r="F5560" s="2" t="s">
        <v>50</v>
      </c>
      <c r="G5560" s="2" t="s">
        <v>5110</v>
      </c>
      <c r="H5560" s="2" t="s">
        <v>5111</v>
      </c>
      <c r="I5560" s="2" t="s">
        <v>26</v>
      </c>
      <c r="J5560" s="2" t="s">
        <v>27</v>
      </c>
      <c r="K5560" s="2" t="s">
        <v>4045</v>
      </c>
      <c r="L5560" s="2" t="s">
        <v>1392</v>
      </c>
      <c r="M5560" s="1">
        <v>89031</v>
      </c>
      <c r="N5560" s="2" t="s">
        <v>44</v>
      </c>
      <c r="O5560" s="2" t="s">
        <v>8325</v>
      </c>
      <c r="P5560" s="2" t="s">
        <v>46</v>
      </c>
      <c r="Q5560" s="2" t="s">
        <v>90</v>
      </c>
      <c r="R5560" s="2" t="s">
        <v>8326</v>
      </c>
      <c r="S5560" s="1">
        <v>6.48</v>
      </c>
      <c r="T5560" s="1">
        <v>1</v>
      </c>
      <c r="U5560" s="1">
        <v>0</v>
      </c>
      <c r="V5560" s="5">
        <v>3.1103999999999998</v>
      </c>
    </row>
    <row r="5561" spans="1:22" ht="15" thickBot="1" x14ac:dyDescent="0.35">
      <c r="A5561" s="4">
        <v>5560</v>
      </c>
      <c r="B5561" s="2" t="s">
        <v>8324</v>
      </c>
      <c r="C5561" s="1">
        <v>2012</v>
      </c>
      <c r="D5561" s="3">
        <v>41249</v>
      </c>
      <c r="E5561" s="3">
        <v>41253</v>
      </c>
      <c r="F5561" s="2" t="s">
        <v>50</v>
      </c>
      <c r="G5561" s="2" t="s">
        <v>5110</v>
      </c>
      <c r="H5561" s="2" t="s">
        <v>5111</v>
      </c>
      <c r="I5561" s="2" t="s">
        <v>26</v>
      </c>
      <c r="J5561" s="2" t="s">
        <v>27</v>
      </c>
      <c r="K5561" s="2" t="s">
        <v>4045</v>
      </c>
      <c r="L5561" s="2" t="s">
        <v>1392</v>
      </c>
      <c r="M5561" s="1">
        <v>89031</v>
      </c>
      <c r="N5561" s="2" t="s">
        <v>44</v>
      </c>
      <c r="O5561" s="2" t="s">
        <v>5000</v>
      </c>
      <c r="P5561" s="2" t="s">
        <v>46</v>
      </c>
      <c r="Q5561" s="2" t="s">
        <v>59</v>
      </c>
      <c r="R5561" s="2" t="s">
        <v>5001</v>
      </c>
      <c r="S5561" s="1">
        <v>1325.85</v>
      </c>
      <c r="T5561" s="1">
        <v>5</v>
      </c>
      <c r="U5561" s="1">
        <v>0</v>
      </c>
      <c r="V5561" s="5">
        <v>238.65299999999999</v>
      </c>
    </row>
    <row r="5562" spans="1:22" ht="15" thickBot="1" x14ac:dyDescent="0.35">
      <c r="A5562" s="4">
        <v>5561</v>
      </c>
      <c r="B5562" s="2" t="s">
        <v>8324</v>
      </c>
      <c r="C5562" s="1">
        <v>2012</v>
      </c>
      <c r="D5562" s="3">
        <v>41249</v>
      </c>
      <c r="E5562" s="3">
        <v>41253</v>
      </c>
      <c r="F5562" s="2" t="s">
        <v>50</v>
      </c>
      <c r="G5562" s="2" t="s">
        <v>5110</v>
      </c>
      <c r="H5562" s="2" t="s">
        <v>5111</v>
      </c>
      <c r="I5562" s="2" t="s">
        <v>26</v>
      </c>
      <c r="J5562" s="2" t="s">
        <v>27</v>
      </c>
      <c r="K5562" s="2" t="s">
        <v>4045</v>
      </c>
      <c r="L5562" s="2" t="s">
        <v>1392</v>
      </c>
      <c r="M5562" s="1">
        <v>89031</v>
      </c>
      <c r="N5562" s="2" t="s">
        <v>44</v>
      </c>
      <c r="O5562" s="2" t="s">
        <v>2681</v>
      </c>
      <c r="P5562" s="2" t="s">
        <v>46</v>
      </c>
      <c r="Q5562" s="2" t="s">
        <v>47</v>
      </c>
      <c r="R5562" s="2" t="s">
        <v>2682</v>
      </c>
      <c r="S5562" s="1">
        <v>14.94</v>
      </c>
      <c r="T5562" s="1">
        <v>3</v>
      </c>
      <c r="U5562" s="1">
        <v>0</v>
      </c>
      <c r="V5562" s="5">
        <v>6.8723999999999998</v>
      </c>
    </row>
    <row r="5563" spans="1:22" ht="15" thickBot="1" x14ac:dyDescent="0.35">
      <c r="A5563" s="4">
        <v>5562</v>
      </c>
      <c r="B5563" s="2" t="s">
        <v>8327</v>
      </c>
      <c r="C5563" s="1">
        <v>2014</v>
      </c>
      <c r="D5563" s="3">
        <v>41730</v>
      </c>
      <c r="E5563" s="3">
        <v>41732</v>
      </c>
      <c r="F5563" s="2" t="s">
        <v>23</v>
      </c>
      <c r="G5563" s="2" t="s">
        <v>4507</v>
      </c>
      <c r="H5563" s="2" t="s">
        <v>4508</v>
      </c>
      <c r="I5563" s="2" t="s">
        <v>41</v>
      </c>
      <c r="J5563" s="2" t="s">
        <v>27</v>
      </c>
      <c r="K5563" s="2" t="s">
        <v>1736</v>
      </c>
      <c r="L5563" s="2" t="s">
        <v>1272</v>
      </c>
      <c r="M5563" s="1">
        <v>30318</v>
      </c>
      <c r="N5563" s="2" t="s">
        <v>30</v>
      </c>
      <c r="O5563" s="2" t="s">
        <v>1206</v>
      </c>
      <c r="P5563" s="2" t="s">
        <v>46</v>
      </c>
      <c r="Q5563" s="2" t="s">
        <v>75</v>
      </c>
      <c r="R5563" s="2" t="s">
        <v>1207</v>
      </c>
      <c r="S5563" s="1">
        <v>34.54</v>
      </c>
      <c r="T5563" s="1">
        <v>1</v>
      </c>
      <c r="U5563" s="1">
        <v>0</v>
      </c>
      <c r="V5563" s="5">
        <v>17.27</v>
      </c>
    </row>
    <row r="5564" spans="1:22" ht="15" thickBot="1" x14ac:dyDescent="0.35">
      <c r="A5564" s="4">
        <v>5563</v>
      </c>
      <c r="B5564" s="2" t="s">
        <v>8327</v>
      </c>
      <c r="C5564" s="1">
        <v>2014</v>
      </c>
      <c r="D5564" s="3">
        <v>41730</v>
      </c>
      <c r="E5564" s="3">
        <v>41732</v>
      </c>
      <c r="F5564" s="2" t="s">
        <v>23</v>
      </c>
      <c r="G5564" s="2" t="s">
        <v>4507</v>
      </c>
      <c r="H5564" s="2" t="s">
        <v>4508</v>
      </c>
      <c r="I5564" s="2" t="s">
        <v>41</v>
      </c>
      <c r="J5564" s="2" t="s">
        <v>27</v>
      </c>
      <c r="K5564" s="2" t="s">
        <v>1736</v>
      </c>
      <c r="L5564" s="2" t="s">
        <v>1272</v>
      </c>
      <c r="M5564" s="1">
        <v>30318</v>
      </c>
      <c r="N5564" s="2" t="s">
        <v>30</v>
      </c>
      <c r="O5564" s="2" t="s">
        <v>1215</v>
      </c>
      <c r="P5564" s="2" t="s">
        <v>71</v>
      </c>
      <c r="Q5564" s="2" t="s">
        <v>1216</v>
      </c>
      <c r="R5564" s="2" t="s">
        <v>1217</v>
      </c>
      <c r="S5564" s="1">
        <v>2999.95</v>
      </c>
      <c r="T5564" s="1">
        <v>5</v>
      </c>
      <c r="U5564" s="1">
        <v>0</v>
      </c>
      <c r="V5564" s="5">
        <v>1439.9760000000001</v>
      </c>
    </row>
    <row r="5565" spans="1:22" ht="15" thickBot="1" x14ac:dyDescent="0.35">
      <c r="A5565" s="4">
        <v>5564</v>
      </c>
      <c r="B5565" s="2" t="s">
        <v>8327</v>
      </c>
      <c r="C5565" s="1">
        <v>2014</v>
      </c>
      <c r="D5565" s="3">
        <v>41730</v>
      </c>
      <c r="E5565" s="3">
        <v>41732</v>
      </c>
      <c r="F5565" s="2" t="s">
        <v>23</v>
      </c>
      <c r="G5565" s="2" t="s">
        <v>4507</v>
      </c>
      <c r="H5565" s="2" t="s">
        <v>4508</v>
      </c>
      <c r="I5565" s="2" t="s">
        <v>41</v>
      </c>
      <c r="J5565" s="2" t="s">
        <v>27</v>
      </c>
      <c r="K5565" s="2" t="s">
        <v>1736</v>
      </c>
      <c r="L5565" s="2" t="s">
        <v>1272</v>
      </c>
      <c r="M5565" s="1">
        <v>30318</v>
      </c>
      <c r="N5565" s="2" t="s">
        <v>30</v>
      </c>
      <c r="O5565" s="2" t="s">
        <v>168</v>
      </c>
      <c r="P5565" s="2" t="s">
        <v>46</v>
      </c>
      <c r="Q5565" s="2" t="s">
        <v>75</v>
      </c>
      <c r="R5565" s="2" t="s">
        <v>169</v>
      </c>
      <c r="S5565" s="1">
        <v>64.12</v>
      </c>
      <c r="T5565" s="1">
        <v>4</v>
      </c>
      <c r="U5565" s="1">
        <v>0</v>
      </c>
      <c r="V5565" s="5">
        <v>30.7776</v>
      </c>
    </row>
    <row r="5566" spans="1:22" ht="15" thickBot="1" x14ac:dyDescent="0.35">
      <c r="A5566" s="4">
        <v>5565</v>
      </c>
      <c r="B5566" s="2" t="s">
        <v>8328</v>
      </c>
      <c r="C5566" s="1">
        <v>2014</v>
      </c>
      <c r="D5566" s="3">
        <v>41712</v>
      </c>
      <c r="E5566" s="3">
        <v>41712</v>
      </c>
      <c r="F5566" s="2" t="s">
        <v>1290</v>
      </c>
      <c r="G5566" s="2" t="s">
        <v>6712</v>
      </c>
      <c r="H5566" s="2" t="s">
        <v>6713</v>
      </c>
      <c r="I5566" s="2" t="s">
        <v>102</v>
      </c>
      <c r="J5566" s="2" t="s">
        <v>27</v>
      </c>
      <c r="K5566" s="2" t="s">
        <v>303</v>
      </c>
      <c r="L5566" s="2" t="s">
        <v>211</v>
      </c>
      <c r="M5566" s="1">
        <v>60610</v>
      </c>
      <c r="N5566" s="2" t="s">
        <v>105</v>
      </c>
      <c r="O5566" s="2" t="s">
        <v>6465</v>
      </c>
      <c r="P5566" s="2" t="s">
        <v>46</v>
      </c>
      <c r="Q5566" s="2" t="s">
        <v>68</v>
      </c>
      <c r="R5566" s="2" t="s">
        <v>6466</v>
      </c>
      <c r="S5566" s="1">
        <v>19.456</v>
      </c>
      <c r="T5566" s="1">
        <v>4</v>
      </c>
      <c r="U5566" s="1">
        <v>0.2</v>
      </c>
      <c r="V5566" s="5">
        <v>2.1888000000000001</v>
      </c>
    </row>
    <row r="5567" spans="1:22" ht="15" thickBot="1" x14ac:dyDescent="0.35">
      <c r="A5567" s="4">
        <v>5566</v>
      </c>
      <c r="B5567" s="2" t="s">
        <v>8328</v>
      </c>
      <c r="C5567" s="1">
        <v>2014</v>
      </c>
      <c r="D5567" s="3">
        <v>41712</v>
      </c>
      <c r="E5567" s="3">
        <v>41712</v>
      </c>
      <c r="F5567" s="2" t="s">
        <v>1290</v>
      </c>
      <c r="G5567" s="2" t="s">
        <v>6712</v>
      </c>
      <c r="H5567" s="2" t="s">
        <v>6713</v>
      </c>
      <c r="I5567" s="2" t="s">
        <v>102</v>
      </c>
      <c r="J5567" s="2" t="s">
        <v>27</v>
      </c>
      <c r="K5567" s="2" t="s">
        <v>303</v>
      </c>
      <c r="L5567" s="2" t="s">
        <v>211</v>
      </c>
      <c r="M5567" s="1">
        <v>60610</v>
      </c>
      <c r="N5567" s="2" t="s">
        <v>105</v>
      </c>
      <c r="O5567" s="2" t="s">
        <v>8329</v>
      </c>
      <c r="P5567" s="2" t="s">
        <v>71</v>
      </c>
      <c r="Q5567" s="2" t="s">
        <v>682</v>
      </c>
      <c r="R5567" s="2" t="s">
        <v>8330</v>
      </c>
      <c r="S5567" s="1">
        <v>209.98599999999999</v>
      </c>
      <c r="T5567" s="1">
        <v>2</v>
      </c>
      <c r="U5567" s="1">
        <v>0.3</v>
      </c>
      <c r="V5567" s="5">
        <v>8.9993999999999996</v>
      </c>
    </row>
    <row r="5568" spans="1:22" ht="15" thickBot="1" x14ac:dyDescent="0.35">
      <c r="A5568" s="4">
        <v>5567</v>
      </c>
      <c r="B5568" s="2" t="s">
        <v>8328</v>
      </c>
      <c r="C5568" s="1">
        <v>2014</v>
      </c>
      <c r="D5568" s="3">
        <v>41712</v>
      </c>
      <c r="E5568" s="3">
        <v>41712</v>
      </c>
      <c r="F5568" s="2" t="s">
        <v>1290</v>
      </c>
      <c r="G5568" s="2" t="s">
        <v>6712</v>
      </c>
      <c r="H5568" s="2" t="s">
        <v>6713</v>
      </c>
      <c r="I5568" s="2" t="s">
        <v>102</v>
      </c>
      <c r="J5568" s="2" t="s">
        <v>27</v>
      </c>
      <c r="K5568" s="2" t="s">
        <v>303</v>
      </c>
      <c r="L5568" s="2" t="s">
        <v>211</v>
      </c>
      <c r="M5568" s="1">
        <v>60610</v>
      </c>
      <c r="N5568" s="2" t="s">
        <v>105</v>
      </c>
      <c r="O5568" s="2" t="s">
        <v>6108</v>
      </c>
      <c r="P5568" s="2" t="s">
        <v>46</v>
      </c>
      <c r="Q5568" s="2" t="s">
        <v>68</v>
      </c>
      <c r="R5568" s="2" t="s">
        <v>6109</v>
      </c>
      <c r="S5568" s="1">
        <v>29.76</v>
      </c>
      <c r="T5568" s="1">
        <v>5</v>
      </c>
      <c r="U5568" s="1">
        <v>0.2</v>
      </c>
      <c r="V5568" s="5">
        <v>1.86</v>
      </c>
    </row>
    <row r="5569" spans="1:22" ht="15" thickBot="1" x14ac:dyDescent="0.35">
      <c r="A5569" s="4">
        <v>5568</v>
      </c>
      <c r="B5569" s="2" t="s">
        <v>8328</v>
      </c>
      <c r="C5569" s="1">
        <v>2014</v>
      </c>
      <c r="D5569" s="3">
        <v>41712</v>
      </c>
      <c r="E5569" s="3">
        <v>41712</v>
      </c>
      <c r="F5569" s="2" t="s">
        <v>1290</v>
      </c>
      <c r="G5569" s="2" t="s">
        <v>6712</v>
      </c>
      <c r="H5569" s="2" t="s">
        <v>6713</v>
      </c>
      <c r="I5569" s="2" t="s">
        <v>102</v>
      </c>
      <c r="J5569" s="2" t="s">
        <v>27</v>
      </c>
      <c r="K5569" s="2" t="s">
        <v>303</v>
      </c>
      <c r="L5569" s="2" t="s">
        <v>211</v>
      </c>
      <c r="M5569" s="1">
        <v>60610</v>
      </c>
      <c r="N5569" s="2" t="s">
        <v>105</v>
      </c>
      <c r="O5569" s="2" t="s">
        <v>6952</v>
      </c>
      <c r="P5569" s="2" t="s">
        <v>32</v>
      </c>
      <c r="Q5569" s="2" t="s">
        <v>36</v>
      </c>
      <c r="R5569" s="2" t="s">
        <v>6953</v>
      </c>
      <c r="S5569" s="1">
        <v>89.768000000000001</v>
      </c>
      <c r="T5569" s="1">
        <v>1</v>
      </c>
      <c r="U5569" s="1">
        <v>0.3</v>
      </c>
      <c r="V5569" s="5">
        <v>-2.5648</v>
      </c>
    </row>
    <row r="5570" spans="1:22" ht="15" thickBot="1" x14ac:dyDescent="0.35">
      <c r="A5570" s="4">
        <v>5569</v>
      </c>
      <c r="B5570" s="2" t="s">
        <v>8328</v>
      </c>
      <c r="C5570" s="1">
        <v>2014</v>
      </c>
      <c r="D5570" s="3">
        <v>41712</v>
      </c>
      <c r="E5570" s="3">
        <v>41712</v>
      </c>
      <c r="F5570" s="2" t="s">
        <v>1290</v>
      </c>
      <c r="G5570" s="2" t="s">
        <v>6712</v>
      </c>
      <c r="H5570" s="2" t="s">
        <v>6713</v>
      </c>
      <c r="I5570" s="2" t="s">
        <v>102</v>
      </c>
      <c r="J5570" s="2" t="s">
        <v>27</v>
      </c>
      <c r="K5570" s="2" t="s">
        <v>303</v>
      </c>
      <c r="L5570" s="2" t="s">
        <v>211</v>
      </c>
      <c r="M5570" s="1">
        <v>60610</v>
      </c>
      <c r="N5570" s="2" t="s">
        <v>105</v>
      </c>
      <c r="O5570" s="2" t="s">
        <v>1215</v>
      </c>
      <c r="P5570" s="2" t="s">
        <v>71</v>
      </c>
      <c r="Q5570" s="2" t="s">
        <v>1216</v>
      </c>
      <c r="R5570" s="2" t="s">
        <v>1217</v>
      </c>
      <c r="S5570" s="1">
        <v>959.98400000000004</v>
      </c>
      <c r="T5570" s="1">
        <v>2</v>
      </c>
      <c r="U5570" s="1">
        <v>0.2</v>
      </c>
      <c r="V5570" s="5">
        <v>335.99439999999998</v>
      </c>
    </row>
    <row r="5571" spans="1:22" ht="15" thickBot="1" x14ac:dyDescent="0.35">
      <c r="A5571" s="4">
        <v>5570</v>
      </c>
      <c r="B5571" s="2" t="s">
        <v>8328</v>
      </c>
      <c r="C5571" s="1">
        <v>2014</v>
      </c>
      <c r="D5571" s="3">
        <v>41712</v>
      </c>
      <c r="E5571" s="3">
        <v>41712</v>
      </c>
      <c r="F5571" s="2" t="s">
        <v>1290</v>
      </c>
      <c r="G5571" s="2" t="s">
        <v>6712</v>
      </c>
      <c r="H5571" s="2" t="s">
        <v>6713</v>
      </c>
      <c r="I5571" s="2" t="s">
        <v>102</v>
      </c>
      <c r="J5571" s="2" t="s">
        <v>27</v>
      </c>
      <c r="K5571" s="2" t="s">
        <v>303</v>
      </c>
      <c r="L5571" s="2" t="s">
        <v>211</v>
      </c>
      <c r="M5571" s="1">
        <v>60610</v>
      </c>
      <c r="N5571" s="2" t="s">
        <v>105</v>
      </c>
      <c r="O5571" s="2" t="s">
        <v>2127</v>
      </c>
      <c r="P5571" s="2" t="s">
        <v>46</v>
      </c>
      <c r="Q5571" s="2" t="s">
        <v>90</v>
      </c>
      <c r="R5571" s="2" t="s">
        <v>2128</v>
      </c>
      <c r="S5571" s="1">
        <v>15.552</v>
      </c>
      <c r="T5571" s="1">
        <v>3</v>
      </c>
      <c r="U5571" s="1">
        <v>0.2</v>
      </c>
      <c r="V5571" s="5">
        <v>5.6375999999999999</v>
      </c>
    </row>
    <row r="5572" spans="1:22" ht="15" thickBot="1" x14ac:dyDescent="0.35">
      <c r="A5572" s="4">
        <v>5571</v>
      </c>
      <c r="B5572" s="2" t="s">
        <v>8328</v>
      </c>
      <c r="C5572" s="1">
        <v>2014</v>
      </c>
      <c r="D5572" s="3">
        <v>41712</v>
      </c>
      <c r="E5572" s="3">
        <v>41712</v>
      </c>
      <c r="F5572" s="2" t="s">
        <v>1290</v>
      </c>
      <c r="G5572" s="2" t="s">
        <v>6712</v>
      </c>
      <c r="H5572" s="2" t="s">
        <v>6713</v>
      </c>
      <c r="I5572" s="2" t="s">
        <v>102</v>
      </c>
      <c r="J5572" s="2" t="s">
        <v>27</v>
      </c>
      <c r="K5572" s="2" t="s">
        <v>303</v>
      </c>
      <c r="L5572" s="2" t="s">
        <v>211</v>
      </c>
      <c r="M5572" s="1">
        <v>60610</v>
      </c>
      <c r="N5572" s="2" t="s">
        <v>105</v>
      </c>
      <c r="O5572" s="2" t="s">
        <v>5307</v>
      </c>
      <c r="P5572" s="2" t="s">
        <v>71</v>
      </c>
      <c r="Q5572" s="2" t="s">
        <v>72</v>
      </c>
      <c r="R5572" s="2" t="s">
        <v>5308</v>
      </c>
      <c r="S5572" s="1">
        <v>34.36</v>
      </c>
      <c r="T5572" s="1">
        <v>1</v>
      </c>
      <c r="U5572" s="1">
        <v>0.2</v>
      </c>
      <c r="V5572" s="5">
        <v>-7.3014999999999999</v>
      </c>
    </row>
    <row r="5573" spans="1:22" ht="15" thickBot="1" x14ac:dyDescent="0.35">
      <c r="A5573" s="4">
        <v>5572</v>
      </c>
      <c r="B5573" s="2" t="s">
        <v>8331</v>
      </c>
      <c r="C5573" s="1">
        <v>2011</v>
      </c>
      <c r="D5573" s="3">
        <v>40882</v>
      </c>
      <c r="E5573" s="3">
        <v>40886</v>
      </c>
      <c r="F5573" s="2" t="s">
        <v>50</v>
      </c>
      <c r="G5573" s="2" t="s">
        <v>895</v>
      </c>
      <c r="H5573" s="2" t="s">
        <v>896</v>
      </c>
      <c r="I5573" s="2" t="s">
        <v>41</v>
      </c>
      <c r="J5573" s="2" t="s">
        <v>27</v>
      </c>
      <c r="K5573" s="2" t="s">
        <v>497</v>
      </c>
      <c r="L5573" s="2" t="s">
        <v>498</v>
      </c>
      <c r="M5573" s="1">
        <v>43229</v>
      </c>
      <c r="N5573" s="2" t="s">
        <v>148</v>
      </c>
      <c r="O5573" s="2" t="s">
        <v>6535</v>
      </c>
      <c r="P5573" s="2" t="s">
        <v>46</v>
      </c>
      <c r="Q5573" s="2" t="s">
        <v>90</v>
      </c>
      <c r="R5573" s="2" t="s">
        <v>6536</v>
      </c>
      <c r="S5573" s="1">
        <v>98.376000000000005</v>
      </c>
      <c r="T5573" s="1">
        <v>3</v>
      </c>
      <c r="U5573" s="1">
        <v>0.2</v>
      </c>
      <c r="V5573" s="5">
        <v>35.661299999999997</v>
      </c>
    </row>
    <row r="5574" spans="1:22" ht="15" thickBot="1" x14ac:dyDescent="0.35">
      <c r="A5574" s="4">
        <v>5573</v>
      </c>
      <c r="B5574" s="2" t="s">
        <v>8331</v>
      </c>
      <c r="C5574" s="1">
        <v>2011</v>
      </c>
      <c r="D5574" s="3">
        <v>40882</v>
      </c>
      <c r="E5574" s="3">
        <v>40886</v>
      </c>
      <c r="F5574" s="2" t="s">
        <v>50</v>
      </c>
      <c r="G5574" s="2" t="s">
        <v>895</v>
      </c>
      <c r="H5574" s="2" t="s">
        <v>896</v>
      </c>
      <c r="I5574" s="2" t="s">
        <v>41</v>
      </c>
      <c r="J5574" s="2" t="s">
        <v>27</v>
      </c>
      <c r="K5574" s="2" t="s">
        <v>497</v>
      </c>
      <c r="L5574" s="2" t="s">
        <v>498</v>
      </c>
      <c r="M5574" s="1">
        <v>43229</v>
      </c>
      <c r="N5574" s="2" t="s">
        <v>148</v>
      </c>
      <c r="O5574" s="2" t="s">
        <v>2686</v>
      </c>
      <c r="P5574" s="2" t="s">
        <v>46</v>
      </c>
      <c r="Q5574" s="2" t="s">
        <v>75</v>
      </c>
      <c r="R5574" s="2" t="s">
        <v>2687</v>
      </c>
      <c r="S5574" s="1">
        <v>29.94</v>
      </c>
      <c r="T5574" s="1">
        <v>4</v>
      </c>
      <c r="U5574" s="1">
        <v>0.7</v>
      </c>
      <c r="V5574" s="5">
        <v>-23.952000000000002</v>
      </c>
    </row>
    <row r="5575" spans="1:22" ht="15" thickBot="1" x14ac:dyDescent="0.35">
      <c r="A5575" s="4">
        <v>5574</v>
      </c>
      <c r="B5575" s="2" t="s">
        <v>8331</v>
      </c>
      <c r="C5575" s="1">
        <v>2011</v>
      </c>
      <c r="D5575" s="3">
        <v>40882</v>
      </c>
      <c r="E5575" s="3">
        <v>40886</v>
      </c>
      <c r="F5575" s="2" t="s">
        <v>50</v>
      </c>
      <c r="G5575" s="2" t="s">
        <v>895</v>
      </c>
      <c r="H5575" s="2" t="s">
        <v>896</v>
      </c>
      <c r="I5575" s="2" t="s">
        <v>41</v>
      </c>
      <c r="J5575" s="2" t="s">
        <v>27</v>
      </c>
      <c r="K5575" s="2" t="s">
        <v>497</v>
      </c>
      <c r="L5575" s="2" t="s">
        <v>498</v>
      </c>
      <c r="M5575" s="1">
        <v>43229</v>
      </c>
      <c r="N5575" s="2" t="s">
        <v>148</v>
      </c>
      <c r="O5575" s="2" t="s">
        <v>8332</v>
      </c>
      <c r="P5575" s="2" t="s">
        <v>46</v>
      </c>
      <c r="Q5575" s="2" t="s">
        <v>90</v>
      </c>
      <c r="R5575" s="2" t="s">
        <v>8333</v>
      </c>
      <c r="S5575" s="1">
        <v>17.472000000000001</v>
      </c>
      <c r="T5575" s="1">
        <v>3</v>
      </c>
      <c r="U5575" s="1">
        <v>0.2</v>
      </c>
      <c r="V5575" s="5">
        <v>5.6783999999999999</v>
      </c>
    </row>
    <row r="5576" spans="1:22" ht="15" thickBot="1" x14ac:dyDescent="0.35">
      <c r="A5576" s="4">
        <v>5575</v>
      </c>
      <c r="B5576" s="2" t="s">
        <v>8331</v>
      </c>
      <c r="C5576" s="1">
        <v>2011</v>
      </c>
      <c r="D5576" s="3">
        <v>40882</v>
      </c>
      <c r="E5576" s="3">
        <v>40886</v>
      </c>
      <c r="F5576" s="2" t="s">
        <v>50</v>
      </c>
      <c r="G5576" s="2" t="s">
        <v>895</v>
      </c>
      <c r="H5576" s="2" t="s">
        <v>896</v>
      </c>
      <c r="I5576" s="2" t="s">
        <v>41</v>
      </c>
      <c r="J5576" s="2" t="s">
        <v>27</v>
      </c>
      <c r="K5576" s="2" t="s">
        <v>497</v>
      </c>
      <c r="L5576" s="2" t="s">
        <v>498</v>
      </c>
      <c r="M5576" s="1">
        <v>43229</v>
      </c>
      <c r="N5576" s="2" t="s">
        <v>148</v>
      </c>
      <c r="O5576" s="2" t="s">
        <v>8334</v>
      </c>
      <c r="P5576" s="2" t="s">
        <v>71</v>
      </c>
      <c r="Q5576" s="2" t="s">
        <v>72</v>
      </c>
      <c r="R5576" s="2" t="s">
        <v>8335</v>
      </c>
      <c r="S5576" s="1">
        <v>36.738</v>
      </c>
      <c r="T5576" s="1">
        <v>1</v>
      </c>
      <c r="U5576" s="1">
        <v>0.4</v>
      </c>
      <c r="V5576" s="5">
        <v>-9.1844999999999999</v>
      </c>
    </row>
    <row r="5577" spans="1:22" ht="15" thickBot="1" x14ac:dyDescent="0.35">
      <c r="A5577" s="4">
        <v>5576</v>
      </c>
      <c r="B5577" s="2" t="s">
        <v>8331</v>
      </c>
      <c r="C5577" s="1">
        <v>2011</v>
      </c>
      <c r="D5577" s="3">
        <v>40882</v>
      </c>
      <c r="E5577" s="3">
        <v>40886</v>
      </c>
      <c r="F5577" s="2" t="s">
        <v>50</v>
      </c>
      <c r="G5577" s="2" t="s">
        <v>895</v>
      </c>
      <c r="H5577" s="2" t="s">
        <v>896</v>
      </c>
      <c r="I5577" s="2" t="s">
        <v>41</v>
      </c>
      <c r="J5577" s="2" t="s">
        <v>27</v>
      </c>
      <c r="K5577" s="2" t="s">
        <v>497</v>
      </c>
      <c r="L5577" s="2" t="s">
        <v>498</v>
      </c>
      <c r="M5577" s="1">
        <v>43229</v>
      </c>
      <c r="N5577" s="2" t="s">
        <v>148</v>
      </c>
      <c r="O5577" s="2" t="s">
        <v>4761</v>
      </c>
      <c r="P5577" s="2" t="s">
        <v>71</v>
      </c>
      <c r="Q5577" s="2" t="s">
        <v>72</v>
      </c>
      <c r="R5577" s="2" t="s">
        <v>4762</v>
      </c>
      <c r="S5577" s="1">
        <v>179.94</v>
      </c>
      <c r="T5577" s="1">
        <v>2</v>
      </c>
      <c r="U5577" s="1">
        <v>0.4</v>
      </c>
      <c r="V5577" s="5">
        <v>-44.984999999999999</v>
      </c>
    </row>
    <row r="5578" spans="1:22" ht="15" thickBot="1" x14ac:dyDescent="0.35">
      <c r="A5578" s="4">
        <v>5577</v>
      </c>
      <c r="B5578" s="2" t="s">
        <v>8336</v>
      </c>
      <c r="C5578" s="1">
        <v>2013</v>
      </c>
      <c r="D5578" s="3">
        <v>41621</v>
      </c>
      <c r="E5578" s="3">
        <v>41625</v>
      </c>
      <c r="F5578" s="2" t="s">
        <v>50</v>
      </c>
      <c r="G5578" s="2" t="s">
        <v>1426</v>
      </c>
      <c r="H5578" s="2" t="s">
        <v>1427</v>
      </c>
      <c r="I5578" s="2" t="s">
        <v>26</v>
      </c>
      <c r="J5578" s="2" t="s">
        <v>27</v>
      </c>
      <c r="K5578" s="2" t="s">
        <v>602</v>
      </c>
      <c r="L5578" s="2" t="s">
        <v>43</v>
      </c>
      <c r="M5578" s="1">
        <v>91104</v>
      </c>
      <c r="N5578" s="2" t="s">
        <v>44</v>
      </c>
      <c r="O5578" s="2" t="s">
        <v>1714</v>
      </c>
      <c r="P5578" s="2" t="s">
        <v>32</v>
      </c>
      <c r="Q5578" s="2" t="s">
        <v>65</v>
      </c>
      <c r="R5578" s="2" t="s">
        <v>1715</v>
      </c>
      <c r="S5578" s="1">
        <v>383.64</v>
      </c>
      <c r="T5578" s="1">
        <v>6</v>
      </c>
      <c r="U5578" s="1">
        <v>0</v>
      </c>
      <c r="V5578" s="5">
        <v>122.76479999999999</v>
      </c>
    </row>
    <row r="5579" spans="1:22" ht="15" thickBot="1" x14ac:dyDescent="0.35">
      <c r="A5579" s="4">
        <v>5578</v>
      </c>
      <c r="B5579" s="2" t="s">
        <v>8336</v>
      </c>
      <c r="C5579" s="1">
        <v>2013</v>
      </c>
      <c r="D5579" s="3">
        <v>41621</v>
      </c>
      <c r="E5579" s="3">
        <v>41625</v>
      </c>
      <c r="F5579" s="2" t="s">
        <v>50</v>
      </c>
      <c r="G5579" s="2" t="s">
        <v>1426</v>
      </c>
      <c r="H5579" s="2" t="s">
        <v>1427</v>
      </c>
      <c r="I5579" s="2" t="s">
        <v>26</v>
      </c>
      <c r="J5579" s="2" t="s">
        <v>27</v>
      </c>
      <c r="K5579" s="2" t="s">
        <v>602</v>
      </c>
      <c r="L5579" s="2" t="s">
        <v>43</v>
      </c>
      <c r="M5579" s="1">
        <v>91104</v>
      </c>
      <c r="N5579" s="2" t="s">
        <v>44</v>
      </c>
      <c r="O5579" s="2" t="s">
        <v>2137</v>
      </c>
      <c r="P5579" s="2" t="s">
        <v>46</v>
      </c>
      <c r="Q5579" s="2" t="s">
        <v>78</v>
      </c>
      <c r="R5579" s="2" t="s">
        <v>2138</v>
      </c>
      <c r="S5579" s="1">
        <v>56.52</v>
      </c>
      <c r="T5579" s="1">
        <v>3</v>
      </c>
      <c r="U5579" s="1">
        <v>0</v>
      </c>
      <c r="V5579" s="5">
        <v>15.8256</v>
      </c>
    </row>
    <row r="5580" spans="1:22" ht="15" thickBot="1" x14ac:dyDescent="0.35">
      <c r="A5580" s="4">
        <v>5579</v>
      </c>
      <c r="B5580" s="2" t="s">
        <v>8337</v>
      </c>
      <c r="C5580" s="1">
        <v>2014</v>
      </c>
      <c r="D5580" s="3">
        <v>41892</v>
      </c>
      <c r="E5580" s="3">
        <v>41897</v>
      </c>
      <c r="F5580" s="2" t="s">
        <v>23</v>
      </c>
      <c r="G5580" s="2" t="s">
        <v>6572</v>
      </c>
      <c r="H5580" s="2" t="s">
        <v>6573</v>
      </c>
      <c r="I5580" s="2" t="s">
        <v>26</v>
      </c>
      <c r="J5580" s="2" t="s">
        <v>27</v>
      </c>
      <c r="K5580" s="2" t="s">
        <v>42</v>
      </c>
      <c r="L5580" s="2" t="s">
        <v>43</v>
      </c>
      <c r="M5580" s="1">
        <v>90004</v>
      </c>
      <c r="N5580" s="2" t="s">
        <v>44</v>
      </c>
      <c r="O5580" s="2" t="s">
        <v>3716</v>
      </c>
      <c r="P5580" s="2" t="s">
        <v>46</v>
      </c>
      <c r="Q5580" s="2" t="s">
        <v>68</v>
      </c>
      <c r="R5580" s="2" t="s">
        <v>3717</v>
      </c>
      <c r="S5580" s="1">
        <v>6.56</v>
      </c>
      <c r="T5580" s="1">
        <v>2</v>
      </c>
      <c r="U5580" s="1">
        <v>0</v>
      </c>
      <c r="V5580" s="5">
        <v>1.9024000000000001</v>
      </c>
    </row>
    <row r="5581" spans="1:22" ht="15" thickBot="1" x14ac:dyDescent="0.35">
      <c r="A5581" s="4">
        <v>5580</v>
      </c>
      <c r="B5581" s="2" t="s">
        <v>8337</v>
      </c>
      <c r="C5581" s="1">
        <v>2014</v>
      </c>
      <c r="D5581" s="3">
        <v>41892</v>
      </c>
      <c r="E5581" s="3">
        <v>41897</v>
      </c>
      <c r="F5581" s="2" t="s">
        <v>23</v>
      </c>
      <c r="G5581" s="2" t="s">
        <v>6572</v>
      </c>
      <c r="H5581" s="2" t="s">
        <v>6573</v>
      </c>
      <c r="I5581" s="2" t="s">
        <v>26</v>
      </c>
      <c r="J5581" s="2" t="s">
        <v>27</v>
      </c>
      <c r="K5581" s="2" t="s">
        <v>42</v>
      </c>
      <c r="L5581" s="2" t="s">
        <v>43</v>
      </c>
      <c r="M5581" s="1">
        <v>90004</v>
      </c>
      <c r="N5581" s="2" t="s">
        <v>44</v>
      </c>
      <c r="O5581" s="2" t="s">
        <v>4928</v>
      </c>
      <c r="P5581" s="2" t="s">
        <v>32</v>
      </c>
      <c r="Q5581" s="2" t="s">
        <v>36</v>
      </c>
      <c r="R5581" s="2" t="s">
        <v>4929</v>
      </c>
      <c r="S5581" s="1">
        <v>243.92</v>
      </c>
      <c r="T5581" s="1">
        <v>5</v>
      </c>
      <c r="U5581" s="1">
        <v>0.2</v>
      </c>
      <c r="V5581" s="5">
        <v>-15.244999999999999</v>
      </c>
    </row>
    <row r="5582" spans="1:22" ht="15" thickBot="1" x14ac:dyDescent="0.35">
      <c r="A5582" s="4">
        <v>5581</v>
      </c>
      <c r="B5582" s="2" t="s">
        <v>8337</v>
      </c>
      <c r="C5582" s="1">
        <v>2014</v>
      </c>
      <c r="D5582" s="3">
        <v>41892</v>
      </c>
      <c r="E5582" s="3">
        <v>41897</v>
      </c>
      <c r="F5582" s="2" t="s">
        <v>23</v>
      </c>
      <c r="G5582" s="2" t="s">
        <v>6572</v>
      </c>
      <c r="H5582" s="2" t="s">
        <v>6573</v>
      </c>
      <c r="I5582" s="2" t="s">
        <v>26</v>
      </c>
      <c r="J5582" s="2" t="s">
        <v>27</v>
      </c>
      <c r="K5582" s="2" t="s">
        <v>42</v>
      </c>
      <c r="L5582" s="2" t="s">
        <v>43</v>
      </c>
      <c r="M5582" s="1">
        <v>90004</v>
      </c>
      <c r="N5582" s="2" t="s">
        <v>44</v>
      </c>
      <c r="O5582" s="2" t="s">
        <v>7925</v>
      </c>
      <c r="P5582" s="2" t="s">
        <v>46</v>
      </c>
      <c r="Q5582" s="2" t="s">
        <v>90</v>
      </c>
      <c r="R5582" s="2" t="s">
        <v>7926</v>
      </c>
      <c r="S5582" s="1">
        <v>47.52</v>
      </c>
      <c r="T5582" s="1">
        <v>9</v>
      </c>
      <c r="U5582" s="1">
        <v>0</v>
      </c>
      <c r="V5582" s="5">
        <v>22.8096</v>
      </c>
    </row>
    <row r="5583" spans="1:22" ht="15" thickBot="1" x14ac:dyDescent="0.35">
      <c r="A5583" s="4">
        <v>5582</v>
      </c>
      <c r="B5583" s="2" t="s">
        <v>8338</v>
      </c>
      <c r="C5583" s="1">
        <v>2014</v>
      </c>
      <c r="D5583" s="3">
        <v>41917</v>
      </c>
      <c r="E5583" s="3">
        <v>41921</v>
      </c>
      <c r="F5583" s="2" t="s">
        <v>50</v>
      </c>
      <c r="G5583" s="2" t="s">
        <v>301</v>
      </c>
      <c r="H5583" s="2" t="s">
        <v>302</v>
      </c>
      <c r="I5583" s="2" t="s">
        <v>102</v>
      </c>
      <c r="J5583" s="2" t="s">
        <v>27</v>
      </c>
      <c r="K5583" s="2" t="s">
        <v>3213</v>
      </c>
      <c r="L5583" s="2" t="s">
        <v>2735</v>
      </c>
      <c r="M5583" s="1">
        <v>20735</v>
      </c>
      <c r="N5583" s="2" t="s">
        <v>148</v>
      </c>
      <c r="O5583" s="2" t="s">
        <v>3462</v>
      </c>
      <c r="P5583" s="2" t="s">
        <v>32</v>
      </c>
      <c r="Q5583" s="2" t="s">
        <v>65</v>
      </c>
      <c r="R5583" s="2" t="s">
        <v>3463</v>
      </c>
      <c r="S5583" s="1">
        <v>19.98</v>
      </c>
      <c r="T5583" s="1">
        <v>1</v>
      </c>
      <c r="U5583" s="1">
        <v>0</v>
      </c>
      <c r="V5583" s="5">
        <v>8.5914000000000001</v>
      </c>
    </row>
    <row r="5584" spans="1:22" ht="15" thickBot="1" x14ac:dyDescent="0.35">
      <c r="A5584" s="4">
        <v>5583</v>
      </c>
      <c r="B5584" s="2" t="s">
        <v>8339</v>
      </c>
      <c r="C5584" s="1">
        <v>2013</v>
      </c>
      <c r="D5584" s="3">
        <v>41404</v>
      </c>
      <c r="E5584" s="3">
        <v>41408</v>
      </c>
      <c r="F5584" s="2" t="s">
        <v>50</v>
      </c>
      <c r="G5584" s="2" t="s">
        <v>301</v>
      </c>
      <c r="H5584" s="2" t="s">
        <v>302</v>
      </c>
      <c r="I5584" s="2" t="s">
        <v>102</v>
      </c>
      <c r="J5584" s="2" t="s">
        <v>27</v>
      </c>
      <c r="K5584" s="2" t="s">
        <v>266</v>
      </c>
      <c r="L5584" s="2" t="s">
        <v>267</v>
      </c>
      <c r="M5584" s="1">
        <v>10024</v>
      </c>
      <c r="N5584" s="2" t="s">
        <v>148</v>
      </c>
      <c r="O5584" s="2" t="s">
        <v>3497</v>
      </c>
      <c r="P5584" s="2" t="s">
        <v>46</v>
      </c>
      <c r="Q5584" s="2" t="s">
        <v>68</v>
      </c>
      <c r="R5584" s="2" t="s">
        <v>3498</v>
      </c>
      <c r="S5584" s="1">
        <v>8</v>
      </c>
      <c r="T5584" s="1">
        <v>5</v>
      </c>
      <c r="U5584" s="1">
        <v>0</v>
      </c>
      <c r="V5584" s="5">
        <v>3.44</v>
      </c>
    </row>
    <row r="5585" spans="1:22" ht="15" thickBot="1" x14ac:dyDescent="0.35">
      <c r="A5585" s="4">
        <v>5584</v>
      </c>
      <c r="B5585" s="2" t="s">
        <v>8340</v>
      </c>
      <c r="C5585" s="1">
        <v>2011</v>
      </c>
      <c r="D5585" s="3">
        <v>40892</v>
      </c>
      <c r="E5585" s="3">
        <v>40896</v>
      </c>
      <c r="F5585" s="2" t="s">
        <v>23</v>
      </c>
      <c r="G5585" s="2" t="s">
        <v>1049</v>
      </c>
      <c r="H5585" s="2" t="s">
        <v>1050</v>
      </c>
      <c r="I5585" s="2" t="s">
        <v>26</v>
      </c>
      <c r="J5585" s="2" t="s">
        <v>27</v>
      </c>
      <c r="K5585" s="2" t="s">
        <v>947</v>
      </c>
      <c r="L5585" s="2" t="s">
        <v>43</v>
      </c>
      <c r="M5585" s="1">
        <v>92037</v>
      </c>
      <c r="N5585" s="2" t="s">
        <v>44</v>
      </c>
      <c r="O5585" s="2" t="s">
        <v>5752</v>
      </c>
      <c r="P5585" s="2" t="s">
        <v>32</v>
      </c>
      <c r="Q5585" s="2" t="s">
        <v>65</v>
      </c>
      <c r="R5585" s="2" t="s">
        <v>5753</v>
      </c>
      <c r="S5585" s="1">
        <v>6.16</v>
      </c>
      <c r="T5585" s="1">
        <v>2</v>
      </c>
      <c r="U5585" s="1">
        <v>0</v>
      </c>
      <c r="V5585" s="5">
        <v>1.9712000000000001</v>
      </c>
    </row>
    <row r="5586" spans="1:22" ht="15" thickBot="1" x14ac:dyDescent="0.35">
      <c r="A5586" s="4">
        <v>5585</v>
      </c>
      <c r="B5586" s="2" t="s">
        <v>8341</v>
      </c>
      <c r="C5586" s="1">
        <v>2014</v>
      </c>
      <c r="D5586" s="3">
        <v>41974</v>
      </c>
      <c r="E5586" s="3">
        <v>41978</v>
      </c>
      <c r="F5586" s="2" t="s">
        <v>50</v>
      </c>
      <c r="G5586" s="2" t="s">
        <v>1389</v>
      </c>
      <c r="H5586" s="2" t="s">
        <v>1390</v>
      </c>
      <c r="I5586" s="2" t="s">
        <v>102</v>
      </c>
      <c r="J5586" s="2" t="s">
        <v>27</v>
      </c>
      <c r="K5586" s="2" t="s">
        <v>266</v>
      </c>
      <c r="L5586" s="2" t="s">
        <v>267</v>
      </c>
      <c r="M5586" s="1">
        <v>10011</v>
      </c>
      <c r="N5586" s="2" t="s">
        <v>148</v>
      </c>
      <c r="O5586" s="2" t="s">
        <v>8342</v>
      </c>
      <c r="P5586" s="2" t="s">
        <v>46</v>
      </c>
      <c r="Q5586" s="2" t="s">
        <v>59</v>
      </c>
      <c r="R5586" s="2" t="s">
        <v>8343</v>
      </c>
      <c r="S5586" s="1">
        <v>83.56</v>
      </c>
      <c r="T5586" s="1">
        <v>4</v>
      </c>
      <c r="U5586" s="1">
        <v>0</v>
      </c>
      <c r="V5586" s="5">
        <v>1.6712</v>
      </c>
    </row>
    <row r="5587" spans="1:22" ht="15" thickBot="1" x14ac:dyDescent="0.35">
      <c r="A5587" s="4">
        <v>5586</v>
      </c>
      <c r="B5587" s="2" t="s">
        <v>8341</v>
      </c>
      <c r="C5587" s="1">
        <v>2014</v>
      </c>
      <c r="D5587" s="3">
        <v>41974</v>
      </c>
      <c r="E5587" s="3">
        <v>41978</v>
      </c>
      <c r="F5587" s="2" t="s">
        <v>50</v>
      </c>
      <c r="G5587" s="2" t="s">
        <v>1389</v>
      </c>
      <c r="H5587" s="2" t="s">
        <v>1390</v>
      </c>
      <c r="I5587" s="2" t="s">
        <v>102</v>
      </c>
      <c r="J5587" s="2" t="s">
        <v>27</v>
      </c>
      <c r="K5587" s="2" t="s">
        <v>266</v>
      </c>
      <c r="L5587" s="2" t="s">
        <v>267</v>
      </c>
      <c r="M5587" s="1">
        <v>10011</v>
      </c>
      <c r="N5587" s="2" t="s">
        <v>148</v>
      </c>
      <c r="O5587" s="2" t="s">
        <v>8344</v>
      </c>
      <c r="P5587" s="2" t="s">
        <v>71</v>
      </c>
      <c r="Q5587" s="2" t="s">
        <v>72</v>
      </c>
      <c r="R5587" s="2" t="s">
        <v>8345</v>
      </c>
      <c r="S5587" s="1">
        <v>546.05999999999995</v>
      </c>
      <c r="T5587" s="1">
        <v>3</v>
      </c>
      <c r="U5587" s="1">
        <v>0</v>
      </c>
      <c r="V5587" s="5">
        <v>163.81800000000001</v>
      </c>
    </row>
    <row r="5588" spans="1:22" ht="15" thickBot="1" x14ac:dyDescent="0.35">
      <c r="A5588" s="4">
        <v>5587</v>
      </c>
      <c r="B5588" s="2" t="s">
        <v>8341</v>
      </c>
      <c r="C5588" s="1">
        <v>2014</v>
      </c>
      <c r="D5588" s="3">
        <v>41974</v>
      </c>
      <c r="E5588" s="3">
        <v>41978</v>
      </c>
      <c r="F5588" s="2" t="s">
        <v>50</v>
      </c>
      <c r="G5588" s="2" t="s">
        <v>1389</v>
      </c>
      <c r="H5588" s="2" t="s">
        <v>1390</v>
      </c>
      <c r="I5588" s="2" t="s">
        <v>102</v>
      </c>
      <c r="J5588" s="2" t="s">
        <v>27</v>
      </c>
      <c r="K5588" s="2" t="s">
        <v>266</v>
      </c>
      <c r="L5588" s="2" t="s">
        <v>267</v>
      </c>
      <c r="M5588" s="1">
        <v>10011</v>
      </c>
      <c r="N5588" s="2" t="s">
        <v>148</v>
      </c>
      <c r="O5588" s="2" t="s">
        <v>1689</v>
      </c>
      <c r="P5588" s="2" t="s">
        <v>46</v>
      </c>
      <c r="Q5588" s="2" t="s">
        <v>59</v>
      </c>
      <c r="R5588" s="2" t="s">
        <v>1690</v>
      </c>
      <c r="S5588" s="1">
        <v>269.49</v>
      </c>
      <c r="T5588" s="1">
        <v>3</v>
      </c>
      <c r="U5588" s="1">
        <v>0</v>
      </c>
      <c r="V5588" s="5">
        <v>5.3898000000000001</v>
      </c>
    </row>
    <row r="5589" spans="1:22" ht="15" thickBot="1" x14ac:dyDescent="0.35">
      <c r="A5589" s="4">
        <v>5588</v>
      </c>
      <c r="B5589" s="2" t="s">
        <v>8346</v>
      </c>
      <c r="C5589" s="1">
        <v>2012</v>
      </c>
      <c r="D5589" s="3">
        <v>40987</v>
      </c>
      <c r="E5589" s="3">
        <v>40988</v>
      </c>
      <c r="F5589" s="2" t="s">
        <v>188</v>
      </c>
      <c r="G5589" s="2" t="s">
        <v>2626</v>
      </c>
      <c r="H5589" s="2" t="s">
        <v>2627</v>
      </c>
      <c r="I5589" s="2" t="s">
        <v>26</v>
      </c>
      <c r="J5589" s="2" t="s">
        <v>27</v>
      </c>
      <c r="K5589" s="2" t="s">
        <v>2470</v>
      </c>
      <c r="L5589" s="2" t="s">
        <v>43</v>
      </c>
      <c r="M5589" s="1">
        <v>93534</v>
      </c>
      <c r="N5589" s="2" t="s">
        <v>44</v>
      </c>
      <c r="O5589" s="2" t="s">
        <v>3297</v>
      </c>
      <c r="P5589" s="2" t="s">
        <v>46</v>
      </c>
      <c r="Q5589" s="2" t="s">
        <v>269</v>
      </c>
      <c r="R5589" s="2" t="s">
        <v>3298</v>
      </c>
      <c r="S5589" s="1">
        <v>10.9</v>
      </c>
      <c r="T5589" s="1">
        <v>5</v>
      </c>
      <c r="U5589" s="1">
        <v>0</v>
      </c>
      <c r="V5589" s="5">
        <v>3.597</v>
      </c>
    </row>
    <row r="5590" spans="1:22" ht="15" thickBot="1" x14ac:dyDescent="0.35">
      <c r="A5590" s="4">
        <v>5589</v>
      </c>
      <c r="B5590" s="2" t="s">
        <v>8347</v>
      </c>
      <c r="C5590" s="1">
        <v>2011</v>
      </c>
      <c r="D5590" s="3">
        <v>40743</v>
      </c>
      <c r="E5590" s="3">
        <v>40748</v>
      </c>
      <c r="F5590" s="2" t="s">
        <v>50</v>
      </c>
      <c r="G5590" s="2" t="s">
        <v>6139</v>
      </c>
      <c r="H5590" s="2" t="s">
        <v>6140</v>
      </c>
      <c r="I5590" s="2" t="s">
        <v>102</v>
      </c>
      <c r="J5590" s="2" t="s">
        <v>27</v>
      </c>
      <c r="K5590" s="2" t="s">
        <v>1761</v>
      </c>
      <c r="L5590" s="2" t="s">
        <v>1762</v>
      </c>
      <c r="M5590" s="1">
        <v>59405</v>
      </c>
      <c r="N5590" s="2" t="s">
        <v>44</v>
      </c>
      <c r="O5590" s="2" t="s">
        <v>2867</v>
      </c>
      <c r="P5590" s="2" t="s">
        <v>46</v>
      </c>
      <c r="Q5590" s="2" t="s">
        <v>75</v>
      </c>
      <c r="R5590" s="2" t="s">
        <v>2868</v>
      </c>
      <c r="S5590" s="1">
        <v>6.0960000000000001</v>
      </c>
      <c r="T5590" s="1">
        <v>2</v>
      </c>
      <c r="U5590" s="1">
        <v>0.2</v>
      </c>
      <c r="V5590" s="5">
        <v>2.2098</v>
      </c>
    </row>
    <row r="5591" spans="1:22" ht="15" thickBot="1" x14ac:dyDescent="0.35">
      <c r="A5591" s="4">
        <v>5590</v>
      </c>
      <c r="B5591" s="2" t="s">
        <v>8348</v>
      </c>
      <c r="C5591" s="1">
        <v>2013</v>
      </c>
      <c r="D5591" s="3">
        <v>41617</v>
      </c>
      <c r="E5591" s="3">
        <v>41620</v>
      </c>
      <c r="F5591" s="2" t="s">
        <v>23</v>
      </c>
      <c r="G5591" s="2" t="s">
        <v>1211</v>
      </c>
      <c r="H5591" s="2" t="s">
        <v>1212</v>
      </c>
      <c r="I5591" s="2" t="s">
        <v>26</v>
      </c>
      <c r="J5591" s="2" t="s">
        <v>27</v>
      </c>
      <c r="K5591" s="2" t="s">
        <v>127</v>
      </c>
      <c r="L5591" s="2" t="s">
        <v>43</v>
      </c>
      <c r="M5591" s="1">
        <v>94110</v>
      </c>
      <c r="N5591" s="2" t="s">
        <v>44</v>
      </c>
      <c r="O5591" s="2" t="s">
        <v>349</v>
      </c>
      <c r="P5591" s="2" t="s">
        <v>46</v>
      </c>
      <c r="Q5591" s="2" t="s">
        <v>59</v>
      </c>
      <c r="R5591" s="2" t="s">
        <v>350</v>
      </c>
      <c r="S5591" s="1">
        <v>34.049999999999997</v>
      </c>
      <c r="T5591" s="1">
        <v>3</v>
      </c>
      <c r="U5591" s="1">
        <v>0</v>
      </c>
      <c r="V5591" s="5">
        <v>9.5340000000000007</v>
      </c>
    </row>
    <row r="5592" spans="1:22" ht="15" thickBot="1" x14ac:dyDescent="0.35">
      <c r="A5592" s="4">
        <v>5591</v>
      </c>
      <c r="B5592" s="2" t="s">
        <v>8348</v>
      </c>
      <c r="C5592" s="1">
        <v>2013</v>
      </c>
      <c r="D5592" s="3">
        <v>41617</v>
      </c>
      <c r="E5592" s="3">
        <v>41620</v>
      </c>
      <c r="F5592" s="2" t="s">
        <v>23</v>
      </c>
      <c r="G5592" s="2" t="s">
        <v>1211</v>
      </c>
      <c r="H5592" s="2" t="s">
        <v>1212</v>
      </c>
      <c r="I5592" s="2" t="s">
        <v>26</v>
      </c>
      <c r="J5592" s="2" t="s">
        <v>27</v>
      </c>
      <c r="K5592" s="2" t="s">
        <v>127</v>
      </c>
      <c r="L5592" s="2" t="s">
        <v>43</v>
      </c>
      <c r="M5592" s="1">
        <v>94110</v>
      </c>
      <c r="N5592" s="2" t="s">
        <v>44</v>
      </c>
      <c r="O5592" s="2" t="s">
        <v>2795</v>
      </c>
      <c r="P5592" s="2" t="s">
        <v>46</v>
      </c>
      <c r="Q5592" s="2" t="s">
        <v>59</v>
      </c>
      <c r="R5592" s="2" t="s">
        <v>2796</v>
      </c>
      <c r="S5592" s="1">
        <v>352.38</v>
      </c>
      <c r="T5592" s="1">
        <v>2</v>
      </c>
      <c r="U5592" s="1">
        <v>0</v>
      </c>
      <c r="V5592" s="5">
        <v>81.047399999999996</v>
      </c>
    </row>
    <row r="5593" spans="1:22" ht="15" thickBot="1" x14ac:dyDescent="0.35">
      <c r="A5593" s="4">
        <v>5592</v>
      </c>
      <c r="B5593" s="2" t="s">
        <v>8349</v>
      </c>
      <c r="C5593" s="1">
        <v>2011</v>
      </c>
      <c r="D5593" s="3">
        <v>40829</v>
      </c>
      <c r="E5593" s="3">
        <v>40834</v>
      </c>
      <c r="F5593" s="2" t="s">
        <v>23</v>
      </c>
      <c r="G5593" s="2" t="s">
        <v>4236</v>
      </c>
      <c r="H5593" s="2" t="s">
        <v>4237</v>
      </c>
      <c r="I5593" s="2" t="s">
        <v>41</v>
      </c>
      <c r="J5593" s="2" t="s">
        <v>27</v>
      </c>
      <c r="K5593" s="2" t="s">
        <v>1119</v>
      </c>
      <c r="L5593" s="2" t="s">
        <v>788</v>
      </c>
      <c r="M5593" s="1">
        <v>8701</v>
      </c>
      <c r="N5593" s="2" t="s">
        <v>148</v>
      </c>
      <c r="O5593" s="2" t="s">
        <v>3186</v>
      </c>
      <c r="P5593" s="2" t="s">
        <v>32</v>
      </c>
      <c r="Q5593" s="2" t="s">
        <v>36</v>
      </c>
      <c r="R5593" s="2" t="s">
        <v>3187</v>
      </c>
      <c r="S5593" s="1">
        <v>245.98</v>
      </c>
      <c r="T5593" s="1">
        <v>2</v>
      </c>
      <c r="U5593" s="1">
        <v>0</v>
      </c>
      <c r="V5593" s="5">
        <v>27.0578</v>
      </c>
    </row>
    <row r="5594" spans="1:22" ht="15" thickBot="1" x14ac:dyDescent="0.35">
      <c r="A5594" s="4">
        <v>5593</v>
      </c>
      <c r="B5594" s="2" t="s">
        <v>8349</v>
      </c>
      <c r="C5594" s="1">
        <v>2011</v>
      </c>
      <c r="D5594" s="3">
        <v>40829</v>
      </c>
      <c r="E5594" s="3">
        <v>40834</v>
      </c>
      <c r="F5594" s="2" t="s">
        <v>23</v>
      </c>
      <c r="G5594" s="2" t="s">
        <v>4236</v>
      </c>
      <c r="H5594" s="2" t="s">
        <v>4237</v>
      </c>
      <c r="I5594" s="2" t="s">
        <v>41</v>
      </c>
      <c r="J5594" s="2" t="s">
        <v>27</v>
      </c>
      <c r="K5594" s="2" t="s">
        <v>1119</v>
      </c>
      <c r="L5594" s="2" t="s">
        <v>788</v>
      </c>
      <c r="M5594" s="1">
        <v>8701</v>
      </c>
      <c r="N5594" s="2" t="s">
        <v>148</v>
      </c>
      <c r="O5594" s="2" t="s">
        <v>421</v>
      </c>
      <c r="P5594" s="2" t="s">
        <v>46</v>
      </c>
      <c r="Q5594" s="2" t="s">
        <v>75</v>
      </c>
      <c r="R5594" s="2" t="s">
        <v>422</v>
      </c>
      <c r="S5594" s="1">
        <v>18.940000000000001</v>
      </c>
      <c r="T5594" s="1">
        <v>1</v>
      </c>
      <c r="U5594" s="1">
        <v>0</v>
      </c>
      <c r="V5594" s="5">
        <v>9.4700000000000006</v>
      </c>
    </row>
    <row r="5595" spans="1:22" ht="15" thickBot="1" x14ac:dyDescent="0.35">
      <c r="A5595" s="4">
        <v>5594</v>
      </c>
      <c r="B5595" s="2" t="s">
        <v>8350</v>
      </c>
      <c r="C5595" s="1">
        <v>2014</v>
      </c>
      <c r="D5595" s="3">
        <v>41963</v>
      </c>
      <c r="E5595" s="3">
        <v>41969</v>
      </c>
      <c r="F5595" s="2" t="s">
        <v>50</v>
      </c>
      <c r="G5595" s="2" t="s">
        <v>3077</v>
      </c>
      <c r="H5595" s="2" t="s">
        <v>3078</v>
      </c>
      <c r="I5595" s="2" t="s">
        <v>26</v>
      </c>
      <c r="J5595" s="2" t="s">
        <v>27</v>
      </c>
      <c r="K5595" s="2" t="s">
        <v>2180</v>
      </c>
      <c r="L5595" s="2" t="s">
        <v>498</v>
      </c>
      <c r="M5595" s="1">
        <v>44105</v>
      </c>
      <c r="N5595" s="2" t="s">
        <v>148</v>
      </c>
      <c r="O5595" s="2" t="s">
        <v>2712</v>
      </c>
      <c r="P5595" s="2" t="s">
        <v>46</v>
      </c>
      <c r="Q5595" s="2" t="s">
        <v>75</v>
      </c>
      <c r="R5595" s="2" t="s">
        <v>2713</v>
      </c>
      <c r="S5595" s="1">
        <v>59.912999999999997</v>
      </c>
      <c r="T5595" s="1">
        <v>7</v>
      </c>
      <c r="U5595" s="1">
        <v>0.7</v>
      </c>
      <c r="V5595" s="5">
        <v>-45.933300000000003</v>
      </c>
    </row>
    <row r="5596" spans="1:22" ht="15" thickBot="1" x14ac:dyDescent="0.35">
      <c r="A5596" s="4">
        <v>5595</v>
      </c>
      <c r="B5596" s="2" t="s">
        <v>8351</v>
      </c>
      <c r="C5596" s="1">
        <v>2014</v>
      </c>
      <c r="D5596" s="3">
        <v>41907</v>
      </c>
      <c r="E5596" s="3">
        <v>41907</v>
      </c>
      <c r="F5596" s="2" t="s">
        <v>1290</v>
      </c>
      <c r="G5596" s="2" t="s">
        <v>1383</v>
      </c>
      <c r="H5596" s="2" t="s">
        <v>1384</v>
      </c>
      <c r="I5596" s="2" t="s">
        <v>41</v>
      </c>
      <c r="J5596" s="2" t="s">
        <v>27</v>
      </c>
      <c r="K5596" s="2" t="s">
        <v>1479</v>
      </c>
      <c r="L5596" s="2" t="s">
        <v>1245</v>
      </c>
      <c r="M5596" s="1">
        <v>1841</v>
      </c>
      <c r="N5596" s="2" t="s">
        <v>148</v>
      </c>
      <c r="O5596" s="2" t="s">
        <v>1818</v>
      </c>
      <c r="P5596" s="2" t="s">
        <v>71</v>
      </c>
      <c r="Q5596" s="2" t="s">
        <v>72</v>
      </c>
      <c r="R5596" s="2" t="s">
        <v>1819</v>
      </c>
      <c r="S5596" s="1">
        <v>391.98</v>
      </c>
      <c r="T5596" s="1">
        <v>2</v>
      </c>
      <c r="U5596" s="1">
        <v>0</v>
      </c>
      <c r="V5596" s="5">
        <v>109.7544</v>
      </c>
    </row>
    <row r="5597" spans="1:22" ht="15" thickBot="1" x14ac:dyDescent="0.35">
      <c r="A5597" s="4">
        <v>5596</v>
      </c>
      <c r="B5597" s="2" t="s">
        <v>8351</v>
      </c>
      <c r="C5597" s="1">
        <v>2014</v>
      </c>
      <c r="D5597" s="3">
        <v>41907</v>
      </c>
      <c r="E5597" s="3">
        <v>41907</v>
      </c>
      <c r="F5597" s="2" t="s">
        <v>1290</v>
      </c>
      <c r="G5597" s="2" t="s">
        <v>1383</v>
      </c>
      <c r="H5597" s="2" t="s">
        <v>1384</v>
      </c>
      <c r="I5597" s="2" t="s">
        <v>41</v>
      </c>
      <c r="J5597" s="2" t="s">
        <v>27</v>
      </c>
      <c r="K5597" s="2" t="s">
        <v>1479</v>
      </c>
      <c r="L5597" s="2" t="s">
        <v>1245</v>
      </c>
      <c r="M5597" s="1">
        <v>1841</v>
      </c>
      <c r="N5597" s="2" t="s">
        <v>148</v>
      </c>
      <c r="O5597" s="2" t="s">
        <v>5235</v>
      </c>
      <c r="P5597" s="2" t="s">
        <v>71</v>
      </c>
      <c r="Q5597" s="2" t="s">
        <v>72</v>
      </c>
      <c r="R5597" s="2" t="s">
        <v>5236</v>
      </c>
      <c r="S5597" s="1">
        <v>437.85</v>
      </c>
      <c r="T5597" s="1">
        <v>3</v>
      </c>
      <c r="U5597" s="1">
        <v>0</v>
      </c>
      <c r="V5597" s="5">
        <v>131.35499999999999</v>
      </c>
    </row>
    <row r="5598" spans="1:22" ht="15" thickBot="1" x14ac:dyDescent="0.35">
      <c r="A5598" s="4">
        <v>5597</v>
      </c>
      <c r="B5598" s="2" t="s">
        <v>8352</v>
      </c>
      <c r="C5598" s="1">
        <v>2012</v>
      </c>
      <c r="D5598" s="3">
        <v>41177</v>
      </c>
      <c r="E5598" s="3">
        <v>41181</v>
      </c>
      <c r="F5598" s="2" t="s">
        <v>50</v>
      </c>
      <c r="G5598" s="2" t="s">
        <v>8353</v>
      </c>
      <c r="H5598" s="2" t="s">
        <v>8354</v>
      </c>
      <c r="I5598" s="2" t="s">
        <v>26</v>
      </c>
      <c r="J5598" s="2" t="s">
        <v>27</v>
      </c>
      <c r="K5598" s="2" t="s">
        <v>87</v>
      </c>
      <c r="L5598" s="2" t="s">
        <v>2694</v>
      </c>
      <c r="M5598" s="1">
        <v>3301</v>
      </c>
      <c r="N5598" s="2" t="s">
        <v>148</v>
      </c>
      <c r="O5598" s="2" t="s">
        <v>617</v>
      </c>
      <c r="P5598" s="2" t="s">
        <v>46</v>
      </c>
      <c r="Q5598" s="2" t="s">
        <v>75</v>
      </c>
      <c r="R5598" s="2" t="s">
        <v>618</v>
      </c>
      <c r="S5598" s="1">
        <v>68.62</v>
      </c>
      <c r="T5598" s="1">
        <v>2</v>
      </c>
      <c r="U5598" s="1">
        <v>0</v>
      </c>
      <c r="V5598" s="5">
        <v>32.251399999999997</v>
      </c>
    </row>
    <row r="5599" spans="1:22" ht="15" thickBot="1" x14ac:dyDescent="0.35">
      <c r="A5599" s="4">
        <v>5598</v>
      </c>
      <c r="B5599" s="2" t="s">
        <v>8355</v>
      </c>
      <c r="C5599" s="1">
        <v>2014</v>
      </c>
      <c r="D5599" s="3">
        <v>41684</v>
      </c>
      <c r="E5599" s="3">
        <v>41691</v>
      </c>
      <c r="F5599" s="2" t="s">
        <v>50</v>
      </c>
      <c r="G5599" s="2" t="s">
        <v>5809</v>
      </c>
      <c r="H5599" s="2" t="s">
        <v>5810</v>
      </c>
      <c r="I5599" s="2" t="s">
        <v>26</v>
      </c>
      <c r="J5599" s="2" t="s">
        <v>27</v>
      </c>
      <c r="K5599" s="2" t="s">
        <v>4492</v>
      </c>
      <c r="L5599" s="2" t="s">
        <v>2735</v>
      </c>
      <c r="M5599" s="1">
        <v>21215</v>
      </c>
      <c r="N5599" s="2" t="s">
        <v>148</v>
      </c>
      <c r="O5599" s="2" t="s">
        <v>4217</v>
      </c>
      <c r="P5599" s="2" t="s">
        <v>46</v>
      </c>
      <c r="Q5599" s="2" t="s">
        <v>578</v>
      </c>
      <c r="R5599" s="2" t="s">
        <v>4218</v>
      </c>
      <c r="S5599" s="1">
        <v>25.02</v>
      </c>
      <c r="T5599" s="1">
        <v>3</v>
      </c>
      <c r="U5599" s="1">
        <v>0</v>
      </c>
      <c r="V5599" s="5">
        <v>6.5052000000000003</v>
      </c>
    </row>
    <row r="5600" spans="1:22" ht="15" thickBot="1" x14ac:dyDescent="0.35">
      <c r="A5600" s="4">
        <v>5599</v>
      </c>
      <c r="B5600" s="2" t="s">
        <v>8355</v>
      </c>
      <c r="C5600" s="1">
        <v>2014</v>
      </c>
      <c r="D5600" s="3">
        <v>41684</v>
      </c>
      <c r="E5600" s="3">
        <v>41691</v>
      </c>
      <c r="F5600" s="2" t="s">
        <v>50</v>
      </c>
      <c r="G5600" s="2" t="s">
        <v>5809</v>
      </c>
      <c r="H5600" s="2" t="s">
        <v>5810</v>
      </c>
      <c r="I5600" s="2" t="s">
        <v>26</v>
      </c>
      <c r="J5600" s="2" t="s">
        <v>27</v>
      </c>
      <c r="K5600" s="2" t="s">
        <v>4492</v>
      </c>
      <c r="L5600" s="2" t="s">
        <v>2735</v>
      </c>
      <c r="M5600" s="1">
        <v>21215</v>
      </c>
      <c r="N5600" s="2" t="s">
        <v>148</v>
      </c>
      <c r="O5600" s="2" t="s">
        <v>8248</v>
      </c>
      <c r="P5600" s="2" t="s">
        <v>46</v>
      </c>
      <c r="Q5600" s="2" t="s">
        <v>68</v>
      </c>
      <c r="R5600" s="2" t="s">
        <v>8249</v>
      </c>
      <c r="S5600" s="1">
        <v>10.71</v>
      </c>
      <c r="T5600" s="1">
        <v>3</v>
      </c>
      <c r="U5600" s="1">
        <v>0</v>
      </c>
      <c r="V5600" s="5">
        <v>2.7846000000000002</v>
      </c>
    </row>
    <row r="5601" spans="1:22" ht="15" thickBot="1" x14ac:dyDescent="0.35">
      <c r="A5601" s="4">
        <v>5600</v>
      </c>
      <c r="B5601" s="2" t="s">
        <v>8356</v>
      </c>
      <c r="C5601" s="1">
        <v>2011</v>
      </c>
      <c r="D5601" s="3">
        <v>40819</v>
      </c>
      <c r="E5601" s="3">
        <v>40819</v>
      </c>
      <c r="F5601" s="2" t="s">
        <v>1290</v>
      </c>
      <c r="G5601" s="2" t="s">
        <v>1350</v>
      </c>
      <c r="H5601" s="2" t="s">
        <v>1351</v>
      </c>
      <c r="I5601" s="2" t="s">
        <v>26</v>
      </c>
      <c r="J5601" s="2" t="s">
        <v>27</v>
      </c>
      <c r="K5601" s="2" t="s">
        <v>497</v>
      </c>
      <c r="L5601" s="2" t="s">
        <v>498</v>
      </c>
      <c r="M5601" s="1">
        <v>43229</v>
      </c>
      <c r="N5601" s="2" t="s">
        <v>148</v>
      </c>
      <c r="O5601" s="2" t="s">
        <v>8357</v>
      </c>
      <c r="P5601" s="2" t="s">
        <v>46</v>
      </c>
      <c r="Q5601" s="2" t="s">
        <v>68</v>
      </c>
      <c r="R5601" s="2" t="s">
        <v>8358</v>
      </c>
      <c r="S5601" s="1">
        <v>55.984000000000002</v>
      </c>
      <c r="T5601" s="1">
        <v>2</v>
      </c>
      <c r="U5601" s="1">
        <v>0.2</v>
      </c>
      <c r="V5601" s="5">
        <v>4.1988000000000003</v>
      </c>
    </row>
    <row r="5602" spans="1:22" ht="15" thickBot="1" x14ac:dyDescent="0.35">
      <c r="A5602" s="4">
        <v>5601</v>
      </c>
      <c r="B5602" s="2" t="s">
        <v>8356</v>
      </c>
      <c r="C5602" s="1">
        <v>2011</v>
      </c>
      <c r="D5602" s="3">
        <v>40819</v>
      </c>
      <c r="E5602" s="3">
        <v>40819</v>
      </c>
      <c r="F5602" s="2" t="s">
        <v>1290</v>
      </c>
      <c r="G5602" s="2" t="s">
        <v>1350</v>
      </c>
      <c r="H5602" s="2" t="s">
        <v>1351</v>
      </c>
      <c r="I5602" s="2" t="s">
        <v>26</v>
      </c>
      <c r="J5602" s="2" t="s">
        <v>27</v>
      </c>
      <c r="K5602" s="2" t="s">
        <v>497</v>
      </c>
      <c r="L5602" s="2" t="s">
        <v>498</v>
      </c>
      <c r="M5602" s="1">
        <v>43229</v>
      </c>
      <c r="N5602" s="2" t="s">
        <v>148</v>
      </c>
      <c r="O5602" s="2" t="s">
        <v>588</v>
      </c>
      <c r="P5602" s="2" t="s">
        <v>46</v>
      </c>
      <c r="Q5602" s="2" t="s">
        <v>173</v>
      </c>
      <c r="R5602" s="2" t="s">
        <v>589</v>
      </c>
      <c r="S5602" s="1">
        <v>14.48</v>
      </c>
      <c r="T5602" s="1">
        <v>5</v>
      </c>
      <c r="U5602" s="1">
        <v>0.2</v>
      </c>
      <c r="V5602" s="5">
        <v>4.8869999999999996</v>
      </c>
    </row>
    <row r="5603" spans="1:22" ht="15" thickBot="1" x14ac:dyDescent="0.35">
      <c r="A5603" s="4">
        <v>5602</v>
      </c>
      <c r="B5603" s="2" t="s">
        <v>8356</v>
      </c>
      <c r="C5603" s="1">
        <v>2011</v>
      </c>
      <c r="D5603" s="3">
        <v>40819</v>
      </c>
      <c r="E5603" s="3">
        <v>40819</v>
      </c>
      <c r="F5603" s="2" t="s">
        <v>1290</v>
      </c>
      <c r="G5603" s="2" t="s">
        <v>1350</v>
      </c>
      <c r="H5603" s="2" t="s">
        <v>1351</v>
      </c>
      <c r="I5603" s="2" t="s">
        <v>26</v>
      </c>
      <c r="J5603" s="2" t="s">
        <v>27</v>
      </c>
      <c r="K5603" s="2" t="s">
        <v>497</v>
      </c>
      <c r="L5603" s="2" t="s">
        <v>498</v>
      </c>
      <c r="M5603" s="1">
        <v>43229</v>
      </c>
      <c r="N5603" s="2" t="s">
        <v>148</v>
      </c>
      <c r="O5603" s="2" t="s">
        <v>4334</v>
      </c>
      <c r="P5603" s="2" t="s">
        <v>71</v>
      </c>
      <c r="Q5603" s="2" t="s">
        <v>161</v>
      </c>
      <c r="R5603" s="2" t="s">
        <v>4335</v>
      </c>
      <c r="S5603" s="1">
        <v>142.488</v>
      </c>
      <c r="T5603" s="1">
        <v>3</v>
      </c>
      <c r="U5603" s="1">
        <v>0.2</v>
      </c>
      <c r="V5603" s="5">
        <v>-3.5621999999999998</v>
      </c>
    </row>
    <row r="5604" spans="1:22" ht="15" thickBot="1" x14ac:dyDescent="0.35">
      <c r="A5604" s="4">
        <v>5603</v>
      </c>
      <c r="B5604" s="2" t="s">
        <v>8359</v>
      </c>
      <c r="C5604" s="1">
        <v>2013</v>
      </c>
      <c r="D5604" s="3">
        <v>41514</v>
      </c>
      <c r="E5604" s="3">
        <v>41516</v>
      </c>
      <c r="F5604" s="2" t="s">
        <v>23</v>
      </c>
      <c r="G5604" s="2" t="s">
        <v>3582</v>
      </c>
      <c r="H5604" s="2" t="s">
        <v>3583</v>
      </c>
      <c r="I5604" s="2" t="s">
        <v>41</v>
      </c>
      <c r="J5604" s="2" t="s">
        <v>27</v>
      </c>
      <c r="K5604" s="2" t="s">
        <v>184</v>
      </c>
      <c r="L5604" s="2" t="s">
        <v>104</v>
      </c>
      <c r="M5604" s="1">
        <v>77041</v>
      </c>
      <c r="N5604" s="2" t="s">
        <v>105</v>
      </c>
      <c r="O5604" s="2" t="s">
        <v>8360</v>
      </c>
      <c r="P5604" s="2" t="s">
        <v>46</v>
      </c>
      <c r="Q5604" s="2" t="s">
        <v>59</v>
      </c>
      <c r="R5604" s="2" t="s">
        <v>8361</v>
      </c>
      <c r="S5604" s="1">
        <v>14.16</v>
      </c>
      <c r="T5604" s="1">
        <v>1</v>
      </c>
      <c r="U5604" s="1">
        <v>0.2</v>
      </c>
      <c r="V5604" s="5">
        <v>1.0620000000000001</v>
      </c>
    </row>
    <row r="5605" spans="1:22" ht="15" thickBot="1" x14ac:dyDescent="0.35">
      <c r="A5605" s="4">
        <v>5604</v>
      </c>
      <c r="B5605" s="2" t="s">
        <v>8359</v>
      </c>
      <c r="C5605" s="1">
        <v>2013</v>
      </c>
      <c r="D5605" s="3">
        <v>41514</v>
      </c>
      <c r="E5605" s="3">
        <v>41516</v>
      </c>
      <c r="F5605" s="2" t="s">
        <v>23</v>
      </c>
      <c r="G5605" s="2" t="s">
        <v>3582</v>
      </c>
      <c r="H5605" s="2" t="s">
        <v>3583</v>
      </c>
      <c r="I5605" s="2" t="s">
        <v>41</v>
      </c>
      <c r="J5605" s="2" t="s">
        <v>27</v>
      </c>
      <c r="K5605" s="2" t="s">
        <v>184</v>
      </c>
      <c r="L5605" s="2" t="s">
        <v>104</v>
      </c>
      <c r="M5605" s="1">
        <v>77041</v>
      </c>
      <c r="N5605" s="2" t="s">
        <v>105</v>
      </c>
      <c r="O5605" s="2" t="s">
        <v>7569</v>
      </c>
      <c r="P5605" s="2" t="s">
        <v>46</v>
      </c>
      <c r="Q5605" s="2" t="s">
        <v>90</v>
      </c>
      <c r="R5605" s="2" t="s">
        <v>7570</v>
      </c>
      <c r="S5605" s="1">
        <v>79.92</v>
      </c>
      <c r="T5605" s="1">
        <v>5</v>
      </c>
      <c r="U5605" s="1">
        <v>0.2</v>
      </c>
      <c r="V5605" s="5">
        <v>27.972000000000001</v>
      </c>
    </row>
    <row r="5606" spans="1:22" ht="15" thickBot="1" x14ac:dyDescent="0.35">
      <c r="A5606" s="4">
        <v>5605</v>
      </c>
      <c r="B5606" s="2" t="s">
        <v>8362</v>
      </c>
      <c r="C5606" s="1">
        <v>2012</v>
      </c>
      <c r="D5606" s="3">
        <v>41246</v>
      </c>
      <c r="E5606" s="3">
        <v>41250</v>
      </c>
      <c r="F5606" s="2" t="s">
        <v>50</v>
      </c>
      <c r="G5606" s="2" t="s">
        <v>4287</v>
      </c>
      <c r="H5606" s="2" t="s">
        <v>4288</v>
      </c>
      <c r="I5606" s="2" t="s">
        <v>41</v>
      </c>
      <c r="J5606" s="2" t="s">
        <v>27</v>
      </c>
      <c r="K5606" s="2" t="s">
        <v>266</v>
      </c>
      <c r="L5606" s="2" t="s">
        <v>267</v>
      </c>
      <c r="M5606" s="1">
        <v>10011</v>
      </c>
      <c r="N5606" s="2" t="s">
        <v>148</v>
      </c>
      <c r="O5606" s="2" t="s">
        <v>7628</v>
      </c>
      <c r="P5606" s="2" t="s">
        <v>46</v>
      </c>
      <c r="Q5606" s="2" t="s">
        <v>75</v>
      </c>
      <c r="R5606" s="2" t="s">
        <v>7629</v>
      </c>
      <c r="S5606" s="1">
        <v>590.35199999999998</v>
      </c>
      <c r="T5606" s="1">
        <v>6</v>
      </c>
      <c r="U5606" s="1">
        <v>0.2</v>
      </c>
      <c r="V5606" s="5">
        <v>206.6232</v>
      </c>
    </row>
    <row r="5607" spans="1:22" ht="15" thickBot="1" x14ac:dyDescent="0.35">
      <c r="A5607" s="4">
        <v>5606</v>
      </c>
      <c r="B5607" s="2" t="s">
        <v>8363</v>
      </c>
      <c r="C5607" s="1">
        <v>2013</v>
      </c>
      <c r="D5607" s="3">
        <v>41538</v>
      </c>
      <c r="E5607" s="3">
        <v>41543</v>
      </c>
      <c r="F5607" s="2" t="s">
        <v>50</v>
      </c>
      <c r="G5607" s="2" t="s">
        <v>4427</v>
      </c>
      <c r="H5607" s="2" t="s">
        <v>4428</v>
      </c>
      <c r="I5607" s="2" t="s">
        <v>41</v>
      </c>
      <c r="J5607" s="2" t="s">
        <v>27</v>
      </c>
      <c r="K5607" s="2" t="s">
        <v>4488</v>
      </c>
      <c r="L5607" s="2" t="s">
        <v>88</v>
      </c>
      <c r="M5607" s="1">
        <v>27405</v>
      </c>
      <c r="N5607" s="2" t="s">
        <v>30</v>
      </c>
      <c r="O5607" s="2" t="s">
        <v>6055</v>
      </c>
      <c r="P5607" s="2" t="s">
        <v>32</v>
      </c>
      <c r="Q5607" s="2" t="s">
        <v>65</v>
      </c>
      <c r="R5607" s="2" t="s">
        <v>6056</v>
      </c>
      <c r="S5607" s="1">
        <v>17.088000000000001</v>
      </c>
      <c r="T5607" s="1">
        <v>2</v>
      </c>
      <c r="U5607" s="1">
        <v>0.2</v>
      </c>
      <c r="V5607" s="5">
        <v>1.0680000000000001</v>
      </c>
    </row>
    <row r="5608" spans="1:22" ht="15" thickBot="1" x14ac:dyDescent="0.35">
      <c r="A5608" s="4">
        <v>5607</v>
      </c>
      <c r="B5608" s="2" t="s">
        <v>8363</v>
      </c>
      <c r="C5608" s="1">
        <v>2013</v>
      </c>
      <c r="D5608" s="3">
        <v>41538</v>
      </c>
      <c r="E5608" s="3">
        <v>41543</v>
      </c>
      <c r="F5608" s="2" t="s">
        <v>50</v>
      </c>
      <c r="G5608" s="2" t="s">
        <v>4427</v>
      </c>
      <c r="H5608" s="2" t="s">
        <v>4428</v>
      </c>
      <c r="I5608" s="2" t="s">
        <v>41</v>
      </c>
      <c r="J5608" s="2" t="s">
        <v>27</v>
      </c>
      <c r="K5608" s="2" t="s">
        <v>4488</v>
      </c>
      <c r="L5608" s="2" t="s">
        <v>88</v>
      </c>
      <c r="M5608" s="1">
        <v>27405</v>
      </c>
      <c r="N5608" s="2" t="s">
        <v>30</v>
      </c>
      <c r="O5608" s="2" t="s">
        <v>3186</v>
      </c>
      <c r="P5608" s="2" t="s">
        <v>32</v>
      </c>
      <c r="Q5608" s="2" t="s">
        <v>36</v>
      </c>
      <c r="R5608" s="2" t="s">
        <v>3187</v>
      </c>
      <c r="S5608" s="1">
        <v>98.391999999999996</v>
      </c>
      <c r="T5608" s="1">
        <v>1</v>
      </c>
      <c r="U5608" s="1">
        <v>0.2</v>
      </c>
      <c r="V5608" s="5">
        <v>-11.069100000000001</v>
      </c>
    </row>
    <row r="5609" spans="1:22" ht="15" thickBot="1" x14ac:dyDescent="0.35">
      <c r="A5609" s="4">
        <v>5608</v>
      </c>
      <c r="B5609" s="2" t="s">
        <v>8364</v>
      </c>
      <c r="C5609" s="1">
        <v>2014</v>
      </c>
      <c r="D5609" s="3">
        <v>41724</v>
      </c>
      <c r="E5609" s="3">
        <v>41730</v>
      </c>
      <c r="F5609" s="2" t="s">
        <v>50</v>
      </c>
      <c r="G5609" s="2" t="s">
        <v>2114</v>
      </c>
      <c r="H5609" s="2" t="s">
        <v>2115</v>
      </c>
      <c r="I5609" s="2" t="s">
        <v>26</v>
      </c>
      <c r="J5609" s="2" t="s">
        <v>27</v>
      </c>
      <c r="K5609" s="2" t="s">
        <v>266</v>
      </c>
      <c r="L5609" s="2" t="s">
        <v>267</v>
      </c>
      <c r="M5609" s="1">
        <v>10024</v>
      </c>
      <c r="N5609" s="2" t="s">
        <v>148</v>
      </c>
      <c r="O5609" s="2" t="s">
        <v>640</v>
      </c>
      <c r="P5609" s="2" t="s">
        <v>46</v>
      </c>
      <c r="Q5609" s="2" t="s">
        <v>68</v>
      </c>
      <c r="R5609" s="2" t="s">
        <v>641</v>
      </c>
      <c r="S5609" s="1">
        <v>11.05</v>
      </c>
      <c r="T5609" s="1">
        <v>5</v>
      </c>
      <c r="U5609" s="1">
        <v>0</v>
      </c>
      <c r="V5609" s="5">
        <v>2.9834999999999998</v>
      </c>
    </row>
    <row r="5610" spans="1:22" ht="15" thickBot="1" x14ac:dyDescent="0.35">
      <c r="A5610" s="4">
        <v>5609</v>
      </c>
      <c r="B5610" s="2" t="s">
        <v>8365</v>
      </c>
      <c r="C5610" s="1">
        <v>2012</v>
      </c>
      <c r="D5610" s="3">
        <v>41249</v>
      </c>
      <c r="E5610" s="3">
        <v>41254</v>
      </c>
      <c r="F5610" s="2" t="s">
        <v>50</v>
      </c>
      <c r="G5610" s="2" t="s">
        <v>5077</v>
      </c>
      <c r="H5610" s="2" t="s">
        <v>5078</v>
      </c>
      <c r="I5610" s="2" t="s">
        <v>26</v>
      </c>
      <c r="J5610" s="2" t="s">
        <v>27</v>
      </c>
      <c r="K5610" s="2" t="s">
        <v>127</v>
      </c>
      <c r="L5610" s="2" t="s">
        <v>43</v>
      </c>
      <c r="M5610" s="1">
        <v>94109</v>
      </c>
      <c r="N5610" s="2" t="s">
        <v>44</v>
      </c>
      <c r="O5610" s="2" t="s">
        <v>4091</v>
      </c>
      <c r="P5610" s="2" t="s">
        <v>46</v>
      </c>
      <c r="Q5610" s="2" t="s">
        <v>78</v>
      </c>
      <c r="R5610" s="2" t="s">
        <v>4092</v>
      </c>
      <c r="S5610" s="1">
        <v>7.78</v>
      </c>
      <c r="T5610" s="1">
        <v>2</v>
      </c>
      <c r="U5610" s="1">
        <v>0</v>
      </c>
      <c r="V5610" s="5">
        <v>2.0228000000000002</v>
      </c>
    </row>
    <row r="5611" spans="1:22" ht="15" thickBot="1" x14ac:dyDescent="0.35">
      <c r="A5611" s="4">
        <v>5610</v>
      </c>
      <c r="B5611" s="2" t="s">
        <v>8366</v>
      </c>
      <c r="C5611" s="1">
        <v>2014</v>
      </c>
      <c r="D5611" s="3">
        <v>41883</v>
      </c>
      <c r="E5611" s="3">
        <v>41888</v>
      </c>
      <c r="F5611" s="2" t="s">
        <v>50</v>
      </c>
      <c r="G5611" s="2" t="s">
        <v>8367</v>
      </c>
      <c r="H5611" s="2" t="s">
        <v>8368</v>
      </c>
      <c r="I5611" s="2" t="s">
        <v>26</v>
      </c>
      <c r="J5611" s="2" t="s">
        <v>27</v>
      </c>
      <c r="K5611" s="2" t="s">
        <v>735</v>
      </c>
      <c r="L5611" s="2" t="s">
        <v>736</v>
      </c>
      <c r="M5611" s="1">
        <v>71203</v>
      </c>
      <c r="N5611" s="2" t="s">
        <v>30</v>
      </c>
      <c r="O5611" s="2" t="s">
        <v>2993</v>
      </c>
      <c r="P5611" s="2" t="s">
        <v>71</v>
      </c>
      <c r="Q5611" s="2" t="s">
        <v>161</v>
      </c>
      <c r="R5611" s="2" t="s">
        <v>2994</v>
      </c>
      <c r="S5611" s="1">
        <v>659.9</v>
      </c>
      <c r="T5611" s="1">
        <v>2</v>
      </c>
      <c r="U5611" s="1">
        <v>0</v>
      </c>
      <c r="V5611" s="5">
        <v>217.767</v>
      </c>
    </row>
    <row r="5612" spans="1:22" ht="15" thickBot="1" x14ac:dyDescent="0.35">
      <c r="A5612" s="4">
        <v>5611</v>
      </c>
      <c r="B5612" s="2" t="s">
        <v>8369</v>
      </c>
      <c r="C5612" s="1">
        <v>2012</v>
      </c>
      <c r="D5612" s="3">
        <v>41187</v>
      </c>
      <c r="E5612" s="3">
        <v>41189</v>
      </c>
      <c r="F5612" s="2" t="s">
        <v>188</v>
      </c>
      <c r="G5612" s="2" t="s">
        <v>799</v>
      </c>
      <c r="H5612" s="2" t="s">
        <v>800</v>
      </c>
      <c r="I5612" s="2" t="s">
        <v>26</v>
      </c>
      <c r="J5612" s="2" t="s">
        <v>27</v>
      </c>
      <c r="K5612" s="2" t="s">
        <v>1007</v>
      </c>
      <c r="L5612" s="2" t="s">
        <v>498</v>
      </c>
      <c r="M5612" s="1">
        <v>45231</v>
      </c>
      <c r="N5612" s="2" t="s">
        <v>148</v>
      </c>
      <c r="O5612" s="2" t="s">
        <v>753</v>
      </c>
      <c r="P5612" s="2" t="s">
        <v>71</v>
      </c>
      <c r="Q5612" s="2" t="s">
        <v>161</v>
      </c>
      <c r="R5612" s="2" t="s">
        <v>754</v>
      </c>
      <c r="S5612" s="1">
        <v>53.04</v>
      </c>
      <c r="T5612" s="1">
        <v>3</v>
      </c>
      <c r="U5612" s="1">
        <v>0.2</v>
      </c>
      <c r="V5612" s="5">
        <v>-4.641</v>
      </c>
    </row>
    <row r="5613" spans="1:22" ht="15" thickBot="1" x14ac:dyDescent="0.35">
      <c r="A5613" s="4">
        <v>5612</v>
      </c>
      <c r="B5613" s="2" t="s">
        <v>8370</v>
      </c>
      <c r="C5613" s="1">
        <v>2014</v>
      </c>
      <c r="D5613" s="3">
        <v>41870</v>
      </c>
      <c r="E5613" s="3">
        <v>41874</v>
      </c>
      <c r="F5613" s="2" t="s">
        <v>50</v>
      </c>
      <c r="G5613" s="2" t="s">
        <v>2507</v>
      </c>
      <c r="H5613" s="2" t="s">
        <v>2508</v>
      </c>
      <c r="I5613" s="2" t="s">
        <v>41</v>
      </c>
      <c r="J5613" s="2" t="s">
        <v>27</v>
      </c>
      <c r="K5613" s="2" t="s">
        <v>95</v>
      </c>
      <c r="L5613" s="2" t="s">
        <v>96</v>
      </c>
      <c r="M5613" s="1">
        <v>98105</v>
      </c>
      <c r="N5613" s="2" t="s">
        <v>44</v>
      </c>
      <c r="O5613" s="2" t="s">
        <v>2704</v>
      </c>
      <c r="P5613" s="2" t="s">
        <v>71</v>
      </c>
      <c r="Q5613" s="2" t="s">
        <v>161</v>
      </c>
      <c r="R5613" s="2" t="s">
        <v>4263</v>
      </c>
      <c r="S5613" s="1">
        <v>843.9</v>
      </c>
      <c r="T5613" s="1">
        <v>2</v>
      </c>
      <c r="U5613" s="1">
        <v>0</v>
      </c>
      <c r="V5613" s="5">
        <v>371.31599999999997</v>
      </c>
    </row>
    <row r="5614" spans="1:22" ht="15" thickBot="1" x14ac:dyDescent="0.35">
      <c r="A5614" s="4">
        <v>5613</v>
      </c>
      <c r="B5614" s="2" t="s">
        <v>8370</v>
      </c>
      <c r="C5614" s="1">
        <v>2014</v>
      </c>
      <c r="D5614" s="3">
        <v>41870</v>
      </c>
      <c r="E5614" s="3">
        <v>41874</v>
      </c>
      <c r="F5614" s="2" t="s">
        <v>50</v>
      </c>
      <c r="G5614" s="2" t="s">
        <v>2507</v>
      </c>
      <c r="H5614" s="2" t="s">
        <v>2508</v>
      </c>
      <c r="I5614" s="2" t="s">
        <v>41</v>
      </c>
      <c r="J5614" s="2" t="s">
        <v>27</v>
      </c>
      <c r="K5614" s="2" t="s">
        <v>95</v>
      </c>
      <c r="L5614" s="2" t="s">
        <v>96</v>
      </c>
      <c r="M5614" s="1">
        <v>98105</v>
      </c>
      <c r="N5614" s="2" t="s">
        <v>44</v>
      </c>
      <c r="O5614" s="2" t="s">
        <v>2245</v>
      </c>
      <c r="P5614" s="2" t="s">
        <v>71</v>
      </c>
      <c r="Q5614" s="2" t="s">
        <v>161</v>
      </c>
      <c r="R5614" s="2" t="s">
        <v>2246</v>
      </c>
      <c r="S5614" s="1">
        <v>1496.16</v>
      </c>
      <c r="T5614" s="1">
        <v>9</v>
      </c>
      <c r="U5614" s="1">
        <v>0</v>
      </c>
      <c r="V5614" s="5">
        <v>224.42400000000001</v>
      </c>
    </row>
    <row r="5615" spans="1:22" ht="15" thickBot="1" x14ac:dyDescent="0.35">
      <c r="A5615" s="4">
        <v>5614</v>
      </c>
      <c r="B5615" s="2" t="s">
        <v>8371</v>
      </c>
      <c r="C5615" s="1">
        <v>2013</v>
      </c>
      <c r="D5615" s="3">
        <v>41307</v>
      </c>
      <c r="E5615" s="3">
        <v>41312</v>
      </c>
      <c r="F5615" s="2" t="s">
        <v>50</v>
      </c>
      <c r="G5615" s="2" t="s">
        <v>3827</v>
      </c>
      <c r="H5615" s="2" t="s">
        <v>3828</v>
      </c>
      <c r="I5615" s="2" t="s">
        <v>26</v>
      </c>
      <c r="J5615" s="2" t="s">
        <v>27</v>
      </c>
      <c r="K5615" s="2" t="s">
        <v>266</v>
      </c>
      <c r="L5615" s="2" t="s">
        <v>267</v>
      </c>
      <c r="M5615" s="1">
        <v>10011</v>
      </c>
      <c r="N5615" s="2" t="s">
        <v>148</v>
      </c>
      <c r="O5615" s="2" t="s">
        <v>8372</v>
      </c>
      <c r="P5615" s="2" t="s">
        <v>46</v>
      </c>
      <c r="Q5615" s="2" t="s">
        <v>59</v>
      </c>
      <c r="R5615" s="2" t="s">
        <v>8373</v>
      </c>
      <c r="S5615" s="1">
        <v>117.96</v>
      </c>
      <c r="T5615" s="1">
        <v>2</v>
      </c>
      <c r="U5615" s="1">
        <v>0</v>
      </c>
      <c r="V5615" s="5">
        <v>5.8979999999999997</v>
      </c>
    </row>
    <row r="5616" spans="1:22" ht="15" thickBot="1" x14ac:dyDescent="0.35">
      <c r="A5616" s="4">
        <v>5615</v>
      </c>
      <c r="B5616" s="2" t="s">
        <v>8374</v>
      </c>
      <c r="C5616" s="1">
        <v>2013</v>
      </c>
      <c r="D5616" s="3">
        <v>41510</v>
      </c>
      <c r="E5616" s="3">
        <v>41514</v>
      </c>
      <c r="F5616" s="2" t="s">
        <v>50</v>
      </c>
      <c r="G5616" s="2" t="s">
        <v>6342</v>
      </c>
      <c r="H5616" s="2" t="s">
        <v>6343</v>
      </c>
      <c r="I5616" s="2" t="s">
        <v>41</v>
      </c>
      <c r="J5616" s="2" t="s">
        <v>27</v>
      </c>
      <c r="K5616" s="2" t="s">
        <v>266</v>
      </c>
      <c r="L5616" s="2" t="s">
        <v>267</v>
      </c>
      <c r="M5616" s="1">
        <v>10035</v>
      </c>
      <c r="N5616" s="2" t="s">
        <v>148</v>
      </c>
      <c r="O5616" s="2" t="s">
        <v>1264</v>
      </c>
      <c r="P5616" s="2" t="s">
        <v>46</v>
      </c>
      <c r="Q5616" s="2" t="s">
        <v>68</v>
      </c>
      <c r="R5616" s="2" t="s">
        <v>1265</v>
      </c>
      <c r="S5616" s="1">
        <v>21.3</v>
      </c>
      <c r="T5616" s="1">
        <v>5</v>
      </c>
      <c r="U5616" s="1">
        <v>0</v>
      </c>
      <c r="V5616" s="5">
        <v>8.7330000000000005</v>
      </c>
    </row>
    <row r="5617" spans="1:22" ht="15" thickBot="1" x14ac:dyDescent="0.35">
      <c r="A5617" s="4">
        <v>5616</v>
      </c>
      <c r="B5617" s="2" t="s">
        <v>8374</v>
      </c>
      <c r="C5617" s="1">
        <v>2013</v>
      </c>
      <c r="D5617" s="3">
        <v>41510</v>
      </c>
      <c r="E5617" s="3">
        <v>41514</v>
      </c>
      <c r="F5617" s="2" t="s">
        <v>50</v>
      </c>
      <c r="G5617" s="2" t="s">
        <v>6342</v>
      </c>
      <c r="H5617" s="2" t="s">
        <v>6343</v>
      </c>
      <c r="I5617" s="2" t="s">
        <v>41</v>
      </c>
      <c r="J5617" s="2" t="s">
        <v>27</v>
      </c>
      <c r="K5617" s="2" t="s">
        <v>266</v>
      </c>
      <c r="L5617" s="2" t="s">
        <v>267</v>
      </c>
      <c r="M5617" s="1">
        <v>10035</v>
      </c>
      <c r="N5617" s="2" t="s">
        <v>148</v>
      </c>
      <c r="O5617" s="2" t="s">
        <v>359</v>
      </c>
      <c r="P5617" s="2" t="s">
        <v>46</v>
      </c>
      <c r="Q5617" s="2" t="s">
        <v>78</v>
      </c>
      <c r="R5617" s="2" t="s">
        <v>360</v>
      </c>
      <c r="S5617" s="1">
        <v>1040.8</v>
      </c>
      <c r="T5617" s="1">
        <v>5</v>
      </c>
      <c r="U5617" s="1">
        <v>0</v>
      </c>
      <c r="V5617" s="5">
        <v>281.01600000000002</v>
      </c>
    </row>
    <row r="5618" spans="1:22" ht="15" thickBot="1" x14ac:dyDescent="0.35">
      <c r="A5618" s="4">
        <v>5617</v>
      </c>
      <c r="B5618" s="2" t="s">
        <v>8374</v>
      </c>
      <c r="C5618" s="1">
        <v>2013</v>
      </c>
      <c r="D5618" s="3">
        <v>41510</v>
      </c>
      <c r="E5618" s="3">
        <v>41514</v>
      </c>
      <c r="F5618" s="2" t="s">
        <v>50</v>
      </c>
      <c r="G5618" s="2" t="s">
        <v>6342</v>
      </c>
      <c r="H5618" s="2" t="s">
        <v>6343</v>
      </c>
      <c r="I5618" s="2" t="s">
        <v>41</v>
      </c>
      <c r="J5618" s="2" t="s">
        <v>27</v>
      </c>
      <c r="K5618" s="2" t="s">
        <v>266</v>
      </c>
      <c r="L5618" s="2" t="s">
        <v>267</v>
      </c>
      <c r="M5618" s="1">
        <v>10035</v>
      </c>
      <c r="N5618" s="2" t="s">
        <v>148</v>
      </c>
      <c r="O5618" s="2" t="s">
        <v>2190</v>
      </c>
      <c r="P5618" s="2" t="s">
        <v>46</v>
      </c>
      <c r="Q5618" s="2" t="s">
        <v>68</v>
      </c>
      <c r="R5618" s="2" t="s">
        <v>2191</v>
      </c>
      <c r="S5618" s="1">
        <v>29.34</v>
      </c>
      <c r="T5618" s="1">
        <v>6</v>
      </c>
      <c r="U5618" s="1">
        <v>0</v>
      </c>
      <c r="V5618" s="5">
        <v>7.9218000000000002</v>
      </c>
    </row>
    <row r="5619" spans="1:22" ht="15" thickBot="1" x14ac:dyDescent="0.35">
      <c r="A5619" s="4">
        <v>5618</v>
      </c>
      <c r="B5619" s="2" t="s">
        <v>8375</v>
      </c>
      <c r="C5619" s="1">
        <v>2014</v>
      </c>
      <c r="D5619" s="3">
        <v>41821</v>
      </c>
      <c r="E5619" s="3">
        <v>41825</v>
      </c>
      <c r="F5619" s="2" t="s">
        <v>50</v>
      </c>
      <c r="G5619" s="2" t="s">
        <v>39</v>
      </c>
      <c r="H5619" s="2" t="s">
        <v>40</v>
      </c>
      <c r="I5619" s="2" t="s">
        <v>41</v>
      </c>
      <c r="J5619" s="2" t="s">
        <v>27</v>
      </c>
      <c r="K5619" s="2" t="s">
        <v>334</v>
      </c>
      <c r="L5619" s="2" t="s">
        <v>335</v>
      </c>
      <c r="M5619" s="1">
        <v>38109</v>
      </c>
      <c r="N5619" s="2" t="s">
        <v>30</v>
      </c>
      <c r="O5619" s="2" t="s">
        <v>4481</v>
      </c>
      <c r="P5619" s="2" t="s">
        <v>32</v>
      </c>
      <c r="Q5619" s="2" t="s">
        <v>65</v>
      </c>
      <c r="R5619" s="2" t="s">
        <v>4482</v>
      </c>
      <c r="S5619" s="1">
        <v>19.52</v>
      </c>
      <c r="T5619" s="1">
        <v>2</v>
      </c>
      <c r="U5619" s="1">
        <v>0.2</v>
      </c>
      <c r="V5619" s="5">
        <v>5.3680000000000003</v>
      </c>
    </row>
    <row r="5620" spans="1:22" ht="15" thickBot="1" x14ac:dyDescent="0.35">
      <c r="A5620" s="4">
        <v>5619</v>
      </c>
      <c r="B5620" s="2" t="s">
        <v>8376</v>
      </c>
      <c r="C5620" s="1">
        <v>2012</v>
      </c>
      <c r="D5620" s="3">
        <v>41170</v>
      </c>
      <c r="E5620" s="3">
        <v>41173</v>
      </c>
      <c r="F5620" s="2" t="s">
        <v>188</v>
      </c>
      <c r="G5620" s="2" t="s">
        <v>4146</v>
      </c>
      <c r="H5620" s="2" t="s">
        <v>4147</v>
      </c>
      <c r="I5620" s="2" t="s">
        <v>26</v>
      </c>
      <c r="J5620" s="2" t="s">
        <v>27</v>
      </c>
      <c r="K5620" s="2" t="s">
        <v>947</v>
      </c>
      <c r="L5620" s="2" t="s">
        <v>43</v>
      </c>
      <c r="M5620" s="1">
        <v>92105</v>
      </c>
      <c r="N5620" s="2" t="s">
        <v>44</v>
      </c>
      <c r="O5620" s="2" t="s">
        <v>115</v>
      </c>
      <c r="P5620" s="2" t="s">
        <v>46</v>
      </c>
      <c r="Q5620" s="2" t="s">
        <v>59</v>
      </c>
      <c r="R5620" s="2" t="s">
        <v>116</v>
      </c>
      <c r="S5620" s="1">
        <v>443.92</v>
      </c>
      <c r="T5620" s="1">
        <v>4</v>
      </c>
      <c r="U5620" s="1">
        <v>0</v>
      </c>
      <c r="V5620" s="5">
        <v>8.8783999999999992</v>
      </c>
    </row>
    <row r="5621" spans="1:22" ht="15" thickBot="1" x14ac:dyDescent="0.35">
      <c r="A5621" s="4">
        <v>5620</v>
      </c>
      <c r="B5621" s="2" t="s">
        <v>8377</v>
      </c>
      <c r="C5621" s="1">
        <v>2013</v>
      </c>
      <c r="D5621" s="3">
        <v>41543</v>
      </c>
      <c r="E5621" s="3">
        <v>41548</v>
      </c>
      <c r="F5621" s="2" t="s">
        <v>50</v>
      </c>
      <c r="G5621" s="2" t="s">
        <v>2328</v>
      </c>
      <c r="H5621" s="2" t="s">
        <v>2329</v>
      </c>
      <c r="I5621" s="2" t="s">
        <v>41</v>
      </c>
      <c r="J5621" s="2" t="s">
        <v>27</v>
      </c>
      <c r="K5621" s="2" t="s">
        <v>7591</v>
      </c>
      <c r="L5621" s="2" t="s">
        <v>114</v>
      </c>
      <c r="M5621" s="1">
        <v>54601</v>
      </c>
      <c r="N5621" s="2" t="s">
        <v>105</v>
      </c>
      <c r="O5621" s="2" t="s">
        <v>1180</v>
      </c>
      <c r="P5621" s="2" t="s">
        <v>71</v>
      </c>
      <c r="Q5621" s="2" t="s">
        <v>161</v>
      </c>
      <c r="R5621" s="2" t="s">
        <v>1181</v>
      </c>
      <c r="S5621" s="1">
        <v>499.95</v>
      </c>
      <c r="T5621" s="1">
        <v>5</v>
      </c>
      <c r="U5621" s="1">
        <v>0</v>
      </c>
      <c r="V5621" s="5">
        <v>174.98249999999999</v>
      </c>
    </row>
    <row r="5622" spans="1:22" ht="15" thickBot="1" x14ac:dyDescent="0.35">
      <c r="A5622" s="4">
        <v>5621</v>
      </c>
      <c r="B5622" s="2" t="s">
        <v>8377</v>
      </c>
      <c r="C5622" s="1">
        <v>2013</v>
      </c>
      <c r="D5622" s="3">
        <v>41543</v>
      </c>
      <c r="E5622" s="3">
        <v>41548</v>
      </c>
      <c r="F5622" s="2" t="s">
        <v>50</v>
      </c>
      <c r="G5622" s="2" t="s">
        <v>2328</v>
      </c>
      <c r="H5622" s="2" t="s">
        <v>2329</v>
      </c>
      <c r="I5622" s="2" t="s">
        <v>41</v>
      </c>
      <c r="J5622" s="2" t="s">
        <v>27</v>
      </c>
      <c r="K5622" s="2" t="s">
        <v>7591</v>
      </c>
      <c r="L5622" s="2" t="s">
        <v>114</v>
      </c>
      <c r="M5622" s="1">
        <v>54601</v>
      </c>
      <c r="N5622" s="2" t="s">
        <v>105</v>
      </c>
      <c r="O5622" s="2" t="s">
        <v>5205</v>
      </c>
      <c r="P5622" s="2" t="s">
        <v>46</v>
      </c>
      <c r="Q5622" s="2" t="s">
        <v>68</v>
      </c>
      <c r="R5622" s="2" t="s">
        <v>5206</v>
      </c>
      <c r="S5622" s="1">
        <v>3.04</v>
      </c>
      <c r="T5622" s="1">
        <v>1</v>
      </c>
      <c r="U5622" s="1">
        <v>0</v>
      </c>
      <c r="V5622" s="5">
        <v>1.0336000000000001</v>
      </c>
    </row>
    <row r="5623" spans="1:22" ht="15" thickBot="1" x14ac:dyDescent="0.35">
      <c r="A5623" s="4">
        <v>5622</v>
      </c>
      <c r="B5623" s="2" t="s">
        <v>8377</v>
      </c>
      <c r="C5623" s="1">
        <v>2013</v>
      </c>
      <c r="D5623" s="3">
        <v>41543</v>
      </c>
      <c r="E5623" s="3">
        <v>41548</v>
      </c>
      <c r="F5623" s="2" t="s">
        <v>50</v>
      </c>
      <c r="G5623" s="2" t="s">
        <v>2328</v>
      </c>
      <c r="H5623" s="2" t="s">
        <v>2329</v>
      </c>
      <c r="I5623" s="2" t="s">
        <v>41</v>
      </c>
      <c r="J5623" s="2" t="s">
        <v>27</v>
      </c>
      <c r="K5623" s="2" t="s">
        <v>7591</v>
      </c>
      <c r="L5623" s="2" t="s">
        <v>114</v>
      </c>
      <c r="M5623" s="1">
        <v>54601</v>
      </c>
      <c r="N5623" s="2" t="s">
        <v>105</v>
      </c>
      <c r="O5623" s="2" t="s">
        <v>203</v>
      </c>
      <c r="P5623" s="2" t="s">
        <v>32</v>
      </c>
      <c r="Q5623" s="2" t="s">
        <v>36</v>
      </c>
      <c r="R5623" s="2" t="s">
        <v>204</v>
      </c>
      <c r="S5623" s="1">
        <v>201.96</v>
      </c>
      <c r="T5623" s="1">
        <v>2</v>
      </c>
      <c r="U5623" s="1">
        <v>0</v>
      </c>
      <c r="V5623" s="5">
        <v>50.49</v>
      </c>
    </row>
    <row r="5624" spans="1:22" ht="15" thickBot="1" x14ac:dyDescent="0.35">
      <c r="A5624" s="4">
        <v>5623</v>
      </c>
      <c r="B5624" s="2" t="s">
        <v>8377</v>
      </c>
      <c r="C5624" s="1">
        <v>2013</v>
      </c>
      <c r="D5624" s="3">
        <v>41543</v>
      </c>
      <c r="E5624" s="3">
        <v>41548</v>
      </c>
      <c r="F5624" s="2" t="s">
        <v>50</v>
      </c>
      <c r="G5624" s="2" t="s">
        <v>2328</v>
      </c>
      <c r="H5624" s="2" t="s">
        <v>2329</v>
      </c>
      <c r="I5624" s="2" t="s">
        <v>41</v>
      </c>
      <c r="J5624" s="2" t="s">
        <v>27</v>
      </c>
      <c r="K5624" s="2" t="s">
        <v>7591</v>
      </c>
      <c r="L5624" s="2" t="s">
        <v>114</v>
      </c>
      <c r="M5624" s="1">
        <v>54601</v>
      </c>
      <c r="N5624" s="2" t="s">
        <v>105</v>
      </c>
      <c r="O5624" s="2" t="s">
        <v>6181</v>
      </c>
      <c r="P5624" s="2" t="s">
        <v>32</v>
      </c>
      <c r="Q5624" s="2" t="s">
        <v>65</v>
      </c>
      <c r="R5624" s="2" t="s">
        <v>6182</v>
      </c>
      <c r="S5624" s="1">
        <v>68.64</v>
      </c>
      <c r="T5624" s="1">
        <v>11</v>
      </c>
      <c r="U5624" s="1">
        <v>0</v>
      </c>
      <c r="V5624" s="5">
        <v>17.16</v>
      </c>
    </row>
    <row r="5625" spans="1:22" ht="15" thickBot="1" x14ac:dyDescent="0.35">
      <c r="A5625" s="4">
        <v>5624</v>
      </c>
      <c r="B5625" s="2" t="s">
        <v>8378</v>
      </c>
      <c r="C5625" s="1">
        <v>2013</v>
      </c>
      <c r="D5625" s="3">
        <v>41572</v>
      </c>
      <c r="E5625" s="3">
        <v>41576</v>
      </c>
      <c r="F5625" s="2" t="s">
        <v>23</v>
      </c>
      <c r="G5625" s="2" t="s">
        <v>847</v>
      </c>
      <c r="H5625" s="2" t="s">
        <v>848</v>
      </c>
      <c r="I5625" s="2" t="s">
        <v>41</v>
      </c>
      <c r="J5625" s="2" t="s">
        <v>27</v>
      </c>
      <c r="K5625" s="2" t="s">
        <v>42</v>
      </c>
      <c r="L5625" s="2" t="s">
        <v>43</v>
      </c>
      <c r="M5625" s="1">
        <v>90032</v>
      </c>
      <c r="N5625" s="2" t="s">
        <v>44</v>
      </c>
      <c r="O5625" s="2" t="s">
        <v>4258</v>
      </c>
      <c r="P5625" s="2" t="s">
        <v>71</v>
      </c>
      <c r="Q5625" s="2" t="s">
        <v>161</v>
      </c>
      <c r="R5625" s="2" t="s">
        <v>4259</v>
      </c>
      <c r="S5625" s="1">
        <v>100</v>
      </c>
      <c r="T5625" s="1">
        <v>4</v>
      </c>
      <c r="U5625" s="1">
        <v>0</v>
      </c>
      <c r="V5625" s="5">
        <v>21</v>
      </c>
    </row>
    <row r="5626" spans="1:22" ht="15" thickBot="1" x14ac:dyDescent="0.35">
      <c r="A5626" s="4">
        <v>5625</v>
      </c>
      <c r="B5626" s="2" t="s">
        <v>8378</v>
      </c>
      <c r="C5626" s="1">
        <v>2013</v>
      </c>
      <c r="D5626" s="3">
        <v>41572</v>
      </c>
      <c r="E5626" s="3">
        <v>41576</v>
      </c>
      <c r="F5626" s="2" t="s">
        <v>23</v>
      </c>
      <c r="G5626" s="2" t="s">
        <v>847</v>
      </c>
      <c r="H5626" s="2" t="s">
        <v>848</v>
      </c>
      <c r="I5626" s="2" t="s">
        <v>41</v>
      </c>
      <c r="J5626" s="2" t="s">
        <v>27</v>
      </c>
      <c r="K5626" s="2" t="s">
        <v>42</v>
      </c>
      <c r="L5626" s="2" t="s">
        <v>43</v>
      </c>
      <c r="M5626" s="1">
        <v>90032</v>
      </c>
      <c r="N5626" s="2" t="s">
        <v>44</v>
      </c>
      <c r="O5626" s="2" t="s">
        <v>5438</v>
      </c>
      <c r="P5626" s="2" t="s">
        <v>71</v>
      </c>
      <c r="Q5626" s="2" t="s">
        <v>161</v>
      </c>
      <c r="R5626" s="2" t="s">
        <v>5439</v>
      </c>
      <c r="S5626" s="1">
        <v>359.98</v>
      </c>
      <c r="T5626" s="1">
        <v>2</v>
      </c>
      <c r="U5626" s="1">
        <v>0</v>
      </c>
      <c r="V5626" s="5">
        <v>21.598800000000001</v>
      </c>
    </row>
    <row r="5627" spans="1:22" ht="15" thickBot="1" x14ac:dyDescent="0.35">
      <c r="A5627" s="4">
        <v>5626</v>
      </c>
      <c r="B5627" s="2" t="s">
        <v>8379</v>
      </c>
      <c r="C5627" s="1">
        <v>2011</v>
      </c>
      <c r="D5627" s="3">
        <v>40815</v>
      </c>
      <c r="E5627" s="3">
        <v>40817</v>
      </c>
      <c r="F5627" s="2" t="s">
        <v>23</v>
      </c>
      <c r="G5627" s="2" t="s">
        <v>3790</v>
      </c>
      <c r="H5627" s="2" t="s">
        <v>3791</v>
      </c>
      <c r="I5627" s="2" t="s">
        <v>102</v>
      </c>
      <c r="J5627" s="2" t="s">
        <v>27</v>
      </c>
      <c r="K5627" s="2" t="s">
        <v>95</v>
      </c>
      <c r="L5627" s="2" t="s">
        <v>96</v>
      </c>
      <c r="M5627" s="1">
        <v>98115</v>
      </c>
      <c r="N5627" s="2" t="s">
        <v>44</v>
      </c>
      <c r="O5627" s="2" t="s">
        <v>259</v>
      </c>
      <c r="P5627" s="2" t="s">
        <v>32</v>
      </c>
      <c r="Q5627" s="2" t="s">
        <v>65</v>
      </c>
      <c r="R5627" s="2" t="s">
        <v>260</v>
      </c>
      <c r="S5627" s="1">
        <v>6.16</v>
      </c>
      <c r="T5627" s="1">
        <v>2</v>
      </c>
      <c r="U5627" s="1">
        <v>0</v>
      </c>
      <c r="V5627" s="5">
        <v>2.9567999999999999</v>
      </c>
    </row>
    <row r="5628" spans="1:22" ht="15" thickBot="1" x14ac:dyDescent="0.35">
      <c r="A5628" s="4">
        <v>5627</v>
      </c>
      <c r="B5628" s="2" t="s">
        <v>8379</v>
      </c>
      <c r="C5628" s="1">
        <v>2011</v>
      </c>
      <c r="D5628" s="3">
        <v>40815</v>
      </c>
      <c r="E5628" s="3">
        <v>40817</v>
      </c>
      <c r="F5628" s="2" t="s">
        <v>23</v>
      </c>
      <c r="G5628" s="2" t="s">
        <v>3790</v>
      </c>
      <c r="H5628" s="2" t="s">
        <v>3791</v>
      </c>
      <c r="I5628" s="2" t="s">
        <v>102</v>
      </c>
      <c r="J5628" s="2" t="s">
        <v>27</v>
      </c>
      <c r="K5628" s="2" t="s">
        <v>95</v>
      </c>
      <c r="L5628" s="2" t="s">
        <v>96</v>
      </c>
      <c r="M5628" s="1">
        <v>98115</v>
      </c>
      <c r="N5628" s="2" t="s">
        <v>44</v>
      </c>
      <c r="O5628" s="2" t="s">
        <v>3804</v>
      </c>
      <c r="P5628" s="2" t="s">
        <v>32</v>
      </c>
      <c r="Q5628" s="2" t="s">
        <v>56</v>
      </c>
      <c r="R5628" s="2" t="s">
        <v>3805</v>
      </c>
      <c r="S5628" s="1">
        <v>2348.8200000000002</v>
      </c>
      <c r="T5628" s="1">
        <v>9</v>
      </c>
      <c r="U5628" s="1">
        <v>0</v>
      </c>
      <c r="V5628" s="5">
        <v>399.29939999999999</v>
      </c>
    </row>
    <row r="5629" spans="1:22" ht="15" thickBot="1" x14ac:dyDescent="0.35">
      <c r="A5629" s="4">
        <v>5628</v>
      </c>
      <c r="B5629" s="2" t="s">
        <v>8380</v>
      </c>
      <c r="C5629" s="1">
        <v>2014</v>
      </c>
      <c r="D5629" s="3">
        <v>41817</v>
      </c>
      <c r="E5629" s="3">
        <v>41822</v>
      </c>
      <c r="F5629" s="2" t="s">
        <v>50</v>
      </c>
      <c r="G5629" s="2" t="s">
        <v>958</v>
      </c>
      <c r="H5629" s="2" t="s">
        <v>959</v>
      </c>
      <c r="I5629" s="2" t="s">
        <v>41</v>
      </c>
      <c r="J5629" s="2" t="s">
        <v>27</v>
      </c>
      <c r="K5629" s="2" t="s">
        <v>1419</v>
      </c>
      <c r="L5629" s="2" t="s">
        <v>54</v>
      </c>
      <c r="M5629" s="1">
        <v>33180</v>
      </c>
      <c r="N5629" s="2" t="s">
        <v>30</v>
      </c>
      <c r="O5629" s="2" t="s">
        <v>1072</v>
      </c>
      <c r="P5629" s="2" t="s">
        <v>46</v>
      </c>
      <c r="Q5629" s="2" t="s">
        <v>47</v>
      </c>
      <c r="R5629" s="2" t="s">
        <v>1073</v>
      </c>
      <c r="S5629" s="1">
        <v>13.872</v>
      </c>
      <c r="T5629" s="1">
        <v>6</v>
      </c>
      <c r="U5629" s="1">
        <v>0.2</v>
      </c>
      <c r="V5629" s="5">
        <v>4.6818</v>
      </c>
    </row>
    <row r="5630" spans="1:22" ht="15" thickBot="1" x14ac:dyDescent="0.35">
      <c r="A5630" s="4">
        <v>5629</v>
      </c>
      <c r="B5630" s="2" t="s">
        <v>8380</v>
      </c>
      <c r="C5630" s="1">
        <v>2014</v>
      </c>
      <c r="D5630" s="3">
        <v>41817</v>
      </c>
      <c r="E5630" s="3">
        <v>41822</v>
      </c>
      <c r="F5630" s="2" t="s">
        <v>50</v>
      </c>
      <c r="G5630" s="2" t="s">
        <v>958</v>
      </c>
      <c r="H5630" s="2" t="s">
        <v>959</v>
      </c>
      <c r="I5630" s="2" t="s">
        <v>41</v>
      </c>
      <c r="J5630" s="2" t="s">
        <v>27</v>
      </c>
      <c r="K5630" s="2" t="s">
        <v>1419</v>
      </c>
      <c r="L5630" s="2" t="s">
        <v>54</v>
      </c>
      <c r="M5630" s="1">
        <v>33180</v>
      </c>
      <c r="N5630" s="2" t="s">
        <v>30</v>
      </c>
      <c r="O5630" s="2" t="s">
        <v>8381</v>
      </c>
      <c r="P5630" s="2" t="s">
        <v>32</v>
      </c>
      <c r="Q5630" s="2" t="s">
        <v>36</v>
      </c>
      <c r="R5630" s="2" t="s">
        <v>8382</v>
      </c>
      <c r="S5630" s="1">
        <v>273.55200000000002</v>
      </c>
      <c r="T5630" s="1">
        <v>3</v>
      </c>
      <c r="U5630" s="1">
        <v>0.2</v>
      </c>
      <c r="V5630" s="5">
        <v>-13.6776</v>
      </c>
    </row>
    <row r="5631" spans="1:22" ht="15" thickBot="1" x14ac:dyDescent="0.35">
      <c r="A5631" s="4">
        <v>5630</v>
      </c>
      <c r="B5631" s="2" t="s">
        <v>8383</v>
      </c>
      <c r="C5631" s="1">
        <v>2013</v>
      </c>
      <c r="D5631" s="3">
        <v>41508</v>
      </c>
      <c r="E5631" s="3">
        <v>41510</v>
      </c>
      <c r="F5631" s="2" t="s">
        <v>23</v>
      </c>
      <c r="G5631" s="2" t="s">
        <v>440</v>
      </c>
      <c r="H5631" s="2" t="s">
        <v>441</v>
      </c>
      <c r="I5631" s="2" t="s">
        <v>102</v>
      </c>
      <c r="J5631" s="2" t="s">
        <v>27</v>
      </c>
      <c r="K5631" s="2" t="s">
        <v>146</v>
      </c>
      <c r="L5631" s="2" t="s">
        <v>147</v>
      </c>
      <c r="M5631" s="1">
        <v>19143</v>
      </c>
      <c r="N5631" s="2" t="s">
        <v>148</v>
      </c>
      <c r="O5631" s="2" t="s">
        <v>3919</v>
      </c>
      <c r="P5631" s="2" t="s">
        <v>32</v>
      </c>
      <c r="Q5631" s="2" t="s">
        <v>56</v>
      </c>
      <c r="R5631" s="2" t="s">
        <v>3920</v>
      </c>
      <c r="S5631" s="1">
        <v>815.29200000000003</v>
      </c>
      <c r="T5631" s="1">
        <v>9</v>
      </c>
      <c r="U5631" s="1">
        <v>0.4</v>
      </c>
      <c r="V5631" s="5">
        <v>-339.70499999999998</v>
      </c>
    </row>
    <row r="5632" spans="1:22" ht="15" thickBot="1" x14ac:dyDescent="0.35">
      <c r="A5632" s="4">
        <v>5631</v>
      </c>
      <c r="B5632" s="2" t="s">
        <v>8384</v>
      </c>
      <c r="C5632" s="1">
        <v>2011</v>
      </c>
      <c r="D5632" s="3">
        <v>40586</v>
      </c>
      <c r="E5632" s="3">
        <v>40590</v>
      </c>
      <c r="F5632" s="2" t="s">
        <v>50</v>
      </c>
      <c r="G5632" s="2" t="s">
        <v>1485</v>
      </c>
      <c r="H5632" s="2" t="s">
        <v>1486</v>
      </c>
      <c r="I5632" s="2" t="s">
        <v>26</v>
      </c>
      <c r="J5632" s="2" t="s">
        <v>27</v>
      </c>
      <c r="K5632" s="2" t="s">
        <v>4874</v>
      </c>
      <c r="L5632" s="2" t="s">
        <v>319</v>
      </c>
      <c r="M5632" s="1">
        <v>23320</v>
      </c>
      <c r="N5632" s="2" t="s">
        <v>30</v>
      </c>
      <c r="O5632" s="2" t="s">
        <v>1845</v>
      </c>
      <c r="P5632" s="2" t="s">
        <v>71</v>
      </c>
      <c r="Q5632" s="2" t="s">
        <v>161</v>
      </c>
      <c r="R5632" s="2" t="s">
        <v>1846</v>
      </c>
      <c r="S5632" s="1">
        <v>234.45</v>
      </c>
      <c r="T5632" s="1">
        <v>3</v>
      </c>
      <c r="U5632" s="1">
        <v>0</v>
      </c>
      <c r="V5632" s="5">
        <v>103.158</v>
      </c>
    </row>
    <row r="5633" spans="1:22" ht="15" thickBot="1" x14ac:dyDescent="0.35">
      <c r="A5633" s="4">
        <v>5632</v>
      </c>
      <c r="B5633" s="2" t="s">
        <v>8384</v>
      </c>
      <c r="C5633" s="1">
        <v>2011</v>
      </c>
      <c r="D5633" s="3">
        <v>40586</v>
      </c>
      <c r="E5633" s="3">
        <v>40590</v>
      </c>
      <c r="F5633" s="2" t="s">
        <v>50</v>
      </c>
      <c r="G5633" s="2" t="s">
        <v>1485</v>
      </c>
      <c r="H5633" s="2" t="s">
        <v>1486</v>
      </c>
      <c r="I5633" s="2" t="s">
        <v>26</v>
      </c>
      <c r="J5633" s="2" t="s">
        <v>27</v>
      </c>
      <c r="K5633" s="2" t="s">
        <v>4874</v>
      </c>
      <c r="L5633" s="2" t="s">
        <v>319</v>
      </c>
      <c r="M5633" s="1">
        <v>23320</v>
      </c>
      <c r="N5633" s="2" t="s">
        <v>30</v>
      </c>
      <c r="O5633" s="2" t="s">
        <v>4026</v>
      </c>
      <c r="P5633" s="2" t="s">
        <v>32</v>
      </c>
      <c r="Q5633" s="2" t="s">
        <v>56</v>
      </c>
      <c r="R5633" s="2" t="s">
        <v>4027</v>
      </c>
      <c r="S5633" s="1">
        <v>1256.22</v>
      </c>
      <c r="T5633" s="1">
        <v>6</v>
      </c>
      <c r="U5633" s="1">
        <v>0</v>
      </c>
      <c r="V5633" s="5">
        <v>75.373199999999997</v>
      </c>
    </row>
    <row r="5634" spans="1:22" ht="15" thickBot="1" x14ac:dyDescent="0.35">
      <c r="A5634" s="4">
        <v>5633</v>
      </c>
      <c r="B5634" s="2" t="s">
        <v>8384</v>
      </c>
      <c r="C5634" s="1">
        <v>2011</v>
      </c>
      <c r="D5634" s="3">
        <v>40586</v>
      </c>
      <c r="E5634" s="3">
        <v>40590</v>
      </c>
      <c r="F5634" s="2" t="s">
        <v>50</v>
      </c>
      <c r="G5634" s="2" t="s">
        <v>1485</v>
      </c>
      <c r="H5634" s="2" t="s">
        <v>1486</v>
      </c>
      <c r="I5634" s="2" t="s">
        <v>26</v>
      </c>
      <c r="J5634" s="2" t="s">
        <v>27</v>
      </c>
      <c r="K5634" s="2" t="s">
        <v>4874</v>
      </c>
      <c r="L5634" s="2" t="s">
        <v>319</v>
      </c>
      <c r="M5634" s="1">
        <v>23320</v>
      </c>
      <c r="N5634" s="2" t="s">
        <v>30</v>
      </c>
      <c r="O5634" s="2" t="s">
        <v>232</v>
      </c>
      <c r="P5634" s="2" t="s">
        <v>46</v>
      </c>
      <c r="Q5634" s="2" t="s">
        <v>75</v>
      </c>
      <c r="R5634" s="2" t="s">
        <v>233</v>
      </c>
      <c r="S5634" s="1">
        <v>17.46</v>
      </c>
      <c r="T5634" s="1">
        <v>2</v>
      </c>
      <c r="U5634" s="1">
        <v>0</v>
      </c>
      <c r="V5634" s="5">
        <v>8.2062000000000008</v>
      </c>
    </row>
    <row r="5635" spans="1:22" ht="15" thickBot="1" x14ac:dyDescent="0.35">
      <c r="A5635" s="4">
        <v>5634</v>
      </c>
      <c r="B5635" s="2" t="s">
        <v>8385</v>
      </c>
      <c r="C5635" s="1">
        <v>2013</v>
      </c>
      <c r="D5635" s="3">
        <v>41541</v>
      </c>
      <c r="E5635" s="3">
        <v>41546</v>
      </c>
      <c r="F5635" s="2" t="s">
        <v>23</v>
      </c>
      <c r="G5635" s="2" t="s">
        <v>5477</v>
      </c>
      <c r="H5635" s="2" t="s">
        <v>5478</v>
      </c>
      <c r="I5635" s="2" t="s">
        <v>102</v>
      </c>
      <c r="J5635" s="2" t="s">
        <v>27</v>
      </c>
      <c r="K5635" s="2" t="s">
        <v>266</v>
      </c>
      <c r="L5635" s="2" t="s">
        <v>267</v>
      </c>
      <c r="M5635" s="1">
        <v>10009</v>
      </c>
      <c r="N5635" s="2" t="s">
        <v>148</v>
      </c>
      <c r="O5635" s="2" t="s">
        <v>2427</v>
      </c>
      <c r="P5635" s="2" t="s">
        <v>46</v>
      </c>
      <c r="Q5635" s="2" t="s">
        <v>75</v>
      </c>
      <c r="R5635" s="2" t="s">
        <v>186</v>
      </c>
      <c r="S5635" s="1">
        <v>10.528</v>
      </c>
      <c r="T5635" s="1">
        <v>7</v>
      </c>
      <c r="U5635" s="1">
        <v>0.2</v>
      </c>
      <c r="V5635" s="5">
        <v>3.6848000000000001</v>
      </c>
    </row>
    <row r="5636" spans="1:22" ht="15" thickBot="1" x14ac:dyDescent="0.35">
      <c r="A5636" s="4">
        <v>5635</v>
      </c>
      <c r="B5636" s="2" t="s">
        <v>8386</v>
      </c>
      <c r="C5636" s="1">
        <v>2012</v>
      </c>
      <c r="D5636" s="3">
        <v>41248</v>
      </c>
      <c r="E5636" s="3">
        <v>41249</v>
      </c>
      <c r="F5636" s="2" t="s">
        <v>188</v>
      </c>
      <c r="G5636" s="2" t="s">
        <v>6712</v>
      </c>
      <c r="H5636" s="2" t="s">
        <v>6713</v>
      </c>
      <c r="I5636" s="2" t="s">
        <v>102</v>
      </c>
      <c r="J5636" s="2" t="s">
        <v>27</v>
      </c>
      <c r="K5636" s="2" t="s">
        <v>8387</v>
      </c>
      <c r="L5636" s="2" t="s">
        <v>238</v>
      </c>
      <c r="M5636" s="1">
        <v>48104</v>
      </c>
      <c r="N5636" s="2" t="s">
        <v>105</v>
      </c>
      <c r="O5636" s="2" t="s">
        <v>3910</v>
      </c>
      <c r="P5636" s="2" t="s">
        <v>46</v>
      </c>
      <c r="Q5636" s="2" t="s">
        <v>75</v>
      </c>
      <c r="R5636" s="2" t="s">
        <v>3911</v>
      </c>
      <c r="S5636" s="1">
        <v>152.80000000000001</v>
      </c>
      <c r="T5636" s="1">
        <v>5</v>
      </c>
      <c r="U5636" s="1">
        <v>0</v>
      </c>
      <c r="V5636" s="5">
        <v>76.400000000000006</v>
      </c>
    </row>
    <row r="5637" spans="1:22" ht="15" thickBot="1" x14ac:dyDescent="0.35">
      <c r="A5637" s="4">
        <v>5636</v>
      </c>
      <c r="B5637" s="2" t="s">
        <v>8388</v>
      </c>
      <c r="C5637" s="1">
        <v>2014</v>
      </c>
      <c r="D5637" s="3">
        <v>41886</v>
      </c>
      <c r="E5637" s="3">
        <v>41891</v>
      </c>
      <c r="F5637" s="2" t="s">
        <v>50</v>
      </c>
      <c r="G5637" s="2" t="s">
        <v>2798</v>
      </c>
      <c r="H5637" s="2" t="s">
        <v>2799</v>
      </c>
      <c r="I5637" s="2" t="s">
        <v>102</v>
      </c>
      <c r="J5637" s="2" t="s">
        <v>27</v>
      </c>
      <c r="K5637" s="2" t="s">
        <v>8389</v>
      </c>
      <c r="L5637" s="2" t="s">
        <v>43</v>
      </c>
      <c r="M5637" s="1">
        <v>91941</v>
      </c>
      <c r="N5637" s="2" t="s">
        <v>44</v>
      </c>
      <c r="O5637" s="2" t="s">
        <v>1342</v>
      </c>
      <c r="P5637" s="2" t="s">
        <v>46</v>
      </c>
      <c r="Q5637" s="2" t="s">
        <v>75</v>
      </c>
      <c r="R5637" s="2" t="s">
        <v>1343</v>
      </c>
      <c r="S5637" s="1">
        <v>82.56</v>
      </c>
      <c r="T5637" s="1">
        <v>5</v>
      </c>
      <c r="U5637" s="1">
        <v>0.2</v>
      </c>
      <c r="V5637" s="5">
        <v>28.896000000000001</v>
      </c>
    </row>
    <row r="5638" spans="1:22" ht="15" thickBot="1" x14ac:dyDescent="0.35">
      <c r="A5638" s="4">
        <v>5637</v>
      </c>
      <c r="B5638" s="2" t="s">
        <v>8388</v>
      </c>
      <c r="C5638" s="1">
        <v>2014</v>
      </c>
      <c r="D5638" s="3">
        <v>41886</v>
      </c>
      <c r="E5638" s="3">
        <v>41891</v>
      </c>
      <c r="F5638" s="2" t="s">
        <v>50</v>
      </c>
      <c r="G5638" s="2" t="s">
        <v>2798</v>
      </c>
      <c r="H5638" s="2" t="s">
        <v>2799</v>
      </c>
      <c r="I5638" s="2" t="s">
        <v>102</v>
      </c>
      <c r="J5638" s="2" t="s">
        <v>27</v>
      </c>
      <c r="K5638" s="2" t="s">
        <v>8389</v>
      </c>
      <c r="L5638" s="2" t="s">
        <v>43</v>
      </c>
      <c r="M5638" s="1">
        <v>91941</v>
      </c>
      <c r="N5638" s="2" t="s">
        <v>44</v>
      </c>
      <c r="O5638" s="2" t="s">
        <v>6538</v>
      </c>
      <c r="P5638" s="2" t="s">
        <v>71</v>
      </c>
      <c r="Q5638" s="2" t="s">
        <v>161</v>
      </c>
      <c r="R5638" s="2" t="s">
        <v>6539</v>
      </c>
      <c r="S5638" s="1">
        <v>284.97000000000003</v>
      </c>
      <c r="T5638" s="1">
        <v>3</v>
      </c>
      <c r="U5638" s="1">
        <v>0</v>
      </c>
      <c r="V5638" s="5">
        <v>85.491</v>
      </c>
    </row>
    <row r="5639" spans="1:22" ht="15" thickBot="1" x14ac:dyDescent="0.35">
      <c r="A5639" s="4">
        <v>5638</v>
      </c>
      <c r="B5639" s="2" t="s">
        <v>8390</v>
      </c>
      <c r="C5639" s="1">
        <v>2014</v>
      </c>
      <c r="D5639" s="3">
        <v>41725</v>
      </c>
      <c r="E5639" s="3">
        <v>41732</v>
      </c>
      <c r="F5639" s="2" t="s">
        <v>50</v>
      </c>
      <c r="G5639" s="2" t="s">
        <v>5465</v>
      </c>
      <c r="H5639" s="2" t="s">
        <v>5466</v>
      </c>
      <c r="I5639" s="2" t="s">
        <v>41</v>
      </c>
      <c r="J5639" s="2" t="s">
        <v>27</v>
      </c>
      <c r="K5639" s="2" t="s">
        <v>2059</v>
      </c>
      <c r="L5639" s="2" t="s">
        <v>238</v>
      </c>
      <c r="M5639" s="1">
        <v>48126</v>
      </c>
      <c r="N5639" s="2" t="s">
        <v>105</v>
      </c>
      <c r="O5639" s="2" t="s">
        <v>8391</v>
      </c>
      <c r="P5639" s="2" t="s">
        <v>32</v>
      </c>
      <c r="Q5639" s="2" t="s">
        <v>65</v>
      </c>
      <c r="R5639" s="2" t="s">
        <v>8392</v>
      </c>
      <c r="S5639" s="1">
        <v>60.84</v>
      </c>
      <c r="T5639" s="1">
        <v>3</v>
      </c>
      <c r="U5639" s="1">
        <v>0</v>
      </c>
      <c r="V5639" s="5">
        <v>23.119199999999999</v>
      </c>
    </row>
    <row r="5640" spans="1:22" ht="15" thickBot="1" x14ac:dyDescent="0.35">
      <c r="A5640" s="4">
        <v>5639</v>
      </c>
      <c r="B5640" s="2" t="s">
        <v>8393</v>
      </c>
      <c r="C5640" s="1">
        <v>2011</v>
      </c>
      <c r="D5640" s="3">
        <v>40898</v>
      </c>
      <c r="E5640" s="3">
        <v>40904</v>
      </c>
      <c r="F5640" s="2" t="s">
        <v>50</v>
      </c>
      <c r="G5640" s="2" t="s">
        <v>2520</v>
      </c>
      <c r="H5640" s="2" t="s">
        <v>2521</v>
      </c>
      <c r="I5640" s="2" t="s">
        <v>26</v>
      </c>
      <c r="J5640" s="2" t="s">
        <v>27</v>
      </c>
      <c r="K5640" s="2" t="s">
        <v>947</v>
      </c>
      <c r="L5640" s="2" t="s">
        <v>43</v>
      </c>
      <c r="M5640" s="1">
        <v>92024</v>
      </c>
      <c r="N5640" s="2" t="s">
        <v>44</v>
      </c>
      <c r="O5640" s="2" t="s">
        <v>686</v>
      </c>
      <c r="P5640" s="2" t="s">
        <v>32</v>
      </c>
      <c r="Q5640" s="2" t="s">
        <v>36</v>
      </c>
      <c r="R5640" s="2" t="s">
        <v>687</v>
      </c>
      <c r="S5640" s="1">
        <v>1325.76</v>
      </c>
      <c r="T5640" s="1">
        <v>6</v>
      </c>
      <c r="U5640" s="1">
        <v>0.2</v>
      </c>
      <c r="V5640" s="5">
        <v>149.148</v>
      </c>
    </row>
    <row r="5641" spans="1:22" ht="15" thickBot="1" x14ac:dyDescent="0.35">
      <c r="A5641" s="4">
        <v>5640</v>
      </c>
      <c r="B5641" s="2" t="s">
        <v>8393</v>
      </c>
      <c r="C5641" s="1">
        <v>2011</v>
      </c>
      <c r="D5641" s="3">
        <v>40898</v>
      </c>
      <c r="E5641" s="3">
        <v>40904</v>
      </c>
      <c r="F5641" s="2" t="s">
        <v>50</v>
      </c>
      <c r="G5641" s="2" t="s">
        <v>2520</v>
      </c>
      <c r="H5641" s="2" t="s">
        <v>2521</v>
      </c>
      <c r="I5641" s="2" t="s">
        <v>26</v>
      </c>
      <c r="J5641" s="2" t="s">
        <v>27</v>
      </c>
      <c r="K5641" s="2" t="s">
        <v>947</v>
      </c>
      <c r="L5641" s="2" t="s">
        <v>43</v>
      </c>
      <c r="M5641" s="1">
        <v>92024</v>
      </c>
      <c r="N5641" s="2" t="s">
        <v>44</v>
      </c>
      <c r="O5641" s="2" t="s">
        <v>1807</v>
      </c>
      <c r="P5641" s="2" t="s">
        <v>32</v>
      </c>
      <c r="Q5641" s="2" t="s">
        <v>36</v>
      </c>
      <c r="R5641" s="2" t="s">
        <v>1808</v>
      </c>
      <c r="S5641" s="1">
        <v>572.16</v>
      </c>
      <c r="T5641" s="1">
        <v>3</v>
      </c>
      <c r="U5641" s="1">
        <v>0.2</v>
      </c>
      <c r="V5641" s="5">
        <v>35.76</v>
      </c>
    </row>
    <row r="5642" spans="1:22" ht="15" thickBot="1" x14ac:dyDescent="0.35">
      <c r="A5642" s="4">
        <v>5641</v>
      </c>
      <c r="B5642" s="2" t="s">
        <v>8394</v>
      </c>
      <c r="C5642" s="1">
        <v>2011</v>
      </c>
      <c r="D5642" s="3">
        <v>40809</v>
      </c>
      <c r="E5642" s="3">
        <v>40814</v>
      </c>
      <c r="F5642" s="2" t="s">
        <v>50</v>
      </c>
      <c r="G5642" s="2" t="s">
        <v>721</v>
      </c>
      <c r="H5642" s="2" t="s">
        <v>722</v>
      </c>
      <c r="I5642" s="2" t="s">
        <v>102</v>
      </c>
      <c r="J5642" s="2" t="s">
        <v>27</v>
      </c>
      <c r="K5642" s="2" t="s">
        <v>1119</v>
      </c>
      <c r="L5642" s="2" t="s">
        <v>498</v>
      </c>
      <c r="M5642" s="1">
        <v>44107</v>
      </c>
      <c r="N5642" s="2" t="s">
        <v>148</v>
      </c>
      <c r="O5642" s="2" t="s">
        <v>8166</v>
      </c>
      <c r="P5642" s="2" t="s">
        <v>46</v>
      </c>
      <c r="Q5642" s="2" t="s">
        <v>90</v>
      </c>
      <c r="R5642" s="2" t="s">
        <v>8167</v>
      </c>
      <c r="S5642" s="1">
        <v>28.8</v>
      </c>
      <c r="T5642" s="1">
        <v>9</v>
      </c>
      <c r="U5642" s="1">
        <v>0.2</v>
      </c>
      <c r="V5642" s="5">
        <v>10.08</v>
      </c>
    </row>
    <row r="5643" spans="1:22" ht="15" thickBot="1" x14ac:dyDescent="0.35">
      <c r="A5643" s="4">
        <v>5642</v>
      </c>
      <c r="B5643" s="2" t="s">
        <v>8395</v>
      </c>
      <c r="C5643" s="1">
        <v>2014</v>
      </c>
      <c r="D5643" s="3">
        <v>41732</v>
      </c>
      <c r="E5643" s="3">
        <v>41735</v>
      </c>
      <c r="F5643" s="2" t="s">
        <v>188</v>
      </c>
      <c r="G5643" s="2" t="s">
        <v>3370</v>
      </c>
      <c r="H5643" s="2" t="s">
        <v>3371</v>
      </c>
      <c r="I5643" s="2" t="s">
        <v>102</v>
      </c>
      <c r="J5643" s="2" t="s">
        <v>27</v>
      </c>
      <c r="K5643" s="2" t="s">
        <v>4608</v>
      </c>
      <c r="L5643" s="2" t="s">
        <v>747</v>
      </c>
      <c r="M5643" s="1">
        <v>6450</v>
      </c>
      <c r="N5643" s="2" t="s">
        <v>148</v>
      </c>
      <c r="O5643" s="2" t="s">
        <v>139</v>
      </c>
      <c r="P5643" s="2" t="s">
        <v>46</v>
      </c>
      <c r="Q5643" s="2" t="s">
        <v>68</v>
      </c>
      <c r="R5643" s="2" t="s">
        <v>140</v>
      </c>
      <c r="S5643" s="1">
        <v>11.12</v>
      </c>
      <c r="T5643" s="1">
        <v>4</v>
      </c>
      <c r="U5643" s="1">
        <v>0</v>
      </c>
      <c r="V5643" s="5">
        <v>2.8912</v>
      </c>
    </row>
    <row r="5644" spans="1:22" ht="15" thickBot="1" x14ac:dyDescent="0.35">
      <c r="A5644" s="4">
        <v>5643</v>
      </c>
      <c r="B5644" s="2" t="s">
        <v>8396</v>
      </c>
      <c r="C5644" s="1">
        <v>2013</v>
      </c>
      <c r="D5644" s="3">
        <v>41366</v>
      </c>
      <c r="E5644" s="3">
        <v>41370</v>
      </c>
      <c r="F5644" s="2" t="s">
        <v>23</v>
      </c>
      <c r="G5644" s="2" t="s">
        <v>5602</v>
      </c>
      <c r="H5644" s="2" t="s">
        <v>5603</v>
      </c>
      <c r="I5644" s="2" t="s">
        <v>102</v>
      </c>
      <c r="J5644" s="2" t="s">
        <v>27</v>
      </c>
      <c r="K5644" s="2" t="s">
        <v>497</v>
      </c>
      <c r="L5644" s="2" t="s">
        <v>1272</v>
      </c>
      <c r="M5644" s="1">
        <v>31907</v>
      </c>
      <c r="N5644" s="2" t="s">
        <v>30</v>
      </c>
      <c r="O5644" s="2" t="s">
        <v>1020</v>
      </c>
      <c r="P5644" s="2" t="s">
        <v>32</v>
      </c>
      <c r="Q5644" s="2" t="s">
        <v>65</v>
      </c>
      <c r="R5644" s="2" t="s">
        <v>1021</v>
      </c>
      <c r="S5644" s="1">
        <v>7.04</v>
      </c>
      <c r="T5644" s="1">
        <v>4</v>
      </c>
      <c r="U5644" s="1">
        <v>0</v>
      </c>
      <c r="V5644" s="5">
        <v>3.0975999999999999</v>
      </c>
    </row>
    <row r="5645" spans="1:22" ht="15" thickBot="1" x14ac:dyDescent="0.35">
      <c r="A5645" s="4">
        <v>5644</v>
      </c>
      <c r="B5645" s="2" t="s">
        <v>8397</v>
      </c>
      <c r="C5645" s="1">
        <v>2012</v>
      </c>
      <c r="D5645" s="3">
        <v>41044</v>
      </c>
      <c r="E5645" s="3">
        <v>41049</v>
      </c>
      <c r="F5645" s="2" t="s">
        <v>23</v>
      </c>
      <c r="G5645" s="2" t="s">
        <v>6637</v>
      </c>
      <c r="H5645" s="2" t="s">
        <v>6638</v>
      </c>
      <c r="I5645" s="2" t="s">
        <v>41</v>
      </c>
      <c r="J5645" s="2" t="s">
        <v>27</v>
      </c>
      <c r="K5645" s="2" t="s">
        <v>3261</v>
      </c>
      <c r="L5645" s="2" t="s">
        <v>1272</v>
      </c>
      <c r="M5645" s="1">
        <v>30076</v>
      </c>
      <c r="N5645" s="2" t="s">
        <v>30</v>
      </c>
      <c r="O5645" s="2" t="s">
        <v>5340</v>
      </c>
      <c r="P5645" s="2" t="s">
        <v>46</v>
      </c>
      <c r="Q5645" s="2" t="s">
        <v>173</v>
      </c>
      <c r="R5645" s="2" t="s">
        <v>5341</v>
      </c>
      <c r="S5645" s="1">
        <v>17.940000000000001</v>
      </c>
      <c r="T5645" s="1">
        <v>3</v>
      </c>
      <c r="U5645" s="1">
        <v>0</v>
      </c>
      <c r="V5645" s="5">
        <v>8.7905999999999995</v>
      </c>
    </row>
    <row r="5646" spans="1:22" ht="15" thickBot="1" x14ac:dyDescent="0.35">
      <c r="A5646" s="4">
        <v>5645</v>
      </c>
      <c r="B5646" s="2" t="s">
        <v>8398</v>
      </c>
      <c r="C5646" s="1">
        <v>2014</v>
      </c>
      <c r="D5646" s="3">
        <v>41722</v>
      </c>
      <c r="E5646" s="3">
        <v>41725</v>
      </c>
      <c r="F5646" s="2" t="s">
        <v>188</v>
      </c>
      <c r="G5646" s="2" t="s">
        <v>2656</v>
      </c>
      <c r="H5646" s="2" t="s">
        <v>2657</v>
      </c>
      <c r="I5646" s="2" t="s">
        <v>102</v>
      </c>
      <c r="J5646" s="2" t="s">
        <v>27</v>
      </c>
      <c r="K5646" s="2" t="s">
        <v>95</v>
      </c>
      <c r="L5646" s="2" t="s">
        <v>96</v>
      </c>
      <c r="M5646" s="1">
        <v>98105</v>
      </c>
      <c r="N5646" s="2" t="s">
        <v>44</v>
      </c>
      <c r="O5646" s="2" t="s">
        <v>2054</v>
      </c>
      <c r="P5646" s="2" t="s">
        <v>46</v>
      </c>
      <c r="Q5646" s="2" t="s">
        <v>75</v>
      </c>
      <c r="R5646" s="2" t="s">
        <v>2055</v>
      </c>
      <c r="S5646" s="1">
        <v>34.76</v>
      </c>
      <c r="T5646" s="1">
        <v>5</v>
      </c>
      <c r="U5646" s="1">
        <v>0.2</v>
      </c>
      <c r="V5646" s="5">
        <v>11.297000000000001</v>
      </c>
    </row>
    <row r="5647" spans="1:22" ht="15" thickBot="1" x14ac:dyDescent="0.35">
      <c r="A5647" s="4">
        <v>5646</v>
      </c>
      <c r="B5647" s="2" t="s">
        <v>8399</v>
      </c>
      <c r="C5647" s="1">
        <v>2014</v>
      </c>
      <c r="D5647" s="3">
        <v>41744</v>
      </c>
      <c r="E5647" s="3">
        <v>41749</v>
      </c>
      <c r="F5647" s="2" t="s">
        <v>50</v>
      </c>
      <c r="G5647" s="2" t="s">
        <v>3744</v>
      </c>
      <c r="H5647" s="2" t="s">
        <v>3745</v>
      </c>
      <c r="I5647" s="2" t="s">
        <v>41</v>
      </c>
      <c r="J5647" s="2" t="s">
        <v>27</v>
      </c>
      <c r="K5647" s="2" t="s">
        <v>1001</v>
      </c>
      <c r="L5647" s="2" t="s">
        <v>788</v>
      </c>
      <c r="M5647" s="1">
        <v>7960</v>
      </c>
      <c r="N5647" s="2" t="s">
        <v>148</v>
      </c>
      <c r="O5647" s="2" t="s">
        <v>3696</v>
      </c>
      <c r="P5647" s="2" t="s">
        <v>32</v>
      </c>
      <c r="Q5647" s="2" t="s">
        <v>65</v>
      </c>
      <c r="R5647" s="2" t="s">
        <v>3697</v>
      </c>
      <c r="S5647" s="1">
        <v>74.45</v>
      </c>
      <c r="T5647" s="1">
        <v>5</v>
      </c>
      <c r="U5647" s="1">
        <v>0</v>
      </c>
      <c r="V5647" s="5">
        <v>20.101500000000001</v>
      </c>
    </row>
    <row r="5648" spans="1:22" ht="15" thickBot="1" x14ac:dyDescent="0.35">
      <c r="A5648" s="4">
        <v>5647</v>
      </c>
      <c r="B5648" s="2" t="s">
        <v>8400</v>
      </c>
      <c r="C5648" s="1">
        <v>2012</v>
      </c>
      <c r="D5648" s="3">
        <v>40912</v>
      </c>
      <c r="E5648" s="3">
        <v>40917</v>
      </c>
      <c r="F5648" s="2" t="s">
        <v>50</v>
      </c>
      <c r="G5648" s="2" t="s">
        <v>1033</v>
      </c>
      <c r="H5648" s="2" t="s">
        <v>1034</v>
      </c>
      <c r="I5648" s="2" t="s">
        <v>41</v>
      </c>
      <c r="J5648" s="2" t="s">
        <v>27</v>
      </c>
      <c r="K5648" s="2" t="s">
        <v>2811</v>
      </c>
      <c r="L5648" s="2" t="s">
        <v>319</v>
      </c>
      <c r="M5648" s="1">
        <v>22304</v>
      </c>
      <c r="N5648" s="2" t="s">
        <v>30</v>
      </c>
      <c r="O5648" s="2" t="s">
        <v>3928</v>
      </c>
      <c r="P5648" s="2" t="s">
        <v>32</v>
      </c>
      <c r="Q5648" s="2" t="s">
        <v>65</v>
      </c>
      <c r="R5648" s="2" t="s">
        <v>3929</v>
      </c>
      <c r="S5648" s="1">
        <v>192.22</v>
      </c>
      <c r="T5648" s="1">
        <v>14</v>
      </c>
      <c r="U5648" s="1">
        <v>0</v>
      </c>
      <c r="V5648" s="5">
        <v>69.199200000000005</v>
      </c>
    </row>
    <row r="5649" spans="1:22" ht="15" thickBot="1" x14ac:dyDescent="0.35">
      <c r="A5649" s="4">
        <v>5648</v>
      </c>
      <c r="B5649" s="2" t="s">
        <v>8401</v>
      </c>
      <c r="C5649" s="1">
        <v>2014</v>
      </c>
      <c r="D5649" s="3">
        <v>41946</v>
      </c>
      <c r="E5649" s="3">
        <v>41951</v>
      </c>
      <c r="F5649" s="2" t="s">
        <v>50</v>
      </c>
      <c r="G5649" s="2" t="s">
        <v>6220</v>
      </c>
      <c r="H5649" s="2" t="s">
        <v>6221</v>
      </c>
      <c r="I5649" s="2" t="s">
        <v>26</v>
      </c>
      <c r="J5649" s="2" t="s">
        <v>27</v>
      </c>
      <c r="K5649" s="2" t="s">
        <v>5119</v>
      </c>
      <c r="L5649" s="2" t="s">
        <v>121</v>
      </c>
      <c r="M5649" s="1">
        <v>84106</v>
      </c>
      <c r="N5649" s="2" t="s">
        <v>44</v>
      </c>
      <c r="O5649" s="2" t="s">
        <v>2274</v>
      </c>
      <c r="P5649" s="2" t="s">
        <v>46</v>
      </c>
      <c r="Q5649" s="2" t="s">
        <v>90</v>
      </c>
      <c r="R5649" s="2" t="s">
        <v>2275</v>
      </c>
      <c r="S5649" s="1">
        <v>19.440000000000001</v>
      </c>
      <c r="T5649" s="1">
        <v>3</v>
      </c>
      <c r="U5649" s="1">
        <v>0</v>
      </c>
      <c r="V5649" s="5">
        <v>9.3312000000000008</v>
      </c>
    </row>
    <row r="5650" spans="1:22" ht="15" thickBot="1" x14ac:dyDescent="0.35">
      <c r="A5650" s="4">
        <v>5649</v>
      </c>
      <c r="B5650" s="2" t="s">
        <v>8402</v>
      </c>
      <c r="C5650" s="1">
        <v>2014</v>
      </c>
      <c r="D5650" s="3">
        <v>41838</v>
      </c>
      <c r="E5650" s="3">
        <v>41840</v>
      </c>
      <c r="F5650" s="2" t="s">
        <v>23</v>
      </c>
      <c r="G5650" s="2" t="s">
        <v>2431</v>
      </c>
      <c r="H5650" s="2" t="s">
        <v>2432</v>
      </c>
      <c r="I5650" s="2" t="s">
        <v>41</v>
      </c>
      <c r="J5650" s="2" t="s">
        <v>27</v>
      </c>
      <c r="K5650" s="2" t="s">
        <v>6121</v>
      </c>
      <c r="L5650" s="2" t="s">
        <v>43</v>
      </c>
      <c r="M5650" s="1">
        <v>92307</v>
      </c>
      <c r="N5650" s="2" t="s">
        <v>44</v>
      </c>
      <c r="O5650" s="2" t="s">
        <v>6483</v>
      </c>
      <c r="P5650" s="2" t="s">
        <v>46</v>
      </c>
      <c r="Q5650" s="2" t="s">
        <v>90</v>
      </c>
      <c r="R5650" s="2" t="s">
        <v>6484</v>
      </c>
      <c r="S5650" s="1">
        <v>32.4</v>
      </c>
      <c r="T5650" s="1">
        <v>5</v>
      </c>
      <c r="U5650" s="1">
        <v>0</v>
      </c>
      <c r="V5650" s="5">
        <v>15.552</v>
      </c>
    </row>
    <row r="5651" spans="1:22" ht="15" thickBot="1" x14ac:dyDescent="0.35">
      <c r="A5651" s="4">
        <v>5650</v>
      </c>
      <c r="B5651" s="2" t="s">
        <v>8402</v>
      </c>
      <c r="C5651" s="1">
        <v>2014</v>
      </c>
      <c r="D5651" s="3">
        <v>41838</v>
      </c>
      <c r="E5651" s="3">
        <v>41840</v>
      </c>
      <c r="F5651" s="2" t="s">
        <v>23</v>
      </c>
      <c r="G5651" s="2" t="s">
        <v>2431</v>
      </c>
      <c r="H5651" s="2" t="s">
        <v>2432</v>
      </c>
      <c r="I5651" s="2" t="s">
        <v>41</v>
      </c>
      <c r="J5651" s="2" t="s">
        <v>27</v>
      </c>
      <c r="K5651" s="2" t="s">
        <v>6121</v>
      </c>
      <c r="L5651" s="2" t="s">
        <v>43</v>
      </c>
      <c r="M5651" s="1">
        <v>92307</v>
      </c>
      <c r="N5651" s="2" t="s">
        <v>44</v>
      </c>
      <c r="O5651" s="2" t="s">
        <v>8403</v>
      </c>
      <c r="P5651" s="2" t="s">
        <v>46</v>
      </c>
      <c r="Q5651" s="2" t="s">
        <v>173</v>
      </c>
      <c r="R5651" s="2" t="s">
        <v>8055</v>
      </c>
      <c r="S5651" s="1">
        <v>57.9</v>
      </c>
      <c r="T5651" s="1">
        <v>5</v>
      </c>
      <c r="U5651" s="1">
        <v>0</v>
      </c>
      <c r="V5651" s="5">
        <v>28.95</v>
      </c>
    </row>
    <row r="5652" spans="1:22" ht="15" thickBot="1" x14ac:dyDescent="0.35">
      <c r="A5652" s="4">
        <v>5651</v>
      </c>
      <c r="B5652" s="2" t="s">
        <v>8402</v>
      </c>
      <c r="C5652" s="1">
        <v>2014</v>
      </c>
      <c r="D5652" s="3">
        <v>41838</v>
      </c>
      <c r="E5652" s="3">
        <v>41840</v>
      </c>
      <c r="F5652" s="2" t="s">
        <v>23</v>
      </c>
      <c r="G5652" s="2" t="s">
        <v>2431</v>
      </c>
      <c r="H5652" s="2" t="s">
        <v>2432</v>
      </c>
      <c r="I5652" s="2" t="s">
        <v>41</v>
      </c>
      <c r="J5652" s="2" t="s">
        <v>27</v>
      </c>
      <c r="K5652" s="2" t="s">
        <v>6121</v>
      </c>
      <c r="L5652" s="2" t="s">
        <v>43</v>
      </c>
      <c r="M5652" s="1">
        <v>92307</v>
      </c>
      <c r="N5652" s="2" t="s">
        <v>44</v>
      </c>
      <c r="O5652" s="2" t="s">
        <v>6402</v>
      </c>
      <c r="P5652" s="2" t="s">
        <v>46</v>
      </c>
      <c r="Q5652" s="2" t="s">
        <v>59</v>
      </c>
      <c r="R5652" s="2" t="s">
        <v>6403</v>
      </c>
      <c r="S5652" s="1">
        <v>10.56</v>
      </c>
      <c r="T5652" s="1">
        <v>2</v>
      </c>
      <c r="U5652" s="1">
        <v>0</v>
      </c>
      <c r="V5652" s="5">
        <v>0</v>
      </c>
    </row>
    <row r="5653" spans="1:22" ht="15" thickBot="1" x14ac:dyDescent="0.35">
      <c r="A5653" s="4">
        <v>5652</v>
      </c>
      <c r="B5653" s="2" t="s">
        <v>8402</v>
      </c>
      <c r="C5653" s="1">
        <v>2014</v>
      </c>
      <c r="D5653" s="3">
        <v>41838</v>
      </c>
      <c r="E5653" s="3">
        <v>41840</v>
      </c>
      <c r="F5653" s="2" t="s">
        <v>23</v>
      </c>
      <c r="G5653" s="2" t="s">
        <v>2431</v>
      </c>
      <c r="H5653" s="2" t="s">
        <v>2432</v>
      </c>
      <c r="I5653" s="2" t="s">
        <v>41</v>
      </c>
      <c r="J5653" s="2" t="s">
        <v>27</v>
      </c>
      <c r="K5653" s="2" t="s">
        <v>6121</v>
      </c>
      <c r="L5653" s="2" t="s">
        <v>43</v>
      </c>
      <c r="M5653" s="1">
        <v>92307</v>
      </c>
      <c r="N5653" s="2" t="s">
        <v>44</v>
      </c>
      <c r="O5653" s="2" t="s">
        <v>764</v>
      </c>
      <c r="P5653" s="2" t="s">
        <v>32</v>
      </c>
      <c r="Q5653" s="2" t="s">
        <v>33</v>
      </c>
      <c r="R5653" s="2" t="s">
        <v>765</v>
      </c>
      <c r="S5653" s="1">
        <v>1194.165</v>
      </c>
      <c r="T5653" s="1">
        <v>5</v>
      </c>
      <c r="U5653" s="1">
        <v>0.15</v>
      </c>
      <c r="V5653" s="5">
        <v>210.73500000000001</v>
      </c>
    </row>
    <row r="5654" spans="1:22" ht="15" thickBot="1" x14ac:dyDescent="0.35">
      <c r="A5654" s="4">
        <v>5653</v>
      </c>
      <c r="B5654" s="2" t="s">
        <v>8404</v>
      </c>
      <c r="C5654" s="1">
        <v>2014</v>
      </c>
      <c r="D5654" s="3">
        <v>41919</v>
      </c>
      <c r="E5654" s="3">
        <v>41924</v>
      </c>
      <c r="F5654" s="2" t="s">
        <v>50</v>
      </c>
      <c r="G5654" s="2" t="s">
        <v>1318</v>
      </c>
      <c r="H5654" s="2" t="s">
        <v>1319</v>
      </c>
      <c r="I5654" s="2" t="s">
        <v>41</v>
      </c>
      <c r="J5654" s="2" t="s">
        <v>27</v>
      </c>
      <c r="K5654" s="2" t="s">
        <v>266</v>
      </c>
      <c r="L5654" s="2" t="s">
        <v>267</v>
      </c>
      <c r="M5654" s="1">
        <v>10009</v>
      </c>
      <c r="N5654" s="2" t="s">
        <v>148</v>
      </c>
      <c r="O5654" s="2" t="s">
        <v>6535</v>
      </c>
      <c r="P5654" s="2" t="s">
        <v>46</v>
      </c>
      <c r="Q5654" s="2" t="s">
        <v>90</v>
      </c>
      <c r="R5654" s="2" t="s">
        <v>6536</v>
      </c>
      <c r="S5654" s="1">
        <v>40.99</v>
      </c>
      <c r="T5654" s="1">
        <v>1</v>
      </c>
      <c r="U5654" s="1">
        <v>0</v>
      </c>
      <c r="V5654" s="5">
        <v>20.085100000000001</v>
      </c>
    </row>
    <row r="5655" spans="1:22" ht="15" thickBot="1" x14ac:dyDescent="0.35">
      <c r="A5655" s="4">
        <v>5654</v>
      </c>
      <c r="B5655" s="2" t="s">
        <v>8405</v>
      </c>
      <c r="C5655" s="1">
        <v>2011</v>
      </c>
      <c r="D5655" s="3">
        <v>40851</v>
      </c>
      <c r="E5655" s="3">
        <v>40858</v>
      </c>
      <c r="F5655" s="2" t="s">
        <v>50</v>
      </c>
      <c r="G5655" s="2" t="s">
        <v>2171</v>
      </c>
      <c r="H5655" s="2" t="s">
        <v>2172</v>
      </c>
      <c r="I5655" s="2" t="s">
        <v>41</v>
      </c>
      <c r="J5655" s="2" t="s">
        <v>27</v>
      </c>
      <c r="K5655" s="2" t="s">
        <v>1173</v>
      </c>
      <c r="L5655" s="2" t="s">
        <v>43</v>
      </c>
      <c r="M5655" s="1">
        <v>90805</v>
      </c>
      <c r="N5655" s="2" t="s">
        <v>44</v>
      </c>
      <c r="O5655" s="2" t="s">
        <v>586</v>
      </c>
      <c r="P5655" s="2" t="s">
        <v>46</v>
      </c>
      <c r="Q5655" s="2" t="s">
        <v>68</v>
      </c>
      <c r="R5655" s="2" t="s">
        <v>587</v>
      </c>
      <c r="S5655" s="1">
        <v>2.94</v>
      </c>
      <c r="T5655" s="1">
        <v>1</v>
      </c>
      <c r="U5655" s="1">
        <v>0</v>
      </c>
      <c r="V5655" s="5">
        <v>0.79379999999999995</v>
      </c>
    </row>
    <row r="5656" spans="1:22" ht="15" thickBot="1" x14ac:dyDescent="0.35">
      <c r="A5656" s="4">
        <v>5655</v>
      </c>
      <c r="B5656" s="2" t="s">
        <v>8406</v>
      </c>
      <c r="C5656" s="1">
        <v>2013</v>
      </c>
      <c r="D5656" s="3">
        <v>41627</v>
      </c>
      <c r="E5656" s="3">
        <v>41630</v>
      </c>
      <c r="F5656" s="2" t="s">
        <v>188</v>
      </c>
      <c r="G5656" s="2" t="s">
        <v>5003</v>
      </c>
      <c r="H5656" s="2" t="s">
        <v>5004</v>
      </c>
      <c r="I5656" s="2" t="s">
        <v>102</v>
      </c>
      <c r="J5656" s="2" t="s">
        <v>27</v>
      </c>
      <c r="K5656" s="2" t="s">
        <v>1976</v>
      </c>
      <c r="L5656" s="2" t="s">
        <v>420</v>
      </c>
      <c r="M5656" s="1">
        <v>97301</v>
      </c>
      <c r="N5656" s="2" t="s">
        <v>44</v>
      </c>
      <c r="O5656" s="2" t="s">
        <v>1722</v>
      </c>
      <c r="P5656" s="2" t="s">
        <v>46</v>
      </c>
      <c r="Q5656" s="2" t="s">
        <v>75</v>
      </c>
      <c r="R5656" s="2" t="s">
        <v>1723</v>
      </c>
      <c r="S5656" s="1">
        <v>45.24</v>
      </c>
      <c r="T5656" s="1">
        <v>4</v>
      </c>
      <c r="U5656" s="1">
        <v>0.7</v>
      </c>
      <c r="V5656" s="5">
        <v>-30.16</v>
      </c>
    </row>
    <row r="5657" spans="1:22" ht="15" thickBot="1" x14ac:dyDescent="0.35">
      <c r="A5657" s="4">
        <v>5656</v>
      </c>
      <c r="B5657" s="2" t="s">
        <v>8406</v>
      </c>
      <c r="C5657" s="1">
        <v>2013</v>
      </c>
      <c r="D5657" s="3">
        <v>41627</v>
      </c>
      <c r="E5657" s="3">
        <v>41630</v>
      </c>
      <c r="F5657" s="2" t="s">
        <v>188</v>
      </c>
      <c r="G5657" s="2" t="s">
        <v>5003</v>
      </c>
      <c r="H5657" s="2" t="s">
        <v>5004</v>
      </c>
      <c r="I5657" s="2" t="s">
        <v>102</v>
      </c>
      <c r="J5657" s="2" t="s">
        <v>27</v>
      </c>
      <c r="K5657" s="2" t="s">
        <v>1976</v>
      </c>
      <c r="L5657" s="2" t="s">
        <v>420</v>
      </c>
      <c r="M5657" s="1">
        <v>97301</v>
      </c>
      <c r="N5657" s="2" t="s">
        <v>44</v>
      </c>
      <c r="O5657" s="2" t="s">
        <v>1987</v>
      </c>
      <c r="P5657" s="2" t="s">
        <v>46</v>
      </c>
      <c r="Q5657" s="2" t="s">
        <v>68</v>
      </c>
      <c r="R5657" s="2" t="s">
        <v>1988</v>
      </c>
      <c r="S5657" s="1">
        <v>18.687999999999999</v>
      </c>
      <c r="T5657" s="1">
        <v>4</v>
      </c>
      <c r="U5657" s="1">
        <v>0.2</v>
      </c>
      <c r="V5657" s="5">
        <v>2.3359999999999999</v>
      </c>
    </row>
    <row r="5658" spans="1:22" ht="15" thickBot="1" x14ac:dyDescent="0.35">
      <c r="A5658" s="4">
        <v>5657</v>
      </c>
      <c r="B5658" s="2" t="s">
        <v>8406</v>
      </c>
      <c r="C5658" s="1">
        <v>2013</v>
      </c>
      <c r="D5658" s="3">
        <v>41627</v>
      </c>
      <c r="E5658" s="3">
        <v>41630</v>
      </c>
      <c r="F5658" s="2" t="s">
        <v>188</v>
      </c>
      <c r="G5658" s="2" t="s">
        <v>5003</v>
      </c>
      <c r="H5658" s="2" t="s">
        <v>5004</v>
      </c>
      <c r="I5658" s="2" t="s">
        <v>102</v>
      </c>
      <c r="J5658" s="2" t="s">
        <v>27</v>
      </c>
      <c r="K5658" s="2" t="s">
        <v>1976</v>
      </c>
      <c r="L5658" s="2" t="s">
        <v>420</v>
      </c>
      <c r="M5658" s="1">
        <v>97301</v>
      </c>
      <c r="N5658" s="2" t="s">
        <v>44</v>
      </c>
      <c r="O5658" s="2" t="s">
        <v>8332</v>
      </c>
      <c r="P5658" s="2" t="s">
        <v>46</v>
      </c>
      <c r="Q5658" s="2" t="s">
        <v>90</v>
      </c>
      <c r="R5658" s="2" t="s">
        <v>8333</v>
      </c>
      <c r="S5658" s="1">
        <v>11.648</v>
      </c>
      <c r="T5658" s="1">
        <v>2</v>
      </c>
      <c r="U5658" s="1">
        <v>0.2</v>
      </c>
      <c r="V5658" s="5">
        <v>3.7856000000000001</v>
      </c>
    </row>
    <row r="5659" spans="1:22" ht="15" thickBot="1" x14ac:dyDescent="0.35">
      <c r="A5659" s="4">
        <v>5658</v>
      </c>
      <c r="B5659" s="2" t="s">
        <v>8406</v>
      </c>
      <c r="C5659" s="1">
        <v>2013</v>
      </c>
      <c r="D5659" s="3">
        <v>41627</v>
      </c>
      <c r="E5659" s="3">
        <v>41630</v>
      </c>
      <c r="F5659" s="2" t="s">
        <v>188</v>
      </c>
      <c r="G5659" s="2" t="s">
        <v>5003</v>
      </c>
      <c r="H5659" s="2" t="s">
        <v>5004</v>
      </c>
      <c r="I5659" s="2" t="s">
        <v>102</v>
      </c>
      <c r="J5659" s="2" t="s">
        <v>27</v>
      </c>
      <c r="K5659" s="2" t="s">
        <v>1976</v>
      </c>
      <c r="L5659" s="2" t="s">
        <v>420</v>
      </c>
      <c r="M5659" s="1">
        <v>97301</v>
      </c>
      <c r="N5659" s="2" t="s">
        <v>44</v>
      </c>
      <c r="O5659" s="2" t="s">
        <v>1696</v>
      </c>
      <c r="P5659" s="2" t="s">
        <v>71</v>
      </c>
      <c r="Q5659" s="2" t="s">
        <v>161</v>
      </c>
      <c r="R5659" s="2" t="s">
        <v>1697</v>
      </c>
      <c r="S5659" s="1">
        <v>112.776</v>
      </c>
      <c r="T5659" s="1">
        <v>3</v>
      </c>
      <c r="U5659" s="1">
        <v>0.2</v>
      </c>
      <c r="V5659" s="5">
        <v>-8.4581999999999997</v>
      </c>
    </row>
    <row r="5660" spans="1:22" ht="15" thickBot="1" x14ac:dyDescent="0.35">
      <c r="A5660" s="4">
        <v>5659</v>
      </c>
      <c r="B5660" s="2" t="s">
        <v>8406</v>
      </c>
      <c r="C5660" s="1">
        <v>2013</v>
      </c>
      <c r="D5660" s="3">
        <v>41627</v>
      </c>
      <c r="E5660" s="3">
        <v>41630</v>
      </c>
      <c r="F5660" s="2" t="s">
        <v>188</v>
      </c>
      <c r="G5660" s="2" t="s">
        <v>5003</v>
      </c>
      <c r="H5660" s="2" t="s">
        <v>5004</v>
      </c>
      <c r="I5660" s="2" t="s">
        <v>102</v>
      </c>
      <c r="J5660" s="2" t="s">
        <v>27</v>
      </c>
      <c r="K5660" s="2" t="s">
        <v>1976</v>
      </c>
      <c r="L5660" s="2" t="s">
        <v>420</v>
      </c>
      <c r="M5660" s="1">
        <v>97301</v>
      </c>
      <c r="N5660" s="2" t="s">
        <v>44</v>
      </c>
      <c r="O5660" s="2" t="s">
        <v>3919</v>
      </c>
      <c r="P5660" s="2" t="s">
        <v>32</v>
      </c>
      <c r="Q5660" s="2" t="s">
        <v>56</v>
      </c>
      <c r="R5660" s="2" t="s">
        <v>3920</v>
      </c>
      <c r="S5660" s="1">
        <v>377.45</v>
      </c>
      <c r="T5660" s="1">
        <v>5</v>
      </c>
      <c r="U5660" s="1">
        <v>0.5</v>
      </c>
      <c r="V5660" s="5">
        <v>-264.21499999999997</v>
      </c>
    </row>
    <row r="5661" spans="1:22" ht="15" thickBot="1" x14ac:dyDescent="0.35">
      <c r="A5661" s="4">
        <v>5660</v>
      </c>
      <c r="B5661" s="2" t="s">
        <v>8406</v>
      </c>
      <c r="C5661" s="1">
        <v>2013</v>
      </c>
      <c r="D5661" s="3">
        <v>41627</v>
      </c>
      <c r="E5661" s="3">
        <v>41630</v>
      </c>
      <c r="F5661" s="2" t="s">
        <v>188</v>
      </c>
      <c r="G5661" s="2" t="s">
        <v>5003</v>
      </c>
      <c r="H5661" s="2" t="s">
        <v>5004</v>
      </c>
      <c r="I5661" s="2" t="s">
        <v>102</v>
      </c>
      <c r="J5661" s="2" t="s">
        <v>27</v>
      </c>
      <c r="K5661" s="2" t="s">
        <v>1976</v>
      </c>
      <c r="L5661" s="2" t="s">
        <v>420</v>
      </c>
      <c r="M5661" s="1">
        <v>97301</v>
      </c>
      <c r="N5661" s="2" t="s">
        <v>44</v>
      </c>
      <c r="O5661" s="2" t="s">
        <v>6423</v>
      </c>
      <c r="P5661" s="2" t="s">
        <v>46</v>
      </c>
      <c r="Q5661" s="2" t="s">
        <v>47</v>
      </c>
      <c r="R5661" s="2" t="s">
        <v>6424</v>
      </c>
      <c r="S5661" s="1">
        <v>15.936</v>
      </c>
      <c r="T5661" s="1">
        <v>4</v>
      </c>
      <c r="U5661" s="1">
        <v>0.2</v>
      </c>
      <c r="V5661" s="5">
        <v>5.1791999999999998</v>
      </c>
    </row>
    <row r="5662" spans="1:22" ht="15" thickBot="1" x14ac:dyDescent="0.35">
      <c r="A5662" s="4">
        <v>5661</v>
      </c>
      <c r="B5662" s="2" t="s">
        <v>8406</v>
      </c>
      <c r="C5662" s="1">
        <v>2013</v>
      </c>
      <c r="D5662" s="3">
        <v>41627</v>
      </c>
      <c r="E5662" s="3">
        <v>41630</v>
      </c>
      <c r="F5662" s="2" t="s">
        <v>188</v>
      </c>
      <c r="G5662" s="2" t="s">
        <v>5003</v>
      </c>
      <c r="H5662" s="2" t="s">
        <v>5004</v>
      </c>
      <c r="I5662" s="2" t="s">
        <v>102</v>
      </c>
      <c r="J5662" s="2" t="s">
        <v>27</v>
      </c>
      <c r="K5662" s="2" t="s">
        <v>1976</v>
      </c>
      <c r="L5662" s="2" t="s">
        <v>420</v>
      </c>
      <c r="M5662" s="1">
        <v>97301</v>
      </c>
      <c r="N5662" s="2" t="s">
        <v>44</v>
      </c>
      <c r="O5662" s="2" t="s">
        <v>5685</v>
      </c>
      <c r="P5662" s="2" t="s">
        <v>71</v>
      </c>
      <c r="Q5662" s="2" t="s">
        <v>72</v>
      </c>
      <c r="R5662" s="2" t="s">
        <v>5686</v>
      </c>
      <c r="S5662" s="1">
        <v>28.68</v>
      </c>
      <c r="T5662" s="1">
        <v>3</v>
      </c>
      <c r="U5662" s="1">
        <v>0.2</v>
      </c>
      <c r="V5662" s="5">
        <v>-7.17</v>
      </c>
    </row>
    <row r="5663" spans="1:22" ht="15" thickBot="1" x14ac:dyDescent="0.35">
      <c r="A5663" s="4">
        <v>5662</v>
      </c>
      <c r="B5663" s="2" t="s">
        <v>8407</v>
      </c>
      <c r="C5663" s="1">
        <v>2013</v>
      </c>
      <c r="D5663" s="3">
        <v>41542</v>
      </c>
      <c r="E5663" s="3">
        <v>41549</v>
      </c>
      <c r="F5663" s="2" t="s">
        <v>50</v>
      </c>
      <c r="G5663" s="2" t="s">
        <v>5788</v>
      </c>
      <c r="H5663" s="2" t="s">
        <v>5789</v>
      </c>
      <c r="I5663" s="2" t="s">
        <v>102</v>
      </c>
      <c r="J5663" s="2" t="s">
        <v>27</v>
      </c>
      <c r="K5663" s="2" t="s">
        <v>456</v>
      </c>
      <c r="L5663" s="2" t="s">
        <v>457</v>
      </c>
      <c r="M5663" s="1">
        <v>80013</v>
      </c>
      <c r="N5663" s="2" t="s">
        <v>44</v>
      </c>
      <c r="O5663" s="2" t="s">
        <v>1110</v>
      </c>
      <c r="P5663" s="2" t="s">
        <v>32</v>
      </c>
      <c r="Q5663" s="2" t="s">
        <v>65</v>
      </c>
      <c r="R5663" s="2" t="s">
        <v>1111</v>
      </c>
      <c r="S5663" s="1">
        <v>21.44</v>
      </c>
      <c r="T5663" s="1">
        <v>2</v>
      </c>
      <c r="U5663" s="1">
        <v>0.2</v>
      </c>
      <c r="V5663" s="5">
        <v>7.5039999999999996</v>
      </c>
    </row>
    <row r="5664" spans="1:22" ht="15" thickBot="1" x14ac:dyDescent="0.35">
      <c r="A5664" s="4">
        <v>5663</v>
      </c>
      <c r="B5664" s="2" t="s">
        <v>8407</v>
      </c>
      <c r="C5664" s="1">
        <v>2013</v>
      </c>
      <c r="D5664" s="3">
        <v>41542</v>
      </c>
      <c r="E5664" s="3">
        <v>41549</v>
      </c>
      <c r="F5664" s="2" t="s">
        <v>50</v>
      </c>
      <c r="G5664" s="2" t="s">
        <v>5788</v>
      </c>
      <c r="H5664" s="2" t="s">
        <v>5789</v>
      </c>
      <c r="I5664" s="2" t="s">
        <v>102</v>
      </c>
      <c r="J5664" s="2" t="s">
        <v>27</v>
      </c>
      <c r="K5664" s="2" t="s">
        <v>456</v>
      </c>
      <c r="L5664" s="2" t="s">
        <v>457</v>
      </c>
      <c r="M5664" s="1">
        <v>80013</v>
      </c>
      <c r="N5664" s="2" t="s">
        <v>44</v>
      </c>
      <c r="O5664" s="2" t="s">
        <v>4149</v>
      </c>
      <c r="P5664" s="2" t="s">
        <v>46</v>
      </c>
      <c r="Q5664" s="2" t="s">
        <v>59</v>
      </c>
      <c r="R5664" s="2" t="s">
        <v>4150</v>
      </c>
      <c r="S5664" s="1">
        <v>511.05599999999998</v>
      </c>
      <c r="T5664" s="1">
        <v>9</v>
      </c>
      <c r="U5664" s="1">
        <v>0.2</v>
      </c>
      <c r="V5664" s="5">
        <v>-95.822999999999993</v>
      </c>
    </row>
    <row r="5665" spans="1:22" ht="15" thickBot="1" x14ac:dyDescent="0.35">
      <c r="A5665" s="4">
        <v>5664</v>
      </c>
      <c r="B5665" s="2" t="s">
        <v>8408</v>
      </c>
      <c r="C5665" s="1">
        <v>2013</v>
      </c>
      <c r="D5665" s="3">
        <v>41477</v>
      </c>
      <c r="E5665" s="3">
        <v>41477</v>
      </c>
      <c r="F5665" s="2" t="s">
        <v>1290</v>
      </c>
      <c r="G5665" s="2" t="s">
        <v>6310</v>
      </c>
      <c r="H5665" s="2" t="s">
        <v>6311</v>
      </c>
      <c r="I5665" s="2" t="s">
        <v>41</v>
      </c>
      <c r="J5665" s="2" t="s">
        <v>27</v>
      </c>
      <c r="K5665" s="2" t="s">
        <v>606</v>
      </c>
      <c r="L5665" s="2" t="s">
        <v>498</v>
      </c>
      <c r="M5665" s="1">
        <v>43055</v>
      </c>
      <c r="N5665" s="2" t="s">
        <v>148</v>
      </c>
      <c r="O5665" s="2" t="s">
        <v>8409</v>
      </c>
      <c r="P5665" s="2" t="s">
        <v>46</v>
      </c>
      <c r="Q5665" s="2" t="s">
        <v>68</v>
      </c>
      <c r="R5665" s="2" t="s">
        <v>8410</v>
      </c>
      <c r="S5665" s="1">
        <v>18.655999999999999</v>
      </c>
      <c r="T5665" s="1">
        <v>2</v>
      </c>
      <c r="U5665" s="1">
        <v>0.2</v>
      </c>
      <c r="V5665" s="5">
        <v>1.3992</v>
      </c>
    </row>
    <row r="5666" spans="1:22" ht="15" thickBot="1" x14ac:dyDescent="0.35">
      <c r="A5666" s="4">
        <v>5665</v>
      </c>
      <c r="B5666" s="2" t="s">
        <v>8408</v>
      </c>
      <c r="C5666" s="1">
        <v>2013</v>
      </c>
      <c r="D5666" s="3">
        <v>41477</v>
      </c>
      <c r="E5666" s="3">
        <v>41477</v>
      </c>
      <c r="F5666" s="2" t="s">
        <v>1290</v>
      </c>
      <c r="G5666" s="2" t="s">
        <v>6310</v>
      </c>
      <c r="H5666" s="2" t="s">
        <v>6311</v>
      </c>
      <c r="I5666" s="2" t="s">
        <v>41</v>
      </c>
      <c r="J5666" s="2" t="s">
        <v>27</v>
      </c>
      <c r="K5666" s="2" t="s">
        <v>606</v>
      </c>
      <c r="L5666" s="2" t="s">
        <v>498</v>
      </c>
      <c r="M5666" s="1">
        <v>43055</v>
      </c>
      <c r="N5666" s="2" t="s">
        <v>148</v>
      </c>
      <c r="O5666" s="2" t="s">
        <v>4315</v>
      </c>
      <c r="P5666" s="2" t="s">
        <v>46</v>
      </c>
      <c r="Q5666" s="2" t="s">
        <v>75</v>
      </c>
      <c r="R5666" s="2" t="s">
        <v>4316</v>
      </c>
      <c r="S5666" s="1">
        <v>11.087999999999999</v>
      </c>
      <c r="T5666" s="1">
        <v>7</v>
      </c>
      <c r="U5666" s="1">
        <v>0.7</v>
      </c>
      <c r="V5666" s="5">
        <v>-8.1311999999999998</v>
      </c>
    </row>
    <row r="5667" spans="1:22" ht="15" thickBot="1" x14ac:dyDescent="0.35">
      <c r="A5667" s="4">
        <v>5666</v>
      </c>
      <c r="B5667" s="2" t="s">
        <v>8408</v>
      </c>
      <c r="C5667" s="1">
        <v>2013</v>
      </c>
      <c r="D5667" s="3">
        <v>41477</v>
      </c>
      <c r="E5667" s="3">
        <v>41477</v>
      </c>
      <c r="F5667" s="2" t="s">
        <v>1290</v>
      </c>
      <c r="G5667" s="2" t="s">
        <v>6310</v>
      </c>
      <c r="H5667" s="2" t="s">
        <v>6311</v>
      </c>
      <c r="I5667" s="2" t="s">
        <v>41</v>
      </c>
      <c r="J5667" s="2" t="s">
        <v>27</v>
      </c>
      <c r="K5667" s="2" t="s">
        <v>606</v>
      </c>
      <c r="L5667" s="2" t="s">
        <v>498</v>
      </c>
      <c r="M5667" s="1">
        <v>43055</v>
      </c>
      <c r="N5667" s="2" t="s">
        <v>148</v>
      </c>
      <c r="O5667" s="2" t="s">
        <v>933</v>
      </c>
      <c r="P5667" s="2" t="s">
        <v>46</v>
      </c>
      <c r="Q5667" s="2" t="s">
        <v>59</v>
      </c>
      <c r="R5667" s="2" t="s">
        <v>934</v>
      </c>
      <c r="S5667" s="1">
        <v>66.688000000000002</v>
      </c>
      <c r="T5667" s="1">
        <v>1</v>
      </c>
      <c r="U5667" s="1">
        <v>0.2</v>
      </c>
      <c r="V5667" s="5">
        <v>4.1680000000000001</v>
      </c>
    </row>
    <row r="5668" spans="1:22" ht="15" thickBot="1" x14ac:dyDescent="0.35">
      <c r="A5668" s="4">
        <v>5667</v>
      </c>
      <c r="B5668" s="2" t="s">
        <v>8408</v>
      </c>
      <c r="C5668" s="1">
        <v>2013</v>
      </c>
      <c r="D5668" s="3">
        <v>41477</v>
      </c>
      <c r="E5668" s="3">
        <v>41477</v>
      </c>
      <c r="F5668" s="2" t="s">
        <v>1290</v>
      </c>
      <c r="G5668" s="2" t="s">
        <v>6310</v>
      </c>
      <c r="H5668" s="2" t="s">
        <v>6311</v>
      </c>
      <c r="I5668" s="2" t="s">
        <v>41</v>
      </c>
      <c r="J5668" s="2" t="s">
        <v>27</v>
      </c>
      <c r="K5668" s="2" t="s">
        <v>606</v>
      </c>
      <c r="L5668" s="2" t="s">
        <v>498</v>
      </c>
      <c r="M5668" s="1">
        <v>43055</v>
      </c>
      <c r="N5668" s="2" t="s">
        <v>148</v>
      </c>
      <c r="O5668" s="2" t="s">
        <v>3219</v>
      </c>
      <c r="P5668" s="2" t="s">
        <v>46</v>
      </c>
      <c r="Q5668" s="2" t="s">
        <v>59</v>
      </c>
      <c r="R5668" s="2" t="s">
        <v>3220</v>
      </c>
      <c r="S5668" s="1">
        <v>99.488</v>
      </c>
      <c r="T5668" s="1">
        <v>2</v>
      </c>
      <c r="U5668" s="1">
        <v>0.2</v>
      </c>
      <c r="V5668" s="5">
        <v>8.7051999999999996</v>
      </c>
    </row>
    <row r="5669" spans="1:22" ht="15" thickBot="1" x14ac:dyDescent="0.35">
      <c r="A5669" s="4">
        <v>5668</v>
      </c>
      <c r="B5669" s="2" t="s">
        <v>8411</v>
      </c>
      <c r="C5669" s="1">
        <v>2013</v>
      </c>
      <c r="D5669" s="3">
        <v>41437</v>
      </c>
      <c r="E5669" s="3">
        <v>41441</v>
      </c>
      <c r="F5669" s="2" t="s">
        <v>50</v>
      </c>
      <c r="G5669" s="2" t="s">
        <v>2813</v>
      </c>
      <c r="H5669" s="2" t="s">
        <v>2814</v>
      </c>
      <c r="I5669" s="2" t="s">
        <v>26</v>
      </c>
      <c r="J5669" s="2" t="s">
        <v>27</v>
      </c>
      <c r="K5669" s="2" t="s">
        <v>95</v>
      </c>
      <c r="L5669" s="2" t="s">
        <v>96</v>
      </c>
      <c r="M5669" s="1">
        <v>98103</v>
      </c>
      <c r="N5669" s="2" t="s">
        <v>44</v>
      </c>
      <c r="O5669" s="2" t="s">
        <v>2620</v>
      </c>
      <c r="P5669" s="2" t="s">
        <v>46</v>
      </c>
      <c r="Q5669" s="2" t="s">
        <v>47</v>
      </c>
      <c r="R5669" s="2" t="s">
        <v>2621</v>
      </c>
      <c r="S5669" s="1">
        <v>14.62</v>
      </c>
      <c r="T5669" s="1">
        <v>2</v>
      </c>
      <c r="U5669" s="1">
        <v>0</v>
      </c>
      <c r="V5669" s="5">
        <v>6.8714000000000004</v>
      </c>
    </row>
    <row r="5670" spans="1:22" ht="15" thickBot="1" x14ac:dyDescent="0.35">
      <c r="A5670" s="4">
        <v>5669</v>
      </c>
      <c r="B5670" s="2" t="s">
        <v>8411</v>
      </c>
      <c r="C5670" s="1">
        <v>2013</v>
      </c>
      <c r="D5670" s="3">
        <v>41437</v>
      </c>
      <c r="E5670" s="3">
        <v>41441</v>
      </c>
      <c r="F5670" s="2" t="s">
        <v>50</v>
      </c>
      <c r="G5670" s="2" t="s">
        <v>2813</v>
      </c>
      <c r="H5670" s="2" t="s">
        <v>2814</v>
      </c>
      <c r="I5670" s="2" t="s">
        <v>26</v>
      </c>
      <c r="J5670" s="2" t="s">
        <v>27</v>
      </c>
      <c r="K5670" s="2" t="s">
        <v>95</v>
      </c>
      <c r="L5670" s="2" t="s">
        <v>96</v>
      </c>
      <c r="M5670" s="1">
        <v>98103</v>
      </c>
      <c r="N5670" s="2" t="s">
        <v>44</v>
      </c>
      <c r="O5670" s="2" t="s">
        <v>2106</v>
      </c>
      <c r="P5670" s="2" t="s">
        <v>46</v>
      </c>
      <c r="Q5670" s="2" t="s">
        <v>75</v>
      </c>
      <c r="R5670" s="2" t="s">
        <v>2107</v>
      </c>
      <c r="S5670" s="1">
        <v>53.984000000000002</v>
      </c>
      <c r="T5670" s="1">
        <v>14</v>
      </c>
      <c r="U5670" s="1">
        <v>0.2</v>
      </c>
      <c r="V5670" s="5">
        <v>17.544799999999999</v>
      </c>
    </row>
    <row r="5671" spans="1:22" ht="15" thickBot="1" x14ac:dyDescent="0.35">
      <c r="A5671" s="4">
        <v>5670</v>
      </c>
      <c r="B5671" s="2" t="s">
        <v>8411</v>
      </c>
      <c r="C5671" s="1">
        <v>2013</v>
      </c>
      <c r="D5671" s="3">
        <v>41437</v>
      </c>
      <c r="E5671" s="3">
        <v>41441</v>
      </c>
      <c r="F5671" s="2" t="s">
        <v>50</v>
      </c>
      <c r="G5671" s="2" t="s">
        <v>2813</v>
      </c>
      <c r="H5671" s="2" t="s">
        <v>2814</v>
      </c>
      <c r="I5671" s="2" t="s">
        <v>26</v>
      </c>
      <c r="J5671" s="2" t="s">
        <v>27</v>
      </c>
      <c r="K5671" s="2" t="s">
        <v>95</v>
      </c>
      <c r="L5671" s="2" t="s">
        <v>96</v>
      </c>
      <c r="M5671" s="1">
        <v>98103</v>
      </c>
      <c r="N5671" s="2" t="s">
        <v>44</v>
      </c>
      <c r="O5671" s="2" t="s">
        <v>5326</v>
      </c>
      <c r="P5671" s="2" t="s">
        <v>71</v>
      </c>
      <c r="Q5671" s="2" t="s">
        <v>161</v>
      </c>
      <c r="R5671" s="2" t="s">
        <v>5327</v>
      </c>
      <c r="S5671" s="1">
        <v>389.97</v>
      </c>
      <c r="T5671" s="1">
        <v>3</v>
      </c>
      <c r="U5671" s="1">
        <v>0</v>
      </c>
      <c r="V5671" s="5">
        <v>132.5898</v>
      </c>
    </row>
    <row r="5672" spans="1:22" ht="15" thickBot="1" x14ac:dyDescent="0.35">
      <c r="A5672" s="4">
        <v>5671</v>
      </c>
      <c r="B5672" s="2" t="s">
        <v>8412</v>
      </c>
      <c r="C5672" s="1">
        <v>2012</v>
      </c>
      <c r="D5672" s="3">
        <v>41069</v>
      </c>
      <c r="E5672" s="3">
        <v>41071</v>
      </c>
      <c r="F5672" s="2" t="s">
        <v>23</v>
      </c>
      <c r="G5672" s="2" t="s">
        <v>1945</v>
      </c>
      <c r="H5672" s="2" t="s">
        <v>1946</v>
      </c>
      <c r="I5672" s="2" t="s">
        <v>26</v>
      </c>
      <c r="J5672" s="2" t="s">
        <v>27</v>
      </c>
      <c r="K5672" s="2" t="s">
        <v>8413</v>
      </c>
      <c r="L5672" s="2" t="s">
        <v>6259</v>
      </c>
      <c r="M5672" s="1">
        <v>83201</v>
      </c>
      <c r="N5672" s="2" t="s">
        <v>44</v>
      </c>
      <c r="O5672" s="2" t="s">
        <v>8239</v>
      </c>
      <c r="P5672" s="2" t="s">
        <v>32</v>
      </c>
      <c r="Q5672" s="2" t="s">
        <v>65</v>
      </c>
      <c r="R5672" s="2" t="s">
        <v>8240</v>
      </c>
      <c r="S5672" s="1">
        <v>355.36</v>
      </c>
      <c r="T5672" s="1">
        <v>4</v>
      </c>
      <c r="U5672" s="1">
        <v>0</v>
      </c>
      <c r="V5672" s="5">
        <v>92.393600000000006</v>
      </c>
    </row>
    <row r="5673" spans="1:22" ht="15" thickBot="1" x14ac:dyDescent="0.35">
      <c r="A5673" s="4">
        <v>5672</v>
      </c>
      <c r="B5673" s="2" t="s">
        <v>8412</v>
      </c>
      <c r="C5673" s="1">
        <v>2012</v>
      </c>
      <c r="D5673" s="3">
        <v>41069</v>
      </c>
      <c r="E5673" s="3">
        <v>41071</v>
      </c>
      <c r="F5673" s="2" t="s">
        <v>23</v>
      </c>
      <c r="G5673" s="2" t="s">
        <v>1945</v>
      </c>
      <c r="H5673" s="2" t="s">
        <v>1946</v>
      </c>
      <c r="I5673" s="2" t="s">
        <v>26</v>
      </c>
      <c r="J5673" s="2" t="s">
        <v>27</v>
      </c>
      <c r="K5673" s="2" t="s">
        <v>8413</v>
      </c>
      <c r="L5673" s="2" t="s">
        <v>6259</v>
      </c>
      <c r="M5673" s="1">
        <v>83201</v>
      </c>
      <c r="N5673" s="2" t="s">
        <v>44</v>
      </c>
      <c r="O5673" s="2" t="s">
        <v>7939</v>
      </c>
      <c r="P5673" s="2" t="s">
        <v>71</v>
      </c>
      <c r="Q5673" s="2" t="s">
        <v>72</v>
      </c>
      <c r="R5673" s="2" t="s">
        <v>7940</v>
      </c>
      <c r="S5673" s="1">
        <v>140.376</v>
      </c>
      <c r="T5673" s="1">
        <v>3</v>
      </c>
      <c r="U5673" s="1">
        <v>0.2</v>
      </c>
      <c r="V5673" s="5">
        <v>8.7735000000000003</v>
      </c>
    </row>
    <row r="5674" spans="1:22" ht="15" thickBot="1" x14ac:dyDescent="0.35">
      <c r="A5674" s="4">
        <v>5673</v>
      </c>
      <c r="B5674" s="2" t="s">
        <v>8414</v>
      </c>
      <c r="C5674" s="1">
        <v>2014</v>
      </c>
      <c r="D5674" s="3">
        <v>41940</v>
      </c>
      <c r="E5674" s="3">
        <v>41947</v>
      </c>
      <c r="F5674" s="2" t="s">
        <v>50</v>
      </c>
      <c r="G5674" s="2" t="s">
        <v>584</v>
      </c>
      <c r="H5674" s="2" t="s">
        <v>585</v>
      </c>
      <c r="I5674" s="2" t="s">
        <v>41</v>
      </c>
      <c r="J5674" s="2" t="s">
        <v>27</v>
      </c>
      <c r="K5674" s="2" t="s">
        <v>815</v>
      </c>
      <c r="L5674" s="2" t="s">
        <v>104</v>
      </c>
      <c r="M5674" s="1">
        <v>75081</v>
      </c>
      <c r="N5674" s="2" t="s">
        <v>105</v>
      </c>
      <c r="O5674" s="2" t="s">
        <v>7424</v>
      </c>
      <c r="P5674" s="2" t="s">
        <v>46</v>
      </c>
      <c r="Q5674" s="2" t="s">
        <v>173</v>
      </c>
      <c r="R5674" s="2" t="s">
        <v>7425</v>
      </c>
      <c r="S5674" s="1">
        <v>15.84</v>
      </c>
      <c r="T5674" s="1">
        <v>2</v>
      </c>
      <c r="U5674" s="1">
        <v>0.2</v>
      </c>
      <c r="V5674" s="5">
        <v>5.5439999999999996</v>
      </c>
    </row>
    <row r="5675" spans="1:22" ht="15" thickBot="1" x14ac:dyDescent="0.35">
      <c r="A5675" s="4">
        <v>5674</v>
      </c>
      <c r="B5675" s="2" t="s">
        <v>8414</v>
      </c>
      <c r="C5675" s="1">
        <v>2014</v>
      </c>
      <c r="D5675" s="3">
        <v>41940</v>
      </c>
      <c r="E5675" s="3">
        <v>41947</v>
      </c>
      <c r="F5675" s="2" t="s">
        <v>50</v>
      </c>
      <c r="G5675" s="2" t="s">
        <v>584</v>
      </c>
      <c r="H5675" s="2" t="s">
        <v>585</v>
      </c>
      <c r="I5675" s="2" t="s">
        <v>41</v>
      </c>
      <c r="J5675" s="2" t="s">
        <v>27</v>
      </c>
      <c r="K5675" s="2" t="s">
        <v>815</v>
      </c>
      <c r="L5675" s="2" t="s">
        <v>104</v>
      </c>
      <c r="M5675" s="1">
        <v>75081</v>
      </c>
      <c r="N5675" s="2" t="s">
        <v>105</v>
      </c>
      <c r="O5675" s="2" t="s">
        <v>2030</v>
      </c>
      <c r="P5675" s="2" t="s">
        <v>46</v>
      </c>
      <c r="Q5675" s="2" t="s">
        <v>90</v>
      </c>
      <c r="R5675" s="2" t="s">
        <v>2031</v>
      </c>
      <c r="S5675" s="1">
        <v>8.4480000000000004</v>
      </c>
      <c r="T5675" s="1">
        <v>2</v>
      </c>
      <c r="U5675" s="1">
        <v>0.2</v>
      </c>
      <c r="V5675" s="5">
        <v>2.64</v>
      </c>
    </row>
    <row r="5676" spans="1:22" ht="15" thickBot="1" x14ac:dyDescent="0.35">
      <c r="A5676" s="4">
        <v>5675</v>
      </c>
      <c r="B5676" s="2" t="s">
        <v>8415</v>
      </c>
      <c r="C5676" s="1">
        <v>2013</v>
      </c>
      <c r="D5676" s="3">
        <v>41296</v>
      </c>
      <c r="E5676" s="3">
        <v>41301</v>
      </c>
      <c r="F5676" s="2" t="s">
        <v>50</v>
      </c>
      <c r="G5676" s="2" t="s">
        <v>4266</v>
      </c>
      <c r="H5676" s="2" t="s">
        <v>4267</v>
      </c>
      <c r="I5676" s="2" t="s">
        <v>26</v>
      </c>
      <c r="J5676" s="2" t="s">
        <v>27</v>
      </c>
      <c r="K5676" s="2" t="s">
        <v>95</v>
      </c>
      <c r="L5676" s="2" t="s">
        <v>96</v>
      </c>
      <c r="M5676" s="1">
        <v>98105</v>
      </c>
      <c r="N5676" s="2" t="s">
        <v>44</v>
      </c>
      <c r="O5676" s="2" t="s">
        <v>2517</v>
      </c>
      <c r="P5676" s="2" t="s">
        <v>46</v>
      </c>
      <c r="Q5676" s="2" t="s">
        <v>90</v>
      </c>
      <c r="R5676" s="2" t="s">
        <v>2518</v>
      </c>
      <c r="S5676" s="1">
        <v>12.96</v>
      </c>
      <c r="T5676" s="1">
        <v>2</v>
      </c>
      <c r="U5676" s="1">
        <v>0</v>
      </c>
      <c r="V5676" s="5">
        <v>6.2207999999999997</v>
      </c>
    </row>
    <row r="5677" spans="1:22" ht="15" thickBot="1" x14ac:dyDescent="0.35">
      <c r="A5677" s="4">
        <v>5676</v>
      </c>
      <c r="B5677" s="2" t="s">
        <v>8416</v>
      </c>
      <c r="C5677" s="1">
        <v>2011</v>
      </c>
      <c r="D5677" s="3">
        <v>40691</v>
      </c>
      <c r="E5677" s="3">
        <v>40696</v>
      </c>
      <c r="F5677" s="2" t="s">
        <v>50</v>
      </c>
      <c r="G5677" s="2" t="s">
        <v>5287</v>
      </c>
      <c r="H5677" s="2" t="s">
        <v>5288</v>
      </c>
      <c r="I5677" s="2" t="s">
        <v>41</v>
      </c>
      <c r="J5677" s="2" t="s">
        <v>27</v>
      </c>
      <c r="K5677" s="2" t="s">
        <v>95</v>
      </c>
      <c r="L5677" s="2" t="s">
        <v>96</v>
      </c>
      <c r="M5677" s="1">
        <v>98115</v>
      </c>
      <c r="N5677" s="2" t="s">
        <v>44</v>
      </c>
      <c r="O5677" s="2" t="s">
        <v>766</v>
      </c>
      <c r="P5677" s="2" t="s">
        <v>71</v>
      </c>
      <c r="Q5677" s="2" t="s">
        <v>72</v>
      </c>
      <c r="R5677" s="2" t="s">
        <v>767</v>
      </c>
      <c r="S5677" s="1">
        <v>57.408000000000001</v>
      </c>
      <c r="T5677" s="1">
        <v>6</v>
      </c>
      <c r="U5677" s="1">
        <v>0.2</v>
      </c>
      <c r="V5677" s="5">
        <v>5.7408000000000001</v>
      </c>
    </row>
    <row r="5678" spans="1:22" ht="15" thickBot="1" x14ac:dyDescent="0.35">
      <c r="A5678" s="4">
        <v>5677</v>
      </c>
      <c r="B5678" s="2" t="s">
        <v>8416</v>
      </c>
      <c r="C5678" s="1">
        <v>2011</v>
      </c>
      <c r="D5678" s="3">
        <v>40691</v>
      </c>
      <c r="E5678" s="3">
        <v>40696</v>
      </c>
      <c r="F5678" s="2" t="s">
        <v>50</v>
      </c>
      <c r="G5678" s="2" t="s">
        <v>5287</v>
      </c>
      <c r="H5678" s="2" t="s">
        <v>5288</v>
      </c>
      <c r="I5678" s="2" t="s">
        <v>41</v>
      </c>
      <c r="J5678" s="2" t="s">
        <v>27</v>
      </c>
      <c r="K5678" s="2" t="s">
        <v>95</v>
      </c>
      <c r="L5678" s="2" t="s">
        <v>96</v>
      </c>
      <c r="M5678" s="1">
        <v>98115</v>
      </c>
      <c r="N5678" s="2" t="s">
        <v>44</v>
      </c>
      <c r="O5678" s="2" t="s">
        <v>7691</v>
      </c>
      <c r="P5678" s="2" t="s">
        <v>71</v>
      </c>
      <c r="Q5678" s="2" t="s">
        <v>161</v>
      </c>
      <c r="R5678" s="2" t="s">
        <v>7692</v>
      </c>
      <c r="S5678" s="1">
        <v>27.6</v>
      </c>
      <c r="T5678" s="1">
        <v>4</v>
      </c>
      <c r="U5678" s="1">
        <v>0</v>
      </c>
      <c r="V5678" s="5">
        <v>2.2080000000000002</v>
      </c>
    </row>
    <row r="5679" spans="1:22" ht="15" thickBot="1" x14ac:dyDescent="0.35">
      <c r="A5679" s="4">
        <v>5678</v>
      </c>
      <c r="B5679" s="2" t="s">
        <v>8417</v>
      </c>
      <c r="C5679" s="1">
        <v>2011</v>
      </c>
      <c r="D5679" s="3">
        <v>40906</v>
      </c>
      <c r="E5679" s="3">
        <v>40913</v>
      </c>
      <c r="F5679" s="2" t="s">
        <v>50</v>
      </c>
      <c r="G5679" s="2" t="s">
        <v>1974</v>
      </c>
      <c r="H5679" s="2" t="s">
        <v>1975</v>
      </c>
      <c r="I5679" s="2" t="s">
        <v>26</v>
      </c>
      <c r="J5679" s="2" t="s">
        <v>27</v>
      </c>
      <c r="K5679" s="2" t="s">
        <v>303</v>
      </c>
      <c r="L5679" s="2" t="s">
        <v>211</v>
      </c>
      <c r="M5679" s="1">
        <v>60610</v>
      </c>
      <c r="N5679" s="2" t="s">
        <v>105</v>
      </c>
      <c r="O5679" s="2" t="s">
        <v>6545</v>
      </c>
      <c r="P5679" s="2" t="s">
        <v>32</v>
      </c>
      <c r="Q5679" s="2" t="s">
        <v>65</v>
      </c>
      <c r="R5679" s="2" t="s">
        <v>6546</v>
      </c>
      <c r="S5679" s="1">
        <v>38.975999999999999</v>
      </c>
      <c r="T5679" s="1">
        <v>3</v>
      </c>
      <c r="U5679" s="1">
        <v>0.6</v>
      </c>
      <c r="V5679" s="5">
        <v>-50.668799999999997</v>
      </c>
    </row>
    <row r="5680" spans="1:22" ht="15" thickBot="1" x14ac:dyDescent="0.35">
      <c r="A5680" s="4">
        <v>5679</v>
      </c>
      <c r="B5680" s="2" t="s">
        <v>8418</v>
      </c>
      <c r="C5680" s="1">
        <v>2013</v>
      </c>
      <c r="D5680" s="3">
        <v>41484</v>
      </c>
      <c r="E5680" s="3">
        <v>41490</v>
      </c>
      <c r="F5680" s="2" t="s">
        <v>50</v>
      </c>
      <c r="G5680" s="2" t="s">
        <v>5868</v>
      </c>
      <c r="H5680" s="2" t="s">
        <v>5869</v>
      </c>
      <c r="I5680" s="2" t="s">
        <v>102</v>
      </c>
      <c r="J5680" s="2" t="s">
        <v>27</v>
      </c>
      <c r="K5680" s="2" t="s">
        <v>8419</v>
      </c>
      <c r="L5680" s="2" t="s">
        <v>238</v>
      </c>
      <c r="M5680" s="1">
        <v>49423</v>
      </c>
      <c r="N5680" s="2" t="s">
        <v>105</v>
      </c>
      <c r="O5680" s="2" t="s">
        <v>3307</v>
      </c>
      <c r="P5680" s="2" t="s">
        <v>46</v>
      </c>
      <c r="Q5680" s="2" t="s">
        <v>269</v>
      </c>
      <c r="R5680" s="2" t="s">
        <v>186</v>
      </c>
      <c r="S5680" s="1">
        <v>20.440000000000001</v>
      </c>
      <c r="T5680" s="1">
        <v>7</v>
      </c>
      <c r="U5680" s="1">
        <v>0</v>
      </c>
      <c r="V5680" s="5">
        <v>9.1980000000000004</v>
      </c>
    </row>
    <row r="5681" spans="1:22" ht="15" thickBot="1" x14ac:dyDescent="0.35">
      <c r="A5681" s="4">
        <v>5680</v>
      </c>
      <c r="B5681" s="2" t="s">
        <v>8418</v>
      </c>
      <c r="C5681" s="1">
        <v>2013</v>
      </c>
      <c r="D5681" s="3">
        <v>41484</v>
      </c>
      <c r="E5681" s="3">
        <v>41490</v>
      </c>
      <c r="F5681" s="2" t="s">
        <v>50</v>
      </c>
      <c r="G5681" s="2" t="s">
        <v>5868</v>
      </c>
      <c r="H5681" s="2" t="s">
        <v>5869</v>
      </c>
      <c r="I5681" s="2" t="s">
        <v>102</v>
      </c>
      <c r="J5681" s="2" t="s">
        <v>27</v>
      </c>
      <c r="K5681" s="2" t="s">
        <v>8419</v>
      </c>
      <c r="L5681" s="2" t="s">
        <v>238</v>
      </c>
      <c r="M5681" s="1">
        <v>49423</v>
      </c>
      <c r="N5681" s="2" t="s">
        <v>105</v>
      </c>
      <c r="O5681" s="2" t="s">
        <v>2013</v>
      </c>
      <c r="P5681" s="2" t="s">
        <v>46</v>
      </c>
      <c r="Q5681" s="2" t="s">
        <v>90</v>
      </c>
      <c r="R5681" s="2" t="s">
        <v>2014</v>
      </c>
      <c r="S5681" s="1">
        <v>109.92</v>
      </c>
      <c r="T5681" s="1">
        <v>2</v>
      </c>
      <c r="U5681" s="1">
        <v>0</v>
      </c>
      <c r="V5681" s="5">
        <v>53.860799999999998</v>
      </c>
    </row>
    <row r="5682" spans="1:22" ht="15" thickBot="1" x14ac:dyDescent="0.35">
      <c r="A5682" s="4">
        <v>5681</v>
      </c>
      <c r="B5682" s="2" t="s">
        <v>8420</v>
      </c>
      <c r="C5682" s="1">
        <v>2013</v>
      </c>
      <c r="D5682" s="3">
        <v>41542</v>
      </c>
      <c r="E5682" s="3">
        <v>41548</v>
      </c>
      <c r="F5682" s="2" t="s">
        <v>50</v>
      </c>
      <c r="G5682" s="2" t="s">
        <v>4674</v>
      </c>
      <c r="H5682" s="2" t="s">
        <v>4675</v>
      </c>
      <c r="I5682" s="2" t="s">
        <v>26</v>
      </c>
      <c r="J5682" s="2" t="s">
        <v>27</v>
      </c>
      <c r="K5682" s="2" t="s">
        <v>7191</v>
      </c>
      <c r="L5682" s="2" t="s">
        <v>649</v>
      </c>
      <c r="M5682" s="1">
        <v>74012</v>
      </c>
      <c r="N5682" s="2" t="s">
        <v>105</v>
      </c>
      <c r="O5682" s="2" t="s">
        <v>4832</v>
      </c>
      <c r="P5682" s="2" t="s">
        <v>46</v>
      </c>
      <c r="Q5682" s="2" t="s">
        <v>75</v>
      </c>
      <c r="R5682" s="2" t="s">
        <v>4833</v>
      </c>
      <c r="S5682" s="1">
        <v>6.38</v>
      </c>
      <c r="T5682" s="1">
        <v>1</v>
      </c>
      <c r="U5682" s="1">
        <v>0</v>
      </c>
      <c r="V5682" s="5">
        <v>2.9348000000000001</v>
      </c>
    </row>
    <row r="5683" spans="1:22" ht="15" thickBot="1" x14ac:dyDescent="0.35">
      <c r="A5683" s="4">
        <v>5682</v>
      </c>
      <c r="B5683" s="2" t="s">
        <v>8420</v>
      </c>
      <c r="C5683" s="1">
        <v>2013</v>
      </c>
      <c r="D5683" s="3">
        <v>41542</v>
      </c>
      <c r="E5683" s="3">
        <v>41548</v>
      </c>
      <c r="F5683" s="2" t="s">
        <v>50</v>
      </c>
      <c r="G5683" s="2" t="s">
        <v>4674</v>
      </c>
      <c r="H5683" s="2" t="s">
        <v>4675</v>
      </c>
      <c r="I5683" s="2" t="s">
        <v>26</v>
      </c>
      <c r="J5683" s="2" t="s">
        <v>27</v>
      </c>
      <c r="K5683" s="2" t="s">
        <v>7191</v>
      </c>
      <c r="L5683" s="2" t="s">
        <v>649</v>
      </c>
      <c r="M5683" s="1">
        <v>74012</v>
      </c>
      <c r="N5683" s="2" t="s">
        <v>105</v>
      </c>
      <c r="O5683" s="2" t="s">
        <v>279</v>
      </c>
      <c r="P5683" s="2" t="s">
        <v>46</v>
      </c>
      <c r="Q5683" s="2" t="s">
        <v>90</v>
      </c>
      <c r="R5683" s="2" t="s">
        <v>280</v>
      </c>
      <c r="S5683" s="1">
        <v>6.48</v>
      </c>
      <c r="T5683" s="1">
        <v>1</v>
      </c>
      <c r="U5683" s="1">
        <v>0</v>
      </c>
      <c r="V5683" s="5">
        <v>3.1103999999999998</v>
      </c>
    </row>
    <row r="5684" spans="1:22" ht="15" thickBot="1" x14ac:dyDescent="0.35">
      <c r="A5684" s="4">
        <v>5683</v>
      </c>
      <c r="B5684" s="2" t="s">
        <v>8421</v>
      </c>
      <c r="C5684" s="1">
        <v>2011</v>
      </c>
      <c r="D5684" s="3">
        <v>40635</v>
      </c>
      <c r="E5684" s="3">
        <v>40641</v>
      </c>
      <c r="F5684" s="2" t="s">
        <v>50</v>
      </c>
      <c r="G5684" s="2" t="s">
        <v>2983</v>
      </c>
      <c r="H5684" s="2" t="s">
        <v>2984</v>
      </c>
      <c r="I5684" s="2" t="s">
        <v>26</v>
      </c>
      <c r="J5684" s="2" t="s">
        <v>27</v>
      </c>
      <c r="K5684" s="2" t="s">
        <v>7722</v>
      </c>
      <c r="L5684" s="2" t="s">
        <v>1272</v>
      </c>
      <c r="M5684" s="1">
        <v>30605</v>
      </c>
      <c r="N5684" s="2" t="s">
        <v>30</v>
      </c>
      <c r="O5684" s="2" t="s">
        <v>7295</v>
      </c>
      <c r="P5684" s="2" t="s">
        <v>46</v>
      </c>
      <c r="Q5684" s="2" t="s">
        <v>90</v>
      </c>
      <c r="R5684" s="2" t="s">
        <v>7296</v>
      </c>
      <c r="S5684" s="1">
        <v>15.84</v>
      </c>
      <c r="T5684" s="1">
        <v>3</v>
      </c>
      <c r="U5684" s="1">
        <v>0</v>
      </c>
      <c r="V5684" s="5">
        <v>7.1280000000000001</v>
      </c>
    </row>
    <row r="5685" spans="1:22" ht="15" thickBot="1" x14ac:dyDescent="0.35">
      <c r="A5685" s="4">
        <v>5684</v>
      </c>
      <c r="B5685" s="2" t="s">
        <v>8421</v>
      </c>
      <c r="C5685" s="1">
        <v>2011</v>
      </c>
      <c r="D5685" s="3">
        <v>40635</v>
      </c>
      <c r="E5685" s="3">
        <v>40641</v>
      </c>
      <c r="F5685" s="2" t="s">
        <v>50</v>
      </c>
      <c r="G5685" s="2" t="s">
        <v>2983</v>
      </c>
      <c r="H5685" s="2" t="s">
        <v>2984</v>
      </c>
      <c r="I5685" s="2" t="s">
        <v>26</v>
      </c>
      <c r="J5685" s="2" t="s">
        <v>27</v>
      </c>
      <c r="K5685" s="2" t="s">
        <v>7722</v>
      </c>
      <c r="L5685" s="2" t="s">
        <v>1272</v>
      </c>
      <c r="M5685" s="1">
        <v>30605</v>
      </c>
      <c r="N5685" s="2" t="s">
        <v>30</v>
      </c>
      <c r="O5685" s="2" t="s">
        <v>6520</v>
      </c>
      <c r="P5685" s="2" t="s">
        <v>71</v>
      </c>
      <c r="Q5685" s="2" t="s">
        <v>72</v>
      </c>
      <c r="R5685" s="2" t="s">
        <v>6521</v>
      </c>
      <c r="S5685" s="1">
        <v>1049.93</v>
      </c>
      <c r="T5685" s="1">
        <v>7</v>
      </c>
      <c r="U5685" s="1">
        <v>0</v>
      </c>
      <c r="V5685" s="5">
        <v>293.98039999999997</v>
      </c>
    </row>
    <row r="5686" spans="1:22" ht="15" thickBot="1" x14ac:dyDescent="0.35">
      <c r="A5686" s="4">
        <v>5685</v>
      </c>
      <c r="B5686" s="2" t="s">
        <v>8421</v>
      </c>
      <c r="C5686" s="1">
        <v>2011</v>
      </c>
      <c r="D5686" s="3">
        <v>40635</v>
      </c>
      <c r="E5686" s="3">
        <v>40641</v>
      </c>
      <c r="F5686" s="2" t="s">
        <v>50</v>
      </c>
      <c r="G5686" s="2" t="s">
        <v>2983</v>
      </c>
      <c r="H5686" s="2" t="s">
        <v>2984</v>
      </c>
      <c r="I5686" s="2" t="s">
        <v>26</v>
      </c>
      <c r="J5686" s="2" t="s">
        <v>27</v>
      </c>
      <c r="K5686" s="2" t="s">
        <v>7722</v>
      </c>
      <c r="L5686" s="2" t="s">
        <v>1272</v>
      </c>
      <c r="M5686" s="1">
        <v>30605</v>
      </c>
      <c r="N5686" s="2" t="s">
        <v>30</v>
      </c>
      <c r="O5686" s="2" t="s">
        <v>5161</v>
      </c>
      <c r="P5686" s="2" t="s">
        <v>46</v>
      </c>
      <c r="Q5686" s="2" t="s">
        <v>78</v>
      </c>
      <c r="R5686" s="2" t="s">
        <v>5162</v>
      </c>
      <c r="S5686" s="1">
        <v>154.9</v>
      </c>
      <c r="T5686" s="1">
        <v>5</v>
      </c>
      <c r="U5686" s="1">
        <v>0</v>
      </c>
      <c r="V5686" s="5">
        <v>40.274000000000001</v>
      </c>
    </row>
    <row r="5687" spans="1:22" ht="15" thickBot="1" x14ac:dyDescent="0.35">
      <c r="A5687" s="4">
        <v>5686</v>
      </c>
      <c r="B5687" s="2" t="s">
        <v>8422</v>
      </c>
      <c r="C5687" s="1">
        <v>2012</v>
      </c>
      <c r="D5687" s="3">
        <v>41218</v>
      </c>
      <c r="E5687" s="3">
        <v>41218</v>
      </c>
      <c r="F5687" s="2" t="s">
        <v>1290</v>
      </c>
      <c r="G5687" s="2" t="s">
        <v>916</v>
      </c>
      <c r="H5687" s="2" t="s">
        <v>917</v>
      </c>
      <c r="I5687" s="2" t="s">
        <v>26</v>
      </c>
      <c r="J5687" s="2" t="s">
        <v>27</v>
      </c>
      <c r="K5687" s="2" t="s">
        <v>95</v>
      </c>
      <c r="L5687" s="2" t="s">
        <v>96</v>
      </c>
      <c r="M5687" s="1">
        <v>98105</v>
      </c>
      <c r="N5687" s="2" t="s">
        <v>44</v>
      </c>
      <c r="O5687" s="2" t="s">
        <v>462</v>
      </c>
      <c r="P5687" s="2" t="s">
        <v>46</v>
      </c>
      <c r="Q5687" s="2" t="s">
        <v>75</v>
      </c>
      <c r="R5687" s="2" t="s">
        <v>463</v>
      </c>
      <c r="S5687" s="1">
        <v>98.352000000000004</v>
      </c>
      <c r="T5687" s="1">
        <v>3</v>
      </c>
      <c r="U5687" s="1">
        <v>0.2</v>
      </c>
      <c r="V5687" s="5">
        <v>35.6526</v>
      </c>
    </row>
    <row r="5688" spans="1:22" ht="15" thickBot="1" x14ac:dyDescent="0.35">
      <c r="A5688" s="4">
        <v>5687</v>
      </c>
      <c r="B5688" s="2" t="s">
        <v>8423</v>
      </c>
      <c r="C5688" s="1">
        <v>2011</v>
      </c>
      <c r="D5688" s="3">
        <v>40752</v>
      </c>
      <c r="E5688" s="3">
        <v>40752</v>
      </c>
      <c r="F5688" s="2" t="s">
        <v>1290</v>
      </c>
      <c r="G5688" s="2" t="s">
        <v>2002</v>
      </c>
      <c r="H5688" s="2" t="s">
        <v>2003</v>
      </c>
      <c r="I5688" s="2" t="s">
        <v>26</v>
      </c>
      <c r="J5688" s="2" t="s">
        <v>27</v>
      </c>
      <c r="K5688" s="2" t="s">
        <v>4736</v>
      </c>
      <c r="L5688" s="2" t="s">
        <v>54</v>
      </c>
      <c r="M5688" s="1">
        <v>32712</v>
      </c>
      <c r="N5688" s="2" t="s">
        <v>30</v>
      </c>
      <c r="O5688" s="2" t="s">
        <v>499</v>
      </c>
      <c r="P5688" s="2" t="s">
        <v>46</v>
      </c>
      <c r="Q5688" s="2" t="s">
        <v>269</v>
      </c>
      <c r="R5688" s="2" t="s">
        <v>500</v>
      </c>
      <c r="S5688" s="1">
        <v>14.32</v>
      </c>
      <c r="T5688" s="1">
        <v>5</v>
      </c>
      <c r="U5688" s="1">
        <v>0.2</v>
      </c>
      <c r="V5688" s="5">
        <v>5.1909999999999998</v>
      </c>
    </row>
    <row r="5689" spans="1:22" ht="15" thickBot="1" x14ac:dyDescent="0.35">
      <c r="A5689" s="4">
        <v>5688</v>
      </c>
      <c r="B5689" s="2" t="s">
        <v>8423</v>
      </c>
      <c r="C5689" s="1">
        <v>2011</v>
      </c>
      <c r="D5689" s="3">
        <v>40752</v>
      </c>
      <c r="E5689" s="3">
        <v>40752</v>
      </c>
      <c r="F5689" s="2" t="s">
        <v>1290</v>
      </c>
      <c r="G5689" s="2" t="s">
        <v>2002</v>
      </c>
      <c r="H5689" s="2" t="s">
        <v>2003</v>
      </c>
      <c r="I5689" s="2" t="s">
        <v>26</v>
      </c>
      <c r="J5689" s="2" t="s">
        <v>27</v>
      </c>
      <c r="K5689" s="2" t="s">
        <v>4736</v>
      </c>
      <c r="L5689" s="2" t="s">
        <v>54</v>
      </c>
      <c r="M5689" s="1">
        <v>32712</v>
      </c>
      <c r="N5689" s="2" t="s">
        <v>30</v>
      </c>
      <c r="O5689" s="2" t="s">
        <v>5041</v>
      </c>
      <c r="P5689" s="2" t="s">
        <v>32</v>
      </c>
      <c r="Q5689" s="2" t="s">
        <v>65</v>
      </c>
      <c r="R5689" s="2" t="s">
        <v>5042</v>
      </c>
      <c r="S5689" s="1">
        <v>129.88800000000001</v>
      </c>
      <c r="T5689" s="1">
        <v>6</v>
      </c>
      <c r="U5689" s="1">
        <v>0.2</v>
      </c>
      <c r="V5689" s="5">
        <v>12.988799999999999</v>
      </c>
    </row>
    <row r="5690" spans="1:22" ht="15" thickBot="1" x14ac:dyDescent="0.35">
      <c r="A5690" s="4">
        <v>5689</v>
      </c>
      <c r="B5690" s="2" t="s">
        <v>8423</v>
      </c>
      <c r="C5690" s="1">
        <v>2011</v>
      </c>
      <c r="D5690" s="3">
        <v>40752</v>
      </c>
      <c r="E5690" s="3">
        <v>40752</v>
      </c>
      <c r="F5690" s="2" t="s">
        <v>1290</v>
      </c>
      <c r="G5690" s="2" t="s">
        <v>2002</v>
      </c>
      <c r="H5690" s="2" t="s">
        <v>2003</v>
      </c>
      <c r="I5690" s="2" t="s">
        <v>26</v>
      </c>
      <c r="J5690" s="2" t="s">
        <v>27</v>
      </c>
      <c r="K5690" s="2" t="s">
        <v>4736</v>
      </c>
      <c r="L5690" s="2" t="s">
        <v>54</v>
      </c>
      <c r="M5690" s="1">
        <v>32712</v>
      </c>
      <c r="N5690" s="2" t="s">
        <v>30</v>
      </c>
      <c r="O5690" s="2" t="s">
        <v>4859</v>
      </c>
      <c r="P5690" s="2" t="s">
        <v>46</v>
      </c>
      <c r="Q5690" s="2" t="s">
        <v>173</v>
      </c>
      <c r="R5690" s="2" t="s">
        <v>2957</v>
      </c>
      <c r="S5690" s="1">
        <v>48.944000000000003</v>
      </c>
      <c r="T5690" s="1">
        <v>7</v>
      </c>
      <c r="U5690" s="1">
        <v>0.2</v>
      </c>
      <c r="V5690" s="5">
        <v>16.518599999999999</v>
      </c>
    </row>
    <row r="5691" spans="1:22" ht="15" thickBot="1" x14ac:dyDescent="0.35">
      <c r="A5691" s="4">
        <v>5690</v>
      </c>
      <c r="B5691" s="2" t="s">
        <v>8424</v>
      </c>
      <c r="C5691" s="1">
        <v>2012</v>
      </c>
      <c r="D5691" s="3">
        <v>41269</v>
      </c>
      <c r="E5691" s="3">
        <v>41274</v>
      </c>
      <c r="F5691" s="2" t="s">
        <v>50</v>
      </c>
      <c r="G5691" s="2" t="s">
        <v>417</v>
      </c>
      <c r="H5691" s="2" t="s">
        <v>418</v>
      </c>
      <c r="I5691" s="2" t="s">
        <v>102</v>
      </c>
      <c r="J5691" s="2" t="s">
        <v>27</v>
      </c>
      <c r="K5691" s="2" t="s">
        <v>184</v>
      </c>
      <c r="L5691" s="2" t="s">
        <v>104</v>
      </c>
      <c r="M5691" s="1">
        <v>77070</v>
      </c>
      <c r="N5691" s="2" t="s">
        <v>105</v>
      </c>
      <c r="O5691" s="2" t="s">
        <v>8276</v>
      </c>
      <c r="P5691" s="2" t="s">
        <v>32</v>
      </c>
      <c r="Q5691" s="2" t="s">
        <v>36</v>
      </c>
      <c r="R5691" s="2" t="s">
        <v>8277</v>
      </c>
      <c r="S5691" s="1">
        <v>275.05799999999999</v>
      </c>
      <c r="T5691" s="1">
        <v>3</v>
      </c>
      <c r="U5691" s="1">
        <v>0.3</v>
      </c>
      <c r="V5691" s="5">
        <v>-90.376199999999997</v>
      </c>
    </row>
    <row r="5692" spans="1:22" ht="15" thickBot="1" x14ac:dyDescent="0.35">
      <c r="A5692" s="4">
        <v>5691</v>
      </c>
      <c r="B5692" s="2" t="s">
        <v>8425</v>
      </c>
      <c r="C5692" s="1">
        <v>2012</v>
      </c>
      <c r="D5692" s="3">
        <v>41253</v>
      </c>
      <c r="E5692" s="3">
        <v>41259</v>
      </c>
      <c r="F5692" s="2" t="s">
        <v>50</v>
      </c>
      <c r="G5692" s="2" t="s">
        <v>3025</v>
      </c>
      <c r="H5692" s="2" t="s">
        <v>3026</v>
      </c>
      <c r="I5692" s="2" t="s">
        <v>41</v>
      </c>
      <c r="J5692" s="2" t="s">
        <v>27</v>
      </c>
      <c r="K5692" s="2" t="s">
        <v>4492</v>
      </c>
      <c r="L5692" s="2" t="s">
        <v>2735</v>
      </c>
      <c r="M5692" s="1">
        <v>21215</v>
      </c>
      <c r="N5692" s="2" t="s">
        <v>148</v>
      </c>
      <c r="O5692" s="2" t="s">
        <v>5205</v>
      </c>
      <c r="P5692" s="2" t="s">
        <v>46</v>
      </c>
      <c r="Q5692" s="2" t="s">
        <v>68</v>
      </c>
      <c r="R5692" s="2" t="s">
        <v>5206</v>
      </c>
      <c r="S5692" s="1">
        <v>27.36</v>
      </c>
      <c r="T5692" s="1">
        <v>9</v>
      </c>
      <c r="U5692" s="1">
        <v>0</v>
      </c>
      <c r="V5692" s="5">
        <v>9.3024000000000004</v>
      </c>
    </row>
    <row r="5693" spans="1:22" ht="15" thickBot="1" x14ac:dyDescent="0.35">
      <c r="A5693" s="4">
        <v>5692</v>
      </c>
      <c r="B5693" s="2" t="s">
        <v>8425</v>
      </c>
      <c r="C5693" s="1">
        <v>2012</v>
      </c>
      <c r="D5693" s="3">
        <v>41253</v>
      </c>
      <c r="E5693" s="3">
        <v>41259</v>
      </c>
      <c r="F5693" s="2" t="s">
        <v>50</v>
      </c>
      <c r="G5693" s="2" t="s">
        <v>3025</v>
      </c>
      <c r="H5693" s="2" t="s">
        <v>3026</v>
      </c>
      <c r="I5693" s="2" t="s">
        <v>41</v>
      </c>
      <c r="J5693" s="2" t="s">
        <v>27</v>
      </c>
      <c r="K5693" s="2" t="s">
        <v>4492</v>
      </c>
      <c r="L5693" s="2" t="s">
        <v>2735</v>
      </c>
      <c r="M5693" s="1">
        <v>21215</v>
      </c>
      <c r="N5693" s="2" t="s">
        <v>148</v>
      </c>
      <c r="O5693" s="2" t="s">
        <v>1637</v>
      </c>
      <c r="P5693" s="2" t="s">
        <v>46</v>
      </c>
      <c r="Q5693" s="2" t="s">
        <v>90</v>
      </c>
      <c r="R5693" s="2" t="s">
        <v>1638</v>
      </c>
      <c r="S5693" s="1">
        <v>44.75</v>
      </c>
      <c r="T5693" s="1">
        <v>5</v>
      </c>
      <c r="U5693" s="1">
        <v>0</v>
      </c>
      <c r="V5693" s="5">
        <v>20.585000000000001</v>
      </c>
    </row>
    <row r="5694" spans="1:22" ht="15" thickBot="1" x14ac:dyDescent="0.35">
      <c r="A5694" s="4">
        <v>5693</v>
      </c>
      <c r="B5694" s="2" t="s">
        <v>8425</v>
      </c>
      <c r="C5694" s="1">
        <v>2012</v>
      </c>
      <c r="D5694" s="3">
        <v>41253</v>
      </c>
      <c r="E5694" s="3">
        <v>41259</v>
      </c>
      <c r="F5694" s="2" t="s">
        <v>50</v>
      </c>
      <c r="G5694" s="2" t="s">
        <v>3025</v>
      </c>
      <c r="H5694" s="2" t="s">
        <v>3026</v>
      </c>
      <c r="I5694" s="2" t="s">
        <v>41</v>
      </c>
      <c r="J5694" s="2" t="s">
        <v>27</v>
      </c>
      <c r="K5694" s="2" t="s">
        <v>4492</v>
      </c>
      <c r="L5694" s="2" t="s">
        <v>2735</v>
      </c>
      <c r="M5694" s="1">
        <v>21215</v>
      </c>
      <c r="N5694" s="2" t="s">
        <v>148</v>
      </c>
      <c r="O5694" s="2" t="s">
        <v>2032</v>
      </c>
      <c r="P5694" s="2" t="s">
        <v>71</v>
      </c>
      <c r="Q5694" s="2" t="s">
        <v>72</v>
      </c>
      <c r="R5694" s="2" t="s">
        <v>2033</v>
      </c>
      <c r="S5694" s="1">
        <v>134.99</v>
      </c>
      <c r="T5694" s="1">
        <v>1</v>
      </c>
      <c r="U5694" s="1">
        <v>0</v>
      </c>
      <c r="V5694" s="5">
        <v>36.447299999999998</v>
      </c>
    </row>
    <row r="5695" spans="1:22" ht="15" thickBot="1" x14ac:dyDescent="0.35">
      <c r="A5695" s="4">
        <v>5694</v>
      </c>
      <c r="B5695" s="2" t="s">
        <v>8425</v>
      </c>
      <c r="C5695" s="1">
        <v>2012</v>
      </c>
      <c r="D5695" s="3">
        <v>41253</v>
      </c>
      <c r="E5695" s="3">
        <v>41259</v>
      </c>
      <c r="F5695" s="2" t="s">
        <v>50</v>
      </c>
      <c r="G5695" s="2" t="s">
        <v>3025</v>
      </c>
      <c r="H5695" s="2" t="s">
        <v>3026</v>
      </c>
      <c r="I5695" s="2" t="s">
        <v>41</v>
      </c>
      <c r="J5695" s="2" t="s">
        <v>27</v>
      </c>
      <c r="K5695" s="2" t="s">
        <v>4492</v>
      </c>
      <c r="L5695" s="2" t="s">
        <v>2735</v>
      </c>
      <c r="M5695" s="1">
        <v>21215</v>
      </c>
      <c r="N5695" s="2" t="s">
        <v>148</v>
      </c>
      <c r="O5695" s="2" t="s">
        <v>7925</v>
      </c>
      <c r="P5695" s="2" t="s">
        <v>46</v>
      </c>
      <c r="Q5695" s="2" t="s">
        <v>90</v>
      </c>
      <c r="R5695" s="2" t="s">
        <v>7926</v>
      </c>
      <c r="S5695" s="1">
        <v>26.4</v>
      </c>
      <c r="T5695" s="1">
        <v>5</v>
      </c>
      <c r="U5695" s="1">
        <v>0</v>
      </c>
      <c r="V5695" s="5">
        <v>12.672000000000001</v>
      </c>
    </row>
    <row r="5696" spans="1:22" ht="15" thickBot="1" x14ac:dyDescent="0.35">
      <c r="A5696" s="4">
        <v>5695</v>
      </c>
      <c r="B5696" s="2" t="s">
        <v>8425</v>
      </c>
      <c r="C5696" s="1">
        <v>2012</v>
      </c>
      <c r="D5696" s="3">
        <v>41253</v>
      </c>
      <c r="E5696" s="3">
        <v>41259</v>
      </c>
      <c r="F5696" s="2" t="s">
        <v>50</v>
      </c>
      <c r="G5696" s="2" t="s">
        <v>3025</v>
      </c>
      <c r="H5696" s="2" t="s">
        <v>3026</v>
      </c>
      <c r="I5696" s="2" t="s">
        <v>41</v>
      </c>
      <c r="J5696" s="2" t="s">
        <v>27</v>
      </c>
      <c r="K5696" s="2" t="s">
        <v>4492</v>
      </c>
      <c r="L5696" s="2" t="s">
        <v>2735</v>
      </c>
      <c r="M5696" s="1">
        <v>21215</v>
      </c>
      <c r="N5696" s="2" t="s">
        <v>148</v>
      </c>
      <c r="O5696" s="2" t="s">
        <v>1280</v>
      </c>
      <c r="P5696" s="2" t="s">
        <v>32</v>
      </c>
      <c r="Q5696" s="2" t="s">
        <v>36</v>
      </c>
      <c r="R5696" s="2" t="s">
        <v>1281</v>
      </c>
      <c r="S5696" s="1">
        <v>542.94000000000005</v>
      </c>
      <c r="T5696" s="1">
        <v>3</v>
      </c>
      <c r="U5696" s="1">
        <v>0</v>
      </c>
      <c r="V5696" s="5">
        <v>141.1644</v>
      </c>
    </row>
    <row r="5697" spans="1:22" ht="15" thickBot="1" x14ac:dyDescent="0.35">
      <c r="A5697" s="4">
        <v>5696</v>
      </c>
      <c r="B5697" s="2" t="s">
        <v>8426</v>
      </c>
      <c r="C5697" s="1">
        <v>2013</v>
      </c>
      <c r="D5697" s="3">
        <v>41400</v>
      </c>
      <c r="E5697" s="3">
        <v>41402</v>
      </c>
      <c r="F5697" s="2" t="s">
        <v>23</v>
      </c>
      <c r="G5697" s="2" t="s">
        <v>7258</v>
      </c>
      <c r="H5697" s="2" t="s">
        <v>7259</v>
      </c>
      <c r="I5697" s="2" t="s">
        <v>26</v>
      </c>
      <c r="J5697" s="2" t="s">
        <v>27</v>
      </c>
      <c r="K5697" s="2" t="s">
        <v>127</v>
      </c>
      <c r="L5697" s="2" t="s">
        <v>43</v>
      </c>
      <c r="M5697" s="1">
        <v>94109</v>
      </c>
      <c r="N5697" s="2" t="s">
        <v>44</v>
      </c>
      <c r="O5697" s="2" t="s">
        <v>3806</v>
      </c>
      <c r="P5697" s="2" t="s">
        <v>32</v>
      </c>
      <c r="Q5697" s="2" t="s">
        <v>56</v>
      </c>
      <c r="R5697" s="2" t="s">
        <v>3807</v>
      </c>
      <c r="S5697" s="1">
        <v>71.087999999999994</v>
      </c>
      <c r="T5697" s="1">
        <v>2</v>
      </c>
      <c r="U5697" s="1">
        <v>0.2</v>
      </c>
      <c r="V5697" s="5">
        <v>-1.7771999999999999</v>
      </c>
    </row>
    <row r="5698" spans="1:22" ht="15" thickBot="1" x14ac:dyDescent="0.35">
      <c r="A5698" s="4">
        <v>5697</v>
      </c>
      <c r="B5698" s="2" t="s">
        <v>8427</v>
      </c>
      <c r="C5698" s="1">
        <v>2014</v>
      </c>
      <c r="D5698" s="3">
        <v>41927</v>
      </c>
      <c r="E5698" s="3">
        <v>41931</v>
      </c>
      <c r="F5698" s="2" t="s">
        <v>50</v>
      </c>
      <c r="G5698" s="2" t="s">
        <v>2707</v>
      </c>
      <c r="H5698" s="2" t="s">
        <v>2708</v>
      </c>
      <c r="I5698" s="2" t="s">
        <v>102</v>
      </c>
      <c r="J5698" s="2" t="s">
        <v>27</v>
      </c>
      <c r="K5698" s="2" t="s">
        <v>303</v>
      </c>
      <c r="L5698" s="2" t="s">
        <v>211</v>
      </c>
      <c r="M5698" s="1">
        <v>60623</v>
      </c>
      <c r="N5698" s="2" t="s">
        <v>105</v>
      </c>
      <c r="O5698" s="2" t="s">
        <v>1335</v>
      </c>
      <c r="P5698" s="2" t="s">
        <v>46</v>
      </c>
      <c r="Q5698" s="2" t="s">
        <v>75</v>
      </c>
      <c r="R5698" s="2" t="s">
        <v>1336</v>
      </c>
      <c r="S5698" s="1">
        <v>27.396000000000001</v>
      </c>
      <c r="T5698" s="1">
        <v>9</v>
      </c>
      <c r="U5698" s="1">
        <v>0.8</v>
      </c>
      <c r="V5698" s="5">
        <v>-42.463799999999999</v>
      </c>
    </row>
    <row r="5699" spans="1:22" ht="15" thickBot="1" x14ac:dyDescent="0.35">
      <c r="A5699" s="4">
        <v>5698</v>
      </c>
      <c r="B5699" s="2" t="s">
        <v>8427</v>
      </c>
      <c r="C5699" s="1">
        <v>2014</v>
      </c>
      <c r="D5699" s="3">
        <v>41927</v>
      </c>
      <c r="E5699" s="3">
        <v>41931</v>
      </c>
      <c r="F5699" s="2" t="s">
        <v>50</v>
      </c>
      <c r="G5699" s="2" t="s">
        <v>2707</v>
      </c>
      <c r="H5699" s="2" t="s">
        <v>2708</v>
      </c>
      <c r="I5699" s="2" t="s">
        <v>102</v>
      </c>
      <c r="J5699" s="2" t="s">
        <v>27</v>
      </c>
      <c r="K5699" s="2" t="s">
        <v>303</v>
      </c>
      <c r="L5699" s="2" t="s">
        <v>211</v>
      </c>
      <c r="M5699" s="1">
        <v>60623</v>
      </c>
      <c r="N5699" s="2" t="s">
        <v>105</v>
      </c>
      <c r="O5699" s="2" t="s">
        <v>4299</v>
      </c>
      <c r="P5699" s="2" t="s">
        <v>46</v>
      </c>
      <c r="Q5699" s="2" t="s">
        <v>75</v>
      </c>
      <c r="R5699" s="2" t="s">
        <v>4300</v>
      </c>
      <c r="S5699" s="1">
        <v>13.456</v>
      </c>
      <c r="T5699" s="1">
        <v>1</v>
      </c>
      <c r="U5699" s="1">
        <v>0.8</v>
      </c>
      <c r="V5699" s="5">
        <v>-23.547999999999998</v>
      </c>
    </row>
    <row r="5700" spans="1:22" ht="15" thickBot="1" x14ac:dyDescent="0.35">
      <c r="A5700" s="4">
        <v>5699</v>
      </c>
      <c r="B5700" s="2" t="s">
        <v>8428</v>
      </c>
      <c r="C5700" s="1">
        <v>2013</v>
      </c>
      <c r="D5700" s="3">
        <v>41584</v>
      </c>
      <c r="E5700" s="3">
        <v>41584</v>
      </c>
      <c r="F5700" s="2" t="s">
        <v>1290</v>
      </c>
      <c r="G5700" s="2" t="s">
        <v>3653</v>
      </c>
      <c r="H5700" s="2" t="s">
        <v>3654</v>
      </c>
      <c r="I5700" s="2" t="s">
        <v>26</v>
      </c>
      <c r="J5700" s="2" t="s">
        <v>27</v>
      </c>
      <c r="K5700" s="2" t="s">
        <v>1986</v>
      </c>
      <c r="L5700" s="2" t="s">
        <v>104</v>
      </c>
      <c r="M5700" s="1">
        <v>78041</v>
      </c>
      <c r="N5700" s="2" t="s">
        <v>105</v>
      </c>
      <c r="O5700" s="2" t="s">
        <v>2253</v>
      </c>
      <c r="P5700" s="2" t="s">
        <v>46</v>
      </c>
      <c r="Q5700" s="2" t="s">
        <v>47</v>
      </c>
      <c r="R5700" s="2" t="s">
        <v>2254</v>
      </c>
      <c r="S5700" s="1">
        <v>11.84</v>
      </c>
      <c r="T5700" s="1">
        <v>1</v>
      </c>
      <c r="U5700" s="1">
        <v>0.2</v>
      </c>
      <c r="V5700" s="5">
        <v>4.4400000000000004</v>
      </c>
    </row>
    <row r="5701" spans="1:22" ht="15" thickBot="1" x14ac:dyDescent="0.35">
      <c r="A5701" s="4">
        <v>5700</v>
      </c>
      <c r="B5701" s="2" t="s">
        <v>8429</v>
      </c>
      <c r="C5701" s="1">
        <v>2014</v>
      </c>
      <c r="D5701" s="3">
        <v>41947</v>
      </c>
      <c r="E5701" s="3">
        <v>41952</v>
      </c>
      <c r="F5701" s="2" t="s">
        <v>50</v>
      </c>
      <c r="G5701" s="2" t="s">
        <v>387</v>
      </c>
      <c r="H5701" s="2" t="s">
        <v>388</v>
      </c>
      <c r="I5701" s="2" t="s">
        <v>26</v>
      </c>
      <c r="J5701" s="2" t="s">
        <v>27</v>
      </c>
      <c r="K5701" s="2" t="s">
        <v>127</v>
      </c>
      <c r="L5701" s="2" t="s">
        <v>43</v>
      </c>
      <c r="M5701" s="1">
        <v>94109</v>
      </c>
      <c r="N5701" s="2" t="s">
        <v>44</v>
      </c>
      <c r="O5701" s="2" t="s">
        <v>7516</v>
      </c>
      <c r="P5701" s="2" t="s">
        <v>46</v>
      </c>
      <c r="Q5701" s="2" t="s">
        <v>90</v>
      </c>
      <c r="R5701" s="2" t="s">
        <v>7517</v>
      </c>
      <c r="S5701" s="1">
        <v>35.880000000000003</v>
      </c>
      <c r="T5701" s="1">
        <v>6</v>
      </c>
      <c r="U5701" s="1">
        <v>0</v>
      </c>
      <c r="V5701" s="5">
        <v>17.581199999999999</v>
      </c>
    </row>
    <row r="5702" spans="1:22" ht="15" thickBot="1" x14ac:dyDescent="0.35">
      <c r="A5702" s="4">
        <v>5701</v>
      </c>
      <c r="B5702" s="2" t="s">
        <v>8430</v>
      </c>
      <c r="C5702" s="1">
        <v>2013</v>
      </c>
      <c r="D5702" s="3">
        <v>41603</v>
      </c>
      <c r="E5702" s="3">
        <v>41605</v>
      </c>
      <c r="F5702" s="2" t="s">
        <v>188</v>
      </c>
      <c r="G5702" s="2" t="s">
        <v>3378</v>
      </c>
      <c r="H5702" s="2" t="s">
        <v>3379</v>
      </c>
      <c r="I5702" s="2" t="s">
        <v>102</v>
      </c>
      <c r="J5702" s="2" t="s">
        <v>27</v>
      </c>
      <c r="K5702" s="2" t="s">
        <v>2180</v>
      </c>
      <c r="L5702" s="2" t="s">
        <v>498</v>
      </c>
      <c r="M5702" s="1">
        <v>44105</v>
      </c>
      <c r="N5702" s="2" t="s">
        <v>148</v>
      </c>
      <c r="O5702" s="2" t="s">
        <v>2423</v>
      </c>
      <c r="P5702" s="2" t="s">
        <v>46</v>
      </c>
      <c r="Q5702" s="2" t="s">
        <v>173</v>
      </c>
      <c r="R5702" s="2" t="s">
        <v>2424</v>
      </c>
      <c r="S5702" s="1">
        <v>40.752000000000002</v>
      </c>
      <c r="T5702" s="1">
        <v>3</v>
      </c>
      <c r="U5702" s="1">
        <v>0.2</v>
      </c>
      <c r="V5702" s="5">
        <v>15.282</v>
      </c>
    </row>
    <row r="5703" spans="1:22" ht="15" thickBot="1" x14ac:dyDescent="0.35">
      <c r="A5703" s="4">
        <v>5702</v>
      </c>
      <c r="B5703" s="2" t="s">
        <v>8430</v>
      </c>
      <c r="C5703" s="1">
        <v>2013</v>
      </c>
      <c r="D5703" s="3">
        <v>41603</v>
      </c>
      <c r="E5703" s="3">
        <v>41605</v>
      </c>
      <c r="F5703" s="2" t="s">
        <v>188</v>
      </c>
      <c r="G5703" s="2" t="s">
        <v>3378</v>
      </c>
      <c r="H5703" s="2" t="s">
        <v>3379</v>
      </c>
      <c r="I5703" s="2" t="s">
        <v>102</v>
      </c>
      <c r="J5703" s="2" t="s">
        <v>27</v>
      </c>
      <c r="K5703" s="2" t="s">
        <v>2180</v>
      </c>
      <c r="L5703" s="2" t="s">
        <v>498</v>
      </c>
      <c r="M5703" s="1">
        <v>44105</v>
      </c>
      <c r="N5703" s="2" t="s">
        <v>148</v>
      </c>
      <c r="O5703" s="2" t="s">
        <v>4242</v>
      </c>
      <c r="P5703" s="2" t="s">
        <v>71</v>
      </c>
      <c r="Q5703" s="2" t="s">
        <v>161</v>
      </c>
      <c r="R5703" s="2" t="s">
        <v>4243</v>
      </c>
      <c r="S5703" s="1">
        <v>139.96</v>
      </c>
      <c r="T5703" s="1">
        <v>5</v>
      </c>
      <c r="U5703" s="1">
        <v>0.2</v>
      </c>
      <c r="V5703" s="5">
        <v>-22.743500000000001</v>
      </c>
    </row>
    <row r="5704" spans="1:22" ht="15" thickBot="1" x14ac:dyDescent="0.35">
      <c r="A5704" s="4">
        <v>5703</v>
      </c>
      <c r="B5704" s="2" t="s">
        <v>8431</v>
      </c>
      <c r="C5704" s="1">
        <v>2011</v>
      </c>
      <c r="D5704" s="3">
        <v>40891</v>
      </c>
      <c r="E5704" s="3">
        <v>40898</v>
      </c>
      <c r="F5704" s="2" t="s">
        <v>50</v>
      </c>
      <c r="G5704" s="2" t="s">
        <v>2370</v>
      </c>
      <c r="H5704" s="2" t="s">
        <v>2371</v>
      </c>
      <c r="I5704" s="2" t="s">
        <v>26</v>
      </c>
      <c r="J5704" s="2" t="s">
        <v>27</v>
      </c>
      <c r="K5704" s="2" t="s">
        <v>5178</v>
      </c>
      <c r="L5704" s="2" t="s">
        <v>498</v>
      </c>
      <c r="M5704" s="1">
        <v>43302</v>
      </c>
      <c r="N5704" s="2" t="s">
        <v>148</v>
      </c>
      <c r="O5704" s="2" t="s">
        <v>3716</v>
      </c>
      <c r="P5704" s="2" t="s">
        <v>46</v>
      </c>
      <c r="Q5704" s="2" t="s">
        <v>68</v>
      </c>
      <c r="R5704" s="2" t="s">
        <v>3717</v>
      </c>
      <c r="S5704" s="1">
        <v>2.6240000000000001</v>
      </c>
      <c r="T5704" s="1">
        <v>1</v>
      </c>
      <c r="U5704" s="1">
        <v>0.2</v>
      </c>
      <c r="V5704" s="5">
        <v>0.29520000000000002</v>
      </c>
    </row>
    <row r="5705" spans="1:22" ht="15" thickBot="1" x14ac:dyDescent="0.35">
      <c r="A5705" s="4">
        <v>5704</v>
      </c>
      <c r="B5705" s="2" t="s">
        <v>8431</v>
      </c>
      <c r="C5705" s="1">
        <v>2011</v>
      </c>
      <c r="D5705" s="3">
        <v>40891</v>
      </c>
      <c r="E5705" s="3">
        <v>40898</v>
      </c>
      <c r="F5705" s="2" t="s">
        <v>50</v>
      </c>
      <c r="G5705" s="2" t="s">
        <v>2370</v>
      </c>
      <c r="H5705" s="2" t="s">
        <v>2371</v>
      </c>
      <c r="I5705" s="2" t="s">
        <v>26</v>
      </c>
      <c r="J5705" s="2" t="s">
        <v>27</v>
      </c>
      <c r="K5705" s="2" t="s">
        <v>5178</v>
      </c>
      <c r="L5705" s="2" t="s">
        <v>498</v>
      </c>
      <c r="M5705" s="1">
        <v>43302</v>
      </c>
      <c r="N5705" s="2" t="s">
        <v>148</v>
      </c>
      <c r="O5705" s="2" t="s">
        <v>5481</v>
      </c>
      <c r="P5705" s="2" t="s">
        <v>32</v>
      </c>
      <c r="Q5705" s="2" t="s">
        <v>56</v>
      </c>
      <c r="R5705" s="2" t="s">
        <v>5482</v>
      </c>
      <c r="S5705" s="1">
        <v>136.53</v>
      </c>
      <c r="T5705" s="1">
        <v>1</v>
      </c>
      <c r="U5705" s="1">
        <v>0.4</v>
      </c>
      <c r="V5705" s="5">
        <v>-52.336500000000001</v>
      </c>
    </row>
    <row r="5706" spans="1:22" ht="15" thickBot="1" x14ac:dyDescent="0.35">
      <c r="A5706" s="4">
        <v>5705</v>
      </c>
      <c r="B5706" s="2" t="s">
        <v>8431</v>
      </c>
      <c r="C5706" s="1">
        <v>2011</v>
      </c>
      <c r="D5706" s="3">
        <v>40891</v>
      </c>
      <c r="E5706" s="3">
        <v>40898</v>
      </c>
      <c r="F5706" s="2" t="s">
        <v>50</v>
      </c>
      <c r="G5706" s="2" t="s">
        <v>2370</v>
      </c>
      <c r="H5706" s="2" t="s">
        <v>2371</v>
      </c>
      <c r="I5706" s="2" t="s">
        <v>26</v>
      </c>
      <c r="J5706" s="2" t="s">
        <v>27</v>
      </c>
      <c r="K5706" s="2" t="s">
        <v>5178</v>
      </c>
      <c r="L5706" s="2" t="s">
        <v>498</v>
      </c>
      <c r="M5706" s="1">
        <v>43302</v>
      </c>
      <c r="N5706" s="2" t="s">
        <v>148</v>
      </c>
      <c r="O5706" s="2" t="s">
        <v>2993</v>
      </c>
      <c r="P5706" s="2" t="s">
        <v>71</v>
      </c>
      <c r="Q5706" s="2" t="s">
        <v>161</v>
      </c>
      <c r="R5706" s="2" t="s">
        <v>2994</v>
      </c>
      <c r="S5706" s="1">
        <v>263.95999999999998</v>
      </c>
      <c r="T5706" s="1">
        <v>1</v>
      </c>
      <c r="U5706" s="1">
        <v>0.2</v>
      </c>
      <c r="V5706" s="5">
        <v>42.893500000000003</v>
      </c>
    </row>
    <row r="5707" spans="1:22" ht="15" thickBot="1" x14ac:dyDescent="0.35">
      <c r="A5707" s="4">
        <v>5706</v>
      </c>
      <c r="B5707" s="2" t="s">
        <v>8432</v>
      </c>
      <c r="C5707" s="1">
        <v>2011</v>
      </c>
      <c r="D5707" s="3">
        <v>40850</v>
      </c>
      <c r="E5707" s="3">
        <v>40855</v>
      </c>
      <c r="F5707" s="2" t="s">
        <v>50</v>
      </c>
      <c r="G5707" s="2" t="s">
        <v>2178</v>
      </c>
      <c r="H5707" s="2" t="s">
        <v>2179</v>
      </c>
      <c r="I5707" s="2" t="s">
        <v>26</v>
      </c>
      <c r="J5707" s="2" t="s">
        <v>27</v>
      </c>
      <c r="K5707" s="2" t="s">
        <v>746</v>
      </c>
      <c r="L5707" s="2" t="s">
        <v>747</v>
      </c>
      <c r="M5707" s="1">
        <v>6824</v>
      </c>
      <c r="N5707" s="2" t="s">
        <v>148</v>
      </c>
      <c r="O5707" s="2" t="s">
        <v>6812</v>
      </c>
      <c r="P5707" s="2" t="s">
        <v>46</v>
      </c>
      <c r="Q5707" s="2" t="s">
        <v>578</v>
      </c>
      <c r="R5707" s="2" t="s">
        <v>6813</v>
      </c>
      <c r="S5707" s="1">
        <v>11.64</v>
      </c>
      <c r="T5707" s="1">
        <v>3</v>
      </c>
      <c r="U5707" s="1">
        <v>0</v>
      </c>
      <c r="V5707" s="5">
        <v>3.3755999999999999</v>
      </c>
    </row>
    <row r="5708" spans="1:22" ht="15" thickBot="1" x14ac:dyDescent="0.35">
      <c r="A5708" s="4">
        <v>5707</v>
      </c>
      <c r="B5708" s="2" t="s">
        <v>8433</v>
      </c>
      <c r="C5708" s="1">
        <v>2014</v>
      </c>
      <c r="D5708" s="3">
        <v>41905</v>
      </c>
      <c r="E5708" s="3">
        <v>41908</v>
      </c>
      <c r="F5708" s="2" t="s">
        <v>23</v>
      </c>
      <c r="G5708" s="2" t="s">
        <v>3887</v>
      </c>
      <c r="H5708" s="2" t="s">
        <v>3888</v>
      </c>
      <c r="I5708" s="2" t="s">
        <v>41</v>
      </c>
      <c r="J5708" s="2" t="s">
        <v>27</v>
      </c>
      <c r="K5708" s="2" t="s">
        <v>266</v>
      </c>
      <c r="L5708" s="2" t="s">
        <v>267</v>
      </c>
      <c r="M5708" s="1">
        <v>10009</v>
      </c>
      <c r="N5708" s="2" t="s">
        <v>148</v>
      </c>
      <c r="O5708" s="2" t="s">
        <v>7007</v>
      </c>
      <c r="P5708" s="2" t="s">
        <v>46</v>
      </c>
      <c r="Q5708" s="2" t="s">
        <v>75</v>
      </c>
      <c r="R5708" s="2" t="s">
        <v>7008</v>
      </c>
      <c r="S5708" s="1">
        <v>40.176000000000002</v>
      </c>
      <c r="T5708" s="1">
        <v>3</v>
      </c>
      <c r="U5708" s="1">
        <v>0.2</v>
      </c>
      <c r="V5708" s="5">
        <v>14.563800000000001</v>
      </c>
    </row>
    <row r="5709" spans="1:22" ht="15" thickBot="1" x14ac:dyDescent="0.35">
      <c r="A5709" s="4">
        <v>5708</v>
      </c>
      <c r="B5709" s="2" t="s">
        <v>8434</v>
      </c>
      <c r="C5709" s="1">
        <v>2012</v>
      </c>
      <c r="D5709" s="3">
        <v>41037</v>
      </c>
      <c r="E5709" s="3">
        <v>41044</v>
      </c>
      <c r="F5709" s="2" t="s">
        <v>50</v>
      </c>
      <c r="G5709" s="2" t="s">
        <v>4276</v>
      </c>
      <c r="H5709" s="2" t="s">
        <v>4277</v>
      </c>
      <c r="I5709" s="2" t="s">
        <v>26</v>
      </c>
      <c r="J5709" s="2" t="s">
        <v>27</v>
      </c>
      <c r="K5709" s="2" t="s">
        <v>266</v>
      </c>
      <c r="L5709" s="2" t="s">
        <v>267</v>
      </c>
      <c r="M5709" s="1">
        <v>10024</v>
      </c>
      <c r="N5709" s="2" t="s">
        <v>148</v>
      </c>
      <c r="O5709" s="2" t="s">
        <v>2932</v>
      </c>
      <c r="P5709" s="2" t="s">
        <v>32</v>
      </c>
      <c r="Q5709" s="2" t="s">
        <v>65</v>
      </c>
      <c r="R5709" s="2" t="s">
        <v>2933</v>
      </c>
      <c r="S5709" s="1">
        <v>79.44</v>
      </c>
      <c r="T5709" s="1">
        <v>3</v>
      </c>
      <c r="U5709" s="1">
        <v>0</v>
      </c>
      <c r="V5709" s="5">
        <v>30.187200000000001</v>
      </c>
    </row>
    <row r="5710" spans="1:22" ht="15" thickBot="1" x14ac:dyDescent="0.35">
      <c r="A5710" s="4">
        <v>5709</v>
      </c>
      <c r="B5710" s="2" t="s">
        <v>8434</v>
      </c>
      <c r="C5710" s="1">
        <v>2012</v>
      </c>
      <c r="D5710" s="3">
        <v>41037</v>
      </c>
      <c r="E5710" s="3">
        <v>41044</v>
      </c>
      <c r="F5710" s="2" t="s">
        <v>50</v>
      </c>
      <c r="G5710" s="2" t="s">
        <v>4276</v>
      </c>
      <c r="H5710" s="2" t="s">
        <v>4277</v>
      </c>
      <c r="I5710" s="2" t="s">
        <v>26</v>
      </c>
      <c r="J5710" s="2" t="s">
        <v>27</v>
      </c>
      <c r="K5710" s="2" t="s">
        <v>266</v>
      </c>
      <c r="L5710" s="2" t="s">
        <v>267</v>
      </c>
      <c r="M5710" s="1">
        <v>10024</v>
      </c>
      <c r="N5710" s="2" t="s">
        <v>148</v>
      </c>
      <c r="O5710" s="2" t="s">
        <v>5893</v>
      </c>
      <c r="P5710" s="2" t="s">
        <v>46</v>
      </c>
      <c r="Q5710" s="2" t="s">
        <v>578</v>
      </c>
      <c r="R5710" s="2" t="s">
        <v>5894</v>
      </c>
      <c r="S5710" s="1">
        <v>357.93</v>
      </c>
      <c r="T5710" s="1">
        <v>3</v>
      </c>
      <c r="U5710" s="1">
        <v>0</v>
      </c>
      <c r="V5710" s="5">
        <v>7.1585999999999999</v>
      </c>
    </row>
    <row r="5711" spans="1:22" ht="15" thickBot="1" x14ac:dyDescent="0.35">
      <c r="A5711" s="4">
        <v>5710</v>
      </c>
      <c r="B5711" s="2" t="s">
        <v>8434</v>
      </c>
      <c r="C5711" s="1">
        <v>2012</v>
      </c>
      <c r="D5711" s="3">
        <v>41037</v>
      </c>
      <c r="E5711" s="3">
        <v>41044</v>
      </c>
      <c r="F5711" s="2" t="s">
        <v>50</v>
      </c>
      <c r="G5711" s="2" t="s">
        <v>4276</v>
      </c>
      <c r="H5711" s="2" t="s">
        <v>4277</v>
      </c>
      <c r="I5711" s="2" t="s">
        <v>26</v>
      </c>
      <c r="J5711" s="2" t="s">
        <v>27</v>
      </c>
      <c r="K5711" s="2" t="s">
        <v>266</v>
      </c>
      <c r="L5711" s="2" t="s">
        <v>267</v>
      </c>
      <c r="M5711" s="1">
        <v>10024</v>
      </c>
      <c r="N5711" s="2" t="s">
        <v>148</v>
      </c>
      <c r="O5711" s="2" t="s">
        <v>1839</v>
      </c>
      <c r="P5711" s="2" t="s">
        <v>32</v>
      </c>
      <c r="Q5711" s="2" t="s">
        <v>36</v>
      </c>
      <c r="R5711" s="2" t="s">
        <v>1840</v>
      </c>
      <c r="S5711" s="1">
        <v>127.764</v>
      </c>
      <c r="T5711" s="1">
        <v>2</v>
      </c>
      <c r="U5711" s="1">
        <v>0.1</v>
      </c>
      <c r="V5711" s="5">
        <v>21.294</v>
      </c>
    </row>
    <row r="5712" spans="1:22" ht="15" thickBot="1" x14ac:dyDescent="0.35">
      <c r="A5712" s="4">
        <v>5711</v>
      </c>
      <c r="B5712" s="2" t="s">
        <v>8434</v>
      </c>
      <c r="C5712" s="1">
        <v>2012</v>
      </c>
      <c r="D5712" s="3">
        <v>41037</v>
      </c>
      <c r="E5712" s="3">
        <v>41044</v>
      </c>
      <c r="F5712" s="2" t="s">
        <v>50</v>
      </c>
      <c r="G5712" s="2" t="s">
        <v>4276</v>
      </c>
      <c r="H5712" s="2" t="s">
        <v>4277</v>
      </c>
      <c r="I5712" s="2" t="s">
        <v>26</v>
      </c>
      <c r="J5712" s="2" t="s">
        <v>27</v>
      </c>
      <c r="K5712" s="2" t="s">
        <v>266</v>
      </c>
      <c r="L5712" s="2" t="s">
        <v>267</v>
      </c>
      <c r="M5712" s="1">
        <v>10024</v>
      </c>
      <c r="N5712" s="2" t="s">
        <v>148</v>
      </c>
      <c r="O5712" s="2" t="s">
        <v>1432</v>
      </c>
      <c r="P5712" s="2" t="s">
        <v>71</v>
      </c>
      <c r="Q5712" s="2" t="s">
        <v>1216</v>
      </c>
      <c r="R5712" s="2" t="s">
        <v>1433</v>
      </c>
      <c r="S5712" s="1">
        <v>2799.944</v>
      </c>
      <c r="T5712" s="1">
        <v>7</v>
      </c>
      <c r="U5712" s="1">
        <v>0.2</v>
      </c>
      <c r="V5712" s="5">
        <v>1014.9797</v>
      </c>
    </row>
    <row r="5713" spans="1:22" ht="15" thickBot="1" x14ac:dyDescent="0.35">
      <c r="A5713" s="4">
        <v>5712</v>
      </c>
      <c r="B5713" s="2" t="s">
        <v>8434</v>
      </c>
      <c r="C5713" s="1">
        <v>2012</v>
      </c>
      <c r="D5713" s="3">
        <v>41037</v>
      </c>
      <c r="E5713" s="3">
        <v>41044</v>
      </c>
      <c r="F5713" s="2" t="s">
        <v>50</v>
      </c>
      <c r="G5713" s="2" t="s">
        <v>4276</v>
      </c>
      <c r="H5713" s="2" t="s">
        <v>4277</v>
      </c>
      <c r="I5713" s="2" t="s">
        <v>26</v>
      </c>
      <c r="J5713" s="2" t="s">
        <v>27</v>
      </c>
      <c r="K5713" s="2" t="s">
        <v>266</v>
      </c>
      <c r="L5713" s="2" t="s">
        <v>267</v>
      </c>
      <c r="M5713" s="1">
        <v>10024</v>
      </c>
      <c r="N5713" s="2" t="s">
        <v>148</v>
      </c>
      <c r="O5713" s="2" t="s">
        <v>6672</v>
      </c>
      <c r="P5713" s="2" t="s">
        <v>46</v>
      </c>
      <c r="Q5713" s="2" t="s">
        <v>90</v>
      </c>
      <c r="R5713" s="2" t="s">
        <v>6673</v>
      </c>
      <c r="S5713" s="1">
        <v>19.440000000000001</v>
      </c>
      <c r="T5713" s="1">
        <v>3</v>
      </c>
      <c r="U5713" s="1">
        <v>0</v>
      </c>
      <c r="V5713" s="5">
        <v>9.3312000000000008</v>
      </c>
    </row>
    <row r="5714" spans="1:22" ht="15" thickBot="1" x14ac:dyDescent="0.35">
      <c r="A5714" s="4">
        <v>5713</v>
      </c>
      <c r="B5714" s="2" t="s">
        <v>8435</v>
      </c>
      <c r="C5714" s="1">
        <v>2014</v>
      </c>
      <c r="D5714" s="3">
        <v>41852</v>
      </c>
      <c r="E5714" s="3">
        <v>41852</v>
      </c>
      <c r="F5714" s="2" t="s">
        <v>1290</v>
      </c>
      <c r="G5714" s="2" t="s">
        <v>1278</v>
      </c>
      <c r="H5714" s="2" t="s">
        <v>1279</v>
      </c>
      <c r="I5714" s="2" t="s">
        <v>26</v>
      </c>
      <c r="J5714" s="2" t="s">
        <v>27</v>
      </c>
      <c r="K5714" s="2" t="s">
        <v>303</v>
      </c>
      <c r="L5714" s="2" t="s">
        <v>211</v>
      </c>
      <c r="M5714" s="1">
        <v>60653</v>
      </c>
      <c r="N5714" s="2" t="s">
        <v>105</v>
      </c>
      <c r="O5714" s="2" t="s">
        <v>2020</v>
      </c>
      <c r="P5714" s="2" t="s">
        <v>71</v>
      </c>
      <c r="Q5714" s="2" t="s">
        <v>72</v>
      </c>
      <c r="R5714" s="2" t="s">
        <v>2021</v>
      </c>
      <c r="S5714" s="1">
        <v>36.792000000000002</v>
      </c>
      <c r="T5714" s="1">
        <v>1</v>
      </c>
      <c r="U5714" s="1">
        <v>0.2</v>
      </c>
      <c r="V5714" s="5">
        <v>4.1391</v>
      </c>
    </row>
    <row r="5715" spans="1:22" ht="15" thickBot="1" x14ac:dyDescent="0.35">
      <c r="A5715" s="4">
        <v>5714</v>
      </c>
      <c r="B5715" s="2" t="s">
        <v>8436</v>
      </c>
      <c r="C5715" s="1">
        <v>2011</v>
      </c>
      <c r="D5715" s="3">
        <v>40603</v>
      </c>
      <c r="E5715" s="3">
        <v>40607</v>
      </c>
      <c r="F5715" s="2" t="s">
        <v>50</v>
      </c>
      <c r="G5715" s="2" t="s">
        <v>3044</v>
      </c>
      <c r="H5715" s="2" t="s">
        <v>3045</v>
      </c>
      <c r="I5715" s="2" t="s">
        <v>102</v>
      </c>
      <c r="J5715" s="2" t="s">
        <v>27</v>
      </c>
      <c r="K5715" s="2" t="s">
        <v>266</v>
      </c>
      <c r="L5715" s="2" t="s">
        <v>267</v>
      </c>
      <c r="M5715" s="1">
        <v>10035</v>
      </c>
      <c r="N5715" s="2" t="s">
        <v>148</v>
      </c>
      <c r="O5715" s="2" t="s">
        <v>3386</v>
      </c>
      <c r="P5715" s="2" t="s">
        <v>71</v>
      </c>
      <c r="Q5715" s="2" t="s">
        <v>72</v>
      </c>
      <c r="R5715" s="2" t="s">
        <v>3387</v>
      </c>
      <c r="S5715" s="1">
        <v>5.94</v>
      </c>
      <c r="T5715" s="1">
        <v>3</v>
      </c>
      <c r="U5715" s="1">
        <v>0</v>
      </c>
      <c r="V5715" s="5">
        <v>1.6037999999999999</v>
      </c>
    </row>
    <row r="5716" spans="1:22" ht="15" thickBot="1" x14ac:dyDescent="0.35">
      <c r="A5716" s="4">
        <v>5715</v>
      </c>
      <c r="B5716" s="2" t="s">
        <v>8437</v>
      </c>
      <c r="C5716" s="1">
        <v>2014</v>
      </c>
      <c r="D5716" s="3">
        <v>41908</v>
      </c>
      <c r="E5716" s="3">
        <v>41912</v>
      </c>
      <c r="F5716" s="2" t="s">
        <v>50</v>
      </c>
      <c r="G5716" s="2" t="s">
        <v>1308</v>
      </c>
      <c r="H5716" s="2" t="s">
        <v>1309</v>
      </c>
      <c r="I5716" s="2" t="s">
        <v>26</v>
      </c>
      <c r="J5716" s="2" t="s">
        <v>27</v>
      </c>
      <c r="K5716" s="2" t="s">
        <v>1464</v>
      </c>
      <c r="L5716" s="2" t="s">
        <v>319</v>
      </c>
      <c r="M5716" s="1">
        <v>23223</v>
      </c>
      <c r="N5716" s="2" t="s">
        <v>30</v>
      </c>
      <c r="O5716" s="2" t="s">
        <v>3284</v>
      </c>
      <c r="P5716" s="2" t="s">
        <v>46</v>
      </c>
      <c r="Q5716" s="2" t="s">
        <v>59</v>
      </c>
      <c r="R5716" s="2" t="s">
        <v>3285</v>
      </c>
      <c r="S5716" s="1">
        <v>177.55</v>
      </c>
      <c r="T5716" s="1">
        <v>5</v>
      </c>
      <c r="U5716" s="1">
        <v>0</v>
      </c>
      <c r="V5716" s="5">
        <v>47.938499999999998</v>
      </c>
    </row>
    <row r="5717" spans="1:22" ht="15" thickBot="1" x14ac:dyDescent="0.35">
      <c r="A5717" s="4">
        <v>5716</v>
      </c>
      <c r="B5717" s="2" t="s">
        <v>8438</v>
      </c>
      <c r="C5717" s="1">
        <v>2012</v>
      </c>
      <c r="D5717" s="3">
        <v>41191</v>
      </c>
      <c r="E5717" s="3">
        <v>41194</v>
      </c>
      <c r="F5717" s="2" t="s">
        <v>23</v>
      </c>
      <c r="G5717" s="2" t="s">
        <v>2605</v>
      </c>
      <c r="H5717" s="2" t="s">
        <v>2606</v>
      </c>
      <c r="I5717" s="2" t="s">
        <v>41</v>
      </c>
      <c r="J5717" s="2" t="s">
        <v>27</v>
      </c>
      <c r="K5717" s="2" t="s">
        <v>8387</v>
      </c>
      <c r="L5717" s="2" t="s">
        <v>238</v>
      </c>
      <c r="M5717" s="1">
        <v>48104</v>
      </c>
      <c r="N5717" s="2" t="s">
        <v>105</v>
      </c>
      <c r="O5717" s="2" t="s">
        <v>2704</v>
      </c>
      <c r="P5717" s="2" t="s">
        <v>71</v>
      </c>
      <c r="Q5717" s="2" t="s">
        <v>161</v>
      </c>
      <c r="R5717" s="2" t="s">
        <v>2705</v>
      </c>
      <c r="S5717" s="1">
        <v>619.95000000000005</v>
      </c>
      <c r="T5717" s="1">
        <v>5</v>
      </c>
      <c r="U5717" s="1">
        <v>0</v>
      </c>
      <c r="V5717" s="5">
        <v>111.59099999999999</v>
      </c>
    </row>
    <row r="5718" spans="1:22" ht="15" thickBot="1" x14ac:dyDescent="0.35">
      <c r="A5718" s="4">
        <v>5717</v>
      </c>
      <c r="B5718" s="2" t="s">
        <v>8438</v>
      </c>
      <c r="C5718" s="1">
        <v>2012</v>
      </c>
      <c r="D5718" s="3">
        <v>41191</v>
      </c>
      <c r="E5718" s="3">
        <v>41194</v>
      </c>
      <c r="F5718" s="2" t="s">
        <v>23</v>
      </c>
      <c r="G5718" s="2" t="s">
        <v>2605</v>
      </c>
      <c r="H5718" s="2" t="s">
        <v>2606</v>
      </c>
      <c r="I5718" s="2" t="s">
        <v>41</v>
      </c>
      <c r="J5718" s="2" t="s">
        <v>27</v>
      </c>
      <c r="K5718" s="2" t="s">
        <v>8387</v>
      </c>
      <c r="L5718" s="2" t="s">
        <v>238</v>
      </c>
      <c r="M5718" s="1">
        <v>48104</v>
      </c>
      <c r="N5718" s="2" t="s">
        <v>105</v>
      </c>
      <c r="O5718" s="2" t="s">
        <v>528</v>
      </c>
      <c r="P5718" s="2" t="s">
        <v>71</v>
      </c>
      <c r="Q5718" s="2" t="s">
        <v>72</v>
      </c>
      <c r="R5718" s="2" t="s">
        <v>529</v>
      </c>
      <c r="S5718" s="1">
        <v>29.16</v>
      </c>
      <c r="T5718" s="1">
        <v>3</v>
      </c>
      <c r="U5718" s="1">
        <v>0</v>
      </c>
      <c r="V5718" s="5">
        <v>8.4564000000000004</v>
      </c>
    </row>
    <row r="5719" spans="1:22" ht="15" thickBot="1" x14ac:dyDescent="0.35">
      <c r="A5719" s="4">
        <v>5718</v>
      </c>
      <c r="B5719" s="2" t="s">
        <v>8438</v>
      </c>
      <c r="C5719" s="1">
        <v>2012</v>
      </c>
      <c r="D5719" s="3">
        <v>41191</v>
      </c>
      <c r="E5719" s="3">
        <v>41194</v>
      </c>
      <c r="F5719" s="2" t="s">
        <v>23</v>
      </c>
      <c r="G5719" s="2" t="s">
        <v>2605</v>
      </c>
      <c r="H5719" s="2" t="s">
        <v>2606</v>
      </c>
      <c r="I5719" s="2" t="s">
        <v>41</v>
      </c>
      <c r="J5719" s="2" t="s">
        <v>27</v>
      </c>
      <c r="K5719" s="2" t="s">
        <v>8387</v>
      </c>
      <c r="L5719" s="2" t="s">
        <v>238</v>
      </c>
      <c r="M5719" s="1">
        <v>48104</v>
      </c>
      <c r="N5719" s="2" t="s">
        <v>105</v>
      </c>
      <c r="O5719" s="2" t="s">
        <v>6102</v>
      </c>
      <c r="P5719" s="2" t="s">
        <v>46</v>
      </c>
      <c r="Q5719" s="2" t="s">
        <v>173</v>
      </c>
      <c r="R5719" s="2" t="s">
        <v>186</v>
      </c>
      <c r="S5719" s="1">
        <v>57.96</v>
      </c>
      <c r="T5719" s="1">
        <v>7</v>
      </c>
      <c r="U5719" s="1">
        <v>0</v>
      </c>
      <c r="V5719" s="5">
        <v>27.241199999999999</v>
      </c>
    </row>
    <row r="5720" spans="1:22" ht="15" thickBot="1" x14ac:dyDescent="0.35">
      <c r="A5720" s="4">
        <v>5719</v>
      </c>
      <c r="B5720" s="2" t="s">
        <v>8438</v>
      </c>
      <c r="C5720" s="1">
        <v>2012</v>
      </c>
      <c r="D5720" s="3">
        <v>41191</v>
      </c>
      <c r="E5720" s="3">
        <v>41194</v>
      </c>
      <c r="F5720" s="2" t="s">
        <v>23</v>
      </c>
      <c r="G5720" s="2" t="s">
        <v>2605</v>
      </c>
      <c r="H5720" s="2" t="s">
        <v>2606</v>
      </c>
      <c r="I5720" s="2" t="s">
        <v>41</v>
      </c>
      <c r="J5720" s="2" t="s">
        <v>27</v>
      </c>
      <c r="K5720" s="2" t="s">
        <v>8387</v>
      </c>
      <c r="L5720" s="2" t="s">
        <v>238</v>
      </c>
      <c r="M5720" s="1">
        <v>48104</v>
      </c>
      <c r="N5720" s="2" t="s">
        <v>105</v>
      </c>
      <c r="O5720" s="2" t="s">
        <v>3619</v>
      </c>
      <c r="P5720" s="2" t="s">
        <v>46</v>
      </c>
      <c r="Q5720" s="2" t="s">
        <v>78</v>
      </c>
      <c r="R5720" s="2" t="s">
        <v>3620</v>
      </c>
      <c r="S5720" s="1">
        <v>29.402999999999999</v>
      </c>
      <c r="T5720" s="1">
        <v>3</v>
      </c>
      <c r="U5720" s="1">
        <v>0.1</v>
      </c>
      <c r="V5720" s="5">
        <v>5.2271999999999998</v>
      </c>
    </row>
    <row r="5721" spans="1:22" ht="15" thickBot="1" x14ac:dyDescent="0.35">
      <c r="A5721" s="4">
        <v>5720</v>
      </c>
      <c r="B5721" s="2" t="s">
        <v>8439</v>
      </c>
      <c r="C5721" s="1">
        <v>2014</v>
      </c>
      <c r="D5721" s="3">
        <v>41728</v>
      </c>
      <c r="E5721" s="3">
        <v>41732</v>
      </c>
      <c r="F5721" s="2" t="s">
        <v>23</v>
      </c>
      <c r="G5721" s="2" t="s">
        <v>7417</v>
      </c>
      <c r="H5721" s="2" t="s">
        <v>7418</v>
      </c>
      <c r="I5721" s="2" t="s">
        <v>26</v>
      </c>
      <c r="J5721" s="2" t="s">
        <v>27</v>
      </c>
      <c r="K5721" s="2" t="s">
        <v>4268</v>
      </c>
      <c r="L5721" s="2" t="s">
        <v>254</v>
      </c>
      <c r="M5721" s="1">
        <v>47905</v>
      </c>
      <c r="N5721" s="2" t="s">
        <v>105</v>
      </c>
      <c r="O5721" s="2" t="s">
        <v>6837</v>
      </c>
      <c r="P5721" s="2" t="s">
        <v>46</v>
      </c>
      <c r="Q5721" s="2" t="s">
        <v>59</v>
      </c>
      <c r="R5721" s="2" t="s">
        <v>6838</v>
      </c>
      <c r="S5721" s="1">
        <v>81.400000000000006</v>
      </c>
      <c r="T5721" s="1">
        <v>5</v>
      </c>
      <c r="U5721" s="1">
        <v>0</v>
      </c>
      <c r="V5721" s="5">
        <v>21.164000000000001</v>
      </c>
    </row>
    <row r="5722" spans="1:22" ht="15" thickBot="1" x14ac:dyDescent="0.35">
      <c r="A5722" s="4">
        <v>5721</v>
      </c>
      <c r="B5722" s="2" t="s">
        <v>8440</v>
      </c>
      <c r="C5722" s="1">
        <v>2012</v>
      </c>
      <c r="D5722" s="3">
        <v>41227</v>
      </c>
      <c r="E5722" s="3">
        <v>41230</v>
      </c>
      <c r="F5722" s="2" t="s">
        <v>188</v>
      </c>
      <c r="G5722" s="2" t="s">
        <v>135</v>
      </c>
      <c r="H5722" s="2" t="s">
        <v>136</v>
      </c>
      <c r="I5722" s="2" t="s">
        <v>41</v>
      </c>
      <c r="J5722" s="2" t="s">
        <v>27</v>
      </c>
      <c r="K5722" s="2" t="s">
        <v>318</v>
      </c>
      <c r="L5722" s="2" t="s">
        <v>420</v>
      </c>
      <c r="M5722" s="1">
        <v>97477</v>
      </c>
      <c r="N5722" s="2" t="s">
        <v>44</v>
      </c>
      <c r="O5722" s="2" t="s">
        <v>268</v>
      </c>
      <c r="P5722" s="2" t="s">
        <v>46</v>
      </c>
      <c r="Q5722" s="2" t="s">
        <v>269</v>
      </c>
      <c r="R5722" s="2" t="s">
        <v>270</v>
      </c>
      <c r="S5722" s="1">
        <v>8.7200000000000006</v>
      </c>
      <c r="T5722" s="1">
        <v>5</v>
      </c>
      <c r="U5722" s="1">
        <v>0.2</v>
      </c>
      <c r="V5722" s="5">
        <v>2.2890000000000001</v>
      </c>
    </row>
    <row r="5723" spans="1:22" ht="15" thickBot="1" x14ac:dyDescent="0.35">
      <c r="A5723" s="4">
        <v>5722</v>
      </c>
      <c r="B5723" s="2" t="s">
        <v>8440</v>
      </c>
      <c r="C5723" s="1">
        <v>2012</v>
      </c>
      <c r="D5723" s="3">
        <v>41227</v>
      </c>
      <c r="E5723" s="3">
        <v>41230</v>
      </c>
      <c r="F5723" s="2" t="s">
        <v>188</v>
      </c>
      <c r="G5723" s="2" t="s">
        <v>135</v>
      </c>
      <c r="H5723" s="2" t="s">
        <v>136</v>
      </c>
      <c r="I5723" s="2" t="s">
        <v>41</v>
      </c>
      <c r="J5723" s="2" t="s">
        <v>27</v>
      </c>
      <c r="K5723" s="2" t="s">
        <v>318</v>
      </c>
      <c r="L5723" s="2" t="s">
        <v>420</v>
      </c>
      <c r="M5723" s="1">
        <v>97477</v>
      </c>
      <c r="N5723" s="2" t="s">
        <v>44</v>
      </c>
      <c r="O5723" s="2" t="s">
        <v>5330</v>
      </c>
      <c r="P5723" s="2" t="s">
        <v>71</v>
      </c>
      <c r="Q5723" s="2" t="s">
        <v>161</v>
      </c>
      <c r="R5723" s="2" t="s">
        <v>5331</v>
      </c>
      <c r="S5723" s="1">
        <v>91.176000000000002</v>
      </c>
      <c r="T5723" s="1">
        <v>3</v>
      </c>
      <c r="U5723" s="1">
        <v>0.2</v>
      </c>
      <c r="V5723" s="5">
        <v>4.5587999999999997</v>
      </c>
    </row>
    <row r="5724" spans="1:22" ht="15" thickBot="1" x14ac:dyDescent="0.35">
      <c r="A5724" s="4">
        <v>5723</v>
      </c>
      <c r="B5724" s="2" t="s">
        <v>8440</v>
      </c>
      <c r="C5724" s="1">
        <v>2012</v>
      </c>
      <c r="D5724" s="3">
        <v>41227</v>
      </c>
      <c r="E5724" s="3">
        <v>41230</v>
      </c>
      <c r="F5724" s="2" t="s">
        <v>188</v>
      </c>
      <c r="G5724" s="2" t="s">
        <v>135</v>
      </c>
      <c r="H5724" s="2" t="s">
        <v>136</v>
      </c>
      <c r="I5724" s="2" t="s">
        <v>41</v>
      </c>
      <c r="J5724" s="2" t="s">
        <v>27</v>
      </c>
      <c r="K5724" s="2" t="s">
        <v>318</v>
      </c>
      <c r="L5724" s="2" t="s">
        <v>420</v>
      </c>
      <c r="M5724" s="1">
        <v>97477</v>
      </c>
      <c r="N5724" s="2" t="s">
        <v>44</v>
      </c>
      <c r="O5724" s="2" t="s">
        <v>4947</v>
      </c>
      <c r="P5724" s="2" t="s">
        <v>71</v>
      </c>
      <c r="Q5724" s="2" t="s">
        <v>161</v>
      </c>
      <c r="R5724" s="2" t="s">
        <v>4948</v>
      </c>
      <c r="S5724" s="1">
        <v>159.96799999999999</v>
      </c>
      <c r="T5724" s="1">
        <v>4</v>
      </c>
      <c r="U5724" s="1">
        <v>0.2</v>
      </c>
      <c r="V5724" s="5">
        <v>29.994</v>
      </c>
    </row>
    <row r="5725" spans="1:22" ht="15" thickBot="1" x14ac:dyDescent="0.35">
      <c r="A5725" s="4">
        <v>5724</v>
      </c>
      <c r="B5725" s="2" t="s">
        <v>8441</v>
      </c>
      <c r="C5725" s="1">
        <v>2013</v>
      </c>
      <c r="D5725" s="3">
        <v>41544</v>
      </c>
      <c r="E5725" s="3">
        <v>41548</v>
      </c>
      <c r="F5725" s="2" t="s">
        <v>50</v>
      </c>
      <c r="G5725" s="2" t="s">
        <v>556</v>
      </c>
      <c r="H5725" s="2" t="s">
        <v>557</v>
      </c>
      <c r="I5725" s="2" t="s">
        <v>41</v>
      </c>
      <c r="J5725" s="2" t="s">
        <v>27</v>
      </c>
      <c r="K5725" s="2" t="s">
        <v>127</v>
      </c>
      <c r="L5725" s="2" t="s">
        <v>43</v>
      </c>
      <c r="M5725" s="1">
        <v>94109</v>
      </c>
      <c r="N5725" s="2" t="s">
        <v>44</v>
      </c>
      <c r="O5725" s="2" t="s">
        <v>3249</v>
      </c>
      <c r="P5725" s="2" t="s">
        <v>46</v>
      </c>
      <c r="Q5725" s="2" t="s">
        <v>90</v>
      </c>
      <c r="R5725" s="2" t="s">
        <v>3250</v>
      </c>
      <c r="S5725" s="1">
        <v>12.96</v>
      </c>
      <c r="T5725" s="1">
        <v>2</v>
      </c>
      <c r="U5725" s="1">
        <v>0</v>
      </c>
      <c r="V5725" s="5">
        <v>6.2207999999999997</v>
      </c>
    </row>
    <row r="5726" spans="1:22" ht="15" thickBot="1" x14ac:dyDescent="0.35">
      <c r="A5726" s="4">
        <v>5725</v>
      </c>
      <c r="B5726" s="2" t="s">
        <v>8442</v>
      </c>
      <c r="C5726" s="1">
        <v>2011</v>
      </c>
      <c r="D5726" s="3">
        <v>40808</v>
      </c>
      <c r="E5726" s="3">
        <v>40813</v>
      </c>
      <c r="F5726" s="2" t="s">
        <v>50</v>
      </c>
      <c r="G5726" s="2" t="s">
        <v>4190</v>
      </c>
      <c r="H5726" s="2" t="s">
        <v>4191</v>
      </c>
      <c r="I5726" s="2" t="s">
        <v>41</v>
      </c>
      <c r="J5726" s="2" t="s">
        <v>27</v>
      </c>
      <c r="K5726" s="2" t="s">
        <v>303</v>
      </c>
      <c r="L5726" s="2" t="s">
        <v>211</v>
      </c>
      <c r="M5726" s="1">
        <v>60653</v>
      </c>
      <c r="N5726" s="2" t="s">
        <v>105</v>
      </c>
      <c r="O5726" s="2" t="s">
        <v>3688</v>
      </c>
      <c r="P5726" s="2" t="s">
        <v>46</v>
      </c>
      <c r="Q5726" s="2" t="s">
        <v>59</v>
      </c>
      <c r="R5726" s="2" t="s">
        <v>3689</v>
      </c>
      <c r="S5726" s="1">
        <v>331.536</v>
      </c>
      <c r="T5726" s="1">
        <v>3</v>
      </c>
      <c r="U5726" s="1">
        <v>0.2</v>
      </c>
      <c r="V5726" s="5">
        <v>-82.884</v>
      </c>
    </row>
    <row r="5727" spans="1:22" ht="15" thickBot="1" x14ac:dyDescent="0.35">
      <c r="A5727" s="4">
        <v>5726</v>
      </c>
      <c r="B5727" s="2" t="s">
        <v>8443</v>
      </c>
      <c r="C5727" s="1">
        <v>2012</v>
      </c>
      <c r="D5727" s="3">
        <v>41177</v>
      </c>
      <c r="E5727" s="3">
        <v>41179</v>
      </c>
      <c r="F5727" s="2" t="s">
        <v>188</v>
      </c>
      <c r="G5727" s="2" t="s">
        <v>958</v>
      </c>
      <c r="H5727" s="2" t="s">
        <v>959</v>
      </c>
      <c r="I5727" s="2" t="s">
        <v>41</v>
      </c>
      <c r="J5727" s="2" t="s">
        <v>27</v>
      </c>
      <c r="K5727" s="2" t="s">
        <v>266</v>
      </c>
      <c r="L5727" s="2" t="s">
        <v>267</v>
      </c>
      <c r="M5727" s="1">
        <v>10011</v>
      </c>
      <c r="N5727" s="2" t="s">
        <v>148</v>
      </c>
      <c r="O5727" s="2" t="s">
        <v>5474</v>
      </c>
      <c r="P5727" s="2" t="s">
        <v>71</v>
      </c>
      <c r="Q5727" s="2" t="s">
        <v>161</v>
      </c>
      <c r="R5727" s="2" t="s">
        <v>5475</v>
      </c>
      <c r="S5727" s="1">
        <v>899.91</v>
      </c>
      <c r="T5727" s="1">
        <v>9</v>
      </c>
      <c r="U5727" s="1">
        <v>0</v>
      </c>
      <c r="V5727" s="5">
        <v>395.96039999999999</v>
      </c>
    </row>
    <row r="5728" spans="1:22" ht="15" thickBot="1" x14ac:dyDescent="0.35">
      <c r="A5728" s="4">
        <v>5727</v>
      </c>
      <c r="B5728" s="2" t="s">
        <v>8444</v>
      </c>
      <c r="C5728" s="1">
        <v>2012</v>
      </c>
      <c r="D5728" s="3">
        <v>41033</v>
      </c>
      <c r="E5728" s="3">
        <v>41037</v>
      </c>
      <c r="F5728" s="2" t="s">
        <v>50</v>
      </c>
      <c r="G5728" s="2" t="s">
        <v>6637</v>
      </c>
      <c r="H5728" s="2" t="s">
        <v>6638</v>
      </c>
      <c r="I5728" s="2" t="s">
        <v>41</v>
      </c>
      <c r="J5728" s="2" t="s">
        <v>27</v>
      </c>
      <c r="K5728" s="2" t="s">
        <v>184</v>
      </c>
      <c r="L5728" s="2" t="s">
        <v>104</v>
      </c>
      <c r="M5728" s="1">
        <v>77095</v>
      </c>
      <c r="N5728" s="2" t="s">
        <v>105</v>
      </c>
      <c r="O5728" s="2" t="s">
        <v>3844</v>
      </c>
      <c r="P5728" s="2" t="s">
        <v>71</v>
      </c>
      <c r="Q5728" s="2" t="s">
        <v>72</v>
      </c>
      <c r="R5728" s="2" t="s">
        <v>3845</v>
      </c>
      <c r="S5728" s="1">
        <v>946.34400000000005</v>
      </c>
      <c r="T5728" s="1">
        <v>7</v>
      </c>
      <c r="U5728" s="1">
        <v>0.2</v>
      </c>
      <c r="V5728" s="5">
        <v>118.29300000000001</v>
      </c>
    </row>
    <row r="5729" spans="1:22" ht="15" thickBot="1" x14ac:dyDescent="0.35">
      <c r="A5729" s="4">
        <v>5728</v>
      </c>
      <c r="B5729" s="2" t="s">
        <v>8445</v>
      </c>
      <c r="C5729" s="1">
        <v>2014</v>
      </c>
      <c r="D5729" s="3">
        <v>41982</v>
      </c>
      <c r="E5729" s="3">
        <v>41987</v>
      </c>
      <c r="F5729" s="2" t="s">
        <v>50</v>
      </c>
      <c r="G5729" s="2" t="s">
        <v>1627</v>
      </c>
      <c r="H5729" s="2" t="s">
        <v>1628</v>
      </c>
      <c r="I5729" s="2" t="s">
        <v>26</v>
      </c>
      <c r="J5729" s="2" t="s">
        <v>27</v>
      </c>
      <c r="K5729" s="2" t="s">
        <v>113</v>
      </c>
      <c r="L5729" s="2" t="s">
        <v>114</v>
      </c>
      <c r="M5729" s="1">
        <v>53711</v>
      </c>
      <c r="N5729" s="2" t="s">
        <v>105</v>
      </c>
      <c r="O5729" s="2" t="s">
        <v>4334</v>
      </c>
      <c r="P5729" s="2" t="s">
        <v>71</v>
      </c>
      <c r="Q5729" s="2" t="s">
        <v>161</v>
      </c>
      <c r="R5729" s="2" t="s">
        <v>4335</v>
      </c>
      <c r="S5729" s="1">
        <v>178.11</v>
      </c>
      <c r="T5729" s="1">
        <v>3</v>
      </c>
      <c r="U5729" s="1">
        <v>0</v>
      </c>
      <c r="V5729" s="5">
        <v>32.059800000000003</v>
      </c>
    </row>
    <row r="5730" spans="1:22" ht="15" thickBot="1" x14ac:dyDescent="0.35">
      <c r="A5730" s="4">
        <v>5729</v>
      </c>
      <c r="B5730" s="2" t="s">
        <v>8445</v>
      </c>
      <c r="C5730" s="1">
        <v>2014</v>
      </c>
      <c r="D5730" s="3">
        <v>41982</v>
      </c>
      <c r="E5730" s="3">
        <v>41987</v>
      </c>
      <c r="F5730" s="2" t="s">
        <v>50</v>
      </c>
      <c r="G5730" s="2" t="s">
        <v>1627</v>
      </c>
      <c r="H5730" s="2" t="s">
        <v>1628</v>
      </c>
      <c r="I5730" s="2" t="s">
        <v>26</v>
      </c>
      <c r="J5730" s="2" t="s">
        <v>27</v>
      </c>
      <c r="K5730" s="2" t="s">
        <v>113</v>
      </c>
      <c r="L5730" s="2" t="s">
        <v>114</v>
      </c>
      <c r="M5730" s="1">
        <v>53711</v>
      </c>
      <c r="N5730" s="2" t="s">
        <v>105</v>
      </c>
      <c r="O5730" s="2" t="s">
        <v>3776</v>
      </c>
      <c r="P5730" s="2" t="s">
        <v>46</v>
      </c>
      <c r="Q5730" s="2" t="s">
        <v>78</v>
      </c>
      <c r="R5730" s="2" t="s">
        <v>3777</v>
      </c>
      <c r="S5730" s="1">
        <v>1089.75</v>
      </c>
      <c r="T5730" s="1">
        <v>3</v>
      </c>
      <c r="U5730" s="1">
        <v>0</v>
      </c>
      <c r="V5730" s="5">
        <v>305.13</v>
      </c>
    </row>
    <row r="5731" spans="1:22" ht="15" thickBot="1" x14ac:dyDescent="0.35">
      <c r="A5731" s="4">
        <v>5730</v>
      </c>
      <c r="B5731" s="2" t="s">
        <v>8445</v>
      </c>
      <c r="C5731" s="1">
        <v>2014</v>
      </c>
      <c r="D5731" s="3">
        <v>41982</v>
      </c>
      <c r="E5731" s="3">
        <v>41987</v>
      </c>
      <c r="F5731" s="2" t="s">
        <v>50</v>
      </c>
      <c r="G5731" s="2" t="s">
        <v>1627</v>
      </c>
      <c r="H5731" s="2" t="s">
        <v>1628</v>
      </c>
      <c r="I5731" s="2" t="s">
        <v>26</v>
      </c>
      <c r="J5731" s="2" t="s">
        <v>27</v>
      </c>
      <c r="K5731" s="2" t="s">
        <v>113</v>
      </c>
      <c r="L5731" s="2" t="s">
        <v>114</v>
      </c>
      <c r="M5731" s="1">
        <v>53711</v>
      </c>
      <c r="N5731" s="2" t="s">
        <v>105</v>
      </c>
      <c r="O5731" s="2" t="s">
        <v>2255</v>
      </c>
      <c r="P5731" s="2" t="s">
        <v>46</v>
      </c>
      <c r="Q5731" s="2" t="s">
        <v>47</v>
      </c>
      <c r="R5731" s="2" t="s">
        <v>2256</v>
      </c>
      <c r="S5731" s="1">
        <v>61.06</v>
      </c>
      <c r="T5731" s="1">
        <v>2</v>
      </c>
      <c r="U5731" s="1">
        <v>0</v>
      </c>
      <c r="V5731" s="5">
        <v>28.087599999999998</v>
      </c>
    </row>
    <row r="5732" spans="1:22" ht="15" thickBot="1" x14ac:dyDescent="0.35">
      <c r="A5732" s="4">
        <v>5731</v>
      </c>
      <c r="B5732" s="2" t="s">
        <v>8445</v>
      </c>
      <c r="C5732" s="1">
        <v>2014</v>
      </c>
      <c r="D5732" s="3">
        <v>41982</v>
      </c>
      <c r="E5732" s="3">
        <v>41987</v>
      </c>
      <c r="F5732" s="2" t="s">
        <v>50</v>
      </c>
      <c r="G5732" s="2" t="s">
        <v>1627</v>
      </c>
      <c r="H5732" s="2" t="s">
        <v>1628</v>
      </c>
      <c r="I5732" s="2" t="s">
        <v>26</v>
      </c>
      <c r="J5732" s="2" t="s">
        <v>27</v>
      </c>
      <c r="K5732" s="2" t="s">
        <v>113</v>
      </c>
      <c r="L5732" s="2" t="s">
        <v>114</v>
      </c>
      <c r="M5732" s="1">
        <v>53711</v>
      </c>
      <c r="N5732" s="2" t="s">
        <v>105</v>
      </c>
      <c r="O5732" s="2" t="s">
        <v>4476</v>
      </c>
      <c r="P5732" s="2" t="s">
        <v>32</v>
      </c>
      <c r="Q5732" s="2" t="s">
        <v>33</v>
      </c>
      <c r="R5732" s="2" t="s">
        <v>4477</v>
      </c>
      <c r="S5732" s="1">
        <v>459.92</v>
      </c>
      <c r="T5732" s="1">
        <v>4</v>
      </c>
      <c r="U5732" s="1">
        <v>0</v>
      </c>
      <c r="V5732" s="5">
        <v>41.392800000000001</v>
      </c>
    </row>
    <row r="5733" spans="1:22" ht="15" thickBot="1" x14ac:dyDescent="0.35">
      <c r="A5733" s="4">
        <v>5732</v>
      </c>
      <c r="B5733" s="2" t="s">
        <v>8445</v>
      </c>
      <c r="C5733" s="1">
        <v>2014</v>
      </c>
      <c r="D5733" s="3">
        <v>41982</v>
      </c>
      <c r="E5733" s="3">
        <v>41987</v>
      </c>
      <c r="F5733" s="2" t="s">
        <v>50</v>
      </c>
      <c r="G5733" s="2" t="s">
        <v>1627</v>
      </c>
      <c r="H5733" s="2" t="s">
        <v>1628</v>
      </c>
      <c r="I5733" s="2" t="s">
        <v>26</v>
      </c>
      <c r="J5733" s="2" t="s">
        <v>27</v>
      </c>
      <c r="K5733" s="2" t="s">
        <v>113</v>
      </c>
      <c r="L5733" s="2" t="s">
        <v>114</v>
      </c>
      <c r="M5733" s="1">
        <v>53711</v>
      </c>
      <c r="N5733" s="2" t="s">
        <v>105</v>
      </c>
      <c r="O5733" s="2" t="s">
        <v>1266</v>
      </c>
      <c r="P5733" s="2" t="s">
        <v>46</v>
      </c>
      <c r="Q5733" s="2" t="s">
        <v>90</v>
      </c>
      <c r="R5733" s="2" t="s">
        <v>1267</v>
      </c>
      <c r="S5733" s="1">
        <v>27.52</v>
      </c>
      <c r="T5733" s="1">
        <v>4</v>
      </c>
      <c r="U5733" s="1">
        <v>0</v>
      </c>
      <c r="V5733" s="5">
        <v>12.6592</v>
      </c>
    </row>
    <row r="5734" spans="1:22" ht="15" thickBot="1" x14ac:dyDescent="0.35">
      <c r="A5734" s="4">
        <v>5733</v>
      </c>
      <c r="B5734" s="2" t="s">
        <v>8446</v>
      </c>
      <c r="C5734" s="1">
        <v>2014</v>
      </c>
      <c r="D5734" s="3">
        <v>41820</v>
      </c>
      <c r="E5734" s="3">
        <v>41823</v>
      </c>
      <c r="F5734" s="2" t="s">
        <v>188</v>
      </c>
      <c r="G5734" s="2" t="s">
        <v>958</v>
      </c>
      <c r="H5734" s="2" t="s">
        <v>959</v>
      </c>
      <c r="I5734" s="2" t="s">
        <v>41</v>
      </c>
      <c r="J5734" s="2" t="s">
        <v>27</v>
      </c>
      <c r="K5734" s="2" t="s">
        <v>8447</v>
      </c>
      <c r="L5734" s="2" t="s">
        <v>747</v>
      </c>
      <c r="M5734" s="1">
        <v>6460</v>
      </c>
      <c r="N5734" s="2" t="s">
        <v>148</v>
      </c>
      <c r="O5734" s="2" t="s">
        <v>6576</v>
      </c>
      <c r="P5734" s="2" t="s">
        <v>32</v>
      </c>
      <c r="Q5734" s="2" t="s">
        <v>33</v>
      </c>
      <c r="R5734" s="2" t="s">
        <v>6577</v>
      </c>
      <c r="S5734" s="1">
        <v>638.82000000000005</v>
      </c>
      <c r="T5734" s="1">
        <v>9</v>
      </c>
      <c r="U5734" s="1">
        <v>0</v>
      </c>
      <c r="V5734" s="5">
        <v>185.2578</v>
      </c>
    </row>
    <row r="5735" spans="1:22" ht="15" thickBot="1" x14ac:dyDescent="0.35">
      <c r="A5735" s="4">
        <v>5734</v>
      </c>
      <c r="B5735" s="2" t="s">
        <v>8446</v>
      </c>
      <c r="C5735" s="1">
        <v>2014</v>
      </c>
      <c r="D5735" s="3">
        <v>41820</v>
      </c>
      <c r="E5735" s="3">
        <v>41823</v>
      </c>
      <c r="F5735" s="2" t="s">
        <v>188</v>
      </c>
      <c r="G5735" s="2" t="s">
        <v>958</v>
      </c>
      <c r="H5735" s="2" t="s">
        <v>959</v>
      </c>
      <c r="I5735" s="2" t="s">
        <v>41</v>
      </c>
      <c r="J5735" s="2" t="s">
        <v>27</v>
      </c>
      <c r="K5735" s="2" t="s">
        <v>8447</v>
      </c>
      <c r="L5735" s="2" t="s">
        <v>747</v>
      </c>
      <c r="M5735" s="1">
        <v>6460</v>
      </c>
      <c r="N5735" s="2" t="s">
        <v>148</v>
      </c>
      <c r="O5735" s="2" t="s">
        <v>2652</v>
      </c>
      <c r="P5735" s="2" t="s">
        <v>46</v>
      </c>
      <c r="Q5735" s="2" t="s">
        <v>578</v>
      </c>
      <c r="R5735" s="2" t="s">
        <v>2653</v>
      </c>
      <c r="S5735" s="1">
        <v>30.69</v>
      </c>
      <c r="T5735" s="1">
        <v>3</v>
      </c>
      <c r="U5735" s="1">
        <v>0</v>
      </c>
      <c r="V5735" s="5">
        <v>7.9794</v>
      </c>
    </row>
    <row r="5736" spans="1:22" ht="15" thickBot="1" x14ac:dyDescent="0.35">
      <c r="A5736" s="4">
        <v>5735</v>
      </c>
      <c r="B5736" s="2" t="s">
        <v>8446</v>
      </c>
      <c r="C5736" s="1">
        <v>2014</v>
      </c>
      <c r="D5736" s="3">
        <v>41820</v>
      </c>
      <c r="E5736" s="3">
        <v>41823</v>
      </c>
      <c r="F5736" s="2" t="s">
        <v>188</v>
      </c>
      <c r="G5736" s="2" t="s">
        <v>958</v>
      </c>
      <c r="H5736" s="2" t="s">
        <v>959</v>
      </c>
      <c r="I5736" s="2" t="s">
        <v>41</v>
      </c>
      <c r="J5736" s="2" t="s">
        <v>27</v>
      </c>
      <c r="K5736" s="2" t="s">
        <v>8447</v>
      </c>
      <c r="L5736" s="2" t="s">
        <v>747</v>
      </c>
      <c r="M5736" s="1">
        <v>6460</v>
      </c>
      <c r="N5736" s="2" t="s">
        <v>148</v>
      </c>
      <c r="O5736" s="2" t="s">
        <v>3839</v>
      </c>
      <c r="P5736" s="2" t="s">
        <v>32</v>
      </c>
      <c r="Q5736" s="2" t="s">
        <v>65</v>
      </c>
      <c r="R5736" s="2" t="s">
        <v>3840</v>
      </c>
      <c r="S5736" s="1">
        <v>25.16</v>
      </c>
      <c r="T5736" s="1">
        <v>2</v>
      </c>
      <c r="U5736" s="1">
        <v>0</v>
      </c>
      <c r="V5736" s="5">
        <v>8.5543999999999993</v>
      </c>
    </row>
    <row r="5737" spans="1:22" ht="15" thickBot="1" x14ac:dyDescent="0.35">
      <c r="A5737" s="4">
        <v>5736</v>
      </c>
      <c r="B5737" s="2" t="s">
        <v>8448</v>
      </c>
      <c r="C5737" s="1">
        <v>2011</v>
      </c>
      <c r="D5737" s="3">
        <v>40723</v>
      </c>
      <c r="E5737" s="3">
        <v>40727</v>
      </c>
      <c r="F5737" s="2" t="s">
        <v>50</v>
      </c>
      <c r="G5737" s="2" t="s">
        <v>5280</v>
      </c>
      <c r="H5737" s="2" t="s">
        <v>5281</v>
      </c>
      <c r="I5737" s="2" t="s">
        <v>26</v>
      </c>
      <c r="J5737" s="2" t="s">
        <v>27</v>
      </c>
      <c r="K5737" s="2" t="s">
        <v>266</v>
      </c>
      <c r="L5737" s="2" t="s">
        <v>267</v>
      </c>
      <c r="M5737" s="1">
        <v>10024</v>
      </c>
      <c r="N5737" s="2" t="s">
        <v>148</v>
      </c>
      <c r="O5737" s="2" t="s">
        <v>6136</v>
      </c>
      <c r="P5737" s="2" t="s">
        <v>46</v>
      </c>
      <c r="Q5737" s="2" t="s">
        <v>75</v>
      </c>
      <c r="R5737" s="2" t="s">
        <v>6137</v>
      </c>
      <c r="S5737" s="1">
        <v>13.92</v>
      </c>
      <c r="T5737" s="1">
        <v>3</v>
      </c>
      <c r="U5737" s="1">
        <v>0.2</v>
      </c>
      <c r="V5737" s="5">
        <v>4.8719999999999999</v>
      </c>
    </row>
    <row r="5738" spans="1:22" ht="15" thickBot="1" x14ac:dyDescent="0.35">
      <c r="A5738" s="4">
        <v>5737</v>
      </c>
      <c r="B5738" s="2" t="s">
        <v>8449</v>
      </c>
      <c r="C5738" s="1">
        <v>2011</v>
      </c>
      <c r="D5738" s="3">
        <v>40564</v>
      </c>
      <c r="E5738" s="3">
        <v>40569</v>
      </c>
      <c r="F5738" s="2" t="s">
        <v>50</v>
      </c>
      <c r="G5738" s="2" t="s">
        <v>5247</v>
      </c>
      <c r="H5738" s="2" t="s">
        <v>5248</v>
      </c>
      <c r="I5738" s="2" t="s">
        <v>26</v>
      </c>
      <c r="J5738" s="2" t="s">
        <v>27</v>
      </c>
      <c r="K5738" s="2" t="s">
        <v>42</v>
      </c>
      <c r="L5738" s="2" t="s">
        <v>43</v>
      </c>
      <c r="M5738" s="1">
        <v>90049</v>
      </c>
      <c r="N5738" s="2" t="s">
        <v>44</v>
      </c>
      <c r="O5738" s="2" t="s">
        <v>1438</v>
      </c>
      <c r="P5738" s="2" t="s">
        <v>46</v>
      </c>
      <c r="Q5738" s="2" t="s">
        <v>90</v>
      </c>
      <c r="R5738" s="2" t="s">
        <v>1439</v>
      </c>
      <c r="S5738" s="1">
        <v>19.36</v>
      </c>
      <c r="T5738" s="1">
        <v>2</v>
      </c>
      <c r="U5738" s="1">
        <v>0</v>
      </c>
      <c r="V5738" s="5">
        <v>9.2927999999999997</v>
      </c>
    </row>
    <row r="5739" spans="1:22" ht="15" thickBot="1" x14ac:dyDescent="0.35">
      <c r="A5739" s="4">
        <v>5738</v>
      </c>
      <c r="B5739" s="2" t="s">
        <v>8449</v>
      </c>
      <c r="C5739" s="1">
        <v>2011</v>
      </c>
      <c r="D5739" s="3">
        <v>40564</v>
      </c>
      <c r="E5739" s="3">
        <v>40569</v>
      </c>
      <c r="F5739" s="2" t="s">
        <v>50</v>
      </c>
      <c r="G5739" s="2" t="s">
        <v>5247</v>
      </c>
      <c r="H5739" s="2" t="s">
        <v>5248</v>
      </c>
      <c r="I5739" s="2" t="s">
        <v>26</v>
      </c>
      <c r="J5739" s="2" t="s">
        <v>27</v>
      </c>
      <c r="K5739" s="2" t="s">
        <v>42</v>
      </c>
      <c r="L5739" s="2" t="s">
        <v>43</v>
      </c>
      <c r="M5739" s="1">
        <v>90049</v>
      </c>
      <c r="N5739" s="2" t="s">
        <v>44</v>
      </c>
      <c r="O5739" s="2" t="s">
        <v>352</v>
      </c>
      <c r="P5739" s="2" t="s">
        <v>32</v>
      </c>
      <c r="Q5739" s="2" t="s">
        <v>65</v>
      </c>
      <c r="R5739" s="2" t="s">
        <v>353</v>
      </c>
      <c r="S5739" s="1">
        <v>19.3</v>
      </c>
      <c r="T5739" s="1">
        <v>2</v>
      </c>
      <c r="U5739" s="1">
        <v>0</v>
      </c>
      <c r="V5739" s="5">
        <v>5.79</v>
      </c>
    </row>
    <row r="5740" spans="1:22" ht="15" thickBot="1" x14ac:dyDescent="0.35">
      <c r="A5740" s="4">
        <v>5739</v>
      </c>
      <c r="B5740" s="2" t="s">
        <v>8450</v>
      </c>
      <c r="C5740" s="1">
        <v>2014</v>
      </c>
      <c r="D5740" s="3">
        <v>41640</v>
      </c>
      <c r="E5740" s="3">
        <v>41646</v>
      </c>
      <c r="F5740" s="2" t="s">
        <v>50</v>
      </c>
      <c r="G5740" s="2" t="s">
        <v>6118</v>
      </c>
      <c r="H5740" s="2" t="s">
        <v>6119</v>
      </c>
      <c r="I5740" s="2" t="s">
        <v>26</v>
      </c>
      <c r="J5740" s="2" t="s">
        <v>27</v>
      </c>
      <c r="K5740" s="2" t="s">
        <v>127</v>
      </c>
      <c r="L5740" s="2" t="s">
        <v>43</v>
      </c>
      <c r="M5740" s="1">
        <v>94109</v>
      </c>
      <c r="N5740" s="2" t="s">
        <v>44</v>
      </c>
      <c r="O5740" s="2" t="s">
        <v>5780</v>
      </c>
      <c r="P5740" s="2" t="s">
        <v>46</v>
      </c>
      <c r="Q5740" s="2" t="s">
        <v>75</v>
      </c>
      <c r="R5740" s="2" t="s">
        <v>5781</v>
      </c>
      <c r="S5740" s="1">
        <v>38.375999999999998</v>
      </c>
      <c r="T5740" s="1">
        <v>3</v>
      </c>
      <c r="U5740" s="1">
        <v>0.2</v>
      </c>
      <c r="V5740" s="5">
        <v>13.4316</v>
      </c>
    </row>
    <row r="5741" spans="1:22" ht="15" thickBot="1" x14ac:dyDescent="0.35">
      <c r="A5741" s="4">
        <v>5740</v>
      </c>
      <c r="B5741" s="2" t="s">
        <v>8451</v>
      </c>
      <c r="C5741" s="1">
        <v>2014</v>
      </c>
      <c r="D5741" s="3">
        <v>41727</v>
      </c>
      <c r="E5741" s="3">
        <v>41730</v>
      </c>
      <c r="F5741" s="2" t="s">
        <v>188</v>
      </c>
      <c r="G5741" s="2" t="s">
        <v>6603</v>
      </c>
      <c r="H5741" s="2" t="s">
        <v>6604</v>
      </c>
      <c r="I5741" s="2" t="s">
        <v>41</v>
      </c>
      <c r="J5741" s="2" t="s">
        <v>27</v>
      </c>
      <c r="K5741" s="2" t="s">
        <v>746</v>
      </c>
      <c r="L5741" s="2" t="s">
        <v>43</v>
      </c>
      <c r="M5741" s="1">
        <v>94533</v>
      </c>
      <c r="N5741" s="2" t="s">
        <v>44</v>
      </c>
      <c r="O5741" s="2" t="s">
        <v>7333</v>
      </c>
      <c r="P5741" s="2" t="s">
        <v>46</v>
      </c>
      <c r="Q5741" s="2" t="s">
        <v>90</v>
      </c>
      <c r="R5741" s="2" t="s">
        <v>7334</v>
      </c>
      <c r="S5741" s="1">
        <v>12.96</v>
      </c>
      <c r="T5741" s="1">
        <v>2</v>
      </c>
      <c r="U5741" s="1">
        <v>0</v>
      </c>
      <c r="V5741" s="5">
        <v>6.3503999999999996</v>
      </c>
    </row>
    <row r="5742" spans="1:22" ht="15" thickBot="1" x14ac:dyDescent="0.35">
      <c r="A5742" s="4">
        <v>5741</v>
      </c>
      <c r="B5742" s="2" t="s">
        <v>8451</v>
      </c>
      <c r="C5742" s="1">
        <v>2014</v>
      </c>
      <c r="D5742" s="3">
        <v>41727</v>
      </c>
      <c r="E5742" s="3">
        <v>41730</v>
      </c>
      <c r="F5742" s="2" t="s">
        <v>188</v>
      </c>
      <c r="G5742" s="2" t="s">
        <v>6603</v>
      </c>
      <c r="H5742" s="2" t="s">
        <v>6604</v>
      </c>
      <c r="I5742" s="2" t="s">
        <v>41</v>
      </c>
      <c r="J5742" s="2" t="s">
        <v>27</v>
      </c>
      <c r="K5742" s="2" t="s">
        <v>746</v>
      </c>
      <c r="L5742" s="2" t="s">
        <v>43</v>
      </c>
      <c r="M5742" s="1">
        <v>94533</v>
      </c>
      <c r="N5742" s="2" t="s">
        <v>44</v>
      </c>
      <c r="O5742" s="2" t="s">
        <v>2932</v>
      </c>
      <c r="P5742" s="2" t="s">
        <v>32</v>
      </c>
      <c r="Q5742" s="2" t="s">
        <v>65</v>
      </c>
      <c r="R5742" s="2" t="s">
        <v>2933</v>
      </c>
      <c r="S5742" s="1">
        <v>26.48</v>
      </c>
      <c r="T5742" s="1">
        <v>1</v>
      </c>
      <c r="U5742" s="1">
        <v>0</v>
      </c>
      <c r="V5742" s="5">
        <v>10.0624</v>
      </c>
    </row>
    <row r="5743" spans="1:22" ht="15" thickBot="1" x14ac:dyDescent="0.35">
      <c r="A5743" s="4">
        <v>5742</v>
      </c>
      <c r="B5743" s="2" t="s">
        <v>8451</v>
      </c>
      <c r="C5743" s="1">
        <v>2014</v>
      </c>
      <c r="D5743" s="3">
        <v>41727</v>
      </c>
      <c r="E5743" s="3">
        <v>41730</v>
      </c>
      <c r="F5743" s="2" t="s">
        <v>188</v>
      </c>
      <c r="G5743" s="2" t="s">
        <v>6603</v>
      </c>
      <c r="H5743" s="2" t="s">
        <v>6604</v>
      </c>
      <c r="I5743" s="2" t="s">
        <v>41</v>
      </c>
      <c r="J5743" s="2" t="s">
        <v>27</v>
      </c>
      <c r="K5743" s="2" t="s">
        <v>746</v>
      </c>
      <c r="L5743" s="2" t="s">
        <v>43</v>
      </c>
      <c r="M5743" s="1">
        <v>94533</v>
      </c>
      <c r="N5743" s="2" t="s">
        <v>44</v>
      </c>
      <c r="O5743" s="2" t="s">
        <v>4358</v>
      </c>
      <c r="P5743" s="2" t="s">
        <v>71</v>
      </c>
      <c r="Q5743" s="2" t="s">
        <v>682</v>
      </c>
      <c r="R5743" s="2" t="s">
        <v>4359</v>
      </c>
      <c r="S5743" s="1">
        <v>532.72</v>
      </c>
      <c r="T5743" s="1">
        <v>2</v>
      </c>
      <c r="U5743" s="1">
        <v>0.2</v>
      </c>
      <c r="V5743" s="5">
        <v>53.271999999999998</v>
      </c>
    </row>
    <row r="5744" spans="1:22" ht="15" thickBot="1" x14ac:dyDescent="0.35">
      <c r="A5744" s="4">
        <v>5743</v>
      </c>
      <c r="B5744" s="2" t="s">
        <v>8451</v>
      </c>
      <c r="C5744" s="1">
        <v>2014</v>
      </c>
      <c r="D5744" s="3">
        <v>41727</v>
      </c>
      <c r="E5744" s="3">
        <v>41730</v>
      </c>
      <c r="F5744" s="2" t="s">
        <v>188</v>
      </c>
      <c r="G5744" s="2" t="s">
        <v>6603</v>
      </c>
      <c r="H5744" s="2" t="s">
        <v>6604</v>
      </c>
      <c r="I5744" s="2" t="s">
        <v>41</v>
      </c>
      <c r="J5744" s="2" t="s">
        <v>27</v>
      </c>
      <c r="K5744" s="2" t="s">
        <v>746</v>
      </c>
      <c r="L5744" s="2" t="s">
        <v>43</v>
      </c>
      <c r="M5744" s="1">
        <v>94533</v>
      </c>
      <c r="N5744" s="2" t="s">
        <v>44</v>
      </c>
      <c r="O5744" s="2" t="s">
        <v>2550</v>
      </c>
      <c r="P5744" s="2" t="s">
        <v>46</v>
      </c>
      <c r="Q5744" s="2" t="s">
        <v>90</v>
      </c>
      <c r="R5744" s="2" t="s">
        <v>2551</v>
      </c>
      <c r="S5744" s="1">
        <v>26.72</v>
      </c>
      <c r="T5744" s="1">
        <v>4</v>
      </c>
      <c r="U5744" s="1">
        <v>0</v>
      </c>
      <c r="V5744" s="5">
        <v>12.8256</v>
      </c>
    </row>
    <row r="5745" spans="1:22" ht="15" thickBot="1" x14ac:dyDescent="0.35">
      <c r="A5745" s="4">
        <v>5744</v>
      </c>
      <c r="B5745" s="2" t="s">
        <v>8451</v>
      </c>
      <c r="C5745" s="1">
        <v>2014</v>
      </c>
      <c r="D5745" s="3">
        <v>41727</v>
      </c>
      <c r="E5745" s="3">
        <v>41730</v>
      </c>
      <c r="F5745" s="2" t="s">
        <v>188</v>
      </c>
      <c r="G5745" s="2" t="s">
        <v>6603</v>
      </c>
      <c r="H5745" s="2" t="s">
        <v>6604</v>
      </c>
      <c r="I5745" s="2" t="s">
        <v>41</v>
      </c>
      <c r="J5745" s="2" t="s">
        <v>27</v>
      </c>
      <c r="K5745" s="2" t="s">
        <v>746</v>
      </c>
      <c r="L5745" s="2" t="s">
        <v>43</v>
      </c>
      <c r="M5745" s="1">
        <v>94533</v>
      </c>
      <c r="N5745" s="2" t="s">
        <v>44</v>
      </c>
      <c r="O5745" s="2" t="s">
        <v>2247</v>
      </c>
      <c r="P5745" s="2" t="s">
        <v>46</v>
      </c>
      <c r="Q5745" s="2" t="s">
        <v>90</v>
      </c>
      <c r="R5745" s="2" t="s">
        <v>2248</v>
      </c>
      <c r="S5745" s="1">
        <v>20.04</v>
      </c>
      <c r="T5745" s="1">
        <v>3</v>
      </c>
      <c r="U5745" s="1">
        <v>0</v>
      </c>
      <c r="V5745" s="5">
        <v>9.6191999999999993</v>
      </c>
    </row>
    <row r="5746" spans="1:22" ht="15" thickBot="1" x14ac:dyDescent="0.35">
      <c r="A5746" s="4">
        <v>5745</v>
      </c>
      <c r="B5746" s="2" t="s">
        <v>8451</v>
      </c>
      <c r="C5746" s="1">
        <v>2014</v>
      </c>
      <c r="D5746" s="3">
        <v>41727</v>
      </c>
      <c r="E5746" s="3">
        <v>41730</v>
      </c>
      <c r="F5746" s="2" t="s">
        <v>188</v>
      </c>
      <c r="G5746" s="2" t="s">
        <v>6603</v>
      </c>
      <c r="H5746" s="2" t="s">
        <v>6604</v>
      </c>
      <c r="I5746" s="2" t="s">
        <v>41</v>
      </c>
      <c r="J5746" s="2" t="s">
        <v>27</v>
      </c>
      <c r="K5746" s="2" t="s">
        <v>746</v>
      </c>
      <c r="L5746" s="2" t="s">
        <v>43</v>
      </c>
      <c r="M5746" s="1">
        <v>94533</v>
      </c>
      <c r="N5746" s="2" t="s">
        <v>44</v>
      </c>
      <c r="O5746" s="2" t="s">
        <v>1629</v>
      </c>
      <c r="P5746" s="2" t="s">
        <v>46</v>
      </c>
      <c r="Q5746" s="2" t="s">
        <v>59</v>
      </c>
      <c r="R5746" s="2" t="s">
        <v>1630</v>
      </c>
      <c r="S5746" s="1">
        <v>795.48</v>
      </c>
      <c r="T5746" s="1">
        <v>7</v>
      </c>
      <c r="U5746" s="1">
        <v>0</v>
      </c>
      <c r="V5746" s="5">
        <v>7.9547999999999996</v>
      </c>
    </row>
    <row r="5747" spans="1:22" ht="15" thickBot="1" x14ac:dyDescent="0.35">
      <c r="A5747" s="4">
        <v>5746</v>
      </c>
      <c r="B5747" s="2" t="s">
        <v>8451</v>
      </c>
      <c r="C5747" s="1">
        <v>2014</v>
      </c>
      <c r="D5747" s="3">
        <v>41727</v>
      </c>
      <c r="E5747" s="3">
        <v>41730</v>
      </c>
      <c r="F5747" s="2" t="s">
        <v>188</v>
      </c>
      <c r="G5747" s="2" t="s">
        <v>6603</v>
      </c>
      <c r="H5747" s="2" t="s">
        <v>6604</v>
      </c>
      <c r="I5747" s="2" t="s">
        <v>41</v>
      </c>
      <c r="J5747" s="2" t="s">
        <v>27</v>
      </c>
      <c r="K5747" s="2" t="s">
        <v>746</v>
      </c>
      <c r="L5747" s="2" t="s">
        <v>43</v>
      </c>
      <c r="M5747" s="1">
        <v>94533</v>
      </c>
      <c r="N5747" s="2" t="s">
        <v>44</v>
      </c>
      <c r="O5747" s="2" t="s">
        <v>5752</v>
      </c>
      <c r="P5747" s="2" t="s">
        <v>32</v>
      </c>
      <c r="Q5747" s="2" t="s">
        <v>65</v>
      </c>
      <c r="R5747" s="2" t="s">
        <v>5753</v>
      </c>
      <c r="S5747" s="1">
        <v>21.56</v>
      </c>
      <c r="T5747" s="1">
        <v>7</v>
      </c>
      <c r="U5747" s="1">
        <v>0</v>
      </c>
      <c r="V5747" s="5">
        <v>6.8992000000000004</v>
      </c>
    </row>
    <row r="5748" spans="1:22" ht="15" thickBot="1" x14ac:dyDescent="0.35">
      <c r="A5748" s="4">
        <v>5747</v>
      </c>
      <c r="B5748" s="2" t="s">
        <v>8452</v>
      </c>
      <c r="C5748" s="1">
        <v>2013</v>
      </c>
      <c r="D5748" s="3">
        <v>41617</v>
      </c>
      <c r="E5748" s="3">
        <v>41621</v>
      </c>
      <c r="F5748" s="2" t="s">
        <v>50</v>
      </c>
      <c r="G5748" s="2" t="s">
        <v>242</v>
      </c>
      <c r="H5748" s="2" t="s">
        <v>243</v>
      </c>
      <c r="I5748" s="2" t="s">
        <v>26</v>
      </c>
      <c r="J5748" s="2" t="s">
        <v>27</v>
      </c>
      <c r="K5748" s="2" t="s">
        <v>3520</v>
      </c>
      <c r="L5748" s="2" t="s">
        <v>88</v>
      </c>
      <c r="M5748" s="1">
        <v>27834</v>
      </c>
      <c r="N5748" s="2" t="s">
        <v>30</v>
      </c>
      <c r="O5748" s="2" t="s">
        <v>1920</v>
      </c>
      <c r="P5748" s="2" t="s">
        <v>71</v>
      </c>
      <c r="Q5748" s="2" t="s">
        <v>72</v>
      </c>
      <c r="R5748" s="2" t="s">
        <v>1921</v>
      </c>
      <c r="S5748" s="1">
        <v>249.584</v>
      </c>
      <c r="T5748" s="1">
        <v>2</v>
      </c>
      <c r="U5748" s="1">
        <v>0.2</v>
      </c>
      <c r="V5748" s="5">
        <v>31.198</v>
      </c>
    </row>
    <row r="5749" spans="1:22" ht="15" thickBot="1" x14ac:dyDescent="0.35">
      <c r="A5749" s="4">
        <v>5748</v>
      </c>
      <c r="B5749" s="2" t="s">
        <v>8452</v>
      </c>
      <c r="C5749" s="1">
        <v>2013</v>
      </c>
      <c r="D5749" s="3">
        <v>41617</v>
      </c>
      <c r="E5749" s="3">
        <v>41621</v>
      </c>
      <c r="F5749" s="2" t="s">
        <v>50</v>
      </c>
      <c r="G5749" s="2" t="s">
        <v>242</v>
      </c>
      <c r="H5749" s="2" t="s">
        <v>243</v>
      </c>
      <c r="I5749" s="2" t="s">
        <v>26</v>
      </c>
      <c r="J5749" s="2" t="s">
        <v>27</v>
      </c>
      <c r="K5749" s="2" t="s">
        <v>3520</v>
      </c>
      <c r="L5749" s="2" t="s">
        <v>88</v>
      </c>
      <c r="M5749" s="1">
        <v>27834</v>
      </c>
      <c r="N5749" s="2" t="s">
        <v>30</v>
      </c>
      <c r="O5749" s="2" t="s">
        <v>2815</v>
      </c>
      <c r="P5749" s="2" t="s">
        <v>71</v>
      </c>
      <c r="Q5749" s="2" t="s">
        <v>161</v>
      </c>
      <c r="R5749" s="2" t="s">
        <v>2816</v>
      </c>
      <c r="S5749" s="1">
        <v>68.111999999999995</v>
      </c>
      <c r="T5749" s="1">
        <v>3</v>
      </c>
      <c r="U5749" s="1">
        <v>0.2</v>
      </c>
      <c r="V5749" s="5">
        <v>17.8794</v>
      </c>
    </row>
    <row r="5750" spans="1:22" ht="15" thickBot="1" x14ac:dyDescent="0.35">
      <c r="A5750" s="4">
        <v>5749</v>
      </c>
      <c r="B5750" s="2" t="s">
        <v>8452</v>
      </c>
      <c r="C5750" s="1">
        <v>2013</v>
      </c>
      <c r="D5750" s="3">
        <v>41617</v>
      </c>
      <c r="E5750" s="3">
        <v>41621</v>
      </c>
      <c r="F5750" s="2" t="s">
        <v>50</v>
      </c>
      <c r="G5750" s="2" t="s">
        <v>242</v>
      </c>
      <c r="H5750" s="2" t="s">
        <v>243</v>
      </c>
      <c r="I5750" s="2" t="s">
        <v>26</v>
      </c>
      <c r="J5750" s="2" t="s">
        <v>27</v>
      </c>
      <c r="K5750" s="2" t="s">
        <v>3520</v>
      </c>
      <c r="L5750" s="2" t="s">
        <v>88</v>
      </c>
      <c r="M5750" s="1">
        <v>27834</v>
      </c>
      <c r="N5750" s="2" t="s">
        <v>30</v>
      </c>
      <c r="O5750" s="2" t="s">
        <v>7691</v>
      </c>
      <c r="P5750" s="2" t="s">
        <v>71</v>
      </c>
      <c r="Q5750" s="2" t="s">
        <v>161</v>
      </c>
      <c r="R5750" s="2" t="s">
        <v>7692</v>
      </c>
      <c r="S5750" s="1">
        <v>16.559999999999999</v>
      </c>
      <c r="T5750" s="1">
        <v>3</v>
      </c>
      <c r="U5750" s="1">
        <v>0.2</v>
      </c>
      <c r="V5750" s="5">
        <v>-2.484</v>
      </c>
    </row>
    <row r="5751" spans="1:22" ht="15" thickBot="1" x14ac:dyDescent="0.35">
      <c r="A5751" s="4">
        <v>5750</v>
      </c>
      <c r="B5751" s="2" t="s">
        <v>8453</v>
      </c>
      <c r="C5751" s="1">
        <v>2014</v>
      </c>
      <c r="D5751" s="3">
        <v>41962</v>
      </c>
      <c r="E5751" s="3">
        <v>41966</v>
      </c>
      <c r="F5751" s="2" t="s">
        <v>50</v>
      </c>
      <c r="G5751" s="2" t="s">
        <v>508</v>
      </c>
      <c r="H5751" s="2" t="s">
        <v>509</v>
      </c>
      <c r="I5751" s="2" t="s">
        <v>26</v>
      </c>
      <c r="J5751" s="2" t="s">
        <v>27</v>
      </c>
      <c r="K5751" s="2" t="s">
        <v>1173</v>
      </c>
      <c r="L5751" s="2" t="s">
        <v>267</v>
      </c>
      <c r="M5751" s="1">
        <v>11561</v>
      </c>
      <c r="N5751" s="2" t="s">
        <v>148</v>
      </c>
      <c r="O5751" s="2" t="s">
        <v>5035</v>
      </c>
      <c r="P5751" s="2" t="s">
        <v>71</v>
      </c>
      <c r="Q5751" s="2" t="s">
        <v>72</v>
      </c>
      <c r="R5751" s="2" t="s">
        <v>5036</v>
      </c>
      <c r="S5751" s="1">
        <v>74.95</v>
      </c>
      <c r="T5751" s="1">
        <v>5</v>
      </c>
      <c r="U5751" s="1">
        <v>0</v>
      </c>
      <c r="V5751" s="5">
        <v>36.725499999999997</v>
      </c>
    </row>
    <row r="5752" spans="1:22" ht="15" thickBot="1" x14ac:dyDescent="0.35">
      <c r="A5752" s="4">
        <v>5751</v>
      </c>
      <c r="B5752" s="2" t="s">
        <v>8454</v>
      </c>
      <c r="C5752" s="1">
        <v>2011</v>
      </c>
      <c r="D5752" s="3">
        <v>40693</v>
      </c>
      <c r="E5752" s="3">
        <v>40699</v>
      </c>
      <c r="F5752" s="2" t="s">
        <v>50</v>
      </c>
      <c r="G5752" s="2" t="s">
        <v>7945</v>
      </c>
      <c r="H5752" s="2" t="s">
        <v>7946</v>
      </c>
      <c r="I5752" s="2" t="s">
        <v>26</v>
      </c>
      <c r="J5752" s="2" t="s">
        <v>27</v>
      </c>
      <c r="K5752" s="2" t="s">
        <v>8455</v>
      </c>
      <c r="L5752" s="2" t="s">
        <v>211</v>
      </c>
      <c r="M5752" s="1">
        <v>60089</v>
      </c>
      <c r="N5752" s="2" t="s">
        <v>105</v>
      </c>
      <c r="O5752" s="2" t="s">
        <v>80</v>
      </c>
      <c r="P5752" s="2" t="s">
        <v>32</v>
      </c>
      <c r="Q5752" s="2" t="s">
        <v>56</v>
      </c>
      <c r="R5752" s="2" t="s">
        <v>81</v>
      </c>
      <c r="S5752" s="1">
        <v>355.45499999999998</v>
      </c>
      <c r="T5752" s="1">
        <v>3</v>
      </c>
      <c r="U5752" s="1">
        <v>0.5</v>
      </c>
      <c r="V5752" s="5">
        <v>-184.8366</v>
      </c>
    </row>
    <row r="5753" spans="1:22" ht="15" thickBot="1" x14ac:dyDescent="0.35">
      <c r="A5753" s="4">
        <v>5752</v>
      </c>
      <c r="B5753" s="2" t="s">
        <v>8456</v>
      </c>
      <c r="C5753" s="1">
        <v>2013</v>
      </c>
      <c r="D5753" s="3">
        <v>41296</v>
      </c>
      <c r="E5753" s="3">
        <v>41302</v>
      </c>
      <c r="F5753" s="2" t="s">
        <v>50</v>
      </c>
      <c r="G5753" s="2" t="s">
        <v>1918</v>
      </c>
      <c r="H5753" s="2" t="s">
        <v>1919</v>
      </c>
      <c r="I5753" s="2" t="s">
        <v>26</v>
      </c>
      <c r="J5753" s="2" t="s">
        <v>27</v>
      </c>
      <c r="K5753" s="2" t="s">
        <v>947</v>
      </c>
      <c r="L5753" s="2" t="s">
        <v>43</v>
      </c>
      <c r="M5753" s="1">
        <v>92037</v>
      </c>
      <c r="N5753" s="2" t="s">
        <v>44</v>
      </c>
      <c r="O5753" s="2" t="s">
        <v>8457</v>
      </c>
      <c r="P5753" s="2" t="s">
        <v>46</v>
      </c>
      <c r="Q5753" s="2" t="s">
        <v>47</v>
      </c>
      <c r="R5753" s="2" t="s">
        <v>8458</v>
      </c>
      <c r="S5753" s="1">
        <v>44.4</v>
      </c>
      <c r="T5753" s="1">
        <v>3</v>
      </c>
      <c r="U5753" s="1">
        <v>0</v>
      </c>
      <c r="V5753" s="5">
        <v>22.2</v>
      </c>
    </row>
    <row r="5754" spans="1:22" ht="15" thickBot="1" x14ac:dyDescent="0.35">
      <c r="A5754" s="4">
        <v>5753</v>
      </c>
      <c r="B5754" s="2" t="s">
        <v>8456</v>
      </c>
      <c r="C5754" s="1">
        <v>2013</v>
      </c>
      <c r="D5754" s="3">
        <v>41296</v>
      </c>
      <c r="E5754" s="3">
        <v>41302</v>
      </c>
      <c r="F5754" s="2" t="s">
        <v>50</v>
      </c>
      <c r="G5754" s="2" t="s">
        <v>1918</v>
      </c>
      <c r="H5754" s="2" t="s">
        <v>1919</v>
      </c>
      <c r="I5754" s="2" t="s">
        <v>26</v>
      </c>
      <c r="J5754" s="2" t="s">
        <v>27</v>
      </c>
      <c r="K5754" s="2" t="s">
        <v>947</v>
      </c>
      <c r="L5754" s="2" t="s">
        <v>43</v>
      </c>
      <c r="M5754" s="1">
        <v>92037</v>
      </c>
      <c r="N5754" s="2" t="s">
        <v>44</v>
      </c>
      <c r="O5754" s="2" t="s">
        <v>2414</v>
      </c>
      <c r="P5754" s="2" t="s">
        <v>46</v>
      </c>
      <c r="Q5754" s="2" t="s">
        <v>47</v>
      </c>
      <c r="R5754" s="2" t="s">
        <v>2415</v>
      </c>
      <c r="S5754" s="1">
        <v>20.65</v>
      </c>
      <c r="T5754" s="1">
        <v>5</v>
      </c>
      <c r="U5754" s="1">
        <v>0</v>
      </c>
      <c r="V5754" s="5">
        <v>9.4990000000000006</v>
      </c>
    </row>
    <row r="5755" spans="1:22" ht="15" thickBot="1" x14ac:dyDescent="0.35">
      <c r="A5755" s="4">
        <v>5754</v>
      </c>
      <c r="B5755" s="2" t="s">
        <v>8459</v>
      </c>
      <c r="C5755" s="1">
        <v>2013</v>
      </c>
      <c r="D5755" s="3">
        <v>41308</v>
      </c>
      <c r="E5755" s="3">
        <v>41315</v>
      </c>
      <c r="F5755" s="2" t="s">
        <v>50</v>
      </c>
      <c r="G5755" s="2" t="s">
        <v>6572</v>
      </c>
      <c r="H5755" s="2" t="s">
        <v>6573</v>
      </c>
      <c r="I5755" s="2" t="s">
        <v>26</v>
      </c>
      <c r="J5755" s="2" t="s">
        <v>27</v>
      </c>
      <c r="K5755" s="2" t="s">
        <v>1464</v>
      </c>
      <c r="L5755" s="2" t="s">
        <v>29</v>
      </c>
      <c r="M5755" s="1">
        <v>40475</v>
      </c>
      <c r="N5755" s="2" t="s">
        <v>30</v>
      </c>
      <c r="O5755" s="2" t="s">
        <v>1488</v>
      </c>
      <c r="P5755" s="2" t="s">
        <v>32</v>
      </c>
      <c r="Q5755" s="2" t="s">
        <v>36</v>
      </c>
      <c r="R5755" s="2" t="s">
        <v>1489</v>
      </c>
      <c r="S5755" s="1">
        <v>866.4</v>
      </c>
      <c r="T5755" s="1">
        <v>4</v>
      </c>
      <c r="U5755" s="1">
        <v>0</v>
      </c>
      <c r="V5755" s="5">
        <v>225.26400000000001</v>
      </c>
    </row>
    <row r="5756" spans="1:22" ht="15" thickBot="1" x14ac:dyDescent="0.35">
      <c r="A5756" s="4">
        <v>5755</v>
      </c>
      <c r="B5756" s="2" t="s">
        <v>8460</v>
      </c>
      <c r="C5756" s="1">
        <v>2012</v>
      </c>
      <c r="D5756" s="3">
        <v>40997</v>
      </c>
      <c r="E5756" s="3">
        <v>41002</v>
      </c>
      <c r="F5756" s="2" t="s">
        <v>23</v>
      </c>
      <c r="G5756" s="2" t="s">
        <v>2009</v>
      </c>
      <c r="H5756" s="2" t="s">
        <v>2010</v>
      </c>
      <c r="I5756" s="2" t="s">
        <v>26</v>
      </c>
      <c r="J5756" s="2" t="s">
        <v>27</v>
      </c>
      <c r="K5756" s="2" t="s">
        <v>318</v>
      </c>
      <c r="L5756" s="2" t="s">
        <v>319</v>
      </c>
      <c r="M5756" s="1">
        <v>22153</v>
      </c>
      <c r="N5756" s="2" t="s">
        <v>30</v>
      </c>
      <c r="O5756" s="2" t="s">
        <v>1282</v>
      </c>
      <c r="P5756" s="2" t="s">
        <v>46</v>
      </c>
      <c r="Q5756" s="2" t="s">
        <v>68</v>
      </c>
      <c r="R5756" s="2" t="s">
        <v>1283</v>
      </c>
      <c r="S5756" s="1">
        <v>5.56</v>
      </c>
      <c r="T5756" s="1">
        <v>2</v>
      </c>
      <c r="U5756" s="1">
        <v>0</v>
      </c>
      <c r="V5756" s="5">
        <v>1.4456</v>
      </c>
    </row>
    <row r="5757" spans="1:22" ht="15" thickBot="1" x14ac:dyDescent="0.35">
      <c r="A5757" s="4">
        <v>5756</v>
      </c>
      <c r="B5757" s="2" t="s">
        <v>8461</v>
      </c>
      <c r="C5757" s="1">
        <v>2011</v>
      </c>
      <c r="D5757" s="3">
        <v>40830</v>
      </c>
      <c r="E5757" s="3">
        <v>40834</v>
      </c>
      <c r="F5757" s="2" t="s">
        <v>50</v>
      </c>
      <c r="G5757" s="2" t="s">
        <v>5792</v>
      </c>
      <c r="H5757" s="2" t="s">
        <v>5793</v>
      </c>
      <c r="I5757" s="2" t="s">
        <v>26</v>
      </c>
      <c r="J5757" s="2" t="s">
        <v>27</v>
      </c>
      <c r="K5757" s="2" t="s">
        <v>103</v>
      </c>
      <c r="L5757" s="2" t="s">
        <v>104</v>
      </c>
      <c r="M5757" s="1">
        <v>76106</v>
      </c>
      <c r="N5757" s="2" t="s">
        <v>105</v>
      </c>
      <c r="O5757" s="2" t="s">
        <v>7633</v>
      </c>
      <c r="P5757" s="2" t="s">
        <v>46</v>
      </c>
      <c r="Q5757" s="2" t="s">
        <v>78</v>
      </c>
      <c r="R5757" s="2" t="s">
        <v>7634</v>
      </c>
      <c r="S5757" s="1">
        <v>3.16</v>
      </c>
      <c r="T5757" s="1">
        <v>4</v>
      </c>
      <c r="U5757" s="1">
        <v>0.8</v>
      </c>
      <c r="V5757" s="5">
        <v>-8.532</v>
      </c>
    </row>
    <row r="5758" spans="1:22" ht="15" thickBot="1" x14ac:dyDescent="0.35">
      <c r="A5758" s="4">
        <v>5757</v>
      </c>
      <c r="B5758" s="2" t="s">
        <v>8461</v>
      </c>
      <c r="C5758" s="1">
        <v>2011</v>
      </c>
      <c r="D5758" s="3">
        <v>40830</v>
      </c>
      <c r="E5758" s="3">
        <v>40834</v>
      </c>
      <c r="F5758" s="2" t="s">
        <v>50</v>
      </c>
      <c r="G5758" s="2" t="s">
        <v>5792</v>
      </c>
      <c r="H5758" s="2" t="s">
        <v>5793</v>
      </c>
      <c r="I5758" s="2" t="s">
        <v>26</v>
      </c>
      <c r="J5758" s="2" t="s">
        <v>27</v>
      </c>
      <c r="K5758" s="2" t="s">
        <v>103</v>
      </c>
      <c r="L5758" s="2" t="s">
        <v>104</v>
      </c>
      <c r="M5758" s="1">
        <v>76106</v>
      </c>
      <c r="N5758" s="2" t="s">
        <v>105</v>
      </c>
      <c r="O5758" s="2" t="s">
        <v>2396</v>
      </c>
      <c r="P5758" s="2" t="s">
        <v>71</v>
      </c>
      <c r="Q5758" s="2" t="s">
        <v>1216</v>
      </c>
      <c r="R5758" s="2" t="s">
        <v>2397</v>
      </c>
      <c r="S5758" s="1">
        <v>1999.96</v>
      </c>
      <c r="T5758" s="1">
        <v>5</v>
      </c>
      <c r="U5758" s="1">
        <v>0.2</v>
      </c>
      <c r="V5758" s="5">
        <v>624.98749999999995</v>
      </c>
    </row>
    <row r="5759" spans="1:22" ht="15" thickBot="1" x14ac:dyDescent="0.35">
      <c r="A5759" s="4">
        <v>5758</v>
      </c>
      <c r="B5759" s="2" t="s">
        <v>8462</v>
      </c>
      <c r="C5759" s="1">
        <v>2012</v>
      </c>
      <c r="D5759" s="3">
        <v>41132</v>
      </c>
      <c r="E5759" s="3">
        <v>41137</v>
      </c>
      <c r="F5759" s="2" t="s">
        <v>50</v>
      </c>
      <c r="G5759" s="2" t="s">
        <v>8463</v>
      </c>
      <c r="H5759" s="2" t="s">
        <v>8464</v>
      </c>
      <c r="I5759" s="2" t="s">
        <v>26</v>
      </c>
      <c r="J5759" s="2" t="s">
        <v>27</v>
      </c>
      <c r="K5759" s="2" t="s">
        <v>4588</v>
      </c>
      <c r="L5759" s="2" t="s">
        <v>88</v>
      </c>
      <c r="M5759" s="1">
        <v>27604</v>
      </c>
      <c r="N5759" s="2" t="s">
        <v>30</v>
      </c>
      <c r="O5759" s="2" t="s">
        <v>3956</v>
      </c>
      <c r="P5759" s="2" t="s">
        <v>32</v>
      </c>
      <c r="Q5759" s="2" t="s">
        <v>65</v>
      </c>
      <c r="R5759" s="2" t="s">
        <v>5769</v>
      </c>
      <c r="S5759" s="1">
        <v>46.152000000000001</v>
      </c>
      <c r="T5759" s="1">
        <v>3</v>
      </c>
      <c r="U5759" s="1">
        <v>0.2</v>
      </c>
      <c r="V5759" s="5">
        <v>12.1149</v>
      </c>
    </row>
    <row r="5760" spans="1:22" ht="15" thickBot="1" x14ac:dyDescent="0.35">
      <c r="A5760" s="4">
        <v>5759</v>
      </c>
      <c r="B5760" s="2" t="s">
        <v>8465</v>
      </c>
      <c r="C5760" s="1">
        <v>2012</v>
      </c>
      <c r="D5760" s="3">
        <v>41235</v>
      </c>
      <c r="E5760" s="3">
        <v>41236</v>
      </c>
      <c r="F5760" s="2" t="s">
        <v>188</v>
      </c>
      <c r="G5760" s="2" t="s">
        <v>62</v>
      </c>
      <c r="H5760" s="2" t="s">
        <v>63</v>
      </c>
      <c r="I5760" s="2" t="s">
        <v>26</v>
      </c>
      <c r="J5760" s="2" t="s">
        <v>27</v>
      </c>
      <c r="K5760" s="2" t="s">
        <v>2330</v>
      </c>
      <c r="L5760" s="2" t="s">
        <v>54</v>
      </c>
      <c r="M5760" s="1">
        <v>33012</v>
      </c>
      <c r="N5760" s="2" t="s">
        <v>30</v>
      </c>
      <c r="O5760" s="2" t="s">
        <v>8184</v>
      </c>
      <c r="P5760" s="2" t="s">
        <v>71</v>
      </c>
      <c r="Q5760" s="2" t="s">
        <v>682</v>
      </c>
      <c r="R5760" s="2" t="s">
        <v>8185</v>
      </c>
      <c r="S5760" s="1">
        <v>32.984999999999999</v>
      </c>
      <c r="T5760" s="1">
        <v>3</v>
      </c>
      <c r="U5760" s="1">
        <v>0.5</v>
      </c>
      <c r="V5760" s="5">
        <v>-1.9791000000000001</v>
      </c>
    </row>
    <row r="5761" spans="1:22" ht="15" thickBot="1" x14ac:dyDescent="0.35">
      <c r="A5761" s="4">
        <v>5760</v>
      </c>
      <c r="B5761" s="2" t="s">
        <v>8466</v>
      </c>
      <c r="C5761" s="1">
        <v>2013</v>
      </c>
      <c r="D5761" s="3">
        <v>41639</v>
      </c>
      <c r="E5761" s="3">
        <v>41639</v>
      </c>
      <c r="F5761" s="2" t="s">
        <v>1290</v>
      </c>
      <c r="G5761" s="2" t="s">
        <v>5924</v>
      </c>
      <c r="H5761" s="2" t="s">
        <v>5925</v>
      </c>
      <c r="I5761" s="2" t="s">
        <v>102</v>
      </c>
      <c r="J5761" s="2" t="s">
        <v>27</v>
      </c>
      <c r="K5761" s="2" t="s">
        <v>42</v>
      </c>
      <c r="L5761" s="2" t="s">
        <v>43</v>
      </c>
      <c r="M5761" s="1">
        <v>90032</v>
      </c>
      <c r="N5761" s="2" t="s">
        <v>44</v>
      </c>
      <c r="O5761" s="2" t="s">
        <v>3031</v>
      </c>
      <c r="P5761" s="2" t="s">
        <v>46</v>
      </c>
      <c r="Q5761" s="2" t="s">
        <v>59</v>
      </c>
      <c r="R5761" s="2" t="s">
        <v>3032</v>
      </c>
      <c r="S5761" s="1">
        <v>481.32</v>
      </c>
      <c r="T5761" s="1">
        <v>4</v>
      </c>
      <c r="U5761" s="1">
        <v>0</v>
      </c>
      <c r="V5761" s="5">
        <v>125.14319999999999</v>
      </c>
    </row>
    <row r="5762" spans="1:22" ht="15" thickBot="1" x14ac:dyDescent="0.35">
      <c r="A5762" s="4">
        <v>5761</v>
      </c>
      <c r="B5762" s="2" t="s">
        <v>8466</v>
      </c>
      <c r="C5762" s="1">
        <v>2013</v>
      </c>
      <c r="D5762" s="3">
        <v>41639</v>
      </c>
      <c r="E5762" s="3">
        <v>41639</v>
      </c>
      <c r="F5762" s="2" t="s">
        <v>1290</v>
      </c>
      <c r="G5762" s="2" t="s">
        <v>5924</v>
      </c>
      <c r="H5762" s="2" t="s">
        <v>5925</v>
      </c>
      <c r="I5762" s="2" t="s">
        <v>102</v>
      </c>
      <c r="J5762" s="2" t="s">
        <v>27</v>
      </c>
      <c r="K5762" s="2" t="s">
        <v>42</v>
      </c>
      <c r="L5762" s="2" t="s">
        <v>43</v>
      </c>
      <c r="M5762" s="1">
        <v>90032</v>
      </c>
      <c r="N5762" s="2" t="s">
        <v>44</v>
      </c>
      <c r="O5762" s="2" t="s">
        <v>1618</v>
      </c>
      <c r="P5762" s="2" t="s">
        <v>46</v>
      </c>
      <c r="Q5762" s="2" t="s">
        <v>75</v>
      </c>
      <c r="R5762" s="2" t="s">
        <v>1619</v>
      </c>
      <c r="S5762" s="1">
        <v>6.3840000000000003</v>
      </c>
      <c r="T5762" s="1">
        <v>1</v>
      </c>
      <c r="U5762" s="1">
        <v>0.2</v>
      </c>
      <c r="V5762" s="5">
        <v>2.1545999999999998</v>
      </c>
    </row>
    <row r="5763" spans="1:22" ht="15" thickBot="1" x14ac:dyDescent="0.35">
      <c r="A5763" s="4">
        <v>5762</v>
      </c>
      <c r="B5763" s="2" t="s">
        <v>8467</v>
      </c>
      <c r="C5763" s="1">
        <v>2014</v>
      </c>
      <c r="D5763" s="3">
        <v>41864</v>
      </c>
      <c r="E5763" s="3">
        <v>41867</v>
      </c>
      <c r="F5763" s="2" t="s">
        <v>188</v>
      </c>
      <c r="G5763" s="2" t="s">
        <v>5223</v>
      </c>
      <c r="H5763" s="2" t="s">
        <v>5224</v>
      </c>
      <c r="I5763" s="2" t="s">
        <v>26</v>
      </c>
      <c r="J5763" s="2" t="s">
        <v>27</v>
      </c>
      <c r="K5763" s="2" t="s">
        <v>8468</v>
      </c>
      <c r="L5763" s="2" t="s">
        <v>43</v>
      </c>
      <c r="M5763" s="1">
        <v>92630</v>
      </c>
      <c r="N5763" s="2" t="s">
        <v>44</v>
      </c>
      <c r="O5763" s="2" t="s">
        <v>4420</v>
      </c>
      <c r="P5763" s="2" t="s">
        <v>46</v>
      </c>
      <c r="Q5763" s="2" t="s">
        <v>78</v>
      </c>
      <c r="R5763" s="2" t="s">
        <v>4421</v>
      </c>
      <c r="S5763" s="1">
        <v>542.94000000000005</v>
      </c>
      <c r="T5763" s="1">
        <v>3</v>
      </c>
      <c r="U5763" s="1">
        <v>0</v>
      </c>
      <c r="V5763" s="5">
        <v>152.0232</v>
      </c>
    </row>
    <row r="5764" spans="1:22" ht="15" thickBot="1" x14ac:dyDescent="0.35">
      <c r="A5764" s="4">
        <v>5763</v>
      </c>
      <c r="B5764" s="2" t="s">
        <v>8467</v>
      </c>
      <c r="C5764" s="1">
        <v>2014</v>
      </c>
      <c r="D5764" s="3">
        <v>41864</v>
      </c>
      <c r="E5764" s="3">
        <v>41867</v>
      </c>
      <c r="F5764" s="2" t="s">
        <v>188</v>
      </c>
      <c r="G5764" s="2" t="s">
        <v>5223</v>
      </c>
      <c r="H5764" s="2" t="s">
        <v>5224</v>
      </c>
      <c r="I5764" s="2" t="s">
        <v>26</v>
      </c>
      <c r="J5764" s="2" t="s">
        <v>27</v>
      </c>
      <c r="K5764" s="2" t="s">
        <v>8468</v>
      </c>
      <c r="L5764" s="2" t="s">
        <v>43</v>
      </c>
      <c r="M5764" s="1">
        <v>92630</v>
      </c>
      <c r="N5764" s="2" t="s">
        <v>44</v>
      </c>
      <c r="O5764" s="2" t="s">
        <v>3928</v>
      </c>
      <c r="P5764" s="2" t="s">
        <v>32</v>
      </c>
      <c r="Q5764" s="2" t="s">
        <v>65</v>
      </c>
      <c r="R5764" s="2" t="s">
        <v>3929</v>
      </c>
      <c r="S5764" s="1">
        <v>54.92</v>
      </c>
      <c r="T5764" s="1">
        <v>4</v>
      </c>
      <c r="U5764" s="1">
        <v>0</v>
      </c>
      <c r="V5764" s="5">
        <v>19.7712</v>
      </c>
    </row>
    <row r="5765" spans="1:22" ht="15" thickBot="1" x14ac:dyDescent="0.35">
      <c r="A5765" s="4">
        <v>5764</v>
      </c>
      <c r="B5765" s="2" t="s">
        <v>8469</v>
      </c>
      <c r="C5765" s="1">
        <v>2012</v>
      </c>
      <c r="D5765" s="3">
        <v>41216</v>
      </c>
      <c r="E5765" s="3">
        <v>41218</v>
      </c>
      <c r="F5765" s="2" t="s">
        <v>188</v>
      </c>
      <c r="G5765" s="2" t="s">
        <v>792</v>
      </c>
      <c r="H5765" s="2" t="s">
        <v>793</v>
      </c>
      <c r="I5765" s="2" t="s">
        <v>41</v>
      </c>
      <c r="J5765" s="2" t="s">
        <v>27</v>
      </c>
      <c r="K5765" s="2" t="s">
        <v>1173</v>
      </c>
      <c r="L5765" s="2" t="s">
        <v>267</v>
      </c>
      <c r="M5765" s="1">
        <v>11561</v>
      </c>
      <c r="N5765" s="2" t="s">
        <v>148</v>
      </c>
      <c r="O5765" s="2" t="s">
        <v>6902</v>
      </c>
      <c r="P5765" s="2" t="s">
        <v>32</v>
      </c>
      <c r="Q5765" s="2" t="s">
        <v>36</v>
      </c>
      <c r="R5765" s="2" t="s">
        <v>6903</v>
      </c>
      <c r="S5765" s="1">
        <v>1448.82</v>
      </c>
      <c r="T5765" s="1">
        <v>10</v>
      </c>
      <c r="U5765" s="1">
        <v>0.1</v>
      </c>
      <c r="V5765" s="5">
        <v>209.274</v>
      </c>
    </row>
    <row r="5766" spans="1:22" ht="15" thickBot="1" x14ac:dyDescent="0.35">
      <c r="A5766" s="4">
        <v>5765</v>
      </c>
      <c r="B5766" s="2" t="s">
        <v>8470</v>
      </c>
      <c r="C5766" s="1">
        <v>2012</v>
      </c>
      <c r="D5766" s="3">
        <v>41162</v>
      </c>
      <c r="E5766" s="3">
        <v>41164</v>
      </c>
      <c r="F5766" s="2" t="s">
        <v>23</v>
      </c>
      <c r="G5766" s="2" t="s">
        <v>3644</v>
      </c>
      <c r="H5766" s="2" t="s">
        <v>3645</v>
      </c>
      <c r="I5766" s="2" t="s">
        <v>26</v>
      </c>
      <c r="J5766" s="2" t="s">
        <v>27</v>
      </c>
      <c r="K5766" s="2" t="s">
        <v>95</v>
      </c>
      <c r="L5766" s="2" t="s">
        <v>96</v>
      </c>
      <c r="M5766" s="1">
        <v>98103</v>
      </c>
      <c r="N5766" s="2" t="s">
        <v>44</v>
      </c>
      <c r="O5766" s="2" t="s">
        <v>8372</v>
      </c>
      <c r="P5766" s="2" t="s">
        <v>46</v>
      </c>
      <c r="Q5766" s="2" t="s">
        <v>59</v>
      </c>
      <c r="R5766" s="2" t="s">
        <v>8373</v>
      </c>
      <c r="S5766" s="1">
        <v>353.88</v>
      </c>
      <c r="T5766" s="1">
        <v>6</v>
      </c>
      <c r="U5766" s="1">
        <v>0</v>
      </c>
      <c r="V5766" s="5">
        <v>17.693999999999999</v>
      </c>
    </row>
    <row r="5767" spans="1:22" ht="15" thickBot="1" x14ac:dyDescent="0.35">
      <c r="A5767" s="4">
        <v>5766</v>
      </c>
      <c r="B5767" s="2" t="s">
        <v>8471</v>
      </c>
      <c r="C5767" s="1">
        <v>2011</v>
      </c>
      <c r="D5767" s="3">
        <v>40855</v>
      </c>
      <c r="E5767" s="3">
        <v>40861</v>
      </c>
      <c r="F5767" s="2" t="s">
        <v>50</v>
      </c>
      <c r="G5767" s="2" t="s">
        <v>152</v>
      </c>
      <c r="H5767" s="2" t="s">
        <v>153</v>
      </c>
      <c r="I5767" s="2" t="s">
        <v>26</v>
      </c>
      <c r="J5767" s="2" t="s">
        <v>27</v>
      </c>
      <c r="K5767" s="2" t="s">
        <v>8472</v>
      </c>
      <c r="L5767" s="2" t="s">
        <v>43</v>
      </c>
      <c r="M5767" s="1">
        <v>96003</v>
      </c>
      <c r="N5767" s="2" t="s">
        <v>44</v>
      </c>
      <c r="O5767" s="2" t="s">
        <v>3398</v>
      </c>
      <c r="P5767" s="2" t="s">
        <v>71</v>
      </c>
      <c r="Q5767" s="2" t="s">
        <v>72</v>
      </c>
      <c r="R5767" s="2" t="s">
        <v>3399</v>
      </c>
      <c r="S5767" s="1">
        <v>333.57600000000002</v>
      </c>
      <c r="T5767" s="1">
        <v>3</v>
      </c>
      <c r="U5767" s="1">
        <v>0.2</v>
      </c>
      <c r="V5767" s="5">
        <v>25.0182</v>
      </c>
    </row>
    <row r="5768" spans="1:22" ht="15" thickBot="1" x14ac:dyDescent="0.35">
      <c r="A5768" s="4">
        <v>5767</v>
      </c>
      <c r="B5768" s="2" t="s">
        <v>8473</v>
      </c>
      <c r="C5768" s="1">
        <v>2013</v>
      </c>
      <c r="D5768" s="3">
        <v>41556</v>
      </c>
      <c r="E5768" s="3">
        <v>41563</v>
      </c>
      <c r="F5768" s="2" t="s">
        <v>50</v>
      </c>
      <c r="G5768" s="2" t="s">
        <v>2717</v>
      </c>
      <c r="H5768" s="2" t="s">
        <v>2718</v>
      </c>
      <c r="I5768" s="2" t="s">
        <v>102</v>
      </c>
      <c r="J5768" s="2" t="s">
        <v>27</v>
      </c>
      <c r="K5768" s="2" t="s">
        <v>678</v>
      </c>
      <c r="L5768" s="2" t="s">
        <v>104</v>
      </c>
      <c r="M5768" s="1">
        <v>78207</v>
      </c>
      <c r="N5768" s="2" t="s">
        <v>105</v>
      </c>
      <c r="O5768" s="2" t="s">
        <v>5542</v>
      </c>
      <c r="P5768" s="2" t="s">
        <v>46</v>
      </c>
      <c r="Q5768" s="2" t="s">
        <v>47</v>
      </c>
      <c r="R5768" s="2" t="s">
        <v>5543</v>
      </c>
      <c r="S5768" s="1">
        <v>60.143999999999998</v>
      </c>
      <c r="T5768" s="1">
        <v>6</v>
      </c>
      <c r="U5768" s="1">
        <v>0.2</v>
      </c>
      <c r="V5768" s="5">
        <v>20.2986</v>
      </c>
    </row>
    <row r="5769" spans="1:22" ht="15" thickBot="1" x14ac:dyDescent="0.35">
      <c r="A5769" s="4">
        <v>5768</v>
      </c>
      <c r="B5769" s="2" t="s">
        <v>8474</v>
      </c>
      <c r="C5769" s="1">
        <v>2014</v>
      </c>
      <c r="D5769" s="3">
        <v>41891</v>
      </c>
      <c r="E5769" s="3">
        <v>41895</v>
      </c>
      <c r="F5769" s="2" t="s">
        <v>23</v>
      </c>
      <c r="G5769" s="2" t="s">
        <v>7866</v>
      </c>
      <c r="H5769" s="2" t="s">
        <v>7867</v>
      </c>
      <c r="I5769" s="2" t="s">
        <v>41</v>
      </c>
      <c r="J5769" s="2" t="s">
        <v>27</v>
      </c>
      <c r="K5769" s="2" t="s">
        <v>184</v>
      </c>
      <c r="L5769" s="2" t="s">
        <v>104</v>
      </c>
      <c r="M5769" s="1">
        <v>77070</v>
      </c>
      <c r="N5769" s="2" t="s">
        <v>105</v>
      </c>
      <c r="O5769" s="2" t="s">
        <v>3637</v>
      </c>
      <c r="P5769" s="2" t="s">
        <v>71</v>
      </c>
      <c r="Q5769" s="2" t="s">
        <v>161</v>
      </c>
      <c r="R5769" s="2" t="s">
        <v>3638</v>
      </c>
      <c r="S5769" s="1">
        <v>85.2</v>
      </c>
      <c r="T5769" s="1">
        <v>6</v>
      </c>
      <c r="U5769" s="1">
        <v>0.2</v>
      </c>
      <c r="V5769" s="5">
        <v>20.234999999999999</v>
      </c>
    </row>
    <row r="5770" spans="1:22" ht="15" thickBot="1" x14ac:dyDescent="0.35">
      <c r="A5770" s="4">
        <v>5769</v>
      </c>
      <c r="B5770" s="2" t="s">
        <v>8475</v>
      </c>
      <c r="C5770" s="1">
        <v>2012</v>
      </c>
      <c r="D5770" s="3">
        <v>40964</v>
      </c>
      <c r="E5770" s="3">
        <v>40969</v>
      </c>
      <c r="F5770" s="2" t="s">
        <v>50</v>
      </c>
      <c r="G5770" s="2" t="s">
        <v>2370</v>
      </c>
      <c r="H5770" s="2" t="s">
        <v>2371</v>
      </c>
      <c r="I5770" s="2" t="s">
        <v>26</v>
      </c>
      <c r="J5770" s="2" t="s">
        <v>27</v>
      </c>
      <c r="K5770" s="2" t="s">
        <v>4906</v>
      </c>
      <c r="L5770" s="2" t="s">
        <v>1245</v>
      </c>
      <c r="M5770" s="1">
        <v>1453</v>
      </c>
      <c r="N5770" s="2" t="s">
        <v>148</v>
      </c>
      <c r="O5770" s="2" t="s">
        <v>4139</v>
      </c>
      <c r="P5770" s="2" t="s">
        <v>46</v>
      </c>
      <c r="Q5770" s="2" t="s">
        <v>47</v>
      </c>
      <c r="R5770" s="2" t="s">
        <v>4140</v>
      </c>
      <c r="S5770" s="1">
        <v>3.15</v>
      </c>
      <c r="T5770" s="1">
        <v>1</v>
      </c>
      <c r="U5770" s="1">
        <v>0</v>
      </c>
      <c r="V5770" s="5">
        <v>1.512</v>
      </c>
    </row>
    <row r="5771" spans="1:22" ht="15" thickBot="1" x14ac:dyDescent="0.35">
      <c r="A5771" s="4">
        <v>5770</v>
      </c>
      <c r="B5771" s="2" t="s">
        <v>8475</v>
      </c>
      <c r="C5771" s="1">
        <v>2012</v>
      </c>
      <c r="D5771" s="3">
        <v>40964</v>
      </c>
      <c r="E5771" s="3">
        <v>40969</v>
      </c>
      <c r="F5771" s="2" t="s">
        <v>50</v>
      </c>
      <c r="G5771" s="2" t="s">
        <v>2370</v>
      </c>
      <c r="H5771" s="2" t="s">
        <v>2371</v>
      </c>
      <c r="I5771" s="2" t="s">
        <v>26</v>
      </c>
      <c r="J5771" s="2" t="s">
        <v>27</v>
      </c>
      <c r="K5771" s="2" t="s">
        <v>4906</v>
      </c>
      <c r="L5771" s="2" t="s">
        <v>1245</v>
      </c>
      <c r="M5771" s="1">
        <v>1453</v>
      </c>
      <c r="N5771" s="2" t="s">
        <v>148</v>
      </c>
      <c r="O5771" s="2" t="s">
        <v>560</v>
      </c>
      <c r="P5771" s="2" t="s">
        <v>46</v>
      </c>
      <c r="Q5771" s="2" t="s">
        <v>90</v>
      </c>
      <c r="R5771" s="2" t="s">
        <v>2188</v>
      </c>
      <c r="S5771" s="1">
        <v>22.72</v>
      </c>
      <c r="T5771" s="1">
        <v>4</v>
      </c>
      <c r="U5771" s="1">
        <v>0</v>
      </c>
      <c r="V5771" s="5">
        <v>10.224</v>
      </c>
    </row>
    <row r="5772" spans="1:22" ht="15" thickBot="1" x14ac:dyDescent="0.35">
      <c r="A5772" s="4">
        <v>5771</v>
      </c>
      <c r="B5772" s="2" t="s">
        <v>8476</v>
      </c>
      <c r="C5772" s="1">
        <v>2012</v>
      </c>
      <c r="D5772" s="3">
        <v>41176</v>
      </c>
      <c r="E5772" s="3">
        <v>41180</v>
      </c>
      <c r="F5772" s="2" t="s">
        <v>50</v>
      </c>
      <c r="G5772" s="2" t="s">
        <v>3887</v>
      </c>
      <c r="H5772" s="2" t="s">
        <v>3888</v>
      </c>
      <c r="I5772" s="2" t="s">
        <v>41</v>
      </c>
      <c r="J5772" s="2" t="s">
        <v>27</v>
      </c>
      <c r="K5772" s="2" t="s">
        <v>42</v>
      </c>
      <c r="L5772" s="2" t="s">
        <v>43</v>
      </c>
      <c r="M5772" s="1">
        <v>90032</v>
      </c>
      <c r="N5772" s="2" t="s">
        <v>44</v>
      </c>
      <c r="O5772" s="2" t="s">
        <v>2045</v>
      </c>
      <c r="P5772" s="2" t="s">
        <v>32</v>
      </c>
      <c r="Q5772" s="2" t="s">
        <v>65</v>
      </c>
      <c r="R5772" s="2" t="s">
        <v>2046</v>
      </c>
      <c r="S5772" s="1">
        <v>14.91</v>
      </c>
      <c r="T5772" s="1">
        <v>3</v>
      </c>
      <c r="U5772" s="1">
        <v>0</v>
      </c>
      <c r="V5772" s="5">
        <v>4.6220999999999997</v>
      </c>
    </row>
    <row r="5773" spans="1:22" ht="15" thickBot="1" x14ac:dyDescent="0.35">
      <c r="A5773" s="4">
        <v>5772</v>
      </c>
      <c r="B5773" s="2" t="s">
        <v>8476</v>
      </c>
      <c r="C5773" s="1">
        <v>2012</v>
      </c>
      <c r="D5773" s="3">
        <v>41176</v>
      </c>
      <c r="E5773" s="3">
        <v>41180</v>
      </c>
      <c r="F5773" s="2" t="s">
        <v>50</v>
      </c>
      <c r="G5773" s="2" t="s">
        <v>3887</v>
      </c>
      <c r="H5773" s="2" t="s">
        <v>3888</v>
      </c>
      <c r="I5773" s="2" t="s">
        <v>41</v>
      </c>
      <c r="J5773" s="2" t="s">
        <v>27</v>
      </c>
      <c r="K5773" s="2" t="s">
        <v>42</v>
      </c>
      <c r="L5773" s="2" t="s">
        <v>43</v>
      </c>
      <c r="M5773" s="1">
        <v>90032</v>
      </c>
      <c r="N5773" s="2" t="s">
        <v>44</v>
      </c>
      <c r="O5773" s="2" t="s">
        <v>5611</v>
      </c>
      <c r="P5773" s="2" t="s">
        <v>46</v>
      </c>
      <c r="Q5773" s="2" t="s">
        <v>78</v>
      </c>
      <c r="R5773" s="2" t="s">
        <v>5612</v>
      </c>
      <c r="S5773" s="1">
        <v>1158.1199999999999</v>
      </c>
      <c r="T5773" s="1">
        <v>4</v>
      </c>
      <c r="U5773" s="1">
        <v>0</v>
      </c>
      <c r="V5773" s="5">
        <v>335.85480000000001</v>
      </c>
    </row>
    <row r="5774" spans="1:22" ht="15" thickBot="1" x14ac:dyDescent="0.35">
      <c r="A5774" s="4">
        <v>5773</v>
      </c>
      <c r="B5774" s="2" t="s">
        <v>8477</v>
      </c>
      <c r="C5774" s="1">
        <v>2012</v>
      </c>
      <c r="D5774" s="3">
        <v>41239</v>
      </c>
      <c r="E5774" s="3">
        <v>41244</v>
      </c>
      <c r="F5774" s="2" t="s">
        <v>50</v>
      </c>
      <c r="G5774" s="2" t="s">
        <v>895</v>
      </c>
      <c r="H5774" s="2" t="s">
        <v>896</v>
      </c>
      <c r="I5774" s="2" t="s">
        <v>41</v>
      </c>
      <c r="J5774" s="2" t="s">
        <v>27</v>
      </c>
      <c r="K5774" s="2" t="s">
        <v>318</v>
      </c>
      <c r="L5774" s="2" t="s">
        <v>596</v>
      </c>
      <c r="M5774" s="1">
        <v>65807</v>
      </c>
      <c r="N5774" s="2" t="s">
        <v>105</v>
      </c>
      <c r="O5774" s="2" t="s">
        <v>1380</v>
      </c>
      <c r="P5774" s="2" t="s">
        <v>71</v>
      </c>
      <c r="Q5774" s="2" t="s">
        <v>1216</v>
      </c>
      <c r="R5774" s="2" t="s">
        <v>1381</v>
      </c>
      <c r="S5774" s="1">
        <v>599.99</v>
      </c>
      <c r="T5774" s="1">
        <v>1</v>
      </c>
      <c r="U5774" s="1">
        <v>0</v>
      </c>
      <c r="V5774" s="5">
        <v>233.99610000000001</v>
      </c>
    </row>
    <row r="5775" spans="1:22" ht="15" thickBot="1" x14ac:dyDescent="0.35">
      <c r="A5775" s="4">
        <v>5774</v>
      </c>
      <c r="B5775" s="2" t="s">
        <v>8478</v>
      </c>
      <c r="C5775" s="1">
        <v>2013</v>
      </c>
      <c r="D5775" s="3">
        <v>41518</v>
      </c>
      <c r="E5775" s="3">
        <v>41524</v>
      </c>
      <c r="F5775" s="2" t="s">
        <v>50</v>
      </c>
      <c r="G5775" s="2" t="s">
        <v>1997</v>
      </c>
      <c r="H5775" s="2" t="s">
        <v>1998</v>
      </c>
      <c r="I5775" s="2" t="s">
        <v>26</v>
      </c>
      <c r="J5775" s="2" t="s">
        <v>27</v>
      </c>
      <c r="K5775" s="2" t="s">
        <v>8043</v>
      </c>
      <c r="L5775" s="2" t="s">
        <v>104</v>
      </c>
      <c r="M5775" s="1">
        <v>76706</v>
      </c>
      <c r="N5775" s="2" t="s">
        <v>105</v>
      </c>
      <c r="O5775" s="2" t="s">
        <v>1410</v>
      </c>
      <c r="P5775" s="2" t="s">
        <v>46</v>
      </c>
      <c r="Q5775" s="2" t="s">
        <v>59</v>
      </c>
      <c r="R5775" s="2" t="s">
        <v>1411</v>
      </c>
      <c r="S5775" s="1">
        <v>23.968</v>
      </c>
      <c r="T5775" s="1">
        <v>2</v>
      </c>
      <c r="U5775" s="1">
        <v>0.2</v>
      </c>
      <c r="V5775" s="5">
        <v>2.3967999999999998</v>
      </c>
    </row>
    <row r="5776" spans="1:22" ht="15" thickBot="1" x14ac:dyDescent="0.35">
      <c r="A5776" s="4">
        <v>5775</v>
      </c>
      <c r="B5776" s="2" t="s">
        <v>8479</v>
      </c>
      <c r="C5776" s="1">
        <v>2013</v>
      </c>
      <c r="D5776" s="3">
        <v>41377</v>
      </c>
      <c r="E5776" s="3">
        <v>41381</v>
      </c>
      <c r="F5776" s="2" t="s">
        <v>50</v>
      </c>
      <c r="G5776" s="2" t="s">
        <v>3723</v>
      </c>
      <c r="H5776" s="2" t="s">
        <v>3724</v>
      </c>
      <c r="I5776" s="2" t="s">
        <v>26</v>
      </c>
      <c r="J5776" s="2" t="s">
        <v>27</v>
      </c>
      <c r="K5776" s="2" t="s">
        <v>42</v>
      </c>
      <c r="L5776" s="2" t="s">
        <v>43</v>
      </c>
      <c r="M5776" s="1">
        <v>90036</v>
      </c>
      <c r="N5776" s="2" t="s">
        <v>44</v>
      </c>
      <c r="O5776" s="2" t="s">
        <v>8381</v>
      </c>
      <c r="P5776" s="2" t="s">
        <v>32</v>
      </c>
      <c r="Q5776" s="2" t="s">
        <v>36</v>
      </c>
      <c r="R5776" s="2" t="s">
        <v>8382</v>
      </c>
      <c r="S5776" s="1">
        <v>638.28800000000001</v>
      </c>
      <c r="T5776" s="1">
        <v>7</v>
      </c>
      <c r="U5776" s="1">
        <v>0.2</v>
      </c>
      <c r="V5776" s="5">
        <v>-31.914400000000001</v>
      </c>
    </row>
    <row r="5777" spans="1:22" ht="15" thickBot="1" x14ac:dyDescent="0.35">
      <c r="A5777" s="4">
        <v>5776</v>
      </c>
      <c r="B5777" s="2" t="s">
        <v>8479</v>
      </c>
      <c r="C5777" s="1">
        <v>2013</v>
      </c>
      <c r="D5777" s="3">
        <v>41377</v>
      </c>
      <c r="E5777" s="3">
        <v>41381</v>
      </c>
      <c r="F5777" s="2" t="s">
        <v>50</v>
      </c>
      <c r="G5777" s="2" t="s">
        <v>3723</v>
      </c>
      <c r="H5777" s="2" t="s">
        <v>3724</v>
      </c>
      <c r="I5777" s="2" t="s">
        <v>26</v>
      </c>
      <c r="J5777" s="2" t="s">
        <v>27</v>
      </c>
      <c r="K5777" s="2" t="s">
        <v>42</v>
      </c>
      <c r="L5777" s="2" t="s">
        <v>43</v>
      </c>
      <c r="M5777" s="1">
        <v>90036</v>
      </c>
      <c r="N5777" s="2" t="s">
        <v>44</v>
      </c>
      <c r="O5777" s="2" t="s">
        <v>2848</v>
      </c>
      <c r="P5777" s="2" t="s">
        <v>46</v>
      </c>
      <c r="Q5777" s="2" t="s">
        <v>75</v>
      </c>
      <c r="R5777" s="2" t="s">
        <v>2849</v>
      </c>
      <c r="S5777" s="1">
        <v>13.208</v>
      </c>
      <c r="T5777" s="1">
        <v>1</v>
      </c>
      <c r="U5777" s="1">
        <v>0.2</v>
      </c>
      <c r="V5777" s="5">
        <v>4.6227999999999998</v>
      </c>
    </row>
    <row r="5778" spans="1:22" ht="15" thickBot="1" x14ac:dyDescent="0.35">
      <c r="A5778" s="4">
        <v>5777</v>
      </c>
      <c r="B5778" s="2" t="s">
        <v>8480</v>
      </c>
      <c r="C5778" s="1">
        <v>2013</v>
      </c>
      <c r="D5778" s="3">
        <v>41613</v>
      </c>
      <c r="E5778" s="3">
        <v>41617</v>
      </c>
      <c r="F5778" s="2" t="s">
        <v>50</v>
      </c>
      <c r="G5778" s="2" t="s">
        <v>1851</v>
      </c>
      <c r="H5778" s="2" t="s">
        <v>1852</v>
      </c>
      <c r="I5778" s="2" t="s">
        <v>26</v>
      </c>
      <c r="J5778" s="2" t="s">
        <v>27</v>
      </c>
      <c r="K5778" s="2" t="s">
        <v>1560</v>
      </c>
      <c r="L5778" s="2" t="s">
        <v>267</v>
      </c>
      <c r="M5778" s="1">
        <v>13021</v>
      </c>
      <c r="N5778" s="2" t="s">
        <v>148</v>
      </c>
      <c r="O5778" s="2" t="s">
        <v>2443</v>
      </c>
      <c r="P5778" s="2" t="s">
        <v>46</v>
      </c>
      <c r="Q5778" s="2" t="s">
        <v>75</v>
      </c>
      <c r="R5778" s="2" t="s">
        <v>2444</v>
      </c>
      <c r="S5778" s="1">
        <v>15.528</v>
      </c>
      <c r="T5778" s="1">
        <v>3</v>
      </c>
      <c r="U5778" s="1">
        <v>0.2</v>
      </c>
      <c r="V5778" s="5">
        <v>5.8230000000000004</v>
      </c>
    </row>
    <row r="5779" spans="1:22" ht="15" thickBot="1" x14ac:dyDescent="0.35">
      <c r="A5779" s="4">
        <v>5778</v>
      </c>
      <c r="B5779" s="2" t="s">
        <v>8481</v>
      </c>
      <c r="C5779" s="1">
        <v>2013</v>
      </c>
      <c r="D5779" s="3">
        <v>41613</v>
      </c>
      <c r="E5779" s="3">
        <v>41618</v>
      </c>
      <c r="F5779" s="2" t="s">
        <v>50</v>
      </c>
      <c r="G5779" s="2" t="s">
        <v>3739</v>
      </c>
      <c r="H5779" s="2" t="s">
        <v>3740</v>
      </c>
      <c r="I5779" s="2" t="s">
        <v>26</v>
      </c>
      <c r="J5779" s="2" t="s">
        <v>27</v>
      </c>
      <c r="K5779" s="2" t="s">
        <v>127</v>
      </c>
      <c r="L5779" s="2" t="s">
        <v>43</v>
      </c>
      <c r="M5779" s="1">
        <v>94109</v>
      </c>
      <c r="N5779" s="2" t="s">
        <v>44</v>
      </c>
      <c r="O5779" s="2" t="s">
        <v>3569</v>
      </c>
      <c r="P5779" s="2" t="s">
        <v>46</v>
      </c>
      <c r="Q5779" s="2" t="s">
        <v>90</v>
      </c>
      <c r="R5779" s="2" t="s">
        <v>3570</v>
      </c>
      <c r="S5779" s="1">
        <v>104.85</v>
      </c>
      <c r="T5779" s="1">
        <v>1</v>
      </c>
      <c r="U5779" s="1">
        <v>0</v>
      </c>
      <c r="V5779" s="5">
        <v>50.328000000000003</v>
      </c>
    </row>
    <row r="5780" spans="1:22" ht="15" thickBot="1" x14ac:dyDescent="0.35">
      <c r="A5780" s="4">
        <v>5779</v>
      </c>
      <c r="B5780" s="2" t="s">
        <v>8482</v>
      </c>
      <c r="C5780" s="1">
        <v>2011</v>
      </c>
      <c r="D5780" s="3">
        <v>40858</v>
      </c>
      <c r="E5780" s="3">
        <v>40865</v>
      </c>
      <c r="F5780" s="2" t="s">
        <v>50</v>
      </c>
      <c r="G5780" s="2" t="s">
        <v>2287</v>
      </c>
      <c r="H5780" s="2" t="s">
        <v>2288</v>
      </c>
      <c r="I5780" s="2" t="s">
        <v>26</v>
      </c>
      <c r="J5780" s="2" t="s">
        <v>27</v>
      </c>
      <c r="K5780" s="2" t="s">
        <v>42</v>
      </c>
      <c r="L5780" s="2" t="s">
        <v>43</v>
      </c>
      <c r="M5780" s="1">
        <v>90008</v>
      </c>
      <c r="N5780" s="2" t="s">
        <v>44</v>
      </c>
      <c r="O5780" s="2" t="s">
        <v>1567</v>
      </c>
      <c r="P5780" s="2" t="s">
        <v>46</v>
      </c>
      <c r="Q5780" s="2" t="s">
        <v>68</v>
      </c>
      <c r="R5780" s="2" t="s">
        <v>1568</v>
      </c>
      <c r="S5780" s="1">
        <v>30.48</v>
      </c>
      <c r="T5780" s="1">
        <v>3</v>
      </c>
      <c r="U5780" s="1">
        <v>0</v>
      </c>
      <c r="V5780" s="5">
        <v>7.9248000000000003</v>
      </c>
    </row>
    <row r="5781" spans="1:22" ht="15" thickBot="1" x14ac:dyDescent="0.35">
      <c r="A5781" s="4">
        <v>5780</v>
      </c>
      <c r="B5781" s="2" t="s">
        <v>8482</v>
      </c>
      <c r="C5781" s="1">
        <v>2011</v>
      </c>
      <c r="D5781" s="3">
        <v>40858</v>
      </c>
      <c r="E5781" s="3">
        <v>40865</v>
      </c>
      <c r="F5781" s="2" t="s">
        <v>50</v>
      </c>
      <c r="G5781" s="2" t="s">
        <v>2287</v>
      </c>
      <c r="H5781" s="2" t="s">
        <v>2288</v>
      </c>
      <c r="I5781" s="2" t="s">
        <v>26</v>
      </c>
      <c r="J5781" s="2" t="s">
        <v>27</v>
      </c>
      <c r="K5781" s="2" t="s">
        <v>42</v>
      </c>
      <c r="L5781" s="2" t="s">
        <v>43</v>
      </c>
      <c r="M5781" s="1">
        <v>90008</v>
      </c>
      <c r="N5781" s="2" t="s">
        <v>44</v>
      </c>
      <c r="O5781" s="2" t="s">
        <v>4619</v>
      </c>
      <c r="P5781" s="2" t="s">
        <v>32</v>
      </c>
      <c r="Q5781" s="2" t="s">
        <v>36</v>
      </c>
      <c r="R5781" s="2" t="s">
        <v>4620</v>
      </c>
      <c r="S5781" s="1">
        <v>112.648</v>
      </c>
      <c r="T5781" s="1">
        <v>1</v>
      </c>
      <c r="U5781" s="1">
        <v>0.2</v>
      </c>
      <c r="V5781" s="5">
        <v>11.264799999999999</v>
      </c>
    </row>
    <row r="5782" spans="1:22" ht="15" thickBot="1" x14ac:dyDescent="0.35">
      <c r="A5782" s="4">
        <v>5781</v>
      </c>
      <c r="B5782" s="2" t="s">
        <v>8483</v>
      </c>
      <c r="C5782" s="1">
        <v>2012</v>
      </c>
      <c r="D5782" s="3">
        <v>41001</v>
      </c>
      <c r="E5782" s="3">
        <v>41008</v>
      </c>
      <c r="F5782" s="2" t="s">
        <v>50</v>
      </c>
      <c r="G5782" s="2" t="s">
        <v>4011</v>
      </c>
      <c r="H5782" s="2" t="s">
        <v>4012</v>
      </c>
      <c r="I5782" s="2" t="s">
        <v>26</v>
      </c>
      <c r="J5782" s="2" t="s">
        <v>27</v>
      </c>
      <c r="K5782" s="2" t="s">
        <v>42</v>
      </c>
      <c r="L5782" s="2" t="s">
        <v>43</v>
      </c>
      <c r="M5782" s="1">
        <v>90049</v>
      </c>
      <c r="N5782" s="2" t="s">
        <v>44</v>
      </c>
      <c r="O5782" s="2" t="s">
        <v>8484</v>
      </c>
      <c r="P5782" s="2" t="s">
        <v>71</v>
      </c>
      <c r="Q5782" s="2" t="s">
        <v>682</v>
      </c>
      <c r="R5782" s="2" t="s">
        <v>8485</v>
      </c>
      <c r="S5782" s="1">
        <v>71.975999999999999</v>
      </c>
      <c r="T5782" s="1">
        <v>3</v>
      </c>
      <c r="U5782" s="1">
        <v>0.2</v>
      </c>
      <c r="V5782" s="5">
        <v>24.291899999999998</v>
      </c>
    </row>
    <row r="5783" spans="1:22" ht="15" thickBot="1" x14ac:dyDescent="0.35">
      <c r="A5783" s="4">
        <v>5782</v>
      </c>
      <c r="B5783" s="2" t="s">
        <v>8486</v>
      </c>
      <c r="C5783" s="1">
        <v>2012</v>
      </c>
      <c r="D5783" s="3">
        <v>41255</v>
      </c>
      <c r="E5783" s="3">
        <v>41259</v>
      </c>
      <c r="F5783" s="2" t="s">
        <v>23</v>
      </c>
      <c r="G5783" s="2" t="s">
        <v>1655</v>
      </c>
      <c r="H5783" s="2" t="s">
        <v>1656</v>
      </c>
      <c r="I5783" s="2" t="s">
        <v>26</v>
      </c>
      <c r="J5783" s="2" t="s">
        <v>27</v>
      </c>
      <c r="K5783" s="2" t="s">
        <v>8487</v>
      </c>
      <c r="L5783" s="2" t="s">
        <v>43</v>
      </c>
      <c r="M5783" s="1">
        <v>95928</v>
      </c>
      <c r="N5783" s="2" t="s">
        <v>44</v>
      </c>
      <c r="O5783" s="2" t="s">
        <v>640</v>
      </c>
      <c r="P5783" s="2" t="s">
        <v>46</v>
      </c>
      <c r="Q5783" s="2" t="s">
        <v>68</v>
      </c>
      <c r="R5783" s="2" t="s">
        <v>641</v>
      </c>
      <c r="S5783" s="1">
        <v>2.21</v>
      </c>
      <c r="T5783" s="1">
        <v>1</v>
      </c>
      <c r="U5783" s="1">
        <v>0</v>
      </c>
      <c r="V5783" s="5">
        <v>0.59670000000000001</v>
      </c>
    </row>
    <row r="5784" spans="1:22" ht="15" thickBot="1" x14ac:dyDescent="0.35">
      <c r="A5784" s="4">
        <v>5783</v>
      </c>
      <c r="B5784" s="2" t="s">
        <v>8486</v>
      </c>
      <c r="C5784" s="1">
        <v>2012</v>
      </c>
      <c r="D5784" s="3">
        <v>41255</v>
      </c>
      <c r="E5784" s="3">
        <v>41259</v>
      </c>
      <c r="F5784" s="2" t="s">
        <v>23</v>
      </c>
      <c r="G5784" s="2" t="s">
        <v>1655</v>
      </c>
      <c r="H5784" s="2" t="s">
        <v>1656</v>
      </c>
      <c r="I5784" s="2" t="s">
        <v>26</v>
      </c>
      <c r="J5784" s="2" t="s">
        <v>27</v>
      </c>
      <c r="K5784" s="2" t="s">
        <v>8487</v>
      </c>
      <c r="L5784" s="2" t="s">
        <v>43</v>
      </c>
      <c r="M5784" s="1">
        <v>95928</v>
      </c>
      <c r="N5784" s="2" t="s">
        <v>44</v>
      </c>
      <c r="O5784" s="2" t="s">
        <v>3041</v>
      </c>
      <c r="P5784" s="2" t="s">
        <v>46</v>
      </c>
      <c r="Q5784" s="2" t="s">
        <v>173</v>
      </c>
      <c r="R5784" s="2" t="s">
        <v>3042</v>
      </c>
      <c r="S5784" s="1">
        <v>15.52</v>
      </c>
      <c r="T5784" s="1">
        <v>4</v>
      </c>
      <c r="U5784" s="1">
        <v>0</v>
      </c>
      <c r="V5784" s="5">
        <v>7.4496000000000002</v>
      </c>
    </row>
    <row r="5785" spans="1:22" ht="15" thickBot="1" x14ac:dyDescent="0.35">
      <c r="A5785" s="4">
        <v>5784</v>
      </c>
      <c r="B5785" s="2" t="s">
        <v>8486</v>
      </c>
      <c r="C5785" s="1">
        <v>2012</v>
      </c>
      <c r="D5785" s="3">
        <v>41255</v>
      </c>
      <c r="E5785" s="3">
        <v>41259</v>
      </c>
      <c r="F5785" s="2" t="s">
        <v>23</v>
      </c>
      <c r="G5785" s="2" t="s">
        <v>1655</v>
      </c>
      <c r="H5785" s="2" t="s">
        <v>1656</v>
      </c>
      <c r="I5785" s="2" t="s">
        <v>26</v>
      </c>
      <c r="J5785" s="2" t="s">
        <v>27</v>
      </c>
      <c r="K5785" s="2" t="s">
        <v>8487</v>
      </c>
      <c r="L5785" s="2" t="s">
        <v>43</v>
      </c>
      <c r="M5785" s="1">
        <v>95928</v>
      </c>
      <c r="N5785" s="2" t="s">
        <v>44</v>
      </c>
      <c r="O5785" s="2" t="s">
        <v>5527</v>
      </c>
      <c r="P5785" s="2" t="s">
        <v>46</v>
      </c>
      <c r="Q5785" s="2" t="s">
        <v>90</v>
      </c>
      <c r="R5785" s="2" t="s">
        <v>5528</v>
      </c>
      <c r="S5785" s="1">
        <v>36.44</v>
      </c>
      <c r="T5785" s="1">
        <v>4</v>
      </c>
      <c r="U5785" s="1">
        <v>0</v>
      </c>
      <c r="V5785" s="5">
        <v>16.398</v>
      </c>
    </row>
    <row r="5786" spans="1:22" ht="15" thickBot="1" x14ac:dyDescent="0.35">
      <c r="A5786" s="4">
        <v>5785</v>
      </c>
      <c r="B5786" s="2" t="s">
        <v>8488</v>
      </c>
      <c r="C5786" s="1">
        <v>2014</v>
      </c>
      <c r="D5786" s="3">
        <v>41915</v>
      </c>
      <c r="E5786" s="3">
        <v>41921</v>
      </c>
      <c r="F5786" s="2" t="s">
        <v>50</v>
      </c>
      <c r="G5786" s="2" t="s">
        <v>8308</v>
      </c>
      <c r="H5786" s="2" t="s">
        <v>8309</v>
      </c>
      <c r="I5786" s="2" t="s">
        <v>26</v>
      </c>
      <c r="J5786" s="2" t="s">
        <v>27</v>
      </c>
      <c r="K5786" s="2" t="s">
        <v>318</v>
      </c>
      <c r="L5786" s="2" t="s">
        <v>420</v>
      </c>
      <c r="M5786" s="1">
        <v>97477</v>
      </c>
      <c r="N5786" s="2" t="s">
        <v>44</v>
      </c>
      <c r="O5786" s="2" t="s">
        <v>1443</v>
      </c>
      <c r="P5786" s="2" t="s">
        <v>32</v>
      </c>
      <c r="Q5786" s="2" t="s">
        <v>33</v>
      </c>
      <c r="R5786" s="2" t="s">
        <v>1444</v>
      </c>
      <c r="S5786" s="1">
        <v>217.76400000000001</v>
      </c>
      <c r="T5786" s="1">
        <v>6</v>
      </c>
      <c r="U5786" s="1">
        <v>0.7</v>
      </c>
      <c r="V5786" s="5">
        <v>-384.71640000000002</v>
      </c>
    </row>
    <row r="5787" spans="1:22" ht="15" thickBot="1" x14ac:dyDescent="0.35">
      <c r="A5787" s="4">
        <v>5786</v>
      </c>
      <c r="B5787" s="2" t="s">
        <v>8488</v>
      </c>
      <c r="C5787" s="1">
        <v>2014</v>
      </c>
      <c r="D5787" s="3">
        <v>41915</v>
      </c>
      <c r="E5787" s="3">
        <v>41921</v>
      </c>
      <c r="F5787" s="2" t="s">
        <v>50</v>
      </c>
      <c r="G5787" s="2" t="s">
        <v>8308</v>
      </c>
      <c r="H5787" s="2" t="s">
        <v>8309</v>
      </c>
      <c r="I5787" s="2" t="s">
        <v>26</v>
      </c>
      <c r="J5787" s="2" t="s">
        <v>27</v>
      </c>
      <c r="K5787" s="2" t="s">
        <v>318</v>
      </c>
      <c r="L5787" s="2" t="s">
        <v>420</v>
      </c>
      <c r="M5787" s="1">
        <v>97477</v>
      </c>
      <c r="N5787" s="2" t="s">
        <v>44</v>
      </c>
      <c r="O5787" s="2" t="s">
        <v>2331</v>
      </c>
      <c r="P5787" s="2" t="s">
        <v>46</v>
      </c>
      <c r="Q5787" s="2" t="s">
        <v>578</v>
      </c>
      <c r="R5787" s="2" t="s">
        <v>2332</v>
      </c>
      <c r="S5787" s="1">
        <v>39.072000000000003</v>
      </c>
      <c r="T5787" s="1">
        <v>6</v>
      </c>
      <c r="U5787" s="1">
        <v>0.2</v>
      </c>
      <c r="V5787" s="5">
        <v>4.3956</v>
      </c>
    </row>
    <row r="5788" spans="1:22" ht="15" thickBot="1" x14ac:dyDescent="0.35">
      <c r="A5788" s="4">
        <v>5787</v>
      </c>
      <c r="B5788" s="2" t="s">
        <v>8488</v>
      </c>
      <c r="C5788" s="1">
        <v>2014</v>
      </c>
      <c r="D5788" s="3">
        <v>41915</v>
      </c>
      <c r="E5788" s="3">
        <v>41921</v>
      </c>
      <c r="F5788" s="2" t="s">
        <v>50</v>
      </c>
      <c r="G5788" s="2" t="s">
        <v>8308</v>
      </c>
      <c r="H5788" s="2" t="s">
        <v>8309</v>
      </c>
      <c r="I5788" s="2" t="s">
        <v>26</v>
      </c>
      <c r="J5788" s="2" t="s">
        <v>27</v>
      </c>
      <c r="K5788" s="2" t="s">
        <v>318</v>
      </c>
      <c r="L5788" s="2" t="s">
        <v>420</v>
      </c>
      <c r="M5788" s="1">
        <v>97477</v>
      </c>
      <c r="N5788" s="2" t="s">
        <v>44</v>
      </c>
      <c r="O5788" s="2" t="s">
        <v>3242</v>
      </c>
      <c r="P5788" s="2" t="s">
        <v>46</v>
      </c>
      <c r="Q5788" s="2" t="s">
        <v>75</v>
      </c>
      <c r="R5788" s="2" t="s">
        <v>3243</v>
      </c>
      <c r="S5788" s="1">
        <v>22.638000000000002</v>
      </c>
      <c r="T5788" s="1">
        <v>7</v>
      </c>
      <c r="U5788" s="1">
        <v>0.7</v>
      </c>
      <c r="V5788" s="5">
        <v>-16.601199999999999</v>
      </c>
    </row>
    <row r="5789" spans="1:22" ht="15" thickBot="1" x14ac:dyDescent="0.35">
      <c r="A5789" s="4">
        <v>5788</v>
      </c>
      <c r="B5789" s="2" t="s">
        <v>8488</v>
      </c>
      <c r="C5789" s="1">
        <v>2014</v>
      </c>
      <c r="D5789" s="3">
        <v>41915</v>
      </c>
      <c r="E5789" s="3">
        <v>41921</v>
      </c>
      <c r="F5789" s="2" t="s">
        <v>50</v>
      </c>
      <c r="G5789" s="2" t="s">
        <v>8308</v>
      </c>
      <c r="H5789" s="2" t="s">
        <v>8309</v>
      </c>
      <c r="I5789" s="2" t="s">
        <v>26</v>
      </c>
      <c r="J5789" s="2" t="s">
        <v>27</v>
      </c>
      <c r="K5789" s="2" t="s">
        <v>318</v>
      </c>
      <c r="L5789" s="2" t="s">
        <v>420</v>
      </c>
      <c r="M5789" s="1">
        <v>97477</v>
      </c>
      <c r="N5789" s="2" t="s">
        <v>44</v>
      </c>
      <c r="O5789" s="2" t="s">
        <v>5717</v>
      </c>
      <c r="P5789" s="2" t="s">
        <v>46</v>
      </c>
      <c r="Q5789" s="2" t="s">
        <v>68</v>
      </c>
      <c r="R5789" s="2" t="s">
        <v>5718</v>
      </c>
      <c r="S5789" s="1">
        <v>95.144000000000005</v>
      </c>
      <c r="T5789" s="1">
        <v>7</v>
      </c>
      <c r="U5789" s="1">
        <v>0.2</v>
      </c>
      <c r="V5789" s="5">
        <v>10.7037</v>
      </c>
    </row>
    <row r="5790" spans="1:22" ht="15" thickBot="1" x14ac:dyDescent="0.35">
      <c r="A5790" s="4">
        <v>5789</v>
      </c>
      <c r="B5790" s="2" t="s">
        <v>8489</v>
      </c>
      <c r="C5790" s="1">
        <v>2014</v>
      </c>
      <c r="D5790" s="3">
        <v>41740</v>
      </c>
      <c r="E5790" s="3">
        <v>41744</v>
      </c>
      <c r="F5790" s="2" t="s">
        <v>23</v>
      </c>
      <c r="G5790" s="2" t="s">
        <v>8490</v>
      </c>
      <c r="H5790" s="2" t="s">
        <v>8491</v>
      </c>
      <c r="I5790" s="2" t="s">
        <v>41</v>
      </c>
      <c r="J5790" s="2" t="s">
        <v>27</v>
      </c>
      <c r="K5790" s="2" t="s">
        <v>1521</v>
      </c>
      <c r="L5790" s="2" t="s">
        <v>54</v>
      </c>
      <c r="M5790" s="1">
        <v>32216</v>
      </c>
      <c r="N5790" s="2" t="s">
        <v>30</v>
      </c>
      <c r="O5790" s="2" t="s">
        <v>5752</v>
      </c>
      <c r="P5790" s="2" t="s">
        <v>32</v>
      </c>
      <c r="Q5790" s="2" t="s">
        <v>65</v>
      </c>
      <c r="R5790" s="2" t="s">
        <v>5753</v>
      </c>
      <c r="S5790" s="1">
        <v>12.32</v>
      </c>
      <c r="T5790" s="1">
        <v>5</v>
      </c>
      <c r="U5790" s="1">
        <v>0.2</v>
      </c>
      <c r="V5790" s="5">
        <v>1.8480000000000001</v>
      </c>
    </row>
    <row r="5791" spans="1:22" ht="15" thickBot="1" x14ac:dyDescent="0.35">
      <c r="A5791" s="4">
        <v>5790</v>
      </c>
      <c r="B5791" s="2" t="s">
        <v>8489</v>
      </c>
      <c r="C5791" s="1">
        <v>2014</v>
      </c>
      <c r="D5791" s="3">
        <v>41740</v>
      </c>
      <c r="E5791" s="3">
        <v>41744</v>
      </c>
      <c r="F5791" s="2" t="s">
        <v>23</v>
      </c>
      <c r="G5791" s="2" t="s">
        <v>8490</v>
      </c>
      <c r="H5791" s="2" t="s">
        <v>8491</v>
      </c>
      <c r="I5791" s="2" t="s">
        <v>41</v>
      </c>
      <c r="J5791" s="2" t="s">
        <v>27</v>
      </c>
      <c r="K5791" s="2" t="s">
        <v>1521</v>
      </c>
      <c r="L5791" s="2" t="s">
        <v>54</v>
      </c>
      <c r="M5791" s="1">
        <v>32216</v>
      </c>
      <c r="N5791" s="2" t="s">
        <v>30</v>
      </c>
      <c r="O5791" s="2" t="s">
        <v>2709</v>
      </c>
      <c r="P5791" s="2" t="s">
        <v>46</v>
      </c>
      <c r="Q5791" s="2" t="s">
        <v>75</v>
      </c>
      <c r="R5791" s="2" t="s">
        <v>2710</v>
      </c>
      <c r="S5791" s="1">
        <v>4.4189999999999996</v>
      </c>
      <c r="T5791" s="1">
        <v>3</v>
      </c>
      <c r="U5791" s="1">
        <v>0.7</v>
      </c>
      <c r="V5791" s="5">
        <v>-3.0933000000000002</v>
      </c>
    </row>
    <row r="5792" spans="1:22" ht="15" thickBot="1" x14ac:dyDescent="0.35">
      <c r="A5792" s="4">
        <v>5791</v>
      </c>
      <c r="B5792" s="2" t="s">
        <v>8492</v>
      </c>
      <c r="C5792" s="1">
        <v>2014</v>
      </c>
      <c r="D5792" s="3">
        <v>41912</v>
      </c>
      <c r="E5792" s="3">
        <v>41915</v>
      </c>
      <c r="F5792" s="2" t="s">
        <v>188</v>
      </c>
      <c r="G5792" s="2" t="s">
        <v>2567</v>
      </c>
      <c r="H5792" s="2" t="s">
        <v>2568</v>
      </c>
      <c r="I5792" s="2" t="s">
        <v>26</v>
      </c>
      <c r="J5792" s="2" t="s">
        <v>27</v>
      </c>
      <c r="K5792" s="2" t="s">
        <v>5953</v>
      </c>
      <c r="L5792" s="2" t="s">
        <v>43</v>
      </c>
      <c r="M5792" s="1">
        <v>93309</v>
      </c>
      <c r="N5792" s="2" t="s">
        <v>44</v>
      </c>
      <c r="O5792" s="2" t="s">
        <v>2572</v>
      </c>
      <c r="P5792" s="2" t="s">
        <v>46</v>
      </c>
      <c r="Q5792" s="2" t="s">
        <v>269</v>
      </c>
      <c r="R5792" s="2" t="s">
        <v>2573</v>
      </c>
      <c r="S5792" s="1">
        <v>35</v>
      </c>
      <c r="T5792" s="1">
        <v>7</v>
      </c>
      <c r="U5792" s="1">
        <v>0</v>
      </c>
      <c r="V5792" s="5">
        <v>16.8</v>
      </c>
    </row>
    <row r="5793" spans="1:22" ht="15" thickBot="1" x14ac:dyDescent="0.35">
      <c r="A5793" s="4">
        <v>5792</v>
      </c>
      <c r="B5793" s="2" t="s">
        <v>8492</v>
      </c>
      <c r="C5793" s="1">
        <v>2014</v>
      </c>
      <c r="D5793" s="3">
        <v>41912</v>
      </c>
      <c r="E5793" s="3">
        <v>41915</v>
      </c>
      <c r="F5793" s="2" t="s">
        <v>188</v>
      </c>
      <c r="G5793" s="2" t="s">
        <v>2567</v>
      </c>
      <c r="H5793" s="2" t="s">
        <v>2568</v>
      </c>
      <c r="I5793" s="2" t="s">
        <v>26</v>
      </c>
      <c r="J5793" s="2" t="s">
        <v>27</v>
      </c>
      <c r="K5793" s="2" t="s">
        <v>5953</v>
      </c>
      <c r="L5793" s="2" t="s">
        <v>43</v>
      </c>
      <c r="M5793" s="1">
        <v>93309</v>
      </c>
      <c r="N5793" s="2" t="s">
        <v>44</v>
      </c>
      <c r="O5793" s="2" t="s">
        <v>3741</v>
      </c>
      <c r="P5793" s="2" t="s">
        <v>32</v>
      </c>
      <c r="Q5793" s="2" t="s">
        <v>36</v>
      </c>
      <c r="R5793" s="2" t="s">
        <v>3742</v>
      </c>
      <c r="S5793" s="1">
        <v>72.784000000000006</v>
      </c>
      <c r="T5793" s="1">
        <v>1</v>
      </c>
      <c r="U5793" s="1">
        <v>0.2</v>
      </c>
      <c r="V5793" s="5">
        <v>0</v>
      </c>
    </row>
    <row r="5794" spans="1:22" ht="15" thickBot="1" x14ac:dyDescent="0.35">
      <c r="A5794" s="4">
        <v>5793</v>
      </c>
      <c r="B5794" s="2" t="s">
        <v>8492</v>
      </c>
      <c r="C5794" s="1">
        <v>2014</v>
      </c>
      <c r="D5794" s="3">
        <v>41912</v>
      </c>
      <c r="E5794" s="3">
        <v>41915</v>
      </c>
      <c r="F5794" s="2" t="s">
        <v>188</v>
      </c>
      <c r="G5794" s="2" t="s">
        <v>2567</v>
      </c>
      <c r="H5794" s="2" t="s">
        <v>2568</v>
      </c>
      <c r="I5794" s="2" t="s">
        <v>26</v>
      </c>
      <c r="J5794" s="2" t="s">
        <v>27</v>
      </c>
      <c r="K5794" s="2" t="s">
        <v>5953</v>
      </c>
      <c r="L5794" s="2" t="s">
        <v>43</v>
      </c>
      <c r="M5794" s="1">
        <v>93309</v>
      </c>
      <c r="N5794" s="2" t="s">
        <v>44</v>
      </c>
      <c r="O5794" s="2" t="s">
        <v>1607</v>
      </c>
      <c r="P5794" s="2" t="s">
        <v>46</v>
      </c>
      <c r="Q5794" s="2" t="s">
        <v>78</v>
      </c>
      <c r="R5794" s="2" t="s">
        <v>1608</v>
      </c>
      <c r="S5794" s="1">
        <v>97.84</v>
      </c>
      <c r="T5794" s="1">
        <v>2</v>
      </c>
      <c r="U5794" s="1">
        <v>0</v>
      </c>
      <c r="V5794" s="5">
        <v>25.438400000000001</v>
      </c>
    </row>
    <row r="5795" spans="1:22" ht="15" thickBot="1" x14ac:dyDescent="0.35">
      <c r="A5795" s="4">
        <v>5794</v>
      </c>
      <c r="B5795" s="2" t="s">
        <v>8492</v>
      </c>
      <c r="C5795" s="1">
        <v>2014</v>
      </c>
      <c r="D5795" s="3">
        <v>41912</v>
      </c>
      <c r="E5795" s="3">
        <v>41915</v>
      </c>
      <c r="F5795" s="2" t="s">
        <v>188</v>
      </c>
      <c r="G5795" s="2" t="s">
        <v>2567</v>
      </c>
      <c r="H5795" s="2" t="s">
        <v>2568</v>
      </c>
      <c r="I5795" s="2" t="s">
        <v>26</v>
      </c>
      <c r="J5795" s="2" t="s">
        <v>27</v>
      </c>
      <c r="K5795" s="2" t="s">
        <v>5953</v>
      </c>
      <c r="L5795" s="2" t="s">
        <v>43</v>
      </c>
      <c r="M5795" s="1">
        <v>93309</v>
      </c>
      <c r="N5795" s="2" t="s">
        <v>44</v>
      </c>
      <c r="O5795" s="2" t="s">
        <v>170</v>
      </c>
      <c r="P5795" s="2" t="s">
        <v>32</v>
      </c>
      <c r="Q5795" s="2" t="s">
        <v>65</v>
      </c>
      <c r="R5795" s="2" t="s">
        <v>171</v>
      </c>
      <c r="S5795" s="1">
        <v>51.75</v>
      </c>
      <c r="T5795" s="1">
        <v>1</v>
      </c>
      <c r="U5795" s="1">
        <v>0</v>
      </c>
      <c r="V5795" s="5">
        <v>15.525</v>
      </c>
    </row>
    <row r="5796" spans="1:22" ht="15" thickBot="1" x14ac:dyDescent="0.35">
      <c r="A5796" s="4">
        <v>5795</v>
      </c>
      <c r="B5796" s="2" t="s">
        <v>8492</v>
      </c>
      <c r="C5796" s="1">
        <v>2014</v>
      </c>
      <c r="D5796" s="3">
        <v>41912</v>
      </c>
      <c r="E5796" s="3">
        <v>41915</v>
      </c>
      <c r="F5796" s="2" t="s">
        <v>188</v>
      </c>
      <c r="G5796" s="2" t="s">
        <v>2567</v>
      </c>
      <c r="H5796" s="2" t="s">
        <v>2568</v>
      </c>
      <c r="I5796" s="2" t="s">
        <v>26</v>
      </c>
      <c r="J5796" s="2" t="s">
        <v>27</v>
      </c>
      <c r="K5796" s="2" t="s">
        <v>5953</v>
      </c>
      <c r="L5796" s="2" t="s">
        <v>43</v>
      </c>
      <c r="M5796" s="1">
        <v>93309</v>
      </c>
      <c r="N5796" s="2" t="s">
        <v>44</v>
      </c>
      <c r="O5796" s="2" t="s">
        <v>2750</v>
      </c>
      <c r="P5796" s="2" t="s">
        <v>46</v>
      </c>
      <c r="Q5796" s="2" t="s">
        <v>75</v>
      </c>
      <c r="R5796" s="2" t="s">
        <v>2751</v>
      </c>
      <c r="S5796" s="1">
        <v>46.671999999999997</v>
      </c>
      <c r="T5796" s="1">
        <v>2</v>
      </c>
      <c r="U5796" s="1">
        <v>0.2</v>
      </c>
      <c r="V5796" s="5">
        <v>16.3352</v>
      </c>
    </row>
    <row r="5797" spans="1:22" ht="15" thickBot="1" x14ac:dyDescent="0.35">
      <c r="A5797" s="4">
        <v>5796</v>
      </c>
      <c r="B5797" s="2" t="s">
        <v>8493</v>
      </c>
      <c r="C5797" s="1">
        <v>2011</v>
      </c>
      <c r="D5797" s="3">
        <v>40815</v>
      </c>
      <c r="E5797" s="3">
        <v>40819</v>
      </c>
      <c r="F5797" s="2" t="s">
        <v>23</v>
      </c>
      <c r="G5797" s="2" t="s">
        <v>3673</v>
      </c>
      <c r="H5797" s="2" t="s">
        <v>3674</v>
      </c>
      <c r="I5797" s="2" t="s">
        <v>26</v>
      </c>
      <c r="J5797" s="2" t="s">
        <v>27</v>
      </c>
      <c r="K5797" s="2" t="s">
        <v>266</v>
      </c>
      <c r="L5797" s="2" t="s">
        <v>267</v>
      </c>
      <c r="M5797" s="1">
        <v>10011</v>
      </c>
      <c r="N5797" s="2" t="s">
        <v>148</v>
      </c>
      <c r="O5797" s="2" t="s">
        <v>6093</v>
      </c>
      <c r="P5797" s="2" t="s">
        <v>46</v>
      </c>
      <c r="Q5797" s="2" t="s">
        <v>59</v>
      </c>
      <c r="R5797" s="2" t="s">
        <v>6094</v>
      </c>
      <c r="S5797" s="1">
        <v>1395.54</v>
      </c>
      <c r="T5797" s="1">
        <v>9</v>
      </c>
      <c r="U5797" s="1">
        <v>0</v>
      </c>
      <c r="V5797" s="5">
        <v>362.84039999999999</v>
      </c>
    </row>
    <row r="5798" spans="1:22" ht="15" thickBot="1" x14ac:dyDescent="0.35">
      <c r="A5798" s="4">
        <v>5797</v>
      </c>
      <c r="B5798" s="2" t="s">
        <v>8493</v>
      </c>
      <c r="C5798" s="1">
        <v>2011</v>
      </c>
      <c r="D5798" s="3">
        <v>40815</v>
      </c>
      <c r="E5798" s="3">
        <v>40819</v>
      </c>
      <c r="F5798" s="2" t="s">
        <v>23</v>
      </c>
      <c r="G5798" s="2" t="s">
        <v>3673</v>
      </c>
      <c r="H5798" s="2" t="s">
        <v>3674</v>
      </c>
      <c r="I5798" s="2" t="s">
        <v>26</v>
      </c>
      <c r="J5798" s="2" t="s">
        <v>27</v>
      </c>
      <c r="K5798" s="2" t="s">
        <v>266</v>
      </c>
      <c r="L5798" s="2" t="s">
        <v>267</v>
      </c>
      <c r="M5798" s="1">
        <v>10011</v>
      </c>
      <c r="N5798" s="2" t="s">
        <v>148</v>
      </c>
      <c r="O5798" s="2" t="s">
        <v>607</v>
      </c>
      <c r="P5798" s="2" t="s">
        <v>32</v>
      </c>
      <c r="Q5798" s="2" t="s">
        <v>65</v>
      </c>
      <c r="R5798" s="2" t="s">
        <v>608</v>
      </c>
      <c r="S5798" s="1">
        <v>117.36</v>
      </c>
      <c r="T5798" s="1">
        <v>4</v>
      </c>
      <c r="U5798" s="1">
        <v>0</v>
      </c>
      <c r="V5798" s="5">
        <v>36.381599999999999</v>
      </c>
    </row>
    <row r="5799" spans="1:22" ht="15" thickBot="1" x14ac:dyDescent="0.35">
      <c r="A5799" s="4">
        <v>5798</v>
      </c>
      <c r="B5799" s="2" t="s">
        <v>8493</v>
      </c>
      <c r="C5799" s="1">
        <v>2011</v>
      </c>
      <c r="D5799" s="3">
        <v>40815</v>
      </c>
      <c r="E5799" s="3">
        <v>40819</v>
      </c>
      <c r="F5799" s="2" t="s">
        <v>23</v>
      </c>
      <c r="G5799" s="2" t="s">
        <v>3673</v>
      </c>
      <c r="H5799" s="2" t="s">
        <v>3674</v>
      </c>
      <c r="I5799" s="2" t="s">
        <v>26</v>
      </c>
      <c r="J5799" s="2" t="s">
        <v>27</v>
      </c>
      <c r="K5799" s="2" t="s">
        <v>266</v>
      </c>
      <c r="L5799" s="2" t="s">
        <v>267</v>
      </c>
      <c r="M5799" s="1">
        <v>10011</v>
      </c>
      <c r="N5799" s="2" t="s">
        <v>148</v>
      </c>
      <c r="O5799" s="2" t="s">
        <v>3565</v>
      </c>
      <c r="P5799" s="2" t="s">
        <v>46</v>
      </c>
      <c r="Q5799" s="2" t="s">
        <v>47</v>
      </c>
      <c r="R5799" s="2" t="s">
        <v>3566</v>
      </c>
      <c r="S5799" s="1">
        <v>18.899999999999999</v>
      </c>
      <c r="T5799" s="1">
        <v>3</v>
      </c>
      <c r="U5799" s="1">
        <v>0</v>
      </c>
      <c r="V5799" s="5">
        <v>8.6940000000000008</v>
      </c>
    </row>
    <row r="5800" spans="1:22" ht="15" thickBot="1" x14ac:dyDescent="0.35">
      <c r="A5800" s="4">
        <v>5799</v>
      </c>
      <c r="B5800" s="2" t="s">
        <v>8493</v>
      </c>
      <c r="C5800" s="1">
        <v>2011</v>
      </c>
      <c r="D5800" s="3">
        <v>40815</v>
      </c>
      <c r="E5800" s="3">
        <v>40819</v>
      </c>
      <c r="F5800" s="2" t="s">
        <v>23</v>
      </c>
      <c r="G5800" s="2" t="s">
        <v>3673</v>
      </c>
      <c r="H5800" s="2" t="s">
        <v>3674</v>
      </c>
      <c r="I5800" s="2" t="s">
        <v>26</v>
      </c>
      <c r="J5800" s="2" t="s">
        <v>27</v>
      </c>
      <c r="K5800" s="2" t="s">
        <v>266</v>
      </c>
      <c r="L5800" s="2" t="s">
        <v>267</v>
      </c>
      <c r="M5800" s="1">
        <v>10011</v>
      </c>
      <c r="N5800" s="2" t="s">
        <v>148</v>
      </c>
      <c r="O5800" s="2" t="s">
        <v>3793</v>
      </c>
      <c r="P5800" s="2" t="s">
        <v>46</v>
      </c>
      <c r="Q5800" s="2" t="s">
        <v>90</v>
      </c>
      <c r="R5800" s="2" t="s">
        <v>3794</v>
      </c>
      <c r="S5800" s="1">
        <v>77.52</v>
      </c>
      <c r="T5800" s="1">
        <v>2</v>
      </c>
      <c r="U5800" s="1">
        <v>0</v>
      </c>
      <c r="V5800" s="5">
        <v>37.9848</v>
      </c>
    </row>
    <row r="5801" spans="1:22" ht="15" thickBot="1" x14ac:dyDescent="0.35">
      <c r="A5801" s="4">
        <v>5800</v>
      </c>
      <c r="B5801" s="2" t="s">
        <v>8494</v>
      </c>
      <c r="C5801" s="1">
        <v>2011</v>
      </c>
      <c r="D5801" s="3">
        <v>40775</v>
      </c>
      <c r="E5801" s="3">
        <v>40780</v>
      </c>
      <c r="F5801" s="2" t="s">
        <v>23</v>
      </c>
      <c r="G5801" s="2" t="s">
        <v>2152</v>
      </c>
      <c r="H5801" s="2" t="s">
        <v>2153</v>
      </c>
      <c r="I5801" s="2" t="s">
        <v>26</v>
      </c>
      <c r="J5801" s="2" t="s">
        <v>27</v>
      </c>
      <c r="K5801" s="2" t="s">
        <v>303</v>
      </c>
      <c r="L5801" s="2" t="s">
        <v>211</v>
      </c>
      <c r="M5801" s="1">
        <v>60610</v>
      </c>
      <c r="N5801" s="2" t="s">
        <v>105</v>
      </c>
      <c r="O5801" s="2" t="s">
        <v>6356</v>
      </c>
      <c r="P5801" s="2" t="s">
        <v>32</v>
      </c>
      <c r="Q5801" s="2" t="s">
        <v>36</v>
      </c>
      <c r="R5801" s="2" t="s">
        <v>6357</v>
      </c>
      <c r="S5801" s="1">
        <v>421.37200000000001</v>
      </c>
      <c r="T5801" s="1">
        <v>2</v>
      </c>
      <c r="U5801" s="1">
        <v>0.3</v>
      </c>
      <c r="V5801" s="5">
        <v>-6.0195999999999996</v>
      </c>
    </row>
    <row r="5802" spans="1:22" ht="15" thickBot="1" x14ac:dyDescent="0.35">
      <c r="A5802" s="4">
        <v>5801</v>
      </c>
      <c r="B5802" s="2" t="s">
        <v>8495</v>
      </c>
      <c r="C5802" s="1">
        <v>2011</v>
      </c>
      <c r="D5802" s="3">
        <v>40735</v>
      </c>
      <c r="E5802" s="3">
        <v>40738</v>
      </c>
      <c r="F5802" s="2" t="s">
        <v>188</v>
      </c>
      <c r="G5802" s="2" t="s">
        <v>3679</v>
      </c>
      <c r="H5802" s="2" t="s">
        <v>3680</v>
      </c>
      <c r="I5802" s="2" t="s">
        <v>26</v>
      </c>
      <c r="J5802" s="2" t="s">
        <v>27</v>
      </c>
      <c r="K5802" s="2" t="s">
        <v>4172</v>
      </c>
      <c r="L5802" s="2" t="s">
        <v>104</v>
      </c>
      <c r="M5802" s="1">
        <v>79907</v>
      </c>
      <c r="N5802" s="2" t="s">
        <v>105</v>
      </c>
      <c r="O5802" s="2" t="s">
        <v>4599</v>
      </c>
      <c r="P5802" s="2" t="s">
        <v>71</v>
      </c>
      <c r="Q5802" s="2" t="s">
        <v>72</v>
      </c>
      <c r="R5802" s="2" t="s">
        <v>4600</v>
      </c>
      <c r="S5802" s="1">
        <v>575.96799999999996</v>
      </c>
      <c r="T5802" s="1">
        <v>4</v>
      </c>
      <c r="U5802" s="1">
        <v>0.2</v>
      </c>
      <c r="V5802" s="5">
        <v>43.197600000000001</v>
      </c>
    </row>
    <row r="5803" spans="1:22" ht="15" thickBot="1" x14ac:dyDescent="0.35">
      <c r="A5803" s="4">
        <v>5802</v>
      </c>
      <c r="B5803" s="2" t="s">
        <v>8495</v>
      </c>
      <c r="C5803" s="1">
        <v>2011</v>
      </c>
      <c r="D5803" s="3">
        <v>40735</v>
      </c>
      <c r="E5803" s="3">
        <v>40738</v>
      </c>
      <c r="F5803" s="2" t="s">
        <v>188</v>
      </c>
      <c r="G5803" s="2" t="s">
        <v>3679</v>
      </c>
      <c r="H5803" s="2" t="s">
        <v>3680</v>
      </c>
      <c r="I5803" s="2" t="s">
        <v>26</v>
      </c>
      <c r="J5803" s="2" t="s">
        <v>27</v>
      </c>
      <c r="K5803" s="2" t="s">
        <v>4172</v>
      </c>
      <c r="L5803" s="2" t="s">
        <v>104</v>
      </c>
      <c r="M5803" s="1">
        <v>79907</v>
      </c>
      <c r="N5803" s="2" t="s">
        <v>105</v>
      </c>
      <c r="O5803" s="2" t="s">
        <v>6743</v>
      </c>
      <c r="P5803" s="2" t="s">
        <v>46</v>
      </c>
      <c r="Q5803" s="2" t="s">
        <v>90</v>
      </c>
      <c r="R5803" s="2" t="s">
        <v>6744</v>
      </c>
      <c r="S5803" s="1">
        <v>10.368</v>
      </c>
      <c r="T5803" s="1">
        <v>2</v>
      </c>
      <c r="U5803" s="1">
        <v>0.2</v>
      </c>
      <c r="V5803" s="5">
        <v>3.6288</v>
      </c>
    </row>
    <row r="5804" spans="1:22" ht="15" thickBot="1" x14ac:dyDescent="0.35">
      <c r="A5804" s="4">
        <v>5803</v>
      </c>
      <c r="B5804" s="2" t="s">
        <v>8496</v>
      </c>
      <c r="C5804" s="1">
        <v>2012</v>
      </c>
      <c r="D5804" s="3">
        <v>40990</v>
      </c>
      <c r="E5804" s="3">
        <v>40992</v>
      </c>
      <c r="F5804" s="2" t="s">
        <v>188</v>
      </c>
      <c r="G5804" s="2" t="s">
        <v>665</v>
      </c>
      <c r="H5804" s="2" t="s">
        <v>666</v>
      </c>
      <c r="I5804" s="2" t="s">
        <v>26</v>
      </c>
      <c r="J5804" s="2" t="s">
        <v>27</v>
      </c>
      <c r="K5804" s="2" t="s">
        <v>5412</v>
      </c>
      <c r="L5804" s="2" t="s">
        <v>43</v>
      </c>
      <c r="M5804" s="1">
        <v>91360</v>
      </c>
      <c r="N5804" s="2" t="s">
        <v>44</v>
      </c>
      <c r="O5804" s="2" t="s">
        <v>1682</v>
      </c>
      <c r="P5804" s="2" t="s">
        <v>71</v>
      </c>
      <c r="Q5804" s="2" t="s">
        <v>72</v>
      </c>
      <c r="R5804" s="2" t="s">
        <v>1683</v>
      </c>
      <c r="S5804" s="1">
        <v>15.984</v>
      </c>
      <c r="T5804" s="1">
        <v>2</v>
      </c>
      <c r="U5804" s="1">
        <v>0.2</v>
      </c>
      <c r="V5804" s="5">
        <v>1.1988000000000001</v>
      </c>
    </row>
    <row r="5805" spans="1:22" ht="15" thickBot="1" x14ac:dyDescent="0.35">
      <c r="A5805" s="4">
        <v>5804</v>
      </c>
      <c r="B5805" s="2" t="s">
        <v>8497</v>
      </c>
      <c r="C5805" s="1">
        <v>2014</v>
      </c>
      <c r="D5805" s="3">
        <v>41772</v>
      </c>
      <c r="E5805" s="3">
        <v>41779</v>
      </c>
      <c r="F5805" s="2" t="s">
        <v>50</v>
      </c>
      <c r="G5805" s="2" t="s">
        <v>5924</v>
      </c>
      <c r="H5805" s="2" t="s">
        <v>5925</v>
      </c>
      <c r="I5805" s="2" t="s">
        <v>102</v>
      </c>
      <c r="J5805" s="2" t="s">
        <v>27</v>
      </c>
      <c r="K5805" s="2" t="s">
        <v>318</v>
      </c>
      <c r="L5805" s="2" t="s">
        <v>498</v>
      </c>
      <c r="M5805" s="1">
        <v>45503</v>
      </c>
      <c r="N5805" s="2" t="s">
        <v>148</v>
      </c>
      <c r="O5805" s="2" t="s">
        <v>4162</v>
      </c>
      <c r="P5805" s="2" t="s">
        <v>46</v>
      </c>
      <c r="Q5805" s="2" t="s">
        <v>68</v>
      </c>
      <c r="R5805" s="2" t="s">
        <v>4163</v>
      </c>
      <c r="S5805" s="1">
        <v>10.272</v>
      </c>
      <c r="T5805" s="1">
        <v>3</v>
      </c>
      <c r="U5805" s="1">
        <v>0.2</v>
      </c>
      <c r="V5805" s="5">
        <v>1.1556</v>
      </c>
    </row>
    <row r="5806" spans="1:22" ht="15" thickBot="1" x14ac:dyDescent="0.35">
      <c r="A5806" s="4">
        <v>5805</v>
      </c>
      <c r="B5806" s="2" t="s">
        <v>8498</v>
      </c>
      <c r="C5806" s="1">
        <v>2014</v>
      </c>
      <c r="D5806" s="3">
        <v>41957</v>
      </c>
      <c r="E5806" s="3">
        <v>41963</v>
      </c>
      <c r="F5806" s="2" t="s">
        <v>50</v>
      </c>
      <c r="G5806" s="2" t="s">
        <v>6981</v>
      </c>
      <c r="H5806" s="2" t="s">
        <v>6982</v>
      </c>
      <c r="I5806" s="2" t="s">
        <v>41</v>
      </c>
      <c r="J5806" s="2" t="s">
        <v>27</v>
      </c>
      <c r="K5806" s="2" t="s">
        <v>815</v>
      </c>
      <c r="L5806" s="2" t="s">
        <v>104</v>
      </c>
      <c r="M5806" s="1">
        <v>75220</v>
      </c>
      <c r="N5806" s="2" t="s">
        <v>105</v>
      </c>
      <c r="O5806" s="2" t="s">
        <v>4890</v>
      </c>
      <c r="P5806" s="2" t="s">
        <v>46</v>
      </c>
      <c r="Q5806" s="2" t="s">
        <v>59</v>
      </c>
      <c r="R5806" s="2" t="s">
        <v>4891</v>
      </c>
      <c r="S5806" s="1">
        <v>61.792000000000002</v>
      </c>
      <c r="T5806" s="1">
        <v>4</v>
      </c>
      <c r="U5806" s="1">
        <v>0.2</v>
      </c>
      <c r="V5806" s="5">
        <v>6.1791999999999998</v>
      </c>
    </row>
    <row r="5807" spans="1:22" ht="15" thickBot="1" x14ac:dyDescent="0.35">
      <c r="A5807" s="4">
        <v>5806</v>
      </c>
      <c r="B5807" s="2" t="s">
        <v>8498</v>
      </c>
      <c r="C5807" s="1">
        <v>2014</v>
      </c>
      <c r="D5807" s="3">
        <v>41957</v>
      </c>
      <c r="E5807" s="3">
        <v>41963</v>
      </c>
      <c r="F5807" s="2" t="s">
        <v>50</v>
      </c>
      <c r="G5807" s="2" t="s">
        <v>6981</v>
      </c>
      <c r="H5807" s="2" t="s">
        <v>6982</v>
      </c>
      <c r="I5807" s="2" t="s">
        <v>41</v>
      </c>
      <c r="J5807" s="2" t="s">
        <v>27</v>
      </c>
      <c r="K5807" s="2" t="s">
        <v>815</v>
      </c>
      <c r="L5807" s="2" t="s">
        <v>104</v>
      </c>
      <c r="M5807" s="1">
        <v>75220</v>
      </c>
      <c r="N5807" s="2" t="s">
        <v>105</v>
      </c>
      <c r="O5807" s="2" t="s">
        <v>2782</v>
      </c>
      <c r="P5807" s="2" t="s">
        <v>32</v>
      </c>
      <c r="Q5807" s="2" t="s">
        <v>33</v>
      </c>
      <c r="R5807" s="2" t="s">
        <v>2783</v>
      </c>
      <c r="S5807" s="1">
        <v>205.9992</v>
      </c>
      <c r="T5807" s="1">
        <v>3</v>
      </c>
      <c r="U5807" s="1">
        <v>0.32</v>
      </c>
      <c r="V5807" s="5">
        <v>-27.264600000000002</v>
      </c>
    </row>
    <row r="5808" spans="1:22" ht="15" thickBot="1" x14ac:dyDescent="0.35">
      <c r="A5808" s="4">
        <v>5807</v>
      </c>
      <c r="B5808" s="2" t="s">
        <v>8499</v>
      </c>
      <c r="C5808" s="1">
        <v>2013</v>
      </c>
      <c r="D5808" s="3">
        <v>41522</v>
      </c>
      <c r="E5808" s="3">
        <v>41525</v>
      </c>
      <c r="F5808" s="2" t="s">
        <v>23</v>
      </c>
      <c r="G5808" s="2" t="s">
        <v>951</v>
      </c>
      <c r="H5808" s="2" t="s">
        <v>952</v>
      </c>
      <c r="I5808" s="2" t="s">
        <v>26</v>
      </c>
      <c r="J5808" s="2" t="s">
        <v>27</v>
      </c>
      <c r="K5808" s="2" t="s">
        <v>5137</v>
      </c>
      <c r="L5808" s="2" t="s">
        <v>335</v>
      </c>
      <c r="M5808" s="1">
        <v>37918</v>
      </c>
      <c r="N5808" s="2" t="s">
        <v>30</v>
      </c>
      <c r="O5808" s="2" t="s">
        <v>2841</v>
      </c>
      <c r="P5808" s="2" t="s">
        <v>46</v>
      </c>
      <c r="Q5808" s="2" t="s">
        <v>90</v>
      </c>
      <c r="R5808" s="2" t="s">
        <v>2842</v>
      </c>
      <c r="S5808" s="1">
        <v>12.192</v>
      </c>
      <c r="T5808" s="1">
        <v>3</v>
      </c>
      <c r="U5808" s="1">
        <v>0.2</v>
      </c>
      <c r="V5808" s="5">
        <v>4.1147999999999998</v>
      </c>
    </row>
    <row r="5809" spans="1:22" ht="15" thickBot="1" x14ac:dyDescent="0.35">
      <c r="A5809" s="4">
        <v>5808</v>
      </c>
      <c r="B5809" s="2" t="s">
        <v>8499</v>
      </c>
      <c r="C5809" s="1">
        <v>2013</v>
      </c>
      <c r="D5809" s="3">
        <v>41522</v>
      </c>
      <c r="E5809" s="3">
        <v>41525</v>
      </c>
      <c r="F5809" s="2" t="s">
        <v>23</v>
      </c>
      <c r="G5809" s="2" t="s">
        <v>951</v>
      </c>
      <c r="H5809" s="2" t="s">
        <v>952</v>
      </c>
      <c r="I5809" s="2" t="s">
        <v>26</v>
      </c>
      <c r="J5809" s="2" t="s">
        <v>27</v>
      </c>
      <c r="K5809" s="2" t="s">
        <v>5137</v>
      </c>
      <c r="L5809" s="2" t="s">
        <v>335</v>
      </c>
      <c r="M5809" s="1">
        <v>37918</v>
      </c>
      <c r="N5809" s="2" t="s">
        <v>30</v>
      </c>
      <c r="O5809" s="2" t="s">
        <v>5366</v>
      </c>
      <c r="P5809" s="2" t="s">
        <v>46</v>
      </c>
      <c r="Q5809" s="2" t="s">
        <v>78</v>
      </c>
      <c r="R5809" s="2" t="s">
        <v>5367</v>
      </c>
      <c r="S5809" s="1">
        <v>87.168000000000006</v>
      </c>
      <c r="T5809" s="1">
        <v>2</v>
      </c>
      <c r="U5809" s="1">
        <v>0.2</v>
      </c>
      <c r="V5809" s="5">
        <v>8.7167999999999992</v>
      </c>
    </row>
    <row r="5810" spans="1:22" ht="15" thickBot="1" x14ac:dyDescent="0.35">
      <c r="A5810" s="4">
        <v>5809</v>
      </c>
      <c r="B5810" s="2" t="s">
        <v>8499</v>
      </c>
      <c r="C5810" s="1">
        <v>2013</v>
      </c>
      <c r="D5810" s="3">
        <v>41522</v>
      </c>
      <c r="E5810" s="3">
        <v>41525</v>
      </c>
      <c r="F5810" s="2" t="s">
        <v>23</v>
      </c>
      <c r="G5810" s="2" t="s">
        <v>951</v>
      </c>
      <c r="H5810" s="2" t="s">
        <v>952</v>
      </c>
      <c r="I5810" s="2" t="s">
        <v>26</v>
      </c>
      <c r="J5810" s="2" t="s">
        <v>27</v>
      </c>
      <c r="K5810" s="2" t="s">
        <v>5137</v>
      </c>
      <c r="L5810" s="2" t="s">
        <v>335</v>
      </c>
      <c r="M5810" s="1">
        <v>37918</v>
      </c>
      <c r="N5810" s="2" t="s">
        <v>30</v>
      </c>
      <c r="O5810" s="2" t="s">
        <v>6845</v>
      </c>
      <c r="P5810" s="2" t="s">
        <v>46</v>
      </c>
      <c r="Q5810" s="2" t="s">
        <v>68</v>
      </c>
      <c r="R5810" s="2" t="s">
        <v>6846</v>
      </c>
      <c r="S5810" s="1">
        <v>31.744</v>
      </c>
      <c r="T5810" s="1">
        <v>2</v>
      </c>
      <c r="U5810" s="1">
        <v>0.2</v>
      </c>
      <c r="V5810" s="5">
        <v>8.3328000000000007</v>
      </c>
    </row>
    <row r="5811" spans="1:22" ht="15" thickBot="1" x14ac:dyDescent="0.35">
      <c r="A5811" s="4">
        <v>5810</v>
      </c>
      <c r="B5811" s="2" t="s">
        <v>8500</v>
      </c>
      <c r="C5811" s="1">
        <v>2013</v>
      </c>
      <c r="D5811" s="3">
        <v>41311</v>
      </c>
      <c r="E5811" s="3">
        <v>41316</v>
      </c>
      <c r="F5811" s="2" t="s">
        <v>50</v>
      </c>
      <c r="G5811" s="2" t="s">
        <v>1805</v>
      </c>
      <c r="H5811" s="2" t="s">
        <v>1806</v>
      </c>
      <c r="I5811" s="2" t="s">
        <v>41</v>
      </c>
      <c r="J5811" s="2" t="s">
        <v>27</v>
      </c>
      <c r="K5811" s="2" t="s">
        <v>6243</v>
      </c>
      <c r="L5811" s="2" t="s">
        <v>335</v>
      </c>
      <c r="M5811" s="1">
        <v>37421</v>
      </c>
      <c r="N5811" s="2" t="s">
        <v>30</v>
      </c>
      <c r="O5811" s="2" t="s">
        <v>1858</v>
      </c>
      <c r="P5811" s="2" t="s">
        <v>32</v>
      </c>
      <c r="Q5811" s="2" t="s">
        <v>65</v>
      </c>
      <c r="R5811" s="2" t="s">
        <v>1859</v>
      </c>
      <c r="S5811" s="1">
        <v>132.22399999999999</v>
      </c>
      <c r="T5811" s="1">
        <v>4</v>
      </c>
      <c r="U5811" s="1">
        <v>0.2</v>
      </c>
      <c r="V5811" s="5">
        <v>-18.180800000000001</v>
      </c>
    </row>
    <row r="5812" spans="1:22" ht="15" thickBot="1" x14ac:dyDescent="0.35">
      <c r="A5812" s="4">
        <v>5811</v>
      </c>
      <c r="B5812" s="2" t="s">
        <v>8501</v>
      </c>
      <c r="C5812" s="1">
        <v>2012</v>
      </c>
      <c r="D5812" s="3">
        <v>40990</v>
      </c>
      <c r="E5812" s="3">
        <v>40994</v>
      </c>
      <c r="F5812" s="2" t="s">
        <v>50</v>
      </c>
      <c r="G5812" s="2" t="s">
        <v>2109</v>
      </c>
      <c r="H5812" s="2" t="s">
        <v>2110</v>
      </c>
      <c r="I5812" s="2" t="s">
        <v>41</v>
      </c>
      <c r="J5812" s="2" t="s">
        <v>27</v>
      </c>
      <c r="K5812" s="2" t="s">
        <v>947</v>
      </c>
      <c r="L5812" s="2" t="s">
        <v>43</v>
      </c>
      <c r="M5812" s="1">
        <v>92037</v>
      </c>
      <c r="N5812" s="2" t="s">
        <v>44</v>
      </c>
      <c r="O5812" s="2" t="s">
        <v>3190</v>
      </c>
      <c r="P5812" s="2" t="s">
        <v>46</v>
      </c>
      <c r="Q5812" s="2" t="s">
        <v>90</v>
      </c>
      <c r="R5812" s="2" t="s">
        <v>186</v>
      </c>
      <c r="S5812" s="1">
        <v>105.52</v>
      </c>
      <c r="T5812" s="1">
        <v>4</v>
      </c>
      <c r="U5812" s="1">
        <v>0</v>
      </c>
      <c r="V5812" s="5">
        <v>48.539200000000001</v>
      </c>
    </row>
    <row r="5813" spans="1:22" ht="15" thickBot="1" x14ac:dyDescent="0.35">
      <c r="A5813" s="4">
        <v>5812</v>
      </c>
      <c r="B5813" s="2" t="s">
        <v>8501</v>
      </c>
      <c r="C5813" s="1">
        <v>2012</v>
      </c>
      <c r="D5813" s="3">
        <v>40990</v>
      </c>
      <c r="E5813" s="3">
        <v>40994</v>
      </c>
      <c r="F5813" s="2" t="s">
        <v>50</v>
      </c>
      <c r="G5813" s="2" t="s">
        <v>2109</v>
      </c>
      <c r="H5813" s="2" t="s">
        <v>2110</v>
      </c>
      <c r="I5813" s="2" t="s">
        <v>41</v>
      </c>
      <c r="J5813" s="2" t="s">
        <v>27</v>
      </c>
      <c r="K5813" s="2" t="s">
        <v>947</v>
      </c>
      <c r="L5813" s="2" t="s">
        <v>43</v>
      </c>
      <c r="M5813" s="1">
        <v>92037</v>
      </c>
      <c r="N5813" s="2" t="s">
        <v>44</v>
      </c>
      <c r="O5813" s="2" t="s">
        <v>8502</v>
      </c>
      <c r="P5813" s="2" t="s">
        <v>32</v>
      </c>
      <c r="Q5813" s="2" t="s">
        <v>65</v>
      </c>
      <c r="R5813" s="2" t="s">
        <v>8503</v>
      </c>
      <c r="S5813" s="1">
        <v>91.96</v>
      </c>
      <c r="T5813" s="1">
        <v>2</v>
      </c>
      <c r="U5813" s="1">
        <v>0</v>
      </c>
      <c r="V5813" s="5">
        <v>15.6332</v>
      </c>
    </row>
    <row r="5814" spans="1:22" ht="15" thickBot="1" x14ac:dyDescent="0.35">
      <c r="A5814" s="4">
        <v>5813</v>
      </c>
      <c r="B5814" s="2" t="s">
        <v>8501</v>
      </c>
      <c r="C5814" s="1">
        <v>2012</v>
      </c>
      <c r="D5814" s="3">
        <v>40990</v>
      </c>
      <c r="E5814" s="3">
        <v>40994</v>
      </c>
      <c r="F5814" s="2" t="s">
        <v>50</v>
      </c>
      <c r="G5814" s="2" t="s">
        <v>2109</v>
      </c>
      <c r="H5814" s="2" t="s">
        <v>2110</v>
      </c>
      <c r="I5814" s="2" t="s">
        <v>41</v>
      </c>
      <c r="J5814" s="2" t="s">
        <v>27</v>
      </c>
      <c r="K5814" s="2" t="s">
        <v>947</v>
      </c>
      <c r="L5814" s="2" t="s">
        <v>43</v>
      </c>
      <c r="M5814" s="1">
        <v>92037</v>
      </c>
      <c r="N5814" s="2" t="s">
        <v>44</v>
      </c>
      <c r="O5814" s="2" t="s">
        <v>2527</v>
      </c>
      <c r="P5814" s="2" t="s">
        <v>71</v>
      </c>
      <c r="Q5814" s="2" t="s">
        <v>72</v>
      </c>
      <c r="R5814" s="2" t="s">
        <v>2528</v>
      </c>
      <c r="S5814" s="1">
        <v>1487.9760000000001</v>
      </c>
      <c r="T5814" s="1">
        <v>3</v>
      </c>
      <c r="U5814" s="1">
        <v>0.2</v>
      </c>
      <c r="V5814" s="5">
        <v>185.99700000000001</v>
      </c>
    </row>
    <row r="5815" spans="1:22" ht="15" thickBot="1" x14ac:dyDescent="0.35">
      <c r="A5815" s="4">
        <v>5814</v>
      </c>
      <c r="B5815" s="2" t="s">
        <v>8504</v>
      </c>
      <c r="C5815" s="1">
        <v>2012</v>
      </c>
      <c r="D5815" s="3">
        <v>41092</v>
      </c>
      <c r="E5815" s="3">
        <v>41093</v>
      </c>
      <c r="F5815" s="2" t="s">
        <v>188</v>
      </c>
      <c r="G5815" s="2" t="s">
        <v>2146</v>
      </c>
      <c r="H5815" s="2" t="s">
        <v>2147</v>
      </c>
      <c r="I5815" s="2" t="s">
        <v>102</v>
      </c>
      <c r="J5815" s="2" t="s">
        <v>27</v>
      </c>
      <c r="K5815" s="2" t="s">
        <v>266</v>
      </c>
      <c r="L5815" s="2" t="s">
        <v>267</v>
      </c>
      <c r="M5815" s="1">
        <v>10024</v>
      </c>
      <c r="N5815" s="2" t="s">
        <v>148</v>
      </c>
      <c r="O5815" s="2" t="s">
        <v>8012</v>
      </c>
      <c r="P5815" s="2" t="s">
        <v>46</v>
      </c>
      <c r="Q5815" s="2" t="s">
        <v>90</v>
      </c>
      <c r="R5815" s="2" t="s">
        <v>8013</v>
      </c>
      <c r="S5815" s="1">
        <v>19.440000000000001</v>
      </c>
      <c r="T5815" s="1">
        <v>3</v>
      </c>
      <c r="U5815" s="1">
        <v>0</v>
      </c>
      <c r="V5815" s="5">
        <v>9.3312000000000008</v>
      </c>
    </row>
    <row r="5816" spans="1:22" ht="15" thickBot="1" x14ac:dyDescent="0.35">
      <c r="A5816" s="4">
        <v>5815</v>
      </c>
      <c r="B5816" s="2" t="s">
        <v>8505</v>
      </c>
      <c r="C5816" s="1">
        <v>2012</v>
      </c>
      <c r="D5816" s="3">
        <v>41075</v>
      </c>
      <c r="E5816" s="3">
        <v>41077</v>
      </c>
      <c r="F5816" s="2" t="s">
        <v>188</v>
      </c>
      <c r="G5816" s="2" t="s">
        <v>4716</v>
      </c>
      <c r="H5816" s="2" t="s">
        <v>4717</v>
      </c>
      <c r="I5816" s="2" t="s">
        <v>26</v>
      </c>
      <c r="J5816" s="2" t="s">
        <v>27</v>
      </c>
      <c r="K5816" s="2" t="s">
        <v>900</v>
      </c>
      <c r="L5816" s="2" t="s">
        <v>54</v>
      </c>
      <c r="M5816" s="1">
        <v>33614</v>
      </c>
      <c r="N5816" s="2" t="s">
        <v>30</v>
      </c>
      <c r="O5816" s="2" t="s">
        <v>4834</v>
      </c>
      <c r="P5816" s="2" t="s">
        <v>71</v>
      </c>
      <c r="Q5816" s="2" t="s">
        <v>161</v>
      </c>
      <c r="R5816" s="2" t="s">
        <v>4835</v>
      </c>
      <c r="S5816" s="1">
        <v>11.672000000000001</v>
      </c>
      <c r="T5816" s="1">
        <v>1</v>
      </c>
      <c r="U5816" s="1">
        <v>0.2</v>
      </c>
      <c r="V5816" s="5">
        <v>-0.72950000000000004</v>
      </c>
    </row>
    <row r="5817" spans="1:22" ht="15" thickBot="1" x14ac:dyDescent="0.35">
      <c r="A5817" s="4">
        <v>5816</v>
      </c>
      <c r="B5817" s="2" t="s">
        <v>8506</v>
      </c>
      <c r="C5817" s="1">
        <v>2011</v>
      </c>
      <c r="D5817" s="3">
        <v>40873</v>
      </c>
      <c r="E5817" s="3">
        <v>40873</v>
      </c>
      <c r="F5817" s="2" t="s">
        <v>1290</v>
      </c>
      <c r="G5817" s="2" t="s">
        <v>1745</v>
      </c>
      <c r="H5817" s="2" t="s">
        <v>1746</v>
      </c>
      <c r="I5817" s="2" t="s">
        <v>26</v>
      </c>
      <c r="J5817" s="2" t="s">
        <v>27</v>
      </c>
      <c r="K5817" s="2" t="s">
        <v>8507</v>
      </c>
      <c r="L5817" s="2" t="s">
        <v>267</v>
      </c>
      <c r="M5817" s="1">
        <v>13501</v>
      </c>
      <c r="N5817" s="2" t="s">
        <v>148</v>
      </c>
      <c r="O5817" s="2" t="s">
        <v>2338</v>
      </c>
      <c r="P5817" s="2" t="s">
        <v>71</v>
      </c>
      <c r="Q5817" s="2" t="s">
        <v>72</v>
      </c>
      <c r="R5817" s="2" t="s">
        <v>2339</v>
      </c>
      <c r="S5817" s="1">
        <v>279.95999999999998</v>
      </c>
      <c r="T5817" s="1">
        <v>4</v>
      </c>
      <c r="U5817" s="1">
        <v>0</v>
      </c>
      <c r="V5817" s="5">
        <v>78.388800000000003</v>
      </c>
    </row>
    <row r="5818" spans="1:22" ht="15" thickBot="1" x14ac:dyDescent="0.35">
      <c r="A5818" s="4">
        <v>5817</v>
      </c>
      <c r="B5818" s="2" t="s">
        <v>8506</v>
      </c>
      <c r="C5818" s="1">
        <v>2011</v>
      </c>
      <c r="D5818" s="3">
        <v>40873</v>
      </c>
      <c r="E5818" s="3">
        <v>40873</v>
      </c>
      <c r="F5818" s="2" t="s">
        <v>1290</v>
      </c>
      <c r="G5818" s="2" t="s">
        <v>1745</v>
      </c>
      <c r="H5818" s="2" t="s">
        <v>1746</v>
      </c>
      <c r="I5818" s="2" t="s">
        <v>26</v>
      </c>
      <c r="J5818" s="2" t="s">
        <v>27</v>
      </c>
      <c r="K5818" s="2" t="s">
        <v>8507</v>
      </c>
      <c r="L5818" s="2" t="s">
        <v>267</v>
      </c>
      <c r="M5818" s="1">
        <v>13501</v>
      </c>
      <c r="N5818" s="2" t="s">
        <v>148</v>
      </c>
      <c r="O5818" s="2" t="s">
        <v>294</v>
      </c>
      <c r="P5818" s="2" t="s">
        <v>46</v>
      </c>
      <c r="Q5818" s="2" t="s">
        <v>75</v>
      </c>
      <c r="R5818" s="2" t="s">
        <v>295</v>
      </c>
      <c r="S5818" s="1">
        <v>12.912000000000001</v>
      </c>
      <c r="T5818" s="1">
        <v>3</v>
      </c>
      <c r="U5818" s="1">
        <v>0.2</v>
      </c>
      <c r="V5818" s="5">
        <v>4.6806000000000001</v>
      </c>
    </row>
    <row r="5819" spans="1:22" ht="15" thickBot="1" x14ac:dyDescent="0.35">
      <c r="A5819" s="4">
        <v>5818</v>
      </c>
      <c r="B5819" s="2" t="s">
        <v>8506</v>
      </c>
      <c r="C5819" s="1">
        <v>2011</v>
      </c>
      <c r="D5819" s="3">
        <v>40873</v>
      </c>
      <c r="E5819" s="3">
        <v>40873</v>
      </c>
      <c r="F5819" s="2" t="s">
        <v>1290</v>
      </c>
      <c r="G5819" s="2" t="s">
        <v>1745</v>
      </c>
      <c r="H5819" s="2" t="s">
        <v>1746</v>
      </c>
      <c r="I5819" s="2" t="s">
        <v>26</v>
      </c>
      <c r="J5819" s="2" t="s">
        <v>27</v>
      </c>
      <c r="K5819" s="2" t="s">
        <v>8507</v>
      </c>
      <c r="L5819" s="2" t="s">
        <v>267</v>
      </c>
      <c r="M5819" s="1">
        <v>13501</v>
      </c>
      <c r="N5819" s="2" t="s">
        <v>148</v>
      </c>
      <c r="O5819" s="2" t="s">
        <v>3424</v>
      </c>
      <c r="P5819" s="2" t="s">
        <v>46</v>
      </c>
      <c r="Q5819" s="2" t="s">
        <v>75</v>
      </c>
      <c r="R5819" s="2" t="s">
        <v>3425</v>
      </c>
      <c r="S5819" s="1">
        <v>17.088000000000001</v>
      </c>
      <c r="T5819" s="1">
        <v>4</v>
      </c>
      <c r="U5819" s="1">
        <v>0.2</v>
      </c>
      <c r="V5819" s="5">
        <v>5.7671999999999999</v>
      </c>
    </row>
    <row r="5820" spans="1:22" ht="15" thickBot="1" x14ac:dyDescent="0.35">
      <c r="A5820" s="4">
        <v>5819</v>
      </c>
      <c r="B5820" s="2" t="s">
        <v>8506</v>
      </c>
      <c r="C5820" s="1">
        <v>2011</v>
      </c>
      <c r="D5820" s="3">
        <v>40873</v>
      </c>
      <c r="E5820" s="3">
        <v>40873</v>
      </c>
      <c r="F5820" s="2" t="s">
        <v>1290</v>
      </c>
      <c r="G5820" s="2" t="s">
        <v>1745</v>
      </c>
      <c r="H5820" s="2" t="s">
        <v>1746</v>
      </c>
      <c r="I5820" s="2" t="s">
        <v>26</v>
      </c>
      <c r="J5820" s="2" t="s">
        <v>27</v>
      </c>
      <c r="K5820" s="2" t="s">
        <v>8507</v>
      </c>
      <c r="L5820" s="2" t="s">
        <v>267</v>
      </c>
      <c r="M5820" s="1">
        <v>13501</v>
      </c>
      <c r="N5820" s="2" t="s">
        <v>148</v>
      </c>
      <c r="O5820" s="2" t="s">
        <v>1275</v>
      </c>
      <c r="P5820" s="2" t="s">
        <v>46</v>
      </c>
      <c r="Q5820" s="2" t="s">
        <v>47</v>
      </c>
      <c r="R5820" s="2" t="s">
        <v>1276</v>
      </c>
      <c r="S5820" s="1">
        <v>93.15</v>
      </c>
      <c r="T5820" s="1">
        <v>9</v>
      </c>
      <c r="U5820" s="1">
        <v>0</v>
      </c>
      <c r="V5820" s="5">
        <v>44.712000000000003</v>
      </c>
    </row>
    <row r="5821" spans="1:22" ht="15" thickBot="1" x14ac:dyDescent="0.35">
      <c r="A5821" s="4">
        <v>5820</v>
      </c>
      <c r="B5821" s="2" t="s">
        <v>8506</v>
      </c>
      <c r="C5821" s="1">
        <v>2011</v>
      </c>
      <c r="D5821" s="3">
        <v>40873</v>
      </c>
      <c r="E5821" s="3">
        <v>40873</v>
      </c>
      <c r="F5821" s="2" t="s">
        <v>1290</v>
      </c>
      <c r="G5821" s="2" t="s">
        <v>1745</v>
      </c>
      <c r="H5821" s="2" t="s">
        <v>1746</v>
      </c>
      <c r="I5821" s="2" t="s">
        <v>26</v>
      </c>
      <c r="J5821" s="2" t="s">
        <v>27</v>
      </c>
      <c r="K5821" s="2" t="s">
        <v>8507</v>
      </c>
      <c r="L5821" s="2" t="s">
        <v>267</v>
      </c>
      <c r="M5821" s="1">
        <v>13501</v>
      </c>
      <c r="N5821" s="2" t="s">
        <v>148</v>
      </c>
      <c r="O5821" s="2" t="s">
        <v>2918</v>
      </c>
      <c r="P5821" s="2" t="s">
        <v>46</v>
      </c>
      <c r="Q5821" s="2" t="s">
        <v>47</v>
      </c>
      <c r="R5821" s="2" t="s">
        <v>2919</v>
      </c>
      <c r="S5821" s="1">
        <v>11.52</v>
      </c>
      <c r="T5821" s="1">
        <v>4</v>
      </c>
      <c r="U5821" s="1">
        <v>0</v>
      </c>
      <c r="V5821" s="5">
        <v>5.6448</v>
      </c>
    </row>
    <row r="5822" spans="1:22" ht="15" thickBot="1" x14ac:dyDescent="0.35">
      <c r="A5822" s="4">
        <v>5821</v>
      </c>
      <c r="B5822" s="2" t="s">
        <v>8508</v>
      </c>
      <c r="C5822" s="1">
        <v>2014</v>
      </c>
      <c r="D5822" s="3">
        <v>41772</v>
      </c>
      <c r="E5822" s="3">
        <v>41778</v>
      </c>
      <c r="F5822" s="2" t="s">
        <v>50</v>
      </c>
      <c r="G5822" s="2" t="s">
        <v>7121</v>
      </c>
      <c r="H5822" s="2" t="s">
        <v>7122</v>
      </c>
      <c r="I5822" s="2" t="s">
        <v>41</v>
      </c>
      <c r="J5822" s="2" t="s">
        <v>27</v>
      </c>
      <c r="K5822" s="2" t="s">
        <v>127</v>
      </c>
      <c r="L5822" s="2" t="s">
        <v>43</v>
      </c>
      <c r="M5822" s="1">
        <v>94122</v>
      </c>
      <c r="N5822" s="2" t="s">
        <v>44</v>
      </c>
      <c r="O5822" s="2" t="s">
        <v>5893</v>
      </c>
      <c r="P5822" s="2" t="s">
        <v>46</v>
      </c>
      <c r="Q5822" s="2" t="s">
        <v>578</v>
      </c>
      <c r="R5822" s="2" t="s">
        <v>5894</v>
      </c>
      <c r="S5822" s="1">
        <v>238.62</v>
      </c>
      <c r="T5822" s="1">
        <v>2</v>
      </c>
      <c r="U5822" s="1">
        <v>0</v>
      </c>
      <c r="V5822" s="5">
        <v>4.7724000000000002</v>
      </c>
    </row>
    <row r="5823" spans="1:22" ht="15" thickBot="1" x14ac:dyDescent="0.35">
      <c r="A5823" s="4">
        <v>5822</v>
      </c>
      <c r="B5823" s="2" t="s">
        <v>8508</v>
      </c>
      <c r="C5823" s="1">
        <v>2014</v>
      </c>
      <c r="D5823" s="3">
        <v>41772</v>
      </c>
      <c r="E5823" s="3">
        <v>41778</v>
      </c>
      <c r="F5823" s="2" t="s">
        <v>50</v>
      </c>
      <c r="G5823" s="2" t="s">
        <v>7121</v>
      </c>
      <c r="H5823" s="2" t="s">
        <v>7122</v>
      </c>
      <c r="I5823" s="2" t="s">
        <v>41</v>
      </c>
      <c r="J5823" s="2" t="s">
        <v>27</v>
      </c>
      <c r="K5823" s="2" t="s">
        <v>127</v>
      </c>
      <c r="L5823" s="2" t="s">
        <v>43</v>
      </c>
      <c r="M5823" s="1">
        <v>94122</v>
      </c>
      <c r="N5823" s="2" t="s">
        <v>44</v>
      </c>
      <c r="O5823" s="2" t="s">
        <v>4109</v>
      </c>
      <c r="P5823" s="2" t="s">
        <v>46</v>
      </c>
      <c r="Q5823" s="2" t="s">
        <v>78</v>
      </c>
      <c r="R5823" s="2" t="s">
        <v>4110</v>
      </c>
      <c r="S5823" s="1">
        <v>7.77</v>
      </c>
      <c r="T5823" s="1">
        <v>1</v>
      </c>
      <c r="U5823" s="1">
        <v>0</v>
      </c>
      <c r="V5823" s="5">
        <v>2.0979000000000001</v>
      </c>
    </row>
    <row r="5824" spans="1:22" ht="15" thickBot="1" x14ac:dyDescent="0.35">
      <c r="A5824" s="4">
        <v>5823</v>
      </c>
      <c r="B5824" s="2" t="s">
        <v>8508</v>
      </c>
      <c r="C5824" s="1">
        <v>2014</v>
      </c>
      <c r="D5824" s="3">
        <v>41772</v>
      </c>
      <c r="E5824" s="3">
        <v>41778</v>
      </c>
      <c r="F5824" s="2" t="s">
        <v>50</v>
      </c>
      <c r="G5824" s="2" t="s">
        <v>7121</v>
      </c>
      <c r="H5824" s="2" t="s">
        <v>7122</v>
      </c>
      <c r="I5824" s="2" t="s">
        <v>41</v>
      </c>
      <c r="J5824" s="2" t="s">
        <v>27</v>
      </c>
      <c r="K5824" s="2" t="s">
        <v>127</v>
      </c>
      <c r="L5824" s="2" t="s">
        <v>43</v>
      </c>
      <c r="M5824" s="1">
        <v>94122</v>
      </c>
      <c r="N5824" s="2" t="s">
        <v>44</v>
      </c>
      <c r="O5824" s="2" t="s">
        <v>2803</v>
      </c>
      <c r="P5824" s="2" t="s">
        <v>32</v>
      </c>
      <c r="Q5824" s="2" t="s">
        <v>56</v>
      </c>
      <c r="R5824" s="2" t="s">
        <v>2804</v>
      </c>
      <c r="S5824" s="1">
        <v>285.48</v>
      </c>
      <c r="T5824" s="1">
        <v>5</v>
      </c>
      <c r="U5824" s="1">
        <v>0.2</v>
      </c>
      <c r="V5824" s="5">
        <v>-10.705500000000001</v>
      </c>
    </row>
    <row r="5825" spans="1:22" ht="15" thickBot="1" x14ac:dyDescent="0.35">
      <c r="A5825" s="4">
        <v>5824</v>
      </c>
      <c r="B5825" s="2" t="s">
        <v>8508</v>
      </c>
      <c r="C5825" s="1">
        <v>2014</v>
      </c>
      <c r="D5825" s="3">
        <v>41772</v>
      </c>
      <c r="E5825" s="3">
        <v>41778</v>
      </c>
      <c r="F5825" s="2" t="s">
        <v>50</v>
      </c>
      <c r="G5825" s="2" t="s">
        <v>7121</v>
      </c>
      <c r="H5825" s="2" t="s">
        <v>7122</v>
      </c>
      <c r="I5825" s="2" t="s">
        <v>41</v>
      </c>
      <c r="J5825" s="2" t="s">
        <v>27</v>
      </c>
      <c r="K5825" s="2" t="s">
        <v>127</v>
      </c>
      <c r="L5825" s="2" t="s">
        <v>43</v>
      </c>
      <c r="M5825" s="1">
        <v>94122</v>
      </c>
      <c r="N5825" s="2" t="s">
        <v>44</v>
      </c>
      <c r="O5825" s="2" t="s">
        <v>4474</v>
      </c>
      <c r="P5825" s="2" t="s">
        <v>46</v>
      </c>
      <c r="Q5825" s="2" t="s">
        <v>75</v>
      </c>
      <c r="R5825" s="2" t="s">
        <v>4475</v>
      </c>
      <c r="S5825" s="1">
        <v>19.167999999999999</v>
      </c>
      <c r="T5825" s="1">
        <v>4</v>
      </c>
      <c r="U5825" s="1">
        <v>0.2</v>
      </c>
      <c r="V5825" s="5">
        <v>6.4691999999999998</v>
      </c>
    </row>
    <row r="5826" spans="1:22" ht="15" thickBot="1" x14ac:dyDescent="0.35">
      <c r="A5826" s="4">
        <v>5825</v>
      </c>
      <c r="B5826" s="2" t="s">
        <v>8509</v>
      </c>
      <c r="C5826" s="1">
        <v>2011</v>
      </c>
      <c r="D5826" s="3">
        <v>40665</v>
      </c>
      <c r="E5826" s="3">
        <v>40665</v>
      </c>
      <c r="F5826" s="2" t="s">
        <v>1290</v>
      </c>
      <c r="G5826" s="2" t="s">
        <v>2016</v>
      </c>
      <c r="H5826" s="2" t="s">
        <v>2017</v>
      </c>
      <c r="I5826" s="2" t="s">
        <v>26</v>
      </c>
      <c r="J5826" s="2" t="s">
        <v>27</v>
      </c>
      <c r="K5826" s="2" t="s">
        <v>497</v>
      </c>
      <c r="L5826" s="2" t="s">
        <v>498</v>
      </c>
      <c r="M5826" s="1">
        <v>43229</v>
      </c>
      <c r="N5826" s="2" t="s">
        <v>148</v>
      </c>
      <c r="O5826" s="2" t="s">
        <v>3619</v>
      </c>
      <c r="P5826" s="2" t="s">
        <v>46</v>
      </c>
      <c r="Q5826" s="2" t="s">
        <v>78</v>
      </c>
      <c r="R5826" s="2" t="s">
        <v>3620</v>
      </c>
      <c r="S5826" s="1">
        <v>26.135999999999999</v>
      </c>
      <c r="T5826" s="1">
        <v>3</v>
      </c>
      <c r="U5826" s="1">
        <v>0.2</v>
      </c>
      <c r="V5826" s="5">
        <v>1.9601999999999999</v>
      </c>
    </row>
    <row r="5827" spans="1:22" ht="15" thickBot="1" x14ac:dyDescent="0.35">
      <c r="A5827" s="4">
        <v>5826</v>
      </c>
      <c r="B5827" s="2" t="s">
        <v>8510</v>
      </c>
      <c r="C5827" s="1">
        <v>2014</v>
      </c>
      <c r="D5827" s="3">
        <v>41886</v>
      </c>
      <c r="E5827" s="3">
        <v>41889</v>
      </c>
      <c r="F5827" s="2" t="s">
        <v>23</v>
      </c>
      <c r="G5827" s="2" t="s">
        <v>6294</v>
      </c>
      <c r="H5827" s="2" t="s">
        <v>6295</v>
      </c>
      <c r="I5827" s="2" t="s">
        <v>102</v>
      </c>
      <c r="J5827" s="2" t="s">
        <v>27</v>
      </c>
      <c r="K5827" s="2" t="s">
        <v>266</v>
      </c>
      <c r="L5827" s="2" t="s">
        <v>267</v>
      </c>
      <c r="M5827" s="1">
        <v>10035</v>
      </c>
      <c r="N5827" s="2" t="s">
        <v>148</v>
      </c>
      <c r="O5827" s="2" t="s">
        <v>3819</v>
      </c>
      <c r="P5827" s="2" t="s">
        <v>46</v>
      </c>
      <c r="Q5827" s="2" t="s">
        <v>90</v>
      </c>
      <c r="R5827" s="2" t="s">
        <v>3820</v>
      </c>
      <c r="S5827" s="1">
        <v>419.4</v>
      </c>
      <c r="T5827" s="1">
        <v>4</v>
      </c>
      <c r="U5827" s="1">
        <v>0</v>
      </c>
      <c r="V5827" s="5">
        <v>201.31200000000001</v>
      </c>
    </row>
    <row r="5828" spans="1:22" ht="15" thickBot="1" x14ac:dyDescent="0.35">
      <c r="A5828" s="4">
        <v>5827</v>
      </c>
      <c r="B5828" s="2" t="s">
        <v>8510</v>
      </c>
      <c r="C5828" s="1">
        <v>2014</v>
      </c>
      <c r="D5828" s="3">
        <v>41886</v>
      </c>
      <c r="E5828" s="3">
        <v>41889</v>
      </c>
      <c r="F5828" s="2" t="s">
        <v>23</v>
      </c>
      <c r="G5828" s="2" t="s">
        <v>6294</v>
      </c>
      <c r="H5828" s="2" t="s">
        <v>6295</v>
      </c>
      <c r="I5828" s="2" t="s">
        <v>102</v>
      </c>
      <c r="J5828" s="2" t="s">
        <v>27</v>
      </c>
      <c r="K5828" s="2" t="s">
        <v>266</v>
      </c>
      <c r="L5828" s="2" t="s">
        <v>267</v>
      </c>
      <c r="M5828" s="1">
        <v>10035</v>
      </c>
      <c r="N5828" s="2" t="s">
        <v>148</v>
      </c>
      <c r="O5828" s="2" t="s">
        <v>7950</v>
      </c>
      <c r="P5828" s="2" t="s">
        <v>32</v>
      </c>
      <c r="Q5828" s="2" t="s">
        <v>36</v>
      </c>
      <c r="R5828" s="2" t="s">
        <v>7951</v>
      </c>
      <c r="S5828" s="1">
        <v>90.801000000000002</v>
      </c>
      <c r="T5828" s="1">
        <v>1</v>
      </c>
      <c r="U5828" s="1">
        <v>0.1</v>
      </c>
      <c r="V5828" s="5">
        <v>14.124599999999999</v>
      </c>
    </row>
    <row r="5829" spans="1:22" ht="15" thickBot="1" x14ac:dyDescent="0.35">
      <c r="A5829" s="4">
        <v>5828</v>
      </c>
      <c r="B5829" s="2" t="s">
        <v>8510</v>
      </c>
      <c r="C5829" s="1">
        <v>2014</v>
      </c>
      <c r="D5829" s="3">
        <v>41886</v>
      </c>
      <c r="E5829" s="3">
        <v>41889</v>
      </c>
      <c r="F5829" s="2" t="s">
        <v>23</v>
      </c>
      <c r="G5829" s="2" t="s">
        <v>6294</v>
      </c>
      <c r="H5829" s="2" t="s">
        <v>6295</v>
      </c>
      <c r="I5829" s="2" t="s">
        <v>102</v>
      </c>
      <c r="J5829" s="2" t="s">
        <v>27</v>
      </c>
      <c r="K5829" s="2" t="s">
        <v>266</v>
      </c>
      <c r="L5829" s="2" t="s">
        <v>267</v>
      </c>
      <c r="M5829" s="1">
        <v>10035</v>
      </c>
      <c r="N5829" s="2" t="s">
        <v>148</v>
      </c>
      <c r="O5829" s="2" t="s">
        <v>890</v>
      </c>
      <c r="P5829" s="2" t="s">
        <v>32</v>
      </c>
      <c r="Q5829" s="2" t="s">
        <v>36</v>
      </c>
      <c r="R5829" s="2" t="s">
        <v>891</v>
      </c>
      <c r="S5829" s="1">
        <v>181.76400000000001</v>
      </c>
      <c r="T5829" s="1">
        <v>2</v>
      </c>
      <c r="U5829" s="1">
        <v>0.1</v>
      </c>
      <c r="V5829" s="5">
        <v>-8.0784000000000002</v>
      </c>
    </row>
    <row r="5830" spans="1:22" ht="15" thickBot="1" x14ac:dyDescent="0.35">
      <c r="A5830" s="4">
        <v>5829</v>
      </c>
      <c r="B5830" s="2" t="s">
        <v>8510</v>
      </c>
      <c r="C5830" s="1">
        <v>2014</v>
      </c>
      <c r="D5830" s="3">
        <v>41886</v>
      </c>
      <c r="E5830" s="3">
        <v>41889</v>
      </c>
      <c r="F5830" s="2" t="s">
        <v>23</v>
      </c>
      <c r="G5830" s="2" t="s">
        <v>6294</v>
      </c>
      <c r="H5830" s="2" t="s">
        <v>6295</v>
      </c>
      <c r="I5830" s="2" t="s">
        <v>102</v>
      </c>
      <c r="J5830" s="2" t="s">
        <v>27</v>
      </c>
      <c r="K5830" s="2" t="s">
        <v>266</v>
      </c>
      <c r="L5830" s="2" t="s">
        <v>267</v>
      </c>
      <c r="M5830" s="1">
        <v>10035</v>
      </c>
      <c r="N5830" s="2" t="s">
        <v>148</v>
      </c>
      <c r="O5830" s="2" t="s">
        <v>4223</v>
      </c>
      <c r="P5830" s="2" t="s">
        <v>46</v>
      </c>
      <c r="Q5830" s="2" t="s">
        <v>68</v>
      </c>
      <c r="R5830" s="2" t="s">
        <v>4224</v>
      </c>
      <c r="S5830" s="1">
        <v>5.56</v>
      </c>
      <c r="T5830" s="1">
        <v>2</v>
      </c>
      <c r="U5830" s="1">
        <v>0</v>
      </c>
      <c r="V5830" s="5">
        <v>2.2240000000000002</v>
      </c>
    </row>
    <row r="5831" spans="1:22" ht="15" thickBot="1" x14ac:dyDescent="0.35">
      <c r="A5831" s="4">
        <v>5830</v>
      </c>
      <c r="B5831" s="2" t="s">
        <v>8511</v>
      </c>
      <c r="C5831" s="1">
        <v>2013</v>
      </c>
      <c r="D5831" s="3">
        <v>41612</v>
      </c>
      <c r="E5831" s="3">
        <v>41616</v>
      </c>
      <c r="F5831" s="2" t="s">
        <v>50</v>
      </c>
      <c r="G5831" s="2" t="s">
        <v>3881</v>
      </c>
      <c r="H5831" s="2" t="s">
        <v>3882</v>
      </c>
      <c r="I5831" s="2" t="s">
        <v>26</v>
      </c>
      <c r="J5831" s="2" t="s">
        <v>27</v>
      </c>
      <c r="K5831" s="2" t="s">
        <v>1464</v>
      </c>
      <c r="L5831" s="2" t="s">
        <v>254</v>
      </c>
      <c r="M5831" s="1">
        <v>47374</v>
      </c>
      <c r="N5831" s="2" t="s">
        <v>105</v>
      </c>
      <c r="O5831" s="2" t="s">
        <v>1225</v>
      </c>
      <c r="P5831" s="2" t="s">
        <v>32</v>
      </c>
      <c r="Q5831" s="2" t="s">
        <v>56</v>
      </c>
      <c r="R5831" s="2" t="s">
        <v>1226</v>
      </c>
      <c r="S5831" s="1">
        <v>581.96</v>
      </c>
      <c r="T5831" s="1">
        <v>2</v>
      </c>
      <c r="U5831" s="1">
        <v>0</v>
      </c>
      <c r="V5831" s="5">
        <v>104.75279999999999</v>
      </c>
    </row>
    <row r="5832" spans="1:22" ht="15" thickBot="1" x14ac:dyDescent="0.35">
      <c r="A5832" s="4">
        <v>5831</v>
      </c>
      <c r="B5832" s="2" t="s">
        <v>8511</v>
      </c>
      <c r="C5832" s="1">
        <v>2013</v>
      </c>
      <c r="D5832" s="3">
        <v>41612</v>
      </c>
      <c r="E5832" s="3">
        <v>41616</v>
      </c>
      <c r="F5832" s="2" t="s">
        <v>50</v>
      </c>
      <c r="G5832" s="2" t="s">
        <v>3881</v>
      </c>
      <c r="H5832" s="2" t="s">
        <v>3882</v>
      </c>
      <c r="I5832" s="2" t="s">
        <v>26</v>
      </c>
      <c r="J5832" s="2" t="s">
        <v>27</v>
      </c>
      <c r="K5832" s="2" t="s">
        <v>1464</v>
      </c>
      <c r="L5832" s="2" t="s">
        <v>254</v>
      </c>
      <c r="M5832" s="1">
        <v>47374</v>
      </c>
      <c r="N5832" s="2" t="s">
        <v>105</v>
      </c>
      <c r="O5832" s="2" t="s">
        <v>4577</v>
      </c>
      <c r="P5832" s="2" t="s">
        <v>32</v>
      </c>
      <c r="Q5832" s="2" t="s">
        <v>36</v>
      </c>
      <c r="R5832" s="2" t="s">
        <v>4578</v>
      </c>
      <c r="S5832" s="1">
        <v>29.98</v>
      </c>
      <c r="T5832" s="1">
        <v>1</v>
      </c>
      <c r="U5832" s="1">
        <v>0</v>
      </c>
      <c r="V5832" s="5">
        <v>8.0945999999999998</v>
      </c>
    </row>
    <row r="5833" spans="1:22" ht="15" thickBot="1" x14ac:dyDescent="0.35">
      <c r="A5833" s="4">
        <v>5832</v>
      </c>
      <c r="B5833" s="2" t="s">
        <v>8512</v>
      </c>
      <c r="C5833" s="1">
        <v>2012</v>
      </c>
      <c r="D5833" s="3">
        <v>41108</v>
      </c>
      <c r="E5833" s="3">
        <v>41112</v>
      </c>
      <c r="F5833" s="2" t="s">
        <v>50</v>
      </c>
      <c r="G5833" s="2" t="s">
        <v>2384</v>
      </c>
      <c r="H5833" s="2" t="s">
        <v>2385</v>
      </c>
      <c r="I5833" s="2" t="s">
        <v>26</v>
      </c>
      <c r="J5833" s="2" t="s">
        <v>27</v>
      </c>
      <c r="K5833" s="2" t="s">
        <v>947</v>
      </c>
      <c r="L5833" s="2" t="s">
        <v>43</v>
      </c>
      <c r="M5833" s="1">
        <v>92105</v>
      </c>
      <c r="N5833" s="2" t="s">
        <v>44</v>
      </c>
      <c r="O5833" s="2" t="s">
        <v>5326</v>
      </c>
      <c r="P5833" s="2" t="s">
        <v>71</v>
      </c>
      <c r="Q5833" s="2" t="s">
        <v>161</v>
      </c>
      <c r="R5833" s="2" t="s">
        <v>5327</v>
      </c>
      <c r="S5833" s="1">
        <v>519.96</v>
      </c>
      <c r="T5833" s="1">
        <v>4</v>
      </c>
      <c r="U5833" s="1">
        <v>0</v>
      </c>
      <c r="V5833" s="5">
        <v>176.78639999999999</v>
      </c>
    </row>
    <row r="5834" spans="1:22" ht="15" thickBot="1" x14ac:dyDescent="0.35">
      <c r="A5834" s="4">
        <v>5833</v>
      </c>
      <c r="B5834" s="2" t="s">
        <v>8513</v>
      </c>
      <c r="C5834" s="1">
        <v>2013</v>
      </c>
      <c r="D5834" s="3">
        <v>41477</v>
      </c>
      <c r="E5834" s="3">
        <v>41482</v>
      </c>
      <c r="F5834" s="2" t="s">
        <v>50</v>
      </c>
      <c r="G5834" s="2" t="s">
        <v>3723</v>
      </c>
      <c r="H5834" s="2" t="s">
        <v>3724</v>
      </c>
      <c r="I5834" s="2" t="s">
        <v>26</v>
      </c>
      <c r="J5834" s="2" t="s">
        <v>27</v>
      </c>
      <c r="K5834" s="2" t="s">
        <v>87</v>
      </c>
      <c r="L5834" s="2" t="s">
        <v>88</v>
      </c>
      <c r="M5834" s="1">
        <v>28027</v>
      </c>
      <c r="N5834" s="2" t="s">
        <v>30</v>
      </c>
      <c r="O5834" s="2" t="s">
        <v>3711</v>
      </c>
      <c r="P5834" s="2" t="s">
        <v>46</v>
      </c>
      <c r="Q5834" s="2" t="s">
        <v>47</v>
      </c>
      <c r="R5834" s="2" t="s">
        <v>3712</v>
      </c>
      <c r="S5834" s="1">
        <v>6.2640000000000002</v>
      </c>
      <c r="T5834" s="1">
        <v>3</v>
      </c>
      <c r="U5834" s="1">
        <v>0.2</v>
      </c>
      <c r="V5834" s="5">
        <v>2.0358000000000001</v>
      </c>
    </row>
    <row r="5835" spans="1:22" ht="15" thickBot="1" x14ac:dyDescent="0.35">
      <c r="A5835" s="4">
        <v>5834</v>
      </c>
      <c r="B5835" s="2" t="s">
        <v>8513</v>
      </c>
      <c r="C5835" s="1">
        <v>2013</v>
      </c>
      <c r="D5835" s="3">
        <v>41477</v>
      </c>
      <c r="E5835" s="3">
        <v>41482</v>
      </c>
      <c r="F5835" s="2" t="s">
        <v>50</v>
      </c>
      <c r="G5835" s="2" t="s">
        <v>3723</v>
      </c>
      <c r="H5835" s="2" t="s">
        <v>3724</v>
      </c>
      <c r="I5835" s="2" t="s">
        <v>26</v>
      </c>
      <c r="J5835" s="2" t="s">
        <v>27</v>
      </c>
      <c r="K5835" s="2" t="s">
        <v>87</v>
      </c>
      <c r="L5835" s="2" t="s">
        <v>88</v>
      </c>
      <c r="M5835" s="1">
        <v>28027</v>
      </c>
      <c r="N5835" s="2" t="s">
        <v>30</v>
      </c>
      <c r="O5835" s="2" t="s">
        <v>3741</v>
      </c>
      <c r="P5835" s="2" t="s">
        <v>32</v>
      </c>
      <c r="Q5835" s="2" t="s">
        <v>36</v>
      </c>
      <c r="R5835" s="2" t="s">
        <v>3742</v>
      </c>
      <c r="S5835" s="1">
        <v>363.92</v>
      </c>
      <c r="T5835" s="1">
        <v>5</v>
      </c>
      <c r="U5835" s="1">
        <v>0.2</v>
      </c>
      <c r="V5835" s="5">
        <v>0</v>
      </c>
    </row>
    <row r="5836" spans="1:22" ht="15" thickBot="1" x14ac:dyDescent="0.35">
      <c r="A5836" s="4">
        <v>5835</v>
      </c>
      <c r="B5836" s="2" t="s">
        <v>8514</v>
      </c>
      <c r="C5836" s="1">
        <v>2012</v>
      </c>
      <c r="D5836" s="3">
        <v>41069</v>
      </c>
      <c r="E5836" s="3">
        <v>41076</v>
      </c>
      <c r="F5836" s="2" t="s">
        <v>50</v>
      </c>
      <c r="G5836" s="2" t="s">
        <v>671</v>
      </c>
      <c r="H5836" s="2" t="s">
        <v>672</v>
      </c>
      <c r="I5836" s="2" t="s">
        <v>26</v>
      </c>
      <c r="J5836" s="2" t="s">
        <v>27</v>
      </c>
      <c r="K5836" s="2" t="s">
        <v>1419</v>
      </c>
      <c r="L5836" s="2" t="s">
        <v>54</v>
      </c>
      <c r="M5836" s="1">
        <v>33178</v>
      </c>
      <c r="N5836" s="2" t="s">
        <v>30</v>
      </c>
      <c r="O5836" s="2" t="s">
        <v>7313</v>
      </c>
      <c r="P5836" s="2" t="s">
        <v>46</v>
      </c>
      <c r="Q5836" s="2" t="s">
        <v>75</v>
      </c>
      <c r="R5836" s="2" t="s">
        <v>7314</v>
      </c>
      <c r="S5836" s="1">
        <v>64.2</v>
      </c>
      <c r="T5836" s="1">
        <v>5</v>
      </c>
      <c r="U5836" s="1">
        <v>0.7</v>
      </c>
      <c r="V5836" s="5">
        <v>-42.8</v>
      </c>
    </row>
    <row r="5837" spans="1:22" ht="15" thickBot="1" x14ac:dyDescent="0.35">
      <c r="A5837" s="4">
        <v>5836</v>
      </c>
      <c r="B5837" s="2" t="s">
        <v>8514</v>
      </c>
      <c r="C5837" s="1">
        <v>2012</v>
      </c>
      <c r="D5837" s="3">
        <v>41069</v>
      </c>
      <c r="E5837" s="3">
        <v>41076</v>
      </c>
      <c r="F5837" s="2" t="s">
        <v>50</v>
      </c>
      <c r="G5837" s="2" t="s">
        <v>671</v>
      </c>
      <c r="H5837" s="2" t="s">
        <v>672</v>
      </c>
      <c r="I5837" s="2" t="s">
        <v>26</v>
      </c>
      <c r="J5837" s="2" t="s">
        <v>27</v>
      </c>
      <c r="K5837" s="2" t="s">
        <v>1419</v>
      </c>
      <c r="L5837" s="2" t="s">
        <v>54</v>
      </c>
      <c r="M5837" s="1">
        <v>33178</v>
      </c>
      <c r="N5837" s="2" t="s">
        <v>30</v>
      </c>
      <c r="O5837" s="2" t="s">
        <v>4642</v>
      </c>
      <c r="P5837" s="2" t="s">
        <v>46</v>
      </c>
      <c r="Q5837" s="2" t="s">
        <v>75</v>
      </c>
      <c r="R5837" s="2" t="s">
        <v>4643</v>
      </c>
      <c r="S5837" s="1">
        <v>38.520000000000003</v>
      </c>
      <c r="T5837" s="1">
        <v>3</v>
      </c>
      <c r="U5837" s="1">
        <v>0.7</v>
      </c>
      <c r="V5837" s="5">
        <v>-26.963999999999999</v>
      </c>
    </row>
    <row r="5838" spans="1:22" ht="15" thickBot="1" x14ac:dyDescent="0.35">
      <c r="A5838" s="4">
        <v>5837</v>
      </c>
      <c r="B5838" s="2" t="s">
        <v>8514</v>
      </c>
      <c r="C5838" s="1">
        <v>2012</v>
      </c>
      <c r="D5838" s="3">
        <v>41069</v>
      </c>
      <c r="E5838" s="3">
        <v>41076</v>
      </c>
      <c r="F5838" s="2" t="s">
        <v>50</v>
      </c>
      <c r="G5838" s="2" t="s">
        <v>671</v>
      </c>
      <c r="H5838" s="2" t="s">
        <v>672</v>
      </c>
      <c r="I5838" s="2" t="s">
        <v>26</v>
      </c>
      <c r="J5838" s="2" t="s">
        <v>27</v>
      </c>
      <c r="K5838" s="2" t="s">
        <v>1419</v>
      </c>
      <c r="L5838" s="2" t="s">
        <v>54</v>
      </c>
      <c r="M5838" s="1">
        <v>33178</v>
      </c>
      <c r="N5838" s="2" t="s">
        <v>30</v>
      </c>
      <c r="O5838" s="2" t="s">
        <v>7774</v>
      </c>
      <c r="P5838" s="2" t="s">
        <v>71</v>
      </c>
      <c r="Q5838" s="2" t="s">
        <v>161</v>
      </c>
      <c r="R5838" s="2" t="s">
        <v>7775</v>
      </c>
      <c r="S5838" s="1">
        <v>72.599999999999994</v>
      </c>
      <c r="T5838" s="1">
        <v>5</v>
      </c>
      <c r="U5838" s="1">
        <v>0.2</v>
      </c>
      <c r="V5838" s="5">
        <v>-8.1675000000000004</v>
      </c>
    </row>
    <row r="5839" spans="1:22" ht="15" thickBot="1" x14ac:dyDescent="0.35">
      <c r="A5839" s="4">
        <v>5838</v>
      </c>
      <c r="B5839" s="2" t="s">
        <v>8515</v>
      </c>
      <c r="C5839" s="1">
        <v>2014</v>
      </c>
      <c r="D5839" s="3">
        <v>41971</v>
      </c>
      <c r="E5839" s="3">
        <v>41977</v>
      </c>
      <c r="F5839" s="2" t="s">
        <v>50</v>
      </c>
      <c r="G5839" s="2" t="s">
        <v>8516</v>
      </c>
      <c r="H5839" s="2" t="s">
        <v>8517</v>
      </c>
      <c r="I5839" s="2" t="s">
        <v>26</v>
      </c>
      <c r="J5839" s="2" t="s">
        <v>27</v>
      </c>
      <c r="K5839" s="2" t="s">
        <v>42</v>
      </c>
      <c r="L5839" s="2" t="s">
        <v>43</v>
      </c>
      <c r="M5839" s="1">
        <v>90036</v>
      </c>
      <c r="N5839" s="2" t="s">
        <v>44</v>
      </c>
      <c r="O5839" s="2" t="s">
        <v>8518</v>
      </c>
      <c r="P5839" s="2" t="s">
        <v>71</v>
      </c>
      <c r="Q5839" s="2" t="s">
        <v>72</v>
      </c>
      <c r="R5839" s="2" t="s">
        <v>8519</v>
      </c>
      <c r="S5839" s="1">
        <v>57.567999999999998</v>
      </c>
      <c r="T5839" s="1">
        <v>4</v>
      </c>
      <c r="U5839" s="1">
        <v>0.2</v>
      </c>
      <c r="V5839" s="5">
        <v>5.7568000000000001</v>
      </c>
    </row>
    <row r="5840" spans="1:22" ht="15" thickBot="1" x14ac:dyDescent="0.35">
      <c r="A5840" s="4">
        <v>5839</v>
      </c>
      <c r="B5840" s="2" t="s">
        <v>8520</v>
      </c>
      <c r="C5840" s="1">
        <v>2012</v>
      </c>
      <c r="D5840" s="3">
        <v>40995</v>
      </c>
      <c r="E5840" s="3">
        <v>41002</v>
      </c>
      <c r="F5840" s="2" t="s">
        <v>50</v>
      </c>
      <c r="G5840" s="2" t="s">
        <v>5247</v>
      </c>
      <c r="H5840" s="2" t="s">
        <v>5248</v>
      </c>
      <c r="I5840" s="2" t="s">
        <v>26</v>
      </c>
      <c r="J5840" s="2" t="s">
        <v>27</v>
      </c>
      <c r="K5840" s="2" t="s">
        <v>95</v>
      </c>
      <c r="L5840" s="2" t="s">
        <v>96</v>
      </c>
      <c r="M5840" s="1">
        <v>98115</v>
      </c>
      <c r="N5840" s="2" t="s">
        <v>44</v>
      </c>
      <c r="O5840" s="2" t="s">
        <v>8521</v>
      </c>
      <c r="P5840" s="2" t="s">
        <v>46</v>
      </c>
      <c r="Q5840" s="2" t="s">
        <v>59</v>
      </c>
      <c r="R5840" s="2" t="s">
        <v>8522</v>
      </c>
      <c r="S5840" s="1">
        <v>83.7</v>
      </c>
      <c r="T5840" s="1">
        <v>5</v>
      </c>
      <c r="U5840" s="1">
        <v>0</v>
      </c>
      <c r="V5840" s="5">
        <v>3.3479999999999999</v>
      </c>
    </row>
    <row r="5841" spans="1:22" ht="15" thickBot="1" x14ac:dyDescent="0.35">
      <c r="A5841" s="4">
        <v>5840</v>
      </c>
      <c r="B5841" s="2" t="s">
        <v>8523</v>
      </c>
      <c r="C5841" s="1">
        <v>2012</v>
      </c>
      <c r="D5841" s="3">
        <v>41174</v>
      </c>
      <c r="E5841" s="3">
        <v>41178</v>
      </c>
      <c r="F5841" s="2" t="s">
        <v>23</v>
      </c>
      <c r="G5841" s="2" t="s">
        <v>6200</v>
      </c>
      <c r="H5841" s="2" t="s">
        <v>6201</v>
      </c>
      <c r="I5841" s="2" t="s">
        <v>102</v>
      </c>
      <c r="J5841" s="2" t="s">
        <v>27</v>
      </c>
      <c r="K5841" s="2" t="s">
        <v>1127</v>
      </c>
      <c r="L5841" s="2" t="s">
        <v>319</v>
      </c>
      <c r="M5841" s="1">
        <v>22204</v>
      </c>
      <c r="N5841" s="2" t="s">
        <v>30</v>
      </c>
      <c r="O5841" s="2" t="s">
        <v>4785</v>
      </c>
      <c r="P5841" s="2" t="s">
        <v>46</v>
      </c>
      <c r="Q5841" s="2" t="s">
        <v>90</v>
      </c>
      <c r="R5841" s="2" t="s">
        <v>4786</v>
      </c>
      <c r="S5841" s="1">
        <v>32.4</v>
      </c>
      <c r="T5841" s="1">
        <v>5</v>
      </c>
      <c r="U5841" s="1">
        <v>0</v>
      </c>
      <c r="V5841" s="5">
        <v>15.552</v>
      </c>
    </row>
    <row r="5842" spans="1:22" ht="15" thickBot="1" x14ac:dyDescent="0.35">
      <c r="A5842" s="4">
        <v>5841</v>
      </c>
      <c r="B5842" s="2" t="s">
        <v>8523</v>
      </c>
      <c r="C5842" s="1">
        <v>2012</v>
      </c>
      <c r="D5842" s="3">
        <v>41174</v>
      </c>
      <c r="E5842" s="3">
        <v>41178</v>
      </c>
      <c r="F5842" s="2" t="s">
        <v>23</v>
      </c>
      <c r="G5842" s="2" t="s">
        <v>6200</v>
      </c>
      <c r="H5842" s="2" t="s">
        <v>6201</v>
      </c>
      <c r="I5842" s="2" t="s">
        <v>102</v>
      </c>
      <c r="J5842" s="2" t="s">
        <v>27</v>
      </c>
      <c r="K5842" s="2" t="s">
        <v>1127</v>
      </c>
      <c r="L5842" s="2" t="s">
        <v>319</v>
      </c>
      <c r="M5842" s="1">
        <v>22204</v>
      </c>
      <c r="N5842" s="2" t="s">
        <v>30</v>
      </c>
      <c r="O5842" s="2" t="s">
        <v>3613</v>
      </c>
      <c r="P5842" s="2" t="s">
        <v>32</v>
      </c>
      <c r="Q5842" s="2" t="s">
        <v>65</v>
      </c>
      <c r="R5842" s="2" t="s">
        <v>3614</v>
      </c>
      <c r="S5842" s="1">
        <v>47.98</v>
      </c>
      <c r="T5842" s="1">
        <v>2</v>
      </c>
      <c r="U5842" s="1">
        <v>0</v>
      </c>
      <c r="V5842" s="5">
        <v>11.035399999999999</v>
      </c>
    </row>
    <row r="5843" spans="1:22" ht="15" thickBot="1" x14ac:dyDescent="0.35">
      <c r="A5843" s="4">
        <v>5842</v>
      </c>
      <c r="B5843" s="2" t="s">
        <v>8524</v>
      </c>
      <c r="C5843" s="1">
        <v>2012</v>
      </c>
      <c r="D5843" s="3">
        <v>41230</v>
      </c>
      <c r="E5843" s="3">
        <v>41234</v>
      </c>
      <c r="F5843" s="2" t="s">
        <v>50</v>
      </c>
      <c r="G5843" s="2" t="s">
        <v>5038</v>
      </c>
      <c r="H5843" s="2" t="s">
        <v>5039</v>
      </c>
      <c r="I5843" s="2" t="s">
        <v>26</v>
      </c>
      <c r="J5843" s="2" t="s">
        <v>27</v>
      </c>
      <c r="K5843" s="2" t="s">
        <v>947</v>
      </c>
      <c r="L5843" s="2" t="s">
        <v>43</v>
      </c>
      <c r="M5843" s="1">
        <v>92105</v>
      </c>
      <c r="N5843" s="2" t="s">
        <v>44</v>
      </c>
      <c r="O5843" s="2" t="s">
        <v>8525</v>
      </c>
      <c r="P5843" s="2" t="s">
        <v>71</v>
      </c>
      <c r="Q5843" s="2" t="s">
        <v>72</v>
      </c>
      <c r="R5843" s="2" t="s">
        <v>8526</v>
      </c>
      <c r="S5843" s="1">
        <v>415.96800000000002</v>
      </c>
      <c r="T5843" s="1">
        <v>4</v>
      </c>
      <c r="U5843" s="1">
        <v>0.2</v>
      </c>
      <c r="V5843" s="5">
        <v>51.996000000000002</v>
      </c>
    </row>
    <row r="5844" spans="1:22" ht="15" thickBot="1" x14ac:dyDescent="0.35">
      <c r="A5844" s="4">
        <v>5843</v>
      </c>
      <c r="B5844" s="2" t="s">
        <v>8524</v>
      </c>
      <c r="C5844" s="1">
        <v>2012</v>
      </c>
      <c r="D5844" s="3">
        <v>41230</v>
      </c>
      <c r="E5844" s="3">
        <v>41234</v>
      </c>
      <c r="F5844" s="2" t="s">
        <v>50</v>
      </c>
      <c r="G5844" s="2" t="s">
        <v>5038</v>
      </c>
      <c r="H5844" s="2" t="s">
        <v>5039</v>
      </c>
      <c r="I5844" s="2" t="s">
        <v>26</v>
      </c>
      <c r="J5844" s="2" t="s">
        <v>27</v>
      </c>
      <c r="K5844" s="2" t="s">
        <v>947</v>
      </c>
      <c r="L5844" s="2" t="s">
        <v>43</v>
      </c>
      <c r="M5844" s="1">
        <v>92105</v>
      </c>
      <c r="N5844" s="2" t="s">
        <v>44</v>
      </c>
      <c r="O5844" s="2" t="s">
        <v>3442</v>
      </c>
      <c r="P5844" s="2" t="s">
        <v>46</v>
      </c>
      <c r="Q5844" s="2" t="s">
        <v>59</v>
      </c>
      <c r="R5844" s="2" t="s">
        <v>3443</v>
      </c>
      <c r="S5844" s="1">
        <v>304.89999999999998</v>
      </c>
      <c r="T5844" s="1">
        <v>5</v>
      </c>
      <c r="U5844" s="1">
        <v>0</v>
      </c>
      <c r="V5844" s="5">
        <v>6.0979999999999999</v>
      </c>
    </row>
    <row r="5845" spans="1:22" ht="15" thickBot="1" x14ac:dyDescent="0.35">
      <c r="A5845" s="4">
        <v>5844</v>
      </c>
      <c r="B5845" s="2" t="s">
        <v>8524</v>
      </c>
      <c r="C5845" s="1">
        <v>2012</v>
      </c>
      <c r="D5845" s="3">
        <v>41230</v>
      </c>
      <c r="E5845" s="3">
        <v>41234</v>
      </c>
      <c r="F5845" s="2" t="s">
        <v>50</v>
      </c>
      <c r="G5845" s="2" t="s">
        <v>5038</v>
      </c>
      <c r="H5845" s="2" t="s">
        <v>5039</v>
      </c>
      <c r="I5845" s="2" t="s">
        <v>26</v>
      </c>
      <c r="J5845" s="2" t="s">
        <v>27</v>
      </c>
      <c r="K5845" s="2" t="s">
        <v>947</v>
      </c>
      <c r="L5845" s="2" t="s">
        <v>43</v>
      </c>
      <c r="M5845" s="1">
        <v>92105</v>
      </c>
      <c r="N5845" s="2" t="s">
        <v>44</v>
      </c>
      <c r="O5845" s="2" t="s">
        <v>7791</v>
      </c>
      <c r="P5845" s="2" t="s">
        <v>32</v>
      </c>
      <c r="Q5845" s="2" t="s">
        <v>65</v>
      </c>
      <c r="R5845" s="2" t="s">
        <v>7792</v>
      </c>
      <c r="S5845" s="1">
        <v>80.959999999999994</v>
      </c>
      <c r="T5845" s="1">
        <v>4</v>
      </c>
      <c r="U5845" s="1">
        <v>0</v>
      </c>
      <c r="V5845" s="5">
        <v>29.145600000000002</v>
      </c>
    </row>
    <row r="5846" spans="1:22" ht="15" thickBot="1" x14ac:dyDescent="0.35">
      <c r="A5846" s="4">
        <v>5845</v>
      </c>
      <c r="B5846" s="2" t="s">
        <v>8524</v>
      </c>
      <c r="C5846" s="1">
        <v>2012</v>
      </c>
      <c r="D5846" s="3">
        <v>41230</v>
      </c>
      <c r="E5846" s="3">
        <v>41234</v>
      </c>
      <c r="F5846" s="2" t="s">
        <v>50</v>
      </c>
      <c r="G5846" s="2" t="s">
        <v>5038</v>
      </c>
      <c r="H5846" s="2" t="s">
        <v>5039</v>
      </c>
      <c r="I5846" s="2" t="s">
        <v>26</v>
      </c>
      <c r="J5846" s="2" t="s">
        <v>27</v>
      </c>
      <c r="K5846" s="2" t="s">
        <v>947</v>
      </c>
      <c r="L5846" s="2" t="s">
        <v>43</v>
      </c>
      <c r="M5846" s="1">
        <v>92105</v>
      </c>
      <c r="N5846" s="2" t="s">
        <v>44</v>
      </c>
      <c r="O5846" s="2" t="s">
        <v>7527</v>
      </c>
      <c r="P5846" s="2" t="s">
        <v>46</v>
      </c>
      <c r="Q5846" s="2" t="s">
        <v>59</v>
      </c>
      <c r="R5846" s="2" t="s">
        <v>7528</v>
      </c>
      <c r="S5846" s="1">
        <v>777.21</v>
      </c>
      <c r="T5846" s="1">
        <v>7</v>
      </c>
      <c r="U5846" s="1">
        <v>0</v>
      </c>
      <c r="V5846" s="5">
        <v>54.404699999999998</v>
      </c>
    </row>
    <row r="5847" spans="1:22" ht="15" thickBot="1" x14ac:dyDescent="0.35">
      <c r="A5847" s="4">
        <v>5846</v>
      </c>
      <c r="B5847" s="2" t="s">
        <v>8524</v>
      </c>
      <c r="C5847" s="1">
        <v>2012</v>
      </c>
      <c r="D5847" s="3">
        <v>41230</v>
      </c>
      <c r="E5847" s="3">
        <v>41234</v>
      </c>
      <c r="F5847" s="2" t="s">
        <v>50</v>
      </c>
      <c r="G5847" s="2" t="s">
        <v>5038</v>
      </c>
      <c r="H5847" s="2" t="s">
        <v>5039</v>
      </c>
      <c r="I5847" s="2" t="s">
        <v>26</v>
      </c>
      <c r="J5847" s="2" t="s">
        <v>27</v>
      </c>
      <c r="K5847" s="2" t="s">
        <v>947</v>
      </c>
      <c r="L5847" s="2" t="s">
        <v>43</v>
      </c>
      <c r="M5847" s="1">
        <v>92105</v>
      </c>
      <c r="N5847" s="2" t="s">
        <v>44</v>
      </c>
      <c r="O5847" s="2" t="s">
        <v>3871</v>
      </c>
      <c r="P5847" s="2" t="s">
        <v>46</v>
      </c>
      <c r="Q5847" s="2" t="s">
        <v>90</v>
      </c>
      <c r="R5847" s="2" t="s">
        <v>3872</v>
      </c>
      <c r="S5847" s="1">
        <v>32.4</v>
      </c>
      <c r="T5847" s="1">
        <v>5</v>
      </c>
      <c r="U5847" s="1">
        <v>0</v>
      </c>
      <c r="V5847" s="5">
        <v>15.552</v>
      </c>
    </row>
    <row r="5848" spans="1:22" ht="15" thickBot="1" x14ac:dyDescent="0.35">
      <c r="A5848" s="4">
        <v>5847</v>
      </c>
      <c r="B5848" s="2" t="s">
        <v>8524</v>
      </c>
      <c r="C5848" s="1">
        <v>2012</v>
      </c>
      <c r="D5848" s="3">
        <v>41230</v>
      </c>
      <c r="E5848" s="3">
        <v>41234</v>
      </c>
      <c r="F5848" s="2" t="s">
        <v>50</v>
      </c>
      <c r="G5848" s="2" t="s">
        <v>5038</v>
      </c>
      <c r="H5848" s="2" t="s">
        <v>5039</v>
      </c>
      <c r="I5848" s="2" t="s">
        <v>26</v>
      </c>
      <c r="J5848" s="2" t="s">
        <v>27</v>
      </c>
      <c r="K5848" s="2" t="s">
        <v>947</v>
      </c>
      <c r="L5848" s="2" t="s">
        <v>43</v>
      </c>
      <c r="M5848" s="1">
        <v>92105</v>
      </c>
      <c r="N5848" s="2" t="s">
        <v>44</v>
      </c>
      <c r="O5848" s="2" t="s">
        <v>3495</v>
      </c>
      <c r="P5848" s="2" t="s">
        <v>32</v>
      </c>
      <c r="Q5848" s="2" t="s">
        <v>36</v>
      </c>
      <c r="R5848" s="2" t="s">
        <v>3496</v>
      </c>
      <c r="S5848" s="1">
        <v>225.56800000000001</v>
      </c>
      <c r="T5848" s="1">
        <v>2</v>
      </c>
      <c r="U5848" s="1">
        <v>0.2</v>
      </c>
      <c r="V5848" s="5">
        <v>2.8195999999999999</v>
      </c>
    </row>
    <row r="5849" spans="1:22" ht="15" thickBot="1" x14ac:dyDescent="0.35">
      <c r="A5849" s="4">
        <v>5848</v>
      </c>
      <c r="B5849" s="2" t="s">
        <v>8524</v>
      </c>
      <c r="C5849" s="1">
        <v>2012</v>
      </c>
      <c r="D5849" s="3">
        <v>41230</v>
      </c>
      <c r="E5849" s="3">
        <v>41234</v>
      </c>
      <c r="F5849" s="2" t="s">
        <v>50</v>
      </c>
      <c r="G5849" s="2" t="s">
        <v>5038</v>
      </c>
      <c r="H5849" s="2" t="s">
        <v>5039</v>
      </c>
      <c r="I5849" s="2" t="s">
        <v>26</v>
      </c>
      <c r="J5849" s="2" t="s">
        <v>27</v>
      </c>
      <c r="K5849" s="2" t="s">
        <v>947</v>
      </c>
      <c r="L5849" s="2" t="s">
        <v>43</v>
      </c>
      <c r="M5849" s="1">
        <v>92105</v>
      </c>
      <c r="N5849" s="2" t="s">
        <v>44</v>
      </c>
      <c r="O5849" s="2" t="s">
        <v>4481</v>
      </c>
      <c r="P5849" s="2" t="s">
        <v>32</v>
      </c>
      <c r="Q5849" s="2" t="s">
        <v>65</v>
      </c>
      <c r="R5849" s="2" t="s">
        <v>4482</v>
      </c>
      <c r="S5849" s="1">
        <v>36.6</v>
      </c>
      <c r="T5849" s="1">
        <v>3</v>
      </c>
      <c r="U5849" s="1">
        <v>0</v>
      </c>
      <c r="V5849" s="5">
        <v>15.372</v>
      </c>
    </row>
    <row r="5850" spans="1:22" ht="15" thickBot="1" x14ac:dyDescent="0.35">
      <c r="A5850" s="4">
        <v>5849</v>
      </c>
      <c r="B5850" s="2" t="s">
        <v>8527</v>
      </c>
      <c r="C5850" s="1">
        <v>2012</v>
      </c>
      <c r="D5850" s="3">
        <v>41223</v>
      </c>
      <c r="E5850" s="3">
        <v>41227</v>
      </c>
      <c r="F5850" s="2" t="s">
        <v>50</v>
      </c>
      <c r="G5850" s="2" t="s">
        <v>1527</v>
      </c>
      <c r="H5850" s="2" t="s">
        <v>1528</v>
      </c>
      <c r="I5850" s="2" t="s">
        <v>102</v>
      </c>
      <c r="J5850" s="2" t="s">
        <v>27</v>
      </c>
      <c r="K5850" s="2" t="s">
        <v>566</v>
      </c>
      <c r="L5850" s="2" t="s">
        <v>229</v>
      </c>
      <c r="M5850" s="1">
        <v>55113</v>
      </c>
      <c r="N5850" s="2" t="s">
        <v>105</v>
      </c>
      <c r="O5850" s="2" t="s">
        <v>3305</v>
      </c>
      <c r="P5850" s="2" t="s">
        <v>46</v>
      </c>
      <c r="Q5850" s="2" t="s">
        <v>78</v>
      </c>
      <c r="R5850" s="2" t="s">
        <v>3306</v>
      </c>
      <c r="S5850" s="1">
        <v>715.64</v>
      </c>
      <c r="T5850" s="1">
        <v>2</v>
      </c>
      <c r="U5850" s="1">
        <v>0</v>
      </c>
      <c r="V5850" s="5">
        <v>178.91</v>
      </c>
    </row>
    <row r="5851" spans="1:22" ht="15" thickBot="1" x14ac:dyDescent="0.35">
      <c r="A5851" s="4">
        <v>5850</v>
      </c>
      <c r="B5851" s="2" t="s">
        <v>8527</v>
      </c>
      <c r="C5851" s="1">
        <v>2012</v>
      </c>
      <c r="D5851" s="3">
        <v>41223</v>
      </c>
      <c r="E5851" s="3">
        <v>41227</v>
      </c>
      <c r="F5851" s="2" t="s">
        <v>50</v>
      </c>
      <c r="G5851" s="2" t="s">
        <v>1527</v>
      </c>
      <c r="H5851" s="2" t="s">
        <v>1528</v>
      </c>
      <c r="I5851" s="2" t="s">
        <v>102</v>
      </c>
      <c r="J5851" s="2" t="s">
        <v>27</v>
      </c>
      <c r="K5851" s="2" t="s">
        <v>566</v>
      </c>
      <c r="L5851" s="2" t="s">
        <v>229</v>
      </c>
      <c r="M5851" s="1">
        <v>55113</v>
      </c>
      <c r="N5851" s="2" t="s">
        <v>105</v>
      </c>
      <c r="O5851" s="2" t="s">
        <v>5000</v>
      </c>
      <c r="P5851" s="2" t="s">
        <v>46</v>
      </c>
      <c r="Q5851" s="2" t="s">
        <v>59</v>
      </c>
      <c r="R5851" s="2" t="s">
        <v>5001</v>
      </c>
      <c r="S5851" s="1">
        <v>795.51</v>
      </c>
      <c r="T5851" s="1">
        <v>3</v>
      </c>
      <c r="U5851" s="1">
        <v>0</v>
      </c>
      <c r="V5851" s="5">
        <v>143.1918</v>
      </c>
    </row>
    <row r="5852" spans="1:22" ht="15" thickBot="1" x14ac:dyDescent="0.35">
      <c r="A5852" s="4">
        <v>5851</v>
      </c>
      <c r="B5852" s="2" t="s">
        <v>8527</v>
      </c>
      <c r="C5852" s="1">
        <v>2012</v>
      </c>
      <c r="D5852" s="3">
        <v>41223</v>
      </c>
      <c r="E5852" s="3">
        <v>41227</v>
      </c>
      <c r="F5852" s="2" t="s">
        <v>50</v>
      </c>
      <c r="G5852" s="2" t="s">
        <v>1527</v>
      </c>
      <c r="H5852" s="2" t="s">
        <v>1528</v>
      </c>
      <c r="I5852" s="2" t="s">
        <v>102</v>
      </c>
      <c r="J5852" s="2" t="s">
        <v>27</v>
      </c>
      <c r="K5852" s="2" t="s">
        <v>566</v>
      </c>
      <c r="L5852" s="2" t="s">
        <v>229</v>
      </c>
      <c r="M5852" s="1">
        <v>55113</v>
      </c>
      <c r="N5852" s="2" t="s">
        <v>105</v>
      </c>
      <c r="O5852" s="2" t="s">
        <v>6852</v>
      </c>
      <c r="P5852" s="2" t="s">
        <v>71</v>
      </c>
      <c r="Q5852" s="2" t="s">
        <v>1216</v>
      </c>
      <c r="R5852" s="2" t="s">
        <v>6853</v>
      </c>
      <c r="S5852" s="1">
        <v>549.99</v>
      </c>
      <c r="T5852" s="1">
        <v>1</v>
      </c>
      <c r="U5852" s="1">
        <v>0</v>
      </c>
      <c r="V5852" s="5">
        <v>274.995</v>
      </c>
    </row>
    <row r="5853" spans="1:22" ht="15" thickBot="1" x14ac:dyDescent="0.35">
      <c r="A5853" s="4">
        <v>5852</v>
      </c>
      <c r="B5853" s="2" t="s">
        <v>8527</v>
      </c>
      <c r="C5853" s="1">
        <v>2012</v>
      </c>
      <c r="D5853" s="3">
        <v>41223</v>
      </c>
      <c r="E5853" s="3">
        <v>41227</v>
      </c>
      <c r="F5853" s="2" t="s">
        <v>50</v>
      </c>
      <c r="G5853" s="2" t="s">
        <v>1527</v>
      </c>
      <c r="H5853" s="2" t="s">
        <v>1528</v>
      </c>
      <c r="I5853" s="2" t="s">
        <v>102</v>
      </c>
      <c r="J5853" s="2" t="s">
        <v>27</v>
      </c>
      <c r="K5853" s="2" t="s">
        <v>566</v>
      </c>
      <c r="L5853" s="2" t="s">
        <v>229</v>
      </c>
      <c r="M5853" s="1">
        <v>55113</v>
      </c>
      <c r="N5853" s="2" t="s">
        <v>105</v>
      </c>
      <c r="O5853" s="2" t="s">
        <v>1724</v>
      </c>
      <c r="P5853" s="2" t="s">
        <v>46</v>
      </c>
      <c r="Q5853" s="2" t="s">
        <v>75</v>
      </c>
      <c r="R5853" s="2" t="s">
        <v>1725</v>
      </c>
      <c r="S5853" s="1">
        <v>74.760000000000005</v>
      </c>
      <c r="T5853" s="1">
        <v>3</v>
      </c>
      <c r="U5853" s="1">
        <v>0</v>
      </c>
      <c r="V5853" s="5">
        <v>34.389600000000002</v>
      </c>
    </row>
    <row r="5854" spans="1:22" ht="15" thickBot="1" x14ac:dyDescent="0.35">
      <c r="A5854" s="4">
        <v>5853</v>
      </c>
      <c r="B5854" s="2" t="s">
        <v>8527</v>
      </c>
      <c r="C5854" s="1">
        <v>2012</v>
      </c>
      <c r="D5854" s="3">
        <v>41223</v>
      </c>
      <c r="E5854" s="3">
        <v>41227</v>
      </c>
      <c r="F5854" s="2" t="s">
        <v>50</v>
      </c>
      <c r="G5854" s="2" t="s">
        <v>1527</v>
      </c>
      <c r="H5854" s="2" t="s">
        <v>1528</v>
      </c>
      <c r="I5854" s="2" t="s">
        <v>102</v>
      </c>
      <c r="J5854" s="2" t="s">
        <v>27</v>
      </c>
      <c r="K5854" s="2" t="s">
        <v>566</v>
      </c>
      <c r="L5854" s="2" t="s">
        <v>229</v>
      </c>
      <c r="M5854" s="1">
        <v>55113</v>
      </c>
      <c r="N5854" s="2" t="s">
        <v>105</v>
      </c>
      <c r="O5854" s="2" t="s">
        <v>922</v>
      </c>
      <c r="P5854" s="2" t="s">
        <v>32</v>
      </c>
      <c r="Q5854" s="2" t="s">
        <v>65</v>
      </c>
      <c r="R5854" s="2" t="s">
        <v>186</v>
      </c>
      <c r="S5854" s="1">
        <v>29.22</v>
      </c>
      <c r="T5854" s="1">
        <v>3</v>
      </c>
      <c r="U5854" s="1">
        <v>0</v>
      </c>
      <c r="V5854" s="5">
        <v>12.8568</v>
      </c>
    </row>
    <row r="5855" spans="1:22" ht="15" thickBot="1" x14ac:dyDescent="0.35">
      <c r="A5855" s="4">
        <v>5854</v>
      </c>
      <c r="B5855" s="2" t="s">
        <v>8528</v>
      </c>
      <c r="C5855" s="1">
        <v>2011</v>
      </c>
      <c r="D5855" s="3">
        <v>40796</v>
      </c>
      <c r="E5855" s="3">
        <v>40800</v>
      </c>
      <c r="F5855" s="2" t="s">
        <v>50</v>
      </c>
      <c r="G5855" s="2" t="s">
        <v>4452</v>
      </c>
      <c r="H5855" s="2" t="s">
        <v>4453</v>
      </c>
      <c r="I5855" s="2" t="s">
        <v>102</v>
      </c>
      <c r="J5855" s="2" t="s">
        <v>27</v>
      </c>
      <c r="K5855" s="2" t="s">
        <v>2978</v>
      </c>
      <c r="L5855" s="2" t="s">
        <v>319</v>
      </c>
      <c r="M5855" s="1">
        <v>23464</v>
      </c>
      <c r="N5855" s="2" t="s">
        <v>30</v>
      </c>
      <c r="O5855" s="2" t="s">
        <v>1223</v>
      </c>
      <c r="P5855" s="2" t="s">
        <v>46</v>
      </c>
      <c r="Q5855" s="2" t="s">
        <v>75</v>
      </c>
      <c r="R5855" s="2" t="s">
        <v>1224</v>
      </c>
      <c r="S5855" s="1">
        <v>9.64</v>
      </c>
      <c r="T5855" s="1">
        <v>2</v>
      </c>
      <c r="U5855" s="1">
        <v>0</v>
      </c>
      <c r="V5855" s="5">
        <v>4.7236000000000002</v>
      </c>
    </row>
    <row r="5856" spans="1:22" ht="15" thickBot="1" x14ac:dyDescent="0.35">
      <c r="A5856" s="4">
        <v>5855</v>
      </c>
      <c r="B5856" s="2" t="s">
        <v>8529</v>
      </c>
      <c r="C5856" s="1">
        <v>2012</v>
      </c>
      <c r="D5856" s="3">
        <v>41126</v>
      </c>
      <c r="E5856" s="3">
        <v>41132</v>
      </c>
      <c r="F5856" s="2" t="s">
        <v>50</v>
      </c>
      <c r="G5856" s="2" t="s">
        <v>6637</v>
      </c>
      <c r="H5856" s="2" t="s">
        <v>6638</v>
      </c>
      <c r="I5856" s="2" t="s">
        <v>41</v>
      </c>
      <c r="J5856" s="2" t="s">
        <v>27</v>
      </c>
      <c r="K5856" s="2" t="s">
        <v>815</v>
      </c>
      <c r="L5856" s="2" t="s">
        <v>104</v>
      </c>
      <c r="M5856" s="1">
        <v>75220</v>
      </c>
      <c r="N5856" s="2" t="s">
        <v>105</v>
      </c>
      <c r="O5856" s="2" t="s">
        <v>4803</v>
      </c>
      <c r="P5856" s="2" t="s">
        <v>46</v>
      </c>
      <c r="Q5856" s="2" t="s">
        <v>59</v>
      </c>
      <c r="R5856" s="2" t="s">
        <v>4804</v>
      </c>
      <c r="S5856" s="1">
        <v>33.488</v>
      </c>
      <c r="T5856" s="1">
        <v>7</v>
      </c>
      <c r="U5856" s="1">
        <v>0.2</v>
      </c>
      <c r="V5856" s="5">
        <v>-1.2558</v>
      </c>
    </row>
    <row r="5857" spans="1:22" ht="15" thickBot="1" x14ac:dyDescent="0.35">
      <c r="A5857" s="4">
        <v>5856</v>
      </c>
      <c r="B5857" s="2" t="s">
        <v>8529</v>
      </c>
      <c r="C5857" s="1">
        <v>2012</v>
      </c>
      <c r="D5857" s="3">
        <v>41126</v>
      </c>
      <c r="E5857" s="3">
        <v>41132</v>
      </c>
      <c r="F5857" s="2" t="s">
        <v>50</v>
      </c>
      <c r="G5857" s="2" t="s">
        <v>6637</v>
      </c>
      <c r="H5857" s="2" t="s">
        <v>6638</v>
      </c>
      <c r="I5857" s="2" t="s">
        <v>41</v>
      </c>
      <c r="J5857" s="2" t="s">
        <v>27</v>
      </c>
      <c r="K5857" s="2" t="s">
        <v>815</v>
      </c>
      <c r="L5857" s="2" t="s">
        <v>104</v>
      </c>
      <c r="M5857" s="1">
        <v>75220</v>
      </c>
      <c r="N5857" s="2" t="s">
        <v>105</v>
      </c>
      <c r="O5857" s="2" t="s">
        <v>6440</v>
      </c>
      <c r="P5857" s="2" t="s">
        <v>46</v>
      </c>
      <c r="Q5857" s="2" t="s">
        <v>578</v>
      </c>
      <c r="R5857" s="2" t="s">
        <v>6441</v>
      </c>
      <c r="S5857" s="1">
        <v>23.04</v>
      </c>
      <c r="T5857" s="1">
        <v>3</v>
      </c>
      <c r="U5857" s="1">
        <v>0.2</v>
      </c>
      <c r="V5857" s="5">
        <v>-4.8959999999999999</v>
      </c>
    </row>
    <row r="5858" spans="1:22" ht="15" thickBot="1" x14ac:dyDescent="0.35">
      <c r="A5858" s="4">
        <v>5857</v>
      </c>
      <c r="B5858" s="2" t="s">
        <v>8529</v>
      </c>
      <c r="C5858" s="1">
        <v>2012</v>
      </c>
      <c r="D5858" s="3">
        <v>41126</v>
      </c>
      <c r="E5858" s="3">
        <v>41132</v>
      </c>
      <c r="F5858" s="2" t="s">
        <v>50</v>
      </c>
      <c r="G5858" s="2" t="s">
        <v>6637</v>
      </c>
      <c r="H5858" s="2" t="s">
        <v>6638</v>
      </c>
      <c r="I5858" s="2" t="s">
        <v>41</v>
      </c>
      <c r="J5858" s="2" t="s">
        <v>27</v>
      </c>
      <c r="K5858" s="2" t="s">
        <v>815</v>
      </c>
      <c r="L5858" s="2" t="s">
        <v>104</v>
      </c>
      <c r="M5858" s="1">
        <v>75220</v>
      </c>
      <c r="N5858" s="2" t="s">
        <v>105</v>
      </c>
      <c r="O5858" s="2" t="s">
        <v>5216</v>
      </c>
      <c r="P5858" s="2" t="s">
        <v>46</v>
      </c>
      <c r="Q5858" s="2" t="s">
        <v>75</v>
      </c>
      <c r="R5858" s="2" t="s">
        <v>5217</v>
      </c>
      <c r="S5858" s="1">
        <v>1.3620000000000001</v>
      </c>
      <c r="T5858" s="1">
        <v>1</v>
      </c>
      <c r="U5858" s="1">
        <v>0.8</v>
      </c>
      <c r="V5858" s="5">
        <v>-2.1791999999999998</v>
      </c>
    </row>
    <row r="5859" spans="1:22" ht="15" thickBot="1" x14ac:dyDescent="0.35">
      <c r="A5859" s="4">
        <v>5858</v>
      </c>
      <c r="B5859" s="2" t="s">
        <v>8529</v>
      </c>
      <c r="C5859" s="1">
        <v>2012</v>
      </c>
      <c r="D5859" s="3">
        <v>41126</v>
      </c>
      <c r="E5859" s="3">
        <v>41132</v>
      </c>
      <c r="F5859" s="2" t="s">
        <v>50</v>
      </c>
      <c r="G5859" s="2" t="s">
        <v>6637</v>
      </c>
      <c r="H5859" s="2" t="s">
        <v>6638</v>
      </c>
      <c r="I5859" s="2" t="s">
        <v>41</v>
      </c>
      <c r="J5859" s="2" t="s">
        <v>27</v>
      </c>
      <c r="K5859" s="2" t="s">
        <v>815</v>
      </c>
      <c r="L5859" s="2" t="s">
        <v>104</v>
      </c>
      <c r="M5859" s="1">
        <v>75220</v>
      </c>
      <c r="N5859" s="2" t="s">
        <v>105</v>
      </c>
      <c r="O5859" s="2" t="s">
        <v>5061</v>
      </c>
      <c r="P5859" s="2" t="s">
        <v>32</v>
      </c>
      <c r="Q5859" s="2" t="s">
        <v>65</v>
      </c>
      <c r="R5859" s="2" t="s">
        <v>5062</v>
      </c>
      <c r="S5859" s="1">
        <v>14.76</v>
      </c>
      <c r="T5859" s="1">
        <v>5</v>
      </c>
      <c r="U5859" s="1">
        <v>0.6</v>
      </c>
      <c r="V5859" s="5">
        <v>-11.439</v>
      </c>
    </row>
    <row r="5860" spans="1:22" ht="15" thickBot="1" x14ac:dyDescent="0.35">
      <c r="A5860" s="4">
        <v>5859</v>
      </c>
      <c r="B5860" s="2" t="s">
        <v>8530</v>
      </c>
      <c r="C5860" s="1">
        <v>2014</v>
      </c>
      <c r="D5860" s="3">
        <v>41886</v>
      </c>
      <c r="E5860" s="3">
        <v>41890</v>
      </c>
      <c r="F5860" s="2" t="s">
        <v>23</v>
      </c>
      <c r="G5860" s="2" t="s">
        <v>2484</v>
      </c>
      <c r="H5860" s="2" t="s">
        <v>2485</v>
      </c>
      <c r="I5860" s="2" t="s">
        <v>26</v>
      </c>
      <c r="J5860" s="2" t="s">
        <v>27</v>
      </c>
      <c r="K5860" s="2" t="s">
        <v>87</v>
      </c>
      <c r="L5860" s="2" t="s">
        <v>43</v>
      </c>
      <c r="M5860" s="1">
        <v>94521</v>
      </c>
      <c r="N5860" s="2" t="s">
        <v>44</v>
      </c>
      <c r="O5860" s="2" t="s">
        <v>7051</v>
      </c>
      <c r="P5860" s="2" t="s">
        <v>32</v>
      </c>
      <c r="Q5860" s="2" t="s">
        <v>33</v>
      </c>
      <c r="R5860" s="2" t="s">
        <v>7052</v>
      </c>
      <c r="S5860" s="1">
        <v>239.666</v>
      </c>
      <c r="T5860" s="1">
        <v>2</v>
      </c>
      <c r="U5860" s="1">
        <v>0.15</v>
      </c>
      <c r="V5860" s="5">
        <v>14.098000000000001</v>
      </c>
    </row>
    <row r="5861" spans="1:22" ht="15" thickBot="1" x14ac:dyDescent="0.35">
      <c r="A5861" s="4">
        <v>5860</v>
      </c>
      <c r="B5861" s="2" t="s">
        <v>8531</v>
      </c>
      <c r="C5861" s="1">
        <v>2012</v>
      </c>
      <c r="D5861" s="3">
        <v>41214</v>
      </c>
      <c r="E5861" s="3">
        <v>41221</v>
      </c>
      <c r="F5861" s="2" t="s">
        <v>50</v>
      </c>
      <c r="G5861" s="2" t="s">
        <v>5899</v>
      </c>
      <c r="H5861" s="2" t="s">
        <v>5900</v>
      </c>
      <c r="I5861" s="2" t="s">
        <v>26</v>
      </c>
      <c r="J5861" s="2" t="s">
        <v>27</v>
      </c>
      <c r="K5861" s="2" t="s">
        <v>8532</v>
      </c>
      <c r="L5861" s="2" t="s">
        <v>1707</v>
      </c>
      <c r="M5861" s="1">
        <v>72032</v>
      </c>
      <c r="N5861" s="2" t="s">
        <v>30</v>
      </c>
      <c r="O5861" s="2" t="s">
        <v>3919</v>
      </c>
      <c r="P5861" s="2" t="s">
        <v>32</v>
      </c>
      <c r="Q5861" s="2" t="s">
        <v>56</v>
      </c>
      <c r="R5861" s="2" t="s">
        <v>3920</v>
      </c>
      <c r="S5861" s="1">
        <v>301.95999999999998</v>
      </c>
      <c r="T5861" s="1">
        <v>2</v>
      </c>
      <c r="U5861" s="1">
        <v>0</v>
      </c>
      <c r="V5861" s="5">
        <v>45.293999999999997</v>
      </c>
    </row>
    <row r="5862" spans="1:22" ht="15" thickBot="1" x14ac:dyDescent="0.35">
      <c r="A5862" s="4">
        <v>5861</v>
      </c>
      <c r="B5862" s="2" t="s">
        <v>8533</v>
      </c>
      <c r="C5862" s="1">
        <v>2012</v>
      </c>
      <c r="D5862" s="3">
        <v>41028</v>
      </c>
      <c r="E5862" s="3">
        <v>41033</v>
      </c>
      <c r="F5862" s="2" t="s">
        <v>23</v>
      </c>
      <c r="G5862" s="2" t="s">
        <v>721</v>
      </c>
      <c r="H5862" s="2" t="s">
        <v>722</v>
      </c>
      <c r="I5862" s="2" t="s">
        <v>102</v>
      </c>
      <c r="J5862" s="2" t="s">
        <v>27</v>
      </c>
      <c r="K5862" s="2" t="s">
        <v>146</v>
      </c>
      <c r="L5862" s="2" t="s">
        <v>147</v>
      </c>
      <c r="M5862" s="1">
        <v>19120</v>
      </c>
      <c r="N5862" s="2" t="s">
        <v>148</v>
      </c>
      <c r="O5862" s="2" t="s">
        <v>4179</v>
      </c>
      <c r="P5862" s="2" t="s">
        <v>46</v>
      </c>
      <c r="Q5862" s="2" t="s">
        <v>90</v>
      </c>
      <c r="R5862" s="2" t="s">
        <v>4180</v>
      </c>
      <c r="S5862" s="1">
        <v>7.968</v>
      </c>
      <c r="T5862" s="1">
        <v>2</v>
      </c>
      <c r="U5862" s="1">
        <v>0.2</v>
      </c>
      <c r="V5862" s="5">
        <v>2.8883999999999999</v>
      </c>
    </row>
    <row r="5863" spans="1:22" ht="15" thickBot="1" x14ac:dyDescent="0.35">
      <c r="A5863" s="4">
        <v>5862</v>
      </c>
      <c r="B5863" s="2" t="s">
        <v>8534</v>
      </c>
      <c r="C5863" s="1">
        <v>2013</v>
      </c>
      <c r="D5863" s="3">
        <v>41396</v>
      </c>
      <c r="E5863" s="3">
        <v>41399</v>
      </c>
      <c r="F5863" s="2" t="s">
        <v>23</v>
      </c>
      <c r="G5863" s="2" t="s">
        <v>5676</v>
      </c>
      <c r="H5863" s="2" t="s">
        <v>5677</v>
      </c>
      <c r="I5863" s="2" t="s">
        <v>26</v>
      </c>
      <c r="J5863" s="2" t="s">
        <v>27</v>
      </c>
      <c r="K5863" s="2" t="s">
        <v>5141</v>
      </c>
      <c r="L5863" s="2" t="s">
        <v>1707</v>
      </c>
      <c r="M5863" s="1">
        <v>72209</v>
      </c>
      <c r="N5863" s="2" t="s">
        <v>30</v>
      </c>
      <c r="O5863" s="2" t="s">
        <v>8535</v>
      </c>
      <c r="P5863" s="2" t="s">
        <v>46</v>
      </c>
      <c r="Q5863" s="2" t="s">
        <v>90</v>
      </c>
      <c r="R5863" s="2" t="s">
        <v>8536</v>
      </c>
      <c r="S5863" s="1">
        <v>109.92</v>
      </c>
      <c r="T5863" s="1">
        <v>2</v>
      </c>
      <c r="U5863" s="1">
        <v>0</v>
      </c>
      <c r="V5863" s="5">
        <v>53.860799999999998</v>
      </c>
    </row>
    <row r="5864" spans="1:22" ht="15" thickBot="1" x14ac:dyDescent="0.35">
      <c r="A5864" s="4">
        <v>5863</v>
      </c>
      <c r="B5864" s="2" t="s">
        <v>8534</v>
      </c>
      <c r="C5864" s="1">
        <v>2013</v>
      </c>
      <c r="D5864" s="3">
        <v>41396</v>
      </c>
      <c r="E5864" s="3">
        <v>41399</v>
      </c>
      <c r="F5864" s="2" t="s">
        <v>23</v>
      </c>
      <c r="G5864" s="2" t="s">
        <v>5676</v>
      </c>
      <c r="H5864" s="2" t="s">
        <v>5677</v>
      </c>
      <c r="I5864" s="2" t="s">
        <v>26</v>
      </c>
      <c r="J5864" s="2" t="s">
        <v>27</v>
      </c>
      <c r="K5864" s="2" t="s">
        <v>5141</v>
      </c>
      <c r="L5864" s="2" t="s">
        <v>1707</v>
      </c>
      <c r="M5864" s="1">
        <v>72209</v>
      </c>
      <c r="N5864" s="2" t="s">
        <v>30</v>
      </c>
      <c r="O5864" s="2" t="s">
        <v>5357</v>
      </c>
      <c r="P5864" s="2" t="s">
        <v>46</v>
      </c>
      <c r="Q5864" s="2" t="s">
        <v>90</v>
      </c>
      <c r="R5864" s="2" t="s">
        <v>5358</v>
      </c>
      <c r="S5864" s="1">
        <v>19.440000000000001</v>
      </c>
      <c r="T5864" s="1">
        <v>3</v>
      </c>
      <c r="U5864" s="1">
        <v>0</v>
      </c>
      <c r="V5864" s="5">
        <v>9.3312000000000008</v>
      </c>
    </row>
    <row r="5865" spans="1:22" ht="15" thickBot="1" x14ac:dyDescent="0.35">
      <c r="A5865" s="4">
        <v>5864</v>
      </c>
      <c r="B5865" s="2" t="s">
        <v>8534</v>
      </c>
      <c r="C5865" s="1">
        <v>2013</v>
      </c>
      <c r="D5865" s="3">
        <v>41396</v>
      </c>
      <c r="E5865" s="3">
        <v>41399</v>
      </c>
      <c r="F5865" s="2" t="s">
        <v>23</v>
      </c>
      <c r="G5865" s="2" t="s">
        <v>5676</v>
      </c>
      <c r="H5865" s="2" t="s">
        <v>5677</v>
      </c>
      <c r="I5865" s="2" t="s">
        <v>26</v>
      </c>
      <c r="J5865" s="2" t="s">
        <v>27</v>
      </c>
      <c r="K5865" s="2" t="s">
        <v>5141</v>
      </c>
      <c r="L5865" s="2" t="s">
        <v>1707</v>
      </c>
      <c r="M5865" s="1">
        <v>72209</v>
      </c>
      <c r="N5865" s="2" t="s">
        <v>30</v>
      </c>
      <c r="O5865" s="2" t="s">
        <v>3118</v>
      </c>
      <c r="P5865" s="2" t="s">
        <v>46</v>
      </c>
      <c r="Q5865" s="2" t="s">
        <v>68</v>
      </c>
      <c r="R5865" s="2" t="s">
        <v>3119</v>
      </c>
      <c r="S5865" s="1">
        <v>11.16</v>
      </c>
      <c r="T5865" s="1">
        <v>2</v>
      </c>
      <c r="U5865" s="1">
        <v>0</v>
      </c>
      <c r="V5865" s="5">
        <v>4.3524000000000003</v>
      </c>
    </row>
    <row r="5866" spans="1:22" ht="15" thickBot="1" x14ac:dyDescent="0.35">
      <c r="A5866" s="4">
        <v>5865</v>
      </c>
      <c r="B5866" s="2" t="s">
        <v>8537</v>
      </c>
      <c r="C5866" s="1">
        <v>2011</v>
      </c>
      <c r="D5866" s="3">
        <v>40760</v>
      </c>
      <c r="E5866" s="3">
        <v>40762</v>
      </c>
      <c r="F5866" s="2" t="s">
        <v>23</v>
      </c>
      <c r="G5866" s="2" t="s">
        <v>5299</v>
      </c>
      <c r="H5866" s="2" t="s">
        <v>5300</v>
      </c>
      <c r="I5866" s="2" t="s">
        <v>41</v>
      </c>
      <c r="J5866" s="2" t="s">
        <v>27</v>
      </c>
      <c r="K5866" s="2" t="s">
        <v>4608</v>
      </c>
      <c r="L5866" s="2" t="s">
        <v>747</v>
      </c>
      <c r="M5866" s="1">
        <v>6450</v>
      </c>
      <c r="N5866" s="2" t="s">
        <v>148</v>
      </c>
      <c r="O5866" s="2" t="s">
        <v>5191</v>
      </c>
      <c r="P5866" s="2" t="s">
        <v>46</v>
      </c>
      <c r="Q5866" s="2" t="s">
        <v>78</v>
      </c>
      <c r="R5866" s="2" t="s">
        <v>5192</v>
      </c>
      <c r="S5866" s="1">
        <v>79.47</v>
      </c>
      <c r="T5866" s="1">
        <v>3</v>
      </c>
      <c r="U5866" s="1">
        <v>0</v>
      </c>
      <c r="V5866" s="5">
        <v>22.2516</v>
      </c>
    </row>
    <row r="5867" spans="1:22" ht="15" thickBot="1" x14ac:dyDescent="0.35">
      <c r="A5867" s="4">
        <v>5866</v>
      </c>
      <c r="B5867" s="2" t="s">
        <v>8537</v>
      </c>
      <c r="C5867" s="1">
        <v>2011</v>
      </c>
      <c r="D5867" s="3">
        <v>40760</v>
      </c>
      <c r="E5867" s="3">
        <v>40762</v>
      </c>
      <c r="F5867" s="2" t="s">
        <v>23</v>
      </c>
      <c r="G5867" s="2" t="s">
        <v>5299</v>
      </c>
      <c r="H5867" s="2" t="s">
        <v>5300</v>
      </c>
      <c r="I5867" s="2" t="s">
        <v>41</v>
      </c>
      <c r="J5867" s="2" t="s">
        <v>27</v>
      </c>
      <c r="K5867" s="2" t="s">
        <v>4608</v>
      </c>
      <c r="L5867" s="2" t="s">
        <v>747</v>
      </c>
      <c r="M5867" s="1">
        <v>6450</v>
      </c>
      <c r="N5867" s="2" t="s">
        <v>148</v>
      </c>
      <c r="O5867" s="2" t="s">
        <v>7068</v>
      </c>
      <c r="P5867" s="2" t="s">
        <v>46</v>
      </c>
      <c r="Q5867" s="2" t="s">
        <v>68</v>
      </c>
      <c r="R5867" s="2" t="s">
        <v>7069</v>
      </c>
      <c r="S5867" s="1">
        <v>4.5599999999999996</v>
      </c>
      <c r="T5867" s="1">
        <v>2</v>
      </c>
      <c r="U5867" s="1">
        <v>0</v>
      </c>
      <c r="V5867" s="5">
        <v>2.0064000000000002</v>
      </c>
    </row>
    <row r="5868" spans="1:22" ht="15" thickBot="1" x14ac:dyDescent="0.35">
      <c r="A5868" s="4">
        <v>5867</v>
      </c>
      <c r="B5868" s="2" t="s">
        <v>8537</v>
      </c>
      <c r="C5868" s="1">
        <v>2011</v>
      </c>
      <c r="D5868" s="3">
        <v>40760</v>
      </c>
      <c r="E5868" s="3">
        <v>40762</v>
      </c>
      <c r="F5868" s="2" t="s">
        <v>23</v>
      </c>
      <c r="G5868" s="2" t="s">
        <v>5299</v>
      </c>
      <c r="H5868" s="2" t="s">
        <v>5300</v>
      </c>
      <c r="I5868" s="2" t="s">
        <v>41</v>
      </c>
      <c r="J5868" s="2" t="s">
        <v>27</v>
      </c>
      <c r="K5868" s="2" t="s">
        <v>4608</v>
      </c>
      <c r="L5868" s="2" t="s">
        <v>747</v>
      </c>
      <c r="M5868" s="1">
        <v>6450</v>
      </c>
      <c r="N5868" s="2" t="s">
        <v>148</v>
      </c>
      <c r="O5868" s="2" t="s">
        <v>2455</v>
      </c>
      <c r="P5868" s="2" t="s">
        <v>32</v>
      </c>
      <c r="Q5868" s="2" t="s">
        <v>36</v>
      </c>
      <c r="R5868" s="2" t="s">
        <v>2456</v>
      </c>
      <c r="S5868" s="1">
        <v>1133.3499999999999</v>
      </c>
      <c r="T5868" s="1">
        <v>5</v>
      </c>
      <c r="U5868" s="1">
        <v>0</v>
      </c>
      <c r="V5868" s="5">
        <v>294.67099999999999</v>
      </c>
    </row>
    <row r="5869" spans="1:22" ht="15" thickBot="1" x14ac:dyDescent="0.35">
      <c r="A5869" s="4">
        <v>5868</v>
      </c>
      <c r="B5869" s="2" t="s">
        <v>8538</v>
      </c>
      <c r="C5869" s="1">
        <v>2013</v>
      </c>
      <c r="D5869" s="3">
        <v>41278</v>
      </c>
      <c r="E5869" s="3">
        <v>41282</v>
      </c>
      <c r="F5869" s="2" t="s">
        <v>50</v>
      </c>
      <c r="G5869" s="2" t="s">
        <v>1131</v>
      </c>
      <c r="H5869" s="2" t="s">
        <v>1132</v>
      </c>
      <c r="I5869" s="2" t="s">
        <v>41</v>
      </c>
      <c r="J5869" s="2" t="s">
        <v>27</v>
      </c>
      <c r="K5869" s="2" t="s">
        <v>146</v>
      </c>
      <c r="L5869" s="2" t="s">
        <v>147</v>
      </c>
      <c r="M5869" s="1">
        <v>19143</v>
      </c>
      <c r="N5869" s="2" t="s">
        <v>148</v>
      </c>
      <c r="O5869" s="2" t="s">
        <v>1987</v>
      </c>
      <c r="P5869" s="2" t="s">
        <v>46</v>
      </c>
      <c r="Q5869" s="2" t="s">
        <v>68</v>
      </c>
      <c r="R5869" s="2" t="s">
        <v>1988</v>
      </c>
      <c r="S5869" s="1">
        <v>4.6719999999999997</v>
      </c>
      <c r="T5869" s="1">
        <v>1</v>
      </c>
      <c r="U5869" s="1">
        <v>0.2</v>
      </c>
      <c r="V5869" s="5">
        <v>0.58399999999999996</v>
      </c>
    </row>
    <row r="5870" spans="1:22" ht="15" thickBot="1" x14ac:dyDescent="0.35">
      <c r="A5870" s="4">
        <v>5869</v>
      </c>
      <c r="B5870" s="2" t="s">
        <v>8538</v>
      </c>
      <c r="C5870" s="1">
        <v>2013</v>
      </c>
      <c r="D5870" s="3">
        <v>41278</v>
      </c>
      <c r="E5870" s="3">
        <v>41282</v>
      </c>
      <c r="F5870" s="2" t="s">
        <v>50</v>
      </c>
      <c r="G5870" s="2" t="s">
        <v>1131</v>
      </c>
      <c r="H5870" s="2" t="s">
        <v>1132</v>
      </c>
      <c r="I5870" s="2" t="s">
        <v>41</v>
      </c>
      <c r="J5870" s="2" t="s">
        <v>27</v>
      </c>
      <c r="K5870" s="2" t="s">
        <v>146</v>
      </c>
      <c r="L5870" s="2" t="s">
        <v>147</v>
      </c>
      <c r="M5870" s="1">
        <v>19143</v>
      </c>
      <c r="N5870" s="2" t="s">
        <v>148</v>
      </c>
      <c r="O5870" s="2" t="s">
        <v>3567</v>
      </c>
      <c r="P5870" s="2" t="s">
        <v>46</v>
      </c>
      <c r="Q5870" s="2" t="s">
        <v>75</v>
      </c>
      <c r="R5870" s="2" t="s">
        <v>3568</v>
      </c>
      <c r="S5870" s="1">
        <v>104.58</v>
      </c>
      <c r="T5870" s="1">
        <v>6</v>
      </c>
      <c r="U5870" s="1">
        <v>0.7</v>
      </c>
      <c r="V5870" s="5">
        <v>-80.177999999999997</v>
      </c>
    </row>
    <row r="5871" spans="1:22" ht="15" thickBot="1" x14ac:dyDescent="0.35">
      <c r="A5871" s="4">
        <v>5870</v>
      </c>
      <c r="B5871" s="2" t="s">
        <v>8539</v>
      </c>
      <c r="C5871" s="1">
        <v>2013</v>
      </c>
      <c r="D5871" s="3">
        <v>41586</v>
      </c>
      <c r="E5871" s="3">
        <v>41591</v>
      </c>
      <c r="F5871" s="2" t="s">
        <v>50</v>
      </c>
      <c r="G5871" s="2" t="s">
        <v>6149</v>
      </c>
      <c r="H5871" s="2" t="s">
        <v>6150</v>
      </c>
      <c r="I5871" s="2" t="s">
        <v>102</v>
      </c>
      <c r="J5871" s="2" t="s">
        <v>27</v>
      </c>
      <c r="K5871" s="2" t="s">
        <v>8540</v>
      </c>
      <c r="L5871" s="2" t="s">
        <v>8541</v>
      </c>
      <c r="M5871" s="1">
        <v>82001</v>
      </c>
      <c r="N5871" s="2" t="s">
        <v>44</v>
      </c>
      <c r="O5871" s="2" t="s">
        <v>1726</v>
      </c>
      <c r="P5871" s="2" t="s">
        <v>32</v>
      </c>
      <c r="Q5871" s="2" t="s">
        <v>36</v>
      </c>
      <c r="R5871" s="2" t="s">
        <v>1727</v>
      </c>
      <c r="S5871" s="1">
        <v>1603.136</v>
      </c>
      <c r="T5871" s="1">
        <v>4</v>
      </c>
      <c r="U5871" s="1">
        <v>0.2</v>
      </c>
      <c r="V5871" s="5">
        <v>100.196</v>
      </c>
    </row>
    <row r="5872" spans="1:22" ht="15" thickBot="1" x14ac:dyDescent="0.35">
      <c r="A5872" s="4">
        <v>5871</v>
      </c>
      <c r="B5872" s="2" t="s">
        <v>8542</v>
      </c>
      <c r="C5872" s="1">
        <v>2013</v>
      </c>
      <c r="D5872" s="3">
        <v>41440</v>
      </c>
      <c r="E5872" s="3">
        <v>41440</v>
      </c>
      <c r="F5872" s="2" t="s">
        <v>1290</v>
      </c>
      <c r="G5872" s="2" t="s">
        <v>1574</v>
      </c>
      <c r="H5872" s="2" t="s">
        <v>1575</v>
      </c>
      <c r="I5872" s="2" t="s">
        <v>41</v>
      </c>
      <c r="J5872" s="2" t="s">
        <v>27</v>
      </c>
      <c r="K5872" s="2" t="s">
        <v>1883</v>
      </c>
      <c r="L5872" s="2" t="s">
        <v>43</v>
      </c>
      <c r="M5872" s="1">
        <v>92804</v>
      </c>
      <c r="N5872" s="2" t="s">
        <v>44</v>
      </c>
      <c r="O5872" s="2" t="s">
        <v>8260</v>
      </c>
      <c r="P5872" s="2" t="s">
        <v>32</v>
      </c>
      <c r="Q5872" s="2" t="s">
        <v>56</v>
      </c>
      <c r="R5872" s="2" t="s">
        <v>8261</v>
      </c>
      <c r="S5872" s="1">
        <v>1293.4880000000001</v>
      </c>
      <c r="T5872" s="1">
        <v>7</v>
      </c>
      <c r="U5872" s="1">
        <v>0.2</v>
      </c>
      <c r="V5872" s="5">
        <v>80.843000000000004</v>
      </c>
    </row>
    <row r="5873" spans="1:22" ht="15" thickBot="1" x14ac:dyDescent="0.35">
      <c r="A5873" s="4">
        <v>5872</v>
      </c>
      <c r="B5873" s="2" t="s">
        <v>8543</v>
      </c>
      <c r="C5873" s="1">
        <v>2013</v>
      </c>
      <c r="D5873" s="3">
        <v>41542</v>
      </c>
      <c r="E5873" s="3">
        <v>41546</v>
      </c>
      <c r="F5873" s="2" t="s">
        <v>50</v>
      </c>
      <c r="G5873" s="2" t="s">
        <v>665</v>
      </c>
      <c r="H5873" s="2" t="s">
        <v>666</v>
      </c>
      <c r="I5873" s="2" t="s">
        <v>26</v>
      </c>
      <c r="J5873" s="2" t="s">
        <v>27</v>
      </c>
      <c r="K5873" s="2" t="s">
        <v>538</v>
      </c>
      <c r="L5873" s="2" t="s">
        <v>254</v>
      </c>
      <c r="M5873" s="1">
        <v>47401</v>
      </c>
      <c r="N5873" s="2" t="s">
        <v>105</v>
      </c>
      <c r="O5873" s="2" t="s">
        <v>460</v>
      </c>
      <c r="P5873" s="2" t="s">
        <v>32</v>
      </c>
      <c r="Q5873" s="2" t="s">
        <v>65</v>
      </c>
      <c r="R5873" s="2" t="s">
        <v>461</v>
      </c>
      <c r="S5873" s="1">
        <v>127.95</v>
      </c>
      <c r="T5873" s="1">
        <v>3</v>
      </c>
      <c r="U5873" s="1">
        <v>0</v>
      </c>
      <c r="V5873" s="5">
        <v>21.7515</v>
      </c>
    </row>
    <row r="5874" spans="1:22" ht="15" thickBot="1" x14ac:dyDescent="0.35">
      <c r="A5874" s="4">
        <v>5873</v>
      </c>
      <c r="B5874" s="2" t="s">
        <v>8544</v>
      </c>
      <c r="C5874" s="1">
        <v>2014</v>
      </c>
      <c r="D5874" s="3">
        <v>41729</v>
      </c>
      <c r="E5874" s="3">
        <v>41733</v>
      </c>
      <c r="F5874" s="2" t="s">
        <v>50</v>
      </c>
      <c r="G5874" s="2" t="s">
        <v>3915</v>
      </c>
      <c r="H5874" s="2" t="s">
        <v>3916</v>
      </c>
      <c r="I5874" s="2" t="s">
        <v>102</v>
      </c>
      <c r="J5874" s="2" t="s">
        <v>27</v>
      </c>
      <c r="K5874" s="2" t="s">
        <v>497</v>
      </c>
      <c r="L5874" s="2" t="s">
        <v>1272</v>
      </c>
      <c r="M5874" s="1">
        <v>31907</v>
      </c>
      <c r="N5874" s="2" t="s">
        <v>30</v>
      </c>
      <c r="O5874" s="2" t="s">
        <v>223</v>
      </c>
      <c r="P5874" s="2" t="s">
        <v>46</v>
      </c>
      <c r="Q5874" s="2" t="s">
        <v>59</v>
      </c>
      <c r="R5874" s="2" t="s">
        <v>224</v>
      </c>
      <c r="S5874" s="1">
        <v>59.76</v>
      </c>
      <c r="T5874" s="1">
        <v>1</v>
      </c>
      <c r="U5874" s="1">
        <v>0</v>
      </c>
      <c r="V5874" s="5">
        <v>16.732800000000001</v>
      </c>
    </row>
    <row r="5875" spans="1:22" ht="15" thickBot="1" x14ac:dyDescent="0.35">
      <c r="A5875" s="4">
        <v>5874</v>
      </c>
      <c r="B5875" s="2" t="s">
        <v>8545</v>
      </c>
      <c r="C5875" s="1">
        <v>2014</v>
      </c>
      <c r="D5875" s="3">
        <v>41795</v>
      </c>
      <c r="E5875" s="3">
        <v>41795</v>
      </c>
      <c r="F5875" s="2" t="s">
        <v>1290</v>
      </c>
      <c r="G5875" s="2" t="s">
        <v>3158</v>
      </c>
      <c r="H5875" s="2" t="s">
        <v>3159</v>
      </c>
      <c r="I5875" s="2" t="s">
        <v>102</v>
      </c>
      <c r="J5875" s="2" t="s">
        <v>27</v>
      </c>
      <c r="K5875" s="2" t="s">
        <v>3265</v>
      </c>
      <c r="L5875" s="2" t="s">
        <v>1707</v>
      </c>
      <c r="M5875" s="1">
        <v>72401</v>
      </c>
      <c r="N5875" s="2" t="s">
        <v>30</v>
      </c>
      <c r="O5875" s="2" t="s">
        <v>4327</v>
      </c>
      <c r="P5875" s="2" t="s">
        <v>46</v>
      </c>
      <c r="Q5875" s="2" t="s">
        <v>75</v>
      </c>
      <c r="R5875" s="2" t="s">
        <v>4328</v>
      </c>
      <c r="S5875" s="1">
        <v>108.08</v>
      </c>
      <c r="T5875" s="1">
        <v>7</v>
      </c>
      <c r="U5875" s="1">
        <v>0</v>
      </c>
      <c r="V5875" s="5">
        <v>54.04</v>
      </c>
    </row>
    <row r="5876" spans="1:22" ht="15" thickBot="1" x14ac:dyDescent="0.35">
      <c r="A5876" s="4">
        <v>5875</v>
      </c>
      <c r="B5876" s="2" t="s">
        <v>8545</v>
      </c>
      <c r="C5876" s="1">
        <v>2014</v>
      </c>
      <c r="D5876" s="3">
        <v>41795</v>
      </c>
      <c r="E5876" s="3">
        <v>41795</v>
      </c>
      <c r="F5876" s="2" t="s">
        <v>1290</v>
      </c>
      <c r="G5876" s="2" t="s">
        <v>3158</v>
      </c>
      <c r="H5876" s="2" t="s">
        <v>3159</v>
      </c>
      <c r="I5876" s="2" t="s">
        <v>102</v>
      </c>
      <c r="J5876" s="2" t="s">
        <v>27</v>
      </c>
      <c r="K5876" s="2" t="s">
        <v>3265</v>
      </c>
      <c r="L5876" s="2" t="s">
        <v>1707</v>
      </c>
      <c r="M5876" s="1">
        <v>72401</v>
      </c>
      <c r="N5876" s="2" t="s">
        <v>30</v>
      </c>
      <c r="O5876" s="2" t="s">
        <v>5370</v>
      </c>
      <c r="P5876" s="2" t="s">
        <v>46</v>
      </c>
      <c r="Q5876" s="2" t="s">
        <v>75</v>
      </c>
      <c r="R5876" s="2" t="s">
        <v>5371</v>
      </c>
      <c r="S5876" s="1">
        <v>9.5399999999999991</v>
      </c>
      <c r="T5876" s="1">
        <v>3</v>
      </c>
      <c r="U5876" s="1">
        <v>0</v>
      </c>
      <c r="V5876" s="5">
        <v>4.3883999999999999</v>
      </c>
    </row>
    <row r="5877" spans="1:22" ht="15" thickBot="1" x14ac:dyDescent="0.35">
      <c r="A5877" s="4">
        <v>5876</v>
      </c>
      <c r="B5877" s="2" t="s">
        <v>8546</v>
      </c>
      <c r="C5877" s="1">
        <v>2012</v>
      </c>
      <c r="D5877" s="3">
        <v>41006</v>
      </c>
      <c r="E5877" s="3">
        <v>41008</v>
      </c>
      <c r="F5877" s="2" t="s">
        <v>188</v>
      </c>
      <c r="G5877" s="2" t="s">
        <v>751</v>
      </c>
      <c r="H5877" s="2" t="s">
        <v>752</v>
      </c>
      <c r="I5877" s="2" t="s">
        <v>102</v>
      </c>
      <c r="J5877" s="2" t="s">
        <v>27</v>
      </c>
      <c r="K5877" s="2" t="s">
        <v>146</v>
      </c>
      <c r="L5877" s="2" t="s">
        <v>147</v>
      </c>
      <c r="M5877" s="1">
        <v>19140</v>
      </c>
      <c r="N5877" s="2" t="s">
        <v>148</v>
      </c>
      <c r="O5877" s="2" t="s">
        <v>2190</v>
      </c>
      <c r="P5877" s="2" t="s">
        <v>46</v>
      </c>
      <c r="Q5877" s="2" t="s">
        <v>68</v>
      </c>
      <c r="R5877" s="2" t="s">
        <v>2191</v>
      </c>
      <c r="S5877" s="1">
        <v>11.736000000000001</v>
      </c>
      <c r="T5877" s="1">
        <v>3</v>
      </c>
      <c r="U5877" s="1">
        <v>0.2</v>
      </c>
      <c r="V5877" s="5">
        <v>1.0268999999999999</v>
      </c>
    </row>
    <row r="5878" spans="1:22" ht="15" thickBot="1" x14ac:dyDescent="0.35">
      <c r="A5878" s="4">
        <v>5877</v>
      </c>
      <c r="B5878" s="2" t="s">
        <v>8547</v>
      </c>
      <c r="C5878" s="1">
        <v>2011</v>
      </c>
      <c r="D5878" s="3">
        <v>40684</v>
      </c>
      <c r="E5878" s="3">
        <v>40689</v>
      </c>
      <c r="F5878" s="2" t="s">
        <v>50</v>
      </c>
      <c r="G5878" s="2" t="s">
        <v>3668</v>
      </c>
      <c r="H5878" s="2" t="s">
        <v>3669</v>
      </c>
      <c r="I5878" s="2" t="s">
        <v>102</v>
      </c>
      <c r="J5878" s="2" t="s">
        <v>27</v>
      </c>
      <c r="K5878" s="2" t="s">
        <v>1479</v>
      </c>
      <c r="L5878" s="2" t="s">
        <v>1245</v>
      </c>
      <c r="M5878" s="1">
        <v>1841</v>
      </c>
      <c r="N5878" s="2" t="s">
        <v>148</v>
      </c>
      <c r="O5878" s="2" t="s">
        <v>2596</v>
      </c>
      <c r="P5878" s="2" t="s">
        <v>46</v>
      </c>
      <c r="Q5878" s="2" t="s">
        <v>75</v>
      </c>
      <c r="R5878" s="2" t="s">
        <v>2597</v>
      </c>
      <c r="S5878" s="1">
        <v>447.86</v>
      </c>
      <c r="T5878" s="1">
        <v>7</v>
      </c>
      <c r="U5878" s="1">
        <v>0</v>
      </c>
      <c r="V5878" s="5">
        <v>219.45140000000001</v>
      </c>
    </row>
    <row r="5879" spans="1:22" ht="15" thickBot="1" x14ac:dyDescent="0.35">
      <c r="A5879" s="4">
        <v>5878</v>
      </c>
      <c r="B5879" s="2" t="s">
        <v>8547</v>
      </c>
      <c r="C5879" s="1">
        <v>2011</v>
      </c>
      <c r="D5879" s="3">
        <v>40684</v>
      </c>
      <c r="E5879" s="3">
        <v>40689</v>
      </c>
      <c r="F5879" s="2" t="s">
        <v>50</v>
      </c>
      <c r="G5879" s="2" t="s">
        <v>3668</v>
      </c>
      <c r="H5879" s="2" t="s">
        <v>3669</v>
      </c>
      <c r="I5879" s="2" t="s">
        <v>102</v>
      </c>
      <c r="J5879" s="2" t="s">
        <v>27</v>
      </c>
      <c r="K5879" s="2" t="s">
        <v>1479</v>
      </c>
      <c r="L5879" s="2" t="s">
        <v>1245</v>
      </c>
      <c r="M5879" s="1">
        <v>1841</v>
      </c>
      <c r="N5879" s="2" t="s">
        <v>148</v>
      </c>
      <c r="O5879" s="2" t="s">
        <v>7516</v>
      </c>
      <c r="P5879" s="2" t="s">
        <v>46</v>
      </c>
      <c r="Q5879" s="2" t="s">
        <v>90</v>
      </c>
      <c r="R5879" s="2" t="s">
        <v>7517</v>
      </c>
      <c r="S5879" s="1">
        <v>17.940000000000001</v>
      </c>
      <c r="T5879" s="1">
        <v>3</v>
      </c>
      <c r="U5879" s="1">
        <v>0</v>
      </c>
      <c r="V5879" s="5">
        <v>8.7905999999999995</v>
      </c>
    </row>
    <row r="5880" spans="1:22" ht="15" thickBot="1" x14ac:dyDescent="0.35">
      <c r="A5880" s="4">
        <v>5879</v>
      </c>
      <c r="B5880" s="2" t="s">
        <v>8547</v>
      </c>
      <c r="C5880" s="1">
        <v>2011</v>
      </c>
      <c r="D5880" s="3">
        <v>40684</v>
      </c>
      <c r="E5880" s="3">
        <v>40689</v>
      </c>
      <c r="F5880" s="2" t="s">
        <v>50</v>
      </c>
      <c r="G5880" s="2" t="s">
        <v>3668</v>
      </c>
      <c r="H5880" s="2" t="s">
        <v>3669</v>
      </c>
      <c r="I5880" s="2" t="s">
        <v>102</v>
      </c>
      <c r="J5880" s="2" t="s">
        <v>27</v>
      </c>
      <c r="K5880" s="2" t="s">
        <v>1479</v>
      </c>
      <c r="L5880" s="2" t="s">
        <v>1245</v>
      </c>
      <c r="M5880" s="1">
        <v>1841</v>
      </c>
      <c r="N5880" s="2" t="s">
        <v>148</v>
      </c>
      <c r="O5880" s="2" t="s">
        <v>5592</v>
      </c>
      <c r="P5880" s="2" t="s">
        <v>46</v>
      </c>
      <c r="Q5880" s="2" t="s">
        <v>78</v>
      </c>
      <c r="R5880" s="2" t="s">
        <v>5593</v>
      </c>
      <c r="S5880" s="1">
        <v>245.88</v>
      </c>
      <c r="T5880" s="1">
        <v>6</v>
      </c>
      <c r="U5880" s="1">
        <v>0</v>
      </c>
      <c r="V5880" s="5">
        <v>68.846400000000003</v>
      </c>
    </row>
    <row r="5881" spans="1:22" ht="15" thickBot="1" x14ac:dyDescent="0.35">
      <c r="A5881" s="4">
        <v>5880</v>
      </c>
      <c r="B5881" s="2" t="s">
        <v>8548</v>
      </c>
      <c r="C5881" s="1">
        <v>2013</v>
      </c>
      <c r="D5881" s="3">
        <v>41523</v>
      </c>
      <c r="E5881" s="3">
        <v>41529</v>
      </c>
      <c r="F5881" s="2" t="s">
        <v>50</v>
      </c>
      <c r="G5881" s="2" t="s">
        <v>5247</v>
      </c>
      <c r="H5881" s="2" t="s">
        <v>5248</v>
      </c>
      <c r="I5881" s="2" t="s">
        <v>26</v>
      </c>
      <c r="J5881" s="2" t="s">
        <v>27</v>
      </c>
      <c r="K5881" s="2" t="s">
        <v>266</v>
      </c>
      <c r="L5881" s="2" t="s">
        <v>267</v>
      </c>
      <c r="M5881" s="1">
        <v>10011</v>
      </c>
      <c r="N5881" s="2" t="s">
        <v>148</v>
      </c>
      <c r="O5881" s="2" t="s">
        <v>5853</v>
      </c>
      <c r="P5881" s="2" t="s">
        <v>46</v>
      </c>
      <c r="Q5881" s="2" t="s">
        <v>90</v>
      </c>
      <c r="R5881" s="2" t="s">
        <v>5854</v>
      </c>
      <c r="S5881" s="1">
        <v>192.16</v>
      </c>
      <c r="T5881" s="1">
        <v>4</v>
      </c>
      <c r="U5881" s="1">
        <v>0</v>
      </c>
      <c r="V5881" s="5">
        <v>92.236800000000002</v>
      </c>
    </row>
    <row r="5882" spans="1:22" ht="15" thickBot="1" x14ac:dyDescent="0.35">
      <c r="A5882" s="4">
        <v>5881</v>
      </c>
      <c r="B5882" s="2" t="s">
        <v>8549</v>
      </c>
      <c r="C5882" s="1">
        <v>2013</v>
      </c>
      <c r="D5882" s="3">
        <v>41536</v>
      </c>
      <c r="E5882" s="3">
        <v>41540</v>
      </c>
      <c r="F5882" s="2" t="s">
        <v>50</v>
      </c>
      <c r="G5882" s="2" t="s">
        <v>4007</v>
      </c>
      <c r="H5882" s="2" t="s">
        <v>4008</v>
      </c>
      <c r="I5882" s="2" t="s">
        <v>41</v>
      </c>
      <c r="J5882" s="2" t="s">
        <v>27</v>
      </c>
      <c r="K5882" s="2" t="s">
        <v>947</v>
      </c>
      <c r="L5882" s="2" t="s">
        <v>43</v>
      </c>
      <c r="M5882" s="1">
        <v>92105</v>
      </c>
      <c r="N5882" s="2" t="s">
        <v>44</v>
      </c>
      <c r="O5882" s="2" t="s">
        <v>1726</v>
      </c>
      <c r="P5882" s="2" t="s">
        <v>32</v>
      </c>
      <c r="Q5882" s="2" t="s">
        <v>36</v>
      </c>
      <c r="R5882" s="2" t="s">
        <v>1727</v>
      </c>
      <c r="S5882" s="1">
        <v>801.56799999999998</v>
      </c>
      <c r="T5882" s="1">
        <v>2</v>
      </c>
      <c r="U5882" s="1">
        <v>0.2</v>
      </c>
      <c r="V5882" s="5">
        <v>50.097999999999999</v>
      </c>
    </row>
    <row r="5883" spans="1:22" ht="15" thickBot="1" x14ac:dyDescent="0.35">
      <c r="A5883" s="4">
        <v>5882</v>
      </c>
      <c r="B5883" s="2" t="s">
        <v>8549</v>
      </c>
      <c r="C5883" s="1">
        <v>2013</v>
      </c>
      <c r="D5883" s="3">
        <v>41536</v>
      </c>
      <c r="E5883" s="3">
        <v>41540</v>
      </c>
      <c r="F5883" s="2" t="s">
        <v>50</v>
      </c>
      <c r="G5883" s="2" t="s">
        <v>4007</v>
      </c>
      <c r="H5883" s="2" t="s">
        <v>4008</v>
      </c>
      <c r="I5883" s="2" t="s">
        <v>41</v>
      </c>
      <c r="J5883" s="2" t="s">
        <v>27</v>
      </c>
      <c r="K5883" s="2" t="s">
        <v>947</v>
      </c>
      <c r="L5883" s="2" t="s">
        <v>43</v>
      </c>
      <c r="M5883" s="1">
        <v>92105</v>
      </c>
      <c r="N5883" s="2" t="s">
        <v>44</v>
      </c>
      <c r="O5883" s="2" t="s">
        <v>3275</v>
      </c>
      <c r="P5883" s="2" t="s">
        <v>46</v>
      </c>
      <c r="Q5883" s="2" t="s">
        <v>90</v>
      </c>
      <c r="R5883" s="2" t="s">
        <v>3276</v>
      </c>
      <c r="S5883" s="1">
        <v>368.91</v>
      </c>
      <c r="T5883" s="1">
        <v>9</v>
      </c>
      <c r="U5883" s="1">
        <v>0</v>
      </c>
      <c r="V5883" s="5">
        <v>180.76589999999999</v>
      </c>
    </row>
    <row r="5884" spans="1:22" ht="15" thickBot="1" x14ac:dyDescent="0.35">
      <c r="A5884" s="4">
        <v>5883</v>
      </c>
      <c r="B5884" s="2" t="s">
        <v>8549</v>
      </c>
      <c r="C5884" s="1">
        <v>2013</v>
      </c>
      <c r="D5884" s="3">
        <v>41536</v>
      </c>
      <c r="E5884" s="3">
        <v>41540</v>
      </c>
      <c r="F5884" s="2" t="s">
        <v>50</v>
      </c>
      <c r="G5884" s="2" t="s">
        <v>4007</v>
      </c>
      <c r="H5884" s="2" t="s">
        <v>4008</v>
      </c>
      <c r="I5884" s="2" t="s">
        <v>41</v>
      </c>
      <c r="J5884" s="2" t="s">
        <v>27</v>
      </c>
      <c r="K5884" s="2" t="s">
        <v>947</v>
      </c>
      <c r="L5884" s="2" t="s">
        <v>43</v>
      </c>
      <c r="M5884" s="1">
        <v>92105</v>
      </c>
      <c r="N5884" s="2" t="s">
        <v>44</v>
      </c>
      <c r="O5884" s="2" t="s">
        <v>3186</v>
      </c>
      <c r="P5884" s="2" t="s">
        <v>32</v>
      </c>
      <c r="Q5884" s="2" t="s">
        <v>36</v>
      </c>
      <c r="R5884" s="2" t="s">
        <v>3187</v>
      </c>
      <c r="S5884" s="1">
        <v>885.52800000000002</v>
      </c>
      <c r="T5884" s="1">
        <v>9</v>
      </c>
      <c r="U5884" s="1">
        <v>0.2</v>
      </c>
      <c r="V5884" s="5">
        <v>-99.621899999999997</v>
      </c>
    </row>
    <row r="5885" spans="1:22" ht="15" thickBot="1" x14ac:dyDescent="0.35">
      <c r="A5885" s="4">
        <v>5884</v>
      </c>
      <c r="B5885" s="2" t="s">
        <v>8550</v>
      </c>
      <c r="C5885" s="1">
        <v>2013</v>
      </c>
      <c r="D5885" s="3">
        <v>41347</v>
      </c>
      <c r="E5885" s="3">
        <v>41349</v>
      </c>
      <c r="F5885" s="2" t="s">
        <v>23</v>
      </c>
      <c r="G5885" s="2" t="s">
        <v>4764</v>
      </c>
      <c r="H5885" s="2" t="s">
        <v>4765</v>
      </c>
      <c r="I5885" s="2" t="s">
        <v>41</v>
      </c>
      <c r="J5885" s="2" t="s">
        <v>27</v>
      </c>
      <c r="K5885" s="2" t="s">
        <v>127</v>
      </c>
      <c r="L5885" s="2" t="s">
        <v>43</v>
      </c>
      <c r="M5885" s="1">
        <v>94109</v>
      </c>
      <c r="N5885" s="2" t="s">
        <v>44</v>
      </c>
      <c r="O5885" s="2" t="s">
        <v>1480</v>
      </c>
      <c r="P5885" s="2" t="s">
        <v>32</v>
      </c>
      <c r="Q5885" s="2" t="s">
        <v>65</v>
      </c>
      <c r="R5885" s="2" t="s">
        <v>1481</v>
      </c>
      <c r="S5885" s="1">
        <v>28.28</v>
      </c>
      <c r="T5885" s="1">
        <v>2</v>
      </c>
      <c r="U5885" s="1">
        <v>0</v>
      </c>
      <c r="V5885" s="5">
        <v>7.3528000000000002</v>
      </c>
    </row>
    <row r="5886" spans="1:22" ht="15" thickBot="1" x14ac:dyDescent="0.35">
      <c r="A5886" s="4">
        <v>5885</v>
      </c>
      <c r="B5886" s="2" t="s">
        <v>8550</v>
      </c>
      <c r="C5886" s="1">
        <v>2013</v>
      </c>
      <c r="D5886" s="3">
        <v>41347</v>
      </c>
      <c r="E5886" s="3">
        <v>41349</v>
      </c>
      <c r="F5886" s="2" t="s">
        <v>23</v>
      </c>
      <c r="G5886" s="2" t="s">
        <v>4764</v>
      </c>
      <c r="H5886" s="2" t="s">
        <v>4765</v>
      </c>
      <c r="I5886" s="2" t="s">
        <v>41</v>
      </c>
      <c r="J5886" s="2" t="s">
        <v>27</v>
      </c>
      <c r="K5886" s="2" t="s">
        <v>127</v>
      </c>
      <c r="L5886" s="2" t="s">
        <v>43</v>
      </c>
      <c r="M5886" s="1">
        <v>94109</v>
      </c>
      <c r="N5886" s="2" t="s">
        <v>44</v>
      </c>
      <c r="O5886" s="2" t="s">
        <v>5589</v>
      </c>
      <c r="P5886" s="2" t="s">
        <v>46</v>
      </c>
      <c r="Q5886" s="2" t="s">
        <v>578</v>
      </c>
      <c r="R5886" s="2" t="s">
        <v>5590</v>
      </c>
      <c r="S5886" s="1">
        <v>4912.59</v>
      </c>
      <c r="T5886" s="1">
        <v>3</v>
      </c>
      <c r="U5886" s="1">
        <v>0</v>
      </c>
      <c r="V5886" s="5">
        <v>196.50360000000001</v>
      </c>
    </row>
    <row r="5887" spans="1:22" ht="15" thickBot="1" x14ac:dyDescent="0.35">
      <c r="A5887" s="4">
        <v>5886</v>
      </c>
      <c r="B5887" s="2" t="s">
        <v>8551</v>
      </c>
      <c r="C5887" s="1">
        <v>2011</v>
      </c>
      <c r="D5887" s="3">
        <v>40832</v>
      </c>
      <c r="E5887" s="3">
        <v>40833</v>
      </c>
      <c r="F5887" s="2" t="s">
        <v>1290</v>
      </c>
      <c r="G5887" s="2" t="s">
        <v>1745</v>
      </c>
      <c r="H5887" s="2" t="s">
        <v>1746</v>
      </c>
      <c r="I5887" s="2" t="s">
        <v>26</v>
      </c>
      <c r="J5887" s="2" t="s">
        <v>27</v>
      </c>
      <c r="K5887" s="2" t="s">
        <v>127</v>
      </c>
      <c r="L5887" s="2" t="s">
        <v>43</v>
      </c>
      <c r="M5887" s="1">
        <v>94110</v>
      </c>
      <c r="N5887" s="2" t="s">
        <v>44</v>
      </c>
      <c r="O5887" s="2" t="s">
        <v>3720</v>
      </c>
      <c r="P5887" s="2" t="s">
        <v>46</v>
      </c>
      <c r="Q5887" s="2" t="s">
        <v>75</v>
      </c>
      <c r="R5887" s="2" t="s">
        <v>3721</v>
      </c>
      <c r="S5887" s="1">
        <v>14.352</v>
      </c>
      <c r="T5887" s="1">
        <v>3</v>
      </c>
      <c r="U5887" s="1">
        <v>0.2</v>
      </c>
      <c r="V5887" s="5">
        <v>5.0232000000000001</v>
      </c>
    </row>
    <row r="5888" spans="1:22" ht="15" thickBot="1" x14ac:dyDescent="0.35">
      <c r="A5888" s="4">
        <v>5887</v>
      </c>
      <c r="B5888" s="2" t="s">
        <v>8551</v>
      </c>
      <c r="C5888" s="1">
        <v>2011</v>
      </c>
      <c r="D5888" s="3">
        <v>40832</v>
      </c>
      <c r="E5888" s="3">
        <v>40833</v>
      </c>
      <c r="F5888" s="2" t="s">
        <v>1290</v>
      </c>
      <c r="G5888" s="2" t="s">
        <v>1745</v>
      </c>
      <c r="H5888" s="2" t="s">
        <v>1746</v>
      </c>
      <c r="I5888" s="2" t="s">
        <v>26</v>
      </c>
      <c r="J5888" s="2" t="s">
        <v>27</v>
      </c>
      <c r="K5888" s="2" t="s">
        <v>127</v>
      </c>
      <c r="L5888" s="2" t="s">
        <v>43</v>
      </c>
      <c r="M5888" s="1">
        <v>94110</v>
      </c>
      <c r="N5888" s="2" t="s">
        <v>44</v>
      </c>
      <c r="O5888" s="2" t="s">
        <v>2353</v>
      </c>
      <c r="P5888" s="2" t="s">
        <v>71</v>
      </c>
      <c r="Q5888" s="2" t="s">
        <v>161</v>
      </c>
      <c r="R5888" s="2" t="s">
        <v>2354</v>
      </c>
      <c r="S5888" s="1">
        <v>179.97</v>
      </c>
      <c r="T5888" s="1">
        <v>3</v>
      </c>
      <c r="U5888" s="1">
        <v>0</v>
      </c>
      <c r="V5888" s="5">
        <v>86.385599999999997</v>
      </c>
    </row>
    <row r="5889" spans="1:22" ht="15" thickBot="1" x14ac:dyDescent="0.35">
      <c r="A5889" s="4">
        <v>5888</v>
      </c>
      <c r="B5889" s="2" t="s">
        <v>8552</v>
      </c>
      <c r="C5889" s="1">
        <v>2014</v>
      </c>
      <c r="D5889" s="3">
        <v>41921</v>
      </c>
      <c r="E5889" s="3">
        <v>41924</v>
      </c>
      <c r="F5889" s="2" t="s">
        <v>188</v>
      </c>
      <c r="G5889" s="2" t="s">
        <v>8553</v>
      </c>
      <c r="H5889" s="2" t="s">
        <v>8554</v>
      </c>
      <c r="I5889" s="2" t="s">
        <v>41</v>
      </c>
      <c r="J5889" s="2" t="s">
        <v>27</v>
      </c>
      <c r="K5889" s="2" t="s">
        <v>7305</v>
      </c>
      <c r="L5889" s="2" t="s">
        <v>1399</v>
      </c>
      <c r="M5889" s="1">
        <v>2920</v>
      </c>
      <c r="N5889" s="2" t="s">
        <v>148</v>
      </c>
      <c r="O5889" s="2" t="s">
        <v>5556</v>
      </c>
      <c r="P5889" s="2" t="s">
        <v>46</v>
      </c>
      <c r="Q5889" s="2" t="s">
        <v>59</v>
      </c>
      <c r="R5889" s="2" t="s">
        <v>5557</v>
      </c>
      <c r="S5889" s="1">
        <v>42.76</v>
      </c>
      <c r="T5889" s="1">
        <v>1</v>
      </c>
      <c r="U5889" s="1">
        <v>0</v>
      </c>
      <c r="V5889" s="5">
        <v>11.117599999999999</v>
      </c>
    </row>
    <row r="5890" spans="1:22" ht="15" thickBot="1" x14ac:dyDescent="0.35">
      <c r="A5890" s="4">
        <v>5889</v>
      </c>
      <c r="B5890" s="2" t="s">
        <v>8555</v>
      </c>
      <c r="C5890" s="1">
        <v>2012</v>
      </c>
      <c r="D5890" s="3">
        <v>41036</v>
      </c>
      <c r="E5890" s="3">
        <v>41041</v>
      </c>
      <c r="F5890" s="2" t="s">
        <v>50</v>
      </c>
      <c r="G5890" s="2" t="s">
        <v>3525</v>
      </c>
      <c r="H5890" s="2" t="s">
        <v>3526</v>
      </c>
      <c r="I5890" s="2" t="s">
        <v>26</v>
      </c>
      <c r="J5890" s="2" t="s">
        <v>27</v>
      </c>
      <c r="K5890" s="2" t="s">
        <v>8556</v>
      </c>
      <c r="L5890" s="2" t="s">
        <v>29</v>
      </c>
      <c r="M5890" s="1">
        <v>42301</v>
      </c>
      <c r="N5890" s="2" t="s">
        <v>30</v>
      </c>
      <c r="O5890" s="2" t="s">
        <v>8557</v>
      </c>
      <c r="P5890" s="2" t="s">
        <v>46</v>
      </c>
      <c r="Q5890" s="2" t="s">
        <v>90</v>
      </c>
      <c r="R5890" s="2" t="s">
        <v>8558</v>
      </c>
      <c r="S5890" s="1">
        <v>45.68</v>
      </c>
      <c r="T5890" s="1">
        <v>2</v>
      </c>
      <c r="U5890" s="1">
        <v>0</v>
      </c>
      <c r="V5890" s="5">
        <v>21.012799999999999</v>
      </c>
    </row>
    <row r="5891" spans="1:22" ht="15" thickBot="1" x14ac:dyDescent="0.35">
      <c r="A5891" s="4">
        <v>5890</v>
      </c>
      <c r="B5891" s="2" t="s">
        <v>8559</v>
      </c>
      <c r="C5891" s="1">
        <v>2013</v>
      </c>
      <c r="D5891" s="3">
        <v>41379</v>
      </c>
      <c r="E5891" s="3">
        <v>41382</v>
      </c>
      <c r="F5891" s="2" t="s">
        <v>188</v>
      </c>
      <c r="G5891" s="2" t="s">
        <v>7982</v>
      </c>
      <c r="H5891" s="2" t="s">
        <v>7983</v>
      </c>
      <c r="I5891" s="2" t="s">
        <v>26</v>
      </c>
      <c r="J5891" s="2" t="s">
        <v>27</v>
      </c>
      <c r="K5891" s="2" t="s">
        <v>4492</v>
      </c>
      <c r="L5891" s="2" t="s">
        <v>2735</v>
      </c>
      <c r="M5891" s="1">
        <v>21215</v>
      </c>
      <c r="N5891" s="2" t="s">
        <v>148</v>
      </c>
      <c r="O5891" s="2" t="s">
        <v>4367</v>
      </c>
      <c r="P5891" s="2" t="s">
        <v>46</v>
      </c>
      <c r="Q5891" s="2" t="s">
        <v>75</v>
      </c>
      <c r="R5891" s="2" t="s">
        <v>4368</v>
      </c>
      <c r="S5891" s="1">
        <v>25.06</v>
      </c>
      <c r="T5891" s="1">
        <v>2</v>
      </c>
      <c r="U5891" s="1">
        <v>0</v>
      </c>
      <c r="V5891" s="5">
        <v>11.7782</v>
      </c>
    </row>
    <row r="5892" spans="1:22" ht="15" thickBot="1" x14ac:dyDescent="0.35">
      <c r="A5892" s="4">
        <v>5891</v>
      </c>
      <c r="B5892" s="2" t="s">
        <v>8560</v>
      </c>
      <c r="C5892" s="1">
        <v>2013</v>
      </c>
      <c r="D5892" s="3">
        <v>41600</v>
      </c>
      <c r="E5892" s="3">
        <v>41605</v>
      </c>
      <c r="F5892" s="2" t="s">
        <v>50</v>
      </c>
      <c r="G5892" s="2" t="s">
        <v>7417</v>
      </c>
      <c r="H5892" s="2" t="s">
        <v>7418</v>
      </c>
      <c r="I5892" s="2" t="s">
        <v>26</v>
      </c>
      <c r="J5892" s="2" t="s">
        <v>27</v>
      </c>
      <c r="K5892" s="2" t="s">
        <v>303</v>
      </c>
      <c r="L5892" s="2" t="s">
        <v>211</v>
      </c>
      <c r="M5892" s="1">
        <v>60610</v>
      </c>
      <c r="N5892" s="2" t="s">
        <v>105</v>
      </c>
      <c r="O5892" s="2" t="s">
        <v>2701</v>
      </c>
      <c r="P5892" s="2" t="s">
        <v>46</v>
      </c>
      <c r="Q5892" s="2" t="s">
        <v>90</v>
      </c>
      <c r="R5892" s="2" t="s">
        <v>2702</v>
      </c>
      <c r="S5892" s="1">
        <v>38.432000000000002</v>
      </c>
      <c r="T5892" s="1">
        <v>1</v>
      </c>
      <c r="U5892" s="1">
        <v>0.2</v>
      </c>
      <c r="V5892" s="5">
        <v>13.4512</v>
      </c>
    </row>
    <row r="5893" spans="1:22" ht="15" thickBot="1" x14ac:dyDescent="0.35">
      <c r="A5893" s="4">
        <v>5892</v>
      </c>
      <c r="B5893" s="2" t="s">
        <v>8560</v>
      </c>
      <c r="C5893" s="1">
        <v>2013</v>
      </c>
      <c r="D5893" s="3">
        <v>41600</v>
      </c>
      <c r="E5893" s="3">
        <v>41605</v>
      </c>
      <c r="F5893" s="2" t="s">
        <v>50</v>
      </c>
      <c r="G5893" s="2" t="s">
        <v>7417</v>
      </c>
      <c r="H5893" s="2" t="s">
        <v>7418</v>
      </c>
      <c r="I5893" s="2" t="s">
        <v>26</v>
      </c>
      <c r="J5893" s="2" t="s">
        <v>27</v>
      </c>
      <c r="K5893" s="2" t="s">
        <v>303</v>
      </c>
      <c r="L5893" s="2" t="s">
        <v>211</v>
      </c>
      <c r="M5893" s="1">
        <v>60610</v>
      </c>
      <c r="N5893" s="2" t="s">
        <v>105</v>
      </c>
      <c r="O5893" s="2" t="s">
        <v>635</v>
      </c>
      <c r="P5893" s="2" t="s">
        <v>46</v>
      </c>
      <c r="Q5893" s="2" t="s">
        <v>59</v>
      </c>
      <c r="R5893" s="2" t="s">
        <v>636</v>
      </c>
      <c r="S5893" s="1">
        <v>21.568000000000001</v>
      </c>
      <c r="T5893" s="1">
        <v>2</v>
      </c>
      <c r="U5893" s="1">
        <v>0.2</v>
      </c>
      <c r="V5893" s="5">
        <v>1.6175999999999999</v>
      </c>
    </row>
    <row r="5894" spans="1:22" ht="15" thickBot="1" x14ac:dyDescent="0.35">
      <c r="A5894" s="4">
        <v>5893</v>
      </c>
      <c r="B5894" s="2" t="s">
        <v>8560</v>
      </c>
      <c r="C5894" s="1">
        <v>2013</v>
      </c>
      <c r="D5894" s="3">
        <v>41600</v>
      </c>
      <c r="E5894" s="3">
        <v>41605</v>
      </c>
      <c r="F5894" s="2" t="s">
        <v>50</v>
      </c>
      <c r="G5894" s="2" t="s">
        <v>7417</v>
      </c>
      <c r="H5894" s="2" t="s">
        <v>7418</v>
      </c>
      <c r="I5894" s="2" t="s">
        <v>26</v>
      </c>
      <c r="J5894" s="2" t="s">
        <v>27</v>
      </c>
      <c r="K5894" s="2" t="s">
        <v>303</v>
      </c>
      <c r="L5894" s="2" t="s">
        <v>211</v>
      </c>
      <c r="M5894" s="1">
        <v>60610</v>
      </c>
      <c r="N5894" s="2" t="s">
        <v>105</v>
      </c>
      <c r="O5894" s="2" t="s">
        <v>662</v>
      </c>
      <c r="P5894" s="2" t="s">
        <v>71</v>
      </c>
      <c r="Q5894" s="2" t="s">
        <v>161</v>
      </c>
      <c r="R5894" s="2" t="s">
        <v>663</v>
      </c>
      <c r="S5894" s="1">
        <v>81.575999999999993</v>
      </c>
      <c r="T5894" s="1">
        <v>3</v>
      </c>
      <c r="U5894" s="1">
        <v>0.2</v>
      </c>
      <c r="V5894" s="5">
        <v>2.0394000000000001</v>
      </c>
    </row>
    <row r="5895" spans="1:22" ht="15" thickBot="1" x14ac:dyDescent="0.35">
      <c r="A5895" s="4">
        <v>5894</v>
      </c>
      <c r="B5895" s="2" t="s">
        <v>8561</v>
      </c>
      <c r="C5895" s="1">
        <v>2014</v>
      </c>
      <c r="D5895" s="3">
        <v>41893</v>
      </c>
      <c r="E5895" s="3">
        <v>41897</v>
      </c>
      <c r="F5895" s="2" t="s">
        <v>50</v>
      </c>
      <c r="G5895" s="2" t="s">
        <v>7945</v>
      </c>
      <c r="H5895" s="2" t="s">
        <v>7946</v>
      </c>
      <c r="I5895" s="2" t="s">
        <v>26</v>
      </c>
      <c r="J5895" s="2" t="s">
        <v>27</v>
      </c>
      <c r="K5895" s="2" t="s">
        <v>1736</v>
      </c>
      <c r="L5895" s="2" t="s">
        <v>1272</v>
      </c>
      <c r="M5895" s="1">
        <v>30318</v>
      </c>
      <c r="N5895" s="2" t="s">
        <v>30</v>
      </c>
      <c r="O5895" s="2" t="s">
        <v>3896</v>
      </c>
      <c r="P5895" s="2" t="s">
        <v>46</v>
      </c>
      <c r="Q5895" s="2" t="s">
        <v>75</v>
      </c>
      <c r="R5895" s="2" t="s">
        <v>3897</v>
      </c>
      <c r="S5895" s="1">
        <v>2.78</v>
      </c>
      <c r="T5895" s="1">
        <v>1</v>
      </c>
      <c r="U5895" s="1">
        <v>0</v>
      </c>
      <c r="V5895" s="5">
        <v>1.3622000000000001</v>
      </c>
    </row>
    <row r="5896" spans="1:22" ht="15" thickBot="1" x14ac:dyDescent="0.35">
      <c r="A5896" s="4">
        <v>5895</v>
      </c>
      <c r="B5896" s="2" t="s">
        <v>8562</v>
      </c>
      <c r="C5896" s="1">
        <v>2014</v>
      </c>
      <c r="D5896" s="3">
        <v>41892</v>
      </c>
      <c r="E5896" s="3">
        <v>41897</v>
      </c>
      <c r="F5896" s="2" t="s">
        <v>50</v>
      </c>
      <c r="G5896" s="2" t="s">
        <v>3939</v>
      </c>
      <c r="H5896" s="2" t="s">
        <v>3940</v>
      </c>
      <c r="I5896" s="2" t="s">
        <v>41</v>
      </c>
      <c r="J5896" s="2" t="s">
        <v>27</v>
      </c>
      <c r="K5896" s="2" t="s">
        <v>42</v>
      </c>
      <c r="L5896" s="2" t="s">
        <v>43</v>
      </c>
      <c r="M5896" s="1">
        <v>90036</v>
      </c>
      <c r="N5896" s="2" t="s">
        <v>44</v>
      </c>
      <c r="O5896" s="2" t="s">
        <v>5267</v>
      </c>
      <c r="P5896" s="2" t="s">
        <v>46</v>
      </c>
      <c r="Q5896" s="2" t="s">
        <v>59</v>
      </c>
      <c r="R5896" s="2" t="s">
        <v>5268</v>
      </c>
      <c r="S5896" s="1">
        <v>99.87</v>
      </c>
      <c r="T5896" s="1">
        <v>3</v>
      </c>
      <c r="U5896" s="1">
        <v>0</v>
      </c>
      <c r="V5896" s="5">
        <v>23.968800000000002</v>
      </c>
    </row>
    <row r="5897" spans="1:22" ht="15" thickBot="1" x14ac:dyDescent="0.35">
      <c r="A5897" s="4">
        <v>5896</v>
      </c>
      <c r="B5897" s="2" t="s">
        <v>8563</v>
      </c>
      <c r="C5897" s="1">
        <v>2011</v>
      </c>
      <c r="D5897" s="3">
        <v>40848</v>
      </c>
      <c r="E5897" s="3">
        <v>40855</v>
      </c>
      <c r="F5897" s="2" t="s">
        <v>50</v>
      </c>
      <c r="G5897" s="2" t="s">
        <v>4051</v>
      </c>
      <c r="H5897" s="2" t="s">
        <v>4052</v>
      </c>
      <c r="I5897" s="2" t="s">
        <v>102</v>
      </c>
      <c r="J5897" s="2" t="s">
        <v>27</v>
      </c>
      <c r="K5897" s="2" t="s">
        <v>42</v>
      </c>
      <c r="L5897" s="2" t="s">
        <v>43</v>
      </c>
      <c r="M5897" s="1">
        <v>90049</v>
      </c>
      <c r="N5897" s="2" t="s">
        <v>44</v>
      </c>
      <c r="O5897" s="2" t="s">
        <v>8457</v>
      </c>
      <c r="P5897" s="2" t="s">
        <v>46</v>
      </c>
      <c r="Q5897" s="2" t="s">
        <v>47</v>
      </c>
      <c r="R5897" s="2" t="s">
        <v>8458</v>
      </c>
      <c r="S5897" s="1">
        <v>44.4</v>
      </c>
      <c r="T5897" s="1">
        <v>3</v>
      </c>
      <c r="U5897" s="1">
        <v>0</v>
      </c>
      <c r="V5897" s="5">
        <v>22.2</v>
      </c>
    </row>
    <row r="5898" spans="1:22" ht="15" thickBot="1" x14ac:dyDescent="0.35">
      <c r="A5898" s="4">
        <v>5897</v>
      </c>
      <c r="B5898" s="2" t="s">
        <v>8563</v>
      </c>
      <c r="C5898" s="1">
        <v>2011</v>
      </c>
      <c r="D5898" s="3">
        <v>40848</v>
      </c>
      <c r="E5898" s="3">
        <v>40855</v>
      </c>
      <c r="F5898" s="2" t="s">
        <v>50</v>
      </c>
      <c r="G5898" s="2" t="s">
        <v>4051</v>
      </c>
      <c r="H5898" s="2" t="s">
        <v>4052</v>
      </c>
      <c r="I5898" s="2" t="s">
        <v>102</v>
      </c>
      <c r="J5898" s="2" t="s">
        <v>27</v>
      </c>
      <c r="K5898" s="2" t="s">
        <v>42</v>
      </c>
      <c r="L5898" s="2" t="s">
        <v>43</v>
      </c>
      <c r="M5898" s="1">
        <v>90049</v>
      </c>
      <c r="N5898" s="2" t="s">
        <v>44</v>
      </c>
      <c r="O5898" s="2" t="s">
        <v>4450</v>
      </c>
      <c r="P5898" s="2" t="s">
        <v>46</v>
      </c>
      <c r="Q5898" s="2" t="s">
        <v>90</v>
      </c>
      <c r="R5898" s="2" t="s">
        <v>186</v>
      </c>
      <c r="S5898" s="1">
        <v>21.4</v>
      </c>
      <c r="T5898" s="1">
        <v>5</v>
      </c>
      <c r="U5898" s="1">
        <v>0</v>
      </c>
      <c r="V5898" s="5">
        <v>9.6300000000000008</v>
      </c>
    </row>
    <row r="5899" spans="1:22" ht="15" thickBot="1" x14ac:dyDescent="0.35">
      <c r="A5899" s="4">
        <v>5898</v>
      </c>
      <c r="B5899" s="2" t="s">
        <v>8564</v>
      </c>
      <c r="C5899" s="1">
        <v>2013</v>
      </c>
      <c r="D5899" s="3">
        <v>41368</v>
      </c>
      <c r="E5899" s="3">
        <v>41374</v>
      </c>
      <c r="F5899" s="2" t="s">
        <v>50</v>
      </c>
      <c r="G5899" s="2" t="s">
        <v>125</v>
      </c>
      <c r="H5899" s="2" t="s">
        <v>126</v>
      </c>
      <c r="I5899" s="2" t="s">
        <v>26</v>
      </c>
      <c r="J5899" s="2" t="s">
        <v>27</v>
      </c>
      <c r="K5899" s="2" t="s">
        <v>1464</v>
      </c>
      <c r="L5899" s="2" t="s">
        <v>254</v>
      </c>
      <c r="M5899" s="1">
        <v>47374</v>
      </c>
      <c r="N5899" s="2" t="s">
        <v>105</v>
      </c>
      <c r="O5899" s="2" t="s">
        <v>412</v>
      </c>
      <c r="P5899" s="2" t="s">
        <v>32</v>
      </c>
      <c r="Q5899" s="2" t="s">
        <v>65</v>
      </c>
      <c r="R5899" s="2" t="s">
        <v>413</v>
      </c>
      <c r="S5899" s="1">
        <v>71.12</v>
      </c>
      <c r="T5899" s="1">
        <v>4</v>
      </c>
      <c r="U5899" s="1">
        <v>0</v>
      </c>
      <c r="V5899" s="5">
        <v>22.0472</v>
      </c>
    </row>
    <row r="5900" spans="1:22" ht="15" thickBot="1" x14ac:dyDescent="0.35">
      <c r="A5900" s="4">
        <v>5899</v>
      </c>
      <c r="B5900" s="2" t="s">
        <v>8564</v>
      </c>
      <c r="C5900" s="1">
        <v>2013</v>
      </c>
      <c r="D5900" s="3">
        <v>41368</v>
      </c>
      <c r="E5900" s="3">
        <v>41374</v>
      </c>
      <c r="F5900" s="2" t="s">
        <v>50</v>
      </c>
      <c r="G5900" s="2" t="s">
        <v>125</v>
      </c>
      <c r="H5900" s="2" t="s">
        <v>126</v>
      </c>
      <c r="I5900" s="2" t="s">
        <v>26</v>
      </c>
      <c r="J5900" s="2" t="s">
        <v>27</v>
      </c>
      <c r="K5900" s="2" t="s">
        <v>1464</v>
      </c>
      <c r="L5900" s="2" t="s">
        <v>254</v>
      </c>
      <c r="M5900" s="1">
        <v>47374</v>
      </c>
      <c r="N5900" s="2" t="s">
        <v>105</v>
      </c>
      <c r="O5900" s="2" t="s">
        <v>5865</v>
      </c>
      <c r="P5900" s="2" t="s">
        <v>71</v>
      </c>
      <c r="Q5900" s="2" t="s">
        <v>72</v>
      </c>
      <c r="R5900" s="2" t="s">
        <v>5866</v>
      </c>
      <c r="S5900" s="1">
        <v>259.95999999999998</v>
      </c>
      <c r="T5900" s="1">
        <v>4</v>
      </c>
      <c r="U5900" s="1">
        <v>0</v>
      </c>
      <c r="V5900" s="5">
        <v>124.7808</v>
      </c>
    </row>
    <row r="5901" spans="1:22" ht="15" thickBot="1" x14ac:dyDescent="0.35">
      <c r="A5901" s="4">
        <v>5900</v>
      </c>
      <c r="B5901" s="2" t="s">
        <v>8565</v>
      </c>
      <c r="C5901" s="1">
        <v>2014</v>
      </c>
      <c r="D5901" s="3">
        <v>41652</v>
      </c>
      <c r="E5901" s="3">
        <v>41656</v>
      </c>
      <c r="F5901" s="2" t="s">
        <v>50</v>
      </c>
      <c r="G5901" s="2" t="s">
        <v>2679</v>
      </c>
      <c r="H5901" s="2" t="s">
        <v>2680</v>
      </c>
      <c r="I5901" s="2" t="s">
        <v>41</v>
      </c>
      <c r="J5901" s="2" t="s">
        <v>27</v>
      </c>
      <c r="K5901" s="2" t="s">
        <v>127</v>
      </c>
      <c r="L5901" s="2" t="s">
        <v>43</v>
      </c>
      <c r="M5901" s="1">
        <v>94110</v>
      </c>
      <c r="N5901" s="2" t="s">
        <v>44</v>
      </c>
      <c r="O5901" s="2" t="s">
        <v>4687</v>
      </c>
      <c r="P5901" s="2" t="s">
        <v>46</v>
      </c>
      <c r="Q5901" s="2" t="s">
        <v>173</v>
      </c>
      <c r="R5901" s="2" t="s">
        <v>186</v>
      </c>
      <c r="S5901" s="1">
        <v>9.7799999999999994</v>
      </c>
      <c r="T5901" s="1">
        <v>1</v>
      </c>
      <c r="U5901" s="1">
        <v>0</v>
      </c>
      <c r="V5901" s="5">
        <v>4.8899999999999997</v>
      </c>
    </row>
    <row r="5902" spans="1:22" ht="15" thickBot="1" x14ac:dyDescent="0.35">
      <c r="A5902" s="4">
        <v>5901</v>
      </c>
      <c r="B5902" s="2" t="s">
        <v>8566</v>
      </c>
      <c r="C5902" s="1">
        <v>2012</v>
      </c>
      <c r="D5902" s="3">
        <v>41233</v>
      </c>
      <c r="E5902" s="3">
        <v>41237</v>
      </c>
      <c r="F5902" s="2" t="s">
        <v>50</v>
      </c>
      <c r="G5902" s="2" t="s">
        <v>5117</v>
      </c>
      <c r="H5902" s="2" t="s">
        <v>5118</v>
      </c>
      <c r="I5902" s="2" t="s">
        <v>102</v>
      </c>
      <c r="J5902" s="2" t="s">
        <v>27</v>
      </c>
      <c r="K5902" s="2" t="s">
        <v>127</v>
      </c>
      <c r="L5902" s="2" t="s">
        <v>43</v>
      </c>
      <c r="M5902" s="1">
        <v>94122</v>
      </c>
      <c r="N5902" s="2" t="s">
        <v>44</v>
      </c>
      <c r="O5902" s="2" t="s">
        <v>1832</v>
      </c>
      <c r="P5902" s="2" t="s">
        <v>46</v>
      </c>
      <c r="Q5902" s="2" t="s">
        <v>75</v>
      </c>
      <c r="R5902" s="2" t="s">
        <v>1833</v>
      </c>
      <c r="S5902" s="1">
        <v>24.192</v>
      </c>
      <c r="T5902" s="1">
        <v>9</v>
      </c>
      <c r="U5902" s="1">
        <v>0.2</v>
      </c>
      <c r="V5902" s="5">
        <v>7.56</v>
      </c>
    </row>
    <row r="5903" spans="1:22" ht="15" thickBot="1" x14ac:dyDescent="0.35">
      <c r="A5903" s="4">
        <v>5902</v>
      </c>
      <c r="B5903" s="2" t="s">
        <v>8567</v>
      </c>
      <c r="C5903" s="1">
        <v>2013</v>
      </c>
      <c r="D5903" s="3">
        <v>41606</v>
      </c>
      <c r="E5903" s="3">
        <v>41611</v>
      </c>
      <c r="F5903" s="2" t="s">
        <v>50</v>
      </c>
      <c r="G5903" s="2" t="s">
        <v>2748</v>
      </c>
      <c r="H5903" s="2" t="s">
        <v>2749</v>
      </c>
      <c r="I5903" s="2" t="s">
        <v>41</v>
      </c>
      <c r="J5903" s="2" t="s">
        <v>27</v>
      </c>
      <c r="K5903" s="2" t="s">
        <v>787</v>
      </c>
      <c r="L5903" s="2" t="s">
        <v>788</v>
      </c>
      <c r="M5903" s="1">
        <v>7090</v>
      </c>
      <c r="N5903" s="2" t="s">
        <v>148</v>
      </c>
      <c r="O5903" s="2" t="s">
        <v>4694</v>
      </c>
      <c r="P5903" s="2" t="s">
        <v>32</v>
      </c>
      <c r="Q5903" s="2" t="s">
        <v>65</v>
      </c>
      <c r="R5903" s="2" t="s">
        <v>4695</v>
      </c>
      <c r="S5903" s="1">
        <v>31.56</v>
      </c>
      <c r="T5903" s="1">
        <v>3</v>
      </c>
      <c r="U5903" s="1">
        <v>0</v>
      </c>
      <c r="V5903" s="5">
        <v>10.4148</v>
      </c>
    </row>
    <row r="5904" spans="1:22" ht="15" thickBot="1" x14ac:dyDescent="0.35">
      <c r="A5904" s="4">
        <v>5903</v>
      </c>
      <c r="B5904" s="2" t="s">
        <v>8568</v>
      </c>
      <c r="C5904" s="1">
        <v>2014</v>
      </c>
      <c r="D5904" s="3">
        <v>41950</v>
      </c>
      <c r="E5904" s="3">
        <v>41950</v>
      </c>
      <c r="F5904" s="2" t="s">
        <v>1290</v>
      </c>
      <c r="G5904" s="2" t="s">
        <v>751</v>
      </c>
      <c r="H5904" s="2" t="s">
        <v>752</v>
      </c>
      <c r="I5904" s="2" t="s">
        <v>102</v>
      </c>
      <c r="J5904" s="2" t="s">
        <v>27</v>
      </c>
      <c r="K5904" s="2" t="s">
        <v>127</v>
      </c>
      <c r="L5904" s="2" t="s">
        <v>43</v>
      </c>
      <c r="M5904" s="1">
        <v>94122</v>
      </c>
      <c r="N5904" s="2" t="s">
        <v>44</v>
      </c>
      <c r="O5904" s="2" t="s">
        <v>1450</v>
      </c>
      <c r="P5904" s="2" t="s">
        <v>46</v>
      </c>
      <c r="Q5904" s="2" t="s">
        <v>90</v>
      </c>
      <c r="R5904" s="2" t="s">
        <v>1451</v>
      </c>
      <c r="S5904" s="1">
        <v>59.94</v>
      </c>
      <c r="T5904" s="1">
        <v>3</v>
      </c>
      <c r="U5904" s="1">
        <v>0</v>
      </c>
      <c r="V5904" s="5">
        <v>28.171800000000001</v>
      </c>
    </row>
    <row r="5905" spans="1:22" ht="15" thickBot="1" x14ac:dyDescent="0.35">
      <c r="A5905" s="4">
        <v>5904</v>
      </c>
      <c r="B5905" s="2" t="s">
        <v>8568</v>
      </c>
      <c r="C5905" s="1">
        <v>2014</v>
      </c>
      <c r="D5905" s="3">
        <v>41950</v>
      </c>
      <c r="E5905" s="3">
        <v>41950</v>
      </c>
      <c r="F5905" s="2" t="s">
        <v>1290</v>
      </c>
      <c r="G5905" s="2" t="s">
        <v>751</v>
      </c>
      <c r="H5905" s="2" t="s">
        <v>752</v>
      </c>
      <c r="I5905" s="2" t="s">
        <v>102</v>
      </c>
      <c r="J5905" s="2" t="s">
        <v>27</v>
      </c>
      <c r="K5905" s="2" t="s">
        <v>127</v>
      </c>
      <c r="L5905" s="2" t="s">
        <v>43</v>
      </c>
      <c r="M5905" s="1">
        <v>94122</v>
      </c>
      <c r="N5905" s="2" t="s">
        <v>44</v>
      </c>
      <c r="O5905" s="2" t="s">
        <v>7921</v>
      </c>
      <c r="P5905" s="2" t="s">
        <v>46</v>
      </c>
      <c r="Q5905" s="2" t="s">
        <v>90</v>
      </c>
      <c r="R5905" s="2" t="s">
        <v>186</v>
      </c>
      <c r="S5905" s="1">
        <v>45.36</v>
      </c>
      <c r="T5905" s="1">
        <v>4</v>
      </c>
      <c r="U5905" s="1">
        <v>0</v>
      </c>
      <c r="V5905" s="5">
        <v>22.226400000000002</v>
      </c>
    </row>
    <row r="5906" spans="1:22" ht="15" thickBot="1" x14ac:dyDescent="0.35">
      <c r="A5906" s="4">
        <v>5905</v>
      </c>
      <c r="B5906" s="2" t="s">
        <v>8568</v>
      </c>
      <c r="C5906" s="1">
        <v>2014</v>
      </c>
      <c r="D5906" s="3">
        <v>41950</v>
      </c>
      <c r="E5906" s="3">
        <v>41950</v>
      </c>
      <c r="F5906" s="2" t="s">
        <v>1290</v>
      </c>
      <c r="G5906" s="2" t="s">
        <v>751</v>
      </c>
      <c r="H5906" s="2" t="s">
        <v>752</v>
      </c>
      <c r="I5906" s="2" t="s">
        <v>102</v>
      </c>
      <c r="J5906" s="2" t="s">
        <v>27</v>
      </c>
      <c r="K5906" s="2" t="s">
        <v>127</v>
      </c>
      <c r="L5906" s="2" t="s">
        <v>43</v>
      </c>
      <c r="M5906" s="1">
        <v>94122</v>
      </c>
      <c r="N5906" s="2" t="s">
        <v>44</v>
      </c>
      <c r="O5906" s="2" t="s">
        <v>7925</v>
      </c>
      <c r="P5906" s="2" t="s">
        <v>46</v>
      </c>
      <c r="Q5906" s="2" t="s">
        <v>90</v>
      </c>
      <c r="R5906" s="2" t="s">
        <v>7926</v>
      </c>
      <c r="S5906" s="1">
        <v>26.4</v>
      </c>
      <c r="T5906" s="1">
        <v>5</v>
      </c>
      <c r="U5906" s="1">
        <v>0</v>
      </c>
      <c r="V5906" s="5">
        <v>12.672000000000001</v>
      </c>
    </row>
    <row r="5907" spans="1:22" ht="15" thickBot="1" x14ac:dyDescent="0.35">
      <c r="A5907" s="4">
        <v>5906</v>
      </c>
      <c r="B5907" s="2" t="s">
        <v>8568</v>
      </c>
      <c r="C5907" s="1">
        <v>2014</v>
      </c>
      <c r="D5907" s="3">
        <v>41950</v>
      </c>
      <c r="E5907" s="3">
        <v>41950</v>
      </c>
      <c r="F5907" s="2" t="s">
        <v>1290</v>
      </c>
      <c r="G5907" s="2" t="s">
        <v>751</v>
      </c>
      <c r="H5907" s="2" t="s">
        <v>752</v>
      </c>
      <c r="I5907" s="2" t="s">
        <v>102</v>
      </c>
      <c r="J5907" s="2" t="s">
        <v>27</v>
      </c>
      <c r="K5907" s="2" t="s">
        <v>127</v>
      </c>
      <c r="L5907" s="2" t="s">
        <v>43</v>
      </c>
      <c r="M5907" s="1">
        <v>94122</v>
      </c>
      <c r="N5907" s="2" t="s">
        <v>44</v>
      </c>
      <c r="O5907" s="2" t="s">
        <v>7451</v>
      </c>
      <c r="P5907" s="2" t="s">
        <v>46</v>
      </c>
      <c r="Q5907" s="2" t="s">
        <v>47</v>
      </c>
      <c r="R5907" s="2" t="s">
        <v>7452</v>
      </c>
      <c r="S5907" s="1">
        <v>41.4</v>
      </c>
      <c r="T5907" s="1">
        <v>4</v>
      </c>
      <c r="U5907" s="1">
        <v>0</v>
      </c>
      <c r="V5907" s="5">
        <v>19.872</v>
      </c>
    </row>
    <row r="5908" spans="1:22" ht="15" thickBot="1" x14ac:dyDescent="0.35">
      <c r="A5908" s="4">
        <v>5907</v>
      </c>
      <c r="B5908" s="2" t="s">
        <v>8568</v>
      </c>
      <c r="C5908" s="1">
        <v>2014</v>
      </c>
      <c r="D5908" s="3">
        <v>41950</v>
      </c>
      <c r="E5908" s="3">
        <v>41950</v>
      </c>
      <c r="F5908" s="2" t="s">
        <v>1290</v>
      </c>
      <c r="G5908" s="2" t="s">
        <v>751</v>
      </c>
      <c r="H5908" s="2" t="s">
        <v>752</v>
      </c>
      <c r="I5908" s="2" t="s">
        <v>102</v>
      </c>
      <c r="J5908" s="2" t="s">
        <v>27</v>
      </c>
      <c r="K5908" s="2" t="s">
        <v>127</v>
      </c>
      <c r="L5908" s="2" t="s">
        <v>43</v>
      </c>
      <c r="M5908" s="1">
        <v>94122</v>
      </c>
      <c r="N5908" s="2" t="s">
        <v>44</v>
      </c>
      <c r="O5908" s="2" t="s">
        <v>2569</v>
      </c>
      <c r="P5908" s="2" t="s">
        <v>71</v>
      </c>
      <c r="Q5908" s="2" t="s">
        <v>161</v>
      </c>
      <c r="R5908" s="2" t="s">
        <v>2570</v>
      </c>
      <c r="S5908" s="1">
        <v>16.95</v>
      </c>
      <c r="T5908" s="1">
        <v>1</v>
      </c>
      <c r="U5908" s="1">
        <v>0</v>
      </c>
      <c r="V5908" s="5">
        <v>1.0169999999999999</v>
      </c>
    </row>
    <row r="5909" spans="1:22" ht="15" thickBot="1" x14ac:dyDescent="0.35">
      <c r="A5909" s="4">
        <v>5908</v>
      </c>
      <c r="B5909" s="2" t="s">
        <v>8569</v>
      </c>
      <c r="C5909" s="1">
        <v>2013</v>
      </c>
      <c r="D5909" s="3">
        <v>41611</v>
      </c>
      <c r="E5909" s="3">
        <v>41616</v>
      </c>
      <c r="F5909" s="2" t="s">
        <v>50</v>
      </c>
      <c r="G5909" s="2" t="s">
        <v>3939</v>
      </c>
      <c r="H5909" s="2" t="s">
        <v>3940</v>
      </c>
      <c r="I5909" s="2" t="s">
        <v>41</v>
      </c>
      <c r="J5909" s="2" t="s">
        <v>27</v>
      </c>
      <c r="K5909" s="2" t="s">
        <v>630</v>
      </c>
      <c r="L5909" s="2" t="s">
        <v>43</v>
      </c>
      <c r="M5909" s="1">
        <v>95123</v>
      </c>
      <c r="N5909" s="2" t="s">
        <v>44</v>
      </c>
      <c r="O5909" s="2" t="s">
        <v>4327</v>
      </c>
      <c r="P5909" s="2" t="s">
        <v>46</v>
      </c>
      <c r="Q5909" s="2" t="s">
        <v>75</v>
      </c>
      <c r="R5909" s="2" t="s">
        <v>4328</v>
      </c>
      <c r="S5909" s="1">
        <v>24.704000000000001</v>
      </c>
      <c r="T5909" s="1">
        <v>2</v>
      </c>
      <c r="U5909" s="1">
        <v>0.2</v>
      </c>
      <c r="V5909" s="5">
        <v>9.2639999999999993</v>
      </c>
    </row>
    <row r="5910" spans="1:22" ht="15" thickBot="1" x14ac:dyDescent="0.35">
      <c r="A5910" s="4">
        <v>5909</v>
      </c>
      <c r="B5910" s="2" t="s">
        <v>8569</v>
      </c>
      <c r="C5910" s="1">
        <v>2013</v>
      </c>
      <c r="D5910" s="3">
        <v>41611</v>
      </c>
      <c r="E5910" s="3">
        <v>41616</v>
      </c>
      <c r="F5910" s="2" t="s">
        <v>50</v>
      </c>
      <c r="G5910" s="2" t="s">
        <v>3939</v>
      </c>
      <c r="H5910" s="2" t="s">
        <v>3940</v>
      </c>
      <c r="I5910" s="2" t="s">
        <v>41</v>
      </c>
      <c r="J5910" s="2" t="s">
        <v>27</v>
      </c>
      <c r="K5910" s="2" t="s">
        <v>630</v>
      </c>
      <c r="L5910" s="2" t="s">
        <v>43</v>
      </c>
      <c r="M5910" s="1">
        <v>95123</v>
      </c>
      <c r="N5910" s="2" t="s">
        <v>44</v>
      </c>
      <c r="O5910" s="2" t="s">
        <v>3681</v>
      </c>
      <c r="P5910" s="2" t="s">
        <v>46</v>
      </c>
      <c r="Q5910" s="2" t="s">
        <v>78</v>
      </c>
      <c r="R5910" s="2" t="s">
        <v>3682</v>
      </c>
      <c r="S5910" s="1">
        <v>59.7</v>
      </c>
      <c r="T5910" s="1">
        <v>3</v>
      </c>
      <c r="U5910" s="1">
        <v>0</v>
      </c>
      <c r="V5910" s="5">
        <v>26.864999999999998</v>
      </c>
    </row>
    <row r="5911" spans="1:22" ht="15" thickBot="1" x14ac:dyDescent="0.35">
      <c r="A5911" s="4">
        <v>5910</v>
      </c>
      <c r="B5911" s="2" t="s">
        <v>8569</v>
      </c>
      <c r="C5911" s="1">
        <v>2013</v>
      </c>
      <c r="D5911" s="3">
        <v>41611</v>
      </c>
      <c r="E5911" s="3">
        <v>41616</v>
      </c>
      <c r="F5911" s="2" t="s">
        <v>50</v>
      </c>
      <c r="G5911" s="2" t="s">
        <v>3939</v>
      </c>
      <c r="H5911" s="2" t="s">
        <v>3940</v>
      </c>
      <c r="I5911" s="2" t="s">
        <v>41</v>
      </c>
      <c r="J5911" s="2" t="s">
        <v>27</v>
      </c>
      <c r="K5911" s="2" t="s">
        <v>630</v>
      </c>
      <c r="L5911" s="2" t="s">
        <v>43</v>
      </c>
      <c r="M5911" s="1">
        <v>95123</v>
      </c>
      <c r="N5911" s="2" t="s">
        <v>44</v>
      </c>
      <c r="O5911" s="2" t="s">
        <v>6854</v>
      </c>
      <c r="P5911" s="2" t="s">
        <v>32</v>
      </c>
      <c r="Q5911" s="2" t="s">
        <v>65</v>
      </c>
      <c r="R5911" s="2" t="s">
        <v>6855</v>
      </c>
      <c r="S5911" s="1">
        <v>14.52</v>
      </c>
      <c r="T5911" s="1">
        <v>3</v>
      </c>
      <c r="U5911" s="1">
        <v>0</v>
      </c>
      <c r="V5911" s="5">
        <v>5.6627999999999998</v>
      </c>
    </row>
    <row r="5912" spans="1:22" ht="15" thickBot="1" x14ac:dyDescent="0.35">
      <c r="A5912" s="4">
        <v>5911</v>
      </c>
      <c r="B5912" s="2" t="s">
        <v>8569</v>
      </c>
      <c r="C5912" s="1">
        <v>2013</v>
      </c>
      <c r="D5912" s="3">
        <v>41611</v>
      </c>
      <c r="E5912" s="3">
        <v>41616</v>
      </c>
      <c r="F5912" s="2" t="s">
        <v>50</v>
      </c>
      <c r="G5912" s="2" t="s">
        <v>3939</v>
      </c>
      <c r="H5912" s="2" t="s">
        <v>3940</v>
      </c>
      <c r="I5912" s="2" t="s">
        <v>41</v>
      </c>
      <c r="J5912" s="2" t="s">
        <v>27</v>
      </c>
      <c r="K5912" s="2" t="s">
        <v>630</v>
      </c>
      <c r="L5912" s="2" t="s">
        <v>43</v>
      </c>
      <c r="M5912" s="1">
        <v>95123</v>
      </c>
      <c r="N5912" s="2" t="s">
        <v>44</v>
      </c>
      <c r="O5912" s="2" t="s">
        <v>5373</v>
      </c>
      <c r="P5912" s="2" t="s">
        <v>46</v>
      </c>
      <c r="Q5912" s="2" t="s">
        <v>75</v>
      </c>
      <c r="R5912" s="2" t="s">
        <v>5374</v>
      </c>
      <c r="S5912" s="1">
        <v>104.184</v>
      </c>
      <c r="T5912" s="1">
        <v>3</v>
      </c>
      <c r="U5912" s="1">
        <v>0.2</v>
      </c>
      <c r="V5912" s="5">
        <v>33.8598</v>
      </c>
    </row>
    <row r="5913" spans="1:22" ht="15" thickBot="1" x14ac:dyDescent="0.35">
      <c r="A5913" s="4">
        <v>5912</v>
      </c>
      <c r="B5913" s="2" t="s">
        <v>8570</v>
      </c>
      <c r="C5913" s="1">
        <v>2013</v>
      </c>
      <c r="D5913" s="3">
        <v>41626</v>
      </c>
      <c r="E5913" s="3">
        <v>41631</v>
      </c>
      <c r="F5913" s="2" t="s">
        <v>50</v>
      </c>
      <c r="G5913" s="2" t="s">
        <v>5868</v>
      </c>
      <c r="H5913" s="2" t="s">
        <v>5869</v>
      </c>
      <c r="I5913" s="2" t="s">
        <v>102</v>
      </c>
      <c r="J5913" s="2" t="s">
        <v>27</v>
      </c>
      <c r="K5913" s="2" t="s">
        <v>95</v>
      </c>
      <c r="L5913" s="2" t="s">
        <v>96</v>
      </c>
      <c r="M5913" s="1">
        <v>98115</v>
      </c>
      <c r="N5913" s="2" t="s">
        <v>44</v>
      </c>
      <c r="O5913" s="2" t="s">
        <v>759</v>
      </c>
      <c r="P5913" s="2" t="s">
        <v>46</v>
      </c>
      <c r="Q5913" s="2" t="s">
        <v>59</v>
      </c>
      <c r="R5913" s="2" t="s">
        <v>760</v>
      </c>
      <c r="S5913" s="1">
        <v>46.53</v>
      </c>
      <c r="T5913" s="1">
        <v>3</v>
      </c>
      <c r="U5913" s="1">
        <v>0</v>
      </c>
      <c r="V5913" s="5">
        <v>13.0284</v>
      </c>
    </row>
    <row r="5914" spans="1:22" ht="15" thickBot="1" x14ac:dyDescent="0.35">
      <c r="A5914" s="4">
        <v>5913</v>
      </c>
      <c r="B5914" s="2" t="s">
        <v>8571</v>
      </c>
      <c r="C5914" s="1">
        <v>2011</v>
      </c>
      <c r="D5914" s="3">
        <v>40779</v>
      </c>
      <c r="E5914" s="3">
        <v>40781</v>
      </c>
      <c r="F5914" s="2" t="s">
        <v>23</v>
      </c>
      <c r="G5914" s="2" t="s">
        <v>556</v>
      </c>
      <c r="H5914" s="2" t="s">
        <v>557</v>
      </c>
      <c r="I5914" s="2" t="s">
        <v>41</v>
      </c>
      <c r="J5914" s="2" t="s">
        <v>27</v>
      </c>
      <c r="K5914" s="2" t="s">
        <v>8556</v>
      </c>
      <c r="L5914" s="2" t="s">
        <v>29</v>
      </c>
      <c r="M5914" s="1">
        <v>42301</v>
      </c>
      <c r="N5914" s="2" t="s">
        <v>30</v>
      </c>
      <c r="O5914" s="2" t="s">
        <v>8572</v>
      </c>
      <c r="P5914" s="2" t="s">
        <v>46</v>
      </c>
      <c r="Q5914" s="2" t="s">
        <v>578</v>
      </c>
      <c r="R5914" s="2" t="s">
        <v>8573</v>
      </c>
      <c r="S5914" s="1">
        <v>25.5</v>
      </c>
      <c r="T5914" s="1">
        <v>3</v>
      </c>
      <c r="U5914" s="1">
        <v>0</v>
      </c>
      <c r="V5914" s="5">
        <v>6.63</v>
      </c>
    </row>
    <row r="5915" spans="1:22" ht="15" thickBot="1" x14ac:dyDescent="0.35">
      <c r="A5915" s="4">
        <v>5914</v>
      </c>
      <c r="B5915" s="2" t="s">
        <v>8574</v>
      </c>
      <c r="C5915" s="1">
        <v>2012</v>
      </c>
      <c r="D5915" s="3">
        <v>41169</v>
      </c>
      <c r="E5915" s="3">
        <v>41175</v>
      </c>
      <c r="F5915" s="2" t="s">
        <v>50</v>
      </c>
      <c r="G5915" s="2" t="s">
        <v>7023</v>
      </c>
      <c r="H5915" s="2" t="s">
        <v>7024</v>
      </c>
      <c r="I5915" s="2" t="s">
        <v>26</v>
      </c>
      <c r="J5915" s="2" t="s">
        <v>27</v>
      </c>
      <c r="K5915" s="2" t="s">
        <v>266</v>
      </c>
      <c r="L5915" s="2" t="s">
        <v>267</v>
      </c>
      <c r="M5915" s="1">
        <v>10035</v>
      </c>
      <c r="N5915" s="2" t="s">
        <v>148</v>
      </c>
      <c r="O5915" s="2" t="s">
        <v>1513</v>
      </c>
      <c r="P5915" s="2" t="s">
        <v>46</v>
      </c>
      <c r="Q5915" s="2" t="s">
        <v>59</v>
      </c>
      <c r="R5915" s="2" t="s">
        <v>1514</v>
      </c>
      <c r="S5915" s="1">
        <v>14.9</v>
      </c>
      <c r="T5915" s="1">
        <v>5</v>
      </c>
      <c r="U5915" s="1">
        <v>0</v>
      </c>
      <c r="V5915" s="5">
        <v>1.0429999999999999</v>
      </c>
    </row>
    <row r="5916" spans="1:22" ht="15" thickBot="1" x14ac:dyDescent="0.35">
      <c r="A5916" s="4">
        <v>5915</v>
      </c>
      <c r="B5916" s="2" t="s">
        <v>8574</v>
      </c>
      <c r="C5916" s="1">
        <v>2012</v>
      </c>
      <c r="D5916" s="3">
        <v>41169</v>
      </c>
      <c r="E5916" s="3">
        <v>41175</v>
      </c>
      <c r="F5916" s="2" t="s">
        <v>50</v>
      </c>
      <c r="G5916" s="2" t="s">
        <v>7023</v>
      </c>
      <c r="H5916" s="2" t="s">
        <v>7024</v>
      </c>
      <c r="I5916" s="2" t="s">
        <v>26</v>
      </c>
      <c r="J5916" s="2" t="s">
        <v>27</v>
      </c>
      <c r="K5916" s="2" t="s">
        <v>266</v>
      </c>
      <c r="L5916" s="2" t="s">
        <v>267</v>
      </c>
      <c r="M5916" s="1">
        <v>10035</v>
      </c>
      <c r="N5916" s="2" t="s">
        <v>148</v>
      </c>
      <c r="O5916" s="2" t="s">
        <v>257</v>
      </c>
      <c r="P5916" s="2" t="s">
        <v>46</v>
      </c>
      <c r="Q5916" s="2" t="s">
        <v>47</v>
      </c>
      <c r="R5916" s="2" t="s">
        <v>258</v>
      </c>
      <c r="S5916" s="1">
        <v>87.71</v>
      </c>
      <c r="T5916" s="1">
        <v>7</v>
      </c>
      <c r="U5916" s="1">
        <v>0</v>
      </c>
      <c r="V5916" s="5">
        <v>41.223700000000001</v>
      </c>
    </row>
    <row r="5917" spans="1:22" ht="15" thickBot="1" x14ac:dyDescent="0.35">
      <c r="A5917" s="4">
        <v>5916</v>
      </c>
      <c r="B5917" s="2" t="s">
        <v>8574</v>
      </c>
      <c r="C5917" s="1">
        <v>2012</v>
      </c>
      <c r="D5917" s="3">
        <v>41169</v>
      </c>
      <c r="E5917" s="3">
        <v>41175</v>
      </c>
      <c r="F5917" s="2" t="s">
        <v>50</v>
      </c>
      <c r="G5917" s="2" t="s">
        <v>7023</v>
      </c>
      <c r="H5917" s="2" t="s">
        <v>7024</v>
      </c>
      <c r="I5917" s="2" t="s">
        <v>26</v>
      </c>
      <c r="J5917" s="2" t="s">
        <v>27</v>
      </c>
      <c r="K5917" s="2" t="s">
        <v>266</v>
      </c>
      <c r="L5917" s="2" t="s">
        <v>267</v>
      </c>
      <c r="M5917" s="1">
        <v>10035</v>
      </c>
      <c r="N5917" s="2" t="s">
        <v>148</v>
      </c>
      <c r="O5917" s="2" t="s">
        <v>3545</v>
      </c>
      <c r="P5917" s="2" t="s">
        <v>32</v>
      </c>
      <c r="Q5917" s="2" t="s">
        <v>36</v>
      </c>
      <c r="R5917" s="2" t="s">
        <v>3546</v>
      </c>
      <c r="S5917" s="1">
        <v>199.76400000000001</v>
      </c>
      <c r="T5917" s="1">
        <v>2</v>
      </c>
      <c r="U5917" s="1">
        <v>0.1</v>
      </c>
      <c r="V5917" s="5">
        <v>8.8783999999999992</v>
      </c>
    </row>
    <row r="5918" spans="1:22" ht="15" thickBot="1" x14ac:dyDescent="0.35">
      <c r="A5918" s="4">
        <v>5917</v>
      </c>
      <c r="B5918" s="2" t="s">
        <v>8574</v>
      </c>
      <c r="C5918" s="1">
        <v>2012</v>
      </c>
      <c r="D5918" s="3">
        <v>41169</v>
      </c>
      <c r="E5918" s="3">
        <v>41175</v>
      </c>
      <c r="F5918" s="2" t="s">
        <v>50</v>
      </c>
      <c r="G5918" s="2" t="s">
        <v>7023</v>
      </c>
      <c r="H5918" s="2" t="s">
        <v>7024</v>
      </c>
      <c r="I5918" s="2" t="s">
        <v>26</v>
      </c>
      <c r="J5918" s="2" t="s">
        <v>27</v>
      </c>
      <c r="K5918" s="2" t="s">
        <v>266</v>
      </c>
      <c r="L5918" s="2" t="s">
        <v>267</v>
      </c>
      <c r="M5918" s="1">
        <v>10035</v>
      </c>
      <c r="N5918" s="2" t="s">
        <v>148</v>
      </c>
      <c r="O5918" s="2" t="s">
        <v>1544</v>
      </c>
      <c r="P5918" s="2" t="s">
        <v>46</v>
      </c>
      <c r="Q5918" s="2" t="s">
        <v>59</v>
      </c>
      <c r="R5918" s="2" t="s">
        <v>1545</v>
      </c>
      <c r="S5918" s="1">
        <v>94.6</v>
      </c>
      <c r="T5918" s="1">
        <v>4</v>
      </c>
      <c r="U5918" s="1">
        <v>0</v>
      </c>
      <c r="V5918" s="5">
        <v>27.434000000000001</v>
      </c>
    </row>
    <row r="5919" spans="1:22" ht="15" thickBot="1" x14ac:dyDescent="0.35">
      <c r="A5919" s="4">
        <v>5918</v>
      </c>
      <c r="B5919" s="2" t="s">
        <v>8574</v>
      </c>
      <c r="C5919" s="1">
        <v>2012</v>
      </c>
      <c r="D5919" s="3">
        <v>41169</v>
      </c>
      <c r="E5919" s="3">
        <v>41175</v>
      </c>
      <c r="F5919" s="2" t="s">
        <v>50</v>
      </c>
      <c r="G5919" s="2" t="s">
        <v>7023</v>
      </c>
      <c r="H5919" s="2" t="s">
        <v>7024</v>
      </c>
      <c r="I5919" s="2" t="s">
        <v>26</v>
      </c>
      <c r="J5919" s="2" t="s">
        <v>27</v>
      </c>
      <c r="K5919" s="2" t="s">
        <v>266</v>
      </c>
      <c r="L5919" s="2" t="s">
        <v>267</v>
      </c>
      <c r="M5919" s="1">
        <v>10035</v>
      </c>
      <c r="N5919" s="2" t="s">
        <v>148</v>
      </c>
      <c r="O5919" s="2" t="s">
        <v>166</v>
      </c>
      <c r="P5919" s="2" t="s">
        <v>32</v>
      </c>
      <c r="Q5919" s="2" t="s">
        <v>33</v>
      </c>
      <c r="R5919" s="2" t="s">
        <v>167</v>
      </c>
      <c r="S5919" s="1">
        <v>4228.7039999999997</v>
      </c>
      <c r="T5919" s="1">
        <v>6</v>
      </c>
      <c r="U5919" s="1">
        <v>0.2</v>
      </c>
      <c r="V5919" s="5">
        <v>158.57640000000001</v>
      </c>
    </row>
    <row r="5920" spans="1:22" ht="15" thickBot="1" x14ac:dyDescent="0.35">
      <c r="A5920" s="4">
        <v>5919</v>
      </c>
      <c r="B5920" s="2" t="s">
        <v>8574</v>
      </c>
      <c r="C5920" s="1">
        <v>2012</v>
      </c>
      <c r="D5920" s="3">
        <v>41169</v>
      </c>
      <c r="E5920" s="3">
        <v>41175</v>
      </c>
      <c r="F5920" s="2" t="s">
        <v>50</v>
      </c>
      <c r="G5920" s="2" t="s">
        <v>7023</v>
      </c>
      <c r="H5920" s="2" t="s">
        <v>7024</v>
      </c>
      <c r="I5920" s="2" t="s">
        <v>26</v>
      </c>
      <c r="J5920" s="2" t="s">
        <v>27</v>
      </c>
      <c r="K5920" s="2" t="s">
        <v>266</v>
      </c>
      <c r="L5920" s="2" t="s">
        <v>267</v>
      </c>
      <c r="M5920" s="1">
        <v>10035</v>
      </c>
      <c r="N5920" s="2" t="s">
        <v>148</v>
      </c>
      <c r="O5920" s="2" t="s">
        <v>5019</v>
      </c>
      <c r="P5920" s="2" t="s">
        <v>32</v>
      </c>
      <c r="Q5920" s="2" t="s">
        <v>33</v>
      </c>
      <c r="R5920" s="2" t="s">
        <v>5020</v>
      </c>
      <c r="S5920" s="1">
        <v>2003.92</v>
      </c>
      <c r="T5920" s="1">
        <v>5</v>
      </c>
      <c r="U5920" s="1">
        <v>0.2</v>
      </c>
      <c r="V5920" s="5">
        <v>-25.048999999999999</v>
      </c>
    </row>
    <row r="5921" spans="1:22" ht="15" thickBot="1" x14ac:dyDescent="0.35">
      <c r="A5921" s="4">
        <v>5920</v>
      </c>
      <c r="B5921" s="2" t="s">
        <v>8574</v>
      </c>
      <c r="C5921" s="1">
        <v>2012</v>
      </c>
      <c r="D5921" s="3">
        <v>41169</v>
      </c>
      <c r="E5921" s="3">
        <v>41175</v>
      </c>
      <c r="F5921" s="2" t="s">
        <v>50</v>
      </c>
      <c r="G5921" s="2" t="s">
        <v>7023</v>
      </c>
      <c r="H5921" s="2" t="s">
        <v>7024</v>
      </c>
      <c r="I5921" s="2" t="s">
        <v>26</v>
      </c>
      <c r="J5921" s="2" t="s">
        <v>27</v>
      </c>
      <c r="K5921" s="2" t="s">
        <v>266</v>
      </c>
      <c r="L5921" s="2" t="s">
        <v>267</v>
      </c>
      <c r="M5921" s="1">
        <v>10035</v>
      </c>
      <c r="N5921" s="2" t="s">
        <v>148</v>
      </c>
      <c r="O5921" s="2" t="s">
        <v>2338</v>
      </c>
      <c r="P5921" s="2" t="s">
        <v>71</v>
      </c>
      <c r="Q5921" s="2" t="s">
        <v>72</v>
      </c>
      <c r="R5921" s="2" t="s">
        <v>2339</v>
      </c>
      <c r="S5921" s="1">
        <v>209.97</v>
      </c>
      <c r="T5921" s="1">
        <v>3</v>
      </c>
      <c r="U5921" s="1">
        <v>0</v>
      </c>
      <c r="V5921" s="5">
        <v>58.791600000000003</v>
      </c>
    </row>
    <row r="5922" spans="1:22" ht="15" thickBot="1" x14ac:dyDescent="0.35">
      <c r="A5922" s="4">
        <v>5921</v>
      </c>
      <c r="B5922" s="2" t="s">
        <v>8574</v>
      </c>
      <c r="C5922" s="1">
        <v>2012</v>
      </c>
      <c r="D5922" s="3">
        <v>41169</v>
      </c>
      <c r="E5922" s="3">
        <v>41175</v>
      </c>
      <c r="F5922" s="2" t="s">
        <v>50</v>
      </c>
      <c r="G5922" s="2" t="s">
        <v>7023</v>
      </c>
      <c r="H5922" s="2" t="s">
        <v>7024</v>
      </c>
      <c r="I5922" s="2" t="s">
        <v>26</v>
      </c>
      <c r="J5922" s="2" t="s">
        <v>27</v>
      </c>
      <c r="K5922" s="2" t="s">
        <v>266</v>
      </c>
      <c r="L5922" s="2" t="s">
        <v>267</v>
      </c>
      <c r="M5922" s="1">
        <v>10035</v>
      </c>
      <c r="N5922" s="2" t="s">
        <v>148</v>
      </c>
      <c r="O5922" s="2" t="s">
        <v>2993</v>
      </c>
      <c r="P5922" s="2" t="s">
        <v>71</v>
      </c>
      <c r="Q5922" s="2" t="s">
        <v>161</v>
      </c>
      <c r="R5922" s="2" t="s">
        <v>2994</v>
      </c>
      <c r="S5922" s="1">
        <v>659.9</v>
      </c>
      <c r="T5922" s="1">
        <v>2</v>
      </c>
      <c r="U5922" s="1">
        <v>0</v>
      </c>
      <c r="V5922" s="5">
        <v>217.767</v>
      </c>
    </row>
    <row r="5923" spans="1:22" ht="15" thickBot="1" x14ac:dyDescent="0.35">
      <c r="A5923" s="4">
        <v>5922</v>
      </c>
      <c r="B5923" s="2" t="s">
        <v>8574</v>
      </c>
      <c r="C5923" s="1">
        <v>2012</v>
      </c>
      <c r="D5923" s="3">
        <v>41169</v>
      </c>
      <c r="E5923" s="3">
        <v>41175</v>
      </c>
      <c r="F5923" s="2" t="s">
        <v>50</v>
      </c>
      <c r="G5923" s="2" t="s">
        <v>7023</v>
      </c>
      <c r="H5923" s="2" t="s">
        <v>7024</v>
      </c>
      <c r="I5923" s="2" t="s">
        <v>26</v>
      </c>
      <c r="J5923" s="2" t="s">
        <v>27</v>
      </c>
      <c r="K5923" s="2" t="s">
        <v>266</v>
      </c>
      <c r="L5923" s="2" t="s">
        <v>267</v>
      </c>
      <c r="M5923" s="1">
        <v>10035</v>
      </c>
      <c r="N5923" s="2" t="s">
        <v>148</v>
      </c>
      <c r="O5923" s="2" t="s">
        <v>1624</v>
      </c>
      <c r="P5923" s="2" t="s">
        <v>46</v>
      </c>
      <c r="Q5923" s="2" t="s">
        <v>90</v>
      </c>
      <c r="R5923" s="2" t="s">
        <v>1625</v>
      </c>
      <c r="S5923" s="1">
        <v>110.96</v>
      </c>
      <c r="T5923" s="1">
        <v>2</v>
      </c>
      <c r="U5923" s="1">
        <v>0</v>
      </c>
      <c r="V5923" s="5">
        <v>53.260800000000003</v>
      </c>
    </row>
    <row r="5924" spans="1:22" ht="15" thickBot="1" x14ac:dyDescent="0.35">
      <c r="A5924" s="4">
        <v>5923</v>
      </c>
      <c r="B5924" s="2" t="s">
        <v>8574</v>
      </c>
      <c r="C5924" s="1">
        <v>2012</v>
      </c>
      <c r="D5924" s="3">
        <v>41169</v>
      </c>
      <c r="E5924" s="3">
        <v>41175</v>
      </c>
      <c r="F5924" s="2" t="s">
        <v>50</v>
      </c>
      <c r="G5924" s="2" t="s">
        <v>7023</v>
      </c>
      <c r="H5924" s="2" t="s">
        <v>7024</v>
      </c>
      <c r="I5924" s="2" t="s">
        <v>26</v>
      </c>
      <c r="J5924" s="2" t="s">
        <v>27</v>
      </c>
      <c r="K5924" s="2" t="s">
        <v>266</v>
      </c>
      <c r="L5924" s="2" t="s">
        <v>267</v>
      </c>
      <c r="M5924" s="1">
        <v>10035</v>
      </c>
      <c r="N5924" s="2" t="s">
        <v>148</v>
      </c>
      <c r="O5924" s="2" t="s">
        <v>4173</v>
      </c>
      <c r="P5924" s="2" t="s">
        <v>71</v>
      </c>
      <c r="Q5924" s="2" t="s">
        <v>72</v>
      </c>
      <c r="R5924" s="2" t="s">
        <v>4174</v>
      </c>
      <c r="S5924" s="1">
        <v>67.8</v>
      </c>
      <c r="T5924" s="1">
        <v>4</v>
      </c>
      <c r="U5924" s="1">
        <v>0</v>
      </c>
      <c r="V5924" s="5">
        <v>1.3560000000000001</v>
      </c>
    </row>
    <row r="5925" spans="1:22" ht="15" thickBot="1" x14ac:dyDescent="0.35">
      <c r="A5925" s="4">
        <v>5924</v>
      </c>
      <c r="B5925" s="2" t="s">
        <v>8575</v>
      </c>
      <c r="C5925" s="1">
        <v>2013</v>
      </c>
      <c r="D5925" s="3">
        <v>41605</v>
      </c>
      <c r="E5925" s="3">
        <v>41609</v>
      </c>
      <c r="F5925" s="2" t="s">
        <v>23</v>
      </c>
      <c r="G5925" s="2" t="s">
        <v>1358</v>
      </c>
      <c r="H5925" s="2" t="s">
        <v>1359</v>
      </c>
      <c r="I5925" s="2" t="s">
        <v>41</v>
      </c>
      <c r="J5925" s="2" t="s">
        <v>27</v>
      </c>
      <c r="K5925" s="2" t="s">
        <v>266</v>
      </c>
      <c r="L5925" s="2" t="s">
        <v>267</v>
      </c>
      <c r="M5925" s="1">
        <v>10011</v>
      </c>
      <c r="N5925" s="2" t="s">
        <v>148</v>
      </c>
      <c r="O5925" s="2" t="s">
        <v>3804</v>
      </c>
      <c r="P5925" s="2" t="s">
        <v>32</v>
      </c>
      <c r="Q5925" s="2" t="s">
        <v>56</v>
      </c>
      <c r="R5925" s="2" t="s">
        <v>3805</v>
      </c>
      <c r="S5925" s="1">
        <v>313.17599999999999</v>
      </c>
      <c r="T5925" s="1">
        <v>2</v>
      </c>
      <c r="U5925" s="1">
        <v>0.4</v>
      </c>
      <c r="V5925" s="5">
        <v>-120.0508</v>
      </c>
    </row>
    <row r="5926" spans="1:22" ht="15" thickBot="1" x14ac:dyDescent="0.35">
      <c r="A5926" s="4">
        <v>5925</v>
      </c>
      <c r="B5926" s="2" t="s">
        <v>8576</v>
      </c>
      <c r="C5926" s="1">
        <v>2014</v>
      </c>
      <c r="D5926" s="3">
        <v>41963</v>
      </c>
      <c r="E5926" s="3">
        <v>41966</v>
      </c>
      <c r="F5926" s="2" t="s">
        <v>23</v>
      </c>
      <c r="G5926" s="2" t="s">
        <v>5081</v>
      </c>
      <c r="H5926" s="2" t="s">
        <v>5082</v>
      </c>
      <c r="I5926" s="2" t="s">
        <v>26</v>
      </c>
      <c r="J5926" s="2" t="s">
        <v>27</v>
      </c>
      <c r="K5926" s="2" t="s">
        <v>318</v>
      </c>
      <c r="L5926" s="2" t="s">
        <v>319</v>
      </c>
      <c r="M5926" s="1">
        <v>22153</v>
      </c>
      <c r="N5926" s="2" t="s">
        <v>30</v>
      </c>
      <c r="O5926" s="2" t="s">
        <v>4991</v>
      </c>
      <c r="P5926" s="2" t="s">
        <v>46</v>
      </c>
      <c r="Q5926" s="2" t="s">
        <v>68</v>
      </c>
      <c r="R5926" s="2" t="s">
        <v>4992</v>
      </c>
      <c r="S5926" s="1">
        <v>22.96</v>
      </c>
      <c r="T5926" s="1">
        <v>7</v>
      </c>
      <c r="U5926" s="1">
        <v>0</v>
      </c>
      <c r="V5926" s="5">
        <v>6.6584000000000003</v>
      </c>
    </row>
    <row r="5927" spans="1:22" ht="15" thickBot="1" x14ac:dyDescent="0.35">
      <c r="A5927" s="4">
        <v>5926</v>
      </c>
      <c r="B5927" s="2" t="s">
        <v>8577</v>
      </c>
      <c r="C5927" s="1">
        <v>2014</v>
      </c>
      <c r="D5927" s="3">
        <v>41794</v>
      </c>
      <c r="E5927" s="3">
        <v>41799</v>
      </c>
      <c r="F5927" s="2" t="s">
        <v>50</v>
      </c>
      <c r="G5927" s="2" t="s">
        <v>2028</v>
      </c>
      <c r="H5927" s="2" t="s">
        <v>2029</v>
      </c>
      <c r="I5927" s="2" t="s">
        <v>41</v>
      </c>
      <c r="J5927" s="2" t="s">
        <v>27</v>
      </c>
      <c r="K5927" s="2" t="s">
        <v>5668</v>
      </c>
      <c r="L5927" s="2" t="s">
        <v>96</v>
      </c>
      <c r="M5927" s="1">
        <v>98226</v>
      </c>
      <c r="N5927" s="2" t="s">
        <v>44</v>
      </c>
      <c r="O5927" s="2" t="s">
        <v>3874</v>
      </c>
      <c r="P5927" s="2" t="s">
        <v>71</v>
      </c>
      <c r="Q5927" s="2" t="s">
        <v>161</v>
      </c>
      <c r="R5927" s="2" t="s">
        <v>3875</v>
      </c>
      <c r="S5927" s="1">
        <v>1099.5</v>
      </c>
      <c r="T5927" s="1">
        <v>10</v>
      </c>
      <c r="U5927" s="1">
        <v>0</v>
      </c>
      <c r="V5927" s="5">
        <v>362.83499999999998</v>
      </c>
    </row>
    <row r="5928" spans="1:22" ht="15" thickBot="1" x14ac:dyDescent="0.35">
      <c r="A5928" s="4">
        <v>5927</v>
      </c>
      <c r="B5928" s="2" t="s">
        <v>8578</v>
      </c>
      <c r="C5928" s="1">
        <v>2011</v>
      </c>
      <c r="D5928" s="3">
        <v>40641</v>
      </c>
      <c r="E5928" s="3">
        <v>40645</v>
      </c>
      <c r="F5928" s="2" t="s">
        <v>50</v>
      </c>
      <c r="G5928" s="2" t="s">
        <v>215</v>
      </c>
      <c r="H5928" s="2" t="s">
        <v>216</v>
      </c>
      <c r="I5928" s="2" t="s">
        <v>41</v>
      </c>
      <c r="J5928" s="2" t="s">
        <v>27</v>
      </c>
      <c r="K5928" s="2" t="s">
        <v>357</v>
      </c>
      <c r="L5928" s="2" t="s">
        <v>358</v>
      </c>
      <c r="M5928" s="1">
        <v>35601</v>
      </c>
      <c r="N5928" s="2" t="s">
        <v>30</v>
      </c>
      <c r="O5928" s="2" t="s">
        <v>8315</v>
      </c>
      <c r="P5928" s="2" t="s">
        <v>32</v>
      </c>
      <c r="Q5928" s="2" t="s">
        <v>56</v>
      </c>
      <c r="R5928" s="2" t="s">
        <v>8316</v>
      </c>
      <c r="S5928" s="1">
        <v>1215.92</v>
      </c>
      <c r="T5928" s="1">
        <v>8</v>
      </c>
      <c r="U5928" s="1">
        <v>0</v>
      </c>
      <c r="V5928" s="5">
        <v>316.13920000000002</v>
      </c>
    </row>
    <row r="5929" spans="1:22" ht="15" thickBot="1" x14ac:dyDescent="0.35">
      <c r="A5929" s="4">
        <v>5928</v>
      </c>
      <c r="B5929" s="2" t="s">
        <v>8579</v>
      </c>
      <c r="C5929" s="1">
        <v>2011</v>
      </c>
      <c r="D5929" s="3">
        <v>40827</v>
      </c>
      <c r="E5929" s="3">
        <v>40831</v>
      </c>
      <c r="F5929" s="2" t="s">
        <v>50</v>
      </c>
      <c r="G5929" s="2" t="s">
        <v>5168</v>
      </c>
      <c r="H5929" s="2" t="s">
        <v>5169</v>
      </c>
      <c r="I5929" s="2" t="s">
        <v>41</v>
      </c>
      <c r="J5929" s="2" t="s">
        <v>27</v>
      </c>
      <c r="K5929" s="2" t="s">
        <v>1706</v>
      </c>
      <c r="L5929" s="2" t="s">
        <v>1707</v>
      </c>
      <c r="M5929" s="1">
        <v>72701</v>
      </c>
      <c r="N5929" s="2" t="s">
        <v>30</v>
      </c>
      <c r="O5929" s="2" t="s">
        <v>45</v>
      </c>
      <c r="P5929" s="2" t="s">
        <v>46</v>
      </c>
      <c r="Q5929" s="2" t="s">
        <v>47</v>
      </c>
      <c r="R5929" s="2" t="s">
        <v>48</v>
      </c>
      <c r="S5929" s="1">
        <v>7.31</v>
      </c>
      <c r="T5929" s="1">
        <v>1</v>
      </c>
      <c r="U5929" s="1">
        <v>0</v>
      </c>
      <c r="V5929" s="5">
        <v>3.4357000000000002</v>
      </c>
    </row>
    <row r="5930" spans="1:22" ht="15" thickBot="1" x14ac:dyDescent="0.35">
      <c r="A5930" s="4">
        <v>5929</v>
      </c>
      <c r="B5930" s="2" t="s">
        <v>8579</v>
      </c>
      <c r="C5930" s="1">
        <v>2011</v>
      </c>
      <c r="D5930" s="3">
        <v>40827</v>
      </c>
      <c r="E5930" s="3">
        <v>40831</v>
      </c>
      <c r="F5930" s="2" t="s">
        <v>50</v>
      </c>
      <c r="G5930" s="2" t="s">
        <v>5168</v>
      </c>
      <c r="H5930" s="2" t="s">
        <v>5169</v>
      </c>
      <c r="I5930" s="2" t="s">
        <v>41</v>
      </c>
      <c r="J5930" s="2" t="s">
        <v>27</v>
      </c>
      <c r="K5930" s="2" t="s">
        <v>1706</v>
      </c>
      <c r="L5930" s="2" t="s">
        <v>1707</v>
      </c>
      <c r="M5930" s="1">
        <v>72701</v>
      </c>
      <c r="N5930" s="2" t="s">
        <v>30</v>
      </c>
      <c r="O5930" s="2" t="s">
        <v>5534</v>
      </c>
      <c r="P5930" s="2" t="s">
        <v>32</v>
      </c>
      <c r="Q5930" s="2" t="s">
        <v>65</v>
      </c>
      <c r="R5930" s="2" t="s">
        <v>5535</v>
      </c>
      <c r="S5930" s="1">
        <v>8.92</v>
      </c>
      <c r="T5930" s="1">
        <v>4</v>
      </c>
      <c r="U5930" s="1">
        <v>0</v>
      </c>
      <c r="V5930" s="5">
        <v>3.9247999999999998</v>
      </c>
    </row>
    <row r="5931" spans="1:22" ht="15" thickBot="1" x14ac:dyDescent="0.35">
      <c r="A5931" s="4">
        <v>5930</v>
      </c>
      <c r="B5931" s="2" t="s">
        <v>8580</v>
      </c>
      <c r="C5931" s="1">
        <v>2014</v>
      </c>
      <c r="D5931" s="3">
        <v>41828</v>
      </c>
      <c r="E5931" s="3">
        <v>41830</v>
      </c>
      <c r="F5931" s="2" t="s">
        <v>188</v>
      </c>
      <c r="G5931" s="2" t="s">
        <v>1815</v>
      </c>
      <c r="H5931" s="2" t="s">
        <v>1816</v>
      </c>
      <c r="I5931" s="2" t="s">
        <v>26</v>
      </c>
      <c r="J5931" s="2" t="s">
        <v>27</v>
      </c>
      <c r="K5931" s="2" t="s">
        <v>146</v>
      </c>
      <c r="L5931" s="2" t="s">
        <v>147</v>
      </c>
      <c r="M5931" s="1">
        <v>19120</v>
      </c>
      <c r="N5931" s="2" t="s">
        <v>148</v>
      </c>
      <c r="O5931" s="2" t="s">
        <v>2609</v>
      </c>
      <c r="P5931" s="2" t="s">
        <v>32</v>
      </c>
      <c r="Q5931" s="2" t="s">
        <v>33</v>
      </c>
      <c r="R5931" s="2" t="s">
        <v>2610</v>
      </c>
      <c r="S5931" s="1">
        <v>87.21</v>
      </c>
      <c r="T5931" s="1">
        <v>3</v>
      </c>
      <c r="U5931" s="1">
        <v>0.5</v>
      </c>
      <c r="V5931" s="5">
        <v>-45.349200000000003</v>
      </c>
    </row>
    <row r="5932" spans="1:22" ht="15" thickBot="1" x14ac:dyDescent="0.35">
      <c r="A5932" s="4">
        <v>5931</v>
      </c>
      <c r="B5932" s="2" t="s">
        <v>8580</v>
      </c>
      <c r="C5932" s="1">
        <v>2014</v>
      </c>
      <c r="D5932" s="3">
        <v>41828</v>
      </c>
      <c r="E5932" s="3">
        <v>41830</v>
      </c>
      <c r="F5932" s="2" t="s">
        <v>188</v>
      </c>
      <c r="G5932" s="2" t="s">
        <v>1815</v>
      </c>
      <c r="H5932" s="2" t="s">
        <v>1816</v>
      </c>
      <c r="I5932" s="2" t="s">
        <v>26</v>
      </c>
      <c r="J5932" s="2" t="s">
        <v>27</v>
      </c>
      <c r="K5932" s="2" t="s">
        <v>146</v>
      </c>
      <c r="L5932" s="2" t="s">
        <v>147</v>
      </c>
      <c r="M5932" s="1">
        <v>19120</v>
      </c>
      <c r="N5932" s="2" t="s">
        <v>148</v>
      </c>
      <c r="O5932" s="2" t="s">
        <v>1057</v>
      </c>
      <c r="P5932" s="2" t="s">
        <v>46</v>
      </c>
      <c r="Q5932" s="2" t="s">
        <v>90</v>
      </c>
      <c r="R5932" s="2" t="s">
        <v>1058</v>
      </c>
      <c r="S5932" s="1">
        <v>15.552</v>
      </c>
      <c r="T5932" s="1">
        <v>3</v>
      </c>
      <c r="U5932" s="1">
        <v>0.2</v>
      </c>
      <c r="V5932" s="5">
        <v>5.4432</v>
      </c>
    </row>
    <row r="5933" spans="1:22" ht="15" thickBot="1" x14ac:dyDescent="0.35">
      <c r="A5933" s="4">
        <v>5932</v>
      </c>
      <c r="B5933" s="2" t="s">
        <v>8580</v>
      </c>
      <c r="C5933" s="1">
        <v>2014</v>
      </c>
      <c r="D5933" s="3">
        <v>41828</v>
      </c>
      <c r="E5933" s="3">
        <v>41830</v>
      </c>
      <c r="F5933" s="2" t="s">
        <v>188</v>
      </c>
      <c r="G5933" s="2" t="s">
        <v>1815</v>
      </c>
      <c r="H5933" s="2" t="s">
        <v>1816</v>
      </c>
      <c r="I5933" s="2" t="s">
        <v>26</v>
      </c>
      <c r="J5933" s="2" t="s">
        <v>27</v>
      </c>
      <c r="K5933" s="2" t="s">
        <v>146</v>
      </c>
      <c r="L5933" s="2" t="s">
        <v>147</v>
      </c>
      <c r="M5933" s="1">
        <v>19120</v>
      </c>
      <c r="N5933" s="2" t="s">
        <v>148</v>
      </c>
      <c r="O5933" s="2" t="s">
        <v>1676</v>
      </c>
      <c r="P5933" s="2" t="s">
        <v>71</v>
      </c>
      <c r="Q5933" s="2" t="s">
        <v>72</v>
      </c>
      <c r="R5933" s="2" t="s">
        <v>1677</v>
      </c>
      <c r="S5933" s="1">
        <v>683.98800000000006</v>
      </c>
      <c r="T5933" s="1">
        <v>2</v>
      </c>
      <c r="U5933" s="1">
        <v>0.4</v>
      </c>
      <c r="V5933" s="5">
        <v>-113.998</v>
      </c>
    </row>
    <row r="5934" spans="1:22" ht="15" thickBot="1" x14ac:dyDescent="0.35">
      <c r="A5934" s="4">
        <v>5933</v>
      </c>
      <c r="B5934" s="2" t="s">
        <v>8580</v>
      </c>
      <c r="C5934" s="1">
        <v>2014</v>
      </c>
      <c r="D5934" s="3">
        <v>41828</v>
      </c>
      <c r="E5934" s="3">
        <v>41830</v>
      </c>
      <c r="F5934" s="2" t="s">
        <v>188</v>
      </c>
      <c r="G5934" s="2" t="s">
        <v>1815</v>
      </c>
      <c r="H5934" s="2" t="s">
        <v>1816</v>
      </c>
      <c r="I5934" s="2" t="s">
        <v>26</v>
      </c>
      <c r="J5934" s="2" t="s">
        <v>27</v>
      </c>
      <c r="K5934" s="2" t="s">
        <v>146</v>
      </c>
      <c r="L5934" s="2" t="s">
        <v>147</v>
      </c>
      <c r="M5934" s="1">
        <v>19120</v>
      </c>
      <c r="N5934" s="2" t="s">
        <v>148</v>
      </c>
      <c r="O5934" s="2" t="s">
        <v>5935</v>
      </c>
      <c r="P5934" s="2" t="s">
        <v>46</v>
      </c>
      <c r="Q5934" s="2" t="s">
        <v>59</v>
      </c>
      <c r="R5934" s="2" t="s">
        <v>5936</v>
      </c>
      <c r="S5934" s="1">
        <v>13.391999999999999</v>
      </c>
      <c r="T5934" s="1">
        <v>3</v>
      </c>
      <c r="U5934" s="1">
        <v>0.2</v>
      </c>
      <c r="V5934" s="5">
        <v>1.0044</v>
      </c>
    </row>
    <row r="5935" spans="1:22" ht="15" thickBot="1" x14ac:dyDescent="0.35">
      <c r="A5935" s="4">
        <v>5934</v>
      </c>
      <c r="B5935" s="2" t="s">
        <v>8580</v>
      </c>
      <c r="C5935" s="1">
        <v>2014</v>
      </c>
      <c r="D5935" s="3">
        <v>41828</v>
      </c>
      <c r="E5935" s="3">
        <v>41830</v>
      </c>
      <c r="F5935" s="2" t="s">
        <v>188</v>
      </c>
      <c r="G5935" s="2" t="s">
        <v>1815</v>
      </c>
      <c r="H5935" s="2" t="s">
        <v>1816</v>
      </c>
      <c r="I5935" s="2" t="s">
        <v>26</v>
      </c>
      <c r="J5935" s="2" t="s">
        <v>27</v>
      </c>
      <c r="K5935" s="2" t="s">
        <v>146</v>
      </c>
      <c r="L5935" s="2" t="s">
        <v>147</v>
      </c>
      <c r="M5935" s="1">
        <v>19120</v>
      </c>
      <c r="N5935" s="2" t="s">
        <v>148</v>
      </c>
      <c r="O5935" s="2" t="s">
        <v>7741</v>
      </c>
      <c r="P5935" s="2" t="s">
        <v>71</v>
      </c>
      <c r="Q5935" s="2" t="s">
        <v>161</v>
      </c>
      <c r="R5935" s="2" t="s">
        <v>7742</v>
      </c>
      <c r="S5935" s="1">
        <v>16.776</v>
      </c>
      <c r="T5935" s="1">
        <v>3</v>
      </c>
      <c r="U5935" s="1">
        <v>0.2</v>
      </c>
      <c r="V5935" s="5">
        <v>4.8231000000000002</v>
      </c>
    </row>
    <row r="5936" spans="1:22" ht="15" thickBot="1" x14ac:dyDescent="0.35">
      <c r="A5936" s="4">
        <v>5935</v>
      </c>
      <c r="B5936" s="2" t="s">
        <v>8580</v>
      </c>
      <c r="C5936" s="1">
        <v>2014</v>
      </c>
      <c r="D5936" s="3">
        <v>41828</v>
      </c>
      <c r="E5936" s="3">
        <v>41830</v>
      </c>
      <c r="F5936" s="2" t="s">
        <v>188</v>
      </c>
      <c r="G5936" s="2" t="s">
        <v>1815</v>
      </c>
      <c r="H5936" s="2" t="s">
        <v>1816</v>
      </c>
      <c r="I5936" s="2" t="s">
        <v>26</v>
      </c>
      <c r="J5936" s="2" t="s">
        <v>27</v>
      </c>
      <c r="K5936" s="2" t="s">
        <v>146</v>
      </c>
      <c r="L5936" s="2" t="s">
        <v>147</v>
      </c>
      <c r="M5936" s="1">
        <v>19120</v>
      </c>
      <c r="N5936" s="2" t="s">
        <v>148</v>
      </c>
      <c r="O5936" s="2" t="s">
        <v>2993</v>
      </c>
      <c r="P5936" s="2" t="s">
        <v>71</v>
      </c>
      <c r="Q5936" s="2" t="s">
        <v>161</v>
      </c>
      <c r="R5936" s="2" t="s">
        <v>2994</v>
      </c>
      <c r="S5936" s="1">
        <v>527.91999999999996</v>
      </c>
      <c r="T5936" s="1">
        <v>2</v>
      </c>
      <c r="U5936" s="1">
        <v>0.2</v>
      </c>
      <c r="V5936" s="5">
        <v>85.787000000000006</v>
      </c>
    </row>
    <row r="5937" spans="1:22" ht="15" thickBot="1" x14ac:dyDescent="0.35">
      <c r="A5937" s="4">
        <v>5936</v>
      </c>
      <c r="B5937" s="2" t="s">
        <v>8581</v>
      </c>
      <c r="C5937" s="1">
        <v>2013</v>
      </c>
      <c r="D5937" s="3">
        <v>41460</v>
      </c>
      <c r="E5937" s="3">
        <v>41460</v>
      </c>
      <c r="F5937" s="2" t="s">
        <v>1290</v>
      </c>
      <c r="G5937" s="2" t="s">
        <v>440</v>
      </c>
      <c r="H5937" s="2" t="s">
        <v>441</v>
      </c>
      <c r="I5937" s="2" t="s">
        <v>102</v>
      </c>
      <c r="J5937" s="2" t="s">
        <v>27</v>
      </c>
      <c r="K5937" s="2" t="s">
        <v>95</v>
      </c>
      <c r="L5937" s="2" t="s">
        <v>96</v>
      </c>
      <c r="M5937" s="1">
        <v>98103</v>
      </c>
      <c r="N5937" s="2" t="s">
        <v>44</v>
      </c>
      <c r="O5937" s="2" t="s">
        <v>2069</v>
      </c>
      <c r="P5937" s="2" t="s">
        <v>32</v>
      </c>
      <c r="Q5937" s="2" t="s">
        <v>65</v>
      </c>
      <c r="R5937" s="2" t="s">
        <v>2070</v>
      </c>
      <c r="S5937" s="1">
        <v>25.4</v>
      </c>
      <c r="T5937" s="1">
        <v>5</v>
      </c>
      <c r="U5937" s="1">
        <v>0</v>
      </c>
      <c r="V5937" s="5">
        <v>8.6359999999999992</v>
      </c>
    </row>
    <row r="5938" spans="1:22" ht="15" thickBot="1" x14ac:dyDescent="0.35">
      <c r="A5938" s="4">
        <v>5937</v>
      </c>
      <c r="B5938" s="2" t="s">
        <v>8581</v>
      </c>
      <c r="C5938" s="1">
        <v>2013</v>
      </c>
      <c r="D5938" s="3">
        <v>41460</v>
      </c>
      <c r="E5938" s="3">
        <v>41460</v>
      </c>
      <c r="F5938" s="2" t="s">
        <v>1290</v>
      </c>
      <c r="G5938" s="2" t="s">
        <v>440</v>
      </c>
      <c r="H5938" s="2" t="s">
        <v>441</v>
      </c>
      <c r="I5938" s="2" t="s">
        <v>102</v>
      </c>
      <c r="J5938" s="2" t="s">
        <v>27</v>
      </c>
      <c r="K5938" s="2" t="s">
        <v>95</v>
      </c>
      <c r="L5938" s="2" t="s">
        <v>96</v>
      </c>
      <c r="M5938" s="1">
        <v>98103</v>
      </c>
      <c r="N5938" s="2" t="s">
        <v>44</v>
      </c>
      <c r="O5938" s="2" t="s">
        <v>4781</v>
      </c>
      <c r="P5938" s="2" t="s">
        <v>71</v>
      </c>
      <c r="Q5938" s="2" t="s">
        <v>72</v>
      </c>
      <c r="R5938" s="2" t="s">
        <v>4782</v>
      </c>
      <c r="S5938" s="1">
        <v>177.48</v>
      </c>
      <c r="T5938" s="1">
        <v>3</v>
      </c>
      <c r="U5938" s="1">
        <v>0.2</v>
      </c>
      <c r="V5938" s="5">
        <v>19.9665</v>
      </c>
    </row>
    <row r="5939" spans="1:22" ht="15" thickBot="1" x14ac:dyDescent="0.35">
      <c r="A5939" s="4">
        <v>5938</v>
      </c>
      <c r="B5939" s="2" t="s">
        <v>8581</v>
      </c>
      <c r="C5939" s="1">
        <v>2013</v>
      </c>
      <c r="D5939" s="3">
        <v>41460</v>
      </c>
      <c r="E5939" s="3">
        <v>41460</v>
      </c>
      <c r="F5939" s="2" t="s">
        <v>1290</v>
      </c>
      <c r="G5939" s="2" t="s">
        <v>440</v>
      </c>
      <c r="H5939" s="2" t="s">
        <v>441</v>
      </c>
      <c r="I5939" s="2" t="s">
        <v>102</v>
      </c>
      <c r="J5939" s="2" t="s">
        <v>27</v>
      </c>
      <c r="K5939" s="2" t="s">
        <v>95</v>
      </c>
      <c r="L5939" s="2" t="s">
        <v>96</v>
      </c>
      <c r="M5939" s="1">
        <v>98103</v>
      </c>
      <c r="N5939" s="2" t="s">
        <v>44</v>
      </c>
      <c r="O5939" s="2" t="s">
        <v>3893</v>
      </c>
      <c r="P5939" s="2" t="s">
        <v>71</v>
      </c>
      <c r="Q5939" s="2" t="s">
        <v>72</v>
      </c>
      <c r="R5939" s="2" t="s">
        <v>3894</v>
      </c>
      <c r="S5939" s="1">
        <v>71.975999999999999</v>
      </c>
      <c r="T5939" s="1">
        <v>3</v>
      </c>
      <c r="U5939" s="1">
        <v>0.2</v>
      </c>
      <c r="V5939" s="5">
        <v>8.9969999999999999</v>
      </c>
    </row>
    <row r="5940" spans="1:22" ht="15" thickBot="1" x14ac:dyDescent="0.35">
      <c r="A5940" s="4">
        <v>5939</v>
      </c>
      <c r="B5940" s="2" t="s">
        <v>8582</v>
      </c>
      <c r="C5940" s="1">
        <v>2014</v>
      </c>
      <c r="D5940" s="3">
        <v>41779</v>
      </c>
      <c r="E5940" s="3">
        <v>41785</v>
      </c>
      <c r="F5940" s="2" t="s">
        <v>50</v>
      </c>
      <c r="G5940" s="2" t="s">
        <v>5747</v>
      </c>
      <c r="H5940" s="2" t="s">
        <v>5748</v>
      </c>
      <c r="I5940" s="2" t="s">
        <v>26</v>
      </c>
      <c r="J5940" s="2" t="s">
        <v>27</v>
      </c>
      <c r="K5940" s="2" t="s">
        <v>4346</v>
      </c>
      <c r="L5940" s="2" t="s">
        <v>104</v>
      </c>
      <c r="M5940" s="1">
        <v>75023</v>
      </c>
      <c r="N5940" s="2" t="s">
        <v>105</v>
      </c>
      <c r="O5940" s="2" t="s">
        <v>4848</v>
      </c>
      <c r="P5940" s="2" t="s">
        <v>71</v>
      </c>
      <c r="Q5940" s="2" t="s">
        <v>72</v>
      </c>
      <c r="R5940" s="2" t="s">
        <v>4849</v>
      </c>
      <c r="S5940" s="1">
        <v>95.992000000000004</v>
      </c>
      <c r="T5940" s="1">
        <v>1</v>
      </c>
      <c r="U5940" s="1">
        <v>0.2</v>
      </c>
      <c r="V5940" s="5">
        <v>9.5991999999999997</v>
      </c>
    </row>
    <row r="5941" spans="1:22" ht="15" thickBot="1" x14ac:dyDescent="0.35">
      <c r="A5941" s="4">
        <v>5940</v>
      </c>
      <c r="B5941" s="2" t="s">
        <v>8582</v>
      </c>
      <c r="C5941" s="1">
        <v>2014</v>
      </c>
      <c r="D5941" s="3">
        <v>41779</v>
      </c>
      <c r="E5941" s="3">
        <v>41785</v>
      </c>
      <c r="F5941" s="2" t="s">
        <v>50</v>
      </c>
      <c r="G5941" s="2" t="s">
        <v>5747</v>
      </c>
      <c r="H5941" s="2" t="s">
        <v>5748</v>
      </c>
      <c r="I5941" s="2" t="s">
        <v>26</v>
      </c>
      <c r="J5941" s="2" t="s">
        <v>27</v>
      </c>
      <c r="K5941" s="2" t="s">
        <v>4346</v>
      </c>
      <c r="L5941" s="2" t="s">
        <v>104</v>
      </c>
      <c r="M5941" s="1">
        <v>75023</v>
      </c>
      <c r="N5941" s="2" t="s">
        <v>105</v>
      </c>
      <c r="O5941" s="2" t="s">
        <v>8007</v>
      </c>
      <c r="P5941" s="2" t="s">
        <v>46</v>
      </c>
      <c r="Q5941" s="2" t="s">
        <v>47</v>
      </c>
      <c r="R5941" s="2" t="s">
        <v>8008</v>
      </c>
      <c r="S5941" s="1">
        <v>13.215999999999999</v>
      </c>
      <c r="T5941" s="1">
        <v>4</v>
      </c>
      <c r="U5941" s="1">
        <v>0.2</v>
      </c>
      <c r="V5941" s="5">
        <v>4.2952000000000004</v>
      </c>
    </row>
    <row r="5942" spans="1:22" ht="15" thickBot="1" x14ac:dyDescent="0.35">
      <c r="A5942" s="4">
        <v>5941</v>
      </c>
      <c r="B5942" s="2" t="s">
        <v>8583</v>
      </c>
      <c r="C5942" s="1">
        <v>2014</v>
      </c>
      <c r="D5942" s="3">
        <v>41925</v>
      </c>
      <c r="E5942" s="3">
        <v>41927</v>
      </c>
      <c r="F5942" s="2" t="s">
        <v>23</v>
      </c>
      <c r="G5942" s="2" t="s">
        <v>2940</v>
      </c>
      <c r="H5942" s="2" t="s">
        <v>2941</v>
      </c>
      <c r="I5942" s="2" t="s">
        <v>26</v>
      </c>
      <c r="J5942" s="2" t="s">
        <v>27</v>
      </c>
      <c r="K5942" s="2" t="s">
        <v>42</v>
      </c>
      <c r="L5942" s="2" t="s">
        <v>43</v>
      </c>
      <c r="M5942" s="1">
        <v>90049</v>
      </c>
      <c r="N5942" s="2" t="s">
        <v>44</v>
      </c>
      <c r="O5942" s="2" t="s">
        <v>1854</v>
      </c>
      <c r="P5942" s="2" t="s">
        <v>71</v>
      </c>
      <c r="Q5942" s="2" t="s">
        <v>161</v>
      </c>
      <c r="R5942" s="2" t="s">
        <v>1855</v>
      </c>
      <c r="S5942" s="1">
        <v>435.84</v>
      </c>
      <c r="T5942" s="1">
        <v>12</v>
      </c>
      <c r="U5942" s="1">
        <v>0</v>
      </c>
      <c r="V5942" s="5">
        <v>130.75200000000001</v>
      </c>
    </row>
    <row r="5943" spans="1:22" ht="15" thickBot="1" x14ac:dyDescent="0.35">
      <c r="A5943" s="4">
        <v>5942</v>
      </c>
      <c r="B5943" s="2" t="s">
        <v>8583</v>
      </c>
      <c r="C5943" s="1">
        <v>2014</v>
      </c>
      <c r="D5943" s="3">
        <v>41925</v>
      </c>
      <c r="E5943" s="3">
        <v>41927</v>
      </c>
      <c r="F5943" s="2" t="s">
        <v>23</v>
      </c>
      <c r="G5943" s="2" t="s">
        <v>2940</v>
      </c>
      <c r="H5943" s="2" t="s">
        <v>2941</v>
      </c>
      <c r="I5943" s="2" t="s">
        <v>26</v>
      </c>
      <c r="J5943" s="2" t="s">
        <v>27</v>
      </c>
      <c r="K5943" s="2" t="s">
        <v>42</v>
      </c>
      <c r="L5943" s="2" t="s">
        <v>43</v>
      </c>
      <c r="M5943" s="1">
        <v>90049</v>
      </c>
      <c r="N5943" s="2" t="s">
        <v>44</v>
      </c>
      <c r="O5943" s="2" t="s">
        <v>586</v>
      </c>
      <c r="P5943" s="2" t="s">
        <v>46</v>
      </c>
      <c r="Q5943" s="2" t="s">
        <v>68</v>
      </c>
      <c r="R5943" s="2" t="s">
        <v>587</v>
      </c>
      <c r="S5943" s="1">
        <v>5.88</v>
      </c>
      <c r="T5943" s="1">
        <v>2</v>
      </c>
      <c r="U5943" s="1">
        <v>0</v>
      </c>
      <c r="V5943" s="5">
        <v>1.5875999999999999</v>
      </c>
    </row>
    <row r="5944" spans="1:22" ht="15" thickBot="1" x14ac:dyDescent="0.35">
      <c r="A5944" s="4">
        <v>5943</v>
      </c>
      <c r="B5944" s="2" t="s">
        <v>8584</v>
      </c>
      <c r="C5944" s="1">
        <v>2013</v>
      </c>
      <c r="D5944" s="3">
        <v>41493</v>
      </c>
      <c r="E5944" s="3">
        <v>41500</v>
      </c>
      <c r="F5944" s="2" t="s">
        <v>50</v>
      </c>
      <c r="G5944" s="2" t="s">
        <v>3010</v>
      </c>
      <c r="H5944" s="2" t="s">
        <v>3011</v>
      </c>
      <c r="I5944" s="2" t="s">
        <v>26</v>
      </c>
      <c r="J5944" s="2" t="s">
        <v>27</v>
      </c>
      <c r="K5944" s="2" t="s">
        <v>42</v>
      </c>
      <c r="L5944" s="2" t="s">
        <v>43</v>
      </c>
      <c r="M5944" s="1">
        <v>90032</v>
      </c>
      <c r="N5944" s="2" t="s">
        <v>44</v>
      </c>
      <c r="O5944" s="2" t="s">
        <v>835</v>
      </c>
      <c r="P5944" s="2" t="s">
        <v>71</v>
      </c>
      <c r="Q5944" s="2" t="s">
        <v>72</v>
      </c>
      <c r="R5944" s="2" t="s">
        <v>836</v>
      </c>
      <c r="S5944" s="1">
        <v>211.16800000000001</v>
      </c>
      <c r="T5944" s="1">
        <v>4</v>
      </c>
      <c r="U5944" s="1">
        <v>0.2</v>
      </c>
      <c r="V5944" s="5">
        <v>18.4772</v>
      </c>
    </row>
    <row r="5945" spans="1:22" ht="15" thickBot="1" x14ac:dyDescent="0.35">
      <c r="A5945" s="4">
        <v>5944</v>
      </c>
      <c r="B5945" s="2" t="s">
        <v>8585</v>
      </c>
      <c r="C5945" s="1">
        <v>2011</v>
      </c>
      <c r="D5945" s="3">
        <v>40780</v>
      </c>
      <c r="E5945" s="3">
        <v>40784</v>
      </c>
      <c r="F5945" s="2" t="s">
        <v>50</v>
      </c>
      <c r="G5945" s="2" t="s">
        <v>264</v>
      </c>
      <c r="H5945" s="2" t="s">
        <v>265</v>
      </c>
      <c r="I5945" s="2" t="s">
        <v>41</v>
      </c>
      <c r="J5945" s="2" t="s">
        <v>27</v>
      </c>
      <c r="K5945" s="2" t="s">
        <v>42</v>
      </c>
      <c r="L5945" s="2" t="s">
        <v>43</v>
      </c>
      <c r="M5945" s="1">
        <v>90036</v>
      </c>
      <c r="N5945" s="2" t="s">
        <v>44</v>
      </c>
      <c r="O5945" s="2" t="s">
        <v>6082</v>
      </c>
      <c r="P5945" s="2" t="s">
        <v>32</v>
      </c>
      <c r="Q5945" s="2" t="s">
        <v>65</v>
      </c>
      <c r="R5945" s="2" t="s">
        <v>6083</v>
      </c>
      <c r="S5945" s="1">
        <v>6.28</v>
      </c>
      <c r="T5945" s="1">
        <v>1</v>
      </c>
      <c r="U5945" s="1">
        <v>0</v>
      </c>
      <c r="V5945" s="5">
        <v>2.6375999999999999</v>
      </c>
    </row>
    <row r="5946" spans="1:22" ht="15" thickBot="1" x14ac:dyDescent="0.35">
      <c r="A5946" s="4">
        <v>5945</v>
      </c>
      <c r="B5946" s="2" t="s">
        <v>8585</v>
      </c>
      <c r="C5946" s="1">
        <v>2011</v>
      </c>
      <c r="D5946" s="3">
        <v>40780</v>
      </c>
      <c r="E5946" s="3">
        <v>40784</v>
      </c>
      <c r="F5946" s="2" t="s">
        <v>50</v>
      </c>
      <c r="G5946" s="2" t="s">
        <v>264</v>
      </c>
      <c r="H5946" s="2" t="s">
        <v>265</v>
      </c>
      <c r="I5946" s="2" t="s">
        <v>41</v>
      </c>
      <c r="J5946" s="2" t="s">
        <v>27</v>
      </c>
      <c r="K5946" s="2" t="s">
        <v>42</v>
      </c>
      <c r="L5946" s="2" t="s">
        <v>43</v>
      </c>
      <c r="M5946" s="1">
        <v>90036</v>
      </c>
      <c r="N5946" s="2" t="s">
        <v>44</v>
      </c>
      <c r="O5946" s="2" t="s">
        <v>1750</v>
      </c>
      <c r="P5946" s="2" t="s">
        <v>71</v>
      </c>
      <c r="Q5946" s="2" t="s">
        <v>161</v>
      </c>
      <c r="R5946" s="2" t="s">
        <v>1751</v>
      </c>
      <c r="S5946" s="1">
        <v>95.1</v>
      </c>
      <c r="T5946" s="1">
        <v>5</v>
      </c>
      <c r="U5946" s="1">
        <v>0</v>
      </c>
      <c r="V5946" s="5">
        <v>30.431999999999999</v>
      </c>
    </row>
    <row r="5947" spans="1:22" ht="15" thickBot="1" x14ac:dyDescent="0.35">
      <c r="A5947" s="4">
        <v>5946</v>
      </c>
      <c r="B5947" s="2" t="s">
        <v>8585</v>
      </c>
      <c r="C5947" s="1">
        <v>2011</v>
      </c>
      <c r="D5947" s="3">
        <v>40780</v>
      </c>
      <c r="E5947" s="3">
        <v>40784</v>
      </c>
      <c r="F5947" s="2" t="s">
        <v>50</v>
      </c>
      <c r="G5947" s="2" t="s">
        <v>264</v>
      </c>
      <c r="H5947" s="2" t="s">
        <v>265</v>
      </c>
      <c r="I5947" s="2" t="s">
        <v>41</v>
      </c>
      <c r="J5947" s="2" t="s">
        <v>27</v>
      </c>
      <c r="K5947" s="2" t="s">
        <v>42</v>
      </c>
      <c r="L5947" s="2" t="s">
        <v>43</v>
      </c>
      <c r="M5947" s="1">
        <v>90036</v>
      </c>
      <c r="N5947" s="2" t="s">
        <v>44</v>
      </c>
      <c r="O5947" s="2" t="s">
        <v>5529</v>
      </c>
      <c r="P5947" s="2" t="s">
        <v>46</v>
      </c>
      <c r="Q5947" s="2" t="s">
        <v>90</v>
      </c>
      <c r="R5947" s="2" t="s">
        <v>5530</v>
      </c>
      <c r="S5947" s="1">
        <v>25.92</v>
      </c>
      <c r="T5947" s="1">
        <v>4</v>
      </c>
      <c r="U5947" s="1">
        <v>0</v>
      </c>
      <c r="V5947" s="5">
        <v>12.441599999999999</v>
      </c>
    </row>
    <row r="5948" spans="1:22" ht="15" thickBot="1" x14ac:dyDescent="0.35">
      <c r="A5948" s="4">
        <v>5947</v>
      </c>
      <c r="B5948" s="2" t="s">
        <v>8585</v>
      </c>
      <c r="C5948" s="1">
        <v>2011</v>
      </c>
      <c r="D5948" s="3">
        <v>40780</v>
      </c>
      <c r="E5948" s="3">
        <v>40784</v>
      </c>
      <c r="F5948" s="2" t="s">
        <v>50</v>
      </c>
      <c r="G5948" s="2" t="s">
        <v>264</v>
      </c>
      <c r="H5948" s="2" t="s">
        <v>265</v>
      </c>
      <c r="I5948" s="2" t="s">
        <v>41</v>
      </c>
      <c r="J5948" s="2" t="s">
        <v>27</v>
      </c>
      <c r="K5948" s="2" t="s">
        <v>42</v>
      </c>
      <c r="L5948" s="2" t="s">
        <v>43</v>
      </c>
      <c r="M5948" s="1">
        <v>90036</v>
      </c>
      <c r="N5948" s="2" t="s">
        <v>44</v>
      </c>
      <c r="O5948" s="2" t="s">
        <v>2987</v>
      </c>
      <c r="P5948" s="2" t="s">
        <v>46</v>
      </c>
      <c r="Q5948" s="2" t="s">
        <v>59</v>
      </c>
      <c r="R5948" s="2" t="s">
        <v>2988</v>
      </c>
      <c r="S5948" s="1">
        <v>48.84</v>
      </c>
      <c r="T5948" s="1">
        <v>4</v>
      </c>
      <c r="U5948" s="1">
        <v>0</v>
      </c>
      <c r="V5948" s="5">
        <v>13.1868</v>
      </c>
    </row>
    <row r="5949" spans="1:22" ht="15" thickBot="1" x14ac:dyDescent="0.35">
      <c r="A5949" s="4">
        <v>5948</v>
      </c>
      <c r="B5949" s="2" t="s">
        <v>8586</v>
      </c>
      <c r="C5949" s="1">
        <v>2012</v>
      </c>
      <c r="D5949" s="3">
        <v>41166</v>
      </c>
      <c r="E5949" s="3">
        <v>41170</v>
      </c>
      <c r="F5949" s="2" t="s">
        <v>23</v>
      </c>
      <c r="G5949" s="2" t="s">
        <v>4527</v>
      </c>
      <c r="H5949" s="2" t="s">
        <v>4528</v>
      </c>
      <c r="I5949" s="2" t="s">
        <v>102</v>
      </c>
      <c r="J5949" s="2" t="s">
        <v>27</v>
      </c>
      <c r="K5949" s="2" t="s">
        <v>1377</v>
      </c>
      <c r="L5949" s="2" t="s">
        <v>489</v>
      </c>
      <c r="M5949" s="1">
        <v>50315</v>
      </c>
      <c r="N5949" s="2" t="s">
        <v>105</v>
      </c>
      <c r="O5949" s="2" t="s">
        <v>6376</v>
      </c>
      <c r="P5949" s="2" t="s">
        <v>46</v>
      </c>
      <c r="Q5949" s="2" t="s">
        <v>75</v>
      </c>
      <c r="R5949" s="2" t="s">
        <v>6377</v>
      </c>
      <c r="S5949" s="1">
        <v>25.9</v>
      </c>
      <c r="T5949" s="1">
        <v>5</v>
      </c>
      <c r="U5949" s="1">
        <v>0</v>
      </c>
      <c r="V5949" s="5">
        <v>12.691000000000001</v>
      </c>
    </row>
    <row r="5950" spans="1:22" ht="15" thickBot="1" x14ac:dyDescent="0.35">
      <c r="A5950" s="4">
        <v>5949</v>
      </c>
      <c r="B5950" s="2" t="s">
        <v>8587</v>
      </c>
      <c r="C5950" s="1">
        <v>2014</v>
      </c>
      <c r="D5950" s="3">
        <v>41704</v>
      </c>
      <c r="E5950" s="3">
        <v>41704</v>
      </c>
      <c r="F5950" s="2" t="s">
        <v>1290</v>
      </c>
      <c r="G5950" s="2" t="s">
        <v>995</v>
      </c>
      <c r="H5950" s="2" t="s">
        <v>996</v>
      </c>
      <c r="I5950" s="2" t="s">
        <v>41</v>
      </c>
      <c r="J5950" s="2" t="s">
        <v>27</v>
      </c>
      <c r="K5950" s="2" t="s">
        <v>5278</v>
      </c>
      <c r="L5950" s="2" t="s">
        <v>1487</v>
      </c>
      <c r="M5950" s="1">
        <v>38671</v>
      </c>
      <c r="N5950" s="2" t="s">
        <v>30</v>
      </c>
      <c r="O5950" s="2" t="s">
        <v>2985</v>
      </c>
      <c r="P5950" s="2" t="s">
        <v>46</v>
      </c>
      <c r="Q5950" s="2" t="s">
        <v>173</v>
      </c>
      <c r="R5950" s="2" t="s">
        <v>2986</v>
      </c>
      <c r="S5950" s="1">
        <v>42.68</v>
      </c>
      <c r="T5950" s="1">
        <v>4</v>
      </c>
      <c r="U5950" s="1">
        <v>0</v>
      </c>
      <c r="V5950" s="5">
        <v>19.6328</v>
      </c>
    </row>
    <row r="5951" spans="1:22" ht="15" thickBot="1" x14ac:dyDescent="0.35">
      <c r="A5951" s="4">
        <v>5950</v>
      </c>
      <c r="B5951" s="2" t="s">
        <v>8587</v>
      </c>
      <c r="C5951" s="1">
        <v>2014</v>
      </c>
      <c r="D5951" s="3">
        <v>41704</v>
      </c>
      <c r="E5951" s="3">
        <v>41704</v>
      </c>
      <c r="F5951" s="2" t="s">
        <v>1290</v>
      </c>
      <c r="G5951" s="2" t="s">
        <v>995</v>
      </c>
      <c r="H5951" s="2" t="s">
        <v>996</v>
      </c>
      <c r="I5951" s="2" t="s">
        <v>41</v>
      </c>
      <c r="J5951" s="2" t="s">
        <v>27</v>
      </c>
      <c r="K5951" s="2" t="s">
        <v>5278</v>
      </c>
      <c r="L5951" s="2" t="s">
        <v>1487</v>
      </c>
      <c r="M5951" s="1">
        <v>38671</v>
      </c>
      <c r="N5951" s="2" t="s">
        <v>30</v>
      </c>
      <c r="O5951" s="2" t="s">
        <v>1594</v>
      </c>
      <c r="P5951" s="2" t="s">
        <v>71</v>
      </c>
      <c r="Q5951" s="2" t="s">
        <v>161</v>
      </c>
      <c r="R5951" s="2" t="s">
        <v>1595</v>
      </c>
      <c r="S5951" s="1">
        <v>299.97000000000003</v>
      </c>
      <c r="T5951" s="1">
        <v>3</v>
      </c>
      <c r="U5951" s="1">
        <v>0</v>
      </c>
      <c r="V5951" s="5">
        <v>125.98739999999999</v>
      </c>
    </row>
    <row r="5952" spans="1:22" ht="15" thickBot="1" x14ac:dyDescent="0.35">
      <c r="A5952" s="4">
        <v>5951</v>
      </c>
      <c r="B5952" s="2" t="s">
        <v>8587</v>
      </c>
      <c r="C5952" s="1">
        <v>2014</v>
      </c>
      <c r="D5952" s="3">
        <v>41704</v>
      </c>
      <c r="E5952" s="3">
        <v>41704</v>
      </c>
      <c r="F5952" s="2" t="s">
        <v>1290</v>
      </c>
      <c r="G5952" s="2" t="s">
        <v>995</v>
      </c>
      <c r="H5952" s="2" t="s">
        <v>996</v>
      </c>
      <c r="I5952" s="2" t="s">
        <v>41</v>
      </c>
      <c r="J5952" s="2" t="s">
        <v>27</v>
      </c>
      <c r="K5952" s="2" t="s">
        <v>5278</v>
      </c>
      <c r="L5952" s="2" t="s">
        <v>1487</v>
      </c>
      <c r="M5952" s="1">
        <v>38671</v>
      </c>
      <c r="N5952" s="2" t="s">
        <v>30</v>
      </c>
      <c r="O5952" s="2" t="s">
        <v>706</v>
      </c>
      <c r="P5952" s="2" t="s">
        <v>46</v>
      </c>
      <c r="Q5952" s="2" t="s">
        <v>78</v>
      </c>
      <c r="R5952" s="2" t="s">
        <v>707</v>
      </c>
      <c r="S5952" s="1">
        <v>262.24</v>
      </c>
      <c r="T5952" s="1">
        <v>2</v>
      </c>
      <c r="U5952" s="1">
        <v>0</v>
      </c>
      <c r="V5952" s="5">
        <v>78.671999999999997</v>
      </c>
    </row>
    <row r="5953" spans="1:22" ht="15" thickBot="1" x14ac:dyDescent="0.35">
      <c r="A5953" s="4">
        <v>5952</v>
      </c>
      <c r="B5953" s="2" t="s">
        <v>8587</v>
      </c>
      <c r="C5953" s="1">
        <v>2014</v>
      </c>
      <c r="D5953" s="3">
        <v>41704</v>
      </c>
      <c r="E5953" s="3">
        <v>41704</v>
      </c>
      <c r="F5953" s="2" t="s">
        <v>1290</v>
      </c>
      <c r="G5953" s="2" t="s">
        <v>995</v>
      </c>
      <c r="H5953" s="2" t="s">
        <v>996</v>
      </c>
      <c r="I5953" s="2" t="s">
        <v>41</v>
      </c>
      <c r="J5953" s="2" t="s">
        <v>27</v>
      </c>
      <c r="K5953" s="2" t="s">
        <v>5278</v>
      </c>
      <c r="L5953" s="2" t="s">
        <v>1487</v>
      </c>
      <c r="M5953" s="1">
        <v>38671</v>
      </c>
      <c r="N5953" s="2" t="s">
        <v>30</v>
      </c>
      <c r="O5953" s="2" t="s">
        <v>3567</v>
      </c>
      <c r="P5953" s="2" t="s">
        <v>46</v>
      </c>
      <c r="Q5953" s="2" t="s">
        <v>75</v>
      </c>
      <c r="R5953" s="2" t="s">
        <v>8588</v>
      </c>
      <c r="S5953" s="1">
        <v>234.36</v>
      </c>
      <c r="T5953" s="1">
        <v>6</v>
      </c>
      <c r="U5953" s="1">
        <v>0</v>
      </c>
      <c r="V5953" s="5">
        <v>112.4928</v>
      </c>
    </row>
    <row r="5954" spans="1:22" ht="15" thickBot="1" x14ac:dyDescent="0.35">
      <c r="A5954" s="4">
        <v>5953</v>
      </c>
      <c r="B5954" s="2" t="s">
        <v>8589</v>
      </c>
      <c r="C5954" s="1">
        <v>2014</v>
      </c>
      <c r="D5954" s="3">
        <v>41745</v>
      </c>
      <c r="E5954" s="3">
        <v>41751</v>
      </c>
      <c r="F5954" s="2" t="s">
        <v>50</v>
      </c>
      <c r="G5954" s="2" t="s">
        <v>1497</v>
      </c>
      <c r="H5954" s="2" t="s">
        <v>1498</v>
      </c>
      <c r="I5954" s="2" t="s">
        <v>102</v>
      </c>
      <c r="J5954" s="2" t="s">
        <v>27</v>
      </c>
      <c r="K5954" s="2" t="s">
        <v>184</v>
      </c>
      <c r="L5954" s="2" t="s">
        <v>104</v>
      </c>
      <c r="M5954" s="1">
        <v>77041</v>
      </c>
      <c r="N5954" s="2" t="s">
        <v>105</v>
      </c>
      <c r="O5954" s="2" t="s">
        <v>8590</v>
      </c>
      <c r="P5954" s="2" t="s">
        <v>46</v>
      </c>
      <c r="Q5954" s="2" t="s">
        <v>90</v>
      </c>
      <c r="R5954" s="2" t="s">
        <v>8591</v>
      </c>
      <c r="S5954" s="1">
        <v>20.736000000000001</v>
      </c>
      <c r="T5954" s="1">
        <v>4</v>
      </c>
      <c r="U5954" s="1">
        <v>0.2</v>
      </c>
      <c r="V5954" s="5">
        <v>7.2576000000000001</v>
      </c>
    </row>
    <row r="5955" spans="1:22" ht="15" thickBot="1" x14ac:dyDescent="0.35">
      <c r="A5955" s="4">
        <v>5954</v>
      </c>
      <c r="B5955" s="2" t="s">
        <v>8592</v>
      </c>
      <c r="C5955" s="1">
        <v>2011</v>
      </c>
      <c r="D5955" s="3">
        <v>40632</v>
      </c>
      <c r="E5955" s="3">
        <v>40633</v>
      </c>
      <c r="F5955" s="2" t="s">
        <v>188</v>
      </c>
      <c r="G5955" s="2" t="s">
        <v>7286</v>
      </c>
      <c r="H5955" s="2" t="s">
        <v>7287</v>
      </c>
      <c r="I5955" s="2" t="s">
        <v>41</v>
      </c>
      <c r="J5955" s="2" t="s">
        <v>27</v>
      </c>
      <c r="K5955" s="2" t="s">
        <v>266</v>
      </c>
      <c r="L5955" s="2" t="s">
        <v>267</v>
      </c>
      <c r="M5955" s="1">
        <v>10009</v>
      </c>
      <c r="N5955" s="2" t="s">
        <v>148</v>
      </c>
      <c r="O5955" s="2" t="s">
        <v>7844</v>
      </c>
      <c r="P5955" s="2" t="s">
        <v>46</v>
      </c>
      <c r="Q5955" s="2" t="s">
        <v>68</v>
      </c>
      <c r="R5955" s="2" t="s">
        <v>7845</v>
      </c>
      <c r="S5955" s="1">
        <v>10.5</v>
      </c>
      <c r="T5955" s="1">
        <v>5</v>
      </c>
      <c r="U5955" s="1">
        <v>0</v>
      </c>
      <c r="V5955" s="5">
        <v>2.94</v>
      </c>
    </row>
    <row r="5956" spans="1:22" ht="15" thickBot="1" x14ac:dyDescent="0.35">
      <c r="A5956" s="4">
        <v>5955</v>
      </c>
      <c r="B5956" s="2" t="s">
        <v>8593</v>
      </c>
      <c r="C5956" s="1">
        <v>2011</v>
      </c>
      <c r="D5956" s="3">
        <v>40858</v>
      </c>
      <c r="E5956" s="3">
        <v>40862</v>
      </c>
      <c r="F5956" s="2" t="s">
        <v>23</v>
      </c>
      <c r="G5956" s="2" t="s">
        <v>7624</v>
      </c>
      <c r="H5956" s="2" t="s">
        <v>7625</v>
      </c>
      <c r="I5956" s="2" t="s">
        <v>41</v>
      </c>
      <c r="J5956" s="2" t="s">
        <v>27</v>
      </c>
      <c r="K5956" s="2" t="s">
        <v>4771</v>
      </c>
      <c r="L5956" s="2" t="s">
        <v>147</v>
      </c>
      <c r="M5956" s="1">
        <v>19601</v>
      </c>
      <c r="N5956" s="2" t="s">
        <v>148</v>
      </c>
      <c r="O5956" s="2" t="s">
        <v>6038</v>
      </c>
      <c r="P5956" s="2" t="s">
        <v>32</v>
      </c>
      <c r="Q5956" s="2" t="s">
        <v>65</v>
      </c>
      <c r="R5956" s="2" t="s">
        <v>6039</v>
      </c>
      <c r="S5956" s="1">
        <v>23.968</v>
      </c>
      <c r="T5956" s="1">
        <v>2</v>
      </c>
      <c r="U5956" s="1">
        <v>0.2</v>
      </c>
      <c r="V5956" s="5">
        <v>7.7896000000000001</v>
      </c>
    </row>
    <row r="5957" spans="1:22" ht="15" thickBot="1" x14ac:dyDescent="0.35">
      <c r="A5957" s="4">
        <v>5956</v>
      </c>
      <c r="B5957" s="2" t="s">
        <v>8593</v>
      </c>
      <c r="C5957" s="1">
        <v>2011</v>
      </c>
      <c r="D5957" s="3">
        <v>40858</v>
      </c>
      <c r="E5957" s="3">
        <v>40862</v>
      </c>
      <c r="F5957" s="2" t="s">
        <v>23</v>
      </c>
      <c r="G5957" s="2" t="s">
        <v>7624</v>
      </c>
      <c r="H5957" s="2" t="s">
        <v>7625</v>
      </c>
      <c r="I5957" s="2" t="s">
        <v>41</v>
      </c>
      <c r="J5957" s="2" t="s">
        <v>27</v>
      </c>
      <c r="K5957" s="2" t="s">
        <v>4771</v>
      </c>
      <c r="L5957" s="2" t="s">
        <v>147</v>
      </c>
      <c r="M5957" s="1">
        <v>19601</v>
      </c>
      <c r="N5957" s="2" t="s">
        <v>148</v>
      </c>
      <c r="O5957" s="2" t="s">
        <v>201</v>
      </c>
      <c r="P5957" s="2" t="s">
        <v>32</v>
      </c>
      <c r="Q5957" s="2" t="s">
        <v>33</v>
      </c>
      <c r="R5957" s="2" t="s">
        <v>202</v>
      </c>
      <c r="S5957" s="1">
        <v>521.96</v>
      </c>
      <c r="T5957" s="1">
        <v>4</v>
      </c>
      <c r="U5957" s="1">
        <v>0.5</v>
      </c>
      <c r="V5957" s="5">
        <v>-250.54079999999999</v>
      </c>
    </row>
    <row r="5958" spans="1:22" ht="15" thickBot="1" x14ac:dyDescent="0.35">
      <c r="A5958" s="4">
        <v>5957</v>
      </c>
      <c r="B5958" s="2" t="s">
        <v>8594</v>
      </c>
      <c r="C5958" s="1">
        <v>2013</v>
      </c>
      <c r="D5958" s="3">
        <v>41346</v>
      </c>
      <c r="E5958" s="3">
        <v>41349</v>
      </c>
      <c r="F5958" s="2" t="s">
        <v>23</v>
      </c>
      <c r="G5958" s="2" t="s">
        <v>1358</v>
      </c>
      <c r="H5958" s="2" t="s">
        <v>1359</v>
      </c>
      <c r="I5958" s="2" t="s">
        <v>41</v>
      </c>
      <c r="J5958" s="2" t="s">
        <v>27</v>
      </c>
      <c r="K5958" s="2" t="s">
        <v>127</v>
      </c>
      <c r="L5958" s="2" t="s">
        <v>43</v>
      </c>
      <c r="M5958" s="1">
        <v>94109</v>
      </c>
      <c r="N5958" s="2" t="s">
        <v>44</v>
      </c>
      <c r="O5958" s="2" t="s">
        <v>1096</v>
      </c>
      <c r="P5958" s="2" t="s">
        <v>46</v>
      </c>
      <c r="Q5958" s="2" t="s">
        <v>59</v>
      </c>
      <c r="R5958" s="2" t="s">
        <v>1097</v>
      </c>
      <c r="S5958" s="1">
        <v>676.55</v>
      </c>
      <c r="T5958" s="1">
        <v>5</v>
      </c>
      <c r="U5958" s="1">
        <v>0</v>
      </c>
      <c r="V5958" s="5">
        <v>6.7655000000000003</v>
      </c>
    </row>
    <row r="5959" spans="1:22" ht="15" thickBot="1" x14ac:dyDescent="0.35">
      <c r="A5959" s="4">
        <v>5958</v>
      </c>
      <c r="B5959" s="2" t="s">
        <v>8594</v>
      </c>
      <c r="C5959" s="1">
        <v>2013</v>
      </c>
      <c r="D5959" s="3">
        <v>41346</v>
      </c>
      <c r="E5959" s="3">
        <v>41349</v>
      </c>
      <c r="F5959" s="2" t="s">
        <v>23</v>
      </c>
      <c r="G5959" s="2" t="s">
        <v>1358</v>
      </c>
      <c r="H5959" s="2" t="s">
        <v>1359</v>
      </c>
      <c r="I5959" s="2" t="s">
        <v>41</v>
      </c>
      <c r="J5959" s="2" t="s">
        <v>27</v>
      </c>
      <c r="K5959" s="2" t="s">
        <v>127</v>
      </c>
      <c r="L5959" s="2" t="s">
        <v>43</v>
      </c>
      <c r="M5959" s="1">
        <v>94109</v>
      </c>
      <c r="N5959" s="2" t="s">
        <v>44</v>
      </c>
      <c r="O5959" s="2" t="s">
        <v>5161</v>
      </c>
      <c r="P5959" s="2" t="s">
        <v>46</v>
      </c>
      <c r="Q5959" s="2" t="s">
        <v>78</v>
      </c>
      <c r="R5959" s="2" t="s">
        <v>5162</v>
      </c>
      <c r="S5959" s="1">
        <v>154.9</v>
      </c>
      <c r="T5959" s="1">
        <v>5</v>
      </c>
      <c r="U5959" s="1">
        <v>0</v>
      </c>
      <c r="V5959" s="5">
        <v>40.274000000000001</v>
      </c>
    </row>
    <row r="5960" spans="1:22" ht="15" thickBot="1" x14ac:dyDescent="0.35">
      <c r="A5960" s="4">
        <v>5959</v>
      </c>
      <c r="B5960" s="2" t="s">
        <v>8594</v>
      </c>
      <c r="C5960" s="1">
        <v>2013</v>
      </c>
      <c r="D5960" s="3">
        <v>41346</v>
      </c>
      <c r="E5960" s="3">
        <v>41349</v>
      </c>
      <c r="F5960" s="2" t="s">
        <v>23</v>
      </c>
      <c r="G5960" s="2" t="s">
        <v>1358</v>
      </c>
      <c r="H5960" s="2" t="s">
        <v>1359</v>
      </c>
      <c r="I5960" s="2" t="s">
        <v>41</v>
      </c>
      <c r="J5960" s="2" t="s">
        <v>27</v>
      </c>
      <c r="K5960" s="2" t="s">
        <v>127</v>
      </c>
      <c r="L5960" s="2" t="s">
        <v>43</v>
      </c>
      <c r="M5960" s="1">
        <v>94109</v>
      </c>
      <c r="N5960" s="2" t="s">
        <v>44</v>
      </c>
      <c r="O5960" s="2" t="s">
        <v>2576</v>
      </c>
      <c r="P5960" s="2" t="s">
        <v>46</v>
      </c>
      <c r="Q5960" s="2" t="s">
        <v>173</v>
      </c>
      <c r="R5960" s="2" t="s">
        <v>2577</v>
      </c>
      <c r="S5960" s="1">
        <v>30.56</v>
      </c>
      <c r="T5960" s="1">
        <v>4</v>
      </c>
      <c r="U5960" s="1">
        <v>0</v>
      </c>
      <c r="V5960" s="5">
        <v>14.974399999999999</v>
      </c>
    </row>
    <row r="5961" spans="1:22" ht="15" thickBot="1" x14ac:dyDescent="0.35">
      <c r="A5961" s="4">
        <v>5960</v>
      </c>
      <c r="B5961" s="2" t="s">
        <v>8594</v>
      </c>
      <c r="C5961" s="1">
        <v>2013</v>
      </c>
      <c r="D5961" s="3">
        <v>41346</v>
      </c>
      <c r="E5961" s="3">
        <v>41349</v>
      </c>
      <c r="F5961" s="2" t="s">
        <v>23</v>
      </c>
      <c r="G5961" s="2" t="s">
        <v>1358</v>
      </c>
      <c r="H5961" s="2" t="s">
        <v>1359</v>
      </c>
      <c r="I5961" s="2" t="s">
        <v>41</v>
      </c>
      <c r="J5961" s="2" t="s">
        <v>27</v>
      </c>
      <c r="K5961" s="2" t="s">
        <v>127</v>
      </c>
      <c r="L5961" s="2" t="s">
        <v>43</v>
      </c>
      <c r="M5961" s="1">
        <v>94109</v>
      </c>
      <c r="N5961" s="2" t="s">
        <v>44</v>
      </c>
      <c r="O5961" s="2" t="s">
        <v>2436</v>
      </c>
      <c r="P5961" s="2" t="s">
        <v>32</v>
      </c>
      <c r="Q5961" s="2" t="s">
        <v>36</v>
      </c>
      <c r="R5961" s="2" t="s">
        <v>2437</v>
      </c>
      <c r="S5961" s="1">
        <v>770.35199999999998</v>
      </c>
      <c r="T5961" s="1">
        <v>3</v>
      </c>
      <c r="U5961" s="1">
        <v>0.2</v>
      </c>
      <c r="V5961" s="5">
        <v>77.035200000000003</v>
      </c>
    </row>
    <row r="5962" spans="1:22" ht="15" thickBot="1" x14ac:dyDescent="0.35">
      <c r="A5962" s="4">
        <v>5961</v>
      </c>
      <c r="B5962" s="2" t="s">
        <v>8595</v>
      </c>
      <c r="C5962" s="1">
        <v>2014</v>
      </c>
      <c r="D5962" s="3">
        <v>41680</v>
      </c>
      <c r="E5962" s="3">
        <v>41685</v>
      </c>
      <c r="F5962" s="2" t="s">
        <v>23</v>
      </c>
      <c r="G5962" s="2" t="s">
        <v>4236</v>
      </c>
      <c r="H5962" s="2" t="s">
        <v>4237</v>
      </c>
      <c r="I5962" s="2" t="s">
        <v>41</v>
      </c>
      <c r="J5962" s="2" t="s">
        <v>27</v>
      </c>
      <c r="K5962" s="2" t="s">
        <v>42</v>
      </c>
      <c r="L5962" s="2" t="s">
        <v>43</v>
      </c>
      <c r="M5962" s="1">
        <v>90045</v>
      </c>
      <c r="N5962" s="2" t="s">
        <v>44</v>
      </c>
      <c r="O5962" s="2" t="s">
        <v>4930</v>
      </c>
      <c r="P5962" s="2" t="s">
        <v>32</v>
      </c>
      <c r="Q5962" s="2" t="s">
        <v>65</v>
      </c>
      <c r="R5962" s="2" t="s">
        <v>4931</v>
      </c>
      <c r="S5962" s="1">
        <v>21.12</v>
      </c>
      <c r="T5962" s="1">
        <v>4</v>
      </c>
      <c r="U5962" s="1">
        <v>0</v>
      </c>
      <c r="V5962" s="5">
        <v>6.5472000000000001</v>
      </c>
    </row>
    <row r="5963" spans="1:22" ht="15" thickBot="1" x14ac:dyDescent="0.35">
      <c r="A5963" s="4">
        <v>5962</v>
      </c>
      <c r="B5963" s="2" t="s">
        <v>8596</v>
      </c>
      <c r="C5963" s="1">
        <v>2011</v>
      </c>
      <c r="D5963" s="3">
        <v>40858</v>
      </c>
      <c r="E5963" s="3">
        <v>40860</v>
      </c>
      <c r="F5963" s="2" t="s">
        <v>23</v>
      </c>
      <c r="G5963" s="2" t="s">
        <v>182</v>
      </c>
      <c r="H5963" s="2" t="s">
        <v>183</v>
      </c>
      <c r="I5963" s="2" t="s">
        <v>102</v>
      </c>
      <c r="J5963" s="2" t="s">
        <v>27</v>
      </c>
      <c r="K5963" s="2" t="s">
        <v>42</v>
      </c>
      <c r="L5963" s="2" t="s">
        <v>43</v>
      </c>
      <c r="M5963" s="1">
        <v>90004</v>
      </c>
      <c r="N5963" s="2" t="s">
        <v>44</v>
      </c>
      <c r="O5963" s="2" t="s">
        <v>2004</v>
      </c>
      <c r="P5963" s="2" t="s">
        <v>71</v>
      </c>
      <c r="Q5963" s="2" t="s">
        <v>72</v>
      </c>
      <c r="R5963" s="2" t="s">
        <v>2005</v>
      </c>
      <c r="S5963" s="1">
        <v>575.928</v>
      </c>
      <c r="T5963" s="1">
        <v>9</v>
      </c>
      <c r="U5963" s="1">
        <v>0.2</v>
      </c>
      <c r="V5963" s="5">
        <v>57.592799999999997</v>
      </c>
    </row>
    <row r="5964" spans="1:22" ht="15" thickBot="1" x14ac:dyDescent="0.35">
      <c r="A5964" s="4">
        <v>5963</v>
      </c>
      <c r="B5964" s="2" t="s">
        <v>8596</v>
      </c>
      <c r="C5964" s="1">
        <v>2011</v>
      </c>
      <c r="D5964" s="3">
        <v>40858</v>
      </c>
      <c r="E5964" s="3">
        <v>40860</v>
      </c>
      <c r="F5964" s="2" t="s">
        <v>23</v>
      </c>
      <c r="G5964" s="2" t="s">
        <v>182</v>
      </c>
      <c r="H5964" s="2" t="s">
        <v>183</v>
      </c>
      <c r="I5964" s="2" t="s">
        <v>102</v>
      </c>
      <c r="J5964" s="2" t="s">
        <v>27</v>
      </c>
      <c r="K5964" s="2" t="s">
        <v>42</v>
      </c>
      <c r="L5964" s="2" t="s">
        <v>43</v>
      </c>
      <c r="M5964" s="1">
        <v>90004</v>
      </c>
      <c r="N5964" s="2" t="s">
        <v>44</v>
      </c>
      <c r="O5964" s="2" t="s">
        <v>4091</v>
      </c>
      <c r="P5964" s="2" t="s">
        <v>46</v>
      </c>
      <c r="Q5964" s="2" t="s">
        <v>78</v>
      </c>
      <c r="R5964" s="2" t="s">
        <v>4092</v>
      </c>
      <c r="S5964" s="1">
        <v>7.78</v>
      </c>
      <c r="T5964" s="1">
        <v>2</v>
      </c>
      <c r="U5964" s="1">
        <v>0</v>
      </c>
      <c r="V5964" s="5">
        <v>2.0228000000000002</v>
      </c>
    </row>
    <row r="5965" spans="1:22" ht="15" thickBot="1" x14ac:dyDescent="0.35">
      <c r="A5965" s="4">
        <v>5964</v>
      </c>
      <c r="B5965" s="2" t="s">
        <v>8596</v>
      </c>
      <c r="C5965" s="1">
        <v>2011</v>
      </c>
      <c r="D5965" s="3">
        <v>40858</v>
      </c>
      <c r="E5965" s="3">
        <v>40860</v>
      </c>
      <c r="F5965" s="2" t="s">
        <v>23</v>
      </c>
      <c r="G5965" s="2" t="s">
        <v>182</v>
      </c>
      <c r="H5965" s="2" t="s">
        <v>183</v>
      </c>
      <c r="I5965" s="2" t="s">
        <v>102</v>
      </c>
      <c r="J5965" s="2" t="s">
        <v>27</v>
      </c>
      <c r="K5965" s="2" t="s">
        <v>42</v>
      </c>
      <c r="L5965" s="2" t="s">
        <v>43</v>
      </c>
      <c r="M5965" s="1">
        <v>90004</v>
      </c>
      <c r="N5965" s="2" t="s">
        <v>44</v>
      </c>
      <c r="O5965" s="2" t="s">
        <v>2973</v>
      </c>
      <c r="P5965" s="2" t="s">
        <v>46</v>
      </c>
      <c r="Q5965" s="2" t="s">
        <v>90</v>
      </c>
      <c r="R5965" s="2" t="s">
        <v>2974</v>
      </c>
      <c r="S5965" s="1">
        <v>123.92</v>
      </c>
      <c r="T5965" s="1">
        <v>4</v>
      </c>
      <c r="U5965" s="1">
        <v>0</v>
      </c>
      <c r="V5965" s="5">
        <v>55.764000000000003</v>
      </c>
    </row>
    <row r="5966" spans="1:22" ht="15" thickBot="1" x14ac:dyDescent="0.35">
      <c r="A5966" s="4">
        <v>5965</v>
      </c>
      <c r="B5966" s="2" t="s">
        <v>8597</v>
      </c>
      <c r="C5966" s="1">
        <v>2014</v>
      </c>
      <c r="D5966" s="3">
        <v>41872</v>
      </c>
      <c r="E5966" s="3">
        <v>41877</v>
      </c>
      <c r="F5966" s="2" t="s">
        <v>50</v>
      </c>
      <c r="G5966" s="2" t="s">
        <v>7933</v>
      </c>
      <c r="H5966" s="2" t="s">
        <v>7934</v>
      </c>
      <c r="I5966" s="2" t="s">
        <v>41</v>
      </c>
      <c r="J5966" s="2" t="s">
        <v>27</v>
      </c>
      <c r="K5966" s="2" t="s">
        <v>127</v>
      </c>
      <c r="L5966" s="2" t="s">
        <v>43</v>
      </c>
      <c r="M5966" s="1">
        <v>94109</v>
      </c>
      <c r="N5966" s="2" t="s">
        <v>44</v>
      </c>
      <c r="O5966" s="2" t="s">
        <v>5409</v>
      </c>
      <c r="P5966" s="2" t="s">
        <v>46</v>
      </c>
      <c r="Q5966" s="2" t="s">
        <v>578</v>
      </c>
      <c r="R5966" s="2" t="s">
        <v>5410</v>
      </c>
      <c r="S5966" s="1">
        <v>17.22</v>
      </c>
      <c r="T5966" s="1">
        <v>3</v>
      </c>
      <c r="U5966" s="1">
        <v>0</v>
      </c>
      <c r="V5966" s="5">
        <v>5.1660000000000004</v>
      </c>
    </row>
    <row r="5967" spans="1:22" ht="15" thickBot="1" x14ac:dyDescent="0.35">
      <c r="A5967" s="4">
        <v>5966</v>
      </c>
      <c r="B5967" s="2" t="s">
        <v>8597</v>
      </c>
      <c r="C5967" s="1">
        <v>2014</v>
      </c>
      <c r="D5967" s="3">
        <v>41872</v>
      </c>
      <c r="E5967" s="3">
        <v>41877</v>
      </c>
      <c r="F5967" s="2" t="s">
        <v>50</v>
      </c>
      <c r="G5967" s="2" t="s">
        <v>7933</v>
      </c>
      <c r="H5967" s="2" t="s">
        <v>7934</v>
      </c>
      <c r="I5967" s="2" t="s">
        <v>41</v>
      </c>
      <c r="J5967" s="2" t="s">
        <v>27</v>
      </c>
      <c r="K5967" s="2" t="s">
        <v>127</v>
      </c>
      <c r="L5967" s="2" t="s">
        <v>43</v>
      </c>
      <c r="M5967" s="1">
        <v>94109</v>
      </c>
      <c r="N5967" s="2" t="s">
        <v>44</v>
      </c>
      <c r="O5967" s="2" t="s">
        <v>524</v>
      </c>
      <c r="P5967" s="2" t="s">
        <v>46</v>
      </c>
      <c r="Q5967" s="2" t="s">
        <v>59</v>
      </c>
      <c r="R5967" s="2" t="s">
        <v>525</v>
      </c>
      <c r="S5967" s="1">
        <v>226.56</v>
      </c>
      <c r="T5967" s="1">
        <v>6</v>
      </c>
      <c r="U5967" s="1">
        <v>0</v>
      </c>
      <c r="V5967" s="5">
        <v>63.436799999999998</v>
      </c>
    </row>
    <row r="5968" spans="1:22" ht="15" thickBot="1" x14ac:dyDescent="0.35">
      <c r="A5968" s="4">
        <v>5967</v>
      </c>
      <c r="B5968" s="2" t="s">
        <v>8597</v>
      </c>
      <c r="C5968" s="1">
        <v>2014</v>
      </c>
      <c r="D5968" s="3">
        <v>41872</v>
      </c>
      <c r="E5968" s="3">
        <v>41877</v>
      </c>
      <c r="F5968" s="2" t="s">
        <v>50</v>
      </c>
      <c r="G5968" s="2" t="s">
        <v>7933</v>
      </c>
      <c r="H5968" s="2" t="s">
        <v>7934</v>
      </c>
      <c r="I5968" s="2" t="s">
        <v>41</v>
      </c>
      <c r="J5968" s="2" t="s">
        <v>27</v>
      </c>
      <c r="K5968" s="2" t="s">
        <v>127</v>
      </c>
      <c r="L5968" s="2" t="s">
        <v>43</v>
      </c>
      <c r="M5968" s="1">
        <v>94109</v>
      </c>
      <c r="N5968" s="2" t="s">
        <v>44</v>
      </c>
      <c r="O5968" s="2" t="s">
        <v>6491</v>
      </c>
      <c r="P5968" s="2" t="s">
        <v>71</v>
      </c>
      <c r="Q5968" s="2" t="s">
        <v>72</v>
      </c>
      <c r="R5968" s="2" t="s">
        <v>6492</v>
      </c>
      <c r="S5968" s="1">
        <v>107.88</v>
      </c>
      <c r="T5968" s="1">
        <v>3</v>
      </c>
      <c r="U5968" s="1">
        <v>0.2</v>
      </c>
      <c r="V5968" s="5">
        <v>10.788</v>
      </c>
    </row>
    <row r="5969" spans="1:22" ht="15" thickBot="1" x14ac:dyDescent="0.35">
      <c r="A5969" s="4">
        <v>5968</v>
      </c>
      <c r="B5969" s="2" t="s">
        <v>8598</v>
      </c>
      <c r="C5969" s="1">
        <v>2013</v>
      </c>
      <c r="D5969" s="3">
        <v>41289</v>
      </c>
      <c r="E5969" s="3">
        <v>41291</v>
      </c>
      <c r="F5969" s="2" t="s">
        <v>188</v>
      </c>
      <c r="G5969" s="2" t="s">
        <v>2789</v>
      </c>
      <c r="H5969" s="2" t="s">
        <v>2790</v>
      </c>
      <c r="I5969" s="2" t="s">
        <v>102</v>
      </c>
      <c r="J5969" s="2" t="s">
        <v>27</v>
      </c>
      <c r="K5969" s="2" t="s">
        <v>266</v>
      </c>
      <c r="L5969" s="2" t="s">
        <v>267</v>
      </c>
      <c r="M5969" s="1">
        <v>10009</v>
      </c>
      <c r="N5969" s="2" t="s">
        <v>148</v>
      </c>
      <c r="O5969" s="2" t="s">
        <v>6535</v>
      </c>
      <c r="P5969" s="2" t="s">
        <v>46</v>
      </c>
      <c r="Q5969" s="2" t="s">
        <v>90</v>
      </c>
      <c r="R5969" s="2" t="s">
        <v>6536</v>
      </c>
      <c r="S5969" s="1">
        <v>81.98</v>
      </c>
      <c r="T5969" s="1">
        <v>2</v>
      </c>
      <c r="U5969" s="1">
        <v>0</v>
      </c>
      <c r="V5969" s="5">
        <v>40.170200000000001</v>
      </c>
    </row>
    <row r="5970" spans="1:22" ht="15" thickBot="1" x14ac:dyDescent="0.35">
      <c r="A5970" s="4">
        <v>5969</v>
      </c>
      <c r="B5970" s="2" t="s">
        <v>8599</v>
      </c>
      <c r="C5970" s="1">
        <v>2011</v>
      </c>
      <c r="D5970" s="3">
        <v>40744</v>
      </c>
      <c r="E5970" s="3">
        <v>40746</v>
      </c>
      <c r="F5970" s="2" t="s">
        <v>188</v>
      </c>
      <c r="G5970" s="2" t="s">
        <v>1957</v>
      </c>
      <c r="H5970" s="2" t="s">
        <v>1958</v>
      </c>
      <c r="I5970" s="2" t="s">
        <v>26</v>
      </c>
      <c r="J5970" s="2" t="s">
        <v>27</v>
      </c>
      <c r="K5970" s="2" t="s">
        <v>947</v>
      </c>
      <c r="L5970" s="2" t="s">
        <v>43</v>
      </c>
      <c r="M5970" s="1">
        <v>92105</v>
      </c>
      <c r="N5970" s="2" t="s">
        <v>44</v>
      </c>
      <c r="O5970" s="2" t="s">
        <v>3819</v>
      </c>
      <c r="P5970" s="2" t="s">
        <v>46</v>
      </c>
      <c r="Q5970" s="2" t="s">
        <v>90</v>
      </c>
      <c r="R5970" s="2" t="s">
        <v>3820</v>
      </c>
      <c r="S5970" s="1">
        <v>104.85</v>
      </c>
      <c r="T5970" s="1">
        <v>1</v>
      </c>
      <c r="U5970" s="1">
        <v>0</v>
      </c>
      <c r="V5970" s="5">
        <v>50.328000000000003</v>
      </c>
    </row>
    <row r="5971" spans="1:22" ht="15" thickBot="1" x14ac:dyDescent="0.35">
      <c r="A5971" s="4">
        <v>5970</v>
      </c>
      <c r="B5971" s="2" t="s">
        <v>8599</v>
      </c>
      <c r="C5971" s="1">
        <v>2011</v>
      </c>
      <c r="D5971" s="3">
        <v>40744</v>
      </c>
      <c r="E5971" s="3">
        <v>40746</v>
      </c>
      <c r="F5971" s="2" t="s">
        <v>188</v>
      </c>
      <c r="G5971" s="2" t="s">
        <v>1957</v>
      </c>
      <c r="H5971" s="2" t="s">
        <v>1958</v>
      </c>
      <c r="I5971" s="2" t="s">
        <v>26</v>
      </c>
      <c r="J5971" s="2" t="s">
        <v>27</v>
      </c>
      <c r="K5971" s="2" t="s">
        <v>947</v>
      </c>
      <c r="L5971" s="2" t="s">
        <v>43</v>
      </c>
      <c r="M5971" s="1">
        <v>92105</v>
      </c>
      <c r="N5971" s="2" t="s">
        <v>44</v>
      </c>
      <c r="O5971" s="2" t="s">
        <v>1208</v>
      </c>
      <c r="P5971" s="2" t="s">
        <v>46</v>
      </c>
      <c r="Q5971" s="2" t="s">
        <v>75</v>
      </c>
      <c r="R5971" s="2" t="s">
        <v>1209</v>
      </c>
      <c r="S5971" s="1">
        <v>8.7040000000000006</v>
      </c>
      <c r="T5971" s="1">
        <v>2</v>
      </c>
      <c r="U5971" s="1">
        <v>0.2</v>
      </c>
      <c r="V5971" s="5">
        <v>3.1551999999999998</v>
      </c>
    </row>
    <row r="5972" spans="1:22" ht="15" thickBot="1" x14ac:dyDescent="0.35">
      <c r="A5972" s="4">
        <v>5971</v>
      </c>
      <c r="B5972" s="2" t="s">
        <v>8599</v>
      </c>
      <c r="C5972" s="1">
        <v>2011</v>
      </c>
      <c r="D5972" s="3">
        <v>40744</v>
      </c>
      <c r="E5972" s="3">
        <v>40746</v>
      </c>
      <c r="F5972" s="2" t="s">
        <v>188</v>
      </c>
      <c r="G5972" s="2" t="s">
        <v>1957</v>
      </c>
      <c r="H5972" s="2" t="s">
        <v>1958</v>
      </c>
      <c r="I5972" s="2" t="s">
        <v>26</v>
      </c>
      <c r="J5972" s="2" t="s">
        <v>27</v>
      </c>
      <c r="K5972" s="2" t="s">
        <v>947</v>
      </c>
      <c r="L5972" s="2" t="s">
        <v>43</v>
      </c>
      <c r="M5972" s="1">
        <v>92105</v>
      </c>
      <c r="N5972" s="2" t="s">
        <v>44</v>
      </c>
      <c r="O5972" s="2" t="s">
        <v>1534</v>
      </c>
      <c r="P5972" s="2" t="s">
        <v>46</v>
      </c>
      <c r="Q5972" s="2" t="s">
        <v>90</v>
      </c>
      <c r="R5972" s="2" t="s">
        <v>1535</v>
      </c>
      <c r="S5972" s="1">
        <v>19.920000000000002</v>
      </c>
      <c r="T5972" s="1">
        <v>4</v>
      </c>
      <c r="U5972" s="1">
        <v>0</v>
      </c>
      <c r="V5972" s="5">
        <v>9.7607999999999997</v>
      </c>
    </row>
    <row r="5973" spans="1:22" ht="15" thickBot="1" x14ac:dyDescent="0.35">
      <c r="A5973" s="4">
        <v>5972</v>
      </c>
      <c r="B5973" s="2" t="s">
        <v>8599</v>
      </c>
      <c r="C5973" s="1">
        <v>2011</v>
      </c>
      <c r="D5973" s="3">
        <v>40744</v>
      </c>
      <c r="E5973" s="3">
        <v>40746</v>
      </c>
      <c r="F5973" s="2" t="s">
        <v>188</v>
      </c>
      <c r="G5973" s="2" t="s">
        <v>1957</v>
      </c>
      <c r="H5973" s="2" t="s">
        <v>1958</v>
      </c>
      <c r="I5973" s="2" t="s">
        <v>26</v>
      </c>
      <c r="J5973" s="2" t="s">
        <v>27</v>
      </c>
      <c r="K5973" s="2" t="s">
        <v>947</v>
      </c>
      <c r="L5973" s="2" t="s">
        <v>43</v>
      </c>
      <c r="M5973" s="1">
        <v>92105</v>
      </c>
      <c r="N5973" s="2" t="s">
        <v>44</v>
      </c>
      <c r="O5973" s="2" t="s">
        <v>2389</v>
      </c>
      <c r="P5973" s="2" t="s">
        <v>32</v>
      </c>
      <c r="Q5973" s="2" t="s">
        <v>65</v>
      </c>
      <c r="R5973" s="2" t="s">
        <v>2390</v>
      </c>
      <c r="S5973" s="1">
        <v>43.02</v>
      </c>
      <c r="T5973" s="1">
        <v>3</v>
      </c>
      <c r="U5973" s="1">
        <v>0</v>
      </c>
      <c r="V5973" s="5">
        <v>15.4872</v>
      </c>
    </row>
    <row r="5974" spans="1:22" ht="15" thickBot="1" x14ac:dyDescent="0.35">
      <c r="A5974" s="4">
        <v>5973</v>
      </c>
      <c r="B5974" s="2" t="s">
        <v>8600</v>
      </c>
      <c r="C5974" s="1">
        <v>2014</v>
      </c>
      <c r="D5974" s="3">
        <v>41677</v>
      </c>
      <c r="E5974" s="3">
        <v>41682</v>
      </c>
      <c r="F5974" s="2" t="s">
        <v>50</v>
      </c>
      <c r="G5974" s="2" t="s">
        <v>3550</v>
      </c>
      <c r="H5974" s="2" t="s">
        <v>3551</v>
      </c>
      <c r="I5974" s="2" t="s">
        <v>26</v>
      </c>
      <c r="J5974" s="2" t="s">
        <v>27</v>
      </c>
      <c r="K5974" s="2" t="s">
        <v>266</v>
      </c>
      <c r="L5974" s="2" t="s">
        <v>267</v>
      </c>
      <c r="M5974" s="1">
        <v>10024</v>
      </c>
      <c r="N5974" s="2" t="s">
        <v>148</v>
      </c>
      <c r="O5974" s="2" t="s">
        <v>3091</v>
      </c>
      <c r="P5974" s="2" t="s">
        <v>32</v>
      </c>
      <c r="Q5974" s="2" t="s">
        <v>33</v>
      </c>
      <c r="R5974" s="2" t="s">
        <v>3092</v>
      </c>
      <c r="S5974" s="1">
        <v>240.78399999999999</v>
      </c>
      <c r="T5974" s="1">
        <v>1</v>
      </c>
      <c r="U5974" s="1">
        <v>0.2</v>
      </c>
      <c r="V5974" s="5">
        <v>30.097999999999999</v>
      </c>
    </row>
    <row r="5975" spans="1:22" ht="15" thickBot="1" x14ac:dyDescent="0.35">
      <c r="A5975" s="4">
        <v>5974</v>
      </c>
      <c r="B5975" s="2" t="s">
        <v>8601</v>
      </c>
      <c r="C5975" s="1">
        <v>2012</v>
      </c>
      <c r="D5975" s="3">
        <v>41268</v>
      </c>
      <c r="E5975" s="3">
        <v>41272</v>
      </c>
      <c r="F5975" s="2" t="s">
        <v>50</v>
      </c>
      <c r="G5975" s="2" t="s">
        <v>721</v>
      </c>
      <c r="H5975" s="2" t="s">
        <v>722</v>
      </c>
      <c r="I5975" s="2" t="s">
        <v>102</v>
      </c>
      <c r="J5975" s="2" t="s">
        <v>27</v>
      </c>
      <c r="K5975" s="2" t="s">
        <v>266</v>
      </c>
      <c r="L5975" s="2" t="s">
        <v>267</v>
      </c>
      <c r="M5975" s="1">
        <v>10011</v>
      </c>
      <c r="N5975" s="2" t="s">
        <v>148</v>
      </c>
      <c r="O5975" s="2" t="s">
        <v>6202</v>
      </c>
      <c r="P5975" s="2" t="s">
        <v>46</v>
      </c>
      <c r="Q5975" s="2" t="s">
        <v>78</v>
      </c>
      <c r="R5975" s="2" t="s">
        <v>6203</v>
      </c>
      <c r="S5975" s="1">
        <v>414.96</v>
      </c>
      <c r="T5975" s="1">
        <v>2</v>
      </c>
      <c r="U5975" s="1">
        <v>0</v>
      </c>
      <c r="V5975" s="5">
        <v>124.488</v>
      </c>
    </row>
    <row r="5976" spans="1:22" ht="15" thickBot="1" x14ac:dyDescent="0.35">
      <c r="A5976" s="4">
        <v>5975</v>
      </c>
      <c r="B5976" s="2" t="s">
        <v>8602</v>
      </c>
      <c r="C5976" s="1">
        <v>2013</v>
      </c>
      <c r="D5976" s="3">
        <v>41556</v>
      </c>
      <c r="E5976" s="3">
        <v>41561</v>
      </c>
      <c r="F5976" s="2" t="s">
        <v>50</v>
      </c>
      <c r="G5976" s="2" t="s">
        <v>1211</v>
      </c>
      <c r="H5976" s="2" t="s">
        <v>1212</v>
      </c>
      <c r="I5976" s="2" t="s">
        <v>26</v>
      </c>
      <c r="J5976" s="2" t="s">
        <v>27</v>
      </c>
      <c r="K5976" s="2" t="s">
        <v>467</v>
      </c>
      <c r="L5976" s="2" t="s">
        <v>88</v>
      </c>
      <c r="M5976" s="1">
        <v>28205</v>
      </c>
      <c r="N5976" s="2" t="s">
        <v>30</v>
      </c>
      <c r="O5976" s="2" t="s">
        <v>3444</v>
      </c>
      <c r="P5976" s="2" t="s">
        <v>46</v>
      </c>
      <c r="Q5976" s="2" t="s">
        <v>59</v>
      </c>
      <c r="R5976" s="2" t="s">
        <v>3445</v>
      </c>
      <c r="S5976" s="1">
        <v>387.72</v>
      </c>
      <c r="T5976" s="1">
        <v>5</v>
      </c>
      <c r="U5976" s="1">
        <v>0.2</v>
      </c>
      <c r="V5976" s="5">
        <v>-67.850999999999999</v>
      </c>
    </row>
    <row r="5977" spans="1:22" ht="15" thickBot="1" x14ac:dyDescent="0.35">
      <c r="A5977" s="4">
        <v>5976</v>
      </c>
      <c r="B5977" s="2" t="s">
        <v>8603</v>
      </c>
      <c r="C5977" s="1">
        <v>2014</v>
      </c>
      <c r="D5977" s="3">
        <v>41834</v>
      </c>
      <c r="E5977" s="3">
        <v>41838</v>
      </c>
      <c r="F5977" s="2" t="s">
        <v>50</v>
      </c>
      <c r="G5977" s="2" t="s">
        <v>5798</v>
      </c>
      <c r="H5977" s="2" t="s">
        <v>5799</v>
      </c>
      <c r="I5977" s="2" t="s">
        <v>41</v>
      </c>
      <c r="J5977" s="2" t="s">
        <v>27</v>
      </c>
      <c r="K5977" s="2" t="s">
        <v>6499</v>
      </c>
      <c r="L5977" s="2" t="s">
        <v>4530</v>
      </c>
      <c r="M5977" s="1">
        <v>66212</v>
      </c>
      <c r="N5977" s="2" t="s">
        <v>105</v>
      </c>
      <c r="O5977" s="2" t="s">
        <v>2870</v>
      </c>
      <c r="P5977" s="2" t="s">
        <v>46</v>
      </c>
      <c r="Q5977" s="2" t="s">
        <v>59</v>
      </c>
      <c r="R5977" s="2" t="s">
        <v>2871</v>
      </c>
      <c r="S5977" s="1">
        <v>360.38</v>
      </c>
      <c r="T5977" s="1">
        <v>2</v>
      </c>
      <c r="U5977" s="1">
        <v>0</v>
      </c>
      <c r="V5977" s="5">
        <v>93.698800000000006</v>
      </c>
    </row>
    <row r="5978" spans="1:22" ht="15" thickBot="1" x14ac:dyDescent="0.35">
      <c r="A5978" s="4">
        <v>5977</v>
      </c>
      <c r="B5978" s="2" t="s">
        <v>8603</v>
      </c>
      <c r="C5978" s="1">
        <v>2014</v>
      </c>
      <c r="D5978" s="3">
        <v>41834</v>
      </c>
      <c r="E5978" s="3">
        <v>41838</v>
      </c>
      <c r="F5978" s="2" t="s">
        <v>50</v>
      </c>
      <c r="G5978" s="2" t="s">
        <v>5798</v>
      </c>
      <c r="H5978" s="2" t="s">
        <v>5799</v>
      </c>
      <c r="I5978" s="2" t="s">
        <v>41</v>
      </c>
      <c r="J5978" s="2" t="s">
        <v>27</v>
      </c>
      <c r="K5978" s="2" t="s">
        <v>6499</v>
      </c>
      <c r="L5978" s="2" t="s">
        <v>4530</v>
      </c>
      <c r="M5978" s="1">
        <v>66212</v>
      </c>
      <c r="N5978" s="2" t="s">
        <v>105</v>
      </c>
      <c r="O5978" s="2" t="s">
        <v>3865</v>
      </c>
      <c r="P5978" s="2" t="s">
        <v>46</v>
      </c>
      <c r="Q5978" s="2" t="s">
        <v>90</v>
      </c>
      <c r="R5978" s="2" t="s">
        <v>3866</v>
      </c>
      <c r="S5978" s="1">
        <v>13.56</v>
      </c>
      <c r="T5978" s="1">
        <v>2</v>
      </c>
      <c r="U5978" s="1">
        <v>0</v>
      </c>
      <c r="V5978" s="5">
        <v>6.2375999999999996</v>
      </c>
    </row>
    <row r="5979" spans="1:22" ht="15" thickBot="1" x14ac:dyDescent="0.35">
      <c r="A5979" s="4">
        <v>5978</v>
      </c>
      <c r="B5979" s="2" t="s">
        <v>8604</v>
      </c>
      <c r="C5979" s="1">
        <v>2014</v>
      </c>
      <c r="D5979" s="3">
        <v>41754</v>
      </c>
      <c r="E5979" s="3">
        <v>41755</v>
      </c>
      <c r="F5979" s="2" t="s">
        <v>188</v>
      </c>
      <c r="G5979" s="2" t="s">
        <v>5316</v>
      </c>
      <c r="H5979" s="2" t="s">
        <v>5317</v>
      </c>
      <c r="I5979" s="2" t="s">
        <v>26</v>
      </c>
      <c r="J5979" s="2" t="s">
        <v>27</v>
      </c>
      <c r="K5979" s="2" t="s">
        <v>1823</v>
      </c>
      <c r="L5979" s="2" t="s">
        <v>310</v>
      </c>
      <c r="M5979" s="1">
        <v>85204</v>
      </c>
      <c r="N5979" s="2" t="s">
        <v>44</v>
      </c>
      <c r="O5979" s="2" t="s">
        <v>1204</v>
      </c>
      <c r="P5979" s="2" t="s">
        <v>71</v>
      </c>
      <c r="Q5979" s="2" t="s">
        <v>72</v>
      </c>
      <c r="R5979" s="2" t="s">
        <v>1205</v>
      </c>
      <c r="S5979" s="1">
        <v>552</v>
      </c>
      <c r="T5979" s="1">
        <v>10</v>
      </c>
      <c r="U5979" s="1">
        <v>0.2</v>
      </c>
      <c r="V5979" s="5">
        <v>34.5</v>
      </c>
    </row>
    <row r="5980" spans="1:22" ht="15" thickBot="1" x14ac:dyDescent="0.35">
      <c r="A5980" s="4">
        <v>5979</v>
      </c>
      <c r="B5980" s="2" t="s">
        <v>8605</v>
      </c>
      <c r="C5980" s="1">
        <v>2011</v>
      </c>
      <c r="D5980" s="3">
        <v>40793</v>
      </c>
      <c r="E5980" s="3">
        <v>40799</v>
      </c>
      <c r="F5980" s="2" t="s">
        <v>50</v>
      </c>
      <c r="G5980" s="2" t="s">
        <v>440</v>
      </c>
      <c r="H5980" s="2" t="s">
        <v>441</v>
      </c>
      <c r="I5980" s="2" t="s">
        <v>102</v>
      </c>
      <c r="J5980" s="2" t="s">
        <v>27</v>
      </c>
      <c r="K5980" s="2" t="s">
        <v>4548</v>
      </c>
      <c r="L5980" s="2" t="s">
        <v>649</v>
      </c>
      <c r="M5980" s="1">
        <v>74133</v>
      </c>
      <c r="N5980" s="2" t="s">
        <v>105</v>
      </c>
      <c r="O5980" s="2" t="s">
        <v>3822</v>
      </c>
      <c r="P5980" s="2" t="s">
        <v>32</v>
      </c>
      <c r="Q5980" s="2" t="s">
        <v>56</v>
      </c>
      <c r="R5980" s="2" t="s">
        <v>3274</v>
      </c>
      <c r="S5980" s="1">
        <v>429.9</v>
      </c>
      <c r="T5980" s="1">
        <v>5</v>
      </c>
      <c r="U5980" s="1">
        <v>0</v>
      </c>
      <c r="V5980" s="5">
        <v>111.774</v>
      </c>
    </row>
    <row r="5981" spans="1:22" ht="15" thickBot="1" x14ac:dyDescent="0.35">
      <c r="A5981" s="4">
        <v>5980</v>
      </c>
      <c r="B5981" s="2" t="s">
        <v>8605</v>
      </c>
      <c r="C5981" s="1">
        <v>2011</v>
      </c>
      <c r="D5981" s="3">
        <v>40793</v>
      </c>
      <c r="E5981" s="3">
        <v>40799</v>
      </c>
      <c r="F5981" s="2" t="s">
        <v>50</v>
      </c>
      <c r="G5981" s="2" t="s">
        <v>440</v>
      </c>
      <c r="H5981" s="2" t="s">
        <v>441</v>
      </c>
      <c r="I5981" s="2" t="s">
        <v>102</v>
      </c>
      <c r="J5981" s="2" t="s">
        <v>27</v>
      </c>
      <c r="K5981" s="2" t="s">
        <v>4548</v>
      </c>
      <c r="L5981" s="2" t="s">
        <v>649</v>
      </c>
      <c r="M5981" s="1">
        <v>74133</v>
      </c>
      <c r="N5981" s="2" t="s">
        <v>105</v>
      </c>
      <c r="O5981" s="2" t="s">
        <v>168</v>
      </c>
      <c r="P5981" s="2" t="s">
        <v>46</v>
      </c>
      <c r="Q5981" s="2" t="s">
        <v>75</v>
      </c>
      <c r="R5981" s="2" t="s">
        <v>169</v>
      </c>
      <c r="S5981" s="1">
        <v>32.06</v>
      </c>
      <c r="T5981" s="1">
        <v>2</v>
      </c>
      <c r="U5981" s="1">
        <v>0</v>
      </c>
      <c r="V5981" s="5">
        <v>15.3888</v>
      </c>
    </row>
    <row r="5982" spans="1:22" ht="15" thickBot="1" x14ac:dyDescent="0.35">
      <c r="A5982" s="4">
        <v>5981</v>
      </c>
      <c r="B5982" s="2" t="s">
        <v>8605</v>
      </c>
      <c r="C5982" s="1">
        <v>2011</v>
      </c>
      <c r="D5982" s="3">
        <v>40793</v>
      </c>
      <c r="E5982" s="3">
        <v>40799</v>
      </c>
      <c r="F5982" s="2" t="s">
        <v>50</v>
      </c>
      <c r="G5982" s="2" t="s">
        <v>440</v>
      </c>
      <c r="H5982" s="2" t="s">
        <v>441</v>
      </c>
      <c r="I5982" s="2" t="s">
        <v>102</v>
      </c>
      <c r="J5982" s="2" t="s">
        <v>27</v>
      </c>
      <c r="K5982" s="2" t="s">
        <v>4548</v>
      </c>
      <c r="L5982" s="2" t="s">
        <v>649</v>
      </c>
      <c r="M5982" s="1">
        <v>74133</v>
      </c>
      <c r="N5982" s="2" t="s">
        <v>105</v>
      </c>
      <c r="O5982" s="2" t="s">
        <v>716</v>
      </c>
      <c r="P5982" s="2" t="s">
        <v>32</v>
      </c>
      <c r="Q5982" s="2" t="s">
        <v>36</v>
      </c>
      <c r="R5982" s="2" t="s">
        <v>717</v>
      </c>
      <c r="S5982" s="1">
        <v>161.96</v>
      </c>
      <c r="T5982" s="1">
        <v>2</v>
      </c>
      <c r="U5982" s="1">
        <v>0</v>
      </c>
      <c r="V5982" s="5">
        <v>45.348799999999997</v>
      </c>
    </row>
    <row r="5983" spans="1:22" ht="15" thickBot="1" x14ac:dyDescent="0.35">
      <c r="A5983" s="4">
        <v>5982</v>
      </c>
      <c r="B5983" s="2" t="s">
        <v>8605</v>
      </c>
      <c r="C5983" s="1">
        <v>2011</v>
      </c>
      <c r="D5983" s="3">
        <v>40793</v>
      </c>
      <c r="E5983" s="3">
        <v>40799</v>
      </c>
      <c r="F5983" s="2" t="s">
        <v>50</v>
      </c>
      <c r="G5983" s="2" t="s">
        <v>440</v>
      </c>
      <c r="H5983" s="2" t="s">
        <v>441</v>
      </c>
      <c r="I5983" s="2" t="s">
        <v>102</v>
      </c>
      <c r="J5983" s="2" t="s">
        <v>27</v>
      </c>
      <c r="K5983" s="2" t="s">
        <v>4548</v>
      </c>
      <c r="L5983" s="2" t="s">
        <v>649</v>
      </c>
      <c r="M5983" s="1">
        <v>74133</v>
      </c>
      <c r="N5983" s="2" t="s">
        <v>105</v>
      </c>
      <c r="O5983" s="2" t="s">
        <v>1333</v>
      </c>
      <c r="P5983" s="2" t="s">
        <v>46</v>
      </c>
      <c r="Q5983" s="2" t="s">
        <v>59</v>
      </c>
      <c r="R5983" s="2" t="s">
        <v>1334</v>
      </c>
      <c r="S5983" s="1">
        <v>19.86</v>
      </c>
      <c r="T5983" s="1">
        <v>2</v>
      </c>
      <c r="U5983" s="1">
        <v>0</v>
      </c>
      <c r="V5983" s="5">
        <v>5.7594000000000003</v>
      </c>
    </row>
    <row r="5984" spans="1:22" ht="15" thickBot="1" x14ac:dyDescent="0.35">
      <c r="A5984" s="4">
        <v>5983</v>
      </c>
      <c r="B5984" s="2" t="s">
        <v>8606</v>
      </c>
      <c r="C5984" s="1">
        <v>2013</v>
      </c>
      <c r="D5984" s="3">
        <v>41600</v>
      </c>
      <c r="E5984" s="3">
        <v>41607</v>
      </c>
      <c r="F5984" s="2" t="s">
        <v>50</v>
      </c>
      <c r="G5984" s="2" t="s">
        <v>1370</v>
      </c>
      <c r="H5984" s="2" t="s">
        <v>1371</v>
      </c>
      <c r="I5984" s="2" t="s">
        <v>26</v>
      </c>
      <c r="J5984" s="2" t="s">
        <v>27</v>
      </c>
      <c r="K5984" s="2" t="s">
        <v>266</v>
      </c>
      <c r="L5984" s="2" t="s">
        <v>267</v>
      </c>
      <c r="M5984" s="1">
        <v>10035</v>
      </c>
      <c r="N5984" s="2" t="s">
        <v>148</v>
      </c>
      <c r="O5984" s="2" t="s">
        <v>7333</v>
      </c>
      <c r="P5984" s="2" t="s">
        <v>46</v>
      </c>
      <c r="Q5984" s="2" t="s">
        <v>90</v>
      </c>
      <c r="R5984" s="2" t="s">
        <v>7334</v>
      </c>
      <c r="S5984" s="1">
        <v>12.96</v>
      </c>
      <c r="T5984" s="1">
        <v>2</v>
      </c>
      <c r="U5984" s="1">
        <v>0</v>
      </c>
      <c r="V5984" s="5">
        <v>6.3503999999999996</v>
      </c>
    </row>
    <row r="5985" spans="1:22" ht="15" thickBot="1" x14ac:dyDescent="0.35">
      <c r="A5985" s="4">
        <v>5984</v>
      </c>
      <c r="B5985" s="2" t="s">
        <v>8607</v>
      </c>
      <c r="C5985" s="1">
        <v>2014</v>
      </c>
      <c r="D5985" s="3">
        <v>41899</v>
      </c>
      <c r="E5985" s="3">
        <v>41901</v>
      </c>
      <c r="F5985" s="2" t="s">
        <v>23</v>
      </c>
      <c r="G5985" s="2" t="s">
        <v>6489</v>
      </c>
      <c r="H5985" s="2" t="s">
        <v>6490</v>
      </c>
      <c r="I5985" s="2" t="s">
        <v>26</v>
      </c>
      <c r="J5985" s="2" t="s">
        <v>27</v>
      </c>
      <c r="K5985" s="2" t="s">
        <v>146</v>
      </c>
      <c r="L5985" s="2" t="s">
        <v>147</v>
      </c>
      <c r="M5985" s="1">
        <v>19143</v>
      </c>
      <c r="N5985" s="2" t="s">
        <v>148</v>
      </c>
      <c r="O5985" s="2" t="s">
        <v>2457</v>
      </c>
      <c r="P5985" s="2" t="s">
        <v>46</v>
      </c>
      <c r="Q5985" s="2" t="s">
        <v>90</v>
      </c>
      <c r="R5985" s="2" t="s">
        <v>2458</v>
      </c>
      <c r="S5985" s="1">
        <v>20.544</v>
      </c>
      <c r="T5985" s="1">
        <v>6</v>
      </c>
      <c r="U5985" s="1">
        <v>0.2</v>
      </c>
      <c r="V5985" s="5">
        <v>6.42</v>
      </c>
    </row>
    <row r="5986" spans="1:22" ht="15" thickBot="1" x14ac:dyDescent="0.35">
      <c r="A5986" s="4">
        <v>5985</v>
      </c>
      <c r="B5986" s="2" t="s">
        <v>8608</v>
      </c>
      <c r="C5986" s="1">
        <v>2013</v>
      </c>
      <c r="D5986" s="3">
        <v>41475</v>
      </c>
      <c r="E5986" s="3">
        <v>41481</v>
      </c>
      <c r="F5986" s="2" t="s">
        <v>50</v>
      </c>
      <c r="G5986" s="2" t="s">
        <v>4869</v>
      </c>
      <c r="H5986" s="2" t="s">
        <v>4870</v>
      </c>
      <c r="I5986" s="2" t="s">
        <v>26</v>
      </c>
      <c r="J5986" s="2" t="s">
        <v>27</v>
      </c>
      <c r="K5986" s="2" t="s">
        <v>7618</v>
      </c>
      <c r="L5986" s="2" t="s">
        <v>1487</v>
      </c>
      <c r="M5986" s="1">
        <v>39401</v>
      </c>
      <c r="N5986" s="2" t="s">
        <v>30</v>
      </c>
      <c r="O5986" s="2" t="s">
        <v>5989</v>
      </c>
      <c r="P5986" s="2" t="s">
        <v>32</v>
      </c>
      <c r="Q5986" s="2" t="s">
        <v>65</v>
      </c>
      <c r="R5986" s="2" t="s">
        <v>5990</v>
      </c>
      <c r="S5986" s="1">
        <v>185.58</v>
      </c>
      <c r="T5986" s="1">
        <v>6</v>
      </c>
      <c r="U5986" s="1">
        <v>0</v>
      </c>
      <c r="V5986" s="5">
        <v>76.087800000000001</v>
      </c>
    </row>
    <row r="5987" spans="1:22" ht="15" thickBot="1" x14ac:dyDescent="0.35">
      <c r="A5987" s="4">
        <v>5986</v>
      </c>
      <c r="B5987" s="2" t="s">
        <v>8608</v>
      </c>
      <c r="C5987" s="1">
        <v>2013</v>
      </c>
      <c r="D5987" s="3">
        <v>41475</v>
      </c>
      <c r="E5987" s="3">
        <v>41481</v>
      </c>
      <c r="F5987" s="2" t="s">
        <v>50</v>
      </c>
      <c r="G5987" s="2" t="s">
        <v>4869</v>
      </c>
      <c r="H5987" s="2" t="s">
        <v>4870</v>
      </c>
      <c r="I5987" s="2" t="s">
        <v>26</v>
      </c>
      <c r="J5987" s="2" t="s">
        <v>27</v>
      </c>
      <c r="K5987" s="2" t="s">
        <v>7618</v>
      </c>
      <c r="L5987" s="2" t="s">
        <v>1487</v>
      </c>
      <c r="M5987" s="1">
        <v>39401</v>
      </c>
      <c r="N5987" s="2" t="s">
        <v>30</v>
      </c>
      <c r="O5987" s="2" t="s">
        <v>6808</v>
      </c>
      <c r="P5987" s="2" t="s">
        <v>46</v>
      </c>
      <c r="Q5987" s="2" t="s">
        <v>75</v>
      </c>
      <c r="R5987" s="2" t="s">
        <v>6809</v>
      </c>
      <c r="S5987" s="1">
        <v>77.56</v>
      </c>
      <c r="T5987" s="1">
        <v>2</v>
      </c>
      <c r="U5987" s="1">
        <v>0</v>
      </c>
      <c r="V5987" s="5">
        <v>35.677599999999998</v>
      </c>
    </row>
    <row r="5988" spans="1:22" ht="15" thickBot="1" x14ac:dyDescent="0.35">
      <c r="A5988" s="4">
        <v>5987</v>
      </c>
      <c r="B5988" s="2" t="s">
        <v>8608</v>
      </c>
      <c r="C5988" s="1">
        <v>2013</v>
      </c>
      <c r="D5988" s="3">
        <v>41475</v>
      </c>
      <c r="E5988" s="3">
        <v>41481</v>
      </c>
      <c r="F5988" s="2" t="s">
        <v>50</v>
      </c>
      <c r="G5988" s="2" t="s">
        <v>4869</v>
      </c>
      <c r="H5988" s="2" t="s">
        <v>4870</v>
      </c>
      <c r="I5988" s="2" t="s">
        <v>26</v>
      </c>
      <c r="J5988" s="2" t="s">
        <v>27</v>
      </c>
      <c r="K5988" s="2" t="s">
        <v>7618</v>
      </c>
      <c r="L5988" s="2" t="s">
        <v>1487</v>
      </c>
      <c r="M5988" s="1">
        <v>39401</v>
      </c>
      <c r="N5988" s="2" t="s">
        <v>30</v>
      </c>
      <c r="O5988" s="2" t="s">
        <v>885</v>
      </c>
      <c r="P5988" s="2" t="s">
        <v>46</v>
      </c>
      <c r="Q5988" s="2" t="s">
        <v>59</v>
      </c>
      <c r="R5988" s="2" t="s">
        <v>886</v>
      </c>
      <c r="S5988" s="1">
        <v>87.92</v>
      </c>
      <c r="T5988" s="1">
        <v>4</v>
      </c>
      <c r="U5988" s="1">
        <v>0</v>
      </c>
      <c r="V5988" s="5">
        <v>0.87919999999999998</v>
      </c>
    </row>
    <row r="5989" spans="1:22" ht="15" thickBot="1" x14ac:dyDescent="0.35">
      <c r="A5989" s="4">
        <v>5988</v>
      </c>
      <c r="B5989" s="2" t="s">
        <v>8608</v>
      </c>
      <c r="C5989" s="1">
        <v>2013</v>
      </c>
      <c r="D5989" s="3">
        <v>41475</v>
      </c>
      <c r="E5989" s="3">
        <v>41481</v>
      </c>
      <c r="F5989" s="2" t="s">
        <v>50</v>
      </c>
      <c r="G5989" s="2" t="s">
        <v>4869</v>
      </c>
      <c r="H5989" s="2" t="s">
        <v>4870</v>
      </c>
      <c r="I5989" s="2" t="s">
        <v>26</v>
      </c>
      <c r="J5989" s="2" t="s">
        <v>27</v>
      </c>
      <c r="K5989" s="2" t="s">
        <v>7618</v>
      </c>
      <c r="L5989" s="2" t="s">
        <v>1487</v>
      </c>
      <c r="M5989" s="1">
        <v>39401</v>
      </c>
      <c r="N5989" s="2" t="s">
        <v>30</v>
      </c>
      <c r="O5989" s="2" t="s">
        <v>6535</v>
      </c>
      <c r="P5989" s="2" t="s">
        <v>46</v>
      </c>
      <c r="Q5989" s="2" t="s">
        <v>90</v>
      </c>
      <c r="R5989" s="2" t="s">
        <v>6536</v>
      </c>
      <c r="S5989" s="1">
        <v>245.94</v>
      </c>
      <c r="T5989" s="1">
        <v>6</v>
      </c>
      <c r="U5989" s="1">
        <v>0</v>
      </c>
      <c r="V5989" s="5">
        <v>120.5106</v>
      </c>
    </row>
    <row r="5990" spans="1:22" ht="15" thickBot="1" x14ac:dyDescent="0.35">
      <c r="A5990" s="4">
        <v>5989</v>
      </c>
      <c r="B5990" s="2" t="s">
        <v>8608</v>
      </c>
      <c r="C5990" s="1">
        <v>2013</v>
      </c>
      <c r="D5990" s="3">
        <v>41475</v>
      </c>
      <c r="E5990" s="3">
        <v>41481</v>
      </c>
      <c r="F5990" s="2" t="s">
        <v>50</v>
      </c>
      <c r="G5990" s="2" t="s">
        <v>4869</v>
      </c>
      <c r="H5990" s="2" t="s">
        <v>4870</v>
      </c>
      <c r="I5990" s="2" t="s">
        <v>26</v>
      </c>
      <c r="J5990" s="2" t="s">
        <v>27</v>
      </c>
      <c r="K5990" s="2" t="s">
        <v>7618</v>
      </c>
      <c r="L5990" s="2" t="s">
        <v>1487</v>
      </c>
      <c r="M5990" s="1">
        <v>39401</v>
      </c>
      <c r="N5990" s="2" t="s">
        <v>30</v>
      </c>
      <c r="O5990" s="2" t="s">
        <v>1863</v>
      </c>
      <c r="P5990" s="2" t="s">
        <v>46</v>
      </c>
      <c r="Q5990" s="2" t="s">
        <v>75</v>
      </c>
      <c r="R5990" s="2" t="s">
        <v>1864</v>
      </c>
      <c r="S5990" s="1">
        <v>8.6</v>
      </c>
      <c r="T5990" s="1">
        <v>1</v>
      </c>
      <c r="U5990" s="1">
        <v>0</v>
      </c>
      <c r="V5990" s="5">
        <v>4.0419999999999998</v>
      </c>
    </row>
    <row r="5991" spans="1:22" ht="15" thickBot="1" x14ac:dyDescent="0.35">
      <c r="A5991" s="4">
        <v>5990</v>
      </c>
      <c r="B5991" s="2" t="s">
        <v>8608</v>
      </c>
      <c r="C5991" s="1">
        <v>2013</v>
      </c>
      <c r="D5991" s="3">
        <v>41475</v>
      </c>
      <c r="E5991" s="3">
        <v>41481</v>
      </c>
      <c r="F5991" s="2" t="s">
        <v>50</v>
      </c>
      <c r="G5991" s="2" t="s">
        <v>4869</v>
      </c>
      <c r="H5991" s="2" t="s">
        <v>4870</v>
      </c>
      <c r="I5991" s="2" t="s">
        <v>26</v>
      </c>
      <c r="J5991" s="2" t="s">
        <v>27</v>
      </c>
      <c r="K5991" s="2" t="s">
        <v>7618</v>
      </c>
      <c r="L5991" s="2" t="s">
        <v>1487</v>
      </c>
      <c r="M5991" s="1">
        <v>39401</v>
      </c>
      <c r="N5991" s="2" t="s">
        <v>30</v>
      </c>
      <c r="O5991" s="2" t="s">
        <v>7490</v>
      </c>
      <c r="P5991" s="2" t="s">
        <v>32</v>
      </c>
      <c r="Q5991" s="2" t="s">
        <v>33</v>
      </c>
      <c r="R5991" s="2" t="s">
        <v>7491</v>
      </c>
      <c r="S5991" s="1">
        <v>504.9</v>
      </c>
      <c r="T5991" s="1">
        <v>5</v>
      </c>
      <c r="U5991" s="1">
        <v>0</v>
      </c>
      <c r="V5991" s="5">
        <v>126.22499999999999</v>
      </c>
    </row>
    <row r="5992" spans="1:22" ht="15" thickBot="1" x14ac:dyDescent="0.35">
      <c r="A5992" s="4">
        <v>5991</v>
      </c>
      <c r="B5992" s="2" t="s">
        <v>8609</v>
      </c>
      <c r="C5992" s="1">
        <v>2014</v>
      </c>
      <c r="D5992" s="3">
        <v>41898</v>
      </c>
      <c r="E5992" s="3">
        <v>41904</v>
      </c>
      <c r="F5992" s="2" t="s">
        <v>50</v>
      </c>
      <c r="G5992" s="2" t="s">
        <v>2490</v>
      </c>
      <c r="H5992" s="2" t="s">
        <v>2491</v>
      </c>
      <c r="I5992" s="2" t="s">
        <v>26</v>
      </c>
      <c r="J5992" s="2" t="s">
        <v>27</v>
      </c>
      <c r="K5992" s="2" t="s">
        <v>42</v>
      </c>
      <c r="L5992" s="2" t="s">
        <v>43</v>
      </c>
      <c r="M5992" s="1">
        <v>90049</v>
      </c>
      <c r="N5992" s="2" t="s">
        <v>44</v>
      </c>
      <c r="O5992" s="2" t="s">
        <v>4723</v>
      </c>
      <c r="P5992" s="2" t="s">
        <v>46</v>
      </c>
      <c r="Q5992" s="2" t="s">
        <v>75</v>
      </c>
      <c r="R5992" s="2" t="s">
        <v>4724</v>
      </c>
      <c r="S5992" s="1">
        <v>2357.4879999999998</v>
      </c>
      <c r="T5992" s="1">
        <v>7</v>
      </c>
      <c r="U5992" s="1">
        <v>0.2</v>
      </c>
      <c r="V5992" s="5">
        <v>884.05799999999999</v>
      </c>
    </row>
    <row r="5993" spans="1:22" ht="15" thickBot="1" x14ac:dyDescent="0.35">
      <c r="A5993" s="4">
        <v>5992</v>
      </c>
      <c r="B5993" s="2" t="s">
        <v>8609</v>
      </c>
      <c r="C5993" s="1">
        <v>2014</v>
      </c>
      <c r="D5993" s="3">
        <v>41898</v>
      </c>
      <c r="E5993" s="3">
        <v>41904</v>
      </c>
      <c r="F5993" s="2" t="s">
        <v>50</v>
      </c>
      <c r="G5993" s="2" t="s">
        <v>2490</v>
      </c>
      <c r="H5993" s="2" t="s">
        <v>2491</v>
      </c>
      <c r="I5993" s="2" t="s">
        <v>26</v>
      </c>
      <c r="J5993" s="2" t="s">
        <v>27</v>
      </c>
      <c r="K5993" s="2" t="s">
        <v>42</v>
      </c>
      <c r="L5993" s="2" t="s">
        <v>43</v>
      </c>
      <c r="M5993" s="1">
        <v>90049</v>
      </c>
      <c r="N5993" s="2" t="s">
        <v>44</v>
      </c>
      <c r="O5993" s="2" t="s">
        <v>835</v>
      </c>
      <c r="P5993" s="2" t="s">
        <v>71</v>
      </c>
      <c r="Q5993" s="2" t="s">
        <v>72</v>
      </c>
      <c r="R5993" s="2" t="s">
        <v>836</v>
      </c>
      <c r="S5993" s="1">
        <v>369.54399999999998</v>
      </c>
      <c r="T5993" s="1">
        <v>7</v>
      </c>
      <c r="U5993" s="1">
        <v>0.2</v>
      </c>
      <c r="V5993" s="5">
        <v>32.335099999999997</v>
      </c>
    </row>
    <row r="5994" spans="1:22" ht="15" thickBot="1" x14ac:dyDescent="0.35">
      <c r="A5994" s="4">
        <v>5993</v>
      </c>
      <c r="B5994" s="2" t="s">
        <v>8609</v>
      </c>
      <c r="C5994" s="1">
        <v>2014</v>
      </c>
      <c r="D5994" s="3">
        <v>41898</v>
      </c>
      <c r="E5994" s="3">
        <v>41904</v>
      </c>
      <c r="F5994" s="2" t="s">
        <v>50</v>
      </c>
      <c r="G5994" s="2" t="s">
        <v>2490</v>
      </c>
      <c r="H5994" s="2" t="s">
        <v>2491</v>
      </c>
      <c r="I5994" s="2" t="s">
        <v>26</v>
      </c>
      <c r="J5994" s="2" t="s">
        <v>27</v>
      </c>
      <c r="K5994" s="2" t="s">
        <v>42</v>
      </c>
      <c r="L5994" s="2" t="s">
        <v>43</v>
      </c>
      <c r="M5994" s="1">
        <v>90049</v>
      </c>
      <c r="N5994" s="2" t="s">
        <v>44</v>
      </c>
      <c r="O5994" s="2" t="s">
        <v>1537</v>
      </c>
      <c r="P5994" s="2" t="s">
        <v>32</v>
      </c>
      <c r="Q5994" s="2" t="s">
        <v>36</v>
      </c>
      <c r="R5994" s="2" t="s">
        <v>1538</v>
      </c>
      <c r="S5994" s="1">
        <v>184.75200000000001</v>
      </c>
      <c r="T5994" s="1">
        <v>3</v>
      </c>
      <c r="U5994" s="1">
        <v>0.2</v>
      </c>
      <c r="V5994" s="5">
        <v>-20.784600000000001</v>
      </c>
    </row>
    <row r="5995" spans="1:22" ht="15" thickBot="1" x14ac:dyDescent="0.35">
      <c r="A5995" s="4">
        <v>5994</v>
      </c>
      <c r="B5995" s="2" t="s">
        <v>8610</v>
      </c>
      <c r="C5995" s="1">
        <v>2013</v>
      </c>
      <c r="D5995" s="3">
        <v>41620</v>
      </c>
      <c r="E5995" s="3">
        <v>41620</v>
      </c>
      <c r="F5995" s="2" t="s">
        <v>1290</v>
      </c>
      <c r="G5995" s="2" t="s">
        <v>3094</v>
      </c>
      <c r="H5995" s="2" t="s">
        <v>3095</v>
      </c>
      <c r="I5995" s="2" t="s">
        <v>41</v>
      </c>
      <c r="J5995" s="2" t="s">
        <v>27</v>
      </c>
      <c r="K5995" s="2" t="s">
        <v>497</v>
      </c>
      <c r="L5995" s="2" t="s">
        <v>498</v>
      </c>
      <c r="M5995" s="1">
        <v>43229</v>
      </c>
      <c r="N5995" s="2" t="s">
        <v>148</v>
      </c>
      <c r="O5995" s="2" t="s">
        <v>2808</v>
      </c>
      <c r="P5995" s="2" t="s">
        <v>46</v>
      </c>
      <c r="Q5995" s="2" t="s">
        <v>59</v>
      </c>
      <c r="R5995" s="2" t="s">
        <v>2809</v>
      </c>
      <c r="S5995" s="1">
        <v>64.959999999999994</v>
      </c>
      <c r="T5995" s="1">
        <v>5</v>
      </c>
      <c r="U5995" s="1">
        <v>0.2</v>
      </c>
      <c r="V5995" s="5">
        <v>-4.0599999999999996</v>
      </c>
    </row>
    <row r="5996" spans="1:22" ht="15" thickBot="1" x14ac:dyDescent="0.35">
      <c r="A5996" s="4">
        <v>5995</v>
      </c>
      <c r="B5996" s="2" t="s">
        <v>8610</v>
      </c>
      <c r="C5996" s="1">
        <v>2013</v>
      </c>
      <c r="D5996" s="3">
        <v>41620</v>
      </c>
      <c r="E5996" s="3">
        <v>41620</v>
      </c>
      <c r="F5996" s="2" t="s">
        <v>1290</v>
      </c>
      <c r="G5996" s="2" t="s">
        <v>3094</v>
      </c>
      <c r="H5996" s="2" t="s">
        <v>3095</v>
      </c>
      <c r="I5996" s="2" t="s">
        <v>41</v>
      </c>
      <c r="J5996" s="2" t="s">
        <v>27</v>
      </c>
      <c r="K5996" s="2" t="s">
        <v>497</v>
      </c>
      <c r="L5996" s="2" t="s">
        <v>498</v>
      </c>
      <c r="M5996" s="1">
        <v>43229</v>
      </c>
      <c r="N5996" s="2" t="s">
        <v>148</v>
      </c>
      <c r="O5996" s="2" t="s">
        <v>6828</v>
      </c>
      <c r="P5996" s="2" t="s">
        <v>46</v>
      </c>
      <c r="Q5996" s="2" t="s">
        <v>578</v>
      </c>
      <c r="R5996" s="2" t="s">
        <v>6829</v>
      </c>
      <c r="S5996" s="1">
        <v>13.52</v>
      </c>
      <c r="T5996" s="1">
        <v>2</v>
      </c>
      <c r="U5996" s="1">
        <v>0.2</v>
      </c>
      <c r="V5996" s="5">
        <v>1.69</v>
      </c>
    </row>
    <row r="5997" spans="1:22" ht="15" thickBot="1" x14ac:dyDescent="0.35">
      <c r="A5997" s="4">
        <v>5996</v>
      </c>
      <c r="B5997" s="2" t="s">
        <v>8610</v>
      </c>
      <c r="C5997" s="1">
        <v>2013</v>
      </c>
      <c r="D5997" s="3">
        <v>41620</v>
      </c>
      <c r="E5997" s="3">
        <v>41620</v>
      </c>
      <c r="F5997" s="2" t="s">
        <v>1290</v>
      </c>
      <c r="G5997" s="2" t="s">
        <v>3094</v>
      </c>
      <c r="H5997" s="2" t="s">
        <v>3095</v>
      </c>
      <c r="I5997" s="2" t="s">
        <v>41</v>
      </c>
      <c r="J5997" s="2" t="s">
        <v>27</v>
      </c>
      <c r="K5997" s="2" t="s">
        <v>497</v>
      </c>
      <c r="L5997" s="2" t="s">
        <v>498</v>
      </c>
      <c r="M5997" s="1">
        <v>43229</v>
      </c>
      <c r="N5997" s="2" t="s">
        <v>148</v>
      </c>
      <c r="O5997" s="2" t="s">
        <v>6955</v>
      </c>
      <c r="P5997" s="2" t="s">
        <v>32</v>
      </c>
      <c r="Q5997" s="2" t="s">
        <v>36</v>
      </c>
      <c r="R5997" s="2" t="s">
        <v>6956</v>
      </c>
      <c r="S5997" s="1">
        <v>458.43</v>
      </c>
      <c r="T5997" s="1">
        <v>5</v>
      </c>
      <c r="U5997" s="1">
        <v>0.3</v>
      </c>
      <c r="V5997" s="5">
        <v>-137.529</v>
      </c>
    </row>
    <row r="5998" spans="1:22" ht="15" thickBot="1" x14ac:dyDescent="0.35">
      <c r="A5998" s="4">
        <v>5997</v>
      </c>
      <c r="B5998" s="2" t="s">
        <v>8610</v>
      </c>
      <c r="C5998" s="1">
        <v>2013</v>
      </c>
      <c r="D5998" s="3">
        <v>41620</v>
      </c>
      <c r="E5998" s="3">
        <v>41620</v>
      </c>
      <c r="F5998" s="2" t="s">
        <v>1290</v>
      </c>
      <c r="G5998" s="2" t="s">
        <v>3094</v>
      </c>
      <c r="H5998" s="2" t="s">
        <v>3095</v>
      </c>
      <c r="I5998" s="2" t="s">
        <v>41</v>
      </c>
      <c r="J5998" s="2" t="s">
        <v>27</v>
      </c>
      <c r="K5998" s="2" t="s">
        <v>497</v>
      </c>
      <c r="L5998" s="2" t="s">
        <v>498</v>
      </c>
      <c r="M5998" s="1">
        <v>43229</v>
      </c>
      <c r="N5998" s="2" t="s">
        <v>148</v>
      </c>
      <c r="O5998" s="2" t="s">
        <v>2512</v>
      </c>
      <c r="P5998" s="2" t="s">
        <v>46</v>
      </c>
      <c r="Q5998" s="2" t="s">
        <v>78</v>
      </c>
      <c r="R5998" s="2" t="s">
        <v>3334</v>
      </c>
      <c r="S5998" s="1">
        <v>387.13600000000002</v>
      </c>
      <c r="T5998" s="1">
        <v>4</v>
      </c>
      <c r="U5998" s="1">
        <v>0.2</v>
      </c>
      <c r="V5998" s="5">
        <v>24.196000000000002</v>
      </c>
    </row>
    <row r="5999" spans="1:22" ht="15" thickBot="1" x14ac:dyDescent="0.35">
      <c r="A5999" s="4">
        <v>5998</v>
      </c>
      <c r="B5999" s="2" t="s">
        <v>8610</v>
      </c>
      <c r="C5999" s="1">
        <v>2013</v>
      </c>
      <c r="D5999" s="3">
        <v>41620</v>
      </c>
      <c r="E5999" s="3">
        <v>41620</v>
      </c>
      <c r="F5999" s="2" t="s">
        <v>1290</v>
      </c>
      <c r="G5999" s="2" t="s">
        <v>3094</v>
      </c>
      <c r="H5999" s="2" t="s">
        <v>3095</v>
      </c>
      <c r="I5999" s="2" t="s">
        <v>41</v>
      </c>
      <c r="J5999" s="2" t="s">
        <v>27</v>
      </c>
      <c r="K5999" s="2" t="s">
        <v>497</v>
      </c>
      <c r="L5999" s="2" t="s">
        <v>498</v>
      </c>
      <c r="M5999" s="1">
        <v>43229</v>
      </c>
      <c r="N5999" s="2" t="s">
        <v>148</v>
      </c>
      <c r="O5999" s="2" t="s">
        <v>3772</v>
      </c>
      <c r="P5999" s="2" t="s">
        <v>32</v>
      </c>
      <c r="Q5999" s="2" t="s">
        <v>56</v>
      </c>
      <c r="R5999" s="2" t="s">
        <v>3773</v>
      </c>
      <c r="S5999" s="1">
        <v>328.59</v>
      </c>
      <c r="T5999" s="1">
        <v>3</v>
      </c>
      <c r="U5999" s="1">
        <v>0.4</v>
      </c>
      <c r="V5999" s="5">
        <v>-147.8655</v>
      </c>
    </row>
    <row r="6000" spans="1:22" ht="15" thickBot="1" x14ac:dyDescent="0.35">
      <c r="A6000" s="4">
        <v>5999</v>
      </c>
      <c r="B6000" s="2" t="s">
        <v>8611</v>
      </c>
      <c r="C6000" s="1">
        <v>2011</v>
      </c>
      <c r="D6000" s="3">
        <v>40887</v>
      </c>
      <c r="E6000" s="3">
        <v>40891</v>
      </c>
      <c r="F6000" s="2" t="s">
        <v>50</v>
      </c>
      <c r="G6000" s="2" t="s">
        <v>584</v>
      </c>
      <c r="H6000" s="2" t="s">
        <v>585</v>
      </c>
      <c r="I6000" s="2" t="s">
        <v>41</v>
      </c>
      <c r="J6000" s="2" t="s">
        <v>27</v>
      </c>
      <c r="K6000" s="2" t="s">
        <v>8612</v>
      </c>
      <c r="L6000" s="2" t="s">
        <v>6259</v>
      </c>
      <c r="M6000" s="1">
        <v>83605</v>
      </c>
      <c r="N6000" s="2" t="s">
        <v>44</v>
      </c>
      <c r="O6000" s="2" t="s">
        <v>3495</v>
      </c>
      <c r="P6000" s="2" t="s">
        <v>32</v>
      </c>
      <c r="Q6000" s="2" t="s">
        <v>36</v>
      </c>
      <c r="R6000" s="2" t="s">
        <v>3496</v>
      </c>
      <c r="S6000" s="1">
        <v>338.35199999999998</v>
      </c>
      <c r="T6000" s="1">
        <v>3</v>
      </c>
      <c r="U6000" s="1">
        <v>0.2</v>
      </c>
      <c r="V6000" s="5">
        <v>4.2294</v>
      </c>
    </row>
    <row r="6001" spans="1:22" ht="15" thickBot="1" x14ac:dyDescent="0.35">
      <c r="A6001" s="4">
        <v>6000</v>
      </c>
      <c r="B6001" s="2" t="s">
        <v>8611</v>
      </c>
      <c r="C6001" s="1">
        <v>2011</v>
      </c>
      <c r="D6001" s="3">
        <v>40887</v>
      </c>
      <c r="E6001" s="3">
        <v>40891</v>
      </c>
      <c r="F6001" s="2" t="s">
        <v>50</v>
      </c>
      <c r="G6001" s="2" t="s">
        <v>584</v>
      </c>
      <c r="H6001" s="2" t="s">
        <v>585</v>
      </c>
      <c r="I6001" s="2" t="s">
        <v>41</v>
      </c>
      <c r="J6001" s="2" t="s">
        <v>27</v>
      </c>
      <c r="K6001" s="2" t="s">
        <v>8612</v>
      </c>
      <c r="L6001" s="2" t="s">
        <v>6259</v>
      </c>
      <c r="M6001" s="1">
        <v>83605</v>
      </c>
      <c r="N6001" s="2" t="s">
        <v>44</v>
      </c>
      <c r="O6001" s="2" t="s">
        <v>2779</v>
      </c>
      <c r="P6001" s="2" t="s">
        <v>46</v>
      </c>
      <c r="Q6001" s="2" t="s">
        <v>90</v>
      </c>
      <c r="R6001" s="2" t="s">
        <v>2780</v>
      </c>
      <c r="S6001" s="1">
        <v>25.92</v>
      </c>
      <c r="T6001" s="1">
        <v>4</v>
      </c>
      <c r="U6001" s="1">
        <v>0</v>
      </c>
      <c r="V6001" s="5">
        <v>12.441599999999999</v>
      </c>
    </row>
    <row r="6002" spans="1:22" ht="15" thickBot="1" x14ac:dyDescent="0.35">
      <c r="A6002" s="4">
        <v>6001</v>
      </c>
      <c r="B6002" s="2" t="s">
        <v>8611</v>
      </c>
      <c r="C6002" s="1">
        <v>2011</v>
      </c>
      <c r="D6002" s="3">
        <v>40887</v>
      </c>
      <c r="E6002" s="3">
        <v>40891</v>
      </c>
      <c r="F6002" s="2" t="s">
        <v>50</v>
      </c>
      <c r="G6002" s="2" t="s">
        <v>584</v>
      </c>
      <c r="H6002" s="2" t="s">
        <v>585</v>
      </c>
      <c r="I6002" s="2" t="s">
        <v>41</v>
      </c>
      <c r="J6002" s="2" t="s">
        <v>27</v>
      </c>
      <c r="K6002" s="2" t="s">
        <v>8612</v>
      </c>
      <c r="L6002" s="2" t="s">
        <v>6259</v>
      </c>
      <c r="M6002" s="1">
        <v>83605</v>
      </c>
      <c r="N6002" s="2" t="s">
        <v>44</v>
      </c>
      <c r="O6002" s="2" t="s">
        <v>1546</v>
      </c>
      <c r="P6002" s="2" t="s">
        <v>46</v>
      </c>
      <c r="Q6002" s="2" t="s">
        <v>90</v>
      </c>
      <c r="R6002" s="2" t="s">
        <v>1547</v>
      </c>
      <c r="S6002" s="1">
        <v>91.36</v>
      </c>
      <c r="T6002" s="1">
        <v>4</v>
      </c>
      <c r="U6002" s="1">
        <v>0</v>
      </c>
      <c r="V6002" s="5">
        <v>42.025599999999997</v>
      </c>
    </row>
    <row r="6003" spans="1:22" ht="15" thickBot="1" x14ac:dyDescent="0.35">
      <c r="A6003" s="4">
        <v>6002</v>
      </c>
      <c r="B6003" s="2" t="s">
        <v>8613</v>
      </c>
      <c r="C6003" s="1">
        <v>2011</v>
      </c>
      <c r="D6003" s="3">
        <v>40890</v>
      </c>
      <c r="E6003" s="3">
        <v>40894</v>
      </c>
      <c r="F6003" s="2" t="s">
        <v>50</v>
      </c>
      <c r="G6003" s="2" t="s">
        <v>5044</v>
      </c>
      <c r="H6003" s="2" t="s">
        <v>5045</v>
      </c>
      <c r="I6003" s="2" t="s">
        <v>41</v>
      </c>
      <c r="J6003" s="2" t="s">
        <v>27</v>
      </c>
      <c r="K6003" s="2" t="s">
        <v>544</v>
      </c>
      <c r="L6003" s="2" t="s">
        <v>310</v>
      </c>
      <c r="M6003" s="1">
        <v>85023</v>
      </c>
      <c r="N6003" s="2" t="s">
        <v>44</v>
      </c>
      <c r="O6003" s="2" t="s">
        <v>4572</v>
      </c>
      <c r="P6003" s="2" t="s">
        <v>32</v>
      </c>
      <c r="Q6003" s="2" t="s">
        <v>65</v>
      </c>
      <c r="R6003" s="2" t="s">
        <v>4573</v>
      </c>
      <c r="S6003" s="1">
        <v>87.96</v>
      </c>
      <c r="T6003" s="1">
        <v>3</v>
      </c>
      <c r="U6003" s="1">
        <v>0.2</v>
      </c>
      <c r="V6003" s="5">
        <v>7.6965000000000003</v>
      </c>
    </row>
    <row r="6004" spans="1:22" ht="15" thickBot="1" x14ac:dyDescent="0.35">
      <c r="A6004" s="4">
        <v>6003</v>
      </c>
      <c r="B6004" s="2" t="s">
        <v>8613</v>
      </c>
      <c r="C6004" s="1">
        <v>2011</v>
      </c>
      <c r="D6004" s="3">
        <v>40890</v>
      </c>
      <c r="E6004" s="3">
        <v>40894</v>
      </c>
      <c r="F6004" s="2" t="s">
        <v>50</v>
      </c>
      <c r="G6004" s="2" t="s">
        <v>5044</v>
      </c>
      <c r="H6004" s="2" t="s">
        <v>5045</v>
      </c>
      <c r="I6004" s="2" t="s">
        <v>41</v>
      </c>
      <c r="J6004" s="2" t="s">
        <v>27</v>
      </c>
      <c r="K6004" s="2" t="s">
        <v>544</v>
      </c>
      <c r="L6004" s="2" t="s">
        <v>310</v>
      </c>
      <c r="M6004" s="1">
        <v>85023</v>
      </c>
      <c r="N6004" s="2" t="s">
        <v>44</v>
      </c>
      <c r="O6004" s="2" t="s">
        <v>2054</v>
      </c>
      <c r="P6004" s="2" t="s">
        <v>46</v>
      </c>
      <c r="Q6004" s="2" t="s">
        <v>75</v>
      </c>
      <c r="R6004" s="2" t="s">
        <v>2055</v>
      </c>
      <c r="S6004" s="1">
        <v>5.2140000000000004</v>
      </c>
      <c r="T6004" s="1">
        <v>2</v>
      </c>
      <c r="U6004" s="1">
        <v>0.7</v>
      </c>
      <c r="V6004" s="5">
        <v>-4.1711999999999998</v>
      </c>
    </row>
    <row r="6005" spans="1:22" ht="15" thickBot="1" x14ac:dyDescent="0.35">
      <c r="A6005" s="4">
        <v>6004</v>
      </c>
      <c r="B6005" s="2" t="s">
        <v>8614</v>
      </c>
      <c r="C6005" s="1">
        <v>2014</v>
      </c>
      <c r="D6005" s="3">
        <v>41904</v>
      </c>
      <c r="E6005" s="3">
        <v>41910</v>
      </c>
      <c r="F6005" s="2" t="s">
        <v>50</v>
      </c>
      <c r="G6005" s="2" t="s">
        <v>2450</v>
      </c>
      <c r="H6005" s="2" t="s">
        <v>2451</v>
      </c>
      <c r="I6005" s="2" t="s">
        <v>26</v>
      </c>
      <c r="J6005" s="2" t="s">
        <v>27</v>
      </c>
      <c r="K6005" s="2" t="s">
        <v>1419</v>
      </c>
      <c r="L6005" s="2" t="s">
        <v>54</v>
      </c>
      <c r="M6005" s="1">
        <v>33142</v>
      </c>
      <c r="N6005" s="2" t="s">
        <v>30</v>
      </c>
      <c r="O6005" s="2" t="s">
        <v>462</v>
      </c>
      <c r="P6005" s="2" t="s">
        <v>46</v>
      </c>
      <c r="Q6005" s="2" t="s">
        <v>75</v>
      </c>
      <c r="R6005" s="2" t="s">
        <v>463</v>
      </c>
      <c r="S6005" s="1">
        <v>12.294</v>
      </c>
      <c r="T6005" s="1">
        <v>1</v>
      </c>
      <c r="U6005" s="1">
        <v>0.7</v>
      </c>
      <c r="V6005" s="5">
        <v>-8.6058000000000003</v>
      </c>
    </row>
    <row r="6006" spans="1:22" ht="15" thickBot="1" x14ac:dyDescent="0.35">
      <c r="A6006" s="4">
        <v>6005</v>
      </c>
      <c r="B6006" s="2" t="s">
        <v>8615</v>
      </c>
      <c r="C6006" s="1">
        <v>2014</v>
      </c>
      <c r="D6006" s="3">
        <v>41890</v>
      </c>
      <c r="E6006" s="3">
        <v>41894</v>
      </c>
      <c r="F6006" s="2" t="s">
        <v>50</v>
      </c>
      <c r="G6006" s="2" t="s">
        <v>3063</v>
      </c>
      <c r="H6006" s="2" t="s">
        <v>3064</v>
      </c>
      <c r="I6006" s="2" t="s">
        <v>26</v>
      </c>
      <c r="J6006" s="2" t="s">
        <v>27</v>
      </c>
      <c r="K6006" s="2" t="s">
        <v>42</v>
      </c>
      <c r="L6006" s="2" t="s">
        <v>43</v>
      </c>
      <c r="M6006" s="1">
        <v>90004</v>
      </c>
      <c r="N6006" s="2" t="s">
        <v>44</v>
      </c>
      <c r="O6006" s="2" t="s">
        <v>2447</v>
      </c>
      <c r="P6006" s="2" t="s">
        <v>32</v>
      </c>
      <c r="Q6006" s="2" t="s">
        <v>65</v>
      </c>
      <c r="R6006" s="2" t="s">
        <v>2448</v>
      </c>
      <c r="S6006" s="1">
        <v>19.760000000000002</v>
      </c>
      <c r="T6006" s="1">
        <v>4</v>
      </c>
      <c r="U6006" s="1">
        <v>0</v>
      </c>
      <c r="V6006" s="5">
        <v>8.2992000000000008</v>
      </c>
    </row>
    <row r="6007" spans="1:22" ht="15" thickBot="1" x14ac:dyDescent="0.35">
      <c r="A6007" s="4">
        <v>6006</v>
      </c>
      <c r="B6007" s="2" t="s">
        <v>8616</v>
      </c>
      <c r="C6007" s="1">
        <v>2012</v>
      </c>
      <c r="D6007" s="3">
        <v>41215</v>
      </c>
      <c r="E6007" s="3">
        <v>41220</v>
      </c>
      <c r="F6007" s="2" t="s">
        <v>50</v>
      </c>
      <c r="G6007" s="2" t="s">
        <v>5023</v>
      </c>
      <c r="H6007" s="2" t="s">
        <v>5024</v>
      </c>
      <c r="I6007" s="2" t="s">
        <v>26</v>
      </c>
      <c r="J6007" s="2" t="s">
        <v>27</v>
      </c>
      <c r="K6007" s="2" t="s">
        <v>276</v>
      </c>
      <c r="L6007" s="2" t="s">
        <v>267</v>
      </c>
      <c r="M6007" s="1">
        <v>12180</v>
      </c>
      <c r="N6007" s="2" t="s">
        <v>148</v>
      </c>
      <c r="O6007" s="2" t="s">
        <v>6594</v>
      </c>
      <c r="P6007" s="2" t="s">
        <v>32</v>
      </c>
      <c r="Q6007" s="2" t="s">
        <v>36</v>
      </c>
      <c r="R6007" s="2" t="s">
        <v>6595</v>
      </c>
      <c r="S6007" s="1">
        <v>109.764</v>
      </c>
      <c r="T6007" s="1">
        <v>2</v>
      </c>
      <c r="U6007" s="1">
        <v>0.1</v>
      </c>
      <c r="V6007" s="5">
        <v>8.5372000000000003</v>
      </c>
    </row>
    <row r="6008" spans="1:22" ht="15" thickBot="1" x14ac:dyDescent="0.35">
      <c r="A6008" s="4">
        <v>6007</v>
      </c>
      <c r="B6008" s="2" t="s">
        <v>8617</v>
      </c>
      <c r="C6008" s="1">
        <v>2014</v>
      </c>
      <c r="D6008" s="3">
        <v>41985</v>
      </c>
      <c r="E6008" s="3">
        <v>41992</v>
      </c>
      <c r="F6008" s="2" t="s">
        <v>50</v>
      </c>
      <c r="G6008" s="2" t="s">
        <v>3953</v>
      </c>
      <c r="H6008" s="2" t="s">
        <v>3954</v>
      </c>
      <c r="I6008" s="2" t="s">
        <v>41</v>
      </c>
      <c r="J6008" s="2" t="s">
        <v>27</v>
      </c>
      <c r="K6008" s="2" t="s">
        <v>3922</v>
      </c>
      <c r="L6008" s="2" t="s">
        <v>1245</v>
      </c>
      <c r="M6008" s="1">
        <v>2740</v>
      </c>
      <c r="N6008" s="2" t="s">
        <v>148</v>
      </c>
      <c r="O6008" s="2" t="s">
        <v>5307</v>
      </c>
      <c r="P6008" s="2" t="s">
        <v>71</v>
      </c>
      <c r="Q6008" s="2" t="s">
        <v>72</v>
      </c>
      <c r="R6008" s="2" t="s">
        <v>5308</v>
      </c>
      <c r="S6008" s="1">
        <v>128.85</v>
      </c>
      <c r="T6008" s="1">
        <v>3</v>
      </c>
      <c r="U6008" s="1">
        <v>0</v>
      </c>
      <c r="V6008" s="5">
        <v>3.8654999999999999</v>
      </c>
    </row>
    <row r="6009" spans="1:22" ht="15" thickBot="1" x14ac:dyDescent="0.35">
      <c r="A6009" s="4">
        <v>6008</v>
      </c>
      <c r="B6009" s="2" t="s">
        <v>8618</v>
      </c>
      <c r="C6009" s="1">
        <v>2014</v>
      </c>
      <c r="D6009" s="3">
        <v>41731</v>
      </c>
      <c r="E6009" s="3">
        <v>41733</v>
      </c>
      <c r="F6009" s="2" t="s">
        <v>188</v>
      </c>
      <c r="G6009" s="2" t="s">
        <v>2760</v>
      </c>
      <c r="H6009" s="2" t="s">
        <v>2761</v>
      </c>
      <c r="I6009" s="2" t="s">
        <v>41</v>
      </c>
      <c r="J6009" s="2" t="s">
        <v>27</v>
      </c>
      <c r="K6009" s="2" t="s">
        <v>2579</v>
      </c>
      <c r="L6009" s="2" t="s">
        <v>383</v>
      </c>
      <c r="M6009" s="1">
        <v>29501</v>
      </c>
      <c r="N6009" s="2" t="s">
        <v>30</v>
      </c>
      <c r="O6009" s="2" t="s">
        <v>460</v>
      </c>
      <c r="P6009" s="2" t="s">
        <v>32</v>
      </c>
      <c r="Q6009" s="2" t="s">
        <v>65</v>
      </c>
      <c r="R6009" s="2" t="s">
        <v>461</v>
      </c>
      <c r="S6009" s="1">
        <v>127.95</v>
      </c>
      <c r="T6009" s="1">
        <v>3</v>
      </c>
      <c r="U6009" s="1">
        <v>0</v>
      </c>
      <c r="V6009" s="5">
        <v>21.7515</v>
      </c>
    </row>
    <row r="6010" spans="1:22" ht="15" thickBot="1" x14ac:dyDescent="0.35">
      <c r="A6010" s="4">
        <v>6009</v>
      </c>
      <c r="B6010" s="2" t="s">
        <v>8619</v>
      </c>
      <c r="C6010" s="1">
        <v>2012</v>
      </c>
      <c r="D6010" s="3">
        <v>41273</v>
      </c>
      <c r="E6010" s="3">
        <v>41277</v>
      </c>
      <c r="F6010" s="2" t="s">
        <v>50</v>
      </c>
      <c r="G6010" s="2" t="s">
        <v>486</v>
      </c>
      <c r="H6010" s="2" t="s">
        <v>487</v>
      </c>
      <c r="I6010" s="2" t="s">
        <v>26</v>
      </c>
      <c r="J6010" s="2" t="s">
        <v>27</v>
      </c>
      <c r="K6010" s="2" t="s">
        <v>42</v>
      </c>
      <c r="L6010" s="2" t="s">
        <v>43</v>
      </c>
      <c r="M6010" s="1">
        <v>90049</v>
      </c>
      <c r="N6010" s="2" t="s">
        <v>44</v>
      </c>
      <c r="O6010" s="2" t="s">
        <v>4554</v>
      </c>
      <c r="P6010" s="2" t="s">
        <v>46</v>
      </c>
      <c r="Q6010" s="2" t="s">
        <v>90</v>
      </c>
      <c r="R6010" s="2" t="s">
        <v>4555</v>
      </c>
      <c r="S6010" s="1">
        <v>68.52</v>
      </c>
      <c r="T6010" s="1">
        <v>3</v>
      </c>
      <c r="U6010" s="1">
        <v>0</v>
      </c>
      <c r="V6010" s="5">
        <v>31.519200000000001</v>
      </c>
    </row>
    <row r="6011" spans="1:22" ht="15" thickBot="1" x14ac:dyDescent="0.35">
      <c r="A6011" s="4">
        <v>6010</v>
      </c>
      <c r="B6011" s="2" t="s">
        <v>8619</v>
      </c>
      <c r="C6011" s="1">
        <v>2012</v>
      </c>
      <c r="D6011" s="3">
        <v>41273</v>
      </c>
      <c r="E6011" s="3">
        <v>41277</v>
      </c>
      <c r="F6011" s="2" t="s">
        <v>50</v>
      </c>
      <c r="G6011" s="2" t="s">
        <v>486</v>
      </c>
      <c r="H6011" s="2" t="s">
        <v>487</v>
      </c>
      <c r="I6011" s="2" t="s">
        <v>26</v>
      </c>
      <c r="J6011" s="2" t="s">
        <v>27</v>
      </c>
      <c r="K6011" s="2" t="s">
        <v>42</v>
      </c>
      <c r="L6011" s="2" t="s">
        <v>43</v>
      </c>
      <c r="M6011" s="1">
        <v>90049</v>
      </c>
      <c r="N6011" s="2" t="s">
        <v>44</v>
      </c>
      <c r="O6011" s="2" t="s">
        <v>1400</v>
      </c>
      <c r="P6011" s="2" t="s">
        <v>46</v>
      </c>
      <c r="Q6011" s="2" t="s">
        <v>59</v>
      </c>
      <c r="R6011" s="2" t="s">
        <v>1401</v>
      </c>
      <c r="S6011" s="1">
        <v>74.94</v>
      </c>
      <c r="T6011" s="1">
        <v>3</v>
      </c>
      <c r="U6011" s="1">
        <v>0</v>
      </c>
      <c r="V6011" s="5">
        <v>14.2386</v>
      </c>
    </row>
    <row r="6012" spans="1:22" ht="15" thickBot="1" x14ac:dyDescent="0.35">
      <c r="A6012" s="4">
        <v>6011</v>
      </c>
      <c r="B6012" s="2" t="s">
        <v>8619</v>
      </c>
      <c r="C6012" s="1">
        <v>2012</v>
      </c>
      <c r="D6012" s="3">
        <v>41273</v>
      </c>
      <c r="E6012" s="3">
        <v>41277</v>
      </c>
      <c r="F6012" s="2" t="s">
        <v>50</v>
      </c>
      <c r="G6012" s="2" t="s">
        <v>486</v>
      </c>
      <c r="H6012" s="2" t="s">
        <v>487</v>
      </c>
      <c r="I6012" s="2" t="s">
        <v>26</v>
      </c>
      <c r="J6012" s="2" t="s">
        <v>27</v>
      </c>
      <c r="K6012" s="2" t="s">
        <v>42</v>
      </c>
      <c r="L6012" s="2" t="s">
        <v>43</v>
      </c>
      <c r="M6012" s="1">
        <v>90049</v>
      </c>
      <c r="N6012" s="2" t="s">
        <v>44</v>
      </c>
      <c r="O6012" s="2" t="s">
        <v>2593</v>
      </c>
      <c r="P6012" s="2" t="s">
        <v>71</v>
      </c>
      <c r="Q6012" s="2" t="s">
        <v>682</v>
      </c>
      <c r="R6012" s="2" t="s">
        <v>2594</v>
      </c>
      <c r="S6012" s="1">
        <v>2548.56</v>
      </c>
      <c r="T6012" s="1">
        <v>6</v>
      </c>
      <c r="U6012" s="1">
        <v>0.2</v>
      </c>
      <c r="V6012" s="5">
        <v>286.71300000000002</v>
      </c>
    </row>
    <row r="6013" spans="1:22" ht="15" thickBot="1" x14ac:dyDescent="0.35">
      <c r="A6013" s="4">
        <v>6012</v>
      </c>
      <c r="B6013" s="2" t="s">
        <v>8619</v>
      </c>
      <c r="C6013" s="1">
        <v>2012</v>
      </c>
      <c r="D6013" s="3">
        <v>41273</v>
      </c>
      <c r="E6013" s="3">
        <v>41277</v>
      </c>
      <c r="F6013" s="2" t="s">
        <v>50</v>
      </c>
      <c r="G6013" s="2" t="s">
        <v>486</v>
      </c>
      <c r="H6013" s="2" t="s">
        <v>487</v>
      </c>
      <c r="I6013" s="2" t="s">
        <v>26</v>
      </c>
      <c r="J6013" s="2" t="s">
        <v>27</v>
      </c>
      <c r="K6013" s="2" t="s">
        <v>42</v>
      </c>
      <c r="L6013" s="2" t="s">
        <v>43</v>
      </c>
      <c r="M6013" s="1">
        <v>90049</v>
      </c>
      <c r="N6013" s="2" t="s">
        <v>44</v>
      </c>
      <c r="O6013" s="2" t="s">
        <v>955</v>
      </c>
      <c r="P6013" s="2" t="s">
        <v>46</v>
      </c>
      <c r="Q6013" s="2" t="s">
        <v>173</v>
      </c>
      <c r="R6013" s="2" t="s">
        <v>956</v>
      </c>
      <c r="S6013" s="1">
        <v>271.44</v>
      </c>
      <c r="T6013" s="1">
        <v>3</v>
      </c>
      <c r="U6013" s="1">
        <v>0</v>
      </c>
      <c r="V6013" s="5">
        <v>122.148</v>
      </c>
    </row>
    <row r="6014" spans="1:22" ht="15" thickBot="1" x14ac:dyDescent="0.35">
      <c r="A6014" s="4">
        <v>6013</v>
      </c>
      <c r="B6014" s="2" t="s">
        <v>8619</v>
      </c>
      <c r="C6014" s="1">
        <v>2012</v>
      </c>
      <c r="D6014" s="3">
        <v>41273</v>
      </c>
      <c r="E6014" s="3">
        <v>41277</v>
      </c>
      <c r="F6014" s="2" t="s">
        <v>50</v>
      </c>
      <c r="G6014" s="2" t="s">
        <v>486</v>
      </c>
      <c r="H6014" s="2" t="s">
        <v>487</v>
      </c>
      <c r="I6014" s="2" t="s">
        <v>26</v>
      </c>
      <c r="J6014" s="2" t="s">
        <v>27</v>
      </c>
      <c r="K6014" s="2" t="s">
        <v>42</v>
      </c>
      <c r="L6014" s="2" t="s">
        <v>43</v>
      </c>
      <c r="M6014" s="1">
        <v>90049</v>
      </c>
      <c r="N6014" s="2" t="s">
        <v>44</v>
      </c>
      <c r="O6014" s="2" t="s">
        <v>4776</v>
      </c>
      <c r="P6014" s="2" t="s">
        <v>71</v>
      </c>
      <c r="Q6014" s="2" t="s">
        <v>72</v>
      </c>
      <c r="R6014" s="2" t="s">
        <v>4777</v>
      </c>
      <c r="S6014" s="1">
        <v>287.88</v>
      </c>
      <c r="T6014" s="1">
        <v>3</v>
      </c>
      <c r="U6014" s="1">
        <v>0.2</v>
      </c>
      <c r="V6014" s="5">
        <v>35.984999999999999</v>
      </c>
    </row>
    <row r="6015" spans="1:22" ht="15" thickBot="1" x14ac:dyDescent="0.35">
      <c r="A6015" s="4">
        <v>6014</v>
      </c>
      <c r="B6015" s="2" t="s">
        <v>8620</v>
      </c>
      <c r="C6015" s="1">
        <v>2013</v>
      </c>
      <c r="D6015" s="3">
        <v>41344</v>
      </c>
      <c r="E6015" s="3">
        <v>41345</v>
      </c>
      <c r="F6015" s="2" t="s">
        <v>188</v>
      </c>
      <c r="G6015" s="2" t="s">
        <v>5098</v>
      </c>
      <c r="H6015" s="2" t="s">
        <v>5099</v>
      </c>
      <c r="I6015" s="2" t="s">
        <v>102</v>
      </c>
      <c r="J6015" s="2" t="s">
        <v>27</v>
      </c>
      <c r="K6015" s="2" t="s">
        <v>42</v>
      </c>
      <c r="L6015" s="2" t="s">
        <v>43</v>
      </c>
      <c r="M6015" s="1">
        <v>90008</v>
      </c>
      <c r="N6015" s="2" t="s">
        <v>44</v>
      </c>
      <c r="O6015" s="2" t="s">
        <v>4404</v>
      </c>
      <c r="P6015" s="2" t="s">
        <v>46</v>
      </c>
      <c r="Q6015" s="2" t="s">
        <v>90</v>
      </c>
      <c r="R6015" s="2" t="s">
        <v>4405</v>
      </c>
      <c r="S6015" s="1">
        <v>14.9</v>
      </c>
      <c r="T6015" s="1">
        <v>5</v>
      </c>
      <c r="U6015" s="1">
        <v>0</v>
      </c>
      <c r="V6015" s="5">
        <v>7.1520000000000001</v>
      </c>
    </row>
    <row r="6016" spans="1:22" ht="15" thickBot="1" x14ac:dyDescent="0.35">
      <c r="A6016" s="4">
        <v>6015</v>
      </c>
      <c r="B6016" s="2" t="s">
        <v>8620</v>
      </c>
      <c r="C6016" s="1">
        <v>2013</v>
      </c>
      <c r="D6016" s="3">
        <v>41344</v>
      </c>
      <c r="E6016" s="3">
        <v>41345</v>
      </c>
      <c r="F6016" s="2" t="s">
        <v>188</v>
      </c>
      <c r="G6016" s="2" t="s">
        <v>5098</v>
      </c>
      <c r="H6016" s="2" t="s">
        <v>5099</v>
      </c>
      <c r="I6016" s="2" t="s">
        <v>102</v>
      </c>
      <c r="J6016" s="2" t="s">
        <v>27</v>
      </c>
      <c r="K6016" s="2" t="s">
        <v>42</v>
      </c>
      <c r="L6016" s="2" t="s">
        <v>43</v>
      </c>
      <c r="M6016" s="1">
        <v>90008</v>
      </c>
      <c r="N6016" s="2" t="s">
        <v>44</v>
      </c>
      <c r="O6016" s="2" t="s">
        <v>4595</v>
      </c>
      <c r="P6016" s="2" t="s">
        <v>71</v>
      </c>
      <c r="Q6016" s="2" t="s">
        <v>72</v>
      </c>
      <c r="R6016" s="2" t="s">
        <v>4596</v>
      </c>
      <c r="S6016" s="1">
        <v>4158.9120000000003</v>
      </c>
      <c r="T6016" s="1">
        <v>8</v>
      </c>
      <c r="U6016" s="1">
        <v>0.2</v>
      </c>
      <c r="V6016" s="5">
        <v>363.90480000000002</v>
      </c>
    </row>
    <row r="6017" spans="1:22" ht="15" thickBot="1" x14ac:dyDescent="0.35">
      <c r="A6017" s="4">
        <v>6016</v>
      </c>
      <c r="B6017" s="2" t="s">
        <v>8621</v>
      </c>
      <c r="C6017" s="1">
        <v>2011</v>
      </c>
      <c r="D6017" s="3">
        <v>40639</v>
      </c>
      <c r="E6017" s="3">
        <v>40645</v>
      </c>
      <c r="F6017" s="2" t="s">
        <v>50</v>
      </c>
      <c r="G6017" s="2" t="s">
        <v>6155</v>
      </c>
      <c r="H6017" s="2" t="s">
        <v>6156</v>
      </c>
      <c r="I6017" s="2" t="s">
        <v>41</v>
      </c>
      <c r="J6017" s="2" t="s">
        <v>27</v>
      </c>
      <c r="K6017" s="2" t="s">
        <v>42</v>
      </c>
      <c r="L6017" s="2" t="s">
        <v>43</v>
      </c>
      <c r="M6017" s="1">
        <v>90049</v>
      </c>
      <c r="N6017" s="2" t="s">
        <v>44</v>
      </c>
      <c r="O6017" s="2" t="s">
        <v>8502</v>
      </c>
      <c r="P6017" s="2" t="s">
        <v>32</v>
      </c>
      <c r="Q6017" s="2" t="s">
        <v>65</v>
      </c>
      <c r="R6017" s="2" t="s">
        <v>8503</v>
      </c>
      <c r="S6017" s="1">
        <v>91.96</v>
      </c>
      <c r="T6017" s="1">
        <v>2</v>
      </c>
      <c r="U6017" s="1">
        <v>0</v>
      </c>
      <c r="V6017" s="5">
        <v>15.6332</v>
      </c>
    </row>
    <row r="6018" spans="1:22" ht="15" thickBot="1" x14ac:dyDescent="0.35">
      <c r="A6018" s="4">
        <v>6017</v>
      </c>
      <c r="B6018" s="2" t="s">
        <v>8621</v>
      </c>
      <c r="C6018" s="1">
        <v>2011</v>
      </c>
      <c r="D6018" s="3">
        <v>40639</v>
      </c>
      <c r="E6018" s="3">
        <v>40645</v>
      </c>
      <c r="F6018" s="2" t="s">
        <v>50</v>
      </c>
      <c r="G6018" s="2" t="s">
        <v>6155</v>
      </c>
      <c r="H6018" s="2" t="s">
        <v>6156</v>
      </c>
      <c r="I6018" s="2" t="s">
        <v>41</v>
      </c>
      <c r="J6018" s="2" t="s">
        <v>27</v>
      </c>
      <c r="K6018" s="2" t="s">
        <v>42</v>
      </c>
      <c r="L6018" s="2" t="s">
        <v>43</v>
      </c>
      <c r="M6018" s="1">
        <v>90049</v>
      </c>
      <c r="N6018" s="2" t="s">
        <v>44</v>
      </c>
      <c r="O6018" s="2" t="s">
        <v>1134</v>
      </c>
      <c r="P6018" s="2" t="s">
        <v>32</v>
      </c>
      <c r="Q6018" s="2" t="s">
        <v>65</v>
      </c>
      <c r="R6018" s="2" t="s">
        <v>1135</v>
      </c>
      <c r="S6018" s="1">
        <v>33.11</v>
      </c>
      <c r="T6018" s="1">
        <v>7</v>
      </c>
      <c r="U6018" s="1">
        <v>0</v>
      </c>
      <c r="V6018" s="5">
        <v>12.9129</v>
      </c>
    </row>
    <row r="6019" spans="1:22" ht="15" thickBot="1" x14ac:dyDescent="0.35">
      <c r="A6019" s="4">
        <v>6018</v>
      </c>
      <c r="B6019" s="2" t="s">
        <v>8621</v>
      </c>
      <c r="C6019" s="1">
        <v>2011</v>
      </c>
      <c r="D6019" s="3">
        <v>40639</v>
      </c>
      <c r="E6019" s="3">
        <v>40645</v>
      </c>
      <c r="F6019" s="2" t="s">
        <v>50</v>
      </c>
      <c r="G6019" s="2" t="s">
        <v>6155</v>
      </c>
      <c r="H6019" s="2" t="s">
        <v>6156</v>
      </c>
      <c r="I6019" s="2" t="s">
        <v>41</v>
      </c>
      <c r="J6019" s="2" t="s">
        <v>27</v>
      </c>
      <c r="K6019" s="2" t="s">
        <v>42</v>
      </c>
      <c r="L6019" s="2" t="s">
        <v>43</v>
      </c>
      <c r="M6019" s="1">
        <v>90049</v>
      </c>
      <c r="N6019" s="2" t="s">
        <v>44</v>
      </c>
      <c r="O6019" s="2" t="s">
        <v>4661</v>
      </c>
      <c r="P6019" s="2" t="s">
        <v>46</v>
      </c>
      <c r="Q6019" s="2" t="s">
        <v>90</v>
      </c>
      <c r="R6019" s="2" t="s">
        <v>4662</v>
      </c>
      <c r="S6019" s="1">
        <v>19.440000000000001</v>
      </c>
      <c r="T6019" s="1">
        <v>3</v>
      </c>
      <c r="U6019" s="1">
        <v>0</v>
      </c>
      <c r="V6019" s="5">
        <v>9.3312000000000008</v>
      </c>
    </row>
    <row r="6020" spans="1:22" ht="15" thickBot="1" x14ac:dyDescent="0.35">
      <c r="A6020" s="4">
        <v>6019</v>
      </c>
      <c r="B6020" s="2" t="s">
        <v>8621</v>
      </c>
      <c r="C6020" s="1">
        <v>2011</v>
      </c>
      <c r="D6020" s="3">
        <v>40639</v>
      </c>
      <c r="E6020" s="3">
        <v>40645</v>
      </c>
      <c r="F6020" s="2" t="s">
        <v>50</v>
      </c>
      <c r="G6020" s="2" t="s">
        <v>6155</v>
      </c>
      <c r="H6020" s="2" t="s">
        <v>6156</v>
      </c>
      <c r="I6020" s="2" t="s">
        <v>41</v>
      </c>
      <c r="J6020" s="2" t="s">
        <v>27</v>
      </c>
      <c r="K6020" s="2" t="s">
        <v>42</v>
      </c>
      <c r="L6020" s="2" t="s">
        <v>43</v>
      </c>
      <c r="M6020" s="1">
        <v>90049</v>
      </c>
      <c r="N6020" s="2" t="s">
        <v>44</v>
      </c>
      <c r="O6020" s="2" t="s">
        <v>6303</v>
      </c>
      <c r="P6020" s="2" t="s">
        <v>46</v>
      </c>
      <c r="Q6020" s="2" t="s">
        <v>90</v>
      </c>
      <c r="R6020" s="2" t="s">
        <v>6304</v>
      </c>
      <c r="S6020" s="1">
        <v>55.48</v>
      </c>
      <c r="T6020" s="1">
        <v>1</v>
      </c>
      <c r="U6020" s="1">
        <v>0</v>
      </c>
      <c r="V6020" s="5">
        <v>26.630400000000002</v>
      </c>
    </row>
    <row r="6021" spans="1:22" ht="15" thickBot="1" x14ac:dyDescent="0.35">
      <c r="A6021" s="4">
        <v>6020</v>
      </c>
      <c r="B6021" s="2" t="s">
        <v>8622</v>
      </c>
      <c r="C6021" s="1">
        <v>2011</v>
      </c>
      <c r="D6021" s="3">
        <v>40821</v>
      </c>
      <c r="E6021" s="3">
        <v>40826</v>
      </c>
      <c r="F6021" s="2" t="s">
        <v>23</v>
      </c>
      <c r="G6021" s="2" t="s">
        <v>5665</v>
      </c>
      <c r="H6021" s="2" t="s">
        <v>5666</v>
      </c>
      <c r="I6021" s="2" t="s">
        <v>26</v>
      </c>
      <c r="J6021" s="2" t="s">
        <v>27</v>
      </c>
      <c r="K6021" s="2" t="s">
        <v>497</v>
      </c>
      <c r="L6021" s="2" t="s">
        <v>498</v>
      </c>
      <c r="M6021" s="1">
        <v>43229</v>
      </c>
      <c r="N6021" s="2" t="s">
        <v>148</v>
      </c>
      <c r="O6021" s="2" t="s">
        <v>77</v>
      </c>
      <c r="P6021" s="2" t="s">
        <v>46</v>
      </c>
      <c r="Q6021" s="2" t="s">
        <v>78</v>
      </c>
      <c r="R6021" s="2" t="s">
        <v>79</v>
      </c>
      <c r="S6021" s="1">
        <v>91.92</v>
      </c>
      <c r="T6021" s="1">
        <v>5</v>
      </c>
      <c r="U6021" s="1">
        <v>0.2</v>
      </c>
      <c r="V6021" s="5">
        <v>11.49</v>
      </c>
    </row>
    <row r="6022" spans="1:22" ht="15" thickBot="1" x14ac:dyDescent="0.35">
      <c r="A6022" s="4">
        <v>6021</v>
      </c>
      <c r="B6022" s="2" t="s">
        <v>8623</v>
      </c>
      <c r="C6022" s="1">
        <v>2013</v>
      </c>
      <c r="D6022" s="3">
        <v>41500</v>
      </c>
      <c r="E6022" s="3">
        <v>41500</v>
      </c>
      <c r="F6022" s="2" t="s">
        <v>1290</v>
      </c>
      <c r="G6022" s="2" t="s">
        <v>5792</v>
      </c>
      <c r="H6022" s="2" t="s">
        <v>5793</v>
      </c>
      <c r="I6022" s="2" t="s">
        <v>26</v>
      </c>
      <c r="J6022" s="2" t="s">
        <v>27</v>
      </c>
      <c r="K6022" s="2" t="s">
        <v>8624</v>
      </c>
      <c r="L6022" s="2" t="s">
        <v>736</v>
      </c>
      <c r="M6022" s="1">
        <v>70065</v>
      </c>
      <c r="N6022" s="2" t="s">
        <v>30</v>
      </c>
      <c r="O6022" s="2" t="s">
        <v>5285</v>
      </c>
      <c r="P6022" s="2" t="s">
        <v>46</v>
      </c>
      <c r="Q6022" s="2" t="s">
        <v>78</v>
      </c>
      <c r="R6022" s="2" t="s">
        <v>186</v>
      </c>
      <c r="S6022" s="1">
        <v>17.34</v>
      </c>
      <c r="T6022" s="1">
        <v>2</v>
      </c>
      <c r="U6022" s="1">
        <v>0</v>
      </c>
      <c r="V6022" s="5">
        <v>4.6818</v>
      </c>
    </row>
    <row r="6023" spans="1:22" ht="15" thickBot="1" x14ac:dyDescent="0.35">
      <c r="A6023" s="4">
        <v>6022</v>
      </c>
      <c r="B6023" s="2" t="s">
        <v>8623</v>
      </c>
      <c r="C6023" s="1">
        <v>2013</v>
      </c>
      <c r="D6023" s="3">
        <v>41500</v>
      </c>
      <c r="E6023" s="3">
        <v>41500</v>
      </c>
      <c r="F6023" s="2" t="s">
        <v>1290</v>
      </c>
      <c r="G6023" s="2" t="s">
        <v>5792</v>
      </c>
      <c r="H6023" s="2" t="s">
        <v>5793</v>
      </c>
      <c r="I6023" s="2" t="s">
        <v>26</v>
      </c>
      <c r="J6023" s="2" t="s">
        <v>27</v>
      </c>
      <c r="K6023" s="2" t="s">
        <v>8624</v>
      </c>
      <c r="L6023" s="2" t="s">
        <v>736</v>
      </c>
      <c r="M6023" s="1">
        <v>70065</v>
      </c>
      <c r="N6023" s="2" t="s">
        <v>30</v>
      </c>
      <c r="O6023" s="2" t="s">
        <v>1414</v>
      </c>
      <c r="P6023" s="2" t="s">
        <v>71</v>
      </c>
      <c r="Q6023" s="2" t="s">
        <v>161</v>
      </c>
      <c r="R6023" s="2" t="s">
        <v>1415</v>
      </c>
      <c r="S6023" s="1">
        <v>71.98</v>
      </c>
      <c r="T6023" s="1">
        <v>2</v>
      </c>
      <c r="U6023" s="1">
        <v>0</v>
      </c>
      <c r="V6023" s="5">
        <v>15.1158</v>
      </c>
    </row>
    <row r="6024" spans="1:22" ht="15" thickBot="1" x14ac:dyDescent="0.35">
      <c r="A6024" s="4">
        <v>6023</v>
      </c>
      <c r="B6024" s="2" t="s">
        <v>8625</v>
      </c>
      <c r="C6024" s="1">
        <v>2011</v>
      </c>
      <c r="D6024" s="3">
        <v>40864</v>
      </c>
      <c r="E6024" s="3">
        <v>40868</v>
      </c>
      <c r="F6024" s="2" t="s">
        <v>50</v>
      </c>
      <c r="G6024" s="2" t="s">
        <v>777</v>
      </c>
      <c r="H6024" s="2" t="s">
        <v>778</v>
      </c>
      <c r="I6024" s="2" t="s">
        <v>26</v>
      </c>
      <c r="J6024" s="2" t="s">
        <v>27</v>
      </c>
      <c r="K6024" s="2" t="s">
        <v>8306</v>
      </c>
      <c r="L6024" s="2" t="s">
        <v>104</v>
      </c>
      <c r="M6024" s="1">
        <v>75104</v>
      </c>
      <c r="N6024" s="2" t="s">
        <v>105</v>
      </c>
      <c r="O6024" s="2" t="s">
        <v>501</v>
      </c>
      <c r="P6024" s="2" t="s">
        <v>46</v>
      </c>
      <c r="Q6024" s="2" t="s">
        <v>173</v>
      </c>
      <c r="R6024" s="2" t="s">
        <v>502</v>
      </c>
      <c r="S6024" s="1">
        <v>7.08</v>
      </c>
      <c r="T6024" s="1">
        <v>3</v>
      </c>
      <c r="U6024" s="1">
        <v>0.2</v>
      </c>
      <c r="V6024" s="5">
        <v>2.4780000000000002</v>
      </c>
    </row>
    <row r="6025" spans="1:22" ht="15" thickBot="1" x14ac:dyDescent="0.35">
      <c r="A6025" s="4">
        <v>6024</v>
      </c>
      <c r="B6025" s="2" t="s">
        <v>8626</v>
      </c>
      <c r="C6025" s="1">
        <v>2014</v>
      </c>
      <c r="D6025" s="3">
        <v>41754</v>
      </c>
      <c r="E6025" s="3">
        <v>41757</v>
      </c>
      <c r="F6025" s="2" t="s">
        <v>188</v>
      </c>
      <c r="G6025" s="2" t="s">
        <v>2679</v>
      </c>
      <c r="H6025" s="2" t="s">
        <v>2680</v>
      </c>
      <c r="I6025" s="2" t="s">
        <v>41</v>
      </c>
      <c r="J6025" s="2" t="s">
        <v>27</v>
      </c>
      <c r="K6025" s="2" t="s">
        <v>3577</v>
      </c>
      <c r="L6025" s="2" t="s">
        <v>1399</v>
      </c>
      <c r="M6025" s="1">
        <v>2908</v>
      </c>
      <c r="N6025" s="2" t="s">
        <v>148</v>
      </c>
      <c r="O6025" s="2" t="s">
        <v>4242</v>
      </c>
      <c r="P6025" s="2" t="s">
        <v>71</v>
      </c>
      <c r="Q6025" s="2" t="s">
        <v>161</v>
      </c>
      <c r="R6025" s="2" t="s">
        <v>4243</v>
      </c>
      <c r="S6025" s="1">
        <v>69.98</v>
      </c>
      <c r="T6025" s="1">
        <v>2</v>
      </c>
      <c r="U6025" s="1">
        <v>0</v>
      </c>
      <c r="V6025" s="5">
        <v>4.8986000000000001</v>
      </c>
    </row>
    <row r="6026" spans="1:22" ht="15" thickBot="1" x14ac:dyDescent="0.35">
      <c r="A6026" s="4">
        <v>6025</v>
      </c>
      <c r="B6026" s="2" t="s">
        <v>8627</v>
      </c>
      <c r="C6026" s="1">
        <v>2014</v>
      </c>
      <c r="D6026" s="3">
        <v>41876</v>
      </c>
      <c r="E6026" s="3">
        <v>41878</v>
      </c>
      <c r="F6026" s="2" t="s">
        <v>23</v>
      </c>
      <c r="G6026" s="2" t="s">
        <v>5995</v>
      </c>
      <c r="H6026" s="2" t="s">
        <v>5996</v>
      </c>
      <c r="I6026" s="2" t="s">
        <v>26</v>
      </c>
      <c r="J6026" s="2" t="s">
        <v>27</v>
      </c>
      <c r="K6026" s="2" t="s">
        <v>2470</v>
      </c>
      <c r="L6026" s="2" t="s">
        <v>498</v>
      </c>
      <c r="M6026" s="1">
        <v>43130</v>
      </c>
      <c r="N6026" s="2" t="s">
        <v>148</v>
      </c>
      <c r="O6026" s="2" t="s">
        <v>8070</v>
      </c>
      <c r="P6026" s="2" t="s">
        <v>46</v>
      </c>
      <c r="Q6026" s="2" t="s">
        <v>78</v>
      </c>
      <c r="R6026" s="2" t="s">
        <v>8071</v>
      </c>
      <c r="S6026" s="1">
        <v>646.27200000000005</v>
      </c>
      <c r="T6026" s="1">
        <v>8</v>
      </c>
      <c r="U6026" s="1">
        <v>0.2</v>
      </c>
      <c r="V6026" s="5">
        <v>64.627200000000002</v>
      </c>
    </row>
    <row r="6027" spans="1:22" ht="15" thickBot="1" x14ac:dyDescent="0.35">
      <c r="A6027" s="4">
        <v>6026</v>
      </c>
      <c r="B6027" s="2" t="s">
        <v>8627</v>
      </c>
      <c r="C6027" s="1">
        <v>2014</v>
      </c>
      <c r="D6027" s="3">
        <v>41876</v>
      </c>
      <c r="E6027" s="3">
        <v>41878</v>
      </c>
      <c r="F6027" s="2" t="s">
        <v>23</v>
      </c>
      <c r="G6027" s="2" t="s">
        <v>5995</v>
      </c>
      <c r="H6027" s="2" t="s">
        <v>5996</v>
      </c>
      <c r="I6027" s="2" t="s">
        <v>26</v>
      </c>
      <c r="J6027" s="2" t="s">
        <v>27</v>
      </c>
      <c r="K6027" s="2" t="s">
        <v>2470</v>
      </c>
      <c r="L6027" s="2" t="s">
        <v>498</v>
      </c>
      <c r="M6027" s="1">
        <v>43130</v>
      </c>
      <c r="N6027" s="2" t="s">
        <v>148</v>
      </c>
      <c r="O6027" s="2" t="s">
        <v>2841</v>
      </c>
      <c r="P6027" s="2" t="s">
        <v>46</v>
      </c>
      <c r="Q6027" s="2" t="s">
        <v>90</v>
      </c>
      <c r="R6027" s="2" t="s">
        <v>6811</v>
      </c>
      <c r="S6027" s="1">
        <v>10.368</v>
      </c>
      <c r="T6027" s="1">
        <v>2</v>
      </c>
      <c r="U6027" s="1">
        <v>0.2</v>
      </c>
      <c r="V6027" s="5">
        <v>3.7584</v>
      </c>
    </row>
    <row r="6028" spans="1:22" ht="15" thickBot="1" x14ac:dyDescent="0.35">
      <c r="A6028" s="4">
        <v>6027</v>
      </c>
      <c r="B6028" s="2" t="s">
        <v>8628</v>
      </c>
      <c r="C6028" s="1">
        <v>2014</v>
      </c>
      <c r="D6028" s="3">
        <v>41694</v>
      </c>
      <c r="E6028" s="3">
        <v>41701</v>
      </c>
      <c r="F6028" s="2" t="s">
        <v>50</v>
      </c>
      <c r="G6028" s="2" t="s">
        <v>4808</v>
      </c>
      <c r="H6028" s="2" t="s">
        <v>4809</v>
      </c>
      <c r="I6028" s="2" t="s">
        <v>41</v>
      </c>
      <c r="J6028" s="2" t="s">
        <v>27</v>
      </c>
      <c r="K6028" s="2" t="s">
        <v>95</v>
      </c>
      <c r="L6028" s="2" t="s">
        <v>96</v>
      </c>
      <c r="M6028" s="1">
        <v>98115</v>
      </c>
      <c r="N6028" s="2" t="s">
        <v>44</v>
      </c>
      <c r="O6028" s="2" t="s">
        <v>6217</v>
      </c>
      <c r="P6028" s="2" t="s">
        <v>46</v>
      </c>
      <c r="Q6028" s="2" t="s">
        <v>269</v>
      </c>
      <c r="R6028" s="2" t="s">
        <v>6218</v>
      </c>
      <c r="S6028" s="1">
        <v>8.4</v>
      </c>
      <c r="T6028" s="1">
        <v>5</v>
      </c>
      <c r="U6028" s="1">
        <v>0</v>
      </c>
      <c r="V6028" s="5">
        <v>0.33600000000000002</v>
      </c>
    </row>
    <row r="6029" spans="1:22" ht="15" thickBot="1" x14ac:dyDescent="0.35">
      <c r="A6029" s="4">
        <v>6028</v>
      </c>
      <c r="B6029" s="2" t="s">
        <v>8628</v>
      </c>
      <c r="C6029" s="1">
        <v>2014</v>
      </c>
      <c r="D6029" s="3">
        <v>41694</v>
      </c>
      <c r="E6029" s="3">
        <v>41701</v>
      </c>
      <c r="F6029" s="2" t="s">
        <v>50</v>
      </c>
      <c r="G6029" s="2" t="s">
        <v>4808</v>
      </c>
      <c r="H6029" s="2" t="s">
        <v>4809</v>
      </c>
      <c r="I6029" s="2" t="s">
        <v>41</v>
      </c>
      <c r="J6029" s="2" t="s">
        <v>27</v>
      </c>
      <c r="K6029" s="2" t="s">
        <v>95</v>
      </c>
      <c r="L6029" s="2" t="s">
        <v>96</v>
      </c>
      <c r="M6029" s="1">
        <v>98115</v>
      </c>
      <c r="N6029" s="2" t="s">
        <v>44</v>
      </c>
      <c r="O6029" s="2" t="s">
        <v>3247</v>
      </c>
      <c r="P6029" s="2" t="s">
        <v>71</v>
      </c>
      <c r="Q6029" s="2" t="s">
        <v>72</v>
      </c>
      <c r="R6029" s="2" t="s">
        <v>3248</v>
      </c>
      <c r="S6029" s="1">
        <v>71.959999999999994</v>
      </c>
      <c r="T6029" s="1">
        <v>5</v>
      </c>
      <c r="U6029" s="1">
        <v>0.2</v>
      </c>
      <c r="V6029" s="5">
        <v>25.186</v>
      </c>
    </row>
    <row r="6030" spans="1:22" ht="15" thickBot="1" x14ac:dyDescent="0.35">
      <c r="A6030" s="4">
        <v>6029</v>
      </c>
      <c r="B6030" s="2" t="s">
        <v>8629</v>
      </c>
      <c r="C6030" s="1">
        <v>2013</v>
      </c>
      <c r="D6030" s="3">
        <v>41598</v>
      </c>
      <c r="E6030" s="3">
        <v>41600</v>
      </c>
      <c r="F6030" s="2" t="s">
        <v>188</v>
      </c>
      <c r="G6030" s="2" t="s">
        <v>2474</v>
      </c>
      <c r="H6030" s="2" t="s">
        <v>2475</v>
      </c>
      <c r="I6030" s="2" t="s">
        <v>26</v>
      </c>
      <c r="J6030" s="2" t="s">
        <v>27</v>
      </c>
      <c r="K6030" s="2" t="s">
        <v>1521</v>
      </c>
      <c r="L6030" s="2" t="s">
        <v>88</v>
      </c>
      <c r="M6030" s="1">
        <v>28540</v>
      </c>
      <c r="N6030" s="2" t="s">
        <v>30</v>
      </c>
      <c r="O6030" s="2" t="s">
        <v>2662</v>
      </c>
      <c r="P6030" s="2" t="s">
        <v>46</v>
      </c>
      <c r="Q6030" s="2" t="s">
        <v>68</v>
      </c>
      <c r="R6030" s="2" t="s">
        <v>2663</v>
      </c>
      <c r="S6030" s="1">
        <v>18.48</v>
      </c>
      <c r="T6030" s="1">
        <v>2</v>
      </c>
      <c r="U6030" s="1">
        <v>0.2</v>
      </c>
      <c r="V6030" s="5">
        <v>6.0060000000000002</v>
      </c>
    </row>
    <row r="6031" spans="1:22" ht="15" thickBot="1" x14ac:dyDescent="0.35">
      <c r="A6031" s="4">
        <v>6030</v>
      </c>
      <c r="B6031" s="2" t="s">
        <v>8630</v>
      </c>
      <c r="C6031" s="1">
        <v>2013</v>
      </c>
      <c r="D6031" s="3">
        <v>41593</v>
      </c>
      <c r="E6031" s="3">
        <v>41594</v>
      </c>
      <c r="F6031" s="2" t="s">
        <v>188</v>
      </c>
      <c r="G6031" s="2" t="s">
        <v>5561</v>
      </c>
      <c r="H6031" s="2" t="s">
        <v>5562</v>
      </c>
      <c r="I6031" s="2" t="s">
        <v>26</v>
      </c>
      <c r="J6031" s="2" t="s">
        <v>27</v>
      </c>
      <c r="K6031" s="2" t="s">
        <v>42</v>
      </c>
      <c r="L6031" s="2" t="s">
        <v>43</v>
      </c>
      <c r="M6031" s="1">
        <v>90049</v>
      </c>
      <c r="N6031" s="2" t="s">
        <v>44</v>
      </c>
      <c r="O6031" s="2" t="s">
        <v>3716</v>
      </c>
      <c r="P6031" s="2" t="s">
        <v>46</v>
      </c>
      <c r="Q6031" s="2" t="s">
        <v>68</v>
      </c>
      <c r="R6031" s="2" t="s">
        <v>3717</v>
      </c>
      <c r="S6031" s="1">
        <v>9.84</v>
      </c>
      <c r="T6031" s="1">
        <v>3</v>
      </c>
      <c r="U6031" s="1">
        <v>0</v>
      </c>
      <c r="V6031" s="5">
        <v>2.8536000000000001</v>
      </c>
    </row>
    <row r="6032" spans="1:22" ht="15" thickBot="1" x14ac:dyDescent="0.35">
      <c r="A6032" s="4">
        <v>6031</v>
      </c>
      <c r="B6032" s="2" t="s">
        <v>8631</v>
      </c>
      <c r="C6032" s="1">
        <v>2014</v>
      </c>
      <c r="D6032" s="3">
        <v>41827</v>
      </c>
      <c r="E6032" s="3">
        <v>41827</v>
      </c>
      <c r="F6032" s="2" t="s">
        <v>1290</v>
      </c>
      <c r="G6032" s="2" t="s">
        <v>7307</v>
      </c>
      <c r="H6032" s="2" t="s">
        <v>7308</v>
      </c>
      <c r="I6032" s="2" t="s">
        <v>26</v>
      </c>
      <c r="J6032" s="2" t="s">
        <v>27</v>
      </c>
      <c r="K6032" s="2" t="s">
        <v>1419</v>
      </c>
      <c r="L6032" s="2" t="s">
        <v>54</v>
      </c>
      <c r="M6032" s="1">
        <v>33142</v>
      </c>
      <c r="N6032" s="2" t="s">
        <v>30</v>
      </c>
      <c r="O6032" s="2" t="s">
        <v>4730</v>
      </c>
      <c r="P6032" s="2" t="s">
        <v>32</v>
      </c>
      <c r="Q6032" s="2" t="s">
        <v>36</v>
      </c>
      <c r="R6032" s="2" t="s">
        <v>4731</v>
      </c>
      <c r="S6032" s="1">
        <v>239.24</v>
      </c>
      <c r="T6032" s="1">
        <v>1</v>
      </c>
      <c r="U6032" s="1">
        <v>0.2</v>
      </c>
      <c r="V6032" s="5">
        <v>23.923999999999999</v>
      </c>
    </row>
    <row r="6033" spans="1:22" ht="15" thickBot="1" x14ac:dyDescent="0.35">
      <c r="A6033" s="4">
        <v>6032</v>
      </c>
      <c r="B6033" s="2" t="s">
        <v>8632</v>
      </c>
      <c r="C6033" s="1">
        <v>2013</v>
      </c>
      <c r="D6033" s="3">
        <v>41634</v>
      </c>
      <c r="E6033" s="3">
        <v>41641</v>
      </c>
      <c r="F6033" s="2" t="s">
        <v>50</v>
      </c>
      <c r="G6033" s="2" t="s">
        <v>1396</v>
      </c>
      <c r="H6033" s="2" t="s">
        <v>1397</v>
      </c>
      <c r="I6033" s="2" t="s">
        <v>41</v>
      </c>
      <c r="J6033" s="2" t="s">
        <v>27</v>
      </c>
      <c r="K6033" s="2" t="s">
        <v>8633</v>
      </c>
      <c r="L6033" s="2" t="s">
        <v>2694</v>
      </c>
      <c r="M6033" s="1">
        <v>3060</v>
      </c>
      <c r="N6033" s="2" t="s">
        <v>148</v>
      </c>
      <c r="O6033" s="2" t="s">
        <v>4930</v>
      </c>
      <c r="P6033" s="2" t="s">
        <v>32</v>
      </c>
      <c r="Q6033" s="2" t="s">
        <v>65</v>
      </c>
      <c r="R6033" s="2" t="s">
        <v>4931</v>
      </c>
      <c r="S6033" s="1">
        <v>21.12</v>
      </c>
      <c r="T6033" s="1">
        <v>4</v>
      </c>
      <c r="U6033" s="1">
        <v>0</v>
      </c>
      <c r="V6033" s="5">
        <v>6.5472000000000001</v>
      </c>
    </row>
    <row r="6034" spans="1:22" ht="15" thickBot="1" x14ac:dyDescent="0.35">
      <c r="A6034" s="4">
        <v>6033</v>
      </c>
      <c r="B6034" s="2" t="s">
        <v>8634</v>
      </c>
      <c r="C6034" s="1">
        <v>2014</v>
      </c>
      <c r="D6034" s="3">
        <v>41753</v>
      </c>
      <c r="E6034" s="3">
        <v>41755</v>
      </c>
      <c r="F6034" s="2" t="s">
        <v>188</v>
      </c>
      <c r="G6034" s="2" t="s">
        <v>1242</v>
      </c>
      <c r="H6034" s="2" t="s">
        <v>1243</v>
      </c>
      <c r="I6034" s="2" t="s">
        <v>26</v>
      </c>
      <c r="J6034" s="2" t="s">
        <v>27</v>
      </c>
      <c r="K6034" s="2" t="s">
        <v>266</v>
      </c>
      <c r="L6034" s="2" t="s">
        <v>267</v>
      </c>
      <c r="M6034" s="1">
        <v>10011</v>
      </c>
      <c r="N6034" s="2" t="s">
        <v>148</v>
      </c>
      <c r="O6034" s="2" t="s">
        <v>577</v>
      </c>
      <c r="P6034" s="2" t="s">
        <v>46</v>
      </c>
      <c r="Q6034" s="2" t="s">
        <v>578</v>
      </c>
      <c r="R6034" s="2" t="s">
        <v>579</v>
      </c>
      <c r="S6034" s="1">
        <v>54.9</v>
      </c>
      <c r="T6034" s="1">
        <v>5</v>
      </c>
      <c r="U6034" s="1">
        <v>0</v>
      </c>
      <c r="V6034" s="5">
        <v>15.372</v>
      </c>
    </row>
    <row r="6035" spans="1:22" ht="15" thickBot="1" x14ac:dyDescent="0.35">
      <c r="A6035" s="4">
        <v>6034</v>
      </c>
      <c r="B6035" s="2" t="s">
        <v>8635</v>
      </c>
      <c r="C6035" s="1">
        <v>2012</v>
      </c>
      <c r="D6035" s="3">
        <v>41257</v>
      </c>
      <c r="E6035" s="3">
        <v>41261</v>
      </c>
      <c r="F6035" s="2" t="s">
        <v>50</v>
      </c>
      <c r="G6035" s="2" t="s">
        <v>3790</v>
      </c>
      <c r="H6035" s="2" t="s">
        <v>3791</v>
      </c>
      <c r="I6035" s="2" t="s">
        <v>102</v>
      </c>
      <c r="J6035" s="2" t="s">
        <v>27</v>
      </c>
      <c r="K6035" s="2" t="s">
        <v>42</v>
      </c>
      <c r="L6035" s="2" t="s">
        <v>43</v>
      </c>
      <c r="M6035" s="1">
        <v>90036</v>
      </c>
      <c r="N6035" s="2" t="s">
        <v>44</v>
      </c>
      <c r="O6035" s="2" t="s">
        <v>6540</v>
      </c>
      <c r="P6035" s="2" t="s">
        <v>32</v>
      </c>
      <c r="Q6035" s="2" t="s">
        <v>65</v>
      </c>
      <c r="R6035" s="2" t="s">
        <v>6541</v>
      </c>
      <c r="S6035" s="1">
        <v>15.24</v>
      </c>
      <c r="T6035" s="1">
        <v>3</v>
      </c>
      <c r="U6035" s="1">
        <v>0</v>
      </c>
      <c r="V6035" s="5">
        <v>5.1816000000000004</v>
      </c>
    </row>
    <row r="6036" spans="1:22" ht="15" thickBot="1" x14ac:dyDescent="0.35">
      <c r="A6036" s="4">
        <v>6035</v>
      </c>
      <c r="B6036" s="2" t="s">
        <v>8636</v>
      </c>
      <c r="C6036" s="1">
        <v>2012</v>
      </c>
      <c r="D6036" s="3">
        <v>41018</v>
      </c>
      <c r="E6036" s="3">
        <v>41024</v>
      </c>
      <c r="F6036" s="2" t="s">
        <v>50</v>
      </c>
      <c r="G6036" s="2" t="s">
        <v>2567</v>
      </c>
      <c r="H6036" s="2" t="s">
        <v>2568</v>
      </c>
      <c r="I6036" s="2" t="s">
        <v>26</v>
      </c>
      <c r="J6036" s="2" t="s">
        <v>27</v>
      </c>
      <c r="K6036" s="2" t="s">
        <v>4214</v>
      </c>
      <c r="L6036" s="2" t="s">
        <v>104</v>
      </c>
      <c r="M6036" s="1">
        <v>75007</v>
      </c>
      <c r="N6036" s="2" t="s">
        <v>105</v>
      </c>
      <c r="O6036" s="2" t="s">
        <v>1607</v>
      </c>
      <c r="P6036" s="2" t="s">
        <v>46</v>
      </c>
      <c r="Q6036" s="2" t="s">
        <v>78</v>
      </c>
      <c r="R6036" s="2" t="s">
        <v>1608</v>
      </c>
      <c r="S6036" s="1">
        <v>19.568000000000001</v>
      </c>
      <c r="T6036" s="1">
        <v>2</v>
      </c>
      <c r="U6036" s="1">
        <v>0.8</v>
      </c>
      <c r="V6036" s="5">
        <v>-52.833599999999997</v>
      </c>
    </row>
    <row r="6037" spans="1:22" ht="15" thickBot="1" x14ac:dyDescent="0.35">
      <c r="A6037" s="4">
        <v>6036</v>
      </c>
      <c r="B6037" s="2" t="s">
        <v>8636</v>
      </c>
      <c r="C6037" s="1">
        <v>2012</v>
      </c>
      <c r="D6037" s="3">
        <v>41018</v>
      </c>
      <c r="E6037" s="3">
        <v>41024</v>
      </c>
      <c r="F6037" s="2" t="s">
        <v>50</v>
      </c>
      <c r="G6037" s="2" t="s">
        <v>2567</v>
      </c>
      <c r="H6037" s="2" t="s">
        <v>2568</v>
      </c>
      <c r="I6037" s="2" t="s">
        <v>26</v>
      </c>
      <c r="J6037" s="2" t="s">
        <v>27</v>
      </c>
      <c r="K6037" s="2" t="s">
        <v>4214</v>
      </c>
      <c r="L6037" s="2" t="s">
        <v>104</v>
      </c>
      <c r="M6037" s="1">
        <v>75007</v>
      </c>
      <c r="N6037" s="2" t="s">
        <v>105</v>
      </c>
      <c r="O6037" s="2" t="s">
        <v>2979</v>
      </c>
      <c r="P6037" s="2" t="s">
        <v>46</v>
      </c>
      <c r="Q6037" s="2" t="s">
        <v>75</v>
      </c>
      <c r="R6037" s="2" t="s">
        <v>2980</v>
      </c>
      <c r="S6037" s="1">
        <v>310.392</v>
      </c>
      <c r="T6037" s="1">
        <v>4</v>
      </c>
      <c r="U6037" s="1">
        <v>0.8</v>
      </c>
      <c r="V6037" s="5">
        <v>-512.14679999999998</v>
      </c>
    </row>
    <row r="6038" spans="1:22" ht="15" thickBot="1" x14ac:dyDescent="0.35">
      <c r="A6038" s="4">
        <v>6037</v>
      </c>
      <c r="B6038" s="2" t="s">
        <v>8637</v>
      </c>
      <c r="C6038" s="1">
        <v>2013</v>
      </c>
      <c r="D6038" s="3">
        <v>41522</v>
      </c>
      <c r="E6038" s="3">
        <v>41526</v>
      </c>
      <c r="F6038" s="2" t="s">
        <v>50</v>
      </c>
      <c r="G6038" s="2" t="s">
        <v>7157</v>
      </c>
      <c r="H6038" s="2" t="s">
        <v>7158</v>
      </c>
      <c r="I6038" s="2" t="s">
        <v>26</v>
      </c>
      <c r="J6038" s="2" t="s">
        <v>27</v>
      </c>
      <c r="K6038" s="2" t="s">
        <v>7969</v>
      </c>
      <c r="L6038" s="2" t="s">
        <v>29</v>
      </c>
      <c r="M6038" s="1">
        <v>40324</v>
      </c>
      <c r="N6038" s="2" t="s">
        <v>30</v>
      </c>
      <c r="O6038" s="2" t="s">
        <v>1492</v>
      </c>
      <c r="P6038" s="2" t="s">
        <v>32</v>
      </c>
      <c r="Q6038" s="2" t="s">
        <v>65</v>
      </c>
      <c r="R6038" s="2" t="s">
        <v>1493</v>
      </c>
      <c r="S6038" s="1">
        <v>42.6</v>
      </c>
      <c r="T6038" s="1">
        <v>3</v>
      </c>
      <c r="U6038" s="1">
        <v>0</v>
      </c>
      <c r="V6038" s="5">
        <v>16.614000000000001</v>
      </c>
    </row>
    <row r="6039" spans="1:22" ht="15" thickBot="1" x14ac:dyDescent="0.35">
      <c r="A6039" s="4">
        <v>6038</v>
      </c>
      <c r="B6039" s="2" t="s">
        <v>8637</v>
      </c>
      <c r="C6039" s="1">
        <v>2013</v>
      </c>
      <c r="D6039" s="3">
        <v>41522</v>
      </c>
      <c r="E6039" s="3">
        <v>41526</v>
      </c>
      <c r="F6039" s="2" t="s">
        <v>50</v>
      </c>
      <c r="G6039" s="2" t="s">
        <v>7157</v>
      </c>
      <c r="H6039" s="2" t="s">
        <v>7158</v>
      </c>
      <c r="I6039" s="2" t="s">
        <v>26</v>
      </c>
      <c r="J6039" s="2" t="s">
        <v>27</v>
      </c>
      <c r="K6039" s="2" t="s">
        <v>7969</v>
      </c>
      <c r="L6039" s="2" t="s">
        <v>29</v>
      </c>
      <c r="M6039" s="1">
        <v>40324</v>
      </c>
      <c r="N6039" s="2" t="s">
        <v>30</v>
      </c>
      <c r="O6039" s="2" t="s">
        <v>1603</v>
      </c>
      <c r="P6039" s="2" t="s">
        <v>46</v>
      </c>
      <c r="Q6039" s="2" t="s">
        <v>75</v>
      </c>
      <c r="R6039" s="2" t="s">
        <v>1604</v>
      </c>
      <c r="S6039" s="1">
        <v>113.94</v>
      </c>
      <c r="T6039" s="1">
        <v>6</v>
      </c>
      <c r="U6039" s="1">
        <v>0</v>
      </c>
      <c r="V6039" s="5">
        <v>54.691200000000002</v>
      </c>
    </row>
    <row r="6040" spans="1:22" ht="15" thickBot="1" x14ac:dyDescent="0.35">
      <c r="A6040" s="4">
        <v>6039</v>
      </c>
      <c r="B6040" s="2" t="s">
        <v>8637</v>
      </c>
      <c r="C6040" s="1">
        <v>2013</v>
      </c>
      <c r="D6040" s="3">
        <v>41522</v>
      </c>
      <c r="E6040" s="3">
        <v>41526</v>
      </c>
      <c r="F6040" s="2" t="s">
        <v>50</v>
      </c>
      <c r="G6040" s="2" t="s">
        <v>7157</v>
      </c>
      <c r="H6040" s="2" t="s">
        <v>7158</v>
      </c>
      <c r="I6040" s="2" t="s">
        <v>26</v>
      </c>
      <c r="J6040" s="2" t="s">
        <v>27</v>
      </c>
      <c r="K6040" s="2" t="s">
        <v>7969</v>
      </c>
      <c r="L6040" s="2" t="s">
        <v>29</v>
      </c>
      <c r="M6040" s="1">
        <v>40324</v>
      </c>
      <c r="N6040" s="2" t="s">
        <v>30</v>
      </c>
      <c r="O6040" s="2" t="s">
        <v>2216</v>
      </c>
      <c r="P6040" s="2" t="s">
        <v>46</v>
      </c>
      <c r="Q6040" s="2" t="s">
        <v>59</v>
      </c>
      <c r="R6040" s="2" t="s">
        <v>2217</v>
      </c>
      <c r="S6040" s="1">
        <v>129.91999999999999</v>
      </c>
      <c r="T6040" s="1">
        <v>4</v>
      </c>
      <c r="U6040" s="1">
        <v>0</v>
      </c>
      <c r="V6040" s="5">
        <v>5.1967999999999996</v>
      </c>
    </row>
    <row r="6041" spans="1:22" ht="15" thickBot="1" x14ac:dyDescent="0.35">
      <c r="A6041" s="4">
        <v>6040</v>
      </c>
      <c r="B6041" s="2" t="s">
        <v>8637</v>
      </c>
      <c r="C6041" s="1">
        <v>2013</v>
      </c>
      <c r="D6041" s="3">
        <v>41522</v>
      </c>
      <c r="E6041" s="3">
        <v>41526</v>
      </c>
      <c r="F6041" s="2" t="s">
        <v>50</v>
      </c>
      <c r="G6041" s="2" t="s">
        <v>7157</v>
      </c>
      <c r="H6041" s="2" t="s">
        <v>7158</v>
      </c>
      <c r="I6041" s="2" t="s">
        <v>26</v>
      </c>
      <c r="J6041" s="2" t="s">
        <v>27</v>
      </c>
      <c r="K6041" s="2" t="s">
        <v>7969</v>
      </c>
      <c r="L6041" s="2" t="s">
        <v>29</v>
      </c>
      <c r="M6041" s="1">
        <v>40324</v>
      </c>
      <c r="N6041" s="2" t="s">
        <v>30</v>
      </c>
      <c r="O6041" s="2" t="s">
        <v>5170</v>
      </c>
      <c r="P6041" s="2" t="s">
        <v>46</v>
      </c>
      <c r="Q6041" s="2" t="s">
        <v>68</v>
      </c>
      <c r="R6041" s="2" t="s">
        <v>5171</v>
      </c>
      <c r="S6041" s="1">
        <v>5.28</v>
      </c>
      <c r="T6041" s="1">
        <v>3</v>
      </c>
      <c r="U6041" s="1">
        <v>0</v>
      </c>
      <c r="V6041" s="5">
        <v>2.5344000000000002</v>
      </c>
    </row>
    <row r="6042" spans="1:22" ht="15" thickBot="1" x14ac:dyDescent="0.35">
      <c r="A6042" s="4">
        <v>6041</v>
      </c>
      <c r="B6042" s="2" t="s">
        <v>8638</v>
      </c>
      <c r="C6042" s="1">
        <v>2014</v>
      </c>
      <c r="D6042" s="3">
        <v>41907</v>
      </c>
      <c r="E6042" s="3">
        <v>41912</v>
      </c>
      <c r="F6042" s="2" t="s">
        <v>50</v>
      </c>
      <c r="G6042" s="2" t="s">
        <v>1171</v>
      </c>
      <c r="H6042" s="2" t="s">
        <v>1172</v>
      </c>
      <c r="I6042" s="2" t="s">
        <v>41</v>
      </c>
      <c r="J6042" s="2" t="s">
        <v>27</v>
      </c>
      <c r="K6042" s="2" t="s">
        <v>42</v>
      </c>
      <c r="L6042" s="2" t="s">
        <v>43</v>
      </c>
      <c r="M6042" s="1">
        <v>90008</v>
      </c>
      <c r="N6042" s="2" t="s">
        <v>44</v>
      </c>
      <c r="O6042" s="2" t="s">
        <v>4464</v>
      </c>
      <c r="P6042" s="2" t="s">
        <v>71</v>
      </c>
      <c r="Q6042" s="2" t="s">
        <v>72</v>
      </c>
      <c r="R6042" s="2" t="s">
        <v>4465</v>
      </c>
      <c r="S6042" s="1">
        <v>859.2</v>
      </c>
      <c r="T6042" s="1">
        <v>3</v>
      </c>
      <c r="U6042" s="1">
        <v>0.2</v>
      </c>
      <c r="V6042" s="5">
        <v>75.180000000000007</v>
      </c>
    </row>
    <row r="6043" spans="1:22" ht="15" thickBot="1" x14ac:dyDescent="0.35">
      <c r="A6043" s="4">
        <v>6042</v>
      </c>
      <c r="B6043" s="2" t="s">
        <v>8638</v>
      </c>
      <c r="C6043" s="1">
        <v>2014</v>
      </c>
      <c r="D6043" s="3">
        <v>41907</v>
      </c>
      <c r="E6043" s="3">
        <v>41912</v>
      </c>
      <c r="F6043" s="2" t="s">
        <v>50</v>
      </c>
      <c r="G6043" s="2" t="s">
        <v>1171</v>
      </c>
      <c r="H6043" s="2" t="s">
        <v>1172</v>
      </c>
      <c r="I6043" s="2" t="s">
        <v>41</v>
      </c>
      <c r="J6043" s="2" t="s">
        <v>27</v>
      </c>
      <c r="K6043" s="2" t="s">
        <v>42</v>
      </c>
      <c r="L6043" s="2" t="s">
        <v>43</v>
      </c>
      <c r="M6043" s="1">
        <v>90008</v>
      </c>
      <c r="N6043" s="2" t="s">
        <v>44</v>
      </c>
      <c r="O6043" s="2" t="s">
        <v>8639</v>
      </c>
      <c r="P6043" s="2" t="s">
        <v>71</v>
      </c>
      <c r="Q6043" s="2" t="s">
        <v>682</v>
      </c>
      <c r="R6043" s="2" t="s">
        <v>8640</v>
      </c>
      <c r="S6043" s="1">
        <v>506.28</v>
      </c>
      <c r="T6043" s="1">
        <v>3</v>
      </c>
      <c r="U6043" s="1">
        <v>0.2</v>
      </c>
      <c r="V6043" s="5">
        <v>177.19800000000001</v>
      </c>
    </row>
    <row r="6044" spans="1:22" ht="15" thickBot="1" x14ac:dyDescent="0.35">
      <c r="A6044" s="4">
        <v>6043</v>
      </c>
      <c r="B6044" s="2" t="s">
        <v>8641</v>
      </c>
      <c r="C6044" s="1">
        <v>2013</v>
      </c>
      <c r="D6044" s="3">
        <v>41309</v>
      </c>
      <c r="E6044" s="3">
        <v>41313</v>
      </c>
      <c r="F6044" s="2" t="s">
        <v>50</v>
      </c>
      <c r="G6044" s="2" t="s">
        <v>164</v>
      </c>
      <c r="H6044" s="2" t="s">
        <v>165</v>
      </c>
      <c r="I6044" s="2" t="s">
        <v>26</v>
      </c>
      <c r="J6044" s="2" t="s">
        <v>27</v>
      </c>
      <c r="K6044" s="2" t="s">
        <v>2135</v>
      </c>
      <c r="L6044" s="2" t="s">
        <v>310</v>
      </c>
      <c r="M6044" s="1">
        <v>85635</v>
      </c>
      <c r="N6044" s="2" t="s">
        <v>44</v>
      </c>
      <c r="O6044" s="2" t="s">
        <v>4412</v>
      </c>
      <c r="P6044" s="2" t="s">
        <v>32</v>
      </c>
      <c r="Q6044" s="2" t="s">
        <v>65</v>
      </c>
      <c r="R6044" s="2" t="s">
        <v>4413</v>
      </c>
      <c r="S6044" s="1">
        <v>14.368</v>
      </c>
      <c r="T6044" s="1">
        <v>2</v>
      </c>
      <c r="U6044" s="1">
        <v>0.2</v>
      </c>
      <c r="V6044" s="5">
        <v>3.9512</v>
      </c>
    </row>
    <row r="6045" spans="1:22" ht="15" thickBot="1" x14ac:dyDescent="0.35">
      <c r="A6045" s="4">
        <v>6044</v>
      </c>
      <c r="B6045" s="2" t="s">
        <v>8642</v>
      </c>
      <c r="C6045" s="1">
        <v>2014</v>
      </c>
      <c r="D6045" s="3">
        <v>41779</v>
      </c>
      <c r="E6045" s="3">
        <v>41784</v>
      </c>
      <c r="F6045" s="2" t="s">
        <v>23</v>
      </c>
      <c r="G6045" s="2" t="s">
        <v>2822</v>
      </c>
      <c r="H6045" s="2" t="s">
        <v>2823</v>
      </c>
      <c r="I6045" s="2" t="s">
        <v>41</v>
      </c>
      <c r="J6045" s="2" t="s">
        <v>27</v>
      </c>
      <c r="K6045" s="2" t="s">
        <v>5137</v>
      </c>
      <c r="L6045" s="2" t="s">
        <v>335</v>
      </c>
      <c r="M6045" s="1">
        <v>37918</v>
      </c>
      <c r="N6045" s="2" t="s">
        <v>30</v>
      </c>
      <c r="O6045" s="2" t="s">
        <v>2095</v>
      </c>
      <c r="P6045" s="2" t="s">
        <v>32</v>
      </c>
      <c r="Q6045" s="2" t="s">
        <v>36</v>
      </c>
      <c r="R6045" s="2" t="s">
        <v>2096</v>
      </c>
      <c r="S6045" s="1">
        <v>314.35199999999998</v>
      </c>
      <c r="T6045" s="1">
        <v>3</v>
      </c>
      <c r="U6045" s="1">
        <v>0.2</v>
      </c>
      <c r="V6045" s="5">
        <v>-35.364600000000003</v>
      </c>
    </row>
    <row r="6046" spans="1:22" ht="15" thickBot="1" x14ac:dyDescent="0.35">
      <c r="A6046" s="4">
        <v>6045</v>
      </c>
      <c r="B6046" s="2" t="s">
        <v>8642</v>
      </c>
      <c r="C6046" s="1">
        <v>2014</v>
      </c>
      <c r="D6046" s="3">
        <v>41779</v>
      </c>
      <c r="E6046" s="3">
        <v>41784</v>
      </c>
      <c r="F6046" s="2" t="s">
        <v>23</v>
      </c>
      <c r="G6046" s="2" t="s">
        <v>2822</v>
      </c>
      <c r="H6046" s="2" t="s">
        <v>2823</v>
      </c>
      <c r="I6046" s="2" t="s">
        <v>41</v>
      </c>
      <c r="J6046" s="2" t="s">
        <v>27</v>
      </c>
      <c r="K6046" s="2" t="s">
        <v>5137</v>
      </c>
      <c r="L6046" s="2" t="s">
        <v>335</v>
      </c>
      <c r="M6046" s="1">
        <v>37918</v>
      </c>
      <c r="N6046" s="2" t="s">
        <v>30</v>
      </c>
      <c r="O6046" s="2" t="s">
        <v>4179</v>
      </c>
      <c r="P6046" s="2" t="s">
        <v>46</v>
      </c>
      <c r="Q6046" s="2" t="s">
        <v>90</v>
      </c>
      <c r="R6046" s="2" t="s">
        <v>4180</v>
      </c>
      <c r="S6046" s="1">
        <v>27.888000000000002</v>
      </c>
      <c r="T6046" s="1">
        <v>7</v>
      </c>
      <c r="U6046" s="1">
        <v>0.2</v>
      </c>
      <c r="V6046" s="5">
        <v>10.109400000000001</v>
      </c>
    </row>
    <row r="6047" spans="1:22" ht="15" thickBot="1" x14ac:dyDescent="0.35">
      <c r="A6047" s="4">
        <v>6046</v>
      </c>
      <c r="B6047" s="2" t="s">
        <v>8643</v>
      </c>
      <c r="C6047" s="1">
        <v>2012</v>
      </c>
      <c r="D6047" s="3">
        <v>41155</v>
      </c>
      <c r="E6047" s="3">
        <v>41160</v>
      </c>
      <c r="F6047" s="2" t="s">
        <v>50</v>
      </c>
      <c r="G6047" s="2" t="s">
        <v>3665</v>
      </c>
      <c r="H6047" s="2" t="s">
        <v>3666</v>
      </c>
      <c r="I6047" s="2" t="s">
        <v>41</v>
      </c>
      <c r="J6047" s="2" t="s">
        <v>27</v>
      </c>
      <c r="K6047" s="2" t="s">
        <v>1310</v>
      </c>
      <c r="L6047" s="2" t="s">
        <v>310</v>
      </c>
      <c r="M6047" s="1">
        <v>85705</v>
      </c>
      <c r="N6047" s="2" t="s">
        <v>44</v>
      </c>
      <c r="O6047" s="2" t="s">
        <v>4256</v>
      </c>
      <c r="P6047" s="2" t="s">
        <v>32</v>
      </c>
      <c r="Q6047" s="2" t="s">
        <v>65</v>
      </c>
      <c r="R6047" s="2" t="s">
        <v>4257</v>
      </c>
      <c r="S6047" s="1">
        <v>238.15199999999999</v>
      </c>
      <c r="T6047" s="1">
        <v>3</v>
      </c>
      <c r="U6047" s="1">
        <v>0.2</v>
      </c>
      <c r="V6047" s="5">
        <v>89.307000000000002</v>
      </c>
    </row>
    <row r="6048" spans="1:22" ht="15" thickBot="1" x14ac:dyDescent="0.35">
      <c r="A6048" s="4">
        <v>6047</v>
      </c>
      <c r="B6048" s="2" t="s">
        <v>8644</v>
      </c>
      <c r="C6048" s="1">
        <v>2013</v>
      </c>
      <c r="D6048" s="3">
        <v>41435</v>
      </c>
      <c r="E6048" s="3">
        <v>41442</v>
      </c>
      <c r="F6048" s="2" t="s">
        <v>50</v>
      </c>
      <c r="G6048" s="2" t="s">
        <v>6279</v>
      </c>
      <c r="H6048" s="2" t="s">
        <v>6280</v>
      </c>
      <c r="I6048" s="2" t="s">
        <v>102</v>
      </c>
      <c r="J6048" s="2" t="s">
        <v>27</v>
      </c>
      <c r="K6048" s="2" t="s">
        <v>409</v>
      </c>
      <c r="L6048" s="2" t="s">
        <v>229</v>
      </c>
      <c r="M6048" s="1">
        <v>55407</v>
      </c>
      <c r="N6048" s="2" t="s">
        <v>105</v>
      </c>
      <c r="O6048" s="2" t="s">
        <v>8260</v>
      </c>
      <c r="P6048" s="2" t="s">
        <v>32</v>
      </c>
      <c r="Q6048" s="2" t="s">
        <v>56</v>
      </c>
      <c r="R6048" s="2" t="s">
        <v>8261</v>
      </c>
      <c r="S6048" s="1">
        <v>692.94</v>
      </c>
      <c r="T6048" s="1">
        <v>3</v>
      </c>
      <c r="U6048" s="1">
        <v>0</v>
      </c>
      <c r="V6048" s="5">
        <v>173.23500000000001</v>
      </c>
    </row>
    <row r="6049" spans="1:22" ht="15" thickBot="1" x14ac:dyDescent="0.35">
      <c r="A6049" s="4">
        <v>6048</v>
      </c>
      <c r="B6049" s="2" t="s">
        <v>8645</v>
      </c>
      <c r="C6049" s="1">
        <v>2012</v>
      </c>
      <c r="D6049" s="3">
        <v>41220</v>
      </c>
      <c r="E6049" s="3">
        <v>41224</v>
      </c>
      <c r="F6049" s="2" t="s">
        <v>50</v>
      </c>
      <c r="G6049" s="2" t="s">
        <v>2407</v>
      </c>
      <c r="H6049" s="2" t="s">
        <v>2408</v>
      </c>
      <c r="I6049" s="2" t="s">
        <v>41</v>
      </c>
      <c r="J6049" s="2" t="s">
        <v>27</v>
      </c>
      <c r="K6049" s="2" t="s">
        <v>1419</v>
      </c>
      <c r="L6049" s="2" t="s">
        <v>54</v>
      </c>
      <c r="M6049" s="1">
        <v>33142</v>
      </c>
      <c r="N6049" s="2" t="s">
        <v>30</v>
      </c>
      <c r="O6049" s="2" t="s">
        <v>2214</v>
      </c>
      <c r="P6049" s="2" t="s">
        <v>46</v>
      </c>
      <c r="Q6049" s="2" t="s">
        <v>75</v>
      </c>
      <c r="R6049" s="2" t="s">
        <v>2215</v>
      </c>
      <c r="S6049" s="1">
        <v>16.146000000000001</v>
      </c>
      <c r="T6049" s="1">
        <v>9</v>
      </c>
      <c r="U6049" s="1">
        <v>0.7</v>
      </c>
      <c r="V6049" s="5">
        <v>-12.9168</v>
      </c>
    </row>
    <row r="6050" spans="1:22" ht="15" thickBot="1" x14ac:dyDescent="0.35">
      <c r="A6050" s="4">
        <v>6049</v>
      </c>
      <c r="B6050" s="2" t="s">
        <v>8645</v>
      </c>
      <c r="C6050" s="1">
        <v>2012</v>
      </c>
      <c r="D6050" s="3">
        <v>41220</v>
      </c>
      <c r="E6050" s="3">
        <v>41224</v>
      </c>
      <c r="F6050" s="2" t="s">
        <v>50</v>
      </c>
      <c r="G6050" s="2" t="s">
        <v>2407</v>
      </c>
      <c r="H6050" s="2" t="s">
        <v>2408</v>
      </c>
      <c r="I6050" s="2" t="s">
        <v>41</v>
      </c>
      <c r="J6050" s="2" t="s">
        <v>27</v>
      </c>
      <c r="K6050" s="2" t="s">
        <v>1419</v>
      </c>
      <c r="L6050" s="2" t="s">
        <v>54</v>
      </c>
      <c r="M6050" s="1">
        <v>33142</v>
      </c>
      <c r="N6050" s="2" t="s">
        <v>30</v>
      </c>
      <c r="O6050" s="2" t="s">
        <v>4718</v>
      </c>
      <c r="P6050" s="2" t="s">
        <v>46</v>
      </c>
      <c r="Q6050" s="2" t="s">
        <v>75</v>
      </c>
      <c r="R6050" s="2" t="s">
        <v>4719</v>
      </c>
      <c r="S6050" s="1">
        <v>1345.4849999999999</v>
      </c>
      <c r="T6050" s="1">
        <v>5</v>
      </c>
      <c r="U6050" s="1">
        <v>0.7</v>
      </c>
      <c r="V6050" s="5">
        <v>-1031.5385000000001</v>
      </c>
    </row>
    <row r="6051" spans="1:22" ht="15" thickBot="1" x14ac:dyDescent="0.35">
      <c r="A6051" s="4">
        <v>6050</v>
      </c>
      <c r="B6051" s="2" t="s">
        <v>8646</v>
      </c>
      <c r="C6051" s="1">
        <v>2013</v>
      </c>
      <c r="D6051" s="3">
        <v>41441</v>
      </c>
      <c r="E6051" s="3">
        <v>41444</v>
      </c>
      <c r="F6051" s="2" t="s">
        <v>188</v>
      </c>
      <c r="G6051" s="2" t="s">
        <v>1745</v>
      </c>
      <c r="H6051" s="2" t="s">
        <v>1746</v>
      </c>
      <c r="I6051" s="2" t="s">
        <v>26</v>
      </c>
      <c r="J6051" s="2" t="s">
        <v>27</v>
      </c>
      <c r="K6051" s="2" t="s">
        <v>184</v>
      </c>
      <c r="L6051" s="2" t="s">
        <v>104</v>
      </c>
      <c r="M6051" s="1">
        <v>77036</v>
      </c>
      <c r="N6051" s="2" t="s">
        <v>105</v>
      </c>
      <c r="O6051" s="2" t="s">
        <v>7715</v>
      </c>
      <c r="P6051" s="2" t="s">
        <v>46</v>
      </c>
      <c r="Q6051" s="2" t="s">
        <v>90</v>
      </c>
      <c r="R6051" s="2" t="s">
        <v>7716</v>
      </c>
      <c r="S6051" s="1">
        <v>173.488</v>
      </c>
      <c r="T6051" s="1">
        <v>7</v>
      </c>
      <c r="U6051" s="1">
        <v>0.2</v>
      </c>
      <c r="V6051" s="5">
        <v>54.215000000000003</v>
      </c>
    </row>
    <row r="6052" spans="1:22" ht="15" thickBot="1" x14ac:dyDescent="0.35">
      <c r="A6052" s="4">
        <v>6051</v>
      </c>
      <c r="B6052" s="2" t="s">
        <v>8647</v>
      </c>
      <c r="C6052" s="1">
        <v>2012</v>
      </c>
      <c r="D6052" s="3">
        <v>41024</v>
      </c>
      <c r="E6052" s="3">
        <v>41029</v>
      </c>
      <c r="F6052" s="2" t="s">
        <v>50</v>
      </c>
      <c r="G6052" s="2" t="s">
        <v>8648</v>
      </c>
      <c r="H6052" s="2" t="s">
        <v>8649</v>
      </c>
      <c r="I6052" s="2" t="s">
        <v>26</v>
      </c>
      <c r="J6052" s="2" t="s">
        <v>27</v>
      </c>
      <c r="K6052" s="2" t="s">
        <v>2548</v>
      </c>
      <c r="L6052" s="2" t="s">
        <v>114</v>
      </c>
      <c r="M6052" s="1">
        <v>53209</v>
      </c>
      <c r="N6052" s="2" t="s">
        <v>105</v>
      </c>
      <c r="O6052" s="2" t="s">
        <v>1313</v>
      </c>
      <c r="P6052" s="2" t="s">
        <v>46</v>
      </c>
      <c r="Q6052" s="2" t="s">
        <v>68</v>
      </c>
      <c r="R6052" s="2" t="s">
        <v>1314</v>
      </c>
      <c r="S6052" s="1">
        <v>57.75</v>
      </c>
      <c r="T6052" s="1">
        <v>5</v>
      </c>
      <c r="U6052" s="1">
        <v>0</v>
      </c>
      <c r="V6052" s="5">
        <v>16.170000000000002</v>
      </c>
    </row>
    <row r="6053" spans="1:22" ht="15" thickBot="1" x14ac:dyDescent="0.35">
      <c r="A6053" s="4">
        <v>6052</v>
      </c>
      <c r="B6053" s="2" t="s">
        <v>8647</v>
      </c>
      <c r="C6053" s="1">
        <v>2012</v>
      </c>
      <c r="D6053" s="3">
        <v>41024</v>
      </c>
      <c r="E6053" s="3">
        <v>41029</v>
      </c>
      <c r="F6053" s="2" t="s">
        <v>50</v>
      </c>
      <c r="G6053" s="2" t="s">
        <v>8648</v>
      </c>
      <c r="H6053" s="2" t="s">
        <v>8649</v>
      </c>
      <c r="I6053" s="2" t="s">
        <v>26</v>
      </c>
      <c r="J6053" s="2" t="s">
        <v>27</v>
      </c>
      <c r="K6053" s="2" t="s">
        <v>2548</v>
      </c>
      <c r="L6053" s="2" t="s">
        <v>114</v>
      </c>
      <c r="M6053" s="1">
        <v>53209</v>
      </c>
      <c r="N6053" s="2" t="s">
        <v>105</v>
      </c>
      <c r="O6053" s="2" t="s">
        <v>5366</v>
      </c>
      <c r="P6053" s="2" t="s">
        <v>46</v>
      </c>
      <c r="Q6053" s="2" t="s">
        <v>78</v>
      </c>
      <c r="R6053" s="2" t="s">
        <v>5367</v>
      </c>
      <c r="S6053" s="1">
        <v>272.39999999999998</v>
      </c>
      <c r="T6053" s="1">
        <v>5</v>
      </c>
      <c r="U6053" s="1">
        <v>0</v>
      </c>
      <c r="V6053" s="5">
        <v>76.272000000000006</v>
      </c>
    </row>
    <row r="6054" spans="1:22" ht="15" thickBot="1" x14ac:dyDescent="0.35">
      <c r="A6054" s="4">
        <v>6053</v>
      </c>
      <c r="B6054" s="2" t="s">
        <v>8650</v>
      </c>
      <c r="C6054" s="1">
        <v>2013</v>
      </c>
      <c r="D6054" s="3">
        <v>41541</v>
      </c>
      <c r="E6054" s="3">
        <v>41544</v>
      </c>
      <c r="F6054" s="2" t="s">
        <v>23</v>
      </c>
      <c r="G6054" s="2" t="s">
        <v>1610</v>
      </c>
      <c r="H6054" s="2" t="s">
        <v>1611</v>
      </c>
      <c r="I6054" s="2" t="s">
        <v>102</v>
      </c>
      <c r="J6054" s="2" t="s">
        <v>27</v>
      </c>
      <c r="K6054" s="2" t="s">
        <v>2470</v>
      </c>
      <c r="L6054" s="2" t="s">
        <v>498</v>
      </c>
      <c r="M6054" s="1">
        <v>43130</v>
      </c>
      <c r="N6054" s="2" t="s">
        <v>148</v>
      </c>
      <c r="O6054" s="2" t="s">
        <v>4058</v>
      </c>
      <c r="P6054" s="2" t="s">
        <v>46</v>
      </c>
      <c r="Q6054" s="2" t="s">
        <v>90</v>
      </c>
      <c r="R6054" s="2" t="s">
        <v>4059</v>
      </c>
      <c r="S6054" s="1">
        <v>11.952</v>
      </c>
      <c r="T6054" s="1">
        <v>3</v>
      </c>
      <c r="U6054" s="1">
        <v>0.2</v>
      </c>
      <c r="V6054" s="5">
        <v>4.0338000000000003</v>
      </c>
    </row>
    <row r="6055" spans="1:22" ht="15" thickBot="1" x14ac:dyDescent="0.35">
      <c r="A6055" s="4">
        <v>6054</v>
      </c>
      <c r="B6055" s="2" t="s">
        <v>8650</v>
      </c>
      <c r="C6055" s="1">
        <v>2013</v>
      </c>
      <c r="D6055" s="3">
        <v>41541</v>
      </c>
      <c r="E6055" s="3">
        <v>41544</v>
      </c>
      <c r="F6055" s="2" t="s">
        <v>23</v>
      </c>
      <c r="G6055" s="2" t="s">
        <v>1610</v>
      </c>
      <c r="H6055" s="2" t="s">
        <v>1611</v>
      </c>
      <c r="I6055" s="2" t="s">
        <v>102</v>
      </c>
      <c r="J6055" s="2" t="s">
        <v>27</v>
      </c>
      <c r="K6055" s="2" t="s">
        <v>2470</v>
      </c>
      <c r="L6055" s="2" t="s">
        <v>498</v>
      </c>
      <c r="M6055" s="1">
        <v>43130</v>
      </c>
      <c r="N6055" s="2" t="s">
        <v>148</v>
      </c>
      <c r="O6055" s="2" t="s">
        <v>6134</v>
      </c>
      <c r="P6055" s="2" t="s">
        <v>32</v>
      </c>
      <c r="Q6055" s="2" t="s">
        <v>65</v>
      </c>
      <c r="R6055" s="2" t="s">
        <v>6135</v>
      </c>
      <c r="S6055" s="1">
        <v>28</v>
      </c>
      <c r="T6055" s="1">
        <v>4</v>
      </c>
      <c r="U6055" s="1">
        <v>0.2</v>
      </c>
      <c r="V6055" s="5">
        <v>7.7</v>
      </c>
    </row>
    <row r="6056" spans="1:22" ht="15" thickBot="1" x14ac:dyDescent="0.35">
      <c r="A6056" s="4">
        <v>6055</v>
      </c>
      <c r="B6056" s="2" t="s">
        <v>8650</v>
      </c>
      <c r="C6056" s="1">
        <v>2013</v>
      </c>
      <c r="D6056" s="3">
        <v>41541</v>
      </c>
      <c r="E6056" s="3">
        <v>41544</v>
      </c>
      <c r="F6056" s="2" t="s">
        <v>23</v>
      </c>
      <c r="G6056" s="2" t="s">
        <v>1610</v>
      </c>
      <c r="H6056" s="2" t="s">
        <v>1611</v>
      </c>
      <c r="I6056" s="2" t="s">
        <v>102</v>
      </c>
      <c r="J6056" s="2" t="s">
        <v>27</v>
      </c>
      <c r="K6056" s="2" t="s">
        <v>2470</v>
      </c>
      <c r="L6056" s="2" t="s">
        <v>498</v>
      </c>
      <c r="M6056" s="1">
        <v>43130</v>
      </c>
      <c r="N6056" s="2" t="s">
        <v>148</v>
      </c>
      <c r="O6056" s="2" t="s">
        <v>2727</v>
      </c>
      <c r="P6056" s="2" t="s">
        <v>46</v>
      </c>
      <c r="Q6056" s="2" t="s">
        <v>75</v>
      </c>
      <c r="R6056" s="2" t="s">
        <v>2728</v>
      </c>
      <c r="S6056" s="1">
        <v>12.201000000000001</v>
      </c>
      <c r="T6056" s="1">
        <v>7</v>
      </c>
      <c r="U6056" s="1">
        <v>0.7</v>
      </c>
      <c r="V6056" s="5">
        <v>-9.7607999999999997</v>
      </c>
    </row>
    <row r="6057" spans="1:22" ht="15" thickBot="1" x14ac:dyDescent="0.35">
      <c r="A6057" s="4">
        <v>6056</v>
      </c>
      <c r="B6057" s="2" t="s">
        <v>8651</v>
      </c>
      <c r="C6057" s="1">
        <v>2013</v>
      </c>
      <c r="D6057" s="3">
        <v>41505</v>
      </c>
      <c r="E6057" s="3">
        <v>41507</v>
      </c>
      <c r="F6057" s="2" t="s">
        <v>188</v>
      </c>
      <c r="G6057" s="2" t="s">
        <v>1485</v>
      </c>
      <c r="H6057" s="2" t="s">
        <v>1486</v>
      </c>
      <c r="I6057" s="2" t="s">
        <v>26</v>
      </c>
      <c r="J6057" s="2" t="s">
        <v>27</v>
      </c>
      <c r="K6057" s="2" t="s">
        <v>7040</v>
      </c>
      <c r="L6057" s="2" t="s">
        <v>104</v>
      </c>
      <c r="M6057" s="1">
        <v>78539</v>
      </c>
      <c r="N6057" s="2" t="s">
        <v>105</v>
      </c>
      <c r="O6057" s="2" t="s">
        <v>5486</v>
      </c>
      <c r="P6057" s="2" t="s">
        <v>46</v>
      </c>
      <c r="Q6057" s="2" t="s">
        <v>75</v>
      </c>
      <c r="R6057" s="2" t="s">
        <v>5487</v>
      </c>
      <c r="S6057" s="1">
        <v>2.0680000000000001</v>
      </c>
      <c r="T6057" s="1">
        <v>1</v>
      </c>
      <c r="U6057" s="1">
        <v>0.8</v>
      </c>
      <c r="V6057" s="5">
        <v>-3.4121999999999999</v>
      </c>
    </row>
    <row r="6058" spans="1:22" ht="15" thickBot="1" x14ac:dyDescent="0.35">
      <c r="A6058" s="4">
        <v>6057</v>
      </c>
      <c r="B6058" s="2" t="s">
        <v>8651</v>
      </c>
      <c r="C6058" s="1">
        <v>2013</v>
      </c>
      <c r="D6058" s="3">
        <v>41505</v>
      </c>
      <c r="E6058" s="3">
        <v>41507</v>
      </c>
      <c r="F6058" s="2" t="s">
        <v>188</v>
      </c>
      <c r="G6058" s="2" t="s">
        <v>1485</v>
      </c>
      <c r="H6058" s="2" t="s">
        <v>1486</v>
      </c>
      <c r="I6058" s="2" t="s">
        <v>26</v>
      </c>
      <c r="J6058" s="2" t="s">
        <v>27</v>
      </c>
      <c r="K6058" s="2" t="s">
        <v>7040</v>
      </c>
      <c r="L6058" s="2" t="s">
        <v>104</v>
      </c>
      <c r="M6058" s="1">
        <v>78539</v>
      </c>
      <c r="N6058" s="2" t="s">
        <v>105</v>
      </c>
      <c r="O6058" s="2" t="s">
        <v>5802</v>
      </c>
      <c r="P6058" s="2" t="s">
        <v>46</v>
      </c>
      <c r="Q6058" s="2" t="s">
        <v>90</v>
      </c>
      <c r="R6058" s="2" t="s">
        <v>5803</v>
      </c>
      <c r="S6058" s="1">
        <v>83.84</v>
      </c>
      <c r="T6058" s="1">
        <v>8</v>
      </c>
      <c r="U6058" s="1">
        <v>0.2</v>
      </c>
      <c r="V6058" s="5">
        <v>30.391999999999999</v>
      </c>
    </row>
    <row r="6059" spans="1:22" ht="15" thickBot="1" x14ac:dyDescent="0.35">
      <c r="A6059" s="4">
        <v>6058</v>
      </c>
      <c r="B6059" s="2" t="s">
        <v>8652</v>
      </c>
      <c r="C6059" s="1">
        <v>2011</v>
      </c>
      <c r="D6059" s="3">
        <v>40604</v>
      </c>
      <c r="E6059" s="3">
        <v>40610</v>
      </c>
      <c r="F6059" s="2" t="s">
        <v>50</v>
      </c>
      <c r="G6059" s="2" t="s">
        <v>5337</v>
      </c>
      <c r="H6059" s="2" t="s">
        <v>5338</v>
      </c>
      <c r="I6059" s="2" t="s">
        <v>102</v>
      </c>
      <c r="J6059" s="2" t="s">
        <v>27</v>
      </c>
      <c r="K6059" s="2" t="s">
        <v>266</v>
      </c>
      <c r="L6059" s="2" t="s">
        <v>267</v>
      </c>
      <c r="M6059" s="1">
        <v>10009</v>
      </c>
      <c r="N6059" s="2" t="s">
        <v>148</v>
      </c>
      <c r="O6059" s="2" t="s">
        <v>669</v>
      </c>
      <c r="P6059" s="2" t="s">
        <v>46</v>
      </c>
      <c r="Q6059" s="2" t="s">
        <v>173</v>
      </c>
      <c r="R6059" s="2" t="s">
        <v>186</v>
      </c>
      <c r="S6059" s="1">
        <v>11.36</v>
      </c>
      <c r="T6059" s="1">
        <v>2</v>
      </c>
      <c r="U6059" s="1">
        <v>0</v>
      </c>
      <c r="V6059" s="5">
        <v>5.3391999999999999</v>
      </c>
    </row>
    <row r="6060" spans="1:22" ht="15" thickBot="1" x14ac:dyDescent="0.35">
      <c r="A6060" s="4">
        <v>6059</v>
      </c>
      <c r="B6060" s="2" t="s">
        <v>8652</v>
      </c>
      <c r="C6060" s="1">
        <v>2011</v>
      </c>
      <c r="D6060" s="3">
        <v>40604</v>
      </c>
      <c r="E6060" s="3">
        <v>40610</v>
      </c>
      <c r="F6060" s="2" t="s">
        <v>50</v>
      </c>
      <c r="G6060" s="2" t="s">
        <v>5337</v>
      </c>
      <c r="H6060" s="2" t="s">
        <v>5338</v>
      </c>
      <c r="I6060" s="2" t="s">
        <v>102</v>
      </c>
      <c r="J6060" s="2" t="s">
        <v>27</v>
      </c>
      <c r="K6060" s="2" t="s">
        <v>266</v>
      </c>
      <c r="L6060" s="2" t="s">
        <v>267</v>
      </c>
      <c r="M6060" s="1">
        <v>10009</v>
      </c>
      <c r="N6060" s="2" t="s">
        <v>148</v>
      </c>
      <c r="O6060" s="2" t="s">
        <v>283</v>
      </c>
      <c r="P6060" s="2" t="s">
        <v>46</v>
      </c>
      <c r="Q6060" s="2" t="s">
        <v>90</v>
      </c>
      <c r="R6060" s="2" t="s">
        <v>284</v>
      </c>
      <c r="S6060" s="1">
        <v>36.4</v>
      </c>
      <c r="T6060" s="1">
        <v>5</v>
      </c>
      <c r="U6060" s="1">
        <v>0</v>
      </c>
      <c r="V6060" s="5">
        <v>17.472000000000001</v>
      </c>
    </row>
    <row r="6061" spans="1:22" ht="15" thickBot="1" x14ac:dyDescent="0.35">
      <c r="A6061" s="4">
        <v>6060</v>
      </c>
      <c r="B6061" s="2" t="s">
        <v>8653</v>
      </c>
      <c r="C6061" s="1">
        <v>2011</v>
      </c>
      <c r="D6061" s="3">
        <v>40907</v>
      </c>
      <c r="E6061" s="3">
        <v>40911</v>
      </c>
      <c r="F6061" s="2" t="s">
        <v>50</v>
      </c>
      <c r="G6061" s="2" t="s">
        <v>2626</v>
      </c>
      <c r="H6061" s="2" t="s">
        <v>2627</v>
      </c>
      <c r="I6061" s="2" t="s">
        <v>26</v>
      </c>
      <c r="J6061" s="2" t="s">
        <v>27</v>
      </c>
      <c r="K6061" s="2" t="s">
        <v>146</v>
      </c>
      <c r="L6061" s="2" t="s">
        <v>147</v>
      </c>
      <c r="M6061" s="1">
        <v>19120</v>
      </c>
      <c r="N6061" s="2" t="s">
        <v>148</v>
      </c>
      <c r="O6061" s="2" t="s">
        <v>6816</v>
      </c>
      <c r="P6061" s="2" t="s">
        <v>71</v>
      </c>
      <c r="Q6061" s="2" t="s">
        <v>161</v>
      </c>
      <c r="R6061" s="2" t="s">
        <v>6817</v>
      </c>
      <c r="S6061" s="1">
        <v>27.968</v>
      </c>
      <c r="T6061" s="1">
        <v>2</v>
      </c>
      <c r="U6061" s="1">
        <v>0.2</v>
      </c>
      <c r="V6061" s="5">
        <v>6.992</v>
      </c>
    </row>
    <row r="6062" spans="1:22" ht="15" thickBot="1" x14ac:dyDescent="0.35">
      <c r="A6062" s="4">
        <v>6061</v>
      </c>
      <c r="B6062" s="2" t="s">
        <v>8654</v>
      </c>
      <c r="C6062" s="1">
        <v>2012</v>
      </c>
      <c r="D6062" s="3">
        <v>41009</v>
      </c>
      <c r="E6062" s="3">
        <v>41015</v>
      </c>
      <c r="F6062" s="2" t="s">
        <v>50</v>
      </c>
      <c r="G6062" s="2" t="s">
        <v>2161</v>
      </c>
      <c r="H6062" s="2" t="s">
        <v>2162</v>
      </c>
      <c r="I6062" s="2" t="s">
        <v>102</v>
      </c>
      <c r="J6062" s="2" t="s">
        <v>27</v>
      </c>
      <c r="K6062" s="2" t="s">
        <v>389</v>
      </c>
      <c r="L6062" s="2" t="s">
        <v>267</v>
      </c>
      <c r="M6062" s="1">
        <v>14609</v>
      </c>
      <c r="N6062" s="2" t="s">
        <v>148</v>
      </c>
      <c r="O6062" s="2" t="s">
        <v>3284</v>
      </c>
      <c r="P6062" s="2" t="s">
        <v>46</v>
      </c>
      <c r="Q6062" s="2" t="s">
        <v>59</v>
      </c>
      <c r="R6062" s="2" t="s">
        <v>3285</v>
      </c>
      <c r="S6062" s="1">
        <v>142.04</v>
      </c>
      <c r="T6062" s="1">
        <v>4</v>
      </c>
      <c r="U6062" s="1">
        <v>0</v>
      </c>
      <c r="V6062" s="5">
        <v>38.3508</v>
      </c>
    </row>
    <row r="6063" spans="1:22" ht="15" thickBot="1" x14ac:dyDescent="0.35">
      <c r="A6063" s="4">
        <v>6062</v>
      </c>
      <c r="B6063" s="2" t="s">
        <v>8654</v>
      </c>
      <c r="C6063" s="1">
        <v>2012</v>
      </c>
      <c r="D6063" s="3">
        <v>41009</v>
      </c>
      <c r="E6063" s="3">
        <v>41015</v>
      </c>
      <c r="F6063" s="2" t="s">
        <v>50</v>
      </c>
      <c r="G6063" s="2" t="s">
        <v>2161</v>
      </c>
      <c r="H6063" s="2" t="s">
        <v>2162</v>
      </c>
      <c r="I6063" s="2" t="s">
        <v>102</v>
      </c>
      <c r="J6063" s="2" t="s">
        <v>27</v>
      </c>
      <c r="K6063" s="2" t="s">
        <v>389</v>
      </c>
      <c r="L6063" s="2" t="s">
        <v>267</v>
      </c>
      <c r="M6063" s="1">
        <v>14609</v>
      </c>
      <c r="N6063" s="2" t="s">
        <v>148</v>
      </c>
      <c r="O6063" s="2" t="s">
        <v>1128</v>
      </c>
      <c r="P6063" s="2" t="s">
        <v>46</v>
      </c>
      <c r="Q6063" s="2" t="s">
        <v>68</v>
      </c>
      <c r="R6063" s="2" t="s">
        <v>1129</v>
      </c>
      <c r="S6063" s="1">
        <v>14.67</v>
      </c>
      <c r="T6063" s="1">
        <v>3</v>
      </c>
      <c r="U6063" s="1">
        <v>0</v>
      </c>
      <c r="V6063" s="5">
        <v>6.0147000000000004</v>
      </c>
    </row>
    <row r="6064" spans="1:22" ht="15" thickBot="1" x14ac:dyDescent="0.35">
      <c r="A6064" s="4">
        <v>6063</v>
      </c>
      <c r="B6064" s="2" t="s">
        <v>8655</v>
      </c>
      <c r="C6064" s="1">
        <v>2012</v>
      </c>
      <c r="D6064" s="3">
        <v>41268</v>
      </c>
      <c r="E6064" s="3">
        <v>41273</v>
      </c>
      <c r="F6064" s="2" t="s">
        <v>23</v>
      </c>
      <c r="G6064" s="2" t="s">
        <v>2230</v>
      </c>
      <c r="H6064" s="2" t="s">
        <v>2231</v>
      </c>
      <c r="I6064" s="2" t="s">
        <v>26</v>
      </c>
      <c r="J6064" s="2" t="s">
        <v>27</v>
      </c>
      <c r="K6064" s="2" t="s">
        <v>947</v>
      </c>
      <c r="L6064" s="2" t="s">
        <v>43</v>
      </c>
      <c r="M6064" s="1">
        <v>92037</v>
      </c>
      <c r="N6064" s="2" t="s">
        <v>44</v>
      </c>
      <c r="O6064" s="2" t="s">
        <v>3312</v>
      </c>
      <c r="P6064" s="2" t="s">
        <v>71</v>
      </c>
      <c r="Q6064" s="2" t="s">
        <v>1216</v>
      </c>
      <c r="R6064" s="2" t="s">
        <v>3313</v>
      </c>
      <c r="S6064" s="1">
        <v>1199.96</v>
      </c>
      <c r="T6064" s="1">
        <v>5</v>
      </c>
      <c r="U6064" s="1">
        <v>0.2</v>
      </c>
      <c r="V6064" s="5">
        <v>224.99250000000001</v>
      </c>
    </row>
    <row r="6065" spans="1:22" ht="15" thickBot="1" x14ac:dyDescent="0.35">
      <c r="A6065" s="4">
        <v>6064</v>
      </c>
      <c r="B6065" s="2" t="s">
        <v>8655</v>
      </c>
      <c r="C6065" s="1">
        <v>2012</v>
      </c>
      <c r="D6065" s="3">
        <v>41268</v>
      </c>
      <c r="E6065" s="3">
        <v>41273</v>
      </c>
      <c r="F6065" s="2" t="s">
        <v>23</v>
      </c>
      <c r="G6065" s="2" t="s">
        <v>2230</v>
      </c>
      <c r="H6065" s="2" t="s">
        <v>2231</v>
      </c>
      <c r="I6065" s="2" t="s">
        <v>26</v>
      </c>
      <c r="J6065" s="2" t="s">
        <v>27</v>
      </c>
      <c r="K6065" s="2" t="s">
        <v>947</v>
      </c>
      <c r="L6065" s="2" t="s">
        <v>43</v>
      </c>
      <c r="M6065" s="1">
        <v>92037</v>
      </c>
      <c r="N6065" s="2" t="s">
        <v>44</v>
      </c>
      <c r="O6065" s="2" t="s">
        <v>3111</v>
      </c>
      <c r="P6065" s="2" t="s">
        <v>46</v>
      </c>
      <c r="Q6065" s="2" t="s">
        <v>90</v>
      </c>
      <c r="R6065" s="2" t="s">
        <v>3112</v>
      </c>
      <c r="S6065" s="1">
        <v>12.6</v>
      </c>
      <c r="T6065" s="1">
        <v>3</v>
      </c>
      <c r="U6065" s="1">
        <v>0</v>
      </c>
      <c r="V6065" s="5">
        <v>6.1740000000000004</v>
      </c>
    </row>
    <row r="6066" spans="1:22" ht="15" thickBot="1" x14ac:dyDescent="0.35">
      <c r="A6066" s="4">
        <v>6065</v>
      </c>
      <c r="B6066" s="2" t="s">
        <v>8655</v>
      </c>
      <c r="C6066" s="1">
        <v>2012</v>
      </c>
      <c r="D6066" s="3">
        <v>41268</v>
      </c>
      <c r="E6066" s="3">
        <v>41273</v>
      </c>
      <c r="F6066" s="2" t="s">
        <v>23</v>
      </c>
      <c r="G6066" s="2" t="s">
        <v>2230</v>
      </c>
      <c r="H6066" s="2" t="s">
        <v>2231</v>
      </c>
      <c r="I6066" s="2" t="s">
        <v>26</v>
      </c>
      <c r="J6066" s="2" t="s">
        <v>27</v>
      </c>
      <c r="K6066" s="2" t="s">
        <v>947</v>
      </c>
      <c r="L6066" s="2" t="s">
        <v>43</v>
      </c>
      <c r="M6066" s="1">
        <v>92037</v>
      </c>
      <c r="N6066" s="2" t="s">
        <v>44</v>
      </c>
      <c r="O6066" s="2" t="s">
        <v>1767</v>
      </c>
      <c r="P6066" s="2" t="s">
        <v>46</v>
      </c>
      <c r="Q6066" s="2" t="s">
        <v>90</v>
      </c>
      <c r="R6066" s="2" t="s">
        <v>1768</v>
      </c>
      <c r="S6066" s="1">
        <v>17.940000000000001</v>
      </c>
      <c r="T6066" s="1">
        <v>3</v>
      </c>
      <c r="U6066" s="1">
        <v>0</v>
      </c>
      <c r="V6066" s="5">
        <v>8.0730000000000004</v>
      </c>
    </row>
    <row r="6067" spans="1:22" ht="15" thickBot="1" x14ac:dyDescent="0.35">
      <c r="A6067" s="4">
        <v>6066</v>
      </c>
      <c r="B6067" s="2" t="s">
        <v>8656</v>
      </c>
      <c r="C6067" s="1">
        <v>2012</v>
      </c>
      <c r="D6067" s="3">
        <v>41004</v>
      </c>
      <c r="E6067" s="3">
        <v>41006</v>
      </c>
      <c r="F6067" s="2" t="s">
        <v>188</v>
      </c>
      <c r="G6067" s="2" t="s">
        <v>655</v>
      </c>
      <c r="H6067" s="2" t="s">
        <v>656</v>
      </c>
      <c r="I6067" s="2" t="s">
        <v>26</v>
      </c>
      <c r="J6067" s="2" t="s">
        <v>27</v>
      </c>
      <c r="K6067" s="2" t="s">
        <v>146</v>
      </c>
      <c r="L6067" s="2" t="s">
        <v>147</v>
      </c>
      <c r="M6067" s="1">
        <v>19120</v>
      </c>
      <c r="N6067" s="2" t="s">
        <v>148</v>
      </c>
      <c r="O6067" s="2" t="s">
        <v>2492</v>
      </c>
      <c r="P6067" s="2" t="s">
        <v>46</v>
      </c>
      <c r="Q6067" s="2" t="s">
        <v>47</v>
      </c>
      <c r="R6067" s="2" t="s">
        <v>2493</v>
      </c>
      <c r="S6067" s="1">
        <v>23.904</v>
      </c>
      <c r="T6067" s="1">
        <v>6</v>
      </c>
      <c r="U6067" s="1">
        <v>0.2</v>
      </c>
      <c r="V6067" s="5">
        <v>7.7687999999999997</v>
      </c>
    </row>
    <row r="6068" spans="1:22" ht="15" thickBot="1" x14ac:dyDescent="0.35">
      <c r="A6068" s="4">
        <v>6067</v>
      </c>
      <c r="B6068" s="2" t="s">
        <v>8657</v>
      </c>
      <c r="C6068" s="1">
        <v>2012</v>
      </c>
      <c r="D6068" s="3">
        <v>40925</v>
      </c>
      <c r="E6068" s="3">
        <v>40931</v>
      </c>
      <c r="F6068" s="2" t="s">
        <v>50</v>
      </c>
      <c r="G6068" s="2" t="s">
        <v>7258</v>
      </c>
      <c r="H6068" s="2" t="s">
        <v>7259</v>
      </c>
      <c r="I6068" s="2" t="s">
        <v>26</v>
      </c>
      <c r="J6068" s="2" t="s">
        <v>27</v>
      </c>
      <c r="K6068" s="2" t="s">
        <v>8658</v>
      </c>
      <c r="L6068" s="2" t="s">
        <v>335</v>
      </c>
      <c r="M6068" s="1">
        <v>38134</v>
      </c>
      <c r="N6068" s="2" t="s">
        <v>30</v>
      </c>
      <c r="O6068" s="2" t="s">
        <v>4825</v>
      </c>
      <c r="P6068" s="2" t="s">
        <v>46</v>
      </c>
      <c r="Q6068" s="2" t="s">
        <v>578</v>
      </c>
      <c r="R6068" s="2" t="s">
        <v>4826</v>
      </c>
      <c r="S6068" s="1">
        <v>88.96</v>
      </c>
      <c r="T6068" s="1">
        <v>8</v>
      </c>
      <c r="U6068" s="1">
        <v>0.2</v>
      </c>
      <c r="V6068" s="5">
        <v>10.007999999999999</v>
      </c>
    </row>
    <row r="6069" spans="1:22" ht="15" thickBot="1" x14ac:dyDescent="0.35">
      <c r="A6069" s="4">
        <v>6068</v>
      </c>
      <c r="B6069" s="2" t="s">
        <v>8659</v>
      </c>
      <c r="C6069" s="1">
        <v>2014</v>
      </c>
      <c r="D6069" s="3">
        <v>41780</v>
      </c>
      <c r="E6069" s="3">
        <v>41784</v>
      </c>
      <c r="F6069" s="2" t="s">
        <v>50</v>
      </c>
      <c r="G6069" s="2" t="s">
        <v>2130</v>
      </c>
      <c r="H6069" s="2" t="s">
        <v>2131</v>
      </c>
      <c r="I6069" s="2" t="s">
        <v>102</v>
      </c>
      <c r="J6069" s="2" t="s">
        <v>27</v>
      </c>
      <c r="K6069" s="2" t="s">
        <v>1119</v>
      </c>
      <c r="L6069" s="2" t="s">
        <v>43</v>
      </c>
      <c r="M6069" s="1">
        <v>90712</v>
      </c>
      <c r="N6069" s="2" t="s">
        <v>44</v>
      </c>
      <c r="O6069" s="2" t="s">
        <v>1585</v>
      </c>
      <c r="P6069" s="2" t="s">
        <v>32</v>
      </c>
      <c r="Q6069" s="2" t="s">
        <v>36</v>
      </c>
      <c r="R6069" s="2" t="s">
        <v>1586</v>
      </c>
      <c r="S6069" s="1">
        <v>518.27200000000005</v>
      </c>
      <c r="T6069" s="1">
        <v>8</v>
      </c>
      <c r="U6069" s="1">
        <v>0.2</v>
      </c>
      <c r="V6069" s="5">
        <v>-97.176000000000002</v>
      </c>
    </row>
    <row r="6070" spans="1:22" ht="15" thickBot="1" x14ac:dyDescent="0.35">
      <c r="A6070" s="4">
        <v>6069</v>
      </c>
      <c r="B6070" s="2" t="s">
        <v>8659</v>
      </c>
      <c r="C6070" s="1">
        <v>2014</v>
      </c>
      <c r="D6070" s="3">
        <v>41780</v>
      </c>
      <c r="E6070" s="3">
        <v>41784</v>
      </c>
      <c r="F6070" s="2" t="s">
        <v>50</v>
      </c>
      <c r="G6070" s="2" t="s">
        <v>2130</v>
      </c>
      <c r="H6070" s="2" t="s">
        <v>2131</v>
      </c>
      <c r="I6070" s="2" t="s">
        <v>102</v>
      </c>
      <c r="J6070" s="2" t="s">
        <v>27</v>
      </c>
      <c r="K6070" s="2" t="s">
        <v>1119</v>
      </c>
      <c r="L6070" s="2" t="s">
        <v>43</v>
      </c>
      <c r="M6070" s="1">
        <v>90712</v>
      </c>
      <c r="N6070" s="2" t="s">
        <v>44</v>
      </c>
      <c r="O6070" s="2" t="s">
        <v>3027</v>
      </c>
      <c r="P6070" s="2" t="s">
        <v>32</v>
      </c>
      <c r="Q6070" s="2" t="s">
        <v>65</v>
      </c>
      <c r="R6070" s="2" t="s">
        <v>3028</v>
      </c>
      <c r="S6070" s="1">
        <v>6.98</v>
      </c>
      <c r="T6070" s="1">
        <v>1</v>
      </c>
      <c r="U6070" s="1">
        <v>0</v>
      </c>
      <c r="V6070" s="5">
        <v>3.3504</v>
      </c>
    </row>
    <row r="6071" spans="1:22" ht="15" thickBot="1" x14ac:dyDescent="0.35">
      <c r="A6071" s="4">
        <v>6070</v>
      </c>
      <c r="B6071" s="2" t="s">
        <v>8659</v>
      </c>
      <c r="C6071" s="1">
        <v>2014</v>
      </c>
      <c r="D6071" s="3">
        <v>41780</v>
      </c>
      <c r="E6071" s="3">
        <v>41784</v>
      </c>
      <c r="F6071" s="2" t="s">
        <v>50</v>
      </c>
      <c r="G6071" s="2" t="s">
        <v>2130</v>
      </c>
      <c r="H6071" s="2" t="s">
        <v>2131</v>
      </c>
      <c r="I6071" s="2" t="s">
        <v>102</v>
      </c>
      <c r="J6071" s="2" t="s">
        <v>27</v>
      </c>
      <c r="K6071" s="2" t="s">
        <v>1119</v>
      </c>
      <c r="L6071" s="2" t="s">
        <v>43</v>
      </c>
      <c r="M6071" s="1">
        <v>90712</v>
      </c>
      <c r="N6071" s="2" t="s">
        <v>44</v>
      </c>
      <c r="O6071" s="2" t="s">
        <v>8660</v>
      </c>
      <c r="P6071" s="2" t="s">
        <v>71</v>
      </c>
      <c r="Q6071" s="2" t="s">
        <v>682</v>
      </c>
      <c r="R6071" s="2" t="s">
        <v>8661</v>
      </c>
      <c r="S6071" s="1">
        <v>343.2</v>
      </c>
      <c r="T6071" s="1">
        <v>1</v>
      </c>
      <c r="U6071" s="1">
        <v>0.2</v>
      </c>
      <c r="V6071" s="5">
        <v>38.61</v>
      </c>
    </row>
    <row r="6072" spans="1:22" ht="15" thickBot="1" x14ac:dyDescent="0.35">
      <c r="A6072" s="4">
        <v>6071</v>
      </c>
      <c r="B6072" s="2" t="s">
        <v>8662</v>
      </c>
      <c r="C6072" s="1">
        <v>2014</v>
      </c>
      <c r="D6072" s="3">
        <v>41865</v>
      </c>
      <c r="E6072" s="3">
        <v>41872</v>
      </c>
      <c r="F6072" s="2" t="s">
        <v>50</v>
      </c>
      <c r="G6072" s="2" t="s">
        <v>3939</v>
      </c>
      <c r="H6072" s="2" t="s">
        <v>3940</v>
      </c>
      <c r="I6072" s="2" t="s">
        <v>41</v>
      </c>
      <c r="J6072" s="2" t="s">
        <v>27</v>
      </c>
      <c r="K6072" s="2" t="s">
        <v>146</v>
      </c>
      <c r="L6072" s="2" t="s">
        <v>147</v>
      </c>
      <c r="M6072" s="1">
        <v>19120</v>
      </c>
      <c r="N6072" s="2" t="s">
        <v>148</v>
      </c>
      <c r="O6072" s="2" t="s">
        <v>2620</v>
      </c>
      <c r="P6072" s="2" t="s">
        <v>46</v>
      </c>
      <c r="Q6072" s="2" t="s">
        <v>47</v>
      </c>
      <c r="R6072" s="2" t="s">
        <v>2621</v>
      </c>
      <c r="S6072" s="1">
        <v>17.544</v>
      </c>
      <c r="T6072" s="1">
        <v>3</v>
      </c>
      <c r="U6072" s="1">
        <v>0.2</v>
      </c>
      <c r="V6072" s="5">
        <v>5.9211</v>
      </c>
    </row>
    <row r="6073" spans="1:22" ht="15" thickBot="1" x14ac:dyDescent="0.35">
      <c r="A6073" s="4">
        <v>6072</v>
      </c>
      <c r="B6073" s="2" t="s">
        <v>8663</v>
      </c>
      <c r="C6073" s="1">
        <v>2012</v>
      </c>
      <c r="D6073" s="3">
        <v>41274</v>
      </c>
      <c r="E6073" s="3">
        <v>41278</v>
      </c>
      <c r="F6073" s="2" t="s">
        <v>50</v>
      </c>
      <c r="G6073" s="2" t="s">
        <v>8367</v>
      </c>
      <c r="H6073" s="2" t="s">
        <v>8368</v>
      </c>
      <c r="I6073" s="2" t="s">
        <v>26</v>
      </c>
      <c r="J6073" s="2" t="s">
        <v>27</v>
      </c>
      <c r="K6073" s="2" t="s">
        <v>1237</v>
      </c>
      <c r="L6073" s="2" t="s">
        <v>104</v>
      </c>
      <c r="M6073" s="1">
        <v>78745</v>
      </c>
      <c r="N6073" s="2" t="s">
        <v>105</v>
      </c>
      <c r="O6073" s="2" t="s">
        <v>2428</v>
      </c>
      <c r="P6073" s="2" t="s">
        <v>46</v>
      </c>
      <c r="Q6073" s="2" t="s">
        <v>59</v>
      </c>
      <c r="R6073" s="2" t="s">
        <v>2429</v>
      </c>
      <c r="S6073" s="1">
        <v>152.68799999999999</v>
      </c>
      <c r="T6073" s="1">
        <v>2</v>
      </c>
      <c r="U6073" s="1">
        <v>0.2</v>
      </c>
      <c r="V6073" s="5">
        <v>-26.720400000000001</v>
      </c>
    </row>
    <row r="6074" spans="1:22" ht="15" thickBot="1" x14ac:dyDescent="0.35">
      <c r="A6074" s="4">
        <v>6073</v>
      </c>
      <c r="B6074" s="2" t="s">
        <v>8663</v>
      </c>
      <c r="C6074" s="1">
        <v>2012</v>
      </c>
      <c r="D6074" s="3">
        <v>41274</v>
      </c>
      <c r="E6074" s="3">
        <v>41278</v>
      </c>
      <c r="F6074" s="2" t="s">
        <v>50</v>
      </c>
      <c r="G6074" s="2" t="s">
        <v>8367</v>
      </c>
      <c r="H6074" s="2" t="s">
        <v>8368</v>
      </c>
      <c r="I6074" s="2" t="s">
        <v>26</v>
      </c>
      <c r="J6074" s="2" t="s">
        <v>27</v>
      </c>
      <c r="K6074" s="2" t="s">
        <v>1237</v>
      </c>
      <c r="L6074" s="2" t="s">
        <v>104</v>
      </c>
      <c r="M6074" s="1">
        <v>78745</v>
      </c>
      <c r="N6074" s="2" t="s">
        <v>105</v>
      </c>
      <c r="O6074" s="2" t="s">
        <v>3297</v>
      </c>
      <c r="P6074" s="2" t="s">
        <v>46</v>
      </c>
      <c r="Q6074" s="2" t="s">
        <v>269</v>
      </c>
      <c r="R6074" s="2" t="s">
        <v>3298</v>
      </c>
      <c r="S6074" s="1">
        <v>3.488</v>
      </c>
      <c r="T6074" s="1">
        <v>2</v>
      </c>
      <c r="U6074" s="1">
        <v>0.2</v>
      </c>
      <c r="V6074" s="5">
        <v>0.56679999999999997</v>
      </c>
    </row>
    <row r="6075" spans="1:22" ht="15" thickBot="1" x14ac:dyDescent="0.35">
      <c r="A6075" s="4">
        <v>6074</v>
      </c>
      <c r="B6075" s="2" t="s">
        <v>8663</v>
      </c>
      <c r="C6075" s="1">
        <v>2012</v>
      </c>
      <c r="D6075" s="3">
        <v>41274</v>
      </c>
      <c r="E6075" s="3">
        <v>41278</v>
      </c>
      <c r="F6075" s="2" t="s">
        <v>50</v>
      </c>
      <c r="G6075" s="2" t="s">
        <v>8367</v>
      </c>
      <c r="H6075" s="2" t="s">
        <v>8368</v>
      </c>
      <c r="I6075" s="2" t="s">
        <v>26</v>
      </c>
      <c r="J6075" s="2" t="s">
        <v>27</v>
      </c>
      <c r="K6075" s="2" t="s">
        <v>1237</v>
      </c>
      <c r="L6075" s="2" t="s">
        <v>104</v>
      </c>
      <c r="M6075" s="1">
        <v>78745</v>
      </c>
      <c r="N6075" s="2" t="s">
        <v>105</v>
      </c>
      <c r="O6075" s="2" t="s">
        <v>1296</v>
      </c>
      <c r="P6075" s="2" t="s">
        <v>46</v>
      </c>
      <c r="Q6075" s="2" t="s">
        <v>578</v>
      </c>
      <c r="R6075" s="2" t="s">
        <v>186</v>
      </c>
      <c r="S6075" s="1">
        <v>5.8879999999999999</v>
      </c>
      <c r="T6075" s="1">
        <v>2</v>
      </c>
      <c r="U6075" s="1">
        <v>0.2</v>
      </c>
      <c r="V6075" s="5">
        <v>-1.3248</v>
      </c>
    </row>
    <row r="6076" spans="1:22" ht="15" thickBot="1" x14ac:dyDescent="0.35">
      <c r="A6076" s="4">
        <v>6075</v>
      </c>
      <c r="B6076" s="2" t="s">
        <v>8664</v>
      </c>
      <c r="C6076" s="1">
        <v>2014</v>
      </c>
      <c r="D6076" s="3">
        <v>41999</v>
      </c>
      <c r="E6076" s="3">
        <v>42003</v>
      </c>
      <c r="F6076" s="2" t="s">
        <v>50</v>
      </c>
      <c r="G6076" s="2" t="s">
        <v>792</v>
      </c>
      <c r="H6076" s="2" t="s">
        <v>793</v>
      </c>
      <c r="I6076" s="2" t="s">
        <v>41</v>
      </c>
      <c r="J6076" s="2" t="s">
        <v>27</v>
      </c>
      <c r="K6076" s="2" t="s">
        <v>42</v>
      </c>
      <c r="L6076" s="2" t="s">
        <v>43</v>
      </c>
      <c r="M6076" s="1">
        <v>90008</v>
      </c>
      <c r="N6076" s="2" t="s">
        <v>44</v>
      </c>
      <c r="O6076" s="2" t="s">
        <v>4994</v>
      </c>
      <c r="P6076" s="2" t="s">
        <v>46</v>
      </c>
      <c r="Q6076" s="2" t="s">
        <v>75</v>
      </c>
      <c r="R6076" s="2" t="s">
        <v>4995</v>
      </c>
      <c r="S6076" s="1">
        <v>153.55199999999999</v>
      </c>
      <c r="T6076" s="1">
        <v>3</v>
      </c>
      <c r="U6076" s="1">
        <v>0.2</v>
      </c>
      <c r="V6076" s="5">
        <v>51.823799999999999</v>
      </c>
    </row>
    <row r="6077" spans="1:22" ht="15" thickBot="1" x14ac:dyDescent="0.35">
      <c r="A6077" s="4">
        <v>6076</v>
      </c>
      <c r="B6077" s="2" t="s">
        <v>8664</v>
      </c>
      <c r="C6077" s="1">
        <v>2014</v>
      </c>
      <c r="D6077" s="3">
        <v>41999</v>
      </c>
      <c r="E6077" s="3">
        <v>42003</v>
      </c>
      <c r="F6077" s="2" t="s">
        <v>50</v>
      </c>
      <c r="G6077" s="2" t="s">
        <v>792</v>
      </c>
      <c r="H6077" s="2" t="s">
        <v>793</v>
      </c>
      <c r="I6077" s="2" t="s">
        <v>41</v>
      </c>
      <c r="J6077" s="2" t="s">
        <v>27</v>
      </c>
      <c r="K6077" s="2" t="s">
        <v>42</v>
      </c>
      <c r="L6077" s="2" t="s">
        <v>43</v>
      </c>
      <c r="M6077" s="1">
        <v>90008</v>
      </c>
      <c r="N6077" s="2" t="s">
        <v>44</v>
      </c>
      <c r="O6077" s="2" t="s">
        <v>1096</v>
      </c>
      <c r="P6077" s="2" t="s">
        <v>46</v>
      </c>
      <c r="Q6077" s="2" t="s">
        <v>59</v>
      </c>
      <c r="R6077" s="2" t="s">
        <v>1097</v>
      </c>
      <c r="S6077" s="1">
        <v>270.62</v>
      </c>
      <c r="T6077" s="1">
        <v>2</v>
      </c>
      <c r="U6077" s="1">
        <v>0</v>
      </c>
      <c r="V6077" s="5">
        <v>2.7061999999999999</v>
      </c>
    </row>
    <row r="6078" spans="1:22" ht="15" thickBot="1" x14ac:dyDescent="0.35">
      <c r="A6078" s="4">
        <v>6077</v>
      </c>
      <c r="B6078" s="2" t="s">
        <v>8665</v>
      </c>
      <c r="C6078" s="1">
        <v>2013</v>
      </c>
      <c r="D6078" s="3">
        <v>41519</v>
      </c>
      <c r="E6078" s="3">
        <v>41525</v>
      </c>
      <c r="F6078" s="2" t="s">
        <v>50</v>
      </c>
      <c r="G6078" s="2" t="s">
        <v>2567</v>
      </c>
      <c r="H6078" s="2" t="s">
        <v>2568</v>
      </c>
      <c r="I6078" s="2" t="s">
        <v>26</v>
      </c>
      <c r="J6078" s="2" t="s">
        <v>27</v>
      </c>
      <c r="K6078" s="2" t="s">
        <v>266</v>
      </c>
      <c r="L6078" s="2" t="s">
        <v>267</v>
      </c>
      <c r="M6078" s="1">
        <v>10011</v>
      </c>
      <c r="N6078" s="2" t="s">
        <v>148</v>
      </c>
      <c r="O6078" s="2" t="s">
        <v>1845</v>
      </c>
      <c r="P6078" s="2" t="s">
        <v>71</v>
      </c>
      <c r="Q6078" s="2" t="s">
        <v>161</v>
      </c>
      <c r="R6078" s="2" t="s">
        <v>1846</v>
      </c>
      <c r="S6078" s="1">
        <v>468.9</v>
      </c>
      <c r="T6078" s="1">
        <v>6</v>
      </c>
      <c r="U6078" s="1">
        <v>0</v>
      </c>
      <c r="V6078" s="5">
        <v>206.316</v>
      </c>
    </row>
    <row r="6079" spans="1:22" ht="15" thickBot="1" x14ac:dyDescent="0.35">
      <c r="A6079" s="4">
        <v>6078</v>
      </c>
      <c r="B6079" s="2" t="s">
        <v>8665</v>
      </c>
      <c r="C6079" s="1">
        <v>2013</v>
      </c>
      <c r="D6079" s="3">
        <v>41519</v>
      </c>
      <c r="E6079" s="3">
        <v>41525</v>
      </c>
      <c r="F6079" s="2" t="s">
        <v>50</v>
      </c>
      <c r="G6079" s="2" t="s">
        <v>2567</v>
      </c>
      <c r="H6079" s="2" t="s">
        <v>2568</v>
      </c>
      <c r="I6079" s="2" t="s">
        <v>26</v>
      </c>
      <c r="J6079" s="2" t="s">
        <v>27</v>
      </c>
      <c r="K6079" s="2" t="s">
        <v>266</v>
      </c>
      <c r="L6079" s="2" t="s">
        <v>267</v>
      </c>
      <c r="M6079" s="1">
        <v>10011</v>
      </c>
      <c r="N6079" s="2" t="s">
        <v>148</v>
      </c>
      <c r="O6079" s="2" t="s">
        <v>6509</v>
      </c>
      <c r="P6079" s="2" t="s">
        <v>71</v>
      </c>
      <c r="Q6079" s="2" t="s">
        <v>161</v>
      </c>
      <c r="R6079" s="2" t="s">
        <v>6510</v>
      </c>
      <c r="S6079" s="1">
        <v>72.48</v>
      </c>
      <c r="T6079" s="1">
        <v>2</v>
      </c>
      <c r="U6079" s="1">
        <v>0</v>
      </c>
      <c r="V6079" s="5">
        <v>30.441600000000001</v>
      </c>
    </row>
    <row r="6080" spans="1:22" ht="15" thickBot="1" x14ac:dyDescent="0.35">
      <c r="A6080" s="4">
        <v>6079</v>
      </c>
      <c r="B6080" s="2" t="s">
        <v>8665</v>
      </c>
      <c r="C6080" s="1">
        <v>2013</v>
      </c>
      <c r="D6080" s="3">
        <v>41519</v>
      </c>
      <c r="E6080" s="3">
        <v>41525</v>
      </c>
      <c r="F6080" s="2" t="s">
        <v>50</v>
      </c>
      <c r="G6080" s="2" t="s">
        <v>2567</v>
      </c>
      <c r="H6080" s="2" t="s">
        <v>2568</v>
      </c>
      <c r="I6080" s="2" t="s">
        <v>26</v>
      </c>
      <c r="J6080" s="2" t="s">
        <v>27</v>
      </c>
      <c r="K6080" s="2" t="s">
        <v>266</v>
      </c>
      <c r="L6080" s="2" t="s">
        <v>267</v>
      </c>
      <c r="M6080" s="1">
        <v>10011</v>
      </c>
      <c r="N6080" s="2" t="s">
        <v>148</v>
      </c>
      <c r="O6080" s="2" t="s">
        <v>1949</v>
      </c>
      <c r="P6080" s="2" t="s">
        <v>46</v>
      </c>
      <c r="Q6080" s="2" t="s">
        <v>578</v>
      </c>
      <c r="R6080" s="2" t="s">
        <v>1950</v>
      </c>
      <c r="S6080" s="1">
        <v>10.95</v>
      </c>
      <c r="T6080" s="1">
        <v>3</v>
      </c>
      <c r="U6080" s="1">
        <v>0</v>
      </c>
      <c r="V6080" s="5">
        <v>3.2850000000000001</v>
      </c>
    </row>
    <row r="6081" spans="1:22" ht="15" thickBot="1" x14ac:dyDescent="0.35">
      <c r="A6081" s="4">
        <v>6080</v>
      </c>
      <c r="B6081" s="2" t="s">
        <v>8665</v>
      </c>
      <c r="C6081" s="1">
        <v>2013</v>
      </c>
      <c r="D6081" s="3">
        <v>41519</v>
      </c>
      <c r="E6081" s="3">
        <v>41525</v>
      </c>
      <c r="F6081" s="2" t="s">
        <v>50</v>
      </c>
      <c r="G6081" s="2" t="s">
        <v>2567</v>
      </c>
      <c r="H6081" s="2" t="s">
        <v>2568</v>
      </c>
      <c r="I6081" s="2" t="s">
        <v>26</v>
      </c>
      <c r="J6081" s="2" t="s">
        <v>27</v>
      </c>
      <c r="K6081" s="2" t="s">
        <v>266</v>
      </c>
      <c r="L6081" s="2" t="s">
        <v>267</v>
      </c>
      <c r="M6081" s="1">
        <v>10011</v>
      </c>
      <c r="N6081" s="2" t="s">
        <v>148</v>
      </c>
      <c r="O6081" s="2" t="s">
        <v>1714</v>
      </c>
      <c r="P6081" s="2" t="s">
        <v>32</v>
      </c>
      <c r="Q6081" s="2" t="s">
        <v>65</v>
      </c>
      <c r="R6081" s="2" t="s">
        <v>1715</v>
      </c>
      <c r="S6081" s="1">
        <v>191.82</v>
      </c>
      <c r="T6081" s="1">
        <v>3</v>
      </c>
      <c r="U6081" s="1">
        <v>0</v>
      </c>
      <c r="V6081" s="5">
        <v>61.382399999999997</v>
      </c>
    </row>
    <row r="6082" spans="1:22" ht="15" thickBot="1" x14ac:dyDescent="0.35">
      <c r="A6082" s="4">
        <v>6081</v>
      </c>
      <c r="B6082" s="2" t="s">
        <v>8666</v>
      </c>
      <c r="C6082" s="1">
        <v>2014</v>
      </c>
      <c r="D6082" s="3">
        <v>41857</v>
      </c>
      <c r="E6082" s="3">
        <v>41860</v>
      </c>
      <c r="F6082" s="2" t="s">
        <v>188</v>
      </c>
      <c r="G6082" s="2" t="s">
        <v>1068</v>
      </c>
      <c r="H6082" s="2" t="s">
        <v>1069</v>
      </c>
      <c r="I6082" s="2" t="s">
        <v>102</v>
      </c>
      <c r="J6082" s="2" t="s">
        <v>27</v>
      </c>
      <c r="K6082" s="2" t="s">
        <v>184</v>
      </c>
      <c r="L6082" s="2" t="s">
        <v>104</v>
      </c>
      <c r="M6082" s="1">
        <v>77070</v>
      </c>
      <c r="N6082" s="2" t="s">
        <v>105</v>
      </c>
      <c r="O6082" s="2" t="s">
        <v>4907</v>
      </c>
      <c r="P6082" s="2" t="s">
        <v>46</v>
      </c>
      <c r="Q6082" s="2" t="s">
        <v>59</v>
      </c>
      <c r="R6082" s="2" t="s">
        <v>4908</v>
      </c>
      <c r="S6082" s="1">
        <v>151.05600000000001</v>
      </c>
      <c r="T6082" s="1">
        <v>9</v>
      </c>
      <c r="U6082" s="1">
        <v>0.2</v>
      </c>
      <c r="V6082" s="5">
        <v>7.5528000000000004</v>
      </c>
    </row>
    <row r="6083" spans="1:22" ht="15" thickBot="1" x14ac:dyDescent="0.35">
      <c r="A6083" s="4">
        <v>6082</v>
      </c>
      <c r="B6083" s="2" t="s">
        <v>8667</v>
      </c>
      <c r="C6083" s="1">
        <v>2011</v>
      </c>
      <c r="D6083" s="3">
        <v>40593</v>
      </c>
      <c r="E6083" s="3">
        <v>40593</v>
      </c>
      <c r="F6083" s="2" t="s">
        <v>1290</v>
      </c>
      <c r="G6083" s="2" t="s">
        <v>1553</v>
      </c>
      <c r="H6083" s="2" t="s">
        <v>1554</v>
      </c>
      <c r="I6083" s="2" t="s">
        <v>26</v>
      </c>
      <c r="J6083" s="2" t="s">
        <v>27</v>
      </c>
      <c r="K6083" s="2" t="s">
        <v>4880</v>
      </c>
      <c r="L6083" s="2" t="s">
        <v>104</v>
      </c>
      <c r="M6083" s="1">
        <v>79424</v>
      </c>
      <c r="N6083" s="2" t="s">
        <v>105</v>
      </c>
      <c r="O6083" s="2" t="s">
        <v>7025</v>
      </c>
      <c r="P6083" s="2" t="s">
        <v>32</v>
      </c>
      <c r="Q6083" s="2" t="s">
        <v>65</v>
      </c>
      <c r="R6083" s="2" t="s">
        <v>7026</v>
      </c>
      <c r="S6083" s="1">
        <v>25.16</v>
      </c>
      <c r="T6083" s="1">
        <v>5</v>
      </c>
      <c r="U6083" s="1">
        <v>0.6</v>
      </c>
      <c r="V6083" s="5">
        <v>-11.321999999999999</v>
      </c>
    </row>
    <row r="6084" spans="1:22" ht="15" thickBot="1" x14ac:dyDescent="0.35">
      <c r="A6084" s="4">
        <v>6083</v>
      </c>
      <c r="B6084" s="2" t="s">
        <v>8668</v>
      </c>
      <c r="C6084" s="1">
        <v>2013</v>
      </c>
      <c r="D6084" s="3">
        <v>41601</v>
      </c>
      <c r="E6084" s="3">
        <v>41606</v>
      </c>
      <c r="F6084" s="2" t="s">
        <v>50</v>
      </c>
      <c r="G6084" s="2" t="s">
        <v>1645</v>
      </c>
      <c r="H6084" s="2" t="s">
        <v>1646</v>
      </c>
      <c r="I6084" s="2" t="s">
        <v>26</v>
      </c>
      <c r="J6084" s="2" t="s">
        <v>27</v>
      </c>
      <c r="K6084" s="2" t="s">
        <v>184</v>
      </c>
      <c r="L6084" s="2" t="s">
        <v>104</v>
      </c>
      <c r="M6084" s="1">
        <v>77095</v>
      </c>
      <c r="N6084" s="2" t="s">
        <v>105</v>
      </c>
      <c r="O6084" s="2" t="s">
        <v>6376</v>
      </c>
      <c r="P6084" s="2" t="s">
        <v>46</v>
      </c>
      <c r="Q6084" s="2" t="s">
        <v>75</v>
      </c>
      <c r="R6084" s="2" t="s">
        <v>6377</v>
      </c>
      <c r="S6084" s="1">
        <v>6.2160000000000002</v>
      </c>
      <c r="T6084" s="1">
        <v>6</v>
      </c>
      <c r="U6084" s="1">
        <v>0.8</v>
      </c>
      <c r="V6084" s="5">
        <v>-9.6348000000000003</v>
      </c>
    </row>
    <row r="6085" spans="1:22" ht="15" thickBot="1" x14ac:dyDescent="0.35">
      <c r="A6085" s="4">
        <v>6084</v>
      </c>
      <c r="B6085" s="2" t="s">
        <v>8668</v>
      </c>
      <c r="C6085" s="1">
        <v>2013</v>
      </c>
      <c r="D6085" s="3">
        <v>41601</v>
      </c>
      <c r="E6085" s="3">
        <v>41606</v>
      </c>
      <c r="F6085" s="2" t="s">
        <v>50</v>
      </c>
      <c r="G6085" s="2" t="s">
        <v>1645</v>
      </c>
      <c r="H6085" s="2" t="s">
        <v>1646</v>
      </c>
      <c r="I6085" s="2" t="s">
        <v>26</v>
      </c>
      <c r="J6085" s="2" t="s">
        <v>27</v>
      </c>
      <c r="K6085" s="2" t="s">
        <v>184</v>
      </c>
      <c r="L6085" s="2" t="s">
        <v>104</v>
      </c>
      <c r="M6085" s="1">
        <v>77095</v>
      </c>
      <c r="N6085" s="2" t="s">
        <v>105</v>
      </c>
      <c r="O6085" s="2" t="s">
        <v>7096</v>
      </c>
      <c r="P6085" s="2" t="s">
        <v>46</v>
      </c>
      <c r="Q6085" s="2" t="s">
        <v>68</v>
      </c>
      <c r="R6085" s="2" t="s">
        <v>7097</v>
      </c>
      <c r="S6085" s="1">
        <v>23.616</v>
      </c>
      <c r="T6085" s="1">
        <v>9</v>
      </c>
      <c r="U6085" s="1">
        <v>0.2</v>
      </c>
      <c r="V6085" s="5">
        <v>2.6568000000000001</v>
      </c>
    </row>
    <row r="6086" spans="1:22" ht="15" thickBot="1" x14ac:dyDescent="0.35">
      <c r="A6086" s="4">
        <v>6085</v>
      </c>
      <c r="B6086" s="2" t="s">
        <v>8668</v>
      </c>
      <c r="C6086" s="1">
        <v>2013</v>
      </c>
      <c r="D6086" s="3">
        <v>41601</v>
      </c>
      <c r="E6086" s="3">
        <v>41606</v>
      </c>
      <c r="F6086" s="2" t="s">
        <v>50</v>
      </c>
      <c r="G6086" s="2" t="s">
        <v>1645</v>
      </c>
      <c r="H6086" s="2" t="s">
        <v>1646</v>
      </c>
      <c r="I6086" s="2" t="s">
        <v>26</v>
      </c>
      <c r="J6086" s="2" t="s">
        <v>27</v>
      </c>
      <c r="K6086" s="2" t="s">
        <v>184</v>
      </c>
      <c r="L6086" s="2" t="s">
        <v>104</v>
      </c>
      <c r="M6086" s="1">
        <v>77095</v>
      </c>
      <c r="N6086" s="2" t="s">
        <v>105</v>
      </c>
      <c r="O6086" s="2" t="s">
        <v>5662</v>
      </c>
      <c r="P6086" s="2" t="s">
        <v>71</v>
      </c>
      <c r="Q6086" s="2" t="s">
        <v>161</v>
      </c>
      <c r="R6086" s="2" t="s">
        <v>5663</v>
      </c>
      <c r="S6086" s="1">
        <v>24.032</v>
      </c>
      <c r="T6086" s="1">
        <v>2</v>
      </c>
      <c r="U6086" s="1">
        <v>0.2</v>
      </c>
      <c r="V6086" s="5">
        <v>-0.6008</v>
      </c>
    </row>
    <row r="6087" spans="1:22" ht="15" thickBot="1" x14ac:dyDescent="0.35">
      <c r="A6087" s="4">
        <v>6086</v>
      </c>
      <c r="B6087" s="2" t="s">
        <v>8668</v>
      </c>
      <c r="C6087" s="1">
        <v>2013</v>
      </c>
      <c r="D6087" s="3">
        <v>41601</v>
      </c>
      <c r="E6087" s="3">
        <v>41606</v>
      </c>
      <c r="F6087" s="2" t="s">
        <v>50</v>
      </c>
      <c r="G6087" s="2" t="s">
        <v>1645</v>
      </c>
      <c r="H6087" s="2" t="s">
        <v>1646</v>
      </c>
      <c r="I6087" s="2" t="s">
        <v>26</v>
      </c>
      <c r="J6087" s="2" t="s">
        <v>27</v>
      </c>
      <c r="K6087" s="2" t="s">
        <v>184</v>
      </c>
      <c r="L6087" s="2" t="s">
        <v>104</v>
      </c>
      <c r="M6087" s="1">
        <v>77095</v>
      </c>
      <c r="N6087" s="2" t="s">
        <v>105</v>
      </c>
      <c r="O6087" s="2" t="s">
        <v>3711</v>
      </c>
      <c r="P6087" s="2" t="s">
        <v>46</v>
      </c>
      <c r="Q6087" s="2" t="s">
        <v>47</v>
      </c>
      <c r="R6087" s="2" t="s">
        <v>3712</v>
      </c>
      <c r="S6087" s="1">
        <v>2.0880000000000001</v>
      </c>
      <c r="T6087" s="1">
        <v>1</v>
      </c>
      <c r="U6087" s="1">
        <v>0.2</v>
      </c>
      <c r="V6087" s="5">
        <v>0.67859999999999998</v>
      </c>
    </row>
    <row r="6088" spans="1:22" ht="15" thickBot="1" x14ac:dyDescent="0.35">
      <c r="A6088" s="4">
        <v>6087</v>
      </c>
      <c r="B6088" s="2" t="s">
        <v>8668</v>
      </c>
      <c r="C6088" s="1">
        <v>2013</v>
      </c>
      <c r="D6088" s="3">
        <v>41601</v>
      </c>
      <c r="E6088" s="3">
        <v>41606</v>
      </c>
      <c r="F6088" s="2" t="s">
        <v>50</v>
      </c>
      <c r="G6088" s="2" t="s">
        <v>1645</v>
      </c>
      <c r="H6088" s="2" t="s">
        <v>1646</v>
      </c>
      <c r="I6088" s="2" t="s">
        <v>26</v>
      </c>
      <c r="J6088" s="2" t="s">
        <v>27</v>
      </c>
      <c r="K6088" s="2" t="s">
        <v>184</v>
      </c>
      <c r="L6088" s="2" t="s">
        <v>104</v>
      </c>
      <c r="M6088" s="1">
        <v>77095</v>
      </c>
      <c r="N6088" s="2" t="s">
        <v>105</v>
      </c>
      <c r="O6088" s="2" t="s">
        <v>5743</v>
      </c>
      <c r="P6088" s="2" t="s">
        <v>46</v>
      </c>
      <c r="Q6088" s="2" t="s">
        <v>75</v>
      </c>
      <c r="R6088" s="2" t="s">
        <v>5744</v>
      </c>
      <c r="S6088" s="1">
        <v>4.4880000000000004</v>
      </c>
      <c r="T6088" s="1">
        <v>6</v>
      </c>
      <c r="U6088" s="1">
        <v>0.8</v>
      </c>
      <c r="V6088" s="5">
        <v>-6.7320000000000002</v>
      </c>
    </row>
    <row r="6089" spans="1:22" ht="15" thickBot="1" x14ac:dyDescent="0.35">
      <c r="A6089" s="4">
        <v>6088</v>
      </c>
      <c r="B6089" s="2" t="s">
        <v>8669</v>
      </c>
      <c r="C6089" s="1">
        <v>2012</v>
      </c>
      <c r="D6089" s="3">
        <v>41257</v>
      </c>
      <c r="E6089" s="3">
        <v>41261</v>
      </c>
      <c r="F6089" s="2" t="s">
        <v>50</v>
      </c>
      <c r="G6089" s="2" t="s">
        <v>156</v>
      </c>
      <c r="H6089" s="2" t="s">
        <v>157</v>
      </c>
      <c r="I6089" s="2" t="s">
        <v>26</v>
      </c>
      <c r="J6089" s="2" t="s">
        <v>27</v>
      </c>
      <c r="K6089" s="2" t="s">
        <v>1711</v>
      </c>
      <c r="L6089" s="2" t="s">
        <v>43</v>
      </c>
      <c r="M6089" s="1">
        <v>92627</v>
      </c>
      <c r="N6089" s="2" t="s">
        <v>44</v>
      </c>
      <c r="O6089" s="2" t="s">
        <v>922</v>
      </c>
      <c r="P6089" s="2" t="s">
        <v>32</v>
      </c>
      <c r="Q6089" s="2" t="s">
        <v>65</v>
      </c>
      <c r="R6089" s="2" t="s">
        <v>186</v>
      </c>
      <c r="S6089" s="1">
        <v>29.22</v>
      </c>
      <c r="T6089" s="1">
        <v>3</v>
      </c>
      <c r="U6089" s="1">
        <v>0</v>
      </c>
      <c r="V6089" s="5">
        <v>12.8568</v>
      </c>
    </row>
    <row r="6090" spans="1:22" ht="15" thickBot="1" x14ac:dyDescent="0.35">
      <c r="A6090" s="4">
        <v>6089</v>
      </c>
      <c r="B6090" s="2" t="s">
        <v>8670</v>
      </c>
      <c r="C6090" s="1">
        <v>2012</v>
      </c>
      <c r="D6090" s="3">
        <v>41073</v>
      </c>
      <c r="E6090" s="3">
        <v>41077</v>
      </c>
      <c r="F6090" s="2" t="s">
        <v>50</v>
      </c>
      <c r="G6090" s="2" t="s">
        <v>4611</v>
      </c>
      <c r="H6090" s="2" t="s">
        <v>4612</v>
      </c>
      <c r="I6090" s="2" t="s">
        <v>41</v>
      </c>
      <c r="J6090" s="2" t="s">
        <v>27</v>
      </c>
      <c r="K6090" s="2" t="s">
        <v>3261</v>
      </c>
      <c r="L6090" s="2" t="s">
        <v>1272</v>
      </c>
      <c r="M6090" s="1">
        <v>30076</v>
      </c>
      <c r="N6090" s="2" t="s">
        <v>30</v>
      </c>
      <c r="O6090" s="2" t="s">
        <v>2643</v>
      </c>
      <c r="P6090" s="2" t="s">
        <v>46</v>
      </c>
      <c r="Q6090" s="2" t="s">
        <v>90</v>
      </c>
      <c r="R6090" s="2" t="s">
        <v>2644</v>
      </c>
      <c r="S6090" s="1">
        <v>6.48</v>
      </c>
      <c r="T6090" s="1">
        <v>1</v>
      </c>
      <c r="U6090" s="1">
        <v>0</v>
      </c>
      <c r="V6090" s="5">
        <v>3.1103999999999998</v>
      </c>
    </row>
    <row r="6091" spans="1:22" ht="15" thickBot="1" x14ac:dyDescent="0.35">
      <c r="A6091" s="4">
        <v>6090</v>
      </c>
      <c r="B6091" s="2" t="s">
        <v>8671</v>
      </c>
      <c r="C6091" s="1">
        <v>2014</v>
      </c>
      <c r="D6091" s="3">
        <v>42002</v>
      </c>
      <c r="E6091" s="3">
        <v>42005</v>
      </c>
      <c r="F6091" s="2" t="s">
        <v>23</v>
      </c>
      <c r="G6091" s="2" t="s">
        <v>2748</v>
      </c>
      <c r="H6091" s="2" t="s">
        <v>2749</v>
      </c>
      <c r="I6091" s="2" t="s">
        <v>41</v>
      </c>
      <c r="J6091" s="2" t="s">
        <v>27</v>
      </c>
      <c r="K6091" s="2" t="s">
        <v>7990</v>
      </c>
      <c r="L6091" s="2" t="s">
        <v>457</v>
      </c>
      <c r="M6091" s="1">
        <v>80538</v>
      </c>
      <c r="N6091" s="2" t="s">
        <v>44</v>
      </c>
      <c r="O6091" s="2" t="s">
        <v>3572</v>
      </c>
      <c r="P6091" s="2" t="s">
        <v>46</v>
      </c>
      <c r="Q6091" s="2" t="s">
        <v>75</v>
      </c>
      <c r="R6091" s="2" t="s">
        <v>3573</v>
      </c>
      <c r="S6091" s="1">
        <v>1.1879999999999999</v>
      </c>
      <c r="T6091" s="1">
        <v>2</v>
      </c>
      <c r="U6091" s="1">
        <v>0.7</v>
      </c>
      <c r="V6091" s="5">
        <v>-0.99</v>
      </c>
    </row>
    <row r="6092" spans="1:22" ht="15" thickBot="1" x14ac:dyDescent="0.35">
      <c r="A6092" s="4">
        <v>6091</v>
      </c>
      <c r="B6092" s="2" t="s">
        <v>8672</v>
      </c>
      <c r="C6092" s="1">
        <v>2014</v>
      </c>
      <c r="D6092" s="3">
        <v>41903</v>
      </c>
      <c r="E6092" s="3">
        <v>41909</v>
      </c>
      <c r="F6092" s="2" t="s">
        <v>50</v>
      </c>
      <c r="G6092" s="2" t="s">
        <v>2304</v>
      </c>
      <c r="H6092" s="2" t="s">
        <v>2305</v>
      </c>
      <c r="I6092" s="2" t="s">
        <v>26</v>
      </c>
      <c r="J6092" s="2" t="s">
        <v>27</v>
      </c>
      <c r="K6092" s="2" t="s">
        <v>266</v>
      </c>
      <c r="L6092" s="2" t="s">
        <v>267</v>
      </c>
      <c r="M6092" s="1">
        <v>10035</v>
      </c>
      <c r="N6092" s="2" t="s">
        <v>148</v>
      </c>
      <c r="O6092" s="2" t="s">
        <v>3621</v>
      </c>
      <c r="P6092" s="2" t="s">
        <v>32</v>
      </c>
      <c r="Q6092" s="2" t="s">
        <v>36</v>
      </c>
      <c r="R6092" s="2" t="s">
        <v>3622</v>
      </c>
      <c r="S6092" s="1">
        <v>272.64600000000002</v>
      </c>
      <c r="T6092" s="1">
        <v>3</v>
      </c>
      <c r="U6092" s="1">
        <v>0.1</v>
      </c>
      <c r="V6092" s="5">
        <v>18.176400000000001</v>
      </c>
    </row>
    <row r="6093" spans="1:22" ht="15" thickBot="1" x14ac:dyDescent="0.35">
      <c r="A6093" s="4">
        <v>6092</v>
      </c>
      <c r="B6093" s="2" t="s">
        <v>8672</v>
      </c>
      <c r="C6093" s="1">
        <v>2014</v>
      </c>
      <c r="D6093" s="3">
        <v>41903</v>
      </c>
      <c r="E6093" s="3">
        <v>41909</v>
      </c>
      <c r="F6093" s="2" t="s">
        <v>50</v>
      </c>
      <c r="G6093" s="2" t="s">
        <v>2304</v>
      </c>
      <c r="H6093" s="2" t="s">
        <v>2305</v>
      </c>
      <c r="I6093" s="2" t="s">
        <v>26</v>
      </c>
      <c r="J6093" s="2" t="s">
        <v>27</v>
      </c>
      <c r="K6093" s="2" t="s">
        <v>266</v>
      </c>
      <c r="L6093" s="2" t="s">
        <v>267</v>
      </c>
      <c r="M6093" s="1">
        <v>10035</v>
      </c>
      <c r="N6093" s="2" t="s">
        <v>148</v>
      </c>
      <c r="O6093" s="2" t="s">
        <v>8673</v>
      </c>
      <c r="P6093" s="2" t="s">
        <v>71</v>
      </c>
      <c r="Q6093" s="2" t="s">
        <v>161</v>
      </c>
      <c r="R6093" s="2" t="s">
        <v>8674</v>
      </c>
      <c r="S6093" s="1">
        <v>212.8</v>
      </c>
      <c r="T6093" s="1">
        <v>2</v>
      </c>
      <c r="U6093" s="1">
        <v>0</v>
      </c>
      <c r="V6093" s="5">
        <v>95.76</v>
      </c>
    </row>
    <row r="6094" spans="1:22" ht="15" thickBot="1" x14ac:dyDescent="0.35">
      <c r="A6094" s="4">
        <v>6093</v>
      </c>
      <c r="B6094" s="2" t="s">
        <v>8672</v>
      </c>
      <c r="C6094" s="1">
        <v>2014</v>
      </c>
      <c r="D6094" s="3">
        <v>41903</v>
      </c>
      <c r="E6094" s="3">
        <v>41909</v>
      </c>
      <c r="F6094" s="2" t="s">
        <v>50</v>
      </c>
      <c r="G6094" s="2" t="s">
        <v>2304</v>
      </c>
      <c r="H6094" s="2" t="s">
        <v>2305</v>
      </c>
      <c r="I6094" s="2" t="s">
        <v>26</v>
      </c>
      <c r="J6094" s="2" t="s">
        <v>27</v>
      </c>
      <c r="K6094" s="2" t="s">
        <v>266</v>
      </c>
      <c r="L6094" s="2" t="s">
        <v>267</v>
      </c>
      <c r="M6094" s="1">
        <v>10035</v>
      </c>
      <c r="N6094" s="2" t="s">
        <v>148</v>
      </c>
      <c r="O6094" s="2" t="s">
        <v>7558</v>
      </c>
      <c r="P6094" s="2" t="s">
        <v>46</v>
      </c>
      <c r="Q6094" s="2" t="s">
        <v>90</v>
      </c>
      <c r="R6094" s="2" t="s">
        <v>7559</v>
      </c>
      <c r="S6094" s="1">
        <v>38.520000000000003</v>
      </c>
      <c r="T6094" s="1">
        <v>9</v>
      </c>
      <c r="U6094" s="1">
        <v>0</v>
      </c>
      <c r="V6094" s="5">
        <v>18.104399999999998</v>
      </c>
    </row>
    <row r="6095" spans="1:22" ht="15" thickBot="1" x14ac:dyDescent="0.35">
      <c r="A6095" s="4">
        <v>6094</v>
      </c>
      <c r="B6095" s="2" t="s">
        <v>8672</v>
      </c>
      <c r="C6095" s="1">
        <v>2014</v>
      </c>
      <c r="D6095" s="3">
        <v>41903</v>
      </c>
      <c r="E6095" s="3">
        <v>41909</v>
      </c>
      <c r="F6095" s="2" t="s">
        <v>50</v>
      </c>
      <c r="G6095" s="2" t="s">
        <v>2304</v>
      </c>
      <c r="H6095" s="2" t="s">
        <v>2305</v>
      </c>
      <c r="I6095" s="2" t="s">
        <v>26</v>
      </c>
      <c r="J6095" s="2" t="s">
        <v>27</v>
      </c>
      <c r="K6095" s="2" t="s">
        <v>266</v>
      </c>
      <c r="L6095" s="2" t="s">
        <v>267</v>
      </c>
      <c r="M6095" s="1">
        <v>10035</v>
      </c>
      <c r="N6095" s="2" t="s">
        <v>148</v>
      </c>
      <c r="O6095" s="2" t="s">
        <v>1854</v>
      </c>
      <c r="P6095" s="2" t="s">
        <v>71</v>
      </c>
      <c r="Q6095" s="2" t="s">
        <v>161</v>
      </c>
      <c r="R6095" s="2" t="s">
        <v>1855</v>
      </c>
      <c r="S6095" s="1">
        <v>72.64</v>
      </c>
      <c r="T6095" s="1">
        <v>2</v>
      </c>
      <c r="U6095" s="1">
        <v>0</v>
      </c>
      <c r="V6095" s="5">
        <v>21.792000000000002</v>
      </c>
    </row>
    <row r="6096" spans="1:22" ht="15" thickBot="1" x14ac:dyDescent="0.35">
      <c r="A6096" s="4">
        <v>6095</v>
      </c>
      <c r="B6096" s="2" t="s">
        <v>8672</v>
      </c>
      <c r="C6096" s="1">
        <v>2014</v>
      </c>
      <c r="D6096" s="3">
        <v>41903</v>
      </c>
      <c r="E6096" s="3">
        <v>41909</v>
      </c>
      <c r="F6096" s="2" t="s">
        <v>50</v>
      </c>
      <c r="G6096" s="2" t="s">
        <v>2304</v>
      </c>
      <c r="H6096" s="2" t="s">
        <v>2305</v>
      </c>
      <c r="I6096" s="2" t="s">
        <v>26</v>
      </c>
      <c r="J6096" s="2" t="s">
        <v>27</v>
      </c>
      <c r="K6096" s="2" t="s">
        <v>266</v>
      </c>
      <c r="L6096" s="2" t="s">
        <v>267</v>
      </c>
      <c r="M6096" s="1">
        <v>10035</v>
      </c>
      <c r="N6096" s="2" t="s">
        <v>148</v>
      </c>
      <c r="O6096" s="2" t="s">
        <v>349</v>
      </c>
      <c r="P6096" s="2" t="s">
        <v>46</v>
      </c>
      <c r="Q6096" s="2" t="s">
        <v>59</v>
      </c>
      <c r="R6096" s="2" t="s">
        <v>350</v>
      </c>
      <c r="S6096" s="1">
        <v>45.4</v>
      </c>
      <c r="T6096" s="1">
        <v>4</v>
      </c>
      <c r="U6096" s="1">
        <v>0</v>
      </c>
      <c r="V6096" s="5">
        <v>12.712</v>
      </c>
    </row>
    <row r="6097" spans="1:22" ht="15" thickBot="1" x14ac:dyDescent="0.35">
      <c r="A6097" s="4">
        <v>6096</v>
      </c>
      <c r="B6097" s="2" t="s">
        <v>8672</v>
      </c>
      <c r="C6097" s="1">
        <v>2014</v>
      </c>
      <c r="D6097" s="3">
        <v>41903</v>
      </c>
      <c r="E6097" s="3">
        <v>41909</v>
      </c>
      <c r="F6097" s="2" t="s">
        <v>50</v>
      </c>
      <c r="G6097" s="2" t="s">
        <v>2304</v>
      </c>
      <c r="H6097" s="2" t="s">
        <v>2305</v>
      </c>
      <c r="I6097" s="2" t="s">
        <v>26</v>
      </c>
      <c r="J6097" s="2" t="s">
        <v>27</v>
      </c>
      <c r="K6097" s="2" t="s">
        <v>266</v>
      </c>
      <c r="L6097" s="2" t="s">
        <v>267</v>
      </c>
      <c r="M6097" s="1">
        <v>10035</v>
      </c>
      <c r="N6097" s="2" t="s">
        <v>148</v>
      </c>
      <c r="O6097" s="2" t="s">
        <v>1266</v>
      </c>
      <c r="P6097" s="2" t="s">
        <v>46</v>
      </c>
      <c r="Q6097" s="2" t="s">
        <v>90</v>
      </c>
      <c r="R6097" s="2" t="s">
        <v>1267</v>
      </c>
      <c r="S6097" s="1">
        <v>13.76</v>
      </c>
      <c r="T6097" s="1">
        <v>2</v>
      </c>
      <c r="U6097" s="1">
        <v>0</v>
      </c>
      <c r="V6097" s="5">
        <v>6.3296000000000001</v>
      </c>
    </row>
    <row r="6098" spans="1:22" ht="15" thickBot="1" x14ac:dyDescent="0.35">
      <c r="A6098" s="4">
        <v>6097</v>
      </c>
      <c r="B6098" s="2" t="s">
        <v>8672</v>
      </c>
      <c r="C6098" s="1">
        <v>2014</v>
      </c>
      <c r="D6098" s="3">
        <v>41903</v>
      </c>
      <c r="E6098" s="3">
        <v>41909</v>
      </c>
      <c r="F6098" s="2" t="s">
        <v>50</v>
      </c>
      <c r="G6098" s="2" t="s">
        <v>2304</v>
      </c>
      <c r="H6098" s="2" t="s">
        <v>2305</v>
      </c>
      <c r="I6098" s="2" t="s">
        <v>26</v>
      </c>
      <c r="J6098" s="2" t="s">
        <v>27</v>
      </c>
      <c r="K6098" s="2" t="s">
        <v>266</v>
      </c>
      <c r="L6098" s="2" t="s">
        <v>267</v>
      </c>
      <c r="M6098" s="1">
        <v>10035</v>
      </c>
      <c r="N6098" s="2" t="s">
        <v>148</v>
      </c>
      <c r="O6098" s="2" t="s">
        <v>261</v>
      </c>
      <c r="P6098" s="2" t="s">
        <v>32</v>
      </c>
      <c r="Q6098" s="2" t="s">
        <v>36</v>
      </c>
      <c r="R6098" s="2" t="s">
        <v>262</v>
      </c>
      <c r="S6098" s="1">
        <v>80.991</v>
      </c>
      <c r="T6098" s="1">
        <v>1</v>
      </c>
      <c r="U6098" s="1">
        <v>0.1</v>
      </c>
      <c r="V6098" s="5">
        <v>8.0991</v>
      </c>
    </row>
    <row r="6099" spans="1:22" ht="15" thickBot="1" x14ac:dyDescent="0.35">
      <c r="A6099" s="4">
        <v>6098</v>
      </c>
      <c r="B6099" s="2" t="s">
        <v>8672</v>
      </c>
      <c r="C6099" s="1">
        <v>2014</v>
      </c>
      <c r="D6099" s="3">
        <v>41903</v>
      </c>
      <c r="E6099" s="3">
        <v>41909</v>
      </c>
      <c r="F6099" s="2" t="s">
        <v>50</v>
      </c>
      <c r="G6099" s="2" t="s">
        <v>2304</v>
      </c>
      <c r="H6099" s="2" t="s">
        <v>2305</v>
      </c>
      <c r="I6099" s="2" t="s">
        <v>26</v>
      </c>
      <c r="J6099" s="2" t="s">
        <v>27</v>
      </c>
      <c r="K6099" s="2" t="s">
        <v>266</v>
      </c>
      <c r="L6099" s="2" t="s">
        <v>267</v>
      </c>
      <c r="M6099" s="1">
        <v>10035</v>
      </c>
      <c r="N6099" s="2" t="s">
        <v>148</v>
      </c>
      <c r="O6099" s="2" t="s">
        <v>794</v>
      </c>
      <c r="P6099" s="2" t="s">
        <v>46</v>
      </c>
      <c r="Q6099" s="2" t="s">
        <v>75</v>
      </c>
      <c r="R6099" s="2" t="s">
        <v>795</v>
      </c>
      <c r="S6099" s="1">
        <v>11.784000000000001</v>
      </c>
      <c r="T6099" s="1">
        <v>3</v>
      </c>
      <c r="U6099" s="1">
        <v>0.2</v>
      </c>
      <c r="V6099" s="5">
        <v>3.9771000000000001</v>
      </c>
    </row>
    <row r="6100" spans="1:22" ht="15" thickBot="1" x14ac:dyDescent="0.35">
      <c r="A6100" s="4">
        <v>6099</v>
      </c>
      <c r="B6100" s="2" t="s">
        <v>8672</v>
      </c>
      <c r="C6100" s="1">
        <v>2014</v>
      </c>
      <c r="D6100" s="3">
        <v>41903</v>
      </c>
      <c r="E6100" s="3">
        <v>41909</v>
      </c>
      <c r="F6100" s="2" t="s">
        <v>50</v>
      </c>
      <c r="G6100" s="2" t="s">
        <v>2304</v>
      </c>
      <c r="H6100" s="2" t="s">
        <v>2305</v>
      </c>
      <c r="I6100" s="2" t="s">
        <v>26</v>
      </c>
      <c r="J6100" s="2" t="s">
        <v>27</v>
      </c>
      <c r="K6100" s="2" t="s">
        <v>266</v>
      </c>
      <c r="L6100" s="2" t="s">
        <v>267</v>
      </c>
      <c r="M6100" s="1">
        <v>10035</v>
      </c>
      <c r="N6100" s="2" t="s">
        <v>148</v>
      </c>
      <c r="O6100" s="2" t="s">
        <v>268</v>
      </c>
      <c r="P6100" s="2" t="s">
        <v>46</v>
      </c>
      <c r="Q6100" s="2" t="s">
        <v>269</v>
      </c>
      <c r="R6100" s="2" t="s">
        <v>270</v>
      </c>
      <c r="S6100" s="1">
        <v>4.3600000000000003</v>
      </c>
      <c r="T6100" s="1">
        <v>2</v>
      </c>
      <c r="U6100" s="1">
        <v>0</v>
      </c>
      <c r="V6100" s="5">
        <v>1.7876000000000001</v>
      </c>
    </row>
    <row r="6101" spans="1:22" ht="15" thickBot="1" x14ac:dyDescent="0.35">
      <c r="A6101" s="4">
        <v>6100</v>
      </c>
      <c r="B6101" s="2" t="s">
        <v>8672</v>
      </c>
      <c r="C6101" s="1">
        <v>2014</v>
      </c>
      <c r="D6101" s="3">
        <v>41903</v>
      </c>
      <c r="E6101" s="3">
        <v>41909</v>
      </c>
      <c r="F6101" s="2" t="s">
        <v>50</v>
      </c>
      <c r="G6101" s="2" t="s">
        <v>2304</v>
      </c>
      <c r="H6101" s="2" t="s">
        <v>2305</v>
      </c>
      <c r="I6101" s="2" t="s">
        <v>26</v>
      </c>
      <c r="J6101" s="2" t="s">
        <v>27</v>
      </c>
      <c r="K6101" s="2" t="s">
        <v>266</v>
      </c>
      <c r="L6101" s="2" t="s">
        <v>267</v>
      </c>
      <c r="M6101" s="1">
        <v>10035</v>
      </c>
      <c r="N6101" s="2" t="s">
        <v>148</v>
      </c>
      <c r="O6101" s="2" t="s">
        <v>1136</v>
      </c>
      <c r="P6101" s="2" t="s">
        <v>32</v>
      </c>
      <c r="Q6101" s="2" t="s">
        <v>36</v>
      </c>
      <c r="R6101" s="2" t="s">
        <v>1137</v>
      </c>
      <c r="S6101" s="1">
        <v>2888.127</v>
      </c>
      <c r="T6101" s="1">
        <v>11</v>
      </c>
      <c r="U6101" s="1">
        <v>0.1</v>
      </c>
      <c r="V6101" s="5">
        <v>609.71569999999997</v>
      </c>
    </row>
    <row r="6102" spans="1:22" ht="15" thickBot="1" x14ac:dyDescent="0.35">
      <c r="A6102" s="4">
        <v>6101</v>
      </c>
      <c r="B6102" s="2" t="s">
        <v>8672</v>
      </c>
      <c r="C6102" s="1">
        <v>2014</v>
      </c>
      <c r="D6102" s="3">
        <v>41903</v>
      </c>
      <c r="E6102" s="3">
        <v>41909</v>
      </c>
      <c r="F6102" s="2" t="s">
        <v>50</v>
      </c>
      <c r="G6102" s="2" t="s">
        <v>2304</v>
      </c>
      <c r="H6102" s="2" t="s">
        <v>2305</v>
      </c>
      <c r="I6102" s="2" t="s">
        <v>26</v>
      </c>
      <c r="J6102" s="2" t="s">
        <v>27</v>
      </c>
      <c r="K6102" s="2" t="s">
        <v>266</v>
      </c>
      <c r="L6102" s="2" t="s">
        <v>267</v>
      </c>
      <c r="M6102" s="1">
        <v>10035</v>
      </c>
      <c r="N6102" s="2" t="s">
        <v>148</v>
      </c>
      <c r="O6102" s="2" t="s">
        <v>4595</v>
      </c>
      <c r="P6102" s="2" t="s">
        <v>71</v>
      </c>
      <c r="Q6102" s="2" t="s">
        <v>72</v>
      </c>
      <c r="R6102" s="2" t="s">
        <v>4596</v>
      </c>
      <c r="S6102" s="1">
        <v>1299.6600000000001</v>
      </c>
      <c r="T6102" s="1">
        <v>2</v>
      </c>
      <c r="U6102" s="1">
        <v>0</v>
      </c>
      <c r="V6102" s="5">
        <v>350.90820000000002</v>
      </c>
    </row>
    <row r="6103" spans="1:22" ht="15" thickBot="1" x14ac:dyDescent="0.35">
      <c r="A6103" s="4">
        <v>6102</v>
      </c>
      <c r="B6103" s="2" t="s">
        <v>8672</v>
      </c>
      <c r="C6103" s="1">
        <v>2014</v>
      </c>
      <c r="D6103" s="3">
        <v>41903</v>
      </c>
      <c r="E6103" s="3">
        <v>41909</v>
      </c>
      <c r="F6103" s="2" t="s">
        <v>50</v>
      </c>
      <c r="G6103" s="2" t="s">
        <v>2304</v>
      </c>
      <c r="H6103" s="2" t="s">
        <v>2305</v>
      </c>
      <c r="I6103" s="2" t="s">
        <v>26</v>
      </c>
      <c r="J6103" s="2" t="s">
        <v>27</v>
      </c>
      <c r="K6103" s="2" t="s">
        <v>266</v>
      </c>
      <c r="L6103" s="2" t="s">
        <v>267</v>
      </c>
      <c r="M6103" s="1">
        <v>10035</v>
      </c>
      <c r="N6103" s="2" t="s">
        <v>148</v>
      </c>
      <c r="O6103" s="2" t="s">
        <v>1726</v>
      </c>
      <c r="P6103" s="2" t="s">
        <v>32</v>
      </c>
      <c r="Q6103" s="2" t="s">
        <v>36</v>
      </c>
      <c r="R6103" s="2" t="s">
        <v>1727</v>
      </c>
      <c r="S6103" s="1">
        <v>2254.41</v>
      </c>
      <c r="T6103" s="1">
        <v>5</v>
      </c>
      <c r="U6103" s="1">
        <v>0.1</v>
      </c>
      <c r="V6103" s="5">
        <v>375.73500000000001</v>
      </c>
    </row>
    <row r="6104" spans="1:22" ht="15" thickBot="1" x14ac:dyDescent="0.35">
      <c r="A6104" s="4">
        <v>6103</v>
      </c>
      <c r="B6104" s="2" t="s">
        <v>8672</v>
      </c>
      <c r="C6104" s="1">
        <v>2014</v>
      </c>
      <c r="D6104" s="3">
        <v>41903</v>
      </c>
      <c r="E6104" s="3">
        <v>41909</v>
      </c>
      <c r="F6104" s="2" t="s">
        <v>50</v>
      </c>
      <c r="G6104" s="2" t="s">
        <v>2304</v>
      </c>
      <c r="H6104" s="2" t="s">
        <v>2305</v>
      </c>
      <c r="I6104" s="2" t="s">
        <v>26</v>
      </c>
      <c r="J6104" s="2" t="s">
        <v>27</v>
      </c>
      <c r="K6104" s="2" t="s">
        <v>266</v>
      </c>
      <c r="L6104" s="2" t="s">
        <v>267</v>
      </c>
      <c r="M6104" s="1">
        <v>10035</v>
      </c>
      <c r="N6104" s="2" t="s">
        <v>148</v>
      </c>
      <c r="O6104" s="2" t="s">
        <v>613</v>
      </c>
      <c r="P6104" s="2" t="s">
        <v>71</v>
      </c>
      <c r="Q6104" s="2" t="s">
        <v>72</v>
      </c>
      <c r="R6104" s="2" t="s">
        <v>614</v>
      </c>
      <c r="S6104" s="1">
        <v>104.85</v>
      </c>
      <c r="T6104" s="1">
        <v>3</v>
      </c>
      <c r="U6104" s="1">
        <v>0</v>
      </c>
      <c r="V6104" s="5">
        <v>28.3095</v>
      </c>
    </row>
    <row r="6105" spans="1:22" ht="15" thickBot="1" x14ac:dyDescent="0.35">
      <c r="A6105" s="4">
        <v>6104</v>
      </c>
      <c r="B6105" s="2" t="s">
        <v>8672</v>
      </c>
      <c r="C6105" s="1">
        <v>2014</v>
      </c>
      <c r="D6105" s="3">
        <v>41903</v>
      </c>
      <c r="E6105" s="3">
        <v>41909</v>
      </c>
      <c r="F6105" s="2" t="s">
        <v>50</v>
      </c>
      <c r="G6105" s="2" t="s">
        <v>2304</v>
      </c>
      <c r="H6105" s="2" t="s">
        <v>2305</v>
      </c>
      <c r="I6105" s="2" t="s">
        <v>26</v>
      </c>
      <c r="J6105" s="2" t="s">
        <v>27</v>
      </c>
      <c r="K6105" s="2" t="s">
        <v>266</v>
      </c>
      <c r="L6105" s="2" t="s">
        <v>267</v>
      </c>
      <c r="M6105" s="1">
        <v>10035</v>
      </c>
      <c r="N6105" s="2" t="s">
        <v>148</v>
      </c>
      <c r="O6105" s="2" t="s">
        <v>390</v>
      </c>
      <c r="P6105" s="2" t="s">
        <v>71</v>
      </c>
      <c r="Q6105" s="2" t="s">
        <v>161</v>
      </c>
      <c r="R6105" s="2" t="s">
        <v>391</v>
      </c>
      <c r="S6105" s="1">
        <v>59.97</v>
      </c>
      <c r="T6105" s="1">
        <v>3</v>
      </c>
      <c r="U6105" s="1">
        <v>0</v>
      </c>
      <c r="V6105" s="5">
        <v>20.389800000000001</v>
      </c>
    </row>
    <row r="6106" spans="1:22" ht="15" thickBot="1" x14ac:dyDescent="0.35">
      <c r="A6106" s="4">
        <v>6105</v>
      </c>
      <c r="B6106" s="2" t="s">
        <v>8675</v>
      </c>
      <c r="C6106" s="1">
        <v>2014</v>
      </c>
      <c r="D6106" s="3">
        <v>41874</v>
      </c>
      <c r="E6106" s="3">
        <v>41876</v>
      </c>
      <c r="F6106" s="2" t="s">
        <v>188</v>
      </c>
      <c r="G6106" s="2" t="s">
        <v>5927</v>
      </c>
      <c r="H6106" s="2" t="s">
        <v>5928</v>
      </c>
      <c r="I6106" s="2" t="s">
        <v>102</v>
      </c>
      <c r="J6106" s="2" t="s">
        <v>27</v>
      </c>
      <c r="K6106" s="2" t="s">
        <v>146</v>
      </c>
      <c r="L6106" s="2" t="s">
        <v>147</v>
      </c>
      <c r="M6106" s="1">
        <v>19143</v>
      </c>
      <c r="N6106" s="2" t="s">
        <v>148</v>
      </c>
      <c r="O6106" s="2" t="s">
        <v>2875</v>
      </c>
      <c r="P6106" s="2" t="s">
        <v>32</v>
      </c>
      <c r="Q6106" s="2" t="s">
        <v>56</v>
      </c>
      <c r="R6106" s="2" t="s">
        <v>2876</v>
      </c>
      <c r="S6106" s="1">
        <v>314.53199999999998</v>
      </c>
      <c r="T6106" s="1">
        <v>2</v>
      </c>
      <c r="U6106" s="1">
        <v>0.4</v>
      </c>
      <c r="V6106" s="5">
        <v>-83.875200000000007</v>
      </c>
    </row>
    <row r="6107" spans="1:22" ht="15" thickBot="1" x14ac:dyDescent="0.35">
      <c r="A6107" s="4">
        <v>6106</v>
      </c>
      <c r="B6107" s="2" t="s">
        <v>8676</v>
      </c>
      <c r="C6107" s="1">
        <v>2012</v>
      </c>
      <c r="D6107" s="3">
        <v>41078</v>
      </c>
      <c r="E6107" s="3">
        <v>41082</v>
      </c>
      <c r="F6107" s="2" t="s">
        <v>50</v>
      </c>
      <c r="G6107" s="2" t="s">
        <v>3389</v>
      </c>
      <c r="H6107" s="2" t="s">
        <v>3390</v>
      </c>
      <c r="I6107" s="2" t="s">
        <v>41</v>
      </c>
      <c r="J6107" s="2" t="s">
        <v>27</v>
      </c>
      <c r="K6107" s="2" t="s">
        <v>1419</v>
      </c>
      <c r="L6107" s="2" t="s">
        <v>54</v>
      </c>
      <c r="M6107" s="1">
        <v>33178</v>
      </c>
      <c r="N6107" s="2" t="s">
        <v>30</v>
      </c>
      <c r="O6107" s="2" t="s">
        <v>1264</v>
      </c>
      <c r="P6107" s="2" t="s">
        <v>46</v>
      </c>
      <c r="Q6107" s="2" t="s">
        <v>68</v>
      </c>
      <c r="R6107" s="2" t="s">
        <v>1265</v>
      </c>
      <c r="S6107" s="1">
        <v>13.632</v>
      </c>
      <c r="T6107" s="1">
        <v>4</v>
      </c>
      <c r="U6107" s="1">
        <v>0.2</v>
      </c>
      <c r="V6107" s="5">
        <v>3.5783999999999998</v>
      </c>
    </row>
    <row r="6108" spans="1:22" ht="15" thickBot="1" x14ac:dyDescent="0.35">
      <c r="A6108" s="4">
        <v>6107</v>
      </c>
      <c r="B6108" s="2" t="s">
        <v>8677</v>
      </c>
      <c r="C6108" s="1">
        <v>2011</v>
      </c>
      <c r="D6108" s="3">
        <v>40897</v>
      </c>
      <c r="E6108" s="3">
        <v>40902</v>
      </c>
      <c r="F6108" s="2" t="s">
        <v>50</v>
      </c>
      <c r="G6108" s="2" t="s">
        <v>5054</v>
      </c>
      <c r="H6108" s="2" t="s">
        <v>5055</v>
      </c>
      <c r="I6108" s="2" t="s">
        <v>26</v>
      </c>
      <c r="J6108" s="2" t="s">
        <v>27</v>
      </c>
      <c r="K6108" s="2" t="s">
        <v>758</v>
      </c>
      <c r="L6108" s="2" t="s">
        <v>104</v>
      </c>
      <c r="M6108" s="1">
        <v>75051</v>
      </c>
      <c r="N6108" s="2" t="s">
        <v>105</v>
      </c>
      <c r="O6108" s="2" t="s">
        <v>2074</v>
      </c>
      <c r="P6108" s="2" t="s">
        <v>46</v>
      </c>
      <c r="Q6108" s="2" t="s">
        <v>78</v>
      </c>
      <c r="R6108" s="2" t="s">
        <v>2075</v>
      </c>
      <c r="S6108" s="1">
        <v>19.431999999999999</v>
      </c>
      <c r="T6108" s="1">
        <v>2</v>
      </c>
      <c r="U6108" s="1">
        <v>0.8</v>
      </c>
      <c r="V6108" s="5">
        <v>-49.551600000000001</v>
      </c>
    </row>
    <row r="6109" spans="1:22" ht="15" thickBot="1" x14ac:dyDescent="0.35">
      <c r="A6109" s="4">
        <v>6108</v>
      </c>
      <c r="B6109" s="2" t="s">
        <v>8677</v>
      </c>
      <c r="C6109" s="1">
        <v>2011</v>
      </c>
      <c r="D6109" s="3">
        <v>40897</v>
      </c>
      <c r="E6109" s="3">
        <v>40902</v>
      </c>
      <c r="F6109" s="2" t="s">
        <v>50</v>
      </c>
      <c r="G6109" s="2" t="s">
        <v>5054</v>
      </c>
      <c r="H6109" s="2" t="s">
        <v>5055</v>
      </c>
      <c r="I6109" s="2" t="s">
        <v>26</v>
      </c>
      <c r="J6109" s="2" t="s">
        <v>27</v>
      </c>
      <c r="K6109" s="2" t="s">
        <v>758</v>
      </c>
      <c r="L6109" s="2" t="s">
        <v>104</v>
      </c>
      <c r="M6109" s="1">
        <v>75051</v>
      </c>
      <c r="N6109" s="2" t="s">
        <v>105</v>
      </c>
      <c r="O6109" s="2" t="s">
        <v>3765</v>
      </c>
      <c r="P6109" s="2" t="s">
        <v>71</v>
      </c>
      <c r="Q6109" s="2" t="s">
        <v>161</v>
      </c>
      <c r="R6109" s="2" t="s">
        <v>3766</v>
      </c>
      <c r="S6109" s="1">
        <v>65.44</v>
      </c>
      <c r="T6109" s="1">
        <v>5</v>
      </c>
      <c r="U6109" s="1">
        <v>0.2</v>
      </c>
      <c r="V6109" s="5">
        <v>-8.18</v>
      </c>
    </row>
    <row r="6110" spans="1:22" ht="15" thickBot="1" x14ac:dyDescent="0.35">
      <c r="A6110" s="4">
        <v>6109</v>
      </c>
      <c r="B6110" s="2" t="s">
        <v>8678</v>
      </c>
      <c r="C6110" s="1">
        <v>2013</v>
      </c>
      <c r="D6110" s="3">
        <v>41529</v>
      </c>
      <c r="E6110" s="3">
        <v>41534</v>
      </c>
      <c r="F6110" s="2" t="s">
        <v>50</v>
      </c>
      <c r="G6110" s="2" t="s">
        <v>4708</v>
      </c>
      <c r="H6110" s="2" t="s">
        <v>4709</v>
      </c>
      <c r="I6110" s="2" t="s">
        <v>26</v>
      </c>
      <c r="J6110" s="2" t="s">
        <v>27</v>
      </c>
      <c r="K6110" s="2" t="s">
        <v>303</v>
      </c>
      <c r="L6110" s="2" t="s">
        <v>211</v>
      </c>
      <c r="M6110" s="1">
        <v>60653</v>
      </c>
      <c r="N6110" s="2" t="s">
        <v>105</v>
      </c>
      <c r="O6110" s="2" t="s">
        <v>6730</v>
      </c>
      <c r="P6110" s="2" t="s">
        <v>46</v>
      </c>
      <c r="Q6110" s="2" t="s">
        <v>47</v>
      </c>
      <c r="R6110" s="2" t="s">
        <v>6731</v>
      </c>
      <c r="S6110" s="1">
        <v>6</v>
      </c>
      <c r="T6110" s="1">
        <v>2</v>
      </c>
      <c r="U6110" s="1">
        <v>0.2</v>
      </c>
      <c r="V6110" s="5">
        <v>2.1</v>
      </c>
    </row>
    <row r="6111" spans="1:22" ht="15" thickBot="1" x14ac:dyDescent="0.35">
      <c r="A6111" s="4">
        <v>6110</v>
      </c>
      <c r="B6111" s="2" t="s">
        <v>8678</v>
      </c>
      <c r="C6111" s="1">
        <v>2013</v>
      </c>
      <c r="D6111" s="3">
        <v>41529</v>
      </c>
      <c r="E6111" s="3">
        <v>41534</v>
      </c>
      <c r="F6111" s="2" t="s">
        <v>50</v>
      </c>
      <c r="G6111" s="2" t="s">
        <v>4708</v>
      </c>
      <c r="H6111" s="2" t="s">
        <v>4709</v>
      </c>
      <c r="I6111" s="2" t="s">
        <v>26</v>
      </c>
      <c r="J6111" s="2" t="s">
        <v>27</v>
      </c>
      <c r="K6111" s="2" t="s">
        <v>303</v>
      </c>
      <c r="L6111" s="2" t="s">
        <v>211</v>
      </c>
      <c r="M6111" s="1">
        <v>60653</v>
      </c>
      <c r="N6111" s="2" t="s">
        <v>105</v>
      </c>
      <c r="O6111" s="2" t="s">
        <v>5370</v>
      </c>
      <c r="P6111" s="2" t="s">
        <v>46</v>
      </c>
      <c r="Q6111" s="2" t="s">
        <v>75</v>
      </c>
      <c r="R6111" s="2" t="s">
        <v>5371</v>
      </c>
      <c r="S6111" s="1">
        <v>1.9079999999999999</v>
      </c>
      <c r="T6111" s="1">
        <v>3</v>
      </c>
      <c r="U6111" s="1">
        <v>0.8</v>
      </c>
      <c r="V6111" s="5">
        <v>-3.2435999999999998</v>
      </c>
    </row>
    <row r="6112" spans="1:22" ht="15" thickBot="1" x14ac:dyDescent="0.35">
      <c r="A6112" s="4">
        <v>6111</v>
      </c>
      <c r="B6112" s="2" t="s">
        <v>8679</v>
      </c>
      <c r="C6112" s="1">
        <v>2013</v>
      </c>
      <c r="D6112" s="3">
        <v>41591</v>
      </c>
      <c r="E6112" s="3">
        <v>41595</v>
      </c>
      <c r="F6112" s="2" t="s">
        <v>50</v>
      </c>
      <c r="G6112" s="2" t="s">
        <v>7105</v>
      </c>
      <c r="H6112" s="2" t="s">
        <v>7106</v>
      </c>
      <c r="I6112" s="2" t="s">
        <v>26</v>
      </c>
      <c r="J6112" s="2" t="s">
        <v>27</v>
      </c>
      <c r="K6112" s="2" t="s">
        <v>3870</v>
      </c>
      <c r="L6112" s="2" t="s">
        <v>498</v>
      </c>
      <c r="M6112" s="1">
        <v>44134</v>
      </c>
      <c r="N6112" s="2" t="s">
        <v>148</v>
      </c>
      <c r="O6112" s="2" t="s">
        <v>6356</v>
      </c>
      <c r="P6112" s="2" t="s">
        <v>32</v>
      </c>
      <c r="Q6112" s="2" t="s">
        <v>36</v>
      </c>
      <c r="R6112" s="2" t="s">
        <v>6357</v>
      </c>
      <c r="S6112" s="1">
        <v>1474.8019999999999</v>
      </c>
      <c r="T6112" s="1">
        <v>7</v>
      </c>
      <c r="U6112" s="1">
        <v>0.3</v>
      </c>
      <c r="V6112" s="5">
        <v>-21.0686</v>
      </c>
    </row>
    <row r="6113" spans="1:22" ht="15" thickBot="1" x14ac:dyDescent="0.35">
      <c r="A6113" s="4">
        <v>6112</v>
      </c>
      <c r="B6113" s="2" t="s">
        <v>8679</v>
      </c>
      <c r="C6113" s="1">
        <v>2013</v>
      </c>
      <c r="D6113" s="3">
        <v>41591</v>
      </c>
      <c r="E6113" s="3">
        <v>41595</v>
      </c>
      <c r="F6113" s="2" t="s">
        <v>50</v>
      </c>
      <c r="G6113" s="2" t="s">
        <v>7105</v>
      </c>
      <c r="H6113" s="2" t="s">
        <v>7106</v>
      </c>
      <c r="I6113" s="2" t="s">
        <v>26</v>
      </c>
      <c r="J6113" s="2" t="s">
        <v>27</v>
      </c>
      <c r="K6113" s="2" t="s">
        <v>3870</v>
      </c>
      <c r="L6113" s="2" t="s">
        <v>498</v>
      </c>
      <c r="M6113" s="1">
        <v>44134</v>
      </c>
      <c r="N6113" s="2" t="s">
        <v>148</v>
      </c>
      <c r="O6113" s="2" t="s">
        <v>106</v>
      </c>
      <c r="P6113" s="2" t="s">
        <v>46</v>
      </c>
      <c r="Q6113" s="2" t="s">
        <v>78</v>
      </c>
      <c r="R6113" s="2" t="s">
        <v>107</v>
      </c>
      <c r="S6113" s="1">
        <v>110.096</v>
      </c>
      <c r="T6113" s="1">
        <v>2</v>
      </c>
      <c r="U6113" s="1">
        <v>0.2</v>
      </c>
      <c r="V6113" s="5">
        <v>33.028799999999997</v>
      </c>
    </row>
    <row r="6114" spans="1:22" ht="15" thickBot="1" x14ac:dyDescent="0.35">
      <c r="A6114" s="4">
        <v>6113</v>
      </c>
      <c r="B6114" s="2" t="s">
        <v>8679</v>
      </c>
      <c r="C6114" s="1">
        <v>2013</v>
      </c>
      <c r="D6114" s="3">
        <v>41591</v>
      </c>
      <c r="E6114" s="3">
        <v>41595</v>
      </c>
      <c r="F6114" s="2" t="s">
        <v>50</v>
      </c>
      <c r="G6114" s="2" t="s">
        <v>7105</v>
      </c>
      <c r="H6114" s="2" t="s">
        <v>7106</v>
      </c>
      <c r="I6114" s="2" t="s">
        <v>26</v>
      </c>
      <c r="J6114" s="2" t="s">
        <v>27</v>
      </c>
      <c r="K6114" s="2" t="s">
        <v>3870</v>
      </c>
      <c r="L6114" s="2" t="s">
        <v>498</v>
      </c>
      <c r="M6114" s="1">
        <v>44134</v>
      </c>
      <c r="N6114" s="2" t="s">
        <v>148</v>
      </c>
      <c r="O6114" s="2" t="s">
        <v>867</v>
      </c>
      <c r="P6114" s="2" t="s">
        <v>46</v>
      </c>
      <c r="Q6114" s="2" t="s">
        <v>269</v>
      </c>
      <c r="R6114" s="2" t="s">
        <v>868</v>
      </c>
      <c r="S6114" s="1">
        <v>16.751999999999999</v>
      </c>
      <c r="T6114" s="1">
        <v>6</v>
      </c>
      <c r="U6114" s="1">
        <v>0.2</v>
      </c>
      <c r="V6114" s="5">
        <v>5.4443999999999999</v>
      </c>
    </row>
    <row r="6115" spans="1:22" ht="15" thickBot="1" x14ac:dyDescent="0.35">
      <c r="A6115" s="4">
        <v>6114</v>
      </c>
      <c r="B6115" s="2" t="s">
        <v>8679</v>
      </c>
      <c r="C6115" s="1">
        <v>2013</v>
      </c>
      <c r="D6115" s="3">
        <v>41591</v>
      </c>
      <c r="E6115" s="3">
        <v>41595</v>
      </c>
      <c r="F6115" s="2" t="s">
        <v>50</v>
      </c>
      <c r="G6115" s="2" t="s">
        <v>7105</v>
      </c>
      <c r="H6115" s="2" t="s">
        <v>7106</v>
      </c>
      <c r="I6115" s="2" t="s">
        <v>26</v>
      </c>
      <c r="J6115" s="2" t="s">
        <v>27</v>
      </c>
      <c r="K6115" s="2" t="s">
        <v>3870</v>
      </c>
      <c r="L6115" s="2" t="s">
        <v>498</v>
      </c>
      <c r="M6115" s="1">
        <v>44134</v>
      </c>
      <c r="N6115" s="2" t="s">
        <v>148</v>
      </c>
      <c r="O6115" s="2" t="s">
        <v>35</v>
      </c>
      <c r="P6115" s="2" t="s">
        <v>32</v>
      </c>
      <c r="Q6115" s="2" t="s">
        <v>36</v>
      </c>
      <c r="R6115" s="2" t="s">
        <v>37</v>
      </c>
      <c r="S6115" s="1">
        <v>1537.0740000000001</v>
      </c>
      <c r="T6115" s="1">
        <v>9</v>
      </c>
      <c r="U6115" s="1">
        <v>0.3</v>
      </c>
      <c r="V6115" s="5">
        <v>0</v>
      </c>
    </row>
    <row r="6116" spans="1:22" ht="15" thickBot="1" x14ac:dyDescent="0.35">
      <c r="A6116" s="4">
        <v>6115</v>
      </c>
      <c r="B6116" s="2" t="s">
        <v>8679</v>
      </c>
      <c r="C6116" s="1">
        <v>2013</v>
      </c>
      <c r="D6116" s="3">
        <v>41591</v>
      </c>
      <c r="E6116" s="3">
        <v>41595</v>
      </c>
      <c r="F6116" s="2" t="s">
        <v>50</v>
      </c>
      <c r="G6116" s="2" t="s">
        <v>7105</v>
      </c>
      <c r="H6116" s="2" t="s">
        <v>7106</v>
      </c>
      <c r="I6116" s="2" t="s">
        <v>26</v>
      </c>
      <c r="J6116" s="2" t="s">
        <v>27</v>
      </c>
      <c r="K6116" s="2" t="s">
        <v>3870</v>
      </c>
      <c r="L6116" s="2" t="s">
        <v>498</v>
      </c>
      <c r="M6116" s="1">
        <v>44134</v>
      </c>
      <c r="N6116" s="2" t="s">
        <v>148</v>
      </c>
      <c r="O6116" s="2" t="s">
        <v>2436</v>
      </c>
      <c r="P6116" s="2" t="s">
        <v>32</v>
      </c>
      <c r="Q6116" s="2" t="s">
        <v>36</v>
      </c>
      <c r="R6116" s="2" t="s">
        <v>2437</v>
      </c>
      <c r="S6116" s="1">
        <v>449.37200000000001</v>
      </c>
      <c r="T6116" s="1">
        <v>2</v>
      </c>
      <c r="U6116" s="1">
        <v>0.3</v>
      </c>
      <c r="V6116" s="5">
        <v>-12.8392</v>
      </c>
    </row>
    <row r="6117" spans="1:22" ht="15" thickBot="1" x14ac:dyDescent="0.35">
      <c r="A6117" s="4">
        <v>6116</v>
      </c>
      <c r="B6117" s="2" t="s">
        <v>8680</v>
      </c>
      <c r="C6117" s="1">
        <v>2013</v>
      </c>
      <c r="D6117" s="3">
        <v>41348</v>
      </c>
      <c r="E6117" s="3">
        <v>41354</v>
      </c>
      <c r="F6117" s="2" t="s">
        <v>50</v>
      </c>
      <c r="G6117" s="2" t="s">
        <v>628</v>
      </c>
      <c r="H6117" s="2" t="s">
        <v>629</v>
      </c>
      <c r="I6117" s="2" t="s">
        <v>41</v>
      </c>
      <c r="J6117" s="2" t="s">
        <v>27</v>
      </c>
      <c r="K6117" s="2" t="s">
        <v>8681</v>
      </c>
      <c r="L6117" s="2" t="s">
        <v>43</v>
      </c>
      <c r="M6117" s="1">
        <v>94061</v>
      </c>
      <c r="N6117" s="2" t="s">
        <v>44</v>
      </c>
      <c r="O6117" s="2" t="s">
        <v>232</v>
      </c>
      <c r="P6117" s="2" t="s">
        <v>46</v>
      </c>
      <c r="Q6117" s="2" t="s">
        <v>75</v>
      </c>
      <c r="R6117" s="2" t="s">
        <v>233</v>
      </c>
      <c r="S6117" s="1">
        <v>41.904000000000003</v>
      </c>
      <c r="T6117" s="1">
        <v>6</v>
      </c>
      <c r="U6117" s="1">
        <v>0.2</v>
      </c>
      <c r="V6117" s="5">
        <v>14.1426</v>
      </c>
    </row>
    <row r="6118" spans="1:22" ht="15" thickBot="1" x14ac:dyDescent="0.35">
      <c r="A6118" s="4">
        <v>6117</v>
      </c>
      <c r="B6118" s="2" t="s">
        <v>8682</v>
      </c>
      <c r="C6118" s="1">
        <v>2013</v>
      </c>
      <c r="D6118" s="3">
        <v>41592</v>
      </c>
      <c r="E6118" s="3">
        <v>41598</v>
      </c>
      <c r="F6118" s="2" t="s">
        <v>50</v>
      </c>
      <c r="G6118" s="2" t="s">
        <v>3991</v>
      </c>
      <c r="H6118" s="2" t="s">
        <v>3992</v>
      </c>
      <c r="I6118" s="2" t="s">
        <v>102</v>
      </c>
      <c r="J6118" s="2" t="s">
        <v>27</v>
      </c>
      <c r="K6118" s="2" t="s">
        <v>266</v>
      </c>
      <c r="L6118" s="2" t="s">
        <v>267</v>
      </c>
      <c r="M6118" s="1">
        <v>10011</v>
      </c>
      <c r="N6118" s="2" t="s">
        <v>148</v>
      </c>
      <c r="O6118" s="2" t="s">
        <v>8683</v>
      </c>
      <c r="P6118" s="2" t="s">
        <v>71</v>
      </c>
      <c r="Q6118" s="2" t="s">
        <v>72</v>
      </c>
      <c r="R6118" s="2" t="s">
        <v>8684</v>
      </c>
      <c r="S6118" s="1">
        <v>2279.96</v>
      </c>
      <c r="T6118" s="1">
        <v>4</v>
      </c>
      <c r="U6118" s="1">
        <v>0</v>
      </c>
      <c r="V6118" s="5">
        <v>592.78959999999995</v>
      </c>
    </row>
    <row r="6119" spans="1:22" ht="15" thickBot="1" x14ac:dyDescent="0.35">
      <c r="A6119" s="4">
        <v>6118</v>
      </c>
      <c r="B6119" s="2" t="s">
        <v>8682</v>
      </c>
      <c r="C6119" s="1">
        <v>2013</v>
      </c>
      <c r="D6119" s="3">
        <v>41592</v>
      </c>
      <c r="E6119" s="3">
        <v>41598</v>
      </c>
      <c r="F6119" s="2" t="s">
        <v>50</v>
      </c>
      <c r="G6119" s="2" t="s">
        <v>3991</v>
      </c>
      <c r="H6119" s="2" t="s">
        <v>3992</v>
      </c>
      <c r="I6119" s="2" t="s">
        <v>102</v>
      </c>
      <c r="J6119" s="2" t="s">
        <v>27</v>
      </c>
      <c r="K6119" s="2" t="s">
        <v>266</v>
      </c>
      <c r="L6119" s="2" t="s">
        <v>267</v>
      </c>
      <c r="M6119" s="1">
        <v>10011</v>
      </c>
      <c r="N6119" s="2" t="s">
        <v>148</v>
      </c>
      <c r="O6119" s="2" t="s">
        <v>2492</v>
      </c>
      <c r="P6119" s="2" t="s">
        <v>46</v>
      </c>
      <c r="Q6119" s="2" t="s">
        <v>47</v>
      </c>
      <c r="R6119" s="2" t="s">
        <v>2493</v>
      </c>
      <c r="S6119" s="1">
        <v>14.94</v>
      </c>
      <c r="T6119" s="1">
        <v>3</v>
      </c>
      <c r="U6119" s="1">
        <v>0</v>
      </c>
      <c r="V6119" s="5">
        <v>6.8723999999999998</v>
      </c>
    </row>
    <row r="6120" spans="1:22" ht="15" thickBot="1" x14ac:dyDescent="0.35">
      <c r="A6120" s="4">
        <v>6119</v>
      </c>
      <c r="B6120" s="2" t="s">
        <v>8685</v>
      </c>
      <c r="C6120" s="1">
        <v>2014</v>
      </c>
      <c r="D6120" s="3">
        <v>41902</v>
      </c>
      <c r="E6120" s="3">
        <v>41908</v>
      </c>
      <c r="F6120" s="2" t="s">
        <v>50</v>
      </c>
      <c r="G6120" s="2" t="s">
        <v>2765</v>
      </c>
      <c r="H6120" s="2" t="s">
        <v>2766</v>
      </c>
      <c r="I6120" s="2" t="s">
        <v>41</v>
      </c>
      <c r="J6120" s="2" t="s">
        <v>27</v>
      </c>
      <c r="K6120" s="2" t="s">
        <v>318</v>
      </c>
      <c r="L6120" s="2" t="s">
        <v>420</v>
      </c>
      <c r="M6120" s="1">
        <v>97477</v>
      </c>
      <c r="N6120" s="2" t="s">
        <v>44</v>
      </c>
      <c r="O6120" s="2" t="s">
        <v>2004</v>
      </c>
      <c r="P6120" s="2" t="s">
        <v>71</v>
      </c>
      <c r="Q6120" s="2" t="s">
        <v>72</v>
      </c>
      <c r="R6120" s="2" t="s">
        <v>2005</v>
      </c>
      <c r="S6120" s="1">
        <v>191.976</v>
      </c>
      <c r="T6120" s="1">
        <v>3</v>
      </c>
      <c r="U6120" s="1">
        <v>0.2</v>
      </c>
      <c r="V6120" s="5">
        <v>19.197600000000001</v>
      </c>
    </row>
    <row r="6121" spans="1:22" ht="15" thickBot="1" x14ac:dyDescent="0.35">
      <c r="A6121" s="4">
        <v>6120</v>
      </c>
      <c r="B6121" s="2" t="s">
        <v>8685</v>
      </c>
      <c r="C6121" s="1">
        <v>2014</v>
      </c>
      <c r="D6121" s="3">
        <v>41902</v>
      </c>
      <c r="E6121" s="3">
        <v>41908</v>
      </c>
      <c r="F6121" s="2" t="s">
        <v>50</v>
      </c>
      <c r="G6121" s="2" t="s">
        <v>2765</v>
      </c>
      <c r="H6121" s="2" t="s">
        <v>2766</v>
      </c>
      <c r="I6121" s="2" t="s">
        <v>41</v>
      </c>
      <c r="J6121" s="2" t="s">
        <v>27</v>
      </c>
      <c r="K6121" s="2" t="s">
        <v>318</v>
      </c>
      <c r="L6121" s="2" t="s">
        <v>420</v>
      </c>
      <c r="M6121" s="1">
        <v>97477</v>
      </c>
      <c r="N6121" s="2" t="s">
        <v>44</v>
      </c>
      <c r="O6121" s="2" t="s">
        <v>4245</v>
      </c>
      <c r="P6121" s="2" t="s">
        <v>46</v>
      </c>
      <c r="Q6121" s="2" t="s">
        <v>68</v>
      </c>
      <c r="R6121" s="2" t="s">
        <v>4246</v>
      </c>
      <c r="S6121" s="1">
        <v>23.832000000000001</v>
      </c>
      <c r="T6121" s="1">
        <v>3</v>
      </c>
      <c r="U6121" s="1">
        <v>0.2</v>
      </c>
      <c r="V6121" s="5">
        <v>6.5537999999999998</v>
      </c>
    </row>
    <row r="6122" spans="1:22" ht="15" thickBot="1" x14ac:dyDescent="0.35">
      <c r="A6122" s="4">
        <v>6121</v>
      </c>
      <c r="B6122" s="2" t="s">
        <v>8685</v>
      </c>
      <c r="C6122" s="1">
        <v>2014</v>
      </c>
      <c r="D6122" s="3">
        <v>41902</v>
      </c>
      <c r="E6122" s="3">
        <v>41908</v>
      </c>
      <c r="F6122" s="2" t="s">
        <v>50</v>
      </c>
      <c r="G6122" s="2" t="s">
        <v>2765</v>
      </c>
      <c r="H6122" s="2" t="s">
        <v>2766</v>
      </c>
      <c r="I6122" s="2" t="s">
        <v>41</v>
      </c>
      <c r="J6122" s="2" t="s">
        <v>27</v>
      </c>
      <c r="K6122" s="2" t="s">
        <v>318</v>
      </c>
      <c r="L6122" s="2" t="s">
        <v>420</v>
      </c>
      <c r="M6122" s="1">
        <v>97477</v>
      </c>
      <c r="N6122" s="2" t="s">
        <v>44</v>
      </c>
      <c r="O6122" s="2" t="s">
        <v>1714</v>
      </c>
      <c r="P6122" s="2" t="s">
        <v>32</v>
      </c>
      <c r="Q6122" s="2" t="s">
        <v>65</v>
      </c>
      <c r="R6122" s="2" t="s">
        <v>1715</v>
      </c>
      <c r="S6122" s="1">
        <v>409.21600000000001</v>
      </c>
      <c r="T6122" s="1">
        <v>8</v>
      </c>
      <c r="U6122" s="1">
        <v>0.2</v>
      </c>
      <c r="V6122" s="5">
        <v>61.382399999999997</v>
      </c>
    </row>
    <row r="6123" spans="1:22" ht="15" thickBot="1" x14ac:dyDescent="0.35">
      <c r="A6123" s="4">
        <v>6122</v>
      </c>
      <c r="B6123" s="2" t="s">
        <v>8685</v>
      </c>
      <c r="C6123" s="1">
        <v>2014</v>
      </c>
      <c r="D6123" s="3">
        <v>41902</v>
      </c>
      <c r="E6123" s="3">
        <v>41908</v>
      </c>
      <c r="F6123" s="2" t="s">
        <v>50</v>
      </c>
      <c r="G6123" s="2" t="s">
        <v>2765</v>
      </c>
      <c r="H6123" s="2" t="s">
        <v>2766</v>
      </c>
      <c r="I6123" s="2" t="s">
        <v>41</v>
      </c>
      <c r="J6123" s="2" t="s">
        <v>27</v>
      </c>
      <c r="K6123" s="2" t="s">
        <v>318</v>
      </c>
      <c r="L6123" s="2" t="s">
        <v>420</v>
      </c>
      <c r="M6123" s="1">
        <v>97477</v>
      </c>
      <c r="N6123" s="2" t="s">
        <v>44</v>
      </c>
      <c r="O6123" s="2" t="s">
        <v>1443</v>
      </c>
      <c r="P6123" s="2" t="s">
        <v>32</v>
      </c>
      <c r="Q6123" s="2" t="s">
        <v>33</v>
      </c>
      <c r="R6123" s="2" t="s">
        <v>1444</v>
      </c>
      <c r="S6123" s="1">
        <v>72.587999999999994</v>
      </c>
      <c r="T6123" s="1">
        <v>2</v>
      </c>
      <c r="U6123" s="1">
        <v>0.7</v>
      </c>
      <c r="V6123" s="5">
        <v>-128.2388</v>
      </c>
    </row>
    <row r="6124" spans="1:22" ht="15" thickBot="1" x14ac:dyDescent="0.35">
      <c r="A6124" s="4">
        <v>6123</v>
      </c>
      <c r="B6124" s="2" t="s">
        <v>8686</v>
      </c>
      <c r="C6124" s="1">
        <v>2014</v>
      </c>
      <c r="D6124" s="3">
        <v>41978</v>
      </c>
      <c r="E6124" s="3">
        <v>41983</v>
      </c>
      <c r="F6124" s="2" t="s">
        <v>50</v>
      </c>
      <c r="G6124" s="2" t="s">
        <v>4852</v>
      </c>
      <c r="H6124" s="2" t="s">
        <v>4853</v>
      </c>
      <c r="I6124" s="2" t="s">
        <v>26</v>
      </c>
      <c r="J6124" s="2" t="s">
        <v>27</v>
      </c>
      <c r="K6124" s="2" t="s">
        <v>303</v>
      </c>
      <c r="L6124" s="2" t="s">
        <v>211</v>
      </c>
      <c r="M6124" s="1">
        <v>60610</v>
      </c>
      <c r="N6124" s="2" t="s">
        <v>105</v>
      </c>
      <c r="O6124" s="2" t="s">
        <v>5916</v>
      </c>
      <c r="P6124" s="2" t="s">
        <v>46</v>
      </c>
      <c r="Q6124" s="2" t="s">
        <v>59</v>
      </c>
      <c r="R6124" s="2" t="s">
        <v>5917</v>
      </c>
      <c r="S6124" s="1">
        <v>61.567999999999998</v>
      </c>
      <c r="T6124" s="1">
        <v>2</v>
      </c>
      <c r="U6124" s="1">
        <v>0.2</v>
      </c>
      <c r="V6124" s="5">
        <v>4.6176000000000004</v>
      </c>
    </row>
    <row r="6125" spans="1:22" ht="15" thickBot="1" x14ac:dyDescent="0.35">
      <c r="A6125" s="4">
        <v>6124</v>
      </c>
      <c r="B6125" s="2" t="s">
        <v>8687</v>
      </c>
      <c r="C6125" s="1">
        <v>2012</v>
      </c>
      <c r="D6125" s="3">
        <v>41152</v>
      </c>
      <c r="E6125" s="3">
        <v>41157</v>
      </c>
      <c r="F6125" s="2" t="s">
        <v>50</v>
      </c>
      <c r="G6125" s="2" t="s">
        <v>1497</v>
      </c>
      <c r="H6125" s="2" t="s">
        <v>1498</v>
      </c>
      <c r="I6125" s="2" t="s">
        <v>102</v>
      </c>
      <c r="J6125" s="2" t="s">
        <v>27</v>
      </c>
      <c r="K6125" s="2" t="s">
        <v>7163</v>
      </c>
      <c r="L6125" s="2" t="s">
        <v>104</v>
      </c>
      <c r="M6125" s="1">
        <v>76021</v>
      </c>
      <c r="N6125" s="2" t="s">
        <v>105</v>
      </c>
      <c r="O6125" s="2" t="s">
        <v>5051</v>
      </c>
      <c r="P6125" s="2" t="s">
        <v>46</v>
      </c>
      <c r="Q6125" s="2" t="s">
        <v>90</v>
      </c>
      <c r="R6125" s="2" t="s">
        <v>5052</v>
      </c>
      <c r="S6125" s="1">
        <v>20.96</v>
      </c>
      <c r="T6125" s="1">
        <v>4</v>
      </c>
      <c r="U6125" s="1">
        <v>0.2</v>
      </c>
      <c r="V6125" s="5">
        <v>6.8120000000000003</v>
      </c>
    </row>
    <row r="6126" spans="1:22" ht="15" thickBot="1" x14ac:dyDescent="0.35">
      <c r="A6126" s="4">
        <v>6125</v>
      </c>
      <c r="B6126" s="2" t="s">
        <v>8688</v>
      </c>
      <c r="C6126" s="1">
        <v>2014</v>
      </c>
      <c r="D6126" s="3">
        <v>41794</v>
      </c>
      <c r="E6126" s="3">
        <v>41798</v>
      </c>
      <c r="F6126" s="2" t="s">
        <v>50</v>
      </c>
      <c r="G6126" s="2" t="s">
        <v>1396</v>
      </c>
      <c r="H6126" s="2" t="s">
        <v>1397</v>
      </c>
      <c r="I6126" s="2" t="s">
        <v>41</v>
      </c>
      <c r="J6126" s="2" t="s">
        <v>27</v>
      </c>
      <c r="K6126" s="2" t="s">
        <v>42</v>
      </c>
      <c r="L6126" s="2" t="s">
        <v>43</v>
      </c>
      <c r="M6126" s="1">
        <v>90036</v>
      </c>
      <c r="N6126" s="2" t="s">
        <v>44</v>
      </c>
      <c r="O6126" s="2" t="s">
        <v>4156</v>
      </c>
      <c r="P6126" s="2" t="s">
        <v>71</v>
      </c>
      <c r="Q6126" s="2" t="s">
        <v>161</v>
      </c>
      <c r="R6126" s="2" t="s">
        <v>4157</v>
      </c>
      <c r="S6126" s="1">
        <v>44.75</v>
      </c>
      <c r="T6126" s="1">
        <v>5</v>
      </c>
      <c r="U6126" s="1">
        <v>0</v>
      </c>
      <c r="V6126" s="5">
        <v>8.5024999999999995</v>
      </c>
    </row>
    <row r="6127" spans="1:22" ht="15" thickBot="1" x14ac:dyDescent="0.35">
      <c r="A6127" s="4">
        <v>6126</v>
      </c>
      <c r="B6127" s="2" t="s">
        <v>8688</v>
      </c>
      <c r="C6127" s="1">
        <v>2014</v>
      </c>
      <c r="D6127" s="3">
        <v>41794</v>
      </c>
      <c r="E6127" s="3">
        <v>41798</v>
      </c>
      <c r="F6127" s="2" t="s">
        <v>50</v>
      </c>
      <c r="G6127" s="2" t="s">
        <v>1396</v>
      </c>
      <c r="H6127" s="2" t="s">
        <v>1397</v>
      </c>
      <c r="I6127" s="2" t="s">
        <v>41</v>
      </c>
      <c r="J6127" s="2" t="s">
        <v>27</v>
      </c>
      <c r="K6127" s="2" t="s">
        <v>42</v>
      </c>
      <c r="L6127" s="2" t="s">
        <v>43</v>
      </c>
      <c r="M6127" s="1">
        <v>90036</v>
      </c>
      <c r="N6127" s="2" t="s">
        <v>44</v>
      </c>
      <c r="O6127" s="2" t="s">
        <v>8689</v>
      </c>
      <c r="P6127" s="2" t="s">
        <v>46</v>
      </c>
      <c r="Q6127" s="2" t="s">
        <v>90</v>
      </c>
      <c r="R6127" s="2" t="s">
        <v>8690</v>
      </c>
      <c r="S6127" s="1">
        <v>11.96</v>
      </c>
      <c r="T6127" s="1">
        <v>2</v>
      </c>
      <c r="U6127" s="1">
        <v>0</v>
      </c>
      <c r="V6127" s="5">
        <v>5.3819999999999997</v>
      </c>
    </row>
    <row r="6128" spans="1:22" ht="15" thickBot="1" x14ac:dyDescent="0.35">
      <c r="A6128" s="4">
        <v>6127</v>
      </c>
      <c r="B6128" s="2" t="s">
        <v>8688</v>
      </c>
      <c r="C6128" s="1">
        <v>2014</v>
      </c>
      <c r="D6128" s="3">
        <v>41794</v>
      </c>
      <c r="E6128" s="3">
        <v>41798</v>
      </c>
      <c r="F6128" s="2" t="s">
        <v>50</v>
      </c>
      <c r="G6128" s="2" t="s">
        <v>1396</v>
      </c>
      <c r="H6128" s="2" t="s">
        <v>1397</v>
      </c>
      <c r="I6128" s="2" t="s">
        <v>41</v>
      </c>
      <c r="J6128" s="2" t="s">
        <v>27</v>
      </c>
      <c r="K6128" s="2" t="s">
        <v>42</v>
      </c>
      <c r="L6128" s="2" t="s">
        <v>43</v>
      </c>
      <c r="M6128" s="1">
        <v>90036</v>
      </c>
      <c r="N6128" s="2" t="s">
        <v>44</v>
      </c>
      <c r="O6128" s="2" t="s">
        <v>3005</v>
      </c>
      <c r="P6128" s="2" t="s">
        <v>46</v>
      </c>
      <c r="Q6128" s="2" t="s">
        <v>75</v>
      </c>
      <c r="R6128" s="2" t="s">
        <v>3006</v>
      </c>
      <c r="S6128" s="1">
        <v>3.9119999999999999</v>
      </c>
      <c r="T6128" s="1">
        <v>1</v>
      </c>
      <c r="U6128" s="1">
        <v>0.2</v>
      </c>
      <c r="V6128" s="5">
        <v>1.2714000000000001</v>
      </c>
    </row>
    <row r="6129" spans="1:22" ht="15" thickBot="1" x14ac:dyDescent="0.35">
      <c r="A6129" s="4">
        <v>6128</v>
      </c>
      <c r="B6129" s="2" t="s">
        <v>8691</v>
      </c>
      <c r="C6129" s="1">
        <v>2013</v>
      </c>
      <c r="D6129" s="3">
        <v>41365</v>
      </c>
      <c r="E6129" s="3">
        <v>41371</v>
      </c>
      <c r="F6129" s="2" t="s">
        <v>50</v>
      </c>
      <c r="G6129" s="2" t="s">
        <v>4754</v>
      </c>
      <c r="H6129" s="2" t="s">
        <v>4755</v>
      </c>
      <c r="I6129" s="2" t="s">
        <v>26</v>
      </c>
      <c r="J6129" s="2" t="s">
        <v>27</v>
      </c>
      <c r="K6129" s="2" t="s">
        <v>266</v>
      </c>
      <c r="L6129" s="2" t="s">
        <v>267</v>
      </c>
      <c r="M6129" s="1">
        <v>10009</v>
      </c>
      <c r="N6129" s="2" t="s">
        <v>148</v>
      </c>
      <c r="O6129" s="2" t="s">
        <v>701</v>
      </c>
      <c r="P6129" s="2" t="s">
        <v>32</v>
      </c>
      <c r="Q6129" s="2" t="s">
        <v>36</v>
      </c>
      <c r="R6129" s="2" t="s">
        <v>702</v>
      </c>
      <c r="S6129" s="1">
        <v>327.99599999999998</v>
      </c>
      <c r="T6129" s="1">
        <v>6</v>
      </c>
      <c r="U6129" s="1">
        <v>0.1</v>
      </c>
      <c r="V6129" s="5">
        <v>54.665999999999997</v>
      </c>
    </row>
    <row r="6130" spans="1:22" ht="15" thickBot="1" x14ac:dyDescent="0.35">
      <c r="A6130" s="4">
        <v>6129</v>
      </c>
      <c r="B6130" s="2" t="s">
        <v>8692</v>
      </c>
      <c r="C6130" s="1">
        <v>2011</v>
      </c>
      <c r="D6130" s="3">
        <v>40841</v>
      </c>
      <c r="E6130" s="3">
        <v>40844</v>
      </c>
      <c r="F6130" s="2" t="s">
        <v>188</v>
      </c>
      <c r="G6130" s="2" t="s">
        <v>6419</v>
      </c>
      <c r="H6130" s="2" t="s">
        <v>6420</v>
      </c>
      <c r="I6130" s="2" t="s">
        <v>41</v>
      </c>
      <c r="J6130" s="2" t="s">
        <v>27</v>
      </c>
      <c r="K6130" s="2" t="s">
        <v>127</v>
      </c>
      <c r="L6130" s="2" t="s">
        <v>43</v>
      </c>
      <c r="M6130" s="1">
        <v>94109</v>
      </c>
      <c r="N6130" s="2" t="s">
        <v>44</v>
      </c>
      <c r="O6130" s="2" t="s">
        <v>4327</v>
      </c>
      <c r="P6130" s="2" t="s">
        <v>46</v>
      </c>
      <c r="Q6130" s="2" t="s">
        <v>75</v>
      </c>
      <c r="R6130" s="2" t="s">
        <v>4328</v>
      </c>
      <c r="S6130" s="1">
        <v>49.408000000000001</v>
      </c>
      <c r="T6130" s="1">
        <v>4</v>
      </c>
      <c r="U6130" s="1">
        <v>0.2</v>
      </c>
      <c r="V6130" s="5">
        <v>18.527999999999999</v>
      </c>
    </row>
    <row r="6131" spans="1:22" ht="15" thickBot="1" x14ac:dyDescent="0.35">
      <c r="A6131" s="4">
        <v>6130</v>
      </c>
      <c r="B6131" s="2" t="s">
        <v>8693</v>
      </c>
      <c r="C6131" s="1">
        <v>2014</v>
      </c>
      <c r="D6131" s="3">
        <v>41725</v>
      </c>
      <c r="E6131" s="3">
        <v>41732</v>
      </c>
      <c r="F6131" s="2" t="s">
        <v>50</v>
      </c>
      <c r="G6131" s="2" t="s">
        <v>8694</v>
      </c>
      <c r="H6131" s="2" t="s">
        <v>8695</v>
      </c>
      <c r="I6131" s="2" t="s">
        <v>102</v>
      </c>
      <c r="J6131" s="2" t="s">
        <v>27</v>
      </c>
      <c r="K6131" s="2" t="s">
        <v>2978</v>
      </c>
      <c r="L6131" s="2" t="s">
        <v>319</v>
      </c>
      <c r="M6131" s="1">
        <v>23464</v>
      </c>
      <c r="N6131" s="2" t="s">
        <v>30</v>
      </c>
      <c r="O6131" s="2" t="s">
        <v>3637</v>
      </c>
      <c r="P6131" s="2" t="s">
        <v>71</v>
      </c>
      <c r="Q6131" s="2" t="s">
        <v>161</v>
      </c>
      <c r="R6131" s="2" t="s">
        <v>3638</v>
      </c>
      <c r="S6131" s="1">
        <v>53.25</v>
      </c>
      <c r="T6131" s="1">
        <v>3</v>
      </c>
      <c r="U6131" s="1">
        <v>0</v>
      </c>
      <c r="V6131" s="5">
        <v>20.767499999999998</v>
      </c>
    </row>
    <row r="6132" spans="1:22" ht="15" thickBot="1" x14ac:dyDescent="0.35">
      <c r="A6132" s="4">
        <v>6131</v>
      </c>
      <c r="B6132" s="2" t="s">
        <v>8693</v>
      </c>
      <c r="C6132" s="1">
        <v>2014</v>
      </c>
      <c r="D6132" s="3">
        <v>41725</v>
      </c>
      <c r="E6132" s="3">
        <v>41732</v>
      </c>
      <c r="F6132" s="2" t="s">
        <v>50</v>
      </c>
      <c r="G6132" s="2" t="s">
        <v>8694</v>
      </c>
      <c r="H6132" s="2" t="s">
        <v>8695</v>
      </c>
      <c r="I6132" s="2" t="s">
        <v>102</v>
      </c>
      <c r="J6132" s="2" t="s">
        <v>27</v>
      </c>
      <c r="K6132" s="2" t="s">
        <v>2978</v>
      </c>
      <c r="L6132" s="2" t="s">
        <v>319</v>
      </c>
      <c r="M6132" s="1">
        <v>23464</v>
      </c>
      <c r="N6132" s="2" t="s">
        <v>30</v>
      </c>
      <c r="O6132" s="2" t="s">
        <v>3989</v>
      </c>
      <c r="P6132" s="2" t="s">
        <v>46</v>
      </c>
      <c r="Q6132" s="2" t="s">
        <v>269</v>
      </c>
      <c r="R6132" s="2" t="s">
        <v>186</v>
      </c>
      <c r="S6132" s="1">
        <v>3.76</v>
      </c>
      <c r="T6132" s="1">
        <v>2</v>
      </c>
      <c r="U6132" s="1">
        <v>0</v>
      </c>
      <c r="V6132" s="5">
        <v>1.3160000000000001</v>
      </c>
    </row>
    <row r="6133" spans="1:22" ht="15" thickBot="1" x14ac:dyDescent="0.35">
      <c r="A6133" s="4">
        <v>6132</v>
      </c>
      <c r="B6133" s="2" t="s">
        <v>8696</v>
      </c>
      <c r="C6133" s="1">
        <v>2011</v>
      </c>
      <c r="D6133" s="3">
        <v>40904</v>
      </c>
      <c r="E6133" s="3">
        <v>40908</v>
      </c>
      <c r="F6133" s="2" t="s">
        <v>50</v>
      </c>
      <c r="G6133" s="2" t="s">
        <v>2911</v>
      </c>
      <c r="H6133" s="2" t="s">
        <v>2912</v>
      </c>
      <c r="I6133" s="2" t="s">
        <v>102</v>
      </c>
      <c r="J6133" s="2" t="s">
        <v>27</v>
      </c>
      <c r="K6133" s="2" t="s">
        <v>266</v>
      </c>
      <c r="L6133" s="2" t="s">
        <v>267</v>
      </c>
      <c r="M6133" s="1">
        <v>10011</v>
      </c>
      <c r="N6133" s="2" t="s">
        <v>148</v>
      </c>
      <c r="O6133" s="2" t="s">
        <v>892</v>
      </c>
      <c r="P6133" s="2" t="s">
        <v>32</v>
      </c>
      <c r="Q6133" s="2" t="s">
        <v>36</v>
      </c>
      <c r="R6133" s="2" t="s">
        <v>893</v>
      </c>
      <c r="S6133" s="1">
        <v>767.21400000000006</v>
      </c>
      <c r="T6133" s="1">
        <v>14</v>
      </c>
      <c r="U6133" s="1">
        <v>0.1</v>
      </c>
      <c r="V6133" s="5">
        <v>161.9674</v>
      </c>
    </row>
    <row r="6134" spans="1:22" ht="15" thickBot="1" x14ac:dyDescent="0.35">
      <c r="A6134" s="4">
        <v>6133</v>
      </c>
      <c r="B6134" s="2" t="s">
        <v>8697</v>
      </c>
      <c r="C6134" s="1">
        <v>2014</v>
      </c>
      <c r="D6134" s="3">
        <v>41898</v>
      </c>
      <c r="E6134" s="3">
        <v>41903</v>
      </c>
      <c r="F6134" s="2" t="s">
        <v>50</v>
      </c>
      <c r="G6134" s="2" t="s">
        <v>2243</v>
      </c>
      <c r="H6134" s="2" t="s">
        <v>2244</v>
      </c>
      <c r="I6134" s="2" t="s">
        <v>26</v>
      </c>
      <c r="J6134" s="2" t="s">
        <v>27</v>
      </c>
      <c r="K6134" s="2" t="s">
        <v>8698</v>
      </c>
      <c r="L6134" s="2" t="s">
        <v>335</v>
      </c>
      <c r="M6134" s="1">
        <v>37087</v>
      </c>
      <c r="N6134" s="2" t="s">
        <v>30</v>
      </c>
      <c r="O6134" s="2" t="s">
        <v>6535</v>
      </c>
      <c r="P6134" s="2" t="s">
        <v>46</v>
      </c>
      <c r="Q6134" s="2" t="s">
        <v>90</v>
      </c>
      <c r="R6134" s="2" t="s">
        <v>6536</v>
      </c>
      <c r="S6134" s="1">
        <v>163.96</v>
      </c>
      <c r="T6134" s="1">
        <v>5</v>
      </c>
      <c r="U6134" s="1">
        <v>0.2</v>
      </c>
      <c r="V6134" s="5">
        <v>59.435499999999998</v>
      </c>
    </row>
    <row r="6135" spans="1:22" ht="15" thickBot="1" x14ac:dyDescent="0.35">
      <c r="A6135" s="4">
        <v>6134</v>
      </c>
      <c r="B6135" s="2" t="s">
        <v>8699</v>
      </c>
      <c r="C6135" s="1">
        <v>2013</v>
      </c>
      <c r="D6135" s="3">
        <v>41503</v>
      </c>
      <c r="E6135" s="3">
        <v>41506</v>
      </c>
      <c r="F6135" s="2" t="s">
        <v>188</v>
      </c>
      <c r="G6135" s="2" t="s">
        <v>8700</v>
      </c>
      <c r="H6135" s="2" t="s">
        <v>8701</v>
      </c>
      <c r="I6135" s="2" t="s">
        <v>41</v>
      </c>
      <c r="J6135" s="2" t="s">
        <v>27</v>
      </c>
      <c r="K6135" s="2" t="s">
        <v>42</v>
      </c>
      <c r="L6135" s="2" t="s">
        <v>43</v>
      </c>
      <c r="M6135" s="1">
        <v>90045</v>
      </c>
      <c r="N6135" s="2" t="s">
        <v>44</v>
      </c>
      <c r="O6135" s="2" t="s">
        <v>6561</v>
      </c>
      <c r="P6135" s="2" t="s">
        <v>32</v>
      </c>
      <c r="Q6135" s="2" t="s">
        <v>56</v>
      </c>
      <c r="R6135" s="2" t="s">
        <v>6562</v>
      </c>
      <c r="S6135" s="1">
        <v>161.28</v>
      </c>
      <c r="T6135" s="1">
        <v>2</v>
      </c>
      <c r="U6135" s="1">
        <v>0.2</v>
      </c>
      <c r="V6135" s="5">
        <v>12.096</v>
      </c>
    </row>
    <row r="6136" spans="1:22" ht="15" thickBot="1" x14ac:dyDescent="0.35">
      <c r="A6136" s="4">
        <v>6135</v>
      </c>
      <c r="B6136" s="2" t="s">
        <v>8702</v>
      </c>
      <c r="C6136" s="1">
        <v>2013</v>
      </c>
      <c r="D6136" s="3">
        <v>41583</v>
      </c>
      <c r="E6136" s="3">
        <v>41583</v>
      </c>
      <c r="F6136" s="2" t="s">
        <v>1290</v>
      </c>
      <c r="G6136" s="2" t="s">
        <v>5614</v>
      </c>
      <c r="H6136" s="2" t="s">
        <v>5615</v>
      </c>
      <c r="I6136" s="2" t="s">
        <v>26</v>
      </c>
      <c r="J6136" s="2" t="s">
        <v>27</v>
      </c>
      <c r="K6136" s="2" t="s">
        <v>6922</v>
      </c>
      <c r="L6136" s="2" t="s">
        <v>43</v>
      </c>
      <c r="M6136" s="1">
        <v>91911</v>
      </c>
      <c r="N6136" s="2" t="s">
        <v>44</v>
      </c>
      <c r="O6136" s="2" t="s">
        <v>1122</v>
      </c>
      <c r="P6136" s="2" t="s">
        <v>46</v>
      </c>
      <c r="Q6136" s="2" t="s">
        <v>68</v>
      </c>
      <c r="R6136" s="2" t="s">
        <v>1123</v>
      </c>
      <c r="S6136" s="1">
        <v>192.8</v>
      </c>
      <c r="T6136" s="1">
        <v>4</v>
      </c>
      <c r="U6136" s="1">
        <v>0</v>
      </c>
      <c r="V6136" s="5">
        <v>55.911999999999999</v>
      </c>
    </row>
    <row r="6137" spans="1:22" ht="15" thickBot="1" x14ac:dyDescent="0.35">
      <c r="A6137" s="4">
        <v>6136</v>
      </c>
      <c r="B6137" s="2" t="s">
        <v>8703</v>
      </c>
      <c r="C6137" s="1">
        <v>2012</v>
      </c>
      <c r="D6137" s="3">
        <v>41200</v>
      </c>
      <c r="E6137" s="3">
        <v>41204</v>
      </c>
      <c r="F6137" s="2" t="s">
        <v>50</v>
      </c>
      <c r="G6137" s="2" t="s">
        <v>5337</v>
      </c>
      <c r="H6137" s="2" t="s">
        <v>5338</v>
      </c>
      <c r="I6137" s="2" t="s">
        <v>102</v>
      </c>
      <c r="J6137" s="2" t="s">
        <v>27</v>
      </c>
      <c r="K6137" s="2" t="s">
        <v>7288</v>
      </c>
      <c r="L6137" s="2" t="s">
        <v>104</v>
      </c>
      <c r="M6137" s="1">
        <v>78501</v>
      </c>
      <c r="N6137" s="2" t="s">
        <v>105</v>
      </c>
      <c r="O6137" s="2" t="s">
        <v>6871</v>
      </c>
      <c r="P6137" s="2" t="s">
        <v>71</v>
      </c>
      <c r="Q6137" s="2" t="s">
        <v>161</v>
      </c>
      <c r="R6137" s="2" t="s">
        <v>6872</v>
      </c>
      <c r="S6137" s="1">
        <v>27.696000000000002</v>
      </c>
      <c r="T6137" s="1">
        <v>3</v>
      </c>
      <c r="U6137" s="1">
        <v>0.2</v>
      </c>
      <c r="V6137" s="5">
        <v>3.4620000000000002</v>
      </c>
    </row>
    <row r="6138" spans="1:22" ht="15" thickBot="1" x14ac:dyDescent="0.35">
      <c r="A6138" s="4">
        <v>6137</v>
      </c>
      <c r="B6138" s="2" t="s">
        <v>8703</v>
      </c>
      <c r="C6138" s="1">
        <v>2012</v>
      </c>
      <c r="D6138" s="3">
        <v>41200</v>
      </c>
      <c r="E6138" s="3">
        <v>41204</v>
      </c>
      <c r="F6138" s="2" t="s">
        <v>50</v>
      </c>
      <c r="G6138" s="2" t="s">
        <v>5337</v>
      </c>
      <c r="H6138" s="2" t="s">
        <v>5338</v>
      </c>
      <c r="I6138" s="2" t="s">
        <v>102</v>
      </c>
      <c r="J6138" s="2" t="s">
        <v>27</v>
      </c>
      <c r="K6138" s="2" t="s">
        <v>7288</v>
      </c>
      <c r="L6138" s="2" t="s">
        <v>104</v>
      </c>
      <c r="M6138" s="1">
        <v>78501</v>
      </c>
      <c r="N6138" s="2" t="s">
        <v>105</v>
      </c>
      <c r="O6138" s="2" t="s">
        <v>5354</v>
      </c>
      <c r="P6138" s="2" t="s">
        <v>46</v>
      </c>
      <c r="Q6138" s="2" t="s">
        <v>78</v>
      </c>
      <c r="R6138" s="2" t="s">
        <v>5355</v>
      </c>
      <c r="S6138" s="1">
        <v>73.164000000000001</v>
      </c>
      <c r="T6138" s="1">
        <v>6</v>
      </c>
      <c r="U6138" s="1">
        <v>0.8</v>
      </c>
      <c r="V6138" s="5">
        <v>-186.56819999999999</v>
      </c>
    </row>
    <row r="6139" spans="1:22" ht="15" thickBot="1" x14ac:dyDescent="0.35">
      <c r="A6139" s="4">
        <v>6138</v>
      </c>
      <c r="B6139" s="2" t="s">
        <v>8704</v>
      </c>
      <c r="C6139" s="1">
        <v>2013</v>
      </c>
      <c r="D6139" s="3">
        <v>41579</v>
      </c>
      <c r="E6139" s="3">
        <v>41583</v>
      </c>
      <c r="F6139" s="2" t="s">
        <v>23</v>
      </c>
      <c r="G6139" s="2" t="s">
        <v>3161</v>
      </c>
      <c r="H6139" s="2" t="s">
        <v>3162</v>
      </c>
      <c r="I6139" s="2" t="s">
        <v>26</v>
      </c>
      <c r="J6139" s="2" t="s">
        <v>27</v>
      </c>
      <c r="K6139" s="2" t="s">
        <v>7237</v>
      </c>
      <c r="L6139" s="2" t="s">
        <v>54</v>
      </c>
      <c r="M6139" s="1">
        <v>33021</v>
      </c>
      <c r="N6139" s="2" t="s">
        <v>30</v>
      </c>
      <c r="O6139" s="2" t="s">
        <v>1865</v>
      </c>
      <c r="P6139" s="2" t="s">
        <v>46</v>
      </c>
      <c r="Q6139" s="2" t="s">
        <v>90</v>
      </c>
      <c r="R6139" s="2" t="s">
        <v>1866</v>
      </c>
      <c r="S6139" s="1">
        <v>32.064</v>
      </c>
      <c r="T6139" s="1">
        <v>6</v>
      </c>
      <c r="U6139" s="1">
        <v>0.2</v>
      </c>
      <c r="V6139" s="5">
        <v>11.2224</v>
      </c>
    </row>
    <row r="6140" spans="1:22" ht="15" thickBot="1" x14ac:dyDescent="0.35">
      <c r="A6140" s="4">
        <v>6139</v>
      </c>
      <c r="B6140" s="2" t="s">
        <v>8705</v>
      </c>
      <c r="C6140" s="1">
        <v>2011</v>
      </c>
      <c r="D6140" s="3">
        <v>40632</v>
      </c>
      <c r="E6140" s="3">
        <v>40637</v>
      </c>
      <c r="F6140" s="2" t="s">
        <v>50</v>
      </c>
      <c r="G6140" s="2" t="s">
        <v>2626</v>
      </c>
      <c r="H6140" s="2" t="s">
        <v>2627</v>
      </c>
      <c r="I6140" s="2" t="s">
        <v>26</v>
      </c>
      <c r="J6140" s="2" t="s">
        <v>27</v>
      </c>
      <c r="K6140" s="2" t="s">
        <v>127</v>
      </c>
      <c r="L6140" s="2" t="s">
        <v>43</v>
      </c>
      <c r="M6140" s="1">
        <v>94110</v>
      </c>
      <c r="N6140" s="2" t="s">
        <v>44</v>
      </c>
      <c r="O6140" s="2" t="s">
        <v>1669</v>
      </c>
      <c r="P6140" s="2" t="s">
        <v>32</v>
      </c>
      <c r="Q6140" s="2" t="s">
        <v>33</v>
      </c>
      <c r="R6140" s="2" t="s">
        <v>1670</v>
      </c>
      <c r="S6140" s="1">
        <v>205.666</v>
      </c>
      <c r="T6140" s="1">
        <v>2</v>
      </c>
      <c r="U6140" s="1">
        <v>0.15</v>
      </c>
      <c r="V6140" s="5">
        <v>-12.098000000000001</v>
      </c>
    </row>
    <row r="6141" spans="1:22" ht="15" thickBot="1" x14ac:dyDescent="0.35">
      <c r="A6141" s="4">
        <v>6140</v>
      </c>
      <c r="B6141" s="2" t="s">
        <v>8706</v>
      </c>
      <c r="C6141" s="1">
        <v>2012</v>
      </c>
      <c r="D6141" s="3">
        <v>41017</v>
      </c>
      <c r="E6141" s="3">
        <v>41019</v>
      </c>
      <c r="F6141" s="2" t="s">
        <v>188</v>
      </c>
      <c r="G6141" s="2" t="s">
        <v>6950</v>
      </c>
      <c r="H6141" s="2" t="s">
        <v>6951</v>
      </c>
      <c r="I6141" s="2" t="s">
        <v>26</v>
      </c>
      <c r="J6141" s="2" t="s">
        <v>27</v>
      </c>
      <c r="K6141" s="2" t="s">
        <v>8707</v>
      </c>
      <c r="L6141" s="2" t="s">
        <v>43</v>
      </c>
      <c r="M6141" s="1">
        <v>93454</v>
      </c>
      <c r="N6141" s="2" t="s">
        <v>44</v>
      </c>
      <c r="O6141" s="2" t="s">
        <v>5916</v>
      </c>
      <c r="P6141" s="2" t="s">
        <v>46</v>
      </c>
      <c r="Q6141" s="2" t="s">
        <v>59</v>
      </c>
      <c r="R6141" s="2" t="s">
        <v>5917</v>
      </c>
      <c r="S6141" s="1">
        <v>115.44</v>
      </c>
      <c r="T6141" s="1">
        <v>3</v>
      </c>
      <c r="U6141" s="1">
        <v>0</v>
      </c>
      <c r="V6141" s="5">
        <v>30.014399999999998</v>
      </c>
    </row>
    <row r="6142" spans="1:22" ht="15" thickBot="1" x14ac:dyDescent="0.35">
      <c r="A6142" s="4">
        <v>6141</v>
      </c>
      <c r="B6142" s="2" t="s">
        <v>8708</v>
      </c>
      <c r="C6142" s="1">
        <v>2014</v>
      </c>
      <c r="D6142" s="3">
        <v>41830</v>
      </c>
      <c r="E6142" s="3">
        <v>41836</v>
      </c>
      <c r="F6142" s="2" t="s">
        <v>50</v>
      </c>
      <c r="G6142" s="2" t="s">
        <v>3691</v>
      </c>
      <c r="H6142" s="2" t="s">
        <v>3692</v>
      </c>
      <c r="I6142" s="2" t="s">
        <v>26</v>
      </c>
      <c r="J6142" s="2" t="s">
        <v>27</v>
      </c>
      <c r="K6142" s="2" t="s">
        <v>1293</v>
      </c>
      <c r="L6142" s="2" t="s">
        <v>747</v>
      </c>
      <c r="M6142" s="1">
        <v>6040</v>
      </c>
      <c r="N6142" s="2" t="s">
        <v>148</v>
      </c>
      <c r="O6142" s="2" t="s">
        <v>8535</v>
      </c>
      <c r="P6142" s="2" t="s">
        <v>46</v>
      </c>
      <c r="Q6142" s="2" t="s">
        <v>90</v>
      </c>
      <c r="R6142" s="2" t="s">
        <v>8536</v>
      </c>
      <c r="S6142" s="1">
        <v>274.8</v>
      </c>
      <c r="T6142" s="1">
        <v>5</v>
      </c>
      <c r="U6142" s="1">
        <v>0</v>
      </c>
      <c r="V6142" s="5">
        <v>134.65199999999999</v>
      </c>
    </row>
    <row r="6143" spans="1:22" ht="15" thickBot="1" x14ac:dyDescent="0.35">
      <c r="A6143" s="4">
        <v>6142</v>
      </c>
      <c r="B6143" s="2" t="s">
        <v>8708</v>
      </c>
      <c r="C6143" s="1">
        <v>2014</v>
      </c>
      <c r="D6143" s="3">
        <v>41830</v>
      </c>
      <c r="E6143" s="3">
        <v>41836</v>
      </c>
      <c r="F6143" s="2" t="s">
        <v>50</v>
      </c>
      <c r="G6143" s="2" t="s">
        <v>3691</v>
      </c>
      <c r="H6143" s="2" t="s">
        <v>3692</v>
      </c>
      <c r="I6143" s="2" t="s">
        <v>26</v>
      </c>
      <c r="J6143" s="2" t="s">
        <v>27</v>
      </c>
      <c r="K6143" s="2" t="s">
        <v>1293</v>
      </c>
      <c r="L6143" s="2" t="s">
        <v>747</v>
      </c>
      <c r="M6143" s="1">
        <v>6040</v>
      </c>
      <c r="N6143" s="2" t="s">
        <v>148</v>
      </c>
      <c r="O6143" s="2" t="s">
        <v>4663</v>
      </c>
      <c r="P6143" s="2" t="s">
        <v>46</v>
      </c>
      <c r="Q6143" s="2" t="s">
        <v>59</v>
      </c>
      <c r="R6143" s="2" t="s">
        <v>4664</v>
      </c>
      <c r="S6143" s="1">
        <v>195.64</v>
      </c>
      <c r="T6143" s="1">
        <v>4</v>
      </c>
      <c r="U6143" s="1">
        <v>0</v>
      </c>
      <c r="V6143" s="5">
        <v>3.9127999999999998</v>
      </c>
    </row>
    <row r="6144" spans="1:22" ht="15" thickBot="1" x14ac:dyDescent="0.35">
      <c r="A6144" s="4">
        <v>6143</v>
      </c>
      <c r="B6144" s="2" t="s">
        <v>8708</v>
      </c>
      <c r="C6144" s="1">
        <v>2014</v>
      </c>
      <c r="D6144" s="3">
        <v>41830</v>
      </c>
      <c r="E6144" s="3">
        <v>41836</v>
      </c>
      <c r="F6144" s="2" t="s">
        <v>50</v>
      </c>
      <c r="G6144" s="2" t="s">
        <v>3691</v>
      </c>
      <c r="H6144" s="2" t="s">
        <v>3692</v>
      </c>
      <c r="I6144" s="2" t="s">
        <v>26</v>
      </c>
      <c r="J6144" s="2" t="s">
        <v>27</v>
      </c>
      <c r="K6144" s="2" t="s">
        <v>1293</v>
      </c>
      <c r="L6144" s="2" t="s">
        <v>747</v>
      </c>
      <c r="M6144" s="1">
        <v>6040</v>
      </c>
      <c r="N6144" s="2" t="s">
        <v>148</v>
      </c>
      <c r="O6144" s="2" t="s">
        <v>3748</v>
      </c>
      <c r="P6144" s="2" t="s">
        <v>71</v>
      </c>
      <c r="Q6144" s="2" t="s">
        <v>72</v>
      </c>
      <c r="R6144" s="2" t="s">
        <v>3749</v>
      </c>
      <c r="S6144" s="1">
        <v>257.98</v>
      </c>
      <c r="T6144" s="1">
        <v>2</v>
      </c>
      <c r="U6144" s="1">
        <v>0</v>
      </c>
      <c r="V6144" s="5">
        <v>74.8142</v>
      </c>
    </row>
    <row r="6145" spans="1:22" ht="15" thickBot="1" x14ac:dyDescent="0.35">
      <c r="A6145" s="4">
        <v>6144</v>
      </c>
      <c r="B6145" s="2" t="s">
        <v>8708</v>
      </c>
      <c r="C6145" s="1">
        <v>2014</v>
      </c>
      <c r="D6145" s="3">
        <v>41830</v>
      </c>
      <c r="E6145" s="3">
        <v>41836</v>
      </c>
      <c r="F6145" s="2" t="s">
        <v>50</v>
      </c>
      <c r="G6145" s="2" t="s">
        <v>3691</v>
      </c>
      <c r="H6145" s="2" t="s">
        <v>3692</v>
      </c>
      <c r="I6145" s="2" t="s">
        <v>26</v>
      </c>
      <c r="J6145" s="2" t="s">
        <v>27</v>
      </c>
      <c r="K6145" s="2" t="s">
        <v>1293</v>
      </c>
      <c r="L6145" s="2" t="s">
        <v>747</v>
      </c>
      <c r="M6145" s="1">
        <v>6040</v>
      </c>
      <c r="N6145" s="2" t="s">
        <v>148</v>
      </c>
      <c r="O6145" s="2" t="s">
        <v>6845</v>
      </c>
      <c r="P6145" s="2" t="s">
        <v>46</v>
      </c>
      <c r="Q6145" s="2" t="s">
        <v>68</v>
      </c>
      <c r="R6145" s="2" t="s">
        <v>6846</v>
      </c>
      <c r="S6145" s="1">
        <v>119.04</v>
      </c>
      <c r="T6145" s="1">
        <v>6</v>
      </c>
      <c r="U6145" s="1">
        <v>0</v>
      </c>
      <c r="V6145" s="5">
        <v>48.806399999999996</v>
      </c>
    </row>
    <row r="6146" spans="1:22" ht="15" thickBot="1" x14ac:dyDescent="0.35">
      <c r="A6146" s="4">
        <v>6145</v>
      </c>
      <c r="B6146" s="2" t="s">
        <v>8709</v>
      </c>
      <c r="C6146" s="1">
        <v>2014</v>
      </c>
      <c r="D6146" s="3">
        <v>41818</v>
      </c>
      <c r="E6146" s="3">
        <v>41822</v>
      </c>
      <c r="F6146" s="2" t="s">
        <v>50</v>
      </c>
      <c r="G6146" s="2" t="s">
        <v>1878</v>
      </c>
      <c r="H6146" s="2" t="s">
        <v>1879</v>
      </c>
      <c r="I6146" s="2" t="s">
        <v>26</v>
      </c>
      <c r="J6146" s="2" t="s">
        <v>27</v>
      </c>
      <c r="K6146" s="2" t="s">
        <v>2530</v>
      </c>
      <c r="L6146" s="2" t="s">
        <v>138</v>
      </c>
      <c r="M6146" s="1">
        <v>68104</v>
      </c>
      <c r="N6146" s="2" t="s">
        <v>105</v>
      </c>
      <c r="O6146" s="2" t="s">
        <v>4250</v>
      </c>
      <c r="P6146" s="2" t="s">
        <v>46</v>
      </c>
      <c r="Q6146" s="2" t="s">
        <v>90</v>
      </c>
      <c r="R6146" s="2" t="s">
        <v>4251</v>
      </c>
      <c r="S6146" s="1">
        <v>20.07</v>
      </c>
      <c r="T6146" s="1">
        <v>3</v>
      </c>
      <c r="U6146" s="1">
        <v>0</v>
      </c>
      <c r="V6146" s="5">
        <v>9.2322000000000006</v>
      </c>
    </row>
    <row r="6147" spans="1:22" ht="15" thickBot="1" x14ac:dyDescent="0.35">
      <c r="A6147" s="4">
        <v>6146</v>
      </c>
      <c r="B6147" s="2" t="s">
        <v>8710</v>
      </c>
      <c r="C6147" s="1">
        <v>2011</v>
      </c>
      <c r="D6147" s="3">
        <v>40899</v>
      </c>
      <c r="E6147" s="3">
        <v>40903</v>
      </c>
      <c r="F6147" s="2" t="s">
        <v>50</v>
      </c>
      <c r="G6147" s="2" t="s">
        <v>7142</v>
      </c>
      <c r="H6147" s="2" t="s">
        <v>7143</v>
      </c>
      <c r="I6147" s="2" t="s">
        <v>26</v>
      </c>
      <c r="J6147" s="2" t="s">
        <v>27</v>
      </c>
      <c r="K6147" s="2" t="s">
        <v>630</v>
      </c>
      <c r="L6147" s="2" t="s">
        <v>43</v>
      </c>
      <c r="M6147" s="1">
        <v>95123</v>
      </c>
      <c r="N6147" s="2" t="s">
        <v>44</v>
      </c>
      <c r="O6147" s="2" t="s">
        <v>1942</v>
      </c>
      <c r="P6147" s="2" t="s">
        <v>46</v>
      </c>
      <c r="Q6147" s="2" t="s">
        <v>68</v>
      </c>
      <c r="R6147" s="2" t="s">
        <v>1943</v>
      </c>
      <c r="S6147" s="1">
        <v>11.76</v>
      </c>
      <c r="T6147" s="1">
        <v>4</v>
      </c>
      <c r="U6147" s="1">
        <v>0</v>
      </c>
      <c r="V6147" s="5">
        <v>3.1751999999999998</v>
      </c>
    </row>
    <row r="6148" spans="1:22" ht="15" thickBot="1" x14ac:dyDescent="0.35">
      <c r="A6148" s="4">
        <v>6147</v>
      </c>
      <c r="B6148" s="2" t="s">
        <v>8711</v>
      </c>
      <c r="C6148" s="1">
        <v>2014</v>
      </c>
      <c r="D6148" s="3">
        <v>41965</v>
      </c>
      <c r="E6148" s="3">
        <v>41969</v>
      </c>
      <c r="F6148" s="2" t="s">
        <v>50</v>
      </c>
      <c r="G6148" s="2" t="s">
        <v>5287</v>
      </c>
      <c r="H6148" s="2" t="s">
        <v>5288</v>
      </c>
      <c r="I6148" s="2" t="s">
        <v>41</v>
      </c>
      <c r="J6148" s="2" t="s">
        <v>27</v>
      </c>
      <c r="K6148" s="2" t="s">
        <v>127</v>
      </c>
      <c r="L6148" s="2" t="s">
        <v>43</v>
      </c>
      <c r="M6148" s="1">
        <v>94122</v>
      </c>
      <c r="N6148" s="2" t="s">
        <v>44</v>
      </c>
      <c r="O6148" s="2" t="s">
        <v>1942</v>
      </c>
      <c r="P6148" s="2" t="s">
        <v>46</v>
      </c>
      <c r="Q6148" s="2" t="s">
        <v>68</v>
      </c>
      <c r="R6148" s="2" t="s">
        <v>1943</v>
      </c>
      <c r="S6148" s="1">
        <v>11.76</v>
      </c>
      <c r="T6148" s="1">
        <v>4</v>
      </c>
      <c r="U6148" s="1">
        <v>0</v>
      </c>
      <c r="V6148" s="5">
        <v>3.1751999999999998</v>
      </c>
    </row>
    <row r="6149" spans="1:22" ht="15" thickBot="1" x14ac:dyDescent="0.35">
      <c r="A6149" s="4">
        <v>6148</v>
      </c>
      <c r="B6149" s="2" t="s">
        <v>8711</v>
      </c>
      <c r="C6149" s="1">
        <v>2014</v>
      </c>
      <c r="D6149" s="3">
        <v>41965</v>
      </c>
      <c r="E6149" s="3">
        <v>41969</v>
      </c>
      <c r="F6149" s="2" t="s">
        <v>50</v>
      </c>
      <c r="G6149" s="2" t="s">
        <v>5287</v>
      </c>
      <c r="H6149" s="2" t="s">
        <v>5288</v>
      </c>
      <c r="I6149" s="2" t="s">
        <v>41</v>
      </c>
      <c r="J6149" s="2" t="s">
        <v>27</v>
      </c>
      <c r="K6149" s="2" t="s">
        <v>127</v>
      </c>
      <c r="L6149" s="2" t="s">
        <v>43</v>
      </c>
      <c r="M6149" s="1">
        <v>94122</v>
      </c>
      <c r="N6149" s="2" t="s">
        <v>44</v>
      </c>
      <c r="O6149" s="2" t="s">
        <v>3862</v>
      </c>
      <c r="P6149" s="2" t="s">
        <v>46</v>
      </c>
      <c r="Q6149" s="2" t="s">
        <v>75</v>
      </c>
      <c r="R6149" s="2" t="s">
        <v>3863</v>
      </c>
      <c r="S6149" s="1">
        <v>40.735999999999997</v>
      </c>
      <c r="T6149" s="1">
        <v>2</v>
      </c>
      <c r="U6149" s="1">
        <v>0.2</v>
      </c>
      <c r="V6149" s="5">
        <v>14.7668</v>
      </c>
    </row>
    <row r="6150" spans="1:22" ht="15" thickBot="1" x14ac:dyDescent="0.35">
      <c r="A6150" s="4">
        <v>6149</v>
      </c>
      <c r="B6150" s="2" t="s">
        <v>8712</v>
      </c>
      <c r="C6150" s="1">
        <v>2013</v>
      </c>
      <c r="D6150" s="3">
        <v>41453</v>
      </c>
      <c r="E6150" s="3">
        <v>41455</v>
      </c>
      <c r="F6150" s="2" t="s">
        <v>23</v>
      </c>
      <c r="G6150" s="2" t="s">
        <v>6021</v>
      </c>
      <c r="H6150" s="2" t="s">
        <v>6022</v>
      </c>
      <c r="I6150" s="2" t="s">
        <v>26</v>
      </c>
      <c r="J6150" s="2" t="s">
        <v>27</v>
      </c>
      <c r="K6150" s="2" t="s">
        <v>127</v>
      </c>
      <c r="L6150" s="2" t="s">
        <v>43</v>
      </c>
      <c r="M6150" s="1">
        <v>94109</v>
      </c>
      <c r="N6150" s="2" t="s">
        <v>44</v>
      </c>
      <c r="O6150" s="2" t="s">
        <v>6735</v>
      </c>
      <c r="P6150" s="2" t="s">
        <v>71</v>
      </c>
      <c r="Q6150" s="2" t="s">
        <v>72</v>
      </c>
      <c r="R6150" s="2" t="s">
        <v>6736</v>
      </c>
      <c r="S6150" s="1">
        <v>201.584</v>
      </c>
      <c r="T6150" s="1">
        <v>2</v>
      </c>
      <c r="U6150" s="1">
        <v>0.2</v>
      </c>
      <c r="V6150" s="5">
        <v>12.599</v>
      </c>
    </row>
    <row r="6151" spans="1:22" ht="15" thickBot="1" x14ac:dyDescent="0.35">
      <c r="A6151" s="4">
        <v>6150</v>
      </c>
      <c r="B6151" s="2" t="s">
        <v>8713</v>
      </c>
      <c r="C6151" s="1">
        <v>2014</v>
      </c>
      <c r="D6151" s="3">
        <v>42002</v>
      </c>
      <c r="E6151" s="3">
        <v>42005</v>
      </c>
      <c r="F6151" s="2" t="s">
        <v>188</v>
      </c>
      <c r="G6151" s="2" t="s">
        <v>6310</v>
      </c>
      <c r="H6151" s="2" t="s">
        <v>6311</v>
      </c>
      <c r="I6151" s="2" t="s">
        <v>41</v>
      </c>
      <c r="J6151" s="2" t="s">
        <v>27</v>
      </c>
      <c r="K6151" s="2" t="s">
        <v>1173</v>
      </c>
      <c r="L6151" s="2" t="s">
        <v>43</v>
      </c>
      <c r="M6151" s="1">
        <v>90805</v>
      </c>
      <c r="N6151" s="2" t="s">
        <v>44</v>
      </c>
      <c r="O6151" s="2" t="s">
        <v>281</v>
      </c>
      <c r="P6151" s="2" t="s">
        <v>32</v>
      </c>
      <c r="Q6151" s="2" t="s">
        <v>36</v>
      </c>
      <c r="R6151" s="2" t="s">
        <v>282</v>
      </c>
      <c r="S6151" s="1">
        <v>340.70400000000001</v>
      </c>
      <c r="T6151" s="1">
        <v>6</v>
      </c>
      <c r="U6151" s="1">
        <v>0.2</v>
      </c>
      <c r="V6151" s="5">
        <v>-34.070399999999999</v>
      </c>
    </row>
    <row r="6152" spans="1:22" ht="15" thickBot="1" x14ac:dyDescent="0.35">
      <c r="A6152" s="4">
        <v>6151</v>
      </c>
      <c r="B6152" s="2" t="s">
        <v>8714</v>
      </c>
      <c r="C6152" s="1">
        <v>2013</v>
      </c>
      <c r="D6152" s="3">
        <v>41373</v>
      </c>
      <c r="E6152" s="3">
        <v>41376</v>
      </c>
      <c r="F6152" s="2" t="s">
        <v>188</v>
      </c>
      <c r="G6152" s="2" t="s">
        <v>4468</v>
      </c>
      <c r="H6152" s="2" t="s">
        <v>4469</v>
      </c>
      <c r="I6152" s="2" t="s">
        <v>26</v>
      </c>
      <c r="J6152" s="2" t="s">
        <v>27</v>
      </c>
      <c r="K6152" s="2" t="s">
        <v>497</v>
      </c>
      <c r="L6152" s="2" t="s">
        <v>1272</v>
      </c>
      <c r="M6152" s="1">
        <v>31907</v>
      </c>
      <c r="N6152" s="2" t="s">
        <v>30</v>
      </c>
      <c r="O6152" s="2" t="s">
        <v>6697</v>
      </c>
      <c r="P6152" s="2" t="s">
        <v>32</v>
      </c>
      <c r="Q6152" s="2" t="s">
        <v>33</v>
      </c>
      <c r="R6152" s="2" t="s">
        <v>6698</v>
      </c>
      <c r="S6152" s="1">
        <v>354.9</v>
      </c>
      <c r="T6152" s="1">
        <v>5</v>
      </c>
      <c r="U6152" s="1">
        <v>0</v>
      </c>
      <c r="V6152" s="5">
        <v>88.724999999999994</v>
      </c>
    </row>
    <row r="6153" spans="1:22" ht="15" thickBot="1" x14ac:dyDescent="0.35">
      <c r="A6153" s="4">
        <v>6152</v>
      </c>
      <c r="B6153" s="2" t="s">
        <v>8715</v>
      </c>
      <c r="C6153" s="1">
        <v>2011</v>
      </c>
      <c r="D6153" s="3">
        <v>40620</v>
      </c>
      <c r="E6153" s="3">
        <v>40623</v>
      </c>
      <c r="F6153" s="2" t="s">
        <v>23</v>
      </c>
      <c r="G6153" s="2" t="s">
        <v>7272</v>
      </c>
      <c r="H6153" s="2" t="s">
        <v>7273</v>
      </c>
      <c r="I6153" s="2" t="s">
        <v>102</v>
      </c>
      <c r="J6153" s="2" t="s">
        <v>27</v>
      </c>
      <c r="K6153" s="2" t="s">
        <v>127</v>
      </c>
      <c r="L6153" s="2" t="s">
        <v>43</v>
      </c>
      <c r="M6153" s="1">
        <v>94110</v>
      </c>
      <c r="N6153" s="2" t="s">
        <v>44</v>
      </c>
      <c r="O6153" s="2" t="s">
        <v>7051</v>
      </c>
      <c r="P6153" s="2" t="s">
        <v>32</v>
      </c>
      <c r="Q6153" s="2" t="s">
        <v>33</v>
      </c>
      <c r="R6153" s="2" t="s">
        <v>7052</v>
      </c>
      <c r="S6153" s="1">
        <v>1198.33</v>
      </c>
      <c r="T6153" s="1">
        <v>10</v>
      </c>
      <c r="U6153" s="1">
        <v>0.15</v>
      </c>
      <c r="V6153" s="5">
        <v>70.489999999999995</v>
      </c>
    </row>
    <row r="6154" spans="1:22" ht="15" thickBot="1" x14ac:dyDescent="0.35">
      <c r="A6154" s="4">
        <v>6153</v>
      </c>
      <c r="B6154" s="2" t="s">
        <v>8716</v>
      </c>
      <c r="C6154" s="1">
        <v>2014</v>
      </c>
      <c r="D6154" s="3">
        <v>41824</v>
      </c>
      <c r="E6154" s="3">
        <v>41829</v>
      </c>
      <c r="F6154" s="2" t="s">
        <v>50</v>
      </c>
      <c r="G6154" s="2" t="s">
        <v>2983</v>
      </c>
      <c r="H6154" s="2" t="s">
        <v>2984</v>
      </c>
      <c r="I6154" s="2" t="s">
        <v>26</v>
      </c>
      <c r="J6154" s="2" t="s">
        <v>27</v>
      </c>
      <c r="K6154" s="2" t="s">
        <v>42</v>
      </c>
      <c r="L6154" s="2" t="s">
        <v>43</v>
      </c>
      <c r="M6154" s="1">
        <v>90004</v>
      </c>
      <c r="N6154" s="2" t="s">
        <v>44</v>
      </c>
      <c r="O6154" s="2" t="s">
        <v>885</v>
      </c>
      <c r="P6154" s="2" t="s">
        <v>46</v>
      </c>
      <c r="Q6154" s="2" t="s">
        <v>59</v>
      </c>
      <c r="R6154" s="2" t="s">
        <v>886</v>
      </c>
      <c r="S6154" s="1">
        <v>87.92</v>
      </c>
      <c r="T6154" s="1">
        <v>4</v>
      </c>
      <c r="U6154" s="1">
        <v>0</v>
      </c>
      <c r="V6154" s="5">
        <v>0.87919999999999998</v>
      </c>
    </row>
    <row r="6155" spans="1:22" ht="15" thickBot="1" x14ac:dyDescent="0.35">
      <c r="A6155" s="4">
        <v>6154</v>
      </c>
      <c r="B6155" s="2" t="s">
        <v>8717</v>
      </c>
      <c r="C6155" s="1">
        <v>2014</v>
      </c>
      <c r="D6155" s="3">
        <v>41750</v>
      </c>
      <c r="E6155" s="3">
        <v>41753</v>
      </c>
      <c r="F6155" s="2" t="s">
        <v>188</v>
      </c>
      <c r="G6155" s="2" t="s">
        <v>481</v>
      </c>
      <c r="H6155" s="2" t="s">
        <v>482</v>
      </c>
      <c r="I6155" s="2" t="s">
        <v>41</v>
      </c>
      <c r="J6155" s="2" t="s">
        <v>27</v>
      </c>
      <c r="K6155" s="2" t="s">
        <v>146</v>
      </c>
      <c r="L6155" s="2" t="s">
        <v>147</v>
      </c>
      <c r="M6155" s="1">
        <v>19120</v>
      </c>
      <c r="N6155" s="2" t="s">
        <v>148</v>
      </c>
      <c r="O6155" s="2" t="s">
        <v>5856</v>
      </c>
      <c r="P6155" s="2" t="s">
        <v>32</v>
      </c>
      <c r="Q6155" s="2" t="s">
        <v>65</v>
      </c>
      <c r="R6155" s="2" t="s">
        <v>5857</v>
      </c>
      <c r="S6155" s="1">
        <v>51.968000000000004</v>
      </c>
      <c r="T6155" s="1">
        <v>2</v>
      </c>
      <c r="U6155" s="1">
        <v>0.2</v>
      </c>
      <c r="V6155" s="5">
        <v>10.393599999999999</v>
      </c>
    </row>
    <row r="6156" spans="1:22" ht="15" thickBot="1" x14ac:dyDescent="0.35">
      <c r="A6156" s="4">
        <v>6155</v>
      </c>
      <c r="B6156" s="2" t="s">
        <v>8717</v>
      </c>
      <c r="C6156" s="1">
        <v>2014</v>
      </c>
      <c r="D6156" s="3">
        <v>41750</v>
      </c>
      <c r="E6156" s="3">
        <v>41753</v>
      </c>
      <c r="F6156" s="2" t="s">
        <v>188</v>
      </c>
      <c r="G6156" s="2" t="s">
        <v>481</v>
      </c>
      <c r="H6156" s="2" t="s">
        <v>482</v>
      </c>
      <c r="I6156" s="2" t="s">
        <v>41</v>
      </c>
      <c r="J6156" s="2" t="s">
        <v>27</v>
      </c>
      <c r="K6156" s="2" t="s">
        <v>146</v>
      </c>
      <c r="L6156" s="2" t="s">
        <v>147</v>
      </c>
      <c r="M6156" s="1">
        <v>19120</v>
      </c>
      <c r="N6156" s="2" t="s">
        <v>148</v>
      </c>
      <c r="O6156" s="2" t="s">
        <v>368</v>
      </c>
      <c r="P6156" s="2" t="s">
        <v>46</v>
      </c>
      <c r="Q6156" s="2" t="s">
        <v>59</v>
      </c>
      <c r="R6156" s="2" t="s">
        <v>369</v>
      </c>
      <c r="S6156" s="1">
        <v>51.335999999999999</v>
      </c>
      <c r="T6156" s="1">
        <v>3</v>
      </c>
      <c r="U6156" s="1">
        <v>0.2</v>
      </c>
      <c r="V6156" s="5">
        <v>5.7752999999999997</v>
      </c>
    </row>
    <row r="6157" spans="1:22" ht="15" thickBot="1" x14ac:dyDescent="0.35">
      <c r="A6157" s="4">
        <v>6156</v>
      </c>
      <c r="B6157" s="2" t="s">
        <v>8717</v>
      </c>
      <c r="C6157" s="1">
        <v>2014</v>
      </c>
      <c r="D6157" s="3">
        <v>41750</v>
      </c>
      <c r="E6157" s="3">
        <v>41753</v>
      </c>
      <c r="F6157" s="2" t="s">
        <v>188</v>
      </c>
      <c r="G6157" s="2" t="s">
        <v>481</v>
      </c>
      <c r="H6157" s="2" t="s">
        <v>482</v>
      </c>
      <c r="I6157" s="2" t="s">
        <v>41</v>
      </c>
      <c r="J6157" s="2" t="s">
        <v>27</v>
      </c>
      <c r="K6157" s="2" t="s">
        <v>146</v>
      </c>
      <c r="L6157" s="2" t="s">
        <v>147</v>
      </c>
      <c r="M6157" s="1">
        <v>19120</v>
      </c>
      <c r="N6157" s="2" t="s">
        <v>148</v>
      </c>
      <c r="O6157" s="2" t="s">
        <v>1576</v>
      </c>
      <c r="P6157" s="2" t="s">
        <v>46</v>
      </c>
      <c r="Q6157" s="2" t="s">
        <v>59</v>
      </c>
      <c r="R6157" s="2" t="s">
        <v>1577</v>
      </c>
      <c r="S6157" s="1">
        <v>332.70400000000001</v>
      </c>
      <c r="T6157" s="1">
        <v>1</v>
      </c>
      <c r="U6157" s="1">
        <v>0.2</v>
      </c>
      <c r="V6157" s="5">
        <v>33.270400000000002</v>
      </c>
    </row>
    <row r="6158" spans="1:22" ht="15" thickBot="1" x14ac:dyDescent="0.35">
      <c r="A6158" s="4">
        <v>6157</v>
      </c>
      <c r="B6158" s="2" t="s">
        <v>8717</v>
      </c>
      <c r="C6158" s="1">
        <v>2014</v>
      </c>
      <c r="D6158" s="3">
        <v>41750</v>
      </c>
      <c r="E6158" s="3">
        <v>41753</v>
      </c>
      <c r="F6158" s="2" t="s">
        <v>188</v>
      </c>
      <c r="G6158" s="2" t="s">
        <v>481</v>
      </c>
      <c r="H6158" s="2" t="s">
        <v>482</v>
      </c>
      <c r="I6158" s="2" t="s">
        <v>41</v>
      </c>
      <c r="J6158" s="2" t="s">
        <v>27</v>
      </c>
      <c r="K6158" s="2" t="s">
        <v>146</v>
      </c>
      <c r="L6158" s="2" t="s">
        <v>147</v>
      </c>
      <c r="M6158" s="1">
        <v>19120</v>
      </c>
      <c r="N6158" s="2" t="s">
        <v>148</v>
      </c>
      <c r="O6158" s="2" t="s">
        <v>5697</v>
      </c>
      <c r="P6158" s="2" t="s">
        <v>32</v>
      </c>
      <c r="Q6158" s="2" t="s">
        <v>65</v>
      </c>
      <c r="R6158" s="2" t="s">
        <v>5698</v>
      </c>
      <c r="S6158" s="1">
        <v>42.408000000000001</v>
      </c>
      <c r="T6158" s="1">
        <v>3</v>
      </c>
      <c r="U6158" s="1">
        <v>0.2</v>
      </c>
      <c r="V6158" s="5">
        <v>9.5418000000000003</v>
      </c>
    </row>
    <row r="6159" spans="1:22" ht="15" thickBot="1" x14ac:dyDescent="0.35">
      <c r="A6159" s="4">
        <v>6158</v>
      </c>
      <c r="B6159" s="2" t="s">
        <v>8718</v>
      </c>
      <c r="C6159" s="1">
        <v>2013</v>
      </c>
      <c r="D6159" s="3">
        <v>41490</v>
      </c>
      <c r="E6159" s="3">
        <v>41492</v>
      </c>
      <c r="F6159" s="2" t="s">
        <v>23</v>
      </c>
      <c r="G6159" s="2" t="s">
        <v>7438</v>
      </c>
      <c r="H6159" s="2" t="s">
        <v>7439</v>
      </c>
      <c r="I6159" s="2" t="s">
        <v>26</v>
      </c>
      <c r="J6159" s="2" t="s">
        <v>27</v>
      </c>
      <c r="K6159" s="2" t="s">
        <v>4548</v>
      </c>
      <c r="L6159" s="2" t="s">
        <v>649</v>
      </c>
      <c r="M6159" s="1">
        <v>74133</v>
      </c>
      <c r="N6159" s="2" t="s">
        <v>105</v>
      </c>
      <c r="O6159" s="2" t="s">
        <v>505</v>
      </c>
      <c r="P6159" s="2" t="s">
        <v>46</v>
      </c>
      <c r="Q6159" s="2" t="s">
        <v>173</v>
      </c>
      <c r="R6159" s="2" t="s">
        <v>506</v>
      </c>
      <c r="S6159" s="1">
        <v>81.540000000000006</v>
      </c>
      <c r="T6159" s="1">
        <v>3</v>
      </c>
      <c r="U6159" s="1">
        <v>0</v>
      </c>
      <c r="V6159" s="5">
        <v>38.323799999999999</v>
      </c>
    </row>
    <row r="6160" spans="1:22" ht="15" thickBot="1" x14ac:dyDescent="0.35">
      <c r="A6160" s="4">
        <v>6159</v>
      </c>
      <c r="B6160" s="2" t="s">
        <v>8718</v>
      </c>
      <c r="C6160" s="1">
        <v>2013</v>
      </c>
      <c r="D6160" s="3">
        <v>41490</v>
      </c>
      <c r="E6160" s="3">
        <v>41492</v>
      </c>
      <c r="F6160" s="2" t="s">
        <v>23</v>
      </c>
      <c r="G6160" s="2" t="s">
        <v>7438</v>
      </c>
      <c r="H6160" s="2" t="s">
        <v>7439</v>
      </c>
      <c r="I6160" s="2" t="s">
        <v>26</v>
      </c>
      <c r="J6160" s="2" t="s">
        <v>27</v>
      </c>
      <c r="K6160" s="2" t="s">
        <v>4548</v>
      </c>
      <c r="L6160" s="2" t="s">
        <v>649</v>
      </c>
      <c r="M6160" s="1">
        <v>74133</v>
      </c>
      <c r="N6160" s="2" t="s">
        <v>105</v>
      </c>
      <c r="O6160" s="2" t="s">
        <v>8719</v>
      </c>
      <c r="P6160" s="2" t="s">
        <v>71</v>
      </c>
      <c r="Q6160" s="2" t="s">
        <v>161</v>
      </c>
      <c r="R6160" s="2" t="s">
        <v>8720</v>
      </c>
      <c r="S6160" s="1">
        <v>167.28</v>
      </c>
      <c r="T6160" s="1">
        <v>12</v>
      </c>
      <c r="U6160" s="1">
        <v>0</v>
      </c>
      <c r="V6160" s="5">
        <v>23.4192</v>
      </c>
    </row>
    <row r="6161" spans="1:22" ht="15" thickBot="1" x14ac:dyDescent="0.35">
      <c r="A6161" s="4">
        <v>6160</v>
      </c>
      <c r="B6161" s="2" t="s">
        <v>8721</v>
      </c>
      <c r="C6161" s="1">
        <v>2013</v>
      </c>
      <c r="D6161" s="3">
        <v>41612</v>
      </c>
      <c r="E6161" s="3">
        <v>41618</v>
      </c>
      <c r="F6161" s="2" t="s">
        <v>50</v>
      </c>
      <c r="G6161" s="2" t="s">
        <v>2520</v>
      </c>
      <c r="H6161" s="2" t="s">
        <v>2521</v>
      </c>
      <c r="I6161" s="2" t="s">
        <v>26</v>
      </c>
      <c r="J6161" s="2" t="s">
        <v>27</v>
      </c>
      <c r="K6161" s="2" t="s">
        <v>42</v>
      </c>
      <c r="L6161" s="2" t="s">
        <v>43</v>
      </c>
      <c r="M6161" s="1">
        <v>90049</v>
      </c>
      <c r="N6161" s="2" t="s">
        <v>44</v>
      </c>
      <c r="O6161" s="2" t="s">
        <v>7503</v>
      </c>
      <c r="P6161" s="2" t="s">
        <v>46</v>
      </c>
      <c r="Q6161" s="2" t="s">
        <v>59</v>
      </c>
      <c r="R6161" s="2" t="s">
        <v>7504</v>
      </c>
      <c r="S6161" s="1">
        <v>772.68</v>
      </c>
      <c r="T6161" s="1">
        <v>4</v>
      </c>
      <c r="U6161" s="1">
        <v>0</v>
      </c>
      <c r="V6161" s="5">
        <v>108.1752</v>
      </c>
    </row>
    <row r="6162" spans="1:22" ht="15" thickBot="1" x14ac:dyDescent="0.35">
      <c r="A6162" s="4">
        <v>6161</v>
      </c>
      <c r="B6162" s="2" t="s">
        <v>8722</v>
      </c>
      <c r="C6162" s="1">
        <v>2011</v>
      </c>
      <c r="D6162" s="3">
        <v>40621</v>
      </c>
      <c r="E6162" s="3">
        <v>40623</v>
      </c>
      <c r="F6162" s="2" t="s">
        <v>188</v>
      </c>
      <c r="G6162" s="2" t="s">
        <v>1779</v>
      </c>
      <c r="H6162" s="2" t="s">
        <v>1780</v>
      </c>
      <c r="I6162" s="2" t="s">
        <v>41</v>
      </c>
      <c r="J6162" s="2" t="s">
        <v>27</v>
      </c>
      <c r="K6162" s="2" t="s">
        <v>1792</v>
      </c>
      <c r="L6162" s="2" t="s">
        <v>54</v>
      </c>
      <c r="M6162" s="1">
        <v>33801</v>
      </c>
      <c r="N6162" s="2" t="s">
        <v>30</v>
      </c>
      <c r="O6162" s="2" t="s">
        <v>2032</v>
      </c>
      <c r="P6162" s="2" t="s">
        <v>71</v>
      </c>
      <c r="Q6162" s="2" t="s">
        <v>72</v>
      </c>
      <c r="R6162" s="2" t="s">
        <v>2033</v>
      </c>
      <c r="S6162" s="1">
        <v>323.976</v>
      </c>
      <c r="T6162" s="1">
        <v>3</v>
      </c>
      <c r="U6162" s="1">
        <v>0.2</v>
      </c>
      <c r="V6162" s="5">
        <v>28.347899999999999</v>
      </c>
    </row>
    <row r="6163" spans="1:22" ht="15" thickBot="1" x14ac:dyDescent="0.35">
      <c r="A6163" s="4">
        <v>6162</v>
      </c>
      <c r="B6163" s="2" t="s">
        <v>8722</v>
      </c>
      <c r="C6163" s="1">
        <v>2011</v>
      </c>
      <c r="D6163" s="3">
        <v>40621</v>
      </c>
      <c r="E6163" s="3">
        <v>40623</v>
      </c>
      <c r="F6163" s="2" t="s">
        <v>188</v>
      </c>
      <c r="G6163" s="2" t="s">
        <v>1779</v>
      </c>
      <c r="H6163" s="2" t="s">
        <v>1780</v>
      </c>
      <c r="I6163" s="2" t="s">
        <v>41</v>
      </c>
      <c r="J6163" s="2" t="s">
        <v>27</v>
      </c>
      <c r="K6163" s="2" t="s">
        <v>1792</v>
      </c>
      <c r="L6163" s="2" t="s">
        <v>54</v>
      </c>
      <c r="M6163" s="1">
        <v>33801</v>
      </c>
      <c r="N6163" s="2" t="s">
        <v>30</v>
      </c>
      <c r="O6163" s="2" t="s">
        <v>4562</v>
      </c>
      <c r="P6163" s="2" t="s">
        <v>46</v>
      </c>
      <c r="Q6163" s="2" t="s">
        <v>47</v>
      </c>
      <c r="R6163" s="2" t="s">
        <v>4563</v>
      </c>
      <c r="S6163" s="1">
        <v>11.808</v>
      </c>
      <c r="T6163" s="1">
        <v>4</v>
      </c>
      <c r="U6163" s="1">
        <v>0.2</v>
      </c>
      <c r="V6163" s="5">
        <v>3.9851999999999999</v>
      </c>
    </row>
    <row r="6164" spans="1:22" ht="15" thickBot="1" x14ac:dyDescent="0.35">
      <c r="A6164" s="4">
        <v>6163</v>
      </c>
      <c r="B6164" s="2" t="s">
        <v>8722</v>
      </c>
      <c r="C6164" s="1">
        <v>2011</v>
      </c>
      <c r="D6164" s="3">
        <v>40621</v>
      </c>
      <c r="E6164" s="3">
        <v>40623</v>
      </c>
      <c r="F6164" s="2" t="s">
        <v>188</v>
      </c>
      <c r="G6164" s="2" t="s">
        <v>1779</v>
      </c>
      <c r="H6164" s="2" t="s">
        <v>1780</v>
      </c>
      <c r="I6164" s="2" t="s">
        <v>41</v>
      </c>
      <c r="J6164" s="2" t="s">
        <v>27</v>
      </c>
      <c r="K6164" s="2" t="s">
        <v>1792</v>
      </c>
      <c r="L6164" s="2" t="s">
        <v>54</v>
      </c>
      <c r="M6164" s="1">
        <v>33801</v>
      </c>
      <c r="N6164" s="2" t="s">
        <v>30</v>
      </c>
      <c r="O6164" s="2" t="s">
        <v>1482</v>
      </c>
      <c r="P6164" s="2" t="s">
        <v>46</v>
      </c>
      <c r="Q6164" s="2" t="s">
        <v>59</v>
      </c>
      <c r="R6164" s="2" t="s">
        <v>1483</v>
      </c>
      <c r="S6164" s="1">
        <v>26.16</v>
      </c>
      <c r="T6164" s="1">
        <v>3</v>
      </c>
      <c r="U6164" s="1">
        <v>0.2</v>
      </c>
      <c r="V6164" s="5">
        <v>1.962</v>
      </c>
    </row>
    <row r="6165" spans="1:22" ht="15" thickBot="1" x14ac:dyDescent="0.35">
      <c r="A6165" s="4">
        <v>6164</v>
      </c>
      <c r="B6165" s="2" t="s">
        <v>8722</v>
      </c>
      <c r="C6165" s="1">
        <v>2011</v>
      </c>
      <c r="D6165" s="3">
        <v>40621</v>
      </c>
      <c r="E6165" s="3">
        <v>40623</v>
      </c>
      <c r="F6165" s="2" t="s">
        <v>188</v>
      </c>
      <c r="G6165" s="2" t="s">
        <v>1779</v>
      </c>
      <c r="H6165" s="2" t="s">
        <v>1780</v>
      </c>
      <c r="I6165" s="2" t="s">
        <v>41</v>
      </c>
      <c r="J6165" s="2" t="s">
        <v>27</v>
      </c>
      <c r="K6165" s="2" t="s">
        <v>1792</v>
      </c>
      <c r="L6165" s="2" t="s">
        <v>54</v>
      </c>
      <c r="M6165" s="1">
        <v>33801</v>
      </c>
      <c r="N6165" s="2" t="s">
        <v>30</v>
      </c>
      <c r="O6165" s="2" t="s">
        <v>5812</v>
      </c>
      <c r="P6165" s="2" t="s">
        <v>46</v>
      </c>
      <c r="Q6165" s="2" t="s">
        <v>75</v>
      </c>
      <c r="R6165" s="2" t="s">
        <v>5813</v>
      </c>
      <c r="S6165" s="1">
        <v>33.57</v>
      </c>
      <c r="T6165" s="1">
        <v>5</v>
      </c>
      <c r="U6165" s="1">
        <v>0.7</v>
      </c>
      <c r="V6165" s="5">
        <v>-25.736999999999998</v>
      </c>
    </row>
    <row r="6166" spans="1:22" ht="15" thickBot="1" x14ac:dyDescent="0.35">
      <c r="A6166" s="4">
        <v>6165</v>
      </c>
      <c r="B6166" s="2" t="s">
        <v>8722</v>
      </c>
      <c r="C6166" s="1">
        <v>2011</v>
      </c>
      <c r="D6166" s="3">
        <v>40621</v>
      </c>
      <c r="E6166" s="3">
        <v>40623</v>
      </c>
      <c r="F6166" s="2" t="s">
        <v>188</v>
      </c>
      <c r="G6166" s="2" t="s">
        <v>1779</v>
      </c>
      <c r="H6166" s="2" t="s">
        <v>1780</v>
      </c>
      <c r="I6166" s="2" t="s">
        <v>41</v>
      </c>
      <c r="J6166" s="2" t="s">
        <v>27</v>
      </c>
      <c r="K6166" s="2" t="s">
        <v>1792</v>
      </c>
      <c r="L6166" s="2" t="s">
        <v>54</v>
      </c>
      <c r="M6166" s="1">
        <v>33801</v>
      </c>
      <c r="N6166" s="2" t="s">
        <v>30</v>
      </c>
      <c r="O6166" s="2" t="s">
        <v>4098</v>
      </c>
      <c r="P6166" s="2" t="s">
        <v>32</v>
      </c>
      <c r="Q6166" s="2" t="s">
        <v>65</v>
      </c>
      <c r="R6166" s="2" t="s">
        <v>1285</v>
      </c>
      <c r="S6166" s="1">
        <v>4.992</v>
      </c>
      <c r="T6166" s="1">
        <v>3</v>
      </c>
      <c r="U6166" s="1">
        <v>0.2</v>
      </c>
      <c r="V6166" s="5">
        <v>1.3728</v>
      </c>
    </row>
    <row r="6167" spans="1:22" ht="15" thickBot="1" x14ac:dyDescent="0.35">
      <c r="A6167" s="4">
        <v>6166</v>
      </c>
      <c r="B6167" s="2" t="s">
        <v>8722</v>
      </c>
      <c r="C6167" s="1">
        <v>2011</v>
      </c>
      <c r="D6167" s="3">
        <v>40621</v>
      </c>
      <c r="E6167" s="3">
        <v>40623</v>
      </c>
      <c r="F6167" s="2" t="s">
        <v>188</v>
      </c>
      <c r="G6167" s="2" t="s">
        <v>1779</v>
      </c>
      <c r="H6167" s="2" t="s">
        <v>1780</v>
      </c>
      <c r="I6167" s="2" t="s">
        <v>41</v>
      </c>
      <c r="J6167" s="2" t="s">
        <v>27</v>
      </c>
      <c r="K6167" s="2" t="s">
        <v>1792</v>
      </c>
      <c r="L6167" s="2" t="s">
        <v>54</v>
      </c>
      <c r="M6167" s="1">
        <v>33801</v>
      </c>
      <c r="N6167" s="2" t="s">
        <v>30</v>
      </c>
      <c r="O6167" s="2" t="s">
        <v>7630</v>
      </c>
      <c r="P6167" s="2" t="s">
        <v>32</v>
      </c>
      <c r="Q6167" s="2" t="s">
        <v>65</v>
      </c>
      <c r="R6167" s="2" t="s">
        <v>7631</v>
      </c>
      <c r="S6167" s="1">
        <v>20.015999999999998</v>
      </c>
      <c r="T6167" s="1">
        <v>3</v>
      </c>
      <c r="U6167" s="1">
        <v>0.2</v>
      </c>
      <c r="V6167" s="5">
        <v>5.5044000000000004</v>
      </c>
    </row>
    <row r="6168" spans="1:22" ht="15" thickBot="1" x14ac:dyDescent="0.35">
      <c r="A6168" s="4">
        <v>6167</v>
      </c>
      <c r="B6168" s="2" t="s">
        <v>8722</v>
      </c>
      <c r="C6168" s="1">
        <v>2011</v>
      </c>
      <c r="D6168" s="3">
        <v>40621</v>
      </c>
      <c r="E6168" s="3">
        <v>40623</v>
      </c>
      <c r="F6168" s="2" t="s">
        <v>188</v>
      </c>
      <c r="G6168" s="2" t="s">
        <v>1779</v>
      </c>
      <c r="H6168" s="2" t="s">
        <v>1780</v>
      </c>
      <c r="I6168" s="2" t="s">
        <v>41</v>
      </c>
      <c r="J6168" s="2" t="s">
        <v>27</v>
      </c>
      <c r="K6168" s="2" t="s">
        <v>1792</v>
      </c>
      <c r="L6168" s="2" t="s">
        <v>54</v>
      </c>
      <c r="M6168" s="1">
        <v>33801</v>
      </c>
      <c r="N6168" s="2" t="s">
        <v>30</v>
      </c>
      <c r="O6168" s="2" t="s">
        <v>8673</v>
      </c>
      <c r="P6168" s="2" t="s">
        <v>71</v>
      </c>
      <c r="Q6168" s="2" t="s">
        <v>161</v>
      </c>
      <c r="R6168" s="2" t="s">
        <v>8674</v>
      </c>
      <c r="S6168" s="1">
        <v>170.24</v>
      </c>
      <c r="T6168" s="1">
        <v>2</v>
      </c>
      <c r="U6168" s="1">
        <v>0.2</v>
      </c>
      <c r="V6168" s="5">
        <v>53.2</v>
      </c>
    </row>
    <row r="6169" spans="1:22" ht="15" thickBot="1" x14ac:dyDescent="0.35">
      <c r="A6169" s="4">
        <v>6168</v>
      </c>
      <c r="B6169" s="2" t="s">
        <v>8723</v>
      </c>
      <c r="C6169" s="1">
        <v>2012</v>
      </c>
      <c r="D6169" s="3">
        <v>41019</v>
      </c>
      <c r="E6169" s="3">
        <v>41024</v>
      </c>
      <c r="F6169" s="2" t="s">
        <v>50</v>
      </c>
      <c r="G6169" s="2" t="s">
        <v>2490</v>
      </c>
      <c r="H6169" s="2" t="s">
        <v>2491</v>
      </c>
      <c r="I6169" s="2" t="s">
        <v>26</v>
      </c>
      <c r="J6169" s="2" t="s">
        <v>27</v>
      </c>
      <c r="K6169" s="2" t="s">
        <v>184</v>
      </c>
      <c r="L6169" s="2" t="s">
        <v>104</v>
      </c>
      <c r="M6169" s="1">
        <v>77036</v>
      </c>
      <c r="N6169" s="2" t="s">
        <v>105</v>
      </c>
      <c r="O6169" s="2" t="s">
        <v>560</v>
      </c>
      <c r="P6169" s="2" t="s">
        <v>46</v>
      </c>
      <c r="Q6169" s="2" t="s">
        <v>90</v>
      </c>
      <c r="R6169" s="2" t="s">
        <v>561</v>
      </c>
      <c r="S6169" s="1">
        <v>117.456</v>
      </c>
      <c r="T6169" s="1">
        <v>3</v>
      </c>
      <c r="U6169" s="1">
        <v>0.2</v>
      </c>
      <c r="V6169" s="5">
        <v>44.045999999999999</v>
      </c>
    </row>
    <row r="6170" spans="1:22" ht="15" thickBot="1" x14ac:dyDescent="0.35">
      <c r="A6170" s="4">
        <v>6169</v>
      </c>
      <c r="B6170" s="2" t="s">
        <v>8724</v>
      </c>
      <c r="C6170" s="1">
        <v>2012</v>
      </c>
      <c r="D6170" s="3">
        <v>41171</v>
      </c>
      <c r="E6170" s="3">
        <v>41174</v>
      </c>
      <c r="F6170" s="2" t="s">
        <v>23</v>
      </c>
      <c r="G6170" s="2" t="s">
        <v>3847</v>
      </c>
      <c r="H6170" s="2" t="s">
        <v>3848</v>
      </c>
      <c r="I6170" s="2" t="s">
        <v>41</v>
      </c>
      <c r="J6170" s="2" t="s">
        <v>27</v>
      </c>
      <c r="K6170" s="2" t="s">
        <v>42</v>
      </c>
      <c r="L6170" s="2" t="s">
        <v>43</v>
      </c>
      <c r="M6170" s="1">
        <v>90008</v>
      </c>
      <c r="N6170" s="2" t="s">
        <v>44</v>
      </c>
      <c r="O6170" s="2" t="s">
        <v>1925</v>
      </c>
      <c r="P6170" s="2" t="s">
        <v>46</v>
      </c>
      <c r="Q6170" s="2" t="s">
        <v>90</v>
      </c>
      <c r="R6170" s="2" t="s">
        <v>1926</v>
      </c>
      <c r="S6170" s="1">
        <v>22.96</v>
      </c>
      <c r="T6170" s="1">
        <v>2</v>
      </c>
      <c r="U6170" s="1">
        <v>0</v>
      </c>
      <c r="V6170" s="5">
        <v>11.250400000000001</v>
      </c>
    </row>
    <row r="6171" spans="1:22" ht="15" thickBot="1" x14ac:dyDescent="0.35">
      <c r="A6171" s="4">
        <v>6170</v>
      </c>
      <c r="B6171" s="2" t="s">
        <v>8725</v>
      </c>
      <c r="C6171" s="1">
        <v>2011</v>
      </c>
      <c r="D6171" s="3">
        <v>40782</v>
      </c>
      <c r="E6171" s="3">
        <v>40785</v>
      </c>
      <c r="F6171" s="2" t="s">
        <v>23</v>
      </c>
      <c r="G6171" s="2" t="s">
        <v>3881</v>
      </c>
      <c r="H6171" s="2" t="s">
        <v>3882</v>
      </c>
      <c r="I6171" s="2" t="s">
        <v>26</v>
      </c>
      <c r="J6171" s="2" t="s">
        <v>27</v>
      </c>
      <c r="K6171" s="2" t="s">
        <v>318</v>
      </c>
      <c r="L6171" s="2" t="s">
        <v>319</v>
      </c>
      <c r="M6171" s="1">
        <v>22153</v>
      </c>
      <c r="N6171" s="2" t="s">
        <v>30</v>
      </c>
      <c r="O6171" s="2" t="s">
        <v>1865</v>
      </c>
      <c r="P6171" s="2" t="s">
        <v>46</v>
      </c>
      <c r="Q6171" s="2" t="s">
        <v>90</v>
      </c>
      <c r="R6171" s="2" t="s">
        <v>1866</v>
      </c>
      <c r="S6171" s="1">
        <v>13.36</v>
      </c>
      <c r="T6171" s="1">
        <v>2</v>
      </c>
      <c r="U6171" s="1">
        <v>0</v>
      </c>
      <c r="V6171" s="5">
        <v>6.4127999999999998</v>
      </c>
    </row>
    <row r="6172" spans="1:22" ht="15" thickBot="1" x14ac:dyDescent="0.35">
      <c r="A6172" s="4">
        <v>6171</v>
      </c>
      <c r="B6172" s="2" t="s">
        <v>8726</v>
      </c>
      <c r="C6172" s="1">
        <v>2013</v>
      </c>
      <c r="D6172" s="3">
        <v>41628</v>
      </c>
      <c r="E6172" s="3">
        <v>41633</v>
      </c>
      <c r="F6172" s="2" t="s">
        <v>23</v>
      </c>
      <c r="G6172" s="2" t="s">
        <v>8727</v>
      </c>
      <c r="H6172" s="2" t="s">
        <v>8728</v>
      </c>
      <c r="I6172" s="2" t="s">
        <v>41</v>
      </c>
      <c r="J6172" s="2" t="s">
        <v>27</v>
      </c>
      <c r="K6172" s="2" t="s">
        <v>266</v>
      </c>
      <c r="L6172" s="2" t="s">
        <v>267</v>
      </c>
      <c r="M6172" s="1">
        <v>10035</v>
      </c>
      <c r="N6172" s="2" t="s">
        <v>148</v>
      </c>
      <c r="O6172" s="2" t="s">
        <v>5770</v>
      </c>
      <c r="P6172" s="2" t="s">
        <v>46</v>
      </c>
      <c r="Q6172" s="2" t="s">
        <v>75</v>
      </c>
      <c r="R6172" s="2" t="s">
        <v>5771</v>
      </c>
      <c r="S6172" s="1">
        <v>34.247999999999998</v>
      </c>
      <c r="T6172" s="1">
        <v>3</v>
      </c>
      <c r="U6172" s="1">
        <v>0.2</v>
      </c>
      <c r="V6172" s="5">
        <v>11.5587</v>
      </c>
    </row>
    <row r="6173" spans="1:22" ht="15" thickBot="1" x14ac:dyDescent="0.35">
      <c r="A6173" s="4">
        <v>6172</v>
      </c>
      <c r="B6173" s="2" t="s">
        <v>8726</v>
      </c>
      <c r="C6173" s="1">
        <v>2013</v>
      </c>
      <c r="D6173" s="3">
        <v>41628</v>
      </c>
      <c r="E6173" s="3">
        <v>41633</v>
      </c>
      <c r="F6173" s="2" t="s">
        <v>23</v>
      </c>
      <c r="G6173" s="2" t="s">
        <v>8727</v>
      </c>
      <c r="H6173" s="2" t="s">
        <v>8728</v>
      </c>
      <c r="I6173" s="2" t="s">
        <v>41</v>
      </c>
      <c r="J6173" s="2" t="s">
        <v>27</v>
      </c>
      <c r="K6173" s="2" t="s">
        <v>266</v>
      </c>
      <c r="L6173" s="2" t="s">
        <v>267</v>
      </c>
      <c r="M6173" s="1">
        <v>10035</v>
      </c>
      <c r="N6173" s="2" t="s">
        <v>148</v>
      </c>
      <c r="O6173" s="2" t="s">
        <v>3229</v>
      </c>
      <c r="P6173" s="2" t="s">
        <v>46</v>
      </c>
      <c r="Q6173" s="2" t="s">
        <v>68</v>
      </c>
      <c r="R6173" s="2" t="s">
        <v>3230</v>
      </c>
      <c r="S6173" s="1">
        <v>3.52</v>
      </c>
      <c r="T6173" s="1">
        <v>2</v>
      </c>
      <c r="U6173" s="1">
        <v>0</v>
      </c>
      <c r="V6173" s="5">
        <v>1.0207999999999999</v>
      </c>
    </row>
    <row r="6174" spans="1:22" ht="15" thickBot="1" x14ac:dyDescent="0.35">
      <c r="A6174" s="4">
        <v>6173</v>
      </c>
      <c r="B6174" s="2" t="s">
        <v>8729</v>
      </c>
      <c r="C6174" s="1">
        <v>2011</v>
      </c>
      <c r="D6174" s="3">
        <v>40757</v>
      </c>
      <c r="E6174" s="3">
        <v>40763</v>
      </c>
      <c r="F6174" s="2" t="s">
        <v>50</v>
      </c>
      <c r="G6174" s="2" t="s">
        <v>1068</v>
      </c>
      <c r="H6174" s="2" t="s">
        <v>1069</v>
      </c>
      <c r="I6174" s="2" t="s">
        <v>102</v>
      </c>
      <c r="J6174" s="2" t="s">
        <v>27</v>
      </c>
      <c r="K6174" s="2" t="s">
        <v>318</v>
      </c>
      <c r="L6174" s="2" t="s">
        <v>596</v>
      </c>
      <c r="M6174" s="1">
        <v>65807</v>
      </c>
      <c r="N6174" s="2" t="s">
        <v>105</v>
      </c>
      <c r="O6174" s="2" t="s">
        <v>3718</v>
      </c>
      <c r="P6174" s="2" t="s">
        <v>46</v>
      </c>
      <c r="Q6174" s="2" t="s">
        <v>75</v>
      </c>
      <c r="R6174" s="2" t="s">
        <v>3719</v>
      </c>
      <c r="S6174" s="1">
        <v>26.7</v>
      </c>
      <c r="T6174" s="1">
        <v>5</v>
      </c>
      <c r="U6174" s="1">
        <v>0</v>
      </c>
      <c r="V6174" s="5">
        <v>12.548999999999999</v>
      </c>
    </row>
    <row r="6175" spans="1:22" ht="15" thickBot="1" x14ac:dyDescent="0.35">
      <c r="A6175" s="4">
        <v>6174</v>
      </c>
      <c r="B6175" s="2" t="s">
        <v>8729</v>
      </c>
      <c r="C6175" s="1">
        <v>2011</v>
      </c>
      <c r="D6175" s="3">
        <v>40757</v>
      </c>
      <c r="E6175" s="3">
        <v>40763</v>
      </c>
      <c r="F6175" s="2" t="s">
        <v>50</v>
      </c>
      <c r="G6175" s="2" t="s">
        <v>1068</v>
      </c>
      <c r="H6175" s="2" t="s">
        <v>1069</v>
      </c>
      <c r="I6175" s="2" t="s">
        <v>102</v>
      </c>
      <c r="J6175" s="2" t="s">
        <v>27</v>
      </c>
      <c r="K6175" s="2" t="s">
        <v>318</v>
      </c>
      <c r="L6175" s="2" t="s">
        <v>596</v>
      </c>
      <c r="M6175" s="1">
        <v>65807</v>
      </c>
      <c r="N6175" s="2" t="s">
        <v>105</v>
      </c>
      <c r="O6175" s="2" t="s">
        <v>7420</v>
      </c>
      <c r="P6175" s="2" t="s">
        <v>71</v>
      </c>
      <c r="Q6175" s="2" t="s">
        <v>161</v>
      </c>
      <c r="R6175" s="2" t="s">
        <v>7421</v>
      </c>
      <c r="S6175" s="1">
        <v>21.2</v>
      </c>
      <c r="T6175" s="1">
        <v>2</v>
      </c>
      <c r="U6175" s="1">
        <v>0</v>
      </c>
      <c r="V6175" s="5">
        <v>9.1159999999999997</v>
      </c>
    </row>
    <row r="6176" spans="1:22" ht="15" thickBot="1" x14ac:dyDescent="0.35">
      <c r="A6176" s="4">
        <v>6175</v>
      </c>
      <c r="B6176" s="2" t="s">
        <v>8729</v>
      </c>
      <c r="C6176" s="1">
        <v>2011</v>
      </c>
      <c r="D6176" s="3">
        <v>40757</v>
      </c>
      <c r="E6176" s="3">
        <v>40763</v>
      </c>
      <c r="F6176" s="2" t="s">
        <v>50</v>
      </c>
      <c r="G6176" s="2" t="s">
        <v>1068</v>
      </c>
      <c r="H6176" s="2" t="s">
        <v>1069</v>
      </c>
      <c r="I6176" s="2" t="s">
        <v>102</v>
      </c>
      <c r="J6176" s="2" t="s">
        <v>27</v>
      </c>
      <c r="K6176" s="2" t="s">
        <v>318</v>
      </c>
      <c r="L6176" s="2" t="s">
        <v>596</v>
      </c>
      <c r="M6176" s="1">
        <v>65807</v>
      </c>
      <c r="N6176" s="2" t="s">
        <v>105</v>
      </c>
      <c r="O6176" s="2" t="s">
        <v>4273</v>
      </c>
      <c r="P6176" s="2" t="s">
        <v>46</v>
      </c>
      <c r="Q6176" s="2" t="s">
        <v>59</v>
      </c>
      <c r="R6176" s="2" t="s">
        <v>4274</v>
      </c>
      <c r="S6176" s="1">
        <v>838.38</v>
      </c>
      <c r="T6176" s="1">
        <v>2</v>
      </c>
      <c r="U6176" s="1">
        <v>0</v>
      </c>
      <c r="V6176" s="5">
        <v>226.36259999999999</v>
      </c>
    </row>
    <row r="6177" spans="1:22" ht="15" thickBot="1" x14ac:dyDescent="0.35">
      <c r="A6177" s="4">
        <v>6176</v>
      </c>
      <c r="B6177" s="2" t="s">
        <v>8730</v>
      </c>
      <c r="C6177" s="1">
        <v>2012</v>
      </c>
      <c r="D6177" s="3">
        <v>41173</v>
      </c>
      <c r="E6177" s="3">
        <v>41178</v>
      </c>
      <c r="F6177" s="2" t="s">
        <v>50</v>
      </c>
      <c r="G6177" s="2" t="s">
        <v>6172</v>
      </c>
      <c r="H6177" s="2" t="s">
        <v>6173</v>
      </c>
      <c r="I6177" s="2" t="s">
        <v>26</v>
      </c>
      <c r="J6177" s="2" t="s">
        <v>27</v>
      </c>
      <c r="K6177" s="2" t="s">
        <v>382</v>
      </c>
      <c r="L6177" s="2" t="s">
        <v>383</v>
      </c>
      <c r="M6177" s="1">
        <v>29203</v>
      </c>
      <c r="N6177" s="2" t="s">
        <v>30</v>
      </c>
      <c r="O6177" s="2" t="s">
        <v>3036</v>
      </c>
      <c r="P6177" s="2" t="s">
        <v>32</v>
      </c>
      <c r="Q6177" s="2" t="s">
        <v>36</v>
      </c>
      <c r="R6177" s="2" t="s">
        <v>3037</v>
      </c>
      <c r="S6177" s="1">
        <v>1690.04</v>
      </c>
      <c r="T6177" s="1">
        <v>4</v>
      </c>
      <c r="U6177" s="1">
        <v>0</v>
      </c>
      <c r="V6177" s="5">
        <v>422.51</v>
      </c>
    </row>
    <row r="6178" spans="1:22" ht="15" thickBot="1" x14ac:dyDescent="0.35">
      <c r="A6178" s="4">
        <v>6177</v>
      </c>
      <c r="B6178" s="2" t="s">
        <v>8730</v>
      </c>
      <c r="C6178" s="1">
        <v>2012</v>
      </c>
      <c r="D6178" s="3">
        <v>41173</v>
      </c>
      <c r="E6178" s="3">
        <v>41178</v>
      </c>
      <c r="F6178" s="2" t="s">
        <v>50</v>
      </c>
      <c r="G6178" s="2" t="s">
        <v>6172</v>
      </c>
      <c r="H6178" s="2" t="s">
        <v>6173</v>
      </c>
      <c r="I6178" s="2" t="s">
        <v>26</v>
      </c>
      <c r="J6178" s="2" t="s">
        <v>27</v>
      </c>
      <c r="K6178" s="2" t="s">
        <v>382</v>
      </c>
      <c r="L6178" s="2" t="s">
        <v>383</v>
      </c>
      <c r="M6178" s="1">
        <v>29203</v>
      </c>
      <c r="N6178" s="2" t="s">
        <v>30</v>
      </c>
      <c r="O6178" s="2" t="s">
        <v>2240</v>
      </c>
      <c r="P6178" s="2" t="s">
        <v>46</v>
      </c>
      <c r="Q6178" s="2" t="s">
        <v>59</v>
      </c>
      <c r="R6178" s="2" t="s">
        <v>2241</v>
      </c>
      <c r="S6178" s="1">
        <v>85.96</v>
      </c>
      <c r="T6178" s="1">
        <v>7</v>
      </c>
      <c r="U6178" s="1">
        <v>0</v>
      </c>
      <c r="V6178" s="5">
        <v>24.0688</v>
      </c>
    </row>
    <row r="6179" spans="1:22" ht="15" thickBot="1" x14ac:dyDescent="0.35">
      <c r="A6179" s="4">
        <v>6178</v>
      </c>
      <c r="B6179" s="2" t="s">
        <v>8730</v>
      </c>
      <c r="C6179" s="1">
        <v>2012</v>
      </c>
      <c r="D6179" s="3">
        <v>41173</v>
      </c>
      <c r="E6179" s="3">
        <v>41178</v>
      </c>
      <c r="F6179" s="2" t="s">
        <v>50</v>
      </c>
      <c r="G6179" s="2" t="s">
        <v>6172</v>
      </c>
      <c r="H6179" s="2" t="s">
        <v>6173</v>
      </c>
      <c r="I6179" s="2" t="s">
        <v>26</v>
      </c>
      <c r="J6179" s="2" t="s">
        <v>27</v>
      </c>
      <c r="K6179" s="2" t="s">
        <v>382</v>
      </c>
      <c r="L6179" s="2" t="s">
        <v>383</v>
      </c>
      <c r="M6179" s="1">
        <v>29203</v>
      </c>
      <c r="N6179" s="2" t="s">
        <v>30</v>
      </c>
      <c r="O6179" s="2" t="s">
        <v>7751</v>
      </c>
      <c r="P6179" s="2" t="s">
        <v>46</v>
      </c>
      <c r="Q6179" s="2" t="s">
        <v>173</v>
      </c>
      <c r="R6179" s="2" t="s">
        <v>7752</v>
      </c>
      <c r="S6179" s="1">
        <v>121.96</v>
      </c>
      <c r="T6179" s="1">
        <v>2</v>
      </c>
      <c r="U6179" s="1">
        <v>0</v>
      </c>
      <c r="V6179" s="5">
        <v>57.321199999999997</v>
      </c>
    </row>
    <row r="6180" spans="1:22" ht="15" thickBot="1" x14ac:dyDescent="0.35">
      <c r="A6180" s="4">
        <v>6179</v>
      </c>
      <c r="B6180" s="2" t="s">
        <v>8730</v>
      </c>
      <c r="C6180" s="1">
        <v>2012</v>
      </c>
      <c r="D6180" s="3">
        <v>41173</v>
      </c>
      <c r="E6180" s="3">
        <v>41178</v>
      </c>
      <c r="F6180" s="2" t="s">
        <v>50</v>
      </c>
      <c r="G6180" s="2" t="s">
        <v>6172</v>
      </c>
      <c r="H6180" s="2" t="s">
        <v>6173</v>
      </c>
      <c r="I6180" s="2" t="s">
        <v>26</v>
      </c>
      <c r="J6180" s="2" t="s">
        <v>27</v>
      </c>
      <c r="K6180" s="2" t="s">
        <v>382</v>
      </c>
      <c r="L6180" s="2" t="s">
        <v>383</v>
      </c>
      <c r="M6180" s="1">
        <v>29203</v>
      </c>
      <c r="N6180" s="2" t="s">
        <v>30</v>
      </c>
      <c r="O6180" s="2" t="s">
        <v>8731</v>
      </c>
      <c r="P6180" s="2" t="s">
        <v>46</v>
      </c>
      <c r="Q6180" s="2" t="s">
        <v>90</v>
      </c>
      <c r="R6180" s="2" t="s">
        <v>8732</v>
      </c>
      <c r="S6180" s="1">
        <v>23.92</v>
      </c>
      <c r="T6180" s="1">
        <v>4</v>
      </c>
      <c r="U6180" s="1">
        <v>0</v>
      </c>
      <c r="V6180" s="5">
        <v>11.720800000000001</v>
      </c>
    </row>
    <row r="6181" spans="1:22" ht="15" thickBot="1" x14ac:dyDescent="0.35">
      <c r="A6181" s="4">
        <v>6180</v>
      </c>
      <c r="B6181" s="2" t="s">
        <v>8730</v>
      </c>
      <c r="C6181" s="1">
        <v>2012</v>
      </c>
      <c r="D6181" s="3">
        <v>41173</v>
      </c>
      <c r="E6181" s="3">
        <v>41178</v>
      </c>
      <c r="F6181" s="2" t="s">
        <v>50</v>
      </c>
      <c r="G6181" s="2" t="s">
        <v>6172</v>
      </c>
      <c r="H6181" s="2" t="s">
        <v>6173</v>
      </c>
      <c r="I6181" s="2" t="s">
        <v>26</v>
      </c>
      <c r="J6181" s="2" t="s">
        <v>27</v>
      </c>
      <c r="K6181" s="2" t="s">
        <v>382</v>
      </c>
      <c r="L6181" s="2" t="s">
        <v>383</v>
      </c>
      <c r="M6181" s="1">
        <v>29203</v>
      </c>
      <c r="N6181" s="2" t="s">
        <v>30</v>
      </c>
      <c r="O6181" s="2" t="s">
        <v>3540</v>
      </c>
      <c r="P6181" s="2" t="s">
        <v>46</v>
      </c>
      <c r="Q6181" s="2" t="s">
        <v>59</v>
      </c>
      <c r="R6181" s="2" t="s">
        <v>3541</v>
      </c>
      <c r="S6181" s="1">
        <v>63.96</v>
      </c>
      <c r="T6181" s="1">
        <v>2</v>
      </c>
      <c r="U6181" s="1">
        <v>0</v>
      </c>
      <c r="V6181" s="5">
        <v>6.3959999999999999</v>
      </c>
    </row>
    <row r="6182" spans="1:22" ht="15" thickBot="1" x14ac:dyDescent="0.35">
      <c r="A6182" s="4">
        <v>6181</v>
      </c>
      <c r="B6182" s="2" t="s">
        <v>8730</v>
      </c>
      <c r="C6182" s="1">
        <v>2012</v>
      </c>
      <c r="D6182" s="3">
        <v>41173</v>
      </c>
      <c r="E6182" s="3">
        <v>41178</v>
      </c>
      <c r="F6182" s="2" t="s">
        <v>50</v>
      </c>
      <c r="G6182" s="2" t="s">
        <v>6172</v>
      </c>
      <c r="H6182" s="2" t="s">
        <v>6173</v>
      </c>
      <c r="I6182" s="2" t="s">
        <v>26</v>
      </c>
      <c r="J6182" s="2" t="s">
        <v>27</v>
      </c>
      <c r="K6182" s="2" t="s">
        <v>382</v>
      </c>
      <c r="L6182" s="2" t="s">
        <v>383</v>
      </c>
      <c r="M6182" s="1">
        <v>29203</v>
      </c>
      <c r="N6182" s="2" t="s">
        <v>30</v>
      </c>
      <c r="O6182" s="2" t="s">
        <v>5647</v>
      </c>
      <c r="P6182" s="2" t="s">
        <v>71</v>
      </c>
      <c r="Q6182" s="2" t="s">
        <v>72</v>
      </c>
      <c r="R6182" s="2" t="s">
        <v>5648</v>
      </c>
      <c r="S6182" s="1">
        <v>629.95000000000005</v>
      </c>
      <c r="T6182" s="1">
        <v>5</v>
      </c>
      <c r="U6182" s="1">
        <v>0</v>
      </c>
      <c r="V6182" s="5">
        <v>176.386</v>
      </c>
    </row>
    <row r="6183" spans="1:22" ht="15" thickBot="1" x14ac:dyDescent="0.35">
      <c r="A6183" s="4">
        <v>6182</v>
      </c>
      <c r="B6183" s="2" t="s">
        <v>8730</v>
      </c>
      <c r="C6183" s="1">
        <v>2012</v>
      </c>
      <c r="D6183" s="3">
        <v>41173</v>
      </c>
      <c r="E6183" s="3">
        <v>41178</v>
      </c>
      <c r="F6183" s="2" t="s">
        <v>50</v>
      </c>
      <c r="G6183" s="2" t="s">
        <v>6172</v>
      </c>
      <c r="H6183" s="2" t="s">
        <v>6173</v>
      </c>
      <c r="I6183" s="2" t="s">
        <v>26</v>
      </c>
      <c r="J6183" s="2" t="s">
        <v>27</v>
      </c>
      <c r="K6183" s="2" t="s">
        <v>382</v>
      </c>
      <c r="L6183" s="2" t="s">
        <v>383</v>
      </c>
      <c r="M6183" s="1">
        <v>29203</v>
      </c>
      <c r="N6183" s="2" t="s">
        <v>30</v>
      </c>
      <c r="O6183" s="2" t="s">
        <v>2049</v>
      </c>
      <c r="P6183" s="2" t="s">
        <v>71</v>
      </c>
      <c r="Q6183" s="2" t="s">
        <v>72</v>
      </c>
      <c r="R6183" s="2" t="s">
        <v>2050</v>
      </c>
      <c r="S6183" s="1">
        <v>113.73</v>
      </c>
      <c r="T6183" s="1">
        <v>3</v>
      </c>
      <c r="U6183" s="1">
        <v>0</v>
      </c>
      <c r="V6183" s="5">
        <v>32.981699999999996</v>
      </c>
    </row>
    <row r="6184" spans="1:22" ht="15" thickBot="1" x14ac:dyDescent="0.35">
      <c r="A6184" s="4">
        <v>6183</v>
      </c>
      <c r="B6184" s="2" t="s">
        <v>8730</v>
      </c>
      <c r="C6184" s="1">
        <v>2012</v>
      </c>
      <c r="D6184" s="3">
        <v>41173</v>
      </c>
      <c r="E6184" s="3">
        <v>41178</v>
      </c>
      <c r="F6184" s="2" t="s">
        <v>50</v>
      </c>
      <c r="G6184" s="2" t="s">
        <v>6172</v>
      </c>
      <c r="H6184" s="2" t="s">
        <v>6173</v>
      </c>
      <c r="I6184" s="2" t="s">
        <v>26</v>
      </c>
      <c r="J6184" s="2" t="s">
        <v>27</v>
      </c>
      <c r="K6184" s="2" t="s">
        <v>382</v>
      </c>
      <c r="L6184" s="2" t="s">
        <v>383</v>
      </c>
      <c r="M6184" s="1">
        <v>29203</v>
      </c>
      <c r="N6184" s="2" t="s">
        <v>30</v>
      </c>
      <c r="O6184" s="2" t="s">
        <v>1372</v>
      </c>
      <c r="P6184" s="2" t="s">
        <v>46</v>
      </c>
      <c r="Q6184" s="2" t="s">
        <v>75</v>
      </c>
      <c r="R6184" s="2" t="s">
        <v>1373</v>
      </c>
      <c r="S6184" s="1">
        <v>14.6</v>
      </c>
      <c r="T6184" s="1">
        <v>2</v>
      </c>
      <c r="U6184" s="1">
        <v>0</v>
      </c>
      <c r="V6184" s="5">
        <v>6.8620000000000001</v>
      </c>
    </row>
    <row r="6185" spans="1:22" ht="15" thickBot="1" x14ac:dyDescent="0.35">
      <c r="A6185" s="4">
        <v>6184</v>
      </c>
      <c r="B6185" s="2" t="s">
        <v>8730</v>
      </c>
      <c r="C6185" s="1">
        <v>2012</v>
      </c>
      <c r="D6185" s="3">
        <v>41173</v>
      </c>
      <c r="E6185" s="3">
        <v>41178</v>
      </c>
      <c r="F6185" s="2" t="s">
        <v>50</v>
      </c>
      <c r="G6185" s="2" t="s">
        <v>6172</v>
      </c>
      <c r="H6185" s="2" t="s">
        <v>6173</v>
      </c>
      <c r="I6185" s="2" t="s">
        <v>26</v>
      </c>
      <c r="J6185" s="2" t="s">
        <v>27</v>
      </c>
      <c r="K6185" s="2" t="s">
        <v>382</v>
      </c>
      <c r="L6185" s="2" t="s">
        <v>383</v>
      </c>
      <c r="M6185" s="1">
        <v>29203</v>
      </c>
      <c r="N6185" s="2" t="s">
        <v>30</v>
      </c>
      <c r="O6185" s="2" t="s">
        <v>115</v>
      </c>
      <c r="P6185" s="2" t="s">
        <v>46</v>
      </c>
      <c r="Q6185" s="2" t="s">
        <v>59</v>
      </c>
      <c r="R6185" s="2" t="s">
        <v>116</v>
      </c>
      <c r="S6185" s="1">
        <v>887.84</v>
      </c>
      <c r="T6185" s="1">
        <v>8</v>
      </c>
      <c r="U6185" s="1">
        <v>0</v>
      </c>
      <c r="V6185" s="5">
        <v>17.756799999999998</v>
      </c>
    </row>
    <row r="6186" spans="1:22" ht="15" thickBot="1" x14ac:dyDescent="0.35">
      <c r="A6186" s="4">
        <v>6185</v>
      </c>
      <c r="B6186" s="2" t="s">
        <v>8733</v>
      </c>
      <c r="C6186" s="1">
        <v>2013</v>
      </c>
      <c r="D6186" s="3">
        <v>41620</v>
      </c>
      <c r="E6186" s="3">
        <v>41622</v>
      </c>
      <c r="F6186" s="2" t="s">
        <v>188</v>
      </c>
      <c r="G6186" s="2" t="s">
        <v>4100</v>
      </c>
      <c r="H6186" s="2" t="s">
        <v>4101</v>
      </c>
      <c r="I6186" s="2" t="s">
        <v>102</v>
      </c>
      <c r="J6186" s="2" t="s">
        <v>27</v>
      </c>
      <c r="K6186" s="2" t="s">
        <v>419</v>
      </c>
      <c r="L6186" s="2" t="s">
        <v>420</v>
      </c>
      <c r="M6186" s="1">
        <v>97206</v>
      </c>
      <c r="N6186" s="2" t="s">
        <v>44</v>
      </c>
      <c r="O6186" s="2" t="s">
        <v>203</v>
      </c>
      <c r="P6186" s="2" t="s">
        <v>32</v>
      </c>
      <c r="Q6186" s="2" t="s">
        <v>36</v>
      </c>
      <c r="R6186" s="2" t="s">
        <v>204</v>
      </c>
      <c r="S6186" s="1">
        <v>403.92</v>
      </c>
      <c r="T6186" s="1">
        <v>5</v>
      </c>
      <c r="U6186" s="1">
        <v>0.2</v>
      </c>
      <c r="V6186" s="5">
        <v>25.245000000000001</v>
      </c>
    </row>
    <row r="6187" spans="1:22" ht="15" thickBot="1" x14ac:dyDescent="0.35">
      <c r="A6187" s="4">
        <v>6186</v>
      </c>
      <c r="B6187" s="2" t="s">
        <v>8734</v>
      </c>
      <c r="C6187" s="1">
        <v>2012</v>
      </c>
      <c r="D6187" s="3">
        <v>41128</v>
      </c>
      <c r="E6187" s="3">
        <v>41133</v>
      </c>
      <c r="F6187" s="2" t="s">
        <v>50</v>
      </c>
      <c r="G6187" s="2" t="s">
        <v>5280</v>
      </c>
      <c r="H6187" s="2" t="s">
        <v>5281</v>
      </c>
      <c r="I6187" s="2" t="s">
        <v>26</v>
      </c>
      <c r="J6187" s="2" t="s">
        <v>27</v>
      </c>
      <c r="K6187" s="2" t="s">
        <v>146</v>
      </c>
      <c r="L6187" s="2" t="s">
        <v>147</v>
      </c>
      <c r="M6187" s="1">
        <v>19120</v>
      </c>
      <c r="N6187" s="2" t="s">
        <v>148</v>
      </c>
      <c r="O6187" s="2" t="s">
        <v>3206</v>
      </c>
      <c r="P6187" s="2" t="s">
        <v>46</v>
      </c>
      <c r="Q6187" s="2" t="s">
        <v>68</v>
      </c>
      <c r="R6187" s="2" t="s">
        <v>3207</v>
      </c>
      <c r="S6187" s="1">
        <v>106.8</v>
      </c>
      <c r="T6187" s="1">
        <v>10</v>
      </c>
      <c r="U6187" s="1">
        <v>0.2</v>
      </c>
      <c r="V6187" s="5">
        <v>10.68</v>
      </c>
    </row>
    <row r="6188" spans="1:22" ht="15" thickBot="1" x14ac:dyDescent="0.35">
      <c r="A6188" s="4">
        <v>6187</v>
      </c>
      <c r="B6188" s="2" t="s">
        <v>8735</v>
      </c>
      <c r="C6188" s="1">
        <v>2012</v>
      </c>
      <c r="D6188" s="3">
        <v>41228</v>
      </c>
      <c r="E6188" s="3">
        <v>41230</v>
      </c>
      <c r="F6188" s="2" t="s">
        <v>188</v>
      </c>
      <c r="G6188" s="2" t="s">
        <v>1621</v>
      </c>
      <c r="H6188" s="2" t="s">
        <v>1622</v>
      </c>
      <c r="I6188" s="2" t="s">
        <v>41</v>
      </c>
      <c r="J6188" s="2" t="s">
        <v>27</v>
      </c>
      <c r="K6188" s="2" t="s">
        <v>266</v>
      </c>
      <c r="L6188" s="2" t="s">
        <v>267</v>
      </c>
      <c r="M6188" s="1">
        <v>10035</v>
      </c>
      <c r="N6188" s="2" t="s">
        <v>148</v>
      </c>
      <c r="O6188" s="2" t="s">
        <v>1544</v>
      </c>
      <c r="P6188" s="2" t="s">
        <v>46</v>
      </c>
      <c r="Q6188" s="2" t="s">
        <v>59</v>
      </c>
      <c r="R6188" s="2" t="s">
        <v>1545</v>
      </c>
      <c r="S6188" s="1">
        <v>70.95</v>
      </c>
      <c r="T6188" s="1">
        <v>3</v>
      </c>
      <c r="U6188" s="1">
        <v>0</v>
      </c>
      <c r="V6188" s="5">
        <v>20.575500000000002</v>
      </c>
    </row>
    <row r="6189" spans="1:22" ht="15" thickBot="1" x14ac:dyDescent="0.35">
      <c r="A6189" s="4">
        <v>6188</v>
      </c>
      <c r="B6189" s="2" t="s">
        <v>8735</v>
      </c>
      <c r="C6189" s="1">
        <v>2012</v>
      </c>
      <c r="D6189" s="3">
        <v>41228</v>
      </c>
      <c r="E6189" s="3">
        <v>41230</v>
      </c>
      <c r="F6189" s="2" t="s">
        <v>188</v>
      </c>
      <c r="G6189" s="2" t="s">
        <v>1621</v>
      </c>
      <c r="H6189" s="2" t="s">
        <v>1622</v>
      </c>
      <c r="I6189" s="2" t="s">
        <v>41</v>
      </c>
      <c r="J6189" s="2" t="s">
        <v>27</v>
      </c>
      <c r="K6189" s="2" t="s">
        <v>266</v>
      </c>
      <c r="L6189" s="2" t="s">
        <v>267</v>
      </c>
      <c r="M6189" s="1">
        <v>10035</v>
      </c>
      <c r="N6189" s="2" t="s">
        <v>148</v>
      </c>
      <c r="O6189" s="2" t="s">
        <v>5515</v>
      </c>
      <c r="P6189" s="2" t="s">
        <v>46</v>
      </c>
      <c r="Q6189" s="2" t="s">
        <v>75</v>
      </c>
      <c r="R6189" s="2" t="s">
        <v>5516</v>
      </c>
      <c r="S6189" s="1">
        <v>34.944000000000003</v>
      </c>
      <c r="T6189" s="1">
        <v>6</v>
      </c>
      <c r="U6189" s="1">
        <v>0.2</v>
      </c>
      <c r="V6189" s="5">
        <v>11.7936</v>
      </c>
    </row>
    <row r="6190" spans="1:22" ht="15" thickBot="1" x14ac:dyDescent="0.35">
      <c r="A6190" s="4">
        <v>6189</v>
      </c>
      <c r="B6190" s="2" t="s">
        <v>8735</v>
      </c>
      <c r="C6190" s="1">
        <v>2012</v>
      </c>
      <c r="D6190" s="3">
        <v>41228</v>
      </c>
      <c r="E6190" s="3">
        <v>41230</v>
      </c>
      <c r="F6190" s="2" t="s">
        <v>188</v>
      </c>
      <c r="G6190" s="2" t="s">
        <v>1621</v>
      </c>
      <c r="H6190" s="2" t="s">
        <v>1622</v>
      </c>
      <c r="I6190" s="2" t="s">
        <v>41</v>
      </c>
      <c r="J6190" s="2" t="s">
        <v>27</v>
      </c>
      <c r="K6190" s="2" t="s">
        <v>266</v>
      </c>
      <c r="L6190" s="2" t="s">
        <v>267</v>
      </c>
      <c r="M6190" s="1">
        <v>10035</v>
      </c>
      <c r="N6190" s="2" t="s">
        <v>148</v>
      </c>
      <c r="O6190" s="2" t="s">
        <v>4132</v>
      </c>
      <c r="P6190" s="2" t="s">
        <v>46</v>
      </c>
      <c r="Q6190" s="2" t="s">
        <v>68</v>
      </c>
      <c r="R6190" s="2" t="s">
        <v>4133</v>
      </c>
      <c r="S6190" s="1">
        <v>119.04</v>
      </c>
      <c r="T6190" s="1">
        <v>6</v>
      </c>
      <c r="U6190" s="1">
        <v>0</v>
      </c>
      <c r="V6190" s="5">
        <v>35.712000000000003</v>
      </c>
    </row>
    <row r="6191" spans="1:22" ht="15" thickBot="1" x14ac:dyDescent="0.35">
      <c r="A6191" s="4">
        <v>6190</v>
      </c>
      <c r="B6191" s="2" t="s">
        <v>8736</v>
      </c>
      <c r="C6191" s="1">
        <v>2014</v>
      </c>
      <c r="D6191" s="3">
        <v>41734</v>
      </c>
      <c r="E6191" s="3">
        <v>41738</v>
      </c>
      <c r="F6191" s="2" t="s">
        <v>50</v>
      </c>
      <c r="G6191" s="2" t="s">
        <v>4893</v>
      </c>
      <c r="H6191" s="2" t="s">
        <v>4894</v>
      </c>
      <c r="I6191" s="2" t="s">
        <v>26</v>
      </c>
      <c r="J6191" s="2" t="s">
        <v>27</v>
      </c>
      <c r="K6191" s="2" t="s">
        <v>8737</v>
      </c>
      <c r="L6191" s="2" t="s">
        <v>211</v>
      </c>
      <c r="M6191" s="1">
        <v>60016</v>
      </c>
      <c r="N6191" s="2" t="s">
        <v>105</v>
      </c>
      <c r="O6191" s="2" t="s">
        <v>4776</v>
      </c>
      <c r="P6191" s="2" t="s">
        <v>71</v>
      </c>
      <c r="Q6191" s="2" t="s">
        <v>72</v>
      </c>
      <c r="R6191" s="2" t="s">
        <v>4777</v>
      </c>
      <c r="S6191" s="1">
        <v>383.84</v>
      </c>
      <c r="T6191" s="1">
        <v>4</v>
      </c>
      <c r="U6191" s="1">
        <v>0.2</v>
      </c>
      <c r="V6191" s="5">
        <v>47.98</v>
      </c>
    </row>
    <row r="6192" spans="1:22" ht="15" thickBot="1" x14ac:dyDescent="0.35">
      <c r="A6192" s="4">
        <v>6191</v>
      </c>
      <c r="B6192" s="2" t="s">
        <v>8738</v>
      </c>
      <c r="C6192" s="1">
        <v>2013</v>
      </c>
      <c r="D6192" s="3">
        <v>41633</v>
      </c>
      <c r="E6192" s="3">
        <v>41637</v>
      </c>
      <c r="F6192" s="2" t="s">
        <v>50</v>
      </c>
      <c r="G6192" s="2" t="s">
        <v>2825</v>
      </c>
      <c r="H6192" s="2" t="s">
        <v>2826</v>
      </c>
      <c r="I6192" s="2" t="s">
        <v>26</v>
      </c>
      <c r="J6192" s="2" t="s">
        <v>27</v>
      </c>
      <c r="K6192" s="2" t="s">
        <v>266</v>
      </c>
      <c r="L6192" s="2" t="s">
        <v>267</v>
      </c>
      <c r="M6192" s="1">
        <v>10035</v>
      </c>
      <c r="N6192" s="2" t="s">
        <v>148</v>
      </c>
      <c r="O6192" s="2" t="s">
        <v>8239</v>
      </c>
      <c r="P6192" s="2" t="s">
        <v>32</v>
      </c>
      <c r="Q6192" s="2" t="s">
        <v>65</v>
      </c>
      <c r="R6192" s="2" t="s">
        <v>8240</v>
      </c>
      <c r="S6192" s="1">
        <v>799.56</v>
      </c>
      <c r="T6192" s="1">
        <v>9</v>
      </c>
      <c r="U6192" s="1">
        <v>0</v>
      </c>
      <c r="V6192" s="5">
        <v>207.88560000000001</v>
      </c>
    </row>
    <row r="6193" spans="1:22" ht="15" thickBot="1" x14ac:dyDescent="0.35">
      <c r="A6193" s="4">
        <v>6192</v>
      </c>
      <c r="B6193" s="2" t="s">
        <v>8739</v>
      </c>
      <c r="C6193" s="1">
        <v>2014</v>
      </c>
      <c r="D6193" s="3">
        <v>41987</v>
      </c>
      <c r="E6193" s="3">
        <v>41987</v>
      </c>
      <c r="F6193" s="2" t="s">
        <v>1290</v>
      </c>
      <c r="G6193" s="2" t="s">
        <v>5244</v>
      </c>
      <c r="H6193" s="2" t="s">
        <v>5245</v>
      </c>
      <c r="I6193" s="2" t="s">
        <v>26</v>
      </c>
      <c r="J6193" s="2" t="s">
        <v>27</v>
      </c>
      <c r="K6193" s="2" t="s">
        <v>95</v>
      </c>
      <c r="L6193" s="2" t="s">
        <v>96</v>
      </c>
      <c r="M6193" s="1">
        <v>98103</v>
      </c>
      <c r="N6193" s="2" t="s">
        <v>44</v>
      </c>
      <c r="O6193" s="2" t="s">
        <v>1824</v>
      </c>
      <c r="P6193" s="2" t="s">
        <v>46</v>
      </c>
      <c r="Q6193" s="2" t="s">
        <v>59</v>
      </c>
      <c r="R6193" s="2" t="s">
        <v>1825</v>
      </c>
      <c r="S6193" s="1">
        <v>31.44</v>
      </c>
      <c r="T6193" s="1">
        <v>3</v>
      </c>
      <c r="U6193" s="1">
        <v>0</v>
      </c>
      <c r="V6193" s="5">
        <v>8.4887999999999995</v>
      </c>
    </row>
    <row r="6194" spans="1:22" ht="15" thickBot="1" x14ac:dyDescent="0.35">
      <c r="A6194" s="4">
        <v>6193</v>
      </c>
      <c r="B6194" s="2" t="s">
        <v>8740</v>
      </c>
      <c r="C6194" s="1">
        <v>2014</v>
      </c>
      <c r="D6194" s="3">
        <v>41996</v>
      </c>
      <c r="E6194" s="3">
        <v>42000</v>
      </c>
      <c r="F6194" s="2" t="s">
        <v>50</v>
      </c>
      <c r="G6194" s="2" t="s">
        <v>7438</v>
      </c>
      <c r="H6194" s="2" t="s">
        <v>7439</v>
      </c>
      <c r="I6194" s="2" t="s">
        <v>26</v>
      </c>
      <c r="J6194" s="2" t="s">
        <v>27</v>
      </c>
      <c r="K6194" s="2" t="s">
        <v>184</v>
      </c>
      <c r="L6194" s="2" t="s">
        <v>104</v>
      </c>
      <c r="M6194" s="1">
        <v>77095</v>
      </c>
      <c r="N6194" s="2" t="s">
        <v>105</v>
      </c>
      <c r="O6194" s="2" t="s">
        <v>2779</v>
      </c>
      <c r="P6194" s="2" t="s">
        <v>46</v>
      </c>
      <c r="Q6194" s="2" t="s">
        <v>90</v>
      </c>
      <c r="R6194" s="2" t="s">
        <v>2780</v>
      </c>
      <c r="S6194" s="1">
        <v>25.92</v>
      </c>
      <c r="T6194" s="1">
        <v>5</v>
      </c>
      <c r="U6194" s="1">
        <v>0.2</v>
      </c>
      <c r="V6194" s="5">
        <v>9.0719999999999992</v>
      </c>
    </row>
    <row r="6195" spans="1:22" ht="15" thickBot="1" x14ac:dyDescent="0.35">
      <c r="A6195" s="4">
        <v>6194</v>
      </c>
      <c r="B6195" s="2" t="s">
        <v>8740</v>
      </c>
      <c r="C6195" s="1">
        <v>2014</v>
      </c>
      <c r="D6195" s="3">
        <v>41996</v>
      </c>
      <c r="E6195" s="3">
        <v>42000</v>
      </c>
      <c r="F6195" s="2" t="s">
        <v>50</v>
      </c>
      <c r="G6195" s="2" t="s">
        <v>7438</v>
      </c>
      <c r="H6195" s="2" t="s">
        <v>7439</v>
      </c>
      <c r="I6195" s="2" t="s">
        <v>26</v>
      </c>
      <c r="J6195" s="2" t="s">
        <v>27</v>
      </c>
      <c r="K6195" s="2" t="s">
        <v>184</v>
      </c>
      <c r="L6195" s="2" t="s">
        <v>104</v>
      </c>
      <c r="M6195" s="1">
        <v>77095</v>
      </c>
      <c r="N6195" s="2" t="s">
        <v>105</v>
      </c>
      <c r="O6195" s="2" t="s">
        <v>3344</v>
      </c>
      <c r="P6195" s="2" t="s">
        <v>46</v>
      </c>
      <c r="Q6195" s="2" t="s">
        <v>75</v>
      </c>
      <c r="R6195" s="2" t="s">
        <v>3345</v>
      </c>
      <c r="S6195" s="1">
        <v>6.33</v>
      </c>
      <c r="T6195" s="1">
        <v>5</v>
      </c>
      <c r="U6195" s="1">
        <v>0.8</v>
      </c>
      <c r="V6195" s="5">
        <v>-9.8115000000000006</v>
      </c>
    </row>
    <row r="6196" spans="1:22" ht="15" thickBot="1" x14ac:dyDescent="0.35">
      <c r="A6196" s="4">
        <v>6195</v>
      </c>
      <c r="B6196" s="2" t="s">
        <v>8740</v>
      </c>
      <c r="C6196" s="1">
        <v>2014</v>
      </c>
      <c r="D6196" s="3">
        <v>41996</v>
      </c>
      <c r="E6196" s="3">
        <v>42000</v>
      </c>
      <c r="F6196" s="2" t="s">
        <v>50</v>
      </c>
      <c r="G6196" s="2" t="s">
        <v>7438</v>
      </c>
      <c r="H6196" s="2" t="s">
        <v>7439</v>
      </c>
      <c r="I6196" s="2" t="s">
        <v>26</v>
      </c>
      <c r="J6196" s="2" t="s">
        <v>27</v>
      </c>
      <c r="K6196" s="2" t="s">
        <v>184</v>
      </c>
      <c r="L6196" s="2" t="s">
        <v>104</v>
      </c>
      <c r="M6196" s="1">
        <v>77095</v>
      </c>
      <c r="N6196" s="2" t="s">
        <v>105</v>
      </c>
      <c r="O6196" s="2" t="s">
        <v>2498</v>
      </c>
      <c r="P6196" s="2" t="s">
        <v>46</v>
      </c>
      <c r="Q6196" s="2" t="s">
        <v>90</v>
      </c>
      <c r="R6196" s="2" t="s">
        <v>2499</v>
      </c>
      <c r="S6196" s="1">
        <v>75.88</v>
      </c>
      <c r="T6196" s="1">
        <v>5</v>
      </c>
      <c r="U6196" s="1">
        <v>0.2</v>
      </c>
      <c r="V6196" s="5">
        <v>26.558</v>
      </c>
    </row>
    <row r="6197" spans="1:22" ht="15" thickBot="1" x14ac:dyDescent="0.35">
      <c r="A6197" s="4">
        <v>6196</v>
      </c>
      <c r="B6197" s="2" t="s">
        <v>8741</v>
      </c>
      <c r="C6197" s="1">
        <v>2014</v>
      </c>
      <c r="D6197" s="3">
        <v>41934</v>
      </c>
      <c r="E6197" s="3">
        <v>41941</v>
      </c>
      <c r="F6197" s="2" t="s">
        <v>50</v>
      </c>
      <c r="G6197" s="2" t="s">
        <v>3150</v>
      </c>
      <c r="H6197" s="2" t="s">
        <v>3151</v>
      </c>
      <c r="I6197" s="2" t="s">
        <v>26</v>
      </c>
      <c r="J6197" s="2" t="s">
        <v>27</v>
      </c>
      <c r="K6197" s="2" t="s">
        <v>146</v>
      </c>
      <c r="L6197" s="2" t="s">
        <v>147</v>
      </c>
      <c r="M6197" s="1">
        <v>19143</v>
      </c>
      <c r="N6197" s="2" t="s">
        <v>148</v>
      </c>
      <c r="O6197" s="2" t="s">
        <v>3500</v>
      </c>
      <c r="P6197" s="2" t="s">
        <v>71</v>
      </c>
      <c r="Q6197" s="2" t="s">
        <v>72</v>
      </c>
      <c r="R6197" s="2" t="s">
        <v>3501</v>
      </c>
      <c r="S6197" s="1">
        <v>329.988</v>
      </c>
      <c r="T6197" s="1">
        <v>2</v>
      </c>
      <c r="U6197" s="1">
        <v>0.4</v>
      </c>
      <c r="V6197" s="5">
        <v>-76.997200000000007</v>
      </c>
    </row>
    <row r="6198" spans="1:22" ht="15" thickBot="1" x14ac:dyDescent="0.35">
      <c r="A6198" s="4">
        <v>6197</v>
      </c>
      <c r="B6198" s="2" t="s">
        <v>8741</v>
      </c>
      <c r="C6198" s="1">
        <v>2014</v>
      </c>
      <c r="D6198" s="3">
        <v>41934</v>
      </c>
      <c r="E6198" s="3">
        <v>41941</v>
      </c>
      <c r="F6198" s="2" t="s">
        <v>50</v>
      </c>
      <c r="G6198" s="2" t="s">
        <v>3150</v>
      </c>
      <c r="H6198" s="2" t="s">
        <v>3151</v>
      </c>
      <c r="I6198" s="2" t="s">
        <v>26</v>
      </c>
      <c r="J6198" s="2" t="s">
        <v>27</v>
      </c>
      <c r="K6198" s="2" t="s">
        <v>146</v>
      </c>
      <c r="L6198" s="2" t="s">
        <v>147</v>
      </c>
      <c r="M6198" s="1">
        <v>19143</v>
      </c>
      <c r="N6198" s="2" t="s">
        <v>148</v>
      </c>
      <c r="O6198" s="2" t="s">
        <v>4248</v>
      </c>
      <c r="P6198" s="2" t="s">
        <v>46</v>
      </c>
      <c r="Q6198" s="2" t="s">
        <v>59</v>
      </c>
      <c r="R6198" s="2" t="s">
        <v>4249</v>
      </c>
      <c r="S6198" s="1">
        <v>71.376000000000005</v>
      </c>
      <c r="T6198" s="1">
        <v>3</v>
      </c>
      <c r="U6198" s="1">
        <v>0.2</v>
      </c>
      <c r="V6198" s="5">
        <v>-4.4610000000000003</v>
      </c>
    </row>
    <row r="6199" spans="1:22" ht="15" thickBot="1" x14ac:dyDescent="0.35">
      <c r="A6199" s="4">
        <v>6198</v>
      </c>
      <c r="B6199" s="2" t="s">
        <v>8742</v>
      </c>
      <c r="C6199" s="1">
        <v>2012</v>
      </c>
      <c r="D6199" s="3">
        <v>41226</v>
      </c>
      <c r="E6199" s="3">
        <v>41230</v>
      </c>
      <c r="F6199" s="2" t="s">
        <v>50</v>
      </c>
      <c r="G6199" s="2" t="s">
        <v>1329</v>
      </c>
      <c r="H6199" s="2" t="s">
        <v>1330</v>
      </c>
      <c r="I6199" s="2" t="s">
        <v>26</v>
      </c>
      <c r="J6199" s="2" t="s">
        <v>27</v>
      </c>
      <c r="K6199" s="2" t="s">
        <v>497</v>
      </c>
      <c r="L6199" s="2" t="s">
        <v>254</v>
      </c>
      <c r="M6199" s="1">
        <v>47201</v>
      </c>
      <c r="N6199" s="2" t="s">
        <v>105</v>
      </c>
      <c r="O6199" s="2" t="s">
        <v>5527</v>
      </c>
      <c r="P6199" s="2" t="s">
        <v>46</v>
      </c>
      <c r="Q6199" s="2" t="s">
        <v>90</v>
      </c>
      <c r="R6199" s="2" t="s">
        <v>5528</v>
      </c>
      <c r="S6199" s="1">
        <v>63.77</v>
      </c>
      <c r="T6199" s="1">
        <v>7</v>
      </c>
      <c r="U6199" s="1">
        <v>0</v>
      </c>
      <c r="V6199" s="5">
        <v>28.6965</v>
      </c>
    </row>
    <row r="6200" spans="1:22" ht="15" thickBot="1" x14ac:dyDescent="0.35">
      <c r="A6200" s="4">
        <v>6199</v>
      </c>
      <c r="B6200" s="2" t="s">
        <v>8742</v>
      </c>
      <c r="C6200" s="1">
        <v>2012</v>
      </c>
      <c r="D6200" s="3">
        <v>41226</v>
      </c>
      <c r="E6200" s="3">
        <v>41230</v>
      </c>
      <c r="F6200" s="2" t="s">
        <v>50</v>
      </c>
      <c r="G6200" s="2" t="s">
        <v>1329</v>
      </c>
      <c r="H6200" s="2" t="s">
        <v>1330</v>
      </c>
      <c r="I6200" s="2" t="s">
        <v>26</v>
      </c>
      <c r="J6200" s="2" t="s">
        <v>27</v>
      </c>
      <c r="K6200" s="2" t="s">
        <v>497</v>
      </c>
      <c r="L6200" s="2" t="s">
        <v>254</v>
      </c>
      <c r="M6200" s="1">
        <v>47201</v>
      </c>
      <c r="N6200" s="2" t="s">
        <v>105</v>
      </c>
      <c r="O6200" s="2" t="s">
        <v>5074</v>
      </c>
      <c r="P6200" s="2" t="s">
        <v>71</v>
      </c>
      <c r="Q6200" s="2" t="s">
        <v>72</v>
      </c>
      <c r="R6200" s="2" t="s">
        <v>5075</v>
      </c>
      <c r="S6200" s="1">
        <v>50.97</v>
      </c>
      <c r="T6200" s="1">
        <v>3</v>
      </c>
      <c r="U6200" s="1">
        <v>0</v>
      </c>
      <c r="V6200" s="5">
        <v>13.2522</v>
      </c>
    </row>
    <row r="6201" spans="1:22" ht="15" thickBot="1" x14ac:dyDescent="0.35">
      <c r="A6201" s="4">
        <v>6200</v>
      </c>
      <c r="B6201" s="2" t="s">
        <v>8742</v>
      </c>
      <c r="C6201" s="1">
        <v>2012</v>
      </c>
      <c r="D6201" s="3">
        <v>41226</v>
      </c>
      <c r="E6201" s="3">
        <v>41230</v>
      </c>
      <c r="F6201" s="2" t="s">
        <v>50</v>
      </c>
      <c r="G6201" s="2" t="s">
        <v>1329</v>
      </c>
      <c r="H6201" s="2" t="s">
        <v>1330</v>
      </c>
      <c r="I6201" s="2" t="s">
        <v>26</v>
      </c>
      <c r="J6201" s="2" t="s">
        <v>27</v>
      </c>
      <c r="K6201" s="2" t="s">
        <v>497</v>
      </c>
      <c r="L6201" s="2" t="s">
        <v>254</v>
      </c>
      <c r="M6201" s="1">
        <v>47201</v>
      </c>
      <c r="N6201" s="2" t="s">
        <v>105</v>
      </c>
      <c r="O6201" s="2" t="s">
        <v>2701</v>
      </c>
      <c r="P6201" s="2" t="s">
        <v>46</v>
      </c>
      <c r="Q6201" s="2" t="s">
        <v>90</v>
      </c>
      <c r="R6201" s="2" t="s">
        <v>2702</v>
      </c>
      <c r="S6201" s="1">
        <v>96.08</v>
      </c>
      <c r="T6201" s="1">
        <v>2</v>
      </c>
      <c r="U6201" s="1">
        <v>0</v>
      </c>
      <c r="V6201" s="5">
        <v>46.118400000000001</v>
      </c>
    </row>
    <row r="6202" spans="1:22" ht="15" thickBot="1" x14ac:dyDescent="0.35">
      <c r="A6202" s="4">
        <v>6201</v>
      </c>
      <c r="B6202" s="2" t="s">
        <v>8743</v>
      </c>
      <c r="C6202" s="1">
        <v>2012</v>
      </c>
      <c r="D6202" s="3">
        <v>41015</v>
      </c>
      <c r="E6202" s="3">
        <v>41019</v>
      </c>
      <c r="F6202" s="2" t="s">
        <v>50</v>
      </c>
      <c r="G6202" s="2" t="s">
        <v>8353</v>
      </c>
      <c r="H6202" s="2" t="s">
        <v>8354</v>
      </c>
      <c r="I6202" s="2" t="s">
        <v>26</v>
      </c>
      <c r="J6202" s="2" t="s">
        <v>27</v>
      </c>
      <c r="K6202" s="2" t="s">
        <v>2380</v>
      </c>
      <c r="L6202" s="2" t="s">
        <v>211</v>
      </c>
      <c r="M6202" s="1">
        <v>60201</v>
      </c>
      <c r="N6202" s="2" t="s">
        <v>105</v>
      </c>
      <c r="O6202" s="2" t="s">
        <v>4291</v>
      </c>
      <c r="P6202" s="2" t="s">
        <v>71</v>
      </c>
      <c r="Q6202" s="2" t="s">
        <v>1216</v>
      </c>
      <c r="R6202" s="2" t="s">
        <v>4292</v>
      </c>
      <c r="S6202" s="1">
        <v>1439.9680000000001</v>
      </c>
      <c r="T6202" s="1">
        <v>4</v>
      </c>
      <c r="U6202" s="1">
        <v>0.2</v>
      </c>
      <c r="V6202" s="5">
        <v>485.98919999999998</v>
      </c>
    </row>
    <row r="6203" spans="1:22" ht="15" thickBot="1" x14ac:dyDescent="0.35">
      <c r="A6203" s="4">
        <v>6202</v>
      </c>
      <c r="B6203" s="2" t="s">
        <v>8743</v>
      </c>
      <c r="C6203" s="1">
        <v>2012</v>
      </c>
      <c r="D6203" s="3">
        <v>41015</v>
      </c>
      <c r="E6203" s="3">
        <v>41019</v>
      </c>
      <c r="F6203" s="2" t="s">
        <v>50</v>
      </c>
      <c r="G6203" s="2" t="s">
        <v>8353</v>
      </c>
      <c r="H6203" s="2" t="s">
        <v>8354</v>
      </c>
      <c r="I6203" s="2" t="s">
        <v>26</v>
      </c>
      <c r="J6203" s="2" t="s">
        <v>27</v>
      </c>
      <c r="K6203" s="2" t="s">
        <v>2380</v>
      </c>
      <c r="L6203" s="2" t="s">
        <v>211</v>
      </c>
      <c r="M6203" s="1">
        <v>60201</v>
      </c>
      <c r="N6203" s="2" t="s">
        <v>105</v>
      </c>
      <c r="O6203" s="2" t="s">
        <v>7774</v>
      </c>
      <c r="P6203" s="2" t="s">
        <v>71</v>
      </c>
      <c r="Q6203" s="2" t="s">
        <v>161</v>
      </c>
      <c r="R6203" s="2" t="s">
        <v>7775</v>
      </c>
      <c r="S6203" s="1">
        <v>43.56</v>
      </c>
      <c r="T6203" s="1">
        <v>3</v>
      </c>
      <c r="U6203" s="1">
        <v>0.2</v>
      </c>
      <c r="V6203" s="5">
        <v>-4.9005000000000001</v>
      </c>
    </row>
    <row r="6204" spans="1:22" ht="15" thickBot="1" x14ac:dyDescent="0.35">
      <c r="A6204" s="4">
        <v>6203</v>
      </c>
      <c r="B6204" s="2" t="s">
        <v>8744</v>
      </c>
      <c r="C6204" s="1">
        <v>2013</v>
      </c>
      <c r="D6204" s="3">
        <v>41625</v>
      </c>
      <c r="E6204" s="3">
        <v>41632</v>
      </c>
      <c r="F6204" s="2" t="s">
        <v>50</v>
      </c>
      <c r="G6204" s="2" t="s">
        <v>111</v>
      </c>
      <c r="H6204" s="2" t="s">
        <v>112</v>
      </c>
      <c r="I6204" s="2" t="s">
        <v>26</v>
      </c>
      <c r="J6204" s="2" t="s">
        <v>27</v>
      </c>
      <c r="K6204" s="2" t="s">
        <v>6121</v>
      </c>
      <c r="L6204" s="2" t="s">
        <v>43</v>
      </c>
      <c r="M6204" s="1">
        <v>92307</v>
      </c>
      <c r="N6204" s="2" t="s">
        <v>44</v>
      </c>
      <c r="O6204" s="2" t="s">
        <v>3495</v>
      </c>
      <c r="P6204" s="2" t="s">
        <v>32</v>
      </c>
      <c r="Q6204" s="2" t="s">
        <v>36</v>
      </c>
      <c r="R6204" s="2" t="s">
        <v>3496</v>
      </c>
      <c r="S6204" s="1">
        <v>563.91999999999996</v>
      </c>
      <c r="T6204" s="1">
        <v>5</v>
      </c>
      <c r="U6204" s="1">
        <v>0.2</v>
      </c>
      <c r="V6204" s="5">
        <v>7.0490000000000004</v>
      </c>
    </row>
    <row r="6205" spans="1:22" ht="15" thickBot="1" x14ac:dyDescent="0.35">
      <c r="A6205" s="4">
        <v>6204</v>
      </c>
      <c r="B6205" s="2" t="s">
        <v>8745</v>
      </c>
      <c r="C6205" s="1">
        <v>2013</v>
      </c>
      <c r="D6205" s="3">
        <v>41569</v>
      </c>
      <c r="E6205" s="3">
        <v>41575</v>
      </c>
      <c r="F6205" s="2" t="s">
        <v>50</v>
      </c>
      <c r="G6205" s="2" t="s">
        <v>5316</v>
      </c>
      <c r="H6205" s="2" t="s">
        <v>5317</v>
      </c>
      <c r="I6205" s="2" t="s">
        <v>26</v>
      </c>
      <c r="J6205" s="2" t="s">
        <v>27</v>
      </c>
      <c r="K6205" s="2" t="s">
        <v>497</v>
      </c>
      <c r="L6205" s="2" t="s">
        <v>498</v>
      </c>
      <c r="M6205" s="1">
        <v>43229</v>
      </c>
      <c r="N6205" s="2" t="s">
        <v>148</v>
      </c>
      <c r="O6205" s="2" t="s">
        <v>7697</v>
      </c>
      <c r="P6205" s="2" t="s">
        <v>71</v>
      </c>
      <c r="Q6205" s="2" t="s">
        <v>72</v>
      </c>
      <c r="R6205" s="2" t="s">
        <v>7698</v>
      </c>
      <c r="S6205" s="1">
        <v>235.15199999999999</v>
      </c>
      <c r="T6205" s="1">
        <v>8</v>
      </c>
      <c r="U6205" s="1">
        <v>0.4</v>
      </c>
      <c r="V6205" s="5">
        <v>-47.0304</v>
      </c>
    </row>
    <row r="6206" spans="1:22" ht="15" thickBot="1" x14ac:dyDescent="0.35">
      <c r="A6206" s="4">
        <v>6205</v>
      </c>
      <c r="B6206" s="2" t="s">
        <v>8746</v>
      </c>
      <c r="C6206" s="1">
        <v>2014</v>
      </c>
      <c r="D6206" s="3">
        <v>41975</v>
      </c>
      <c r="E6206" s="3">
        <v>41977</v>
      </c>
      <c r="F6206" s="2" t="s">
        <v>188</v>
      </c>
      <c r="G6206" s="2" t="s">
        <v>3130</v>
      </c>
      <c r="H6206" s="2" t="s">
        <v>3131</v>
      </c>
      <c r="I6206" s="2" t="s">
        <v>102</v>
      </c>
      <c r="J6206" s="2" t="s">
        <v>27</v>
      </c>
      <c r="K6206" s="2" t="s">
        <v>5178</v>
      </c>
      <c r="L6206" s="2" t="s">
        <v>498</v>
      </c>
      <c r="M6206" s="1">
        <v>43302</v>
      </c>
      <c r="N6206" s="2" t="s">
        <v>148</v>
      </c>
      <c r="O6206" s="2" t="s">
        <v>2989</v>
      </c>
      <c r="P6206" s="2" t="s">
        <v>32</v>
      </c>
      <c r="Q6206" s="2" t="s">
        <v>65</v>
      </c>
      <c r="R6206" s="2" t="s">
        <v>2990</v>
      </c>
      <c r="S6206" s="1">
        <v>7.7119999999999997</v>
      </c>
      <c r="T6206" s="1">
        <v>2</v>
      </c>
      <c r="U6206" s="1">
        <v>0.2</v>
      </c>
      <c r="V6206" s="5">
        <v>1.7352000000000001</v>
      </c>
    </row>
    <row r="6207" spans="1:22" ht="15" thickBot="1" x14ac:dyDescent="0.35">
      <c r="A6207" s="4">
        <v>6206</v>
      </c>
      <c r="B6207" s="2" t="s">
        <v>8747</v>
      </c>
      <c r="C6207" s="1">
        <v>2013</v>
      </c>
      <c r="D6207" s="3">
        <v>41568</v>
      </c>
      <c r="E6207" s="3">
        <v>41572</v>
      </c>
      <c r="F6207" s="2" t="s">
        <v>23</v>
      </c>
      <c r="G6207" s="2" t="s">
        <v>2660</v>
      </c>
      <c r="H6207" s="2" t="s">
        <v>2661</v>
      </c>
      <c r="I6207" s="2" t="s">
        <v>26</v>
      </c>
      <c r="J6207" s="2" t="s">
        <v>27</v>
      </c>
      <c r="K6207" s="2" t="s">
        <v>184</v>
      </c>
      <c r="L6207" s="2" t="s">
        <v>104</v>
      </c>
      <c r="M6207" s="1">
        <v>77095</v>
      </c>
      <c r="N6207" s="2" t="s">
        <v>105</v>
      </c>
      <c r="O6207" s="2" t="s">
        <v>5527</v>
      </c>
      <c r="P6207" s="2" t="s">
        <v>46</v>
      </c>
      <c r="Q6207" s="2" t="s">
        <v>90</v>
      </c>
      <c r="R6207" s="2" t="s">
        <v>5528</v>
      </c>
      <c r="S6207" s="1">
        <v>51.015999999999998</v>
      </c>
      <c r="T6207" s="1">
        <v>7</v>
      </c>
      <c r="U6207" s="1">
        <v>0.2</v>
      </c>
      <c r="V6207" s="5">
        <v>15.942500000000001</v>
      </c>
    </row>
    <row r="6208" spans="1:22" ht="15" thickBot="1" x14ac:dyDescent="0.35">
      <c r="A6208" s="4">
        <v>6207</v>
      </c>
      <c r="B6208" s="2" t="s">
        <v>8747</v>
      </c>
      <c r="C6208" s="1">
        <v>2013</v>
      </c>
      <c r="D6208" s="3">
        <v>41568</v>
      </c>
      <c r="E6208" s="3">
        <v>41572</v>
      </c>
      <c r="F6208" s="2" t="s">
        <v>23</v>
      </c>
      <c r="G6208" s="2" t="s">
        <v>2660</v>
      </c>
      <c r="H6208" s="2" t="s">
        <v>2661</v>
      </c>
      <c r="I6208" s="2" t="s">
        <v>26</v>
      </c>
      <c r="J6208" s="2" t="s">
        <v>27</v>
      </c>
      <c r="K6208" s="2" t="s">
        <v>184</v>
      </c>
      <c r="L6208" s="2" t="s">
        <v>104</v>
      </c>
      <c r="M6208" s="1">
        <v>77095</v>
      </c>
      <c r="N6208" s="2" t="s">
        <v>105</v>
      </c>
      <c r="O6208" s="2" t="s">
        <v>2136</v>
      </c>
      <c r="P6208" s="2" t="s">
        <v>46</v>
      </c>
      <c r="Q6208" s="2" t="s">
        <v>269</v>
      </c>
      <c r="R6208" s="2" t="s">
        <v>186</v>
      </c>
      <c r="S6208" s="1">
        <v>25.248000000000001</v>
      </c>
      <c r="T6208" s="1">
        <v>4</v>
      </c>
      <c r="U6208" s="1">
        <v>0.2</v>
      </c>
      <c r="V6208" s="5">
        <v>7.89</v>
      </c>
    </row>
    <row r="6209" spans="1:22" ht="15" thickBot="1" x14ac:dyDescent="0.35">
      <c r="A6209" s="4">
        <v>6208</v>
      </c>
      <c r="B6209" s="2" t="s">
        <v>8747</v>
      </c>
      <c r="C6209" s="1">
        <v>2013</v>
      </c>
      <c r="D6209" s="3">
        <v>41568</v>
      </c>
      <c r="E6209" s="3">
        <v>41572</v>
      </c>
      <c r="F6209" s="2" t="s">
        <v>23</v>
      </c>
      <c r="G6209" s="2" t="s">
        <v>2660</v>
      </c>
      <c r="H6209" s="2" t="s">
        <v>2661</v>
      </c>
      <c r="I6209" s="2" t="s">
        <v>26</v>
      </c>
      <c r="J6209" s="2" t="s">
        <v>27</v>
      </c>
      <c r="K6209" s="2" t="s">
        <v>184</v>
      </c>
      <c r="L6209" s="2" t="s">
        <v>104</v>
      </c>
      <c r="M6209" s="1">
        <v>77095</v>
      </c>
      <c r="N6209" s="2" t="s">
        <v>105</v>
      </c>
      <c r="O6209" s="2" t="s">
        <v>1548</v>
      </c>
      <c r="P6209" s="2" t="s">
        <v>32</v>
      </c>
      <c r="Q6209" s="2" t="s">
        <v>36</v>
      </c>
      <c r="R6209" s="2" t="s">
        <v>1549</v>
      </c>
      <c r="S6209" s="1">
        <v>56.686</v>
      </c>
      <c r="T6209" s="1">
        <v>1</v>
      </c>
      <c r="U6209" s="1">
        <v>0.3</v>
      </c>
      <c r="V6209" s="5">
        <v>-14.5764</v>
      </c>
    </row>
    <row r="6210" spans="1:22" ht="15" thickBot="1" x14ac:dyDescent="0.35">
      <c r="A6210" s="4">
        <v>6209</v>
      </c>
      <c r="B6210" s="2" t="s">
        <v>8748</v>
      </c>
      <c r="C6210" s="1">
        <v>2014</v>
      </c>
      <c r="D6210" s="3">
        <v>41912</v>
      </c>
      <c r="E6210" s="3">
        <v>41916</v>
      </c>
      <c r="F6210" s="2" t="s">
        <v>50</v>
      </c>
      <c r="G6210" s="2" t="s">
        <v>4667</v>
      </c>
      <c r="H6210" s="2" t="s">
        <v>4668</v>
      </c>
      <c r="I6210" s="2" t="s">
        <v>41</v>
      </c>
      <c r="J6210" s="2" t="s">
        <v>27</v>
      </c>
      <c r="K6210" s="2" t="s">
        <v>5178</v>
      </c>
      <c r="L6210" s="2" t="s">
        <v>498</v>
      </c>
      <c r="M6210" s="1">
        <v>43302</v>
      </c>
      <c r="N6210" s="2" t="s">
        <v>148</v>
      </c>
      <c r="O6210" s="2" t="s">
        <v>3540</v>
      </c>
      <c r="P6210" s="2" t="s">
        <v>46</v>
      </c>
      <c r="Q6210" s="2" t="s">
        <v>59</v>
      </c>
      <c r="R6210" s="2" t="s">
        <v>3541</v>
      </c>
      <c r="S6210" s="1">
        <v>51.167999999999999</v>
      </c>
      <c r="T6210" s="1">
        <v>2</v>
      </c>
      <c r="U6210" s="1">
        <v>0.2</v>
      </c>
      <c r="V6210" s="5">
        <v>-6.3959999999999999</v>
      </c>
    </row>
    <row r="6211" spans="1:22" ht="15" thickBot="1" x14ac:dyDescent="0.35">
      <c r="A6211" s="4">
        <v>6210</v>
      </c>
      <c r="B6211" s="2" t="s">
        <v>8749</v>
      </c>
      <c r="C6211" s="1">
        <v>2014</v>
      </c>
      <c r="D6211" s="3">
        <v>41870</v>
      </c>
      <c r="E6211" s="3">
        <v>41877</v>
      </c>
      <c r="F6211" s="2" t="s">
        <v>50</v>
      </c>
      <c r="G6211" s="2" t="s">
        <v>3801</v>
      </c>
      <c r="H6211" s="2" t="s">
        <v>3802</v>
      </c>
      <c r="I6211" s="2" t="s">
        <v>41</v>
      </c>
      <c r="J6211" s="2" t="s">
        <v>27</v>
      </c>
      <c r="K6211" s="2" t="s">
        <v>95</v>
      </c>
      <c r="L6211" s="2" t="s">
        <v>96</v>
      </c>
      <c r="M6211" s="1">
        <v>98103</v>
      </c>
      <c r="N6211" s="2" t="s">
        <v>44</v>
      </c>
      <c r="O6211" s="2" t="s">
        <v>2979</v>
      </c>
      <c r="P6211" s="2" t="s">
        <v>46</v>
      </c>
      <c r="Q6211" s="2" t="s">
        <v>75</v>
      </c>
      <c r="R6211" s="2" t="s">
        <v>2980</v>
      </c>
      <c r="S6211" s="1">
        <v>2793.5279999999998</v>
      </c>
      <c r="T6211" s="1">
        <v>9</v>
      </c>
      <c r="U6211" s="1">
        <v>0.2</v>
      </c>
      <c r="V6211" s="5">
        <v>942.81569999999999</v>
      </c>
    </row>
    <row r="6212" spans="1:22" ht="15" thickBot="1" x14ac:dyDescent="0.35">
      <c r="A6212" s="4">
        <v>6211</v>
      </c>
      <c r="B6212" s="2" t="s">
        <v>8749</v>
      </c>
      <c r="C6212" s="1">
        <v>2014</v>
      </c>
      <c r="D6212" s="3">
        <v>41870</v>
      </c>
      <c r="E6212" s="3">
        <v>41877</v>
      </c>
      <c r="F6212" s="2" t="s">
        <v>50</v>
      </c>
      <c r="G6212" s="2" t="s">
        <v>3801</v>
      </c>
      <c r="H6212" s="2" t="s">
        <v>3802</v>
      </c>
      <c r="I6212" s="2" t="s">
        <v>41</v>
      </c>
      <c r="J6212" s="2" t="s">
        <v>27</v>
      </c>
      <c r="K6212" s="2" t="s">
        <v>95</v>
      </c>
      <c r="L6212" s="2" t="s">
        <v>96</v>
      </c>
      <c r="M6212" s="1">
        <v>98103</v>
      </c>
      <c r="N6212" s="2" t="s">
        <v>44</v>
      </c>
      <c r="O6212" s="2" t="s">
        <v>1516</v>
      </c>
      <c r="P6212" s="2" t="s">
        <v>46</v>
      </c>
      <c r="Q6212" s="2" t="s">
        <v>59</v>
      </c>
      <c r="R6212" s="2" t="s">
        <v>1517</v>
      </c>
      <c r="S6212" s="1">
        <v>1000.02</v>
      </c>
      <c r="T6212" s="1">
        <v>7</v>
      </c>
      <c r="U6212" s="1">
        <v>0</v>
      </c>
      <c r="V6212" s="5">
        <v>290.00580000000002</v>
      </c>
    </row>
    <row r="6213" spans="1:22" ht="15" thickBot="1" x14ac:dyDescent="0.35">
      <c r="A6213" s="4">
        <v>6212</v>
      </c>
      <c r="B6213" s="2" t="s">
        <v>8749</v>
      </c>
      <c r="C6213" s="1">
        <v>2014</v>
      </c>
      <c r="D6213" s="3">
        <v>41870</v>
      </c>
      <c r="E6213" s="3">
        <v>41877</v>
      </c>
      <c r="F6213" s="2" t="s">
        <v>50</v>
      </c>
      <c r="G6213" s="2" t="s">
        <v>3801</v>
      </c>
      <c r="H6213" s="2" t="s">
        <v>3802</v>
      </c>
      <c r="I6213" s="2" t="s">
        <v>41</v>
      </c>
      <c r="J6213" s="2" t="s">
        <v>27</v>
      </c>
      <c r="K6213" s="2" t="s">
        <v>95</v>
      </c>
      <c r="L6213" s="2" t="s">
        <v>96</v>
      </c>
      <c r="M6213" s="1">
        <v>98103</v>
      </c>
      <c r="N6213" s="2" t="s">
        <v>44</v>
      </c>
      <c r="O6213" s="2" t="s">
        <v>1954</v>
      </c>
      <c r="P6213" s="2" t="s">
        <v>32</v>
      </c>
      <c r="Q6213" s="2" t="s">
        <v>65</v>
      </c>
      <c r="R6213" s="2" t="s">
        <v>1955</v>
      </c>
      <c r="S6213" s="1">
        <v>65.94</v>
      </c>
      <c r="T6213" s="1">
        <v>3</v>
      </c>
      <c r="U6213" s="1">
        <v>0</v>
      </c>
      <c r="V6213" s="5">
        <v>22.419599999999999</v>
      </c>
    </row>
    <row r="6214" spans="1:22" ht="15" thickBot="1" x14ac:dyDescent="0.35">
      <c r="A6214" s="4">
        <v>6213</v>
      </c>
      <c r="B6214" s="2" t="s">
        <v>8750</v>
      </c>
      <c r="C6214" s="1">
        <v>2014</v>
      </c>
      <c r="D6214" s="3">
        <v>41956</v>
      </c>
      <c r="E6214" s="3">
        <v>41960</v>
      </c>
      <c r="F6214" s="2" t="s">
        <v>23</v>
      </c>
      <c r="G6214" s="2" t="s">
        <v>799</v>
      </c>
      <c r="H6214" s="2" t="s">
        <v>800</v>
      </c>
      <c r="I6214" s="2" t="s">
        <v>26</v>
      </c>
      <c r="J6214" s="2" t="s">
        <v>27</v>
      </c>
      <c r="K6214" s="2" t="s">
        <v>8751</v>
      </c>
      <c r="L6214" s="2" t="s">
        <v>96</v>
      </c>
      <c r="M6214" s="1">
        <v>98632</v>
      </c>
      <c r="N6214" s="2" t="s">
        <v>44</v>
      </c>
      <c r="O6214" s="2" t="s">
        <v>3244</v>
      </c>
      <c r="P6214" s="2" t="s">
        <v>46</v>
      </c>
      <c r="Q6214" s="2" t="s">
        <v>269</v>
      </c>
      <c r="R6214" s="2" t="s">
        <v>186</v>
      </c>
      <c r="S6214" s="1">
        <v>18.239999999999998</v>
      </c>
      <c r="T6214" s="1">
        <v>3</v>
      </c>
      <c r="U6214" s="1">
        <v>0</v>
      </c>
      <c r="V6214" s="5">
        <v>9.1199999999999992</v>
      </c>
    </row>
    <row r="6215" spans="1:22" ht="15" thickBot="1" x14ac:dyDescent="0.35">
      <c r="A6215" s="4">
        <v>6214</v>
      </c>
      <c r="B6215" s="2" t="s">
        <v>8750</v>
      </c>
      <c r="C6215" s="1">
        <v>2014</v>
      </c>
      <c r="D6215" s="3">
        <v>41956</v>
      </c>
      <c r="E6215" s="3">
        <v>41960</v>
      </c>
      <c r="F6215" s="2" t="s">
        <v>23</v>
      </c>
      <c r="G6215" s="2" t="s">
        <v>799</v>
      </c>
      <c r="H6215" s="2" t="s">
        <v>800</v>
      </c>
      <c r="I6215" s="2" t="s">
        <v>26</v>
      </c>
      <c r="J6215" s="2" t="s">
        <v>27</v>
      </c>
      <c r="K6215" s="2" t="s">
        <v>8751</v>
      </c>
      <c r="L6215" s="2" t="s">
        <v>96</v>
      </c>
      <c r="M6215" s="1">
        <v>98632</v>
      </c>
      <c r="N6215" s="2" t="s">
        <v>44</v>
      </c>
      <c r="O6215" s="2" t="s">
        <v>1992</v>
      </c>
      <c r="P6215" s="2" t="s">
        <v>46</v>
      </c>
      <c r="Q6215" s="2" t="s">
        <v>78</v>
      </c>
      <c r="R6215" s="2" t="s">
        <v>1993</v>
      </c>
      <c r="S6215" s="1">
        <v>76.12</v>
      </c>
      <c r="T6215" s="1">
        <v>2</v>
      </c>
      <c r="U6215" s="1">
        <v>0</v>
      </c>
      <c r="V6215" s="5">
        <v>22.0748</v>
      </c>
    </row>
    <row r="6216" spans="1:22" ht="15" thickBot="1" x14ac:dyDescent="0.35">
      <c r="A6216" s="4">
        <v>6215</v>
      </c>
      <c r="B6216" s="2" t="s">
        <v>8752</v>
      </c>
      <c r="C6216" s="1">
        <v>2011</v>
      </c>
      <c r="D6216" s="3">
        <v>40827</v>
      </c>
      <c r="E6216" s="3">
        <v>40831</v>
      </c>
      <c r="F6216" s="2" t="s">
        <v>50</v>
      </c>
      <c r="G6216" s="2" t="s">
        <v>2009</v>
      </c>
      <c r="H6216" s="2" t="s">
        <v>2010</v>
      </c>
      <c r="I6216" s="2" t="s">
        <v>26</v>
      </c>
      <c r="J6216" s="2" t="s">
        <v>27</v>
      </c>
      <c r="K6216" s="2" t="s">
        <v>5972</v>
      </c>
      <c r="L6216" s="2" t="s">
        <v>43</v>
      </c>
      <c r="M6216" s="1">
        <v>90278</v>
      </c>
      <c r="N6216" s="2" t="s">
        <v>44</v>
      </c>
      <c r="O6216" s="2" t="s">
        <v>2290</v>
      </c>
      <c r="P6216" s="2" t="s">
        <v>46</v>
      </c>
      <c r="Q6216" s="2" t="s">
        <v>173</v>
      </c>
      <c r="R6216" s="2" t="s">
        <v>2291</v>
      </c>
      <c r="S6216" s="1">
        <v>7.64</v>
      </c>
      <c r="T6216" s="1">
        <v>1</v>
      </c>
      <c r="U6216" s="1">
        <v>0</v>
      </c>
      <c r="V6216" s="5">
        <v>3.7435999999999998</v>
      </c>
    </row>
    <row r="6217" spans="1:22" ht="15" thickBot="1" x14ac:dyDescent="0.35">
      <c r="A6217" s="4">
        <v>6216</v>
      </c>
      <c r="B6217" s="2" t="s">
        <v>8753</v>
      </c>
      <c r="C6217" s="1">
        <v>2012</v>
      </c>
      <c r="D6217" s="3">
        <v>41241</v>
      </c>
      <c r="E6217" s="3">
        <v>41246</v>
      </c>
      <c r="F6217" s="2" t="s">
        <v>50</v>
      </c>
      <c r="G6217" s="2" t="s">
        <v>3907</v>
      </c>
      <c r="H6217" s="2" t="s">
        <v>3908</v>
      </c>
      <c r="I6217" s="2" t="s">
        <v>41</v>
      </c>
      <c r="J6217" s="2" t="s">
        <v>27</v>
      </c>
      <c r="K6217" s="2" t="s">
        <v>266</v>
      </c>
      <c r="L6217" s="2" t="s">
        <v>267</v>
      </c>
      <c r="M6217" s="1">
        <v>10035</v>
      </c>
      <c r="N6217" s="2" t="s">
        <v>148</v>
      </c>
      <c r="O6217" s="2" t="s">
        <v>871</v>
      </c>
      <c r="P6217" s="2" t="s">
        <v>32</v>
      </c>
      <c r="Q6217" s="2" t="s">
        <v>65</v>
      </c>
      <c r="R6217" s="2" t="s">
        <v>872</v>
      </c>
      <c r="S6217" s="1">
        <v>68.16</v>
      </c>
      <c r="T6217" s="1">
        <v>3</v>
      </c>
      <c r="U6217" s="1">
        <v>0</v>
      </c>
      <c r="V6217" s="5">
        <v>27.945599999999999</v>
      </c>
    </row>
    <row r="6218" spans="1:22" ht="15" thickBot="1" x14ac:dyDescent="0.35">
      <c r="A6218" s="4">
        <v>6217</v>
      </c>
      <c r="B6218" s="2" t="s">
        <v>8753</v>
      </c>
      <c r="C6218" s="1">
        <v>2012</v>
      </c>
      <c r="D6218" s="3">
        <v>41241</v>
      </c>
      <c r="E6218" s="3">
        <v>41246</v>
      </c>
      <c r="F6218" s="2" t="s">
        <v>50</v>
      </c>
      <c r="G6218" s="2" t="s">
        <v>3907</v>
      </c>
      <c r="H6218" s="2" t="s">
        <v>3908</v>
      </c>
      <c r="I6218" s="2" t="s">
        <v>41</v>
      </c>
      <c r="J6218" s="2" t="s">
        <v>27</v>
      </c>
      <c r="K6218" s="2" t="s">
        <v>266</v>
      </c>
      <c r="L6218" s="2" t="s">
        <v>267</v>
      </c>
      <c r="M6218" s="1">
        <v>10035</v>
      </c>
      <c r="N6218" s="2" t="s">
        <v>148</v>
      </c>
      <c r="O6218" s="2" t="s">
        <v>3270</v>
      </c>
      <c r="P6218" s="2" t="s">
        <v>46</v>
      </c>
      <c r="Q6218" s="2" t="s">
        <v>173</v>
      </c>
      <c r="R6218" s="2" t="s">
        <v>186</v>
      </c>
      <c r="S6218" s="1">
        <v>62.24</v>
      </c>
      <c r="T6218" s="1">
        <v>8</v>
      </c>
      <c r="U6218" s="1">
        <v>0</v>
      </c>
      <c r="V6218" s="5">
        <v>29.252800000000001</v>
      </c>
    </row>
    <row r="6219" spans="1:22" ht="15" thickBot="1" x14ac:dyDescent="0.35">
      <c r="A6219" s="4">
        <v>6218</v>
      </c>
      <c r="B6219" s="2" t="s">
        <v>8754</v>
      </c>
      <c r="C6219" s="1">
        <v>2012</v>
      </c>
      <c r="D6219" s="3">
        <v>41117</v>
      </c>
      <c r="E6219" s="3">
        <v>41123</v>
      </c>
      <c r="F6219" s="2" t="s">
        <v>50</v>
      </c>
      <c r="G6219" s="2" t="s">
        <v>2567</v>
      </c>
      <c r="H6219" s="2" t="s">
        <v>2568</v>
      </c>
      <c r="I6219" s="2" t="s">
        <v>26</v>
      </c>
      <c r="J6219" s="2" t="s">
        <v>27</v>
      </c>
      <c r="K6219" s="2" t="s">
        <v>1473</v>
      </c>
      <c r="L6219" s="2" t="s">
        <v>29</v>
      </c>
      <c r="M6219" s="1">
        <v>40214</v>
      </c>
      <c r="N6219" s="2" t="s">
        <v>30</v>
      </c>
      <c r="O6219" s="2" t="s">
        <v>4549</v>
      </c>
      <c r="P6219" s="2" t="s">
        <v>71</v>
      </c>
      <c r="Q6219" s="2" t="s">
        <v>72</v>
      </c>
      <c r="R6219" s="2" t="s">
        <v>4550</v>
      </c>
      <c r="S6219" s="1">
        <v>29.97</v>
      </c>
      <c r="T6219" s="1">
        <v>3</v>
      </c>
      <c r="U6219" s="1">
        <v>0</v>
      </c>
      <c r="V6219" s="5">
        <v>0.29970000000000002</v>
      </c>
    </row>
    <row r="6220" spans="1:22" ht="15" thickBot="1" x14ac:dyDescent="0.35">
      <c r="A6220" s="4">
        <v>6219</v>
      </c>
      <c r="B6220" s="2" t="s">
        <v>8755</v>
      </c>
      <c r="C6220" s="1">
        <v>2013</v>
      </c>
      <c r="D6220" s="3">
        <v>41568</v>
      </c>
      <c r="E6220" s="3">
        <v>41574</v>
      </c>
      <c r="F6220" s="2" t="s">
        <v>50</v>
      </c>
      <c r="G6220" s="2" t="s">
        <v>4869</v>
      </c>
      <c r="H6220" s="2" t="s">
        <v>4870</v>
      </c>
      <c r="I6220" s="2" t="s">
        <v>26</v>
      </c>
      <c r="J6220" s="2" t="s">
        <v>27</v>
      </c>
      <c r="K6220" s="2" t="s">
        <v>2386</v>
      </c>
      <c r="L6220" s="2" t="s">
        <v>238</v>
      </c>
      <c r="M6220" s="1">
        <v>48183</v>
      </c>
      <c r="N6220" s="2" t="s">
        <v>105</v>
      </c>
      <c r="O6220" s="2" t="s">
        <v>4021</v>
      </c>
      <c r="P6220" s="2" t="s">
        <v>71</v>
      </c>
      <c r="Q6220" s="2" t="s">
        <v>72</v>
      </c>
      <c r="R6220" s="2" t="s">
        <v>4022</v>
      </c>
      <c r="S6220" s="1">
        <v>125.7</v>
      </c>
      <c r="T6220" s="1">
        <v>6</v>
      </c>
      <c r="U6220" s="1">
        <v>0</v>
      </c>
      <c r="V6220" s="5">
        <v>35.195999999999998</v>
      </c>
    </row>
    <row r="6221" spans="1:22" ht="15" thickBot="1" x14ac:dyDescent="0.35">
      <c r="A6221" s="4">
        <v>6220</v>
      </c>
      <c r="B6221" s="2" t="s">
        <v>8755</v>
      </c>
      <c r="C6221" s="1">
        <v>2013</v>
      </c>
      <c r="D6221" s="3">
        <v>41568</v>
      </c>
      <c r="E6221" s="3">
        <v>41574</v>
      </c>
      <c r="F6221" s="2" t="s">
        <v>50</v>
      </c>
      <c r="G6221" s="2" t="s">
        <v>4869</v>
      </c>
      <c r="H6221" s="2" t="s">
        <v>4870</v>
      </c>
      <c r="I6221" s="2" t="s">
        <v>26</v>
      </c>
      <c r="J6221" s="2" t="s">
        <v>27</v>
      </c>
      <c r="K6221" s="2" t="s">
        <v>2386</v>
      </c>
      <c r="L6221" s="2" t="s">
        <v>238</v>
      </c>
      <c r="M6221" s="1">
        <v>48183</v>
      </c>
      <c r="N6221" s="2" t="s">
        <v>105</v>
      </c>
      <c r="O6221" s="2" t="s">
        <v>2584</v>
      </c>
      <c r="P6221" s="2" t="s">
        <v>71</v>
      </c>
      <c r="Q6221" s="2" t="s">
        <v>72</v>
      </c>
      <c r="R6221" s="2" t="s">
        <v>2585</v>
      </c>
      <c r="S6221" s="1">
        <v>191.98</v>
      </c>
      <c r="T6221" s="1">
        <v>2</v>
      </c>
      <c r="U6221" s="1">
        <v>0</v>
      </c>
      <c r="V6221" s="5">
        <v>51.834600000000002</v>
      </c>
    </row>
    <row r="6222" spans="1:22" ht="15" thickBot="1" x14ac:dyDescent="0.35">
      <c r="A6222" s="4">
        <v>6221</v>
      </c>
      <c r="B6222" s="2" t="s">
        <v>8755</v>
      </c>
      <c r="C6222" s="1">
        <v>2013</v>
      </c>
      <c r="D6222" s="3">
        <v>41568</v>
      </c>
      <c r="E6222" s="3">
        <v>41574</v>
      </c>
      <c r="F6222" s="2" t="s">
        <v>50</v>
      </c>
      <c r="G6222" s="2" t="s">
        <v>4869</v>
      </c>
      <c r="H6222" s="2" t="s">
        <v>4870</v>
      </c>
      <c r="I6222" s="2" t="s">
        <v>26</v>
      </c>
      <c r="J6222" s="2" t="s">
        <v>27</v>
      </c>
      <c r="K6222" s="2" t="s">
        <v>2386</v>
      </c>
      <c r="L6222" s="2" t="s">
        <v>238</v>
      </c>
      <c r="M6222" s="1">
        <v>48183</v>
      </c>
      <c r="N6222" s="2" t="s">
        <v>105</v>
      </c>
      <c r="O6222" s="2" t="s">
        <v>1513</v>
      </c>
      <c r="P6222" s="2" t="s">
        <v>46</v>
      </c>
      <c r="Q6222" s="2" t="s">
        <v>59</v>
      </c>
      <c r="R6222" s="2" t="s">
        <v>1514</v>
      </c>
      <c r="S6222" s="1">
        <v>20.86</v>
      </c>
      <c r="T6222" s="1">
        <v>7</v>
      </c>
      <c r="U6222" s="1">
        <v>0</v>
      </c>
      <c r="V6222" s="5">
        <v>1.4601999999999999</v>
      </c>
    </row>
    <row r="6223" spans="1:22" ht="15" thickBot="1" x14ac:dyDescent="0.35">
      <c r="A6223" s="4">
        <v>6222</v>
      </c>
      <c r="B6223" s="2" t="s">
        <v>8756</v>
      </c>
      <c r="C6223" s="1">
        <v>2014</v>
      </c>
      <c r="D6223" s="3">
        <v>41897</v>
      </c>
      <c r="E6223" s="3">
        <v>41901</v>
      </c>
      <c r="F6223" s="2" t="s">
        <v>23</v>
      </c>
      <c r="G6223" s="2" t="s">
        <v>6220</v>
      </c>
      <c r="H6223" s="2" t="s">
        <v>6221</v>
      </c>
      <c r="I6223" s="2" t="s">
        <v>26</v>
      </c>
      <c r="J6223" s="2" t="s">
        <v>27</v>
      </c>
      <c r="K6223" s="2" t="s">
        <v>42</v>
      </c>
      <c r="L6223" s="2" t="s">
        <v>43</v>
      </c>
      <c r="M6223" s="1">
        <v>90045</v>
      </c>
      <c r="N6223" s="2" t="s">
        <v>44</v>
      </c>
      <c r="O6223" s="2" t="s">
        <v>3565</v>
      </c>
      <c r="P6223" s="2" t="s">
        <v>46</v>
      </c>
      <c r="Q6223" s="2" t="s">
        <v>47</v>
      </c>
      <c r="R6223" s="2" t="s">
        <v>3566</v>
      </c>
      <c r="S6223" s="1">
        <v>56.7</v>
      </c>
      <c r="T6223" s="1">
        <v>9</v>
      </c>
      <c r="U6223" s="1">
        <v>0</v>
      </c>
      <c r="V6223" s="5">
        <v>26.082000000000001</v>
      </c>
    </row>
    <row r="6224" spans="1:22" ht="15" thickBot="1" x14ac:dyDescent="0.35">
      <c r="A6224" s="4">
        <v>6223</v>
      </c>
      <c r="B6224" s="2" t="s">
        <v>8757</v>
      </c>
      <c r="C6224" s="1">
        <v>2014</v>
      </c>
      <c r="D6224" s="3">
        <v>41997</v>
      </c>
      <c r="E6224" s="3">
        <v>42001</v>
      </c>
      <c r="F6224" s="2" t="s">
        <v>50</v>
      </c>
      <c r="G6224" s="2" t="s">
        <v>1835</v>
      </c>
      <c r="H6224" s="2" t="s">
        <v>1836</v>
      </c>
      <c r="I6224" s="2" t="s">
        <v>26</v>
      </c>
      <c r="J6224" s="2" t="s">
        <v>27</v>
      </c>
      <c r="K6224" s="2" t="s">
        <v>8758</v>
      </c>
      <c r="L6224" s="2" t="s">
        <v>335</v>
      </c>
      <c r="M6224" s="1">
        <v>37075</v>
      </c>
      <c r="N6224" s="2" t="s">
        <v>30</v>
      </c>
      <c r="O6224" s="2" t="s">
        <v>871</v>
      </c>
      <c r="P6224" s="2" t="s">
        <v>32</v>
      </c>
      <c r="Q6224" s="2" t="s">
        <v>65</v>
      </c>
      <c r="R6224" s="2" t="s">
        <v>872</v>
      </c>
      <c r="S6224" s="1">
        <v>72.703999999999994</v>
      </c>
      <c r="T6224" s="1">
        <v>4</v>
      </c>
      <c r="U6224" s="1">
        <v>0.2</v>
      </c>
      <c r="V6224" s="5">
        <v>19.084800000000001</v>
      </c>
    </row>
    <row r="6225" spans="1:22" ht="15" thickBot="1" x14ac:dyDescent="0.35">
      <c r="A6225" s="4">
        <v>6224</v>
      </c>
      <c r="B6225" s="2" t="s">
        <v>8757</v>
      </c>
      <c r="C6225" s="1">
        <v>2014</v>
      </c>
      <c r="D6225" s="3">
        <v>41997</v>
      </c>
      <c r="E6225" s="3">
        <v>42001</v>
      </c>
      <c r="F6225" s="2" t="s">
        <v>50</v>
      </c>
      <c r="G6225" s="2" t="s">
        <v>1835</v>
      </c>
      <c r="H6225" s="2" t="s">
        <v>1836</v>
      </c>
      <c r="I6225" s="2" t="s">
        <v>26</v>
      </c>
      <c r="J6225" s="2" t="s">
        <v>27</v>
      </c>
      <c r="K6225" s="2" t="s">
        <v>8758</v>
      </c>
      <c r="L6225" s="2" t="s">
        <v>335</v>
      </c>
      <c r="M6225" s="1">
        <v>37075</v>
      </c>
      <c r="N6225" s="2" t="s">
        <v>30</v>
      </c>
      <c r="O6225" s="2" t="s">
        <v>3530</v>
      </c>
      <c r="P6225" s="2" t="s">
        <v>46</v>
      </c>
      <c r="Q6225" s="2" t="s">
        <v>68</v>
      </c>
      <c r="R6225" s="2" t="s">
        <v>3531</v>
      </c>
      <c r="S6225" s="1">
        <v>12.263999999999999</v>
      </c>
      <c r="T6225" s="1">
        <v>7</v>
      </c>
      <c r="U6225" s="1">
        <v>0.2</v>
      </c>
      <c r="V6225" s="5">
        <v>1.0730999999999999</v>
      </c>
    </row>
    <row r="6226" spans="1:22" ht="15" thickBot="1" x14ac:dyDescent="0.35">
      <c r="A6226" s="4">
        <v>6225</v>
      </c>
      <c r="B6226" s="2" t="s">
        <v>8757</v>
      </c>
      <c r="C6226" s="1">
        <v>2014</v>
      </c>
      <c r="D6226" s="3">
        <v>41997</v>
      </c>
      <c r="E6226" s="3">
        <v>42001</v>
      </c>
      <c r="F6226" s="2" t="s">
        <v>50</v>
      </c>
      <c r="G6226" s="2" t="s">
        <v>1835</v>
      </c>
      <c r="H6226" s="2" t="s">
        <v>1836</v>
      </c>
      <c r="I6226" s="2" t="s">
        <v>26</v>
      </c>
      <c r="J6226" s="2" t="s">
        <v>27</v>
      </c>
      <c r="K6226" s="2" t="s">
        <v>8758</v>
      </c>
      <c r="L6226" s="2" t="s">
        <v>335</v>
      </c>
      <c r="M6226" s="1">
        <v>37075</v>
      </c>
      <c r="N6226" s="2" t="s">
        <v>30</v>
      </c>
      <c r="O6226" s="2" t="s">
        <v>340</v>
      </c>
      <c r="P6226" s="2" t="s">
        <v>46</v>
      </c>
      <c r="Q6226" s="2" t="s">
        <v>59</v>
      </c>
      <c r="R6226" s="2" t="s">
        <v>341</v>
      </c>
      <c r="S6226" s="1">
        <v>218.352</v>
      </c>
      <c r="T6226" s="1">
        <v>3</v>
      </c>
      <c r="U6226" s="1">
        <v>0.2</v>
      </c>
      <c r="V6226" s="5">
        <v>-54.588000000000001</v>
      </c>
    </row>
    <row r="6227" spans="1:22" ht="15" thickBot="1" x14ac:dyDescent="0.35">
      <c r="A6227" s="4">
        <v>6226</v>
      </c>
      <c r="B6227" s="2" t="s">
        <v>8759</v>
      </c>
      <c r="C6227" s="1">
        <v>2012</v>
      </c>
      <c r="D6227" s="3">
        <v>41187</v>
      </c>
      <c r="E6227" s="3">
        <v>41191</v>
      </c>
      <c r="F6227" s="2" t="s">
        <v>50</v>
      </c>
      <c r="G6227" s="2" t="s">
        <v>1913</v>
      </c>
      <c r="H6227" s="2" t="s">
        <v>1914</v>
      </c>
      <c r="I6227" s="2" t="s">
        <v>26</v>
      </c>
      <c r="J6227" s="2" t="s">
        <v>27</v>
      </c>
      <c r="K6227" s="2" t="s">
        <v>419</v>
      </c>
      <c r="L6227" s="2" t="s">
        <v>420</v>
      </c>
      <c r="M6227" s="1">
        <v>97206</v>
      </c>
      <c r="N6227" s="2" t="s">
        <v>44</v>
      </c>
      <c r="O6227" s="2" t="s">
        <v>6312</v>
      </c>
      <c r="P6227" s="2" t="s">
        <v>32</v>
      </c>
      <c r="Q6227" s="2" t="s">
        <v>33</v>
      </c>
      <c r="R6227" s="2" t="s">
        <v>6313</v>
      </c>
      <c r="S6227" s="1">
        <v>66.293999999999997</v>
      </c>
      <c r="T6227" s="1">
        <v>1</v>
      </c>
      <c r="U6227" s="1">
        <v>0.7</v>
      </c>
      <c r="V6227" s="5">
        <v>-103.86060000000001</v>
      </c>
    </row>
    <row r="6228" spans="1:22" ht="15" thickBot="1" x14ac:dyDescent="0.35">
      <c r="A6228" s="4">
        <v>6227</v>
      </c>
      <c r="B6228" s="2" t="s">
        <v>8759</v>
      </c>
      <c r="C6228" s="1">
        <v>2012</v>
      </c>
      <c r="D6228" s="3">
        <v>41187</v>
      </c>
      <c r="E6228" s="3">
        <v>41191</v>
      </c>
      <c r="F6228" s="2" t="s">
        <v>50</v>
      </c>
      <c r="G6228" s="2" t="s">
        <v>1913</v>
      </c>
      <c r="H6228" s="2" t="s">
        <v>1914</v>
      </c>
      <c r="I6228" s="2" t="s">
        <v>26</v>
      </c>
      <c r="J6228" s="2" t="s">
        <v>27</v>
      </c>
      <c r="K6228" s="2" t="s">
        <v>419</v>
      </c>
      <c r="L6228" s="2" t="s">
        <v>420</v>
      </c>
      <c r="M6228" s="1">
        <v>97206</v>
      </c>
      <c r="N6228" s="2" t="s">
        <v>44</v>
      </c>
      <c r="O6228" s="2" t="s">
        <v>6127</v>
      </c>
      <c r="P6228" s="2" t="s">
        <v>32</v>
      </c>
      <c r="Q6228" s="2" t="s">
        <v>36</v>
      </c>
      <c r="R6228" s="2" t="s">
        <v>6128</v>
      </c>
      <c r="S6228" s="1">
        <v>291.16800000000001</v>
      </c>
      <c r="T6228" s="1">
        <v>4</v>
      </c>
      <c r="U6228" s="1">
        <v>0.2</v>
      </c>
      <c r="V6228" s="5">
        <v>-14.558400000000001</v>
      </c>
    </row>
    <row r="6229" spans="1:22" ht="15" thickBot="1" x14ac:dyDescent="0.35">
      <c r="A6229" s="4">
        <v>6228</v>
      </c>
      <c r="B6229" s="2" t="s">
        <v>8760</v>
      </c>
      <c r="C6229" s="1">
        <v>2011</v>
      </c>
      <c r="D6229" s="3">
        <v>40849</v>
      </c>
      <c r="E6229" s="3">
        <v>40854</v>
      </c>
      <c r="F6229" s="2" t="s">
        <v>50</v>
      </c>
      <c r="G6229" s="2" t="s">
        <v>1189</v>
      </c>
      <c r="H6229" s="2" t="s">
        <v>1190</v>
      </c>
      <c r="I6229" s="2" t="s">
        <v>26</v>
      </c>
      <c r="J6229" s="2" t="s">
        <v>27</v>
      </c>
      <c r="K6229" s="2" t="s">
        <v>3926</v>
      </c>
      <c r="L6229" s="2" t="s">
        <v>104</v>
      </c>
      <c r="M6229" s="1">
        <v>75061</v>
      </c>
      <c r="N6229" s="2" t="s">
        <v>105</v>
      </c>
      <c r="O6229" s="2" t="s">
        <v>2669</v>
      </c>
      <c r="P6229" s="2" t="s">
        <v>71</v>
      </c>
      <c r="Q6229" s="2" t="s">
        <v>72</v>
      </c>
      <c r="R6229" s="2" t="s">
        <v>2670</v>
      </c>
      <c r="S6229" s="1">
        <v>88.775999999999996</v>
      </c>
      <c r="T6229" s="1">
        <v>3</v>
      </c>
      <c r="U6229" s="1">
        <v>0.2</v>
      </c>
      <c r="V6229" s="5">
        <v>7.7679</v>
      </c>
    </row>
    <row r="6230" spans="1:22" ht="15" thickBot="1" x14ac:dyDescent="0.35">
      <c r="A6230" s="4">
        <v>6229</v>
      </c>
      <c r="B6230" s="2" t="s">
        <v>8761</v>
      </c>
      <c r="C6230" s="1">
        <v>2013</v>
      </c>
      <c r="D6230" s="3">
        <v>41296</v>
      </c>
      <c r="E6230" s="3">
        <v>41301</v>
      </c>
      <c r="F6230" s="2" t="s">
        <v>50</v>
      </c>
      <c r="G6230" s="2" t="s">
        <v>3396</v>
      </c>
      <c r="H6230" s="2" t="s">
        <v>3397</v>
      </c>
      <c r="I6230" s="2" t="s">
        <v>102</v>
      </c>
      <c r="J6230" s="2" t="s">
        <v>27</v>
      </c>
      <c r="K6230" s="2" t="s">
        <v>2180</v>
      </c>
      <c r="L6230" s="2" t="s">
        <v>498</v>
      </c>
      <c r="M6230" s="1">
        <v>44105</v>
      </c>
      <c r="N6230" s="2" t="s">
        <v>148</v>
      </c>
      <c r="O6230" s="2" t="s">
        <v>212</v>
      </c>
      <c r="P6230" s="2" t="s">
        <v>71</v>
      </c>
      <c r="Q6230" s="2" t="s">
        <v>72</v>
      </c>
      <c r="R6230" s="2" t="s">
        <v>213</v>
      </c>
      <c r="S6230" s="1">
        <v>110.376</v>
      </c>
      <c r="T6230" s="1">
        <v>4</v>
      </c>
      <c r="U6230" s="1">
        <v>0.4</v>
      </c>
      <c r="V6230" s="5">
        <v>-20.235600000000002</v>
      </c>
    </row>
    <row r="6231" spans="1:22" ht="15" thickBot="1" x14ac:dyDescent="0.35">
      <c r="A6231" s="4">
        <v>6230</v>
      </c>
      <c r="B6231" s="2" t="s">
        <v>8761</v>
      </c>
      <c r="C6231" s="1">
        <v>2013</v>
      </c>
      <c r="D6231" s="3">
        <v>41296</v>
      </c>
      <c r="E6231" s="3">
        <v>41301</v>
      </c>
      <c r="F6231" s="2" t="s">
        <v>50</v>
      </c>
      <c r="G6231" s="2" t="s">
        <v>3396</v>
      </c>
      <c r="H6231" s="2" t="s">
        <v>3397</v>
      </c>
      <c r="I6231" s="2" t="s">
        <v>102</v>
      </c>
      <c r="J6231" s="2" t="s">
        <v>27</v>
      </c>
      <c r="K6231" s="2" t="s">
        <v>2180</v>
      </c>
      <c r="L6231" s="2" t="s">
        <v>498</v>
      </c>
      <c r="M6231" s="1">
        <v>44105</v>
      </c>
      <c r="N6231" s="2" t="s">
        <v>148</v>
      </c>
      <c r="O6231" s="2" t="s">
        <v>230</v>
      </c>
      <c r="P6231" s="2" t="s">
        <v>71</v>
      </c>
      <c r="Q6231" s="2" t="s">
        <v>161</v>
      </c>
      <c r="R6231" s="2" t="s">
        <v>231</v>
      </c>
      <c r="S6231" s="1">
        <v>55.176000000000002</v>
      </c>
      <c r="T6231" s="1">
        <v>3</v>
      </c>
      <c r="U6231" s="1">
        <v>0.2</v>
      </c>
      <c r="V6231" s="5">
        <v>15.863099999999999</v>
      </c>
    </row>
    <row r="6232" spans="1:22" ht="15" thickBot="1" x14ac:dyDescent="0.35">
      <c r="A6232" s="4">
        <v>6231</v>
      </c>
      <c r="B6232" s="2" t="s">
        <v>8762</v>
      </c>
      <c r="C6232" s="1">
        <v>2014</v>
      </c>
      <c r="D6232" s="3">
        <v>41832</v>
      </c>
      <c r="E6232" s="3">
        <v>41838</v>
      </c>
      <c r="F6232" s="2" t="s">
        <v>50</v>
      </c>
      <c r="G6232" s="2" t="s">
        <v>4276</v>
      </c>
      <c r="H6232" s="2" t="s">
        <v>4277</v>
      </c>
      <c r="I6232" s="2" t="s">
        <v>26</v>
      </c>
      <c r="J6232" s="2" t="s">
        <v>27</v>
      </c>
      <c r="K6232" s="2" t="s">
        <v>8763</v>
      </c>
      <c r="L6232" s="2" t="s">
        <v>489</v>
      </c>
      <c r="M6232" s="1">
        <v>50701</v>
      </c>
      <c r="N6232" s="2" t="s">
        <v>105</v>
      </c>
      <c r="O6232" s="2" t="s">
        <v>3035</v>
      </c>
      <c r="P6232" s="2" t="s">
        <v>46</v>
      </c>
      <c r="Q6232" s="2" t="s">
        <v>68</v>
      </c>
      <c r="R6232" s="2" t="s">
        <v>186</v>
      </c>
      <c r="S6232" s="1">
        <v>30.32</v>
      </c>
      <c r="T6232" s="1">
        <v>4</v>
      </c>
      <c r="U6232" s="1">
        <v>0</v>
      </c>
      <c r="V6232" s="5">
        <v>11.8248</v>
      </c>
    </row>
    <row r="6233" spans="1:22" ht="15" thickBot="1" x14ac:dyDescent="0.35">
      <c r="A6233" s="4">
        <v>6232</v>
      </c>
      <c r="B6233" s="2" t="s">
        <v>8764</v>
      </c>
      <c r="C6233" s="1">
        <v>2014</v>
      </c>
      <c r="D6233" s="3">
        <v>41894</v>
      </c>
      <c r="E6233" s="3">
        <v>41894</v>
      </c>
      <c r="F6233" s="2" t="s">
        <v>1290</v>
      </c>
      <c r="G6233" s="2" t="s">
        <v>1934</v>
      </c>
      <c r="H6233" s="2" t="s">
        <v>1935</v>
      </c>
      <c r="I6233" s="2" t="s">
        <v>26</v>
      </c>
      <c r="J6233" s="2" t="s">
        <v>27</v>
      </c>
      <c r="K6233" s="2" t="s">
        <v>95</v>
      </c>
      <c r="L6233" s="2" t="s">
        <v>96</v>
      </c>
      <c r="M6233" s="1">
        <v>98105</v>
      </c>
      <c r="N6233" s="2" t="s">
        <v>44</v>
      </c>
      <c r="O6233" s="2" t="s">
        <v>2481</v>
      </c>
      <c r="P6233" s="2" t="s">
        <v>32</v>
      </c>
      <c r="Q6233" s="2" t="s">
        <v>36</v>
      </c>
      <c r="R6233" s="2" t="s">
        <v>2482</v>
      </c>
      <c r="S6233" s="1">
        <v>177.56800000000001</v>
      </c>
      <c r="T6233" s="1">
        <v>2</v>
      </c>
      <c r="U6233" s="1">
        <v>0.2</v>
      </c>
      <c r="V6233" s="5">
        <v>8.8783999999999992</v>
      </c>
    </row>
    <row r="6234" spans="1:22" ht="15" thickBot="1" x14ac:dyDescent="0.35">
      <c r="A6234" s="4">
        <v>6233</v>
      </c>
      <c r="B6234" s="2" t="s">
        <v>8764</v>
      </c>
      <c r="C6234" s="1">
        <v>2014</v>
      </c>
      <c r="D6234" s="3">
        <v>41894</v>
      </c>
      <c r="E6234" s="3">
        <v>41894</v>
      </c>
      <c r="F6234" s="2" t="s">
        <v>1290</v>
      </c>
      <c r="G6234" s="2" t="s">
        <v>1934</v>
      </c>
      <c r="H6234" s="2" t="s">
        <v>1935</v>
      </c>
      <c r="I6234" s="2" t="s">
        <v>26</v>
      </c>
      <c r="J6234" s="2" t="s">
        <v>27</v>
      </c>
      <c r="K6234" s="2" t="s">
        <v>95</v>
      </c>
      <c r="L6234" s="2" t="s">
        <v>96</v>
      </c>
      <c r="M6234" s="1">
        <v>98105</v>
      </c>
      <c r="N6234" s="2" t="s">
        <v>44</v>
      </c>
      <c r="O6234" s="2" t="s">
        <v>1979</v>
      </c>
      <c r="P6234" s="2" t="s">
        <v>46</v>
      </c>
      <c r="Q6234" s="2" t="s">
        <v>90</v>
      </c>
      <c r="R6234" s="2" t="s">
        <v>1980</v>
      </c>
      <c r="S6234" s="1">
        <v>19.440000000000001</v>
      </c>
      <c r="T6234" s="1">
        <v>3</v>
      </c>
      <c r="U6234" s="1">
        <v>0</v>
      </c>
      <c r="V6234" s="5">
        <v>9.3312000000000008</v>
      </c>
    </row>
    <row r="6235" spans="1:22" ht="15" thickBot="1" x14ac:dyDescent="0.35">
      <c r="A6235" s="4">
        <v>6234</v>
      </c>
      <c r="B6235" s="2" t="s">
        <v>8764</v>
      </c>
      <c r="C6235" s="1">
        <v>2014</v>
      </c>
      <c r="D6235" s="3">
        <v>41894</v>
      </c>
      <c r="E6235" s="3">
        <v>41894</v>
      </c>
      <c r="F6235" s="2" t="s">
        <v>1290</v>
      </c>
      <c r="G6235" s="2" t="s">
        <v>1934</v>
      </c>
      <c r="H6235" s="2" t="s">
        <v>1935</v>
      </c>
      <c r="I6235" s="2" t="s">
        <v>26</v>
      </c>
      <c r="J6235" s="2" t="s">
        <v>27</v>
      </c>
      <c r="K6235" s="2" t="s">
        <v>95</v>
      </c>
      <c r="L6235" s="2" t="s">
        <v>96</v>
      </c>
      <c r="M6235" s="1">
        <v>98105</v>
      </c>
      <c r="N6235" s="2" t="s">
        <v>44</v>
      </c>
      <c r="O6235" s="2" t="s">
        <v>1981</v>
      </c>
      <c r="P6235" s="2" t="s">
        <v>46</v>
      </c>
      <c r="Q6235" s="2" t="s">
        <v>90</v>
      </c>
      <c r="R6235" s="2" t="s">
        <v>1982</v>
      </c>
      <c r="S6235" s="1">
        <v>71.28</v>
      </c>
      <c r="T6235" s="1">
        <v>11</v>
      </c>
      <c r="U6235" s="1">
        <v>0</v>
      </c>
      <c r="V6235" s="5">
        <v>34.214399999999998</v>
      </c>
    </row>
    <row r="6236" spans="1:22" ht="15" thickBot="1" x14ac:dyDescent="0.35">
      <c r="A6236" s="4">
        <v>6235</v>
      </c>
      <c r="B6236" s="2" t="s">
        <v>8764</v>
      </c>
      <c r="C6236" s="1">
        <v>2014</v>
      </c>
      <c r="D6236" s="3">
        <v>41894</v>
      </c>
      <c r="E6236" s="3">
        <v>41894</v>
      </c>
      <c r="F6236" s="2" t="s">
        <v>1290</v>
      </c>
      <c r="G6236" s="2" t="s">
        <v>1934</v>
      </c>
      <c r="H6236" s="2" t="s">
        <v>1935</v>
      </c>
      <c r="I6236" s="2" t="s">
        <v>26</v>
      </c>
      <c r="J6236" s="2" t="s">
        <v>27</v>
      </c>
      <c r="K6236" s="2" t="s">
        <v>95</v>
      </c>
      <c r="L6236" s="2" t="s">
        <v>96</v>
      </c>
      <c r="M6236" s="1">
        <v>98105</v>
      </c>
      <c r="N6236" s="2" t="s">
        <v>44</v>
      </c>
      <c r="O6236" s="2" t="s">
        <v>6366</v>
      </c>
      <c r="P6236" s="2" t="s">
        <v>46</v>
      </c>
      <c r="Q6236" s="2" t="s">
        <v>75</v>
      </c>
      <c r="R6236" s="2" t="s">
        <v>6367</v>
      </c>
      <c r="S6236" s="1">
        <v>1471.96</v>
      </c>
      <c r="T6236" s="1">
        <v>5</v>
      </c>
      <c r="U6236" s="1">
        <v>0.2</v>
      </c>
      <c r="V6236" s="5">
        <v>459.98750000000001</v>
      </c>
    </row>
    <row r="6237" spans="1:22" ht="15" thickBot="1" x14ac:dyDescent="0.35">
      <c r="A6237" s="4">
        <v>6236</v>
      </c>
      <c r="B6237" s="2" t="s">
        <v>8764</v>
      </c>
      <c r="C6237" s="1">
        <v>2014</v>
      </c>
      <c r="D6237" s="3">
        <v>41894</v>
      </c>
      <c r="E6237" s="3">
        <v>41894</v>
      </c>
      <c r="F6237" s="2" t="s">
        <v>1290</v>
      </c>
      <c r="G6237" s="2" t="s">
        <v>1934</v>
      </c>
      <c r="H6237" s="2" t="s">
        <v>1935</v>
      </c>
      <c r="I6237" s="2" t="s">
        <v>26</v>
      </c>
      <c r="J6237" s="2" t="s">
        <v>27</v>
      </c>
      <c r="K6237" s="2" t="s">
        <v>95</v>
      </c>
      <c r="L6237" s="2" t="s">
        <v>96</v>
      </c>
      <c r="M6237" s="1">
        <v>98105</v>
      </c>
      <c r="N6237" s="2" t="s">
        <v>44</v>
      </c>
      <c r="O6237" s="2" t="s">
        <v>8765</v>
      </c>
      <c r="P6237" s="2" t="s">
        <v>71</v>
      </c>
      <c r="Q6237" s="2" t="s">
        <v>72</v>
      </c>
      <c r="R6237" s="2" t="s">
        <v>8766</v>
      </c>
      <c r="S6237" s="1">
        <v>79.959999999999994</v>
      </c>
      <c r="T6237" s="1">
        <v>5</v>
      </c>
      <c r="U6237" s="1">
        <v>0.2</v>
      </c>
      <c r="V6237" s="5">
        <v>-17.991</v>
      </c>
    </row>
    <row r="6238" spans="1:22" ht="15" thickBot="1" x14ac:dyDescent="0.35">
      <c r="A6238" s="4">
        <v>6237</v>
      </c>
      <c r="B6238" s="2" t="s">
        <v>8767</v>
      </c>
      <c r="C6238" s="1">
        <v>2013</v>
      </c>
      <c r="D6238" s="3">
        <v>41328</v>
      </c>
      <c r="E6238" s="3">
        <v>41332</v>
      </c>
      <c r="F6238" s="2" t="s">
        <v>50</v>
      </c>
      <c r="G6238" s="2" t="s">
        <v>1221</v>
      </c>
      <c r="H6238" s="2" t="s">
        <v>1222</v>
      </c>
      <c r="I6238" s="2" t="s">
        <v>41</v>
      </c>
      <c r="J6238" s="2" t="s">
        <v>27</v>
      </c>
      <c r="K6238" s="2" t="s">
        <v>146</v>
      </c>
      <c r="L6238" s="2" t="s">
        <v>147</v>
      </c>
      <c r="M6238" s="1">
        <v>19120</v>
      </c>
      <c r="N6238" s="2" t="s">
        <v>148</v>
      </c>
      <c r="O6238" s="2" t="s">
        <v>1010</v>
      </c>
      <c r="P6238" s="2" t="s">
        <v>46</v>
      </c>
      <c r="Q6238" s="2" t="s">
        <v>173</v>
      </c>
      <c r="R6238" s="2" t="s">
        <v>1011</v>
      </c>
      <c r="S6238" s="1">
        <v>57.576000000000001</v>
      </c>
      <c r="T6238" s="1">
        <v>3</v>
      </c>
      <c r="U6238" s="1">
        <v>0.2</v>
      </c>
      <c r="V6238" s="5">
        <v>21.591000000000001</v>
      </c>
    </row>
    <row r="6239" spans="1:22" ht="15" thickBot="1" x14ac:dyDescent="0.35">
      <c r="A6239" s="4">
        <v>6238</v>
      </c>
      <c r="B6239" s="2" t="s">
        <v>8768</v>
      </c>
      <c r="C6239" s="1">
        <v>2013</v>
      </c>
      <c r="D6239" s="3">
        <v>41296</v>
      </c>
      <c r="E6239" s="3">
        <v>41303</v>
      </c>
      <c r="F6239" s="2" t="s">
        <v>50</v>
      </c>
      <c r="G6239" s="2" t="s">
        <v>4282</v>
      </c>
      <c r="H6239" s="2" t="s">
        <v>4283</v>
      </c>
      <c r="I6239" s="2" t="s">
        <v>26</v>
      </c>
      <c r="J6239" s="2" t="s">
        <v>27</v>
      </c>
      <c r="K6239" s="2" t="s">
        <v>266</v>
      </c>
      <c r="L6239" s="2" t="s">
        <v>267</v>
      </c>
      <c r="M6239" s="1">
        <v>10009</v>
      </c>
      <c r="N6239" s="2" t="s">
        <v>148</v>
      </c>
      <c r="O6239" s="2" t="s">
        <v>5112</v>
      </c>
      <c r="P6239" s="2" t="s">
        <v>46</v>
      </c>
      <c r="Q6239" s="2" t="s">
        <v>75</v>
      </c>
      <c r="R6239" s="2" t="s">
        <v>5113</v>
      </c>
      <c r="S6239" s="1">
        <v>26.335999999999999</v>
      </c>
      <c r="T6239" s="1">
        <v>4</v>
      </c>
      <c r="U6239" s="1">
        <v>0.2</v>
      </c>
      <c r="V6239" s="5">
        <v>9.2175999999999991</v>
      </c>
    </row>
    <row r="6240" spans="1:22" ht="15" thickBot="1" x14ac:dyDescent="0.35">
      <c r="A6240" s="4">
        <v>6239</v>
      </c>
      <c r="B6240" s="2" t="s">
        <v>8769</v>
      </c>
      <c r="C6240" s="1">
        <v>2012</v>
      </c>
      <c r="D6240" s="3">
        <v>41255</v>
      </c>
      <c r="E6240" s="3">
        <v>41259</v>
      </c>
      <c r="F6240" s="2" t="s">
        <v>50</v>
      </c>
      <c r="G6240" s="2" t="s">
        <v>3832</v>
      </c>
      <c r="H6240" s="2" t="s">
        <v>3833</v>
      </c>
      <c r="I6240" s="2" t="s">
        <v>26</v>
      </c>
      <c r="J6240" s="2" t="s">
        <v>27</v>
      </c>
      <c r="K6240" s="2" t="s">
        <v>630</v>
      </c>
      <c r="L6240" s="2" t="s">
        <v>43</v>
      </c>
      <c r="M6240" s="1">
        <v>95123</v>
      </c>
      <c r="N6240" s="2" t="s">
        <v>44</v>
      </c>
      <c r="O6240" s="2" t="s">
        <v>5211</v>
      </c>
      <c r="P6240" s="2" t="s">
        <v>32</v>
      </c>
      <c r="Q6240" s="2" t="s">
        <v>65</v>
      </c>
      <c r="R6240" s="2" t="s">
        <v>5212</v>
      </c>
      <c r="S6240" s="1">
        <v>166.5</v>
      </c>
      <c r="T6240" s="1">
        <v>3</v>
      </c>
      <c r="U6240" s="1">
        <v>0</v>
      </c>
      <c r="V6240" s="5">
        <v>21.645</v>
      </c>
    </row>
    <row r="6241" spans="1:22" ht="15" thickBot="1" x14ac:dyDescent="0.35">
      <c r="A6241" s="4">
        <v>6240</v>
      </c>
      <c r="B6241" s="2" t="s">
        <v>8769</v>
      </c>
      <c r="C6241" s="1">
        <v>2012</v>
      </c>
      <c r="D6241" s="3">
        <v>41255</v>
      </c>
      <c r="E6241" s="3">
        <v>41259</v>
      </c>
      <c r="F6241" s="2" t="s">
        <v>50</v>
      </c>
      <c r="G6241" s="2" t="s">
        <v>3832</v>
      </c>
      <c r="H6241" s="2" t="s">
        <v>3833</v>
      </c>
      <c r="I6241" s="2" t="s">
        <v>26</v>
      </c>
      <c r="J6241" s="2" t="s">
        <v>27</v>
      </c>
      <c r="K6241" s="2" t="s">
        <v>630</v>
      </c>
      <c r="L6241" s="2" t="s">
        <v>43</v>
      </c>
      <c r="M6241" s="1">
        <v>95123</v>
      </c>
      <c r="N6241" s="2" t="s">
        <v>44</v>
      </c>
      <c r="O6241" s="2" t="s">
        <v>2870</v>
      </c>
      <c r="P6241" s="2" t="s">
        <v>46</v>
      </c>
      <c r="Q6241" s="2" t="s">
        <v>59</v>
      </c>
      <c r="R6241" s="2" t="s">
        <v>2871</v>
      </c>
      <c r="S6241" s="1">
        <v>360.38</v>
      </c>
      <c r="T6241" s="1">
        <v>2</v>
      </c>
      <c r="U6241" s="1">
        <v>0</v>
      </c>
      <c r="V6241" s="5">
        <v>93.698800000000006</v>
      </c>
    </row>
    <row r="6242" spans="1:22" ht="15" thickBot="1" x14ac:dyDescent="0.35">
      <c r="A6242" s="4">
        <v>6241</v>
      </c>
      <c r="B6242" s="2" t="s">
        <v>8770</v>
      </c>
      <c r="C6242" s="1">
        <v>2013</v>
      </c>
      <c r="D6242" s="3">
        <v>41577</v>
      </c>
      <c r="E6242" s="3">
        <v>41580</v>
      </c>
      <c r="F6242" s="2" t="s">
        <v>23</v>
      </c>
      <c r="G6242" s="2" t="s">
        <v>940</v>
      </c>
      <c r="H6242" s="2" t="s">
        <v>941</v>
      </c>
      <c r="I6242" s="2" t="s">
        <v>26</v>
      </c>
      <c r="J6242" s="2" t="s">
        <v>27</v>
      </c>
      <c r="K6242" s="2" t="s">
        <v>42</v>
      </c>
      <c r="L6242" s="2" t="s">
        <v>43</v>
      </c>
      <c r="M6242" s="1">
        <v>90008</v>
      </c>
      <c r="N6242" s="2" t="s">
        <v>44</v>
      </c>
      <c r="O6242" s="2" t="s">
        <v>3521</v>
      </c>
      <c r="P6242" s="2" t="s">
        <v>46</v>
      </c>
      <c r="Q6242" s="2" t="s">
        <v>75</v>
      </c>
      <c r="R6242" s="2" t="s">
        <v>3522</v>
      </c>
      <c r="S6242" s="1">
        <v>11.744</v>
      </c>
      <c r="T6242" s="1">
        <v>1</v>
      </c>
      <c r="U6242" s="1">
        <v>0.2</v>
      </c>
      <c r="V6242" s="5">
        <v>3.8168000000000002</v>
      </c>
    </row>
    <row r="6243" spans="1:22" ht="15" thickBot="1" x14ac:dyDescent="0.35">
      <c r="A6243" s="4">
        <v>6242</v>
      </c>
      <c r="B6243" s="2" t="s">
        <v>8771</v>
      </c>
      <c r="C6243" s="1">
        <v>2014</v>
      </c>
      <c r="D6243" s="3">
        <v>41788</v>
      </c>
      <c r="E6243" s="3">
        <v>41791</v>
      </c>
      <c r="F6243" s="2" t="s">
        <v>23</v>
      </c>
      <c r="G6243" s="2" t="s">
        <v>5623</v>
      </c>
      <c r="H6243" s="2" t="s">
        <v>5624</v>
      </c>
      <c r="I6243" s="2" t="s">
        <v>41</v>
      </c>
      <c r="J6243" s="2" t="s">
        <v>27</v>
      </c>
      <c r="K6243" s="2" t="s">
        <v>87</v>
      </c>
      <c r="L6243" s="2" t="s">
        <v>2694</v>
      </c>
      <c r="M6243" s="1">
        <v>3301</v>
      </c>
      <c r="N6243" s="2" t="s">
        <v>148</v>
      </c>
      <c r="O6243" s="2" t="s">
        <v>5989</v>
      </c>
      <c r="P6243" s="2" t="s">
        <v>32</v>
      </c>
      <c r="Q6243" s="2" t="s">
        <v>65</v>
      </c>
      <c r="R6243" s="2" t="s">
        <v>5990</v>
      </c>
      <c r="S6243" s="1">
        <v>247.44</v>
      </c>
      <c r="T6243" s="1">
        <v>8</v>
      </c>
      <c r="U6243" s="1">
        <v>0</v>
      </c>
      <c r="V6243" s="5">
        <v>101.4504</v>
      </c>
    </row>
    <row r="6244" spans="1:22" ht="15" thickBot="1" x14ac:dyDescent="0.35">
      <c r="A6244" s="4">
        <v>6243</v>
      </c>
      <c r="B6244" s="2" t="s">
        <v>8772</v>
      </c>
      <c r="C6244" s="1">
        <v>2011</v>
      </c>
      <c r="D6244" s="3">
        <v>40898</v>
      </c>
      <c r="E6244" s="3">
        <v>40905</v>
      </c>
      <c r="F6244" s="2" t="s">
        <v>50</v>
      </c>
      <c r="G6244" s="2" t="s">
        <v>4207</v>
      </c>
      <c r="H6244" s="2" t="s">
        <v>4208</v>
      </c>
      <c r="I6244" s="2" t="s">
        <v>102</v>
      </c>
      <c r="J6244" s="2" t="s">
        <v>27</v>
      </c>
      <c r="K6244" s="2" t="s">
        <v>382</v>
      </c>
      <c r="L6244" s="2" t="s">
        <v>335</v>
      </c>
      <c r="M6244" s="1">
        <v>38401</v>
      </c>
      <c r="N6244" s="2" t="s">
        <v>30</v>
      </c>
      <c r="O6244" s="2" t="s">
        <v>3917</v>
      </c>
      <c r="P6244" s="2" t="s">
        <v>46</v>
      </c>
      <c r="Q6244" s="2" t="s">
        <v>75</v>
      </c>
      <c r="R6244" s="2" t="s">
        <v>3918</v>
      </c>
      <c r="S6244" s="1">
        <v>18.239999999999998</v>
      </c>
      <c r="T6244" s="1">
        <v>2</v>
      </c>
      <c r="U6244" s="1">
        <v>0.7</v>
      </c>
      <c r="V6244" s="5">
        <v>-14.592000000000001</v>
      </c>
    </row>
    <row r="6245" spans="1:22" ht="15" thickBot="1" x14ac:dyDescent="0.35">
      <c r="A6245" s="4">
        <v>6244</v>
      </c>
      <c r="B6245" s="2" t="s">
        <v>8773</v>
      </c>
      <c r="C6245" s="1">
        <v>2013</v>
      </c>
      <c r="D6245" s="3">
        <v>41603</v>
      </c>
      <c r="E6245" s="3">
        <v>41607</v>
      </c>
      <c r="F6245" s="2" t="s">
        <v>50</v>
      </c>
      <c r="G6245" s="2" t="s">
        <v>5477</v>
      </c>
      <c r="H6245" s="2" t="s">
        <v>5478</v>
      </c>
      <c r="I6245" s="2" t="s">
        <v>102</v>
      </c>
      <c r="J6245" s="2" t="s">
        <v>27</v>
      </c>
      <c r="K6245" s="2" t="s">
        <v>4122</v>
      </c>
      <c r="L6245" s="2" t="s">
        <v>96</v>
      </c>
      <c r="M6245" s="1">
        <v>98006</v>
      </c>
      <c r="N6245" s="2" t="s">
        <v>44</v>
      </c>
      <c r="O6245" s="2" t="s">
        <v>6828</v>
      </c>
      <c r="P6245" s="2" t="s">
        <v>46</v>
      </c>
      <c r="Q6245" s="2" t="s">
        <v>578</v>
      </c>
      <c r="R6245" s="2" t="s">
        <v>6829</v>
      </c>
      <c r="S6245" s="1">
        <v>25.35</v>
      </c>
      <c r="T6245" s="1">
        <v>3</v>
      </c>
      <c r="U6245" s="1">
        <v>0</v>
      </c>
      <c r="V6245" s="5">
        <v>7.6050000000000004</v>
      </c>
    </row>
    <row r="6246" spans="1:22" ht="15" thickBot="1" x14ac:dyDescent="0.35">
      <c r="A6246" s="4">
        <v>6245</v>
      </c>
      <c r="B6246" s="2" t="s">
        <v>8774</v>
      </c>
      <c r="C6246" s="1">
        <v>2012</v>
      </c>
      <c r="D6246" s="3">
        <v>41233</v>
      </c>
      <c r="E6246" s="3">
        <v>41238</v>
      </c>
      <c r="F6246" s="2" t="s">
        <v>50</v>
      </c>
      <c r="G6246" s="2" t="s">
        <v>6294</v>
      </c>
      <c r="H6246" s="2" t="s">
        <v>6295</v>
      </c>
      <c r="I6246" s="2" t="s">
        <v>102</v>
      </c>
      <c r="J6246" s="2" t="s">
        <v>27</v>
      </c>
      <c r="K6246" s="2" t="s">
        <v>95</v>
      </c>
      <c r="L6246" s="2" t="s">
        <v>96</v>
      </c>
      <c r="M6246" s="1">
        <v>98105</v>
      </c>
      <c r="N6246" s="2" t="s">
        <v>44</v>
      </c>
      <c r="O6246" s="2" t="s">
        <v>4669</v>
      </c>
      <c r="P6246" s="2" t="s">
        <v>46</v>
      </c>
      <c r="Q6246" s="2" t="s">
        <v>68</v>
      </c>
      <c r="R6246" s="2" t="s">
        <v>4670</v>
      </c>
      <c r="S6246" s="1">
        <v>119.04</v>
      </c>
      <c r="T6246" s="1">
        <v>6</v>
      </c>
      <c r="U6246" s="1">
        <v>0</v>
      </c>
      <c r="V6246" s="5">
        <v>30.950399999999998</v>
      </c>
    </row>
    <row r="6247" spans="1:22" ht="15" thickBot="1" x14ac:dyDescent="0.35">
      <c r="A6247" s="4">
        <v>6246</v>
      </c>
      <c r="B6247" s="2" t="s">
        <v>8774</v>
      </c>
      <c r="C6247" s="1">
        <v>2012</v>
      </c>
      <c r="D6247" s="3">
        <v>41233</v>
      </c>
      <c r="E6247" s="3">
        <v>41238</v>
      </c>
      <c r="F6247" s="2" t="s">
        <v>50</v>
      </c>
      <c r="G6247" s="2" t="s">
        <v>6294</v>
      </c>
      <c r="H6247" s="2" t="s">
        <v>6295</v>
      </c>
      <c r="I6247" s="2" t="s">
        <v>102</v>
      </c>
      <c r="J6247" s="2" t="s">
        <v>27</v>
      </c>
      <c r="K6247" s="2" t="s">
        <v>95</v>
      </c>
      <c r="L6247" s="2" t="s">
        <v>96</v>
      </c>
      <c r="M6247" s="1">
        <v>98105</v>
      </c>
      <c r="N6247" s="2" t="s">
        <v>44</v>
      </c>
      <c r="O6247" s="2" t="s">
        <v>5061</v>
      </c>
      <c r="P6247" s="2" t="s">
        <v>32</v>
      </c>
      <c r="Q6247" s="2" t="s">
        <v>65</v>
      </c>
      <c r="R6247" s="2" t="s">
        <v>5062</v>
      </c>
      <c r="S6247" s="1">
        <v>22.14</v>
      </c>
      <c r="T6247" s="1">
        <v>3</v>
      </c>
      <c r="U6247" s="1">
        <v>0</v>
      </c>
      <c r="V6247" s="5">
        <v>6.4206000000000003</v>
      </c>
    </row>
    <row r="6248" spans="1:22" ht="15" thickBot="1" x14ac:dyDescent="0.35">
      <c r="A6248" s="4">
        <v>6247</v>
      </c>
      <c r="B6248" s="2" t="s">
        <v>8774</v>
      </c>
      <c r="C6248" s="1">
        <v>2012</v>
      </c>
      <c r="D6248" s="3">
        <v>41233</v>
      </c>
      <c r="E6248" s="3">
        <v>41238</v>
      </c>
      <c r="F6248" s="2" t="s">
        <v>50</v>
      </c>
      <c r="G6248" s="2" t="s">
        <v>6294</v>
      </c>
      <c r="H6248" s="2" t="s">
        <v>6295</v>
      </c>
      <c r="I6248" s="2" t="s">
        <v>102</v>
      </c>
      <c r="J6248" s="2" t="s">
        <v>27</v>
      </c>
      <c r="K6248" s="2" t="s">
        <v>95</v>
      </c>
      <c r="L6248" s="2" t="s">
        <v>96</v>
      </c>
      <c r="M6248" s="1">
        <v>98105</v>
      </c>
      <c r="N6248" s="2" t="s">
        <v>44</v>
      </c>
      <c r="O6248" s="2" t="s">
        <v>7741</v>
      </c>
      <c r="P6248" s="2" t="s">
        <v>71</v>
      </c>
      <c r="Q6248" s="2" t="s">
        <v>161</v>
      </c>
      <c r="R6248" s="2" t="s">
        <v>7742</v>
      </c>
      <c r="S6248" s="1">
        <v>13.98</v>
      </c>
      <c r="T6248" s="1">
        <v>2</v>
      </c>
      <c r="U6248" s="1">
        <v>0</v>
      </c>
      <c r="V6248" s="5">
        <v>6.0114000000000001</v>
      </c>
    </row>
    <row r="6249" spans="1:22" ht="15" thickBot="1" x14ac:dyDescent="0.35">
      <c r="A6249" s="4">
        <v>6248</v>
      </c>
      <c r="B6249" s="2" t="s">
        <v>8775</v>
      </c>
      <c r="C6249" s="1">
        <v>2014</v>
      </c>
      <c r="D6249" s="3">
        <v>41789</v>
      </c>
      <c r="E6249" s="3">
        <v>41795</v>
      </c>
      <c r="F6249" s="2" t="s">
        <v>50</v>
      </c>
      <c r="G6249" s="2" t="s">
        <v>5155</v>
      </c>
      <c r="H6249" s="2" t="s">
        <v>5156</v>
      </c>
      <c r="I6249" s="2" t="s">
        <v>26</v>
      </c>
      <c r="J6249" s="2" t="s">
        <v>27</v>
      </c>
      <c r="K6249" s="2" t="s">
        <v>497</v>
      </c>
      <c r="L6249" s="2" t="s">
        <v>254</v>
      </c>
      <c r="M6249" s="1">
        <v>47201</v>
      </c>
      <c r="N6249" s="2" t="s">
        <v>105</v>
      </c>
      <c r="O6249" s="2" t="s">
        <v>5373</v>
      </c>
      <c r="P6249" s="2" t="s">
        <v>46</v>
      </c>
      <c r="Q6249" s="2" t="s">
        <v>75</v>
      </c>
      <c r="R6249" s="2" t="s">
        <v>5374</v>
      </c>
      <c r="S6249" s="1">
        <v>43.41</v>
      </c>
      <c r="T6249" s="1">
        <v>1</v>
      </c>
      <c r="U6249" s="1">
        <v>0</v>
      </c>
      <c r="V6249" s="5">
        <v>19.968599999999999</v>
      </c>
    </row>
    <row r="6250" spans="1:22" ht="15" thickBot="1" x14ac:dyDescent="0.35">
      <c r="A6250" s="4">
        <v>6249</v>
      </c>
      <c r="B6250" s="2" t="s">
        <v>8775</v>
      </c>
      <c r="C6250" s="1">
        <v>2014</v>
      </c>
      <c r="D6250" s="3">
        <v>41789</v>
      </c>
      <c r="E6250" s="3">
        <v>41795</v>
      </c>
      <c r="F6250" s="2" t="s">
        <v>50</v>
      </c>
      <c r="G6250" s="2" t="s">
        <v>5155</v>
      </c>
      <c r="H6250" s="2" t="s">
        <v>5156</v>
      </c>
      <c r="I6250" s="2" t="s">
        <v>26</v>
      </c>
      <c r="J6250" s="2" t="s">
        <v>27</v>
      </c>
      <c r="K6250" s="2" t="s">
        <v>497</v>
      </c>
      <c r="L6250" s="2" t="s">
        <v>254</v>
      </c>
      <c r="M6250" s="1">
        <v>47201</v>
      </c>
      <c r="N6250" s="2" t="s">
        <v>105</v>
      </c>
      <c r="O6250" s="2" t="s">
        <v>4098</v>
      </c>
      <c r="P6250" s="2" t="s">
        <v>32</v>
      </c>
      <c r="Q6250" s="2" t="s">
        <v>65</v>
      </c>
      <c r="R6250" s="2" t="s">
        <v>1285</v>
      </c>
      <c r="S6250" s="1">
        <v>6.24</v>
      </c>
      <c r="T6250" s="1">
        <v>3</v>
      </c>
      <c r="U6250" s="1">
        <v>0</v>
      </c>
      <c r="V6250" s="5">
        <v>2.6208</v>
      </c>
    </row>
    <row r="6251" spans="1:22" ht="15" thickBot="1" x14ac:dyDescent="0.35">
      <c r="A6251" s="4">
        <v>6250</v>
      </c>
      <c r="B6251" s="2" t="s">
        <v>8775</v>
      </c>
      <c r="C6251" s="1">
        <v>2014</v>
      </c>
      <c r="D6251" s="3">
        <v>41789</v>
      </c>
      <c r="E6251" s="3">
        <v>41795</v>
      </c>
      <c r="F6251" s="2" t="s">
        <v>50</v>
      </c>
      <c r="G6251" s="2" t="s">
        <v>5155</v>
      </c>
      <c r="H6251" s="2" t="s">
        <v>5156</v>
      </c>
      <c r="I6251" s="2" t="s">
        <v>26</v>
      </c>
      <c r="J6251" s="2" t="s">
        <v>27</v>
      </c>
      <c r="K6251" s="2" t="s">
        <v>497</v>
      </c>
      <c r="L6251" s="2" t="s">
        <v>254</v>
      </c>
      <c r="M6251" s="1">
        <v>47201</v>
      </c>
      <c r="N6251" s="2" t="s">
        <v>105</v>
      </c>
      <c r="O6251" s="2" t="s">
        <v>8776</v>
      </c>
      <c r="P6251" s="2" t="s">
        <v>46</v>
      </c>
      <c r="Q6251" s="2" t="s">
        <v>78</v>
      </c>
      <c r="R6251" s="2" t="s">
        <v>8777</v>
      </c>
      <c r="S6251" s="1">
        <v>465.16</v>
      </c>
      <c r="T6251" s="1">
        <v>2</v>
      </c>
      <c r="U6251" s="1">
        <v>0</v>
      </c>
      <c r="V6251" s="5">
        <v>120.94159999999999</v>
      </c>
    </row>
    <row r="6252" spans="1:22" ht="15" thickBot="1" x14ac:dyDescent="0.35">
      <c r="A6252" s="4">
        <v>6251</v>
      </c>
      <c r="B6252" s="2" t="s">
        <v>8775</v>
      </c>
      <c r="C6252" s="1">
        <v>2014</v>
      </c>
      <c r="D6252" s="3">
        <v>41789</v>
      </c>
      <c r="E6252" s="3">
        <v>41795</v>
      </c>
      <c r="F6252" s="2" t="s">
        <v>50</v>
      </c>
      <c r="G6252" s="2" t="s">
        <v>5155</v>
      </c>
      <c r="H6252" s="2" t="s">
        <v>5156</v>
      </c>
      <c r="I6252" s="2" t="s">
        <v>26</v>
      </c>
      <c r="J6252" s="2" t="s">
        <v>27</v>
      </c>
      <c r="K6252" s="2" t="s">
        <v>497</v>
      </c>
      <c r="L6252" s="2" t="s">
        <v>254</v>
      </c>
      <c r="M6252" s="1">
        <v>47201</v>
      </c>
      <c r="N6252" s="2" t="s">
        <v>105</v>
      </c>
      <c r="O6252" s="2" t="s">
        <v>935</v>
      </c>
      <c r="P6252" s="2" t="s">
        <v>46</v>
      </c>
      <c r="Q6252" s="2" t="s">
        <v>90</v>
      </c>
      <c r="R6252" s="2" t="s">
        <v>936</v>
      </c>
      <c r="S6252" s="1">
        <v>7.98</v>
      </c>
      <c r="T6252" s="1">
        <v>1</v>
      </c>
      <c r="U6252" s="1">
        <v>0</v>
      </c>
      <c r="V6252" s="5">
        <v>3.99</v>
      </c>
    </row>
    <row r="6253" spans="1:22" ht="15" thickBot="1" x14ac:dyDescent="0.35">
      <c r="A6253" s="4">
        <v>6252</v>
      </c>
      <c r="B6253" s="2" t="s">
        <v>8778</v>
      </c>
      <c r="C6253" s="1">
        <v>2011</v>
      </c>
      <c r="D6253" s="3">
        <v>40879</v>
      </c>
      <c r="E6253" s="3">
        <v>40881</v>
      </c>
      <c r="F6253" s="2" t="s">
        <v>188</v>
      </c>
      <c r="G6253" s="2" t="s">
        <v>3644</v>
      </c>
      <c r="H6253" s="2" t="s">
        <v>3645</v>
      </c>
      <c r="I6253" s="2" t="s">
        <v>26</v>
      </c>
      <c r="J6253" s="2" t="s">
        <v>27</v>
      </c>
      <c r="K6253" s="2" t="s">
        <v>303</v>
      </c>
      <c r="L6253" s="2" t="s">
        <v>211</v>
      </c>
      <c r="M6253" s="1">
        <v>60623</v>
      </c>
      <c r="N6253" s="2" t="s">
        <v>105</v>
      </c>
      <c r="O6253" s="2" t="s">
        <v>1428</v>
      </c>
      <c r="P6253" s="2" t="s">
        <v>46</v>
      </c>
      <c r="Q6253" s="2" t="s">
        <v>78</v>
      </c>
      <c r="R6253" s="2" t="s">
        <v>186</v>
      </c>
      <c r="S6253" s="1">
        <v>2.3940000000000001</v>
      </c>
      <c r="T6253" s="1">
        <v>1</v>
      </c>
      <c r="U6253" s="1">
        <v>0.8</v>
      </c>
      <c r="V6253" s="5">
        <v>-6.3441000000000001</v>
      </c>
    </row>
    <row r="6254" spans="1:22" ht="15" thickBot="1" x14ac:dyDescent="0.35">
      <c r="A6254" s="4">
        <v>6253</v>
      </c>
      <c r="B6254" s="2" t="s">
        <v>8779</v>
      </c>
      <c r="C6254" s="1">
        <v>2011</v>
      </c>
      <c r="D6254" s="3">
        <v>40640</v>
      </c>
      <c r="E6254" s="3">
        <v>40640</v>
      </c>
      <c r="F6254" s="2" t="s">
        <v>1290</v>
      </c>
      <c r="G6254" s="2" t="s">
        <v>785</v>
      </c>
      <c r="H6254" s="2" t="s">
        <v>786</v>
      </c>
      <c r="I6254" s="2" t="s">
        <v>102</v>
      </c>
      <c r="J6254" s="2" t="s">
        <v>27</v>
      </c>
      <c r="K6254" s="2" t="s">
        <v>7782</v>
      </c>
      <c r="L6254" s="2" t="s">
        <v>1272</v>
      </c>
      <c r="M6254" s="1">
        <v>30062</v>
      </c>
      <c r="N6254" s="2" t="s">
        <v>30</v>
      </c>
      <c r="O6254" s="2" t="s">
        <v>1898</v>
      </c>
      <c r="P6254" s="2" t="s">
        <v>46</v>
      </c>
      <c r="Q6254" s="2" t="s">
        <v>90</v>
      </c>
      <c r="R6254" s="2" t="s">
        <v>1899</v>
      </c>
      <c r="S6254" s="1">
        <v>58.32</v>
      </c>
      <c r="T6254" s="1">
        <v>9</v>
      </c>
      <c r="U6254" s="1">
        <v>0</v>
      </c>
      <c r="V6254" s="5">
        <v>27.993600000000001</v>
      </c>
    </row>
    <row r="6255" spans="1:22" ht="15" thickBot="1" x14ac:dyDescent="0.35">
      <c r="A6255" s="4">
        <v>6254</v>
      </c>
      <c r="B6255" s="2" t="s">
        <v>8779</v>
      </c>
      <c r="C6255" s="1">
        <v>2011</v>
      </c>
      <c r="D6255" s="3">
        <v>40640</v>
      </c>
      <c r="E6255" s="3">
        <v>40640</v>
      </c>
      <c r="F6255" s="2" t="s">
        <v>1290</v>
      </c>
      <c r="G6255" s="2" t="s">
        <v>785</v>
      </c>
      <c r="H6255" s="2" t="s">
        <v>786</v>
      </c>
      <c r="I6255" s="2" t="s">
        <v>102</v>
      </c>
      <c r="J6255" s="2" t="s">
        <v>27</v>
      </c>
      <c r="K6255" s="2" t="s">
        <v>7782</v>
      </c>
      <c r="L6255" s="2" t="s">
        <v>1272</v>
      </c>
      <c r="M6255" s="1">
        <v>30062</v>
      </c>
      <c r="N6255" s="2" t="s">
        <v>30</v>
      </c>
      <c r="O6255" s="2" t="s">
        <v>4321</v>
      </c>
      <c r="P6255" s="2" t="s">
        <v>71</v>
      </c>
      <c r="Q6255" s="2" t="s">
        <v>72</v>
      </c>
      <c r="R6255" s="2" t="s">
        <v>4322</v>
      </c>
      <c r="S6255" s="1">
        <v>200.97</v>
      </c>
      <c r="T6255" s="1">
        <v>3</v>
      </c>
      <c r="U6255" s="1">
        <v>0</v>
      </c>
      <c r="V6255" s="5">
        <v>50.2425</v>
      </c>
    </row>
    <row r="6256" spans="1:22" ht="15" thickBot="1" x14ac:dyDescent="0.35">
      <c r="A6256" s="4">
        <v>6255</v>
      </c>
      <c r="B6256" s="2" t="s">
        <v>8780</v>
      </c>
      <c r="C6256" s="1">
        <v>2012</v>
      </c>
      <c r="D6256" s="3">
        <v>41160</v>
      </c>
      <c r="E6256" s="3">
        <v>41166</v>
      </c>
      <c r="F6256" s="2" t="s">
        <v>50</v>
      </c>
      <c r="G6256" s="2" t="s">
        <v>847</v>
      </c>
      <c r="H6256" s="2" t="s">
        <v>848</v>
      </c>
      <c r="I6256" s="2" t="s">
        <v>41</v>
      </c>
      <c r="J6256" s="2" t="s">
        <v>27</v>
      </c>
      <c r="K6256" s="2" t="s">
        <v>1817</v>
      </c>
      <c r="L6256" s="2" t="s">
        <v>358</v>
      </c>
      <c r="M6256" s="1">
        <v>36116</v>
      </c>
      <c r="N6256" s="2" t="s">
        <v>30</v>
      </c>
      <c r="O6256" s="2" t="s">
        <v>6825</v>
      </c>
      <c r="P6256" s="2" t="s">
        <v>32</v>
      </c>
      <c r="Q6256" s="2" t="s">
        <v>65</v>
      </c>
      <c r="R6256" s="2" t="s">
        <v>6826</v>
      </c>
      <c r="S6256" s="1">
        <v>21.36</v>
      </c>
      <c r="T6256" s="1">
        <v>8</v>
      </c>
      <c r="U6256" s="1">
        <v>0</v>
      </c>
      <c r="V6256" s="5">
        <v>8.1167999999999996</v>
      </c>
    </row>
    <row r="6257" spans="1:22" ht="15" thickBot="1" x14ac:dyDescent="0.35">
      <c r="A6257" s="4">
        <v>6256</v>
      </c>
      <c r="B6257" s="2" t="s">
        <v>8781</v>
      </c>
      <c r="C6257" s="1">
        <v>2014</v>
      </c>
      <c r="D6257" s="3">
        <v>41892</v>
      </c>
      <c r="E6257" s="3">
        <v>41898</v>
      </c>
      <c r="F6257" s="2" t="s">
        <v>50</v>
      </c>
      <c r="G6257" s="2" t="s">
        <v>1177</v>
      </c>
      <c r="H6257" s="2" t="s">
        <v>1178</v>
      </c>
      <c r="I6257" s="2" t="s">
        <v>41</v>
      </c>
      <c r="J6257" s="2" t="s">
        <v>27</v>
      </c>
      <c r="K6257" s="2" t="s">
        <v>4346</v>
      </c>
      <c r="L6257" s="2" t="s">
        <v>104</v>
      </c>
      <c r="M6257" s="1">
        <v>75023</v>
      </c>
      <c r="N6257" s="2" t="s">
        <v>105</v>
      </c>
      <c r="O6257" s="2" t="s">
        <v>392</v>
      </c>
      <c r="P6257" s="2" t="s">
        <v>46</v>
      </c>
      <c r="Q6257" s="2" t="s">
        <v>47</v>
      </c>
      <c r="R6257" s="2" t="s">
        <v>393</v>
      </c>
      <c r="S6257" s="1">
        <v>9.8559999999999999</v>
      </c>
      <c r="T6257" s="1">
        <v>4</v>
      </c>
      <c r="U6257" s="1">
        <v>0.2</v>
      </c>
      <c r="V6257" s="5">
        <v>3.4496000000000002</v>
      </c>
    </row>
    <row r="6258" spans="1:22" ht="15" thickBot="1" x14ac:dyDescent="0.35">
      <c r="A6258" s="4">
        <v>6257</v>
      </c>
      <c r="B6258" s="2" t="s">
        <v>8782</v>
      </c>
      <c r="C6258" s="1">
        <v>2012</v>
      </c>
      <c r="D6258" s="3">
        <v>41158</v>
      </c>
      <c r="E6258" s="3">
        <v>41160</v>
      </c>
      <c r="F6258" s="2" t="s">
        <v>23</v>
      </c>
      <c r="G6258" s="2" t="s">
        <v>3370</v>
      </c>
      <c r="H6258" s="2" t="s">
        <v>3371</v>
      </c>
      <c r="I6258" s="2" t="s">
        <v>102</v>
      </c>
      <c r="J6258" s="2" t="s">
        <v>27</v>
      </c>
      <c r="K6258" s="2" t="s">
        <v>1062</v>
      </c>
      <c r="L6258" s="2" t="s">
        <v>54</v>
      </c>
      <c r="M6258" s="1">
        <v>33319</v>
      </c>
      <c r="N6258" s="2" t="s">
        <v>30</v>
      </c>
      <c r="O6258" s="2" t="s">
        <v>5933</v>
      </c>
      <c r="P6258" s="2" t="s">
        <v>46</v>
      </c>
      <c r="Q6258" s="2" t="s">
        <v>75</v>
      </c>
      <c r="R6258" s="2" t="s">
        <v>5934</v>
      </c>
      <c r="S6258" s="1">
        <v>3.444</v>
      </c>
      <c r="T6258" s="1">
        <v>1</v>
      </c>
      <c r="U6258" s="1">
        <v>0.7</v>
      </c>
      <c r="V6258" s="5">
        <v>-2.5255999999999998</v>
      </c>
    </row>
    <row r="6259" spans="1:22" ht="15" thickBot="1" x14ac:dyDescent="0.35">
      <c r="A6259" s="4">
        <v>6258</v>
      </c>
      <c r="B6259" s="2" t="s">
        <v>8783</v>
      </c>
      <c r="C6259" s="1">
        <v>2014</v>
      </c>
      <c r="D6259" s="3">
        <v>41946</v>
      </c>
      <c r="E6259" s="3">
        <v>41950</v>
      </c>
      <c r="F6259" s="2" t="s">
        <v>23</v>
      </c>
      <c r="G6259" s="2" t="s">
        <v>2140</v>
      </c>
      <c r="H6259" s="2" t="s">
        <v>2141</v>
      </c>
      <c r="I6259" s="2" t="s">
        <v>41</v>
      </c>
      <c r="J6259" s="2" t="s">
        <v>27</v>
      </c>
      <c r="K6259" s="2" t="s">
        <v>497</v>
      </c>
      <c r="L6259" s="2" t="s">
        <v>498</v>
      </c>
      <c r="M6259" s="1">
        <v>43229</v>
      </c>
      <c r="N6259" s="2" t="s">
        <v>148</v>
      </c>
      <c r="O6259" s="2" t="s">
        <v>1065</v>
      </c>
      <c r="P6259" s="2" t="s">
        <v>46</v>
      </c>
      <c r="Q6259" s="2" t="s">
        <v>578</v>
      </c>
      <c r="R6259" s="2" t="s">
        <v>1066</v>
      </c>
      <c r="S6259" s="1">
        <v>384.59199999999998</v>
      </c>
      <c r="T6259" s="1">
        <v>2</v>
      </c>
      <c r="U6259" s="1">
        <v>0.2</v>
      </c>
      <c r="V6259" s="5">
        <v>-81.725800000000007</v>
      </c>
    </row>
    <row r="6260" spans="1:22" ht="15" thickBot="1" x14ac:dyDescent="0.35">
      <c r="A6260" s="4">
        <v>6259</v>
      </c>
      <c r="B6260" s="2" t="s">
        <v>8784</v>
      </c>
      <c r="C6260" s="1">
        <v>2012</v>
      </c>
      <c r="D6260" s="3">
        <v>40996</v>
      </c>
      <c r="E6260" s="3">
        <v>40998</v>
      </c>
      <c r="F6260" s="2" t="s">
        <v>23</v>
      </c>
      <c r="G6260" s="2" t="s">
        <v>5105</v>
      </c>
      <c r="H6260" s="2" t="s">
        <v>5106</v>
      </c>
      <c r="I6260" s="2" t="s">
        <v>26</v>
      </c>
      <c r="J6260" s="2" t="s">
        <v>27</v>
      </c>
      <c r="K6260" s="2" t="s">
        <v>266</v>
      </c>
      <c r="L6260" s="2" t="s">
        <v>267</v>
      </c>
      <c r="M6260" s="1">
        <v>10009</v>
      </c>
      <c r="N6260" s="2" t="s">
        <v>148</v>
      </c>
      <c r="O6260" s="2" t="s">
        <v>2576</v>
      </c>
      <c r="P6260" s="2" t="s">
        <v>46</v>
      </c>
      <c r="Q6260" s="2" t="s">
        <v>173</v>
      </c>
      <c r="R6260" s="2" t="s">
        <v>2577</v>
      </c>
      <c r="S6260" s="1">
        <v>22.92</v>
      </c>
      <c r="T6260" s="1">
        <v>3</v>
      </c>
      <c r="U6260" s="1">
        <v>0</v>
      </c>
      <c r="V6260" s="5">
        <v>11.2308</v>
      </c>
    </row>
    <row r="6261" spans="1:22" ht="15" thickBot="1" x14ac:dyDescent="0.35">
      <c r="A6261" s="4">
        <v>6260</v>
      </c>
      <c r="B6261" s="2" t="s">
        <v>8785</v>
      </c>
      <c r="C6261" s="1">
        <v>2012</v>
      </c>
      <c r="D6261" s="3">
        <v>41134</v>
      </c>
      <c r="E6261" s="3">
        <v>41138</v>
      </c>
      <c r="F6261" s="2" t="s">
        <v>23</v>
      </c>
      <c r="G6261" s="2" t="s">
        <v>2230</v>
      </c>
      <c r="H6261" s="2" t="s">
        <v>2231</v>
      </c>
      <c r="I6261" s="2" t="s">
        <v>26</v>
      </c>
      <c r="J6261" s="2" t="s">
        <v>27</v>
      </c>
      <c r="K6261" s="2" t="s">
        <v>1464</v>
      </c>
      <c r="L6261" s="2" t="s">
        <v>254</v>
      </c>
      <c r="M6261" s="1">
        <v>47374</v>
      </c>
      <c r="N6261" s="2" t="s">
        <v>105</v>
      </c>
      <c r="O6261" s="2" t="s">
        <v>3122</v>
      </c>
      <c r="P6261" s="2" t="s">
        <v>46</v>
      </c>
      <c r="Q6261" s="2" t="s">
        <v>75</v>
      </c>
      <c r="R6261" s="2" t="s">
        <v>3123</v>
      </c>
      <c r="S6261" s="1">
        <v>11.36</v>
      </c>
      <c r="T6261" s="1">
        <v>4</v>
      </c>
      <c r="U6261" s="1">
        <v>0</v>
      </c>
      <c r="V6261" s="5">
        <v>5.5663999999999998</v>
      </c>
    </row>
    <row r="6262" spans="1:22" ht="15" thickBot="1" x14ac:dyDescent="0.35">
      <c r="A6262" s="4">
        <v>6261</v>
      </c>
      <c r="B6262" s="2" t="s">
        <v>8786</v>
      </c>
      <c r="C6262" s="1">
        <v>2012</v>
      </c>
      <c r="D6262" s="3">
        <v>41041</v>
      </c>
      <c r="E6262" s="3">
        <v>41047</v>
      </c>
      <c r="F6262" s="2" t="s">
        <v>50</v>
      </c>
      <c r="G6262" s="2" t="s">
        <v>1699</v>
      </c>
      <c r="H6262" s="2" t="s">
        <v>1700</v>
      </c>
      <c r="I6262" s="2" t="s">
        <v>26</v>
      </c>
      <c r="J6262" s="2" t="s">
        <v>27</v>
      </c>
      <c r="K6262" s="2" t="s">
        <v>95</v>
      </c>
      <c r="L6262" s="2" t="s">
        <v>96</v>
      </c>
      <c r="M6262" s="1">
        <v>98115</v>
      </c>
      <c r="N6262" s="2" t="s">
        <v>44</v>
      </c>
      <c r="O6262" s="2" t="s">
        <v>2038</v>
      </c>
      <c r="P6262" s="2" t="s">
        <v>46</v>
      </c>
      <c r="Q6262" s="2" t="s">
        <v>75</v>
      </c>
      <c r="R6262" s="2" t="s">
        <v>2039</v>
      </c>
      <c r="S6262" s="1">
        <v>14.592000000000001</v>
      </c>
      <c r="T6262" s="1">
        <v>3</v>
      </c>
      <c r="U6262" s="1">
        <v>0.2</v>
      </c>
      <c r="V6262" s="5">
        <v>4.9248000000000003</v>
      </c>
    </row>
    <row r="6263" spans="1:22" ht="15" thickBot="1" x14ac:dyDescent="0.35">
      <c r="A6263" s="4">
        <v>6262</v>
      </c>
      <c r="B6263" s="2" t="s">
        <v>8787</v>
      </c>
      <c r="C6263" s="1">
        <v>2014</v>
      </c>
      <c r="D6263" s="3">
        <v>41844</v>
      </c>
      <c r="E6263" s="3">
        <v>41848</v>
      </c>
      <c r="F6263" s="2" t="s">
        <v>50</v>
      </c>
      <c r="G6263" s="2" t="s">
        <v>7933</v>
      </c>
      <c r="H6263" s="2" t="s">
        <v>7934</v>
      </c>
      <c r="I6263" s="2" t="s">
        <v>41</v>
      </c>
      <c r="J6263" s="2" t="s">
        <v>27</v>
      </c>
      <c r="K6263" s="2" t="s">
        <v>1173</v>
      </c>
      <c r="L6263" s="2" t="s">
        <v>267</v>
      </c>
      <c r="M6263" s="1">
        <v>11561</v>
      </c>
      <c r="N6263" s="2" t="s">
        <v>148</v>
      </c>
      <c r="O6263" s="2" t="s">
        <v>1275</v>
      </c>
      <c r="P6263" s="2" t="s">
        <v>46</v>
      </c>
      <c r="Q6263" s="2" t="s">
        <v>47</v>
      </c>
      <c r="R6263" s="2" t="s">
        <v>1276</v>
      </c>
      <c r="S6263" s="1">
        <v>41.4</v>
      </c>
      <c r="T6263" s="1">
        <v>4</v>
      </c>
      <c r="U6263" s="1">
        <v>0</v>
      </c>
      <c r="V6263" s="5">
        <v>19.872</v>
      </c>
    </row>
    <row r="6264" spans="1:22" ht="15" thickBot="1" x14ac:dyDescent="0.35">
      <c r="A6264" s="4">
        <v>6263</v>
      </c>
      <c r="B6264" s="2" t="s">
        <v>8788</v>
      </c>
      <c r="C6264" s="1">
        <v>2013</v>
      </c>
      <c r="D6264" s="3">
        <v>41542</v>
      </c>
      <c r="E6264" s="3">
        <v>41544</v>
      </c>
      <c r="F6264" s="2" t="s">
        <v>188</v>
      </c>
      <c r="G6264" s="2" t="s">
        <v>1291</v>
      </c>
      <c r="H6264" s="2" t="s">
        <v>1292</v>
      </c>
      <c r="I6264" s="2" t="s">
        <v>41</v>
      </c>
      <c r="J6264" s="2" t="s">
        <v>27</v>
      </c>
      <c r="K6264" s="2" t="s">
        <v>3101</v>
      </c>
      <c r="L6264" s="2" t="s">
        <v>211</v>
      </c>
      <c r="M6264" s="1">
        <v>61107</v>
      </c>
      <c r="N6264" s="2" t="s">
        <v>105</v>
      </c>
      <c r="O6264" s="2" t="s">
        <v>1511</v>
      </c>
      <c r="P6264" s="2" t="s">
        <v>46</v>
      </c>
      <c r="Q6264" s="2" t="s">
        <v>75</v>
      </c>
      <c r="R6264" s="2" t="s">
        <v>1512</v>
      </c>
      <c r="S6264" s="1">
        <v>442.37200000000001</v>
      </c>
      <c r="T6264" s="1">
        <v>7</v>
      </c>
      <c r="U6264" s="1">
        <v>0.8</v>
      </c>
      <c r="V6264" s="5">
        <v>-729.91380000000004</v>
      </c>
    </row>
    <row r="6265" spans="1:22" ht="15" thickBot="1" x14ac:dyDescent="0.35">
      <c r="A6265" s="4">
        <v>6264</v>
      </c>
      <c r="B6265" s="2" t="s">
        <v>8789</v>
      </c>
      <c r="C6265" s="1">
        <v>2014</v>
      </c>
      <c r="D6265" s="3">
        <v>41765</v>
      </c>
      <c r="E6265" s="3">
        <v>41770</v>
      </c>
      <c r="F6265" s="2" t="s">
        <v>50</v>
      </c>
      <c r="G6265" s="2" t="s">
        <v>3801</v>
      </c>
      <c r="H6265" s="2" t="s">
        <v>3802</v>
      </c>
      <c r="I6265" s="2" t="s">
        <v>41</v>
      </c>
      <c r="J6265" s="2" t="s">
        <v>27</v>
      </c>
      <c r="K6265" s="2" t="s">
        <v>497</v>
      </c>
      <c r="L6265" s="2" t="s">
        <v>1272</v>
      </c>
      <c r="M6265" s="1">
        <v>31907</v>
      </c>
      <c r="N6265" s="2" t="s">
        <v>30</v>
      </c>
      <c r="O6265" s="2" t="s">
        <v>4035</v>
      </c>
      <c r="P6265" s="2" t="s">
        <v>46</v>
      </c>
      <c r="Q6265" s="2" t="s">
        <v>75</v>
      </c>
      <c r="R6265" s="2" t="s">
        <v>4036</v>
      </c>
      <c r="S6265" s="1">
        <v>34.5</v>
      </c>
      <c r="T6265" s="1">
        <v>3</v>
      </c>
      <c r="U6265" s="1">
        <v>0</v>
      </c>
      <c r="V6265" s="5">
        <v>15.525</v>
      </c>
    </row>
    <row r="6266" spans="1:22" ht="15" thickBot="1" x14ac:dyDescent="0.35">
      <c r="A6266" s="4">
        <v>6265</v>
      </c>
      <c r="B6266" s="2" t="s">
        <v>8790</v>
      </c>
      <c r="C6266" s="1">
        <v>2013</v>
      </c>
      <c r="D6266" s="3">
        <v>41554</v>
      </c>
      <c r="E6266" s="3">
        <v>41554</v>
      </c>
      <c r="F6266" s="2" t="s">
        <v>1290</v>
      </c>
      <c r="G6266" s="2" t="s">
        <v>859</v>
      </c>
      <c r="H6266" s="2" t="s">
        <v>860</v>
      </c>
      <c r="I6266" s="2" t="s">
        <v>26</v>
      </c>
      <c r="J6266" s="2" t="s">
        <v>27</v>
      </c>
      <c r="K6266" s="2" t="s">
        <v>4548</v>
      </c>
      <c r="L6266" s="2" t="s">
        <v>649</v>
      </c>
      <c r="M6266" s="1">
        <v>74133</v>
      </c>
      <c r="N6266" s="2" t="s">
        <v>105</v>
      </c>
      <c r="O6266" s="2" t="s">
        <v>325</v>
      </c>
      <c r="P6266" s="2" t="s">
        <v>46</v>
      </c>
      <c r="Q6266" s="2" t="s">
        <v>75</v>
      </c>
      <c r="R6266" s="2" t="s">
        <v>326</v>
      </c>
      <c r="S6266" s="1">
        <v>28.85</v>
      </c>
      <c r="T6266" s="1">
        <v>5</v>
      </c>
      <c r="U6266" s="1">
        <v>0</v>
      </c>
      <c r="V6266" s="5">
        <v>14.425000000000001</v>
      </c>
    </row>
    <row r="6267" spans="1:22" ht="15" thickBot="1" x14ac:dyDescent="0.35">
      <c r="A6267" s="4">
        <v>6266</v>
      </c>
      <c r="B6267" s="2" t="s">
        <v>8791</v>
      </c>
      <c r="C6267" s="1">
        <v>2011</v>
      </c>
      <c r="D6267" s="3">
        <v>40850</v>
      </c>
      <c r="E6267" s="3">
        <v>40855</v>
      </c>
      <c r="F6267" s="2" t="s">
        <v>50</v>
      </c>
      <c r="G6267" s="2" t="s">
        <v>2072</v>
      </c>
      <c r="H6267" s="2" t="s">
        <v>2073</v>
      </c>
      <c r="I6267" s="2" t="s">
        <v>26</v>
      </c>
      <c r="J6267" s="2" t="s">
        <v>27</v>
      </c>
      <c r="K6267" s="2" t="s">
        <v>5660</v>
      </c>
      <c r="L6267" s="2" t="s">
        <v>335</v>
      </c>
      <c r="M6267" s="1">
        <v>37211</v>
      </c>
      <c r="N6267" s="2" t="s">
        <v>30</v>
      </c>
      <c r="O6267" s="2" t="s">
        <v>3262</v>
      </c>
      <c r="P6267" s="2" t="s">
        <v>46</v>
      </c>
      <c r="Q6267" s="2" t="s">
        <v>90</v>
      </c>
      <c r="R6267" s="2" t="s">
        <v>3263</v>
      </c>
      <c r="S6267" s="1">
        <v>3.488</v>
      </c>
      <c r="T6267" s="1">
        <v>2</v>
      </c>
      <c r="U6267" s="1">
        <v>0.2</v>
      </c>
      <c r="V6267" s="5">
        <v>1.1772</v>
      </c>
    </row>
    <row r="6268" spans="1:22" ht="15" thickBot="1" x14ac:dyDescent="0.35">
      <c r="A6268" s="4">
        <v>6267</v>
      </c>
      <c r="B6268" s="2" t="s">
        <v>8791</v>
      </c>
      <c r="C6268" s="1">
        <v>2011</v>
      </c>
      <c r="D6268" s="3">
        <v>40850</v>
      </c>
      <c r="E6268" s="3">
        <v>40855</v>
      </c>
      <c r="F6268" s="2" t="s">
        <v>50</v>
      </c>
      <c r="G6268" s="2" t="s">
        <v>2072</v>
      </c>
      <c r="H6268" s="2" t="s">
        <v>2073</v>
      </c>
      <c r="I6268" s="2" t="s">
        <v>26</v>
      </c>
      <c r="J6268" s="2" t="s">
        <v>27</v>
      </c>
      <c r="K6268" s="2" t="s">
        <v>5660</v>
      </c>
      <c r="L6268" s="2" t="s">
        <v>335</v>
      </c>
      <c r="M6268" s="1">
        <v>37211</v>
      </c>
      <c r="N6268" s="2" t="s">
        <v>30</v>
      </c>
      <c r="O6268" s="2" t="s">
        <v>2650</v>
      </c>
      <c r="P6268" s="2" t="s">
        <v>46</v>
      </c>
      <c r="Q6268" s="2" t="s">
        <v>90</v>
      </c>
      <c r="R6268" s="2" t="s">
        <v>2651</v>
      </c>
      <c r="S6268" s="1">
        <v>143.85599999999999</v>
      </c>
      <c r="T6268" s="1">
        <v>9</v>
      </c>
      <c r="U6268" s="1">
        <v>0.2</v>
      </c>
      <c r="V6268" s="5">
        <v>48.551400000000001</v>
      </c>
    </row>
    <row r="6269" spans="1:22" ht="15" thickBot="1" x14ac:dyDescent="0.35">
      <c r="A6269" s="4">
        <v>6268</v>
      </c>
      <c r="B6269" s="2" t="s">
        <v>8792</v>
      </c>
      <c r="C6269" s="1">
        <v>2012</v>
      </c>
      <c r="D6269" s="3">
        <v>41183</v>
      </c>
      <c r="E6269" s="3">
        <v>41186</v>
      </c>
      <c r="F6269" s="2" t="s">
        <v>23</v>
      </c>
      <c r="G6269" s="2" t="s">
        <v>733</v>
      </c>
      <c r="H6269" s="2" t="s">
        <v>734</v>
      </c>
      <c r="I6269" s="2" t="s">
        <v>102</v>
      </c>
      <c r="J6269" s="2" t="s">
        <v>27</v>
      </c>
      <c r="K6269" s="2" t="s">
        <v>8793</v>
      </c>
      <c r="L6269" s="2" t="s">
        <v>1245</v>
      </c>
      <c r="M6269" s="1">
        <v>2138</v>
      </c>
      <c r="N6269" s="2" t="s">
        <v>148</v>
      </c>
      <c r="O6269" s="2" t="s">
        <v>1920</v>
      </c>
      <c r="P6269" s="2" t="s">
        <v>71</v>
      </c>
      <c r="Q6269" s="2" t="s">
        <v>72</v>
      </c>
      <c r="R6269" s="2" t="s">
        <v>1921</v>
      </c>
      <c r="S6269" s="1">
        <v>311.98</v>
      </c>
      <c r="T6269" s="1">
        <v>2</v>
      </c>
      <c r="U6269" s="1">
        <v>0</v>
      </c>
      <c r="V6269" s="5">
        <v>93.593999999999994</v>
      </c>
    </row>
    <row r="6270" spans="1:22" ht="15" thickBot="1" x14ac:dyDescent="0.35">
      <c r="A6270" s="4">
        <v>6269</v>
      </c>
      <c r="B6270" s="2" t="s">
        <v>8792</v>
      </c>
      <c r="C6270" s="1">
        <v>2012</v>
      </c>
      <c r="D6270" s="3">
        <v>41183</v>
      </c>
      <c r="E6270" s="3">
        <v>41186</v>
      </c>
      <c r="F6270" s="2" t="s">
        <v>23</v>
      </c>
      <c r="G6270" s="2" t="s">
        <v>733</v>
      </c>
      <c r="H6270" s="2" t="s">
        <v>734</v>
      </c>
      <c r="I6270" s="2" t="s">
        <v>102</v>
      </c>
      <c r="J6270" s="2" t="s">
        <v>27</v>
      </c>
      <c r="K6270" s="2" t="s">
        <v>8793</v>
      </c>
      <c r="L6270" s="2" t="s">
        <v>1245</v>
      </c>
      <c r="M6270" s="1">
        <v>2138</v>
      </c>
      <c r="N6270" s="2" t="s">
        <v>148</v>
      </c>
      <c r="O6270" s="2" t="s">
        <v>5620</v>
      </c>
      <c r="P6270" s="2" t="s">
        <v>46</v>
      </c>
      <c r="Q6270" s="2" t="s">
        <v>75</v>
      </c>
      <c r="R6270" s="2" t="s">
        <v>1219</v>
      </c>
      <c r="S6270" s="1">
        <v>22.45</v>
      </c>
      <c r="T6270" s="1">
        <v>5</v>
      </c>
      <c r="U6270" s="1">
        <v>0</v>
      </c>
      <c r="V6270" s="5">
        <v>10.327</v>
      </c>
    </row>
    <row r="6271" spans="1:22" ht="15" thickBot="1" x14ac:dyDescent="0.35">
      <c r="A6271" s="4">
        <v>6270</v>
      </c>
      <c r="B6271" s="2" t="s">
        <v>8794</v>
      </c>
      <c r="C6271" s="1">
        <v>2014</v>
      </c>
      <c r="D6271" s="3">
        <v>41976</v>
      </c>
      <c r="E6271" s="3">
        <v>41980</v>
      </c>
      <c r="F6271" s="2" t="s">
        <v>50</v>
      </c>
      <c r="G6271" s="2" t="s">
        <v>1532</v>
      </c>
      <c r="H6271" s="2" t="s">
        <v>1533</v>
      </c>
      <c r="I6271" s="2" t="s">
        <v>41</v>
      </c>
      <c r="J6271" s="2" t="s">
        <v>27</v>
      </c>
      <c r="K6271" s="2" t="s">
        <v>3199</v>
      </c>
      <c r="L6271" s="2" t="s">
        <v>43</v>
      </c>
      <c r="M6271" s="1">
        <v>94601</v>
      </c>
      <c r="N6271" s="2" t="s">
        <v>44</v>
      </c>
      <c r="O6271" s="2" t="s">
        <v>615</v>
      </c>
      <c r="P6271" s="2" t="s">
        <v>71</v>
      </c>
      <c r="Q6271" s="2" t="s">
        <v>72</v>
      </c>
      <c r="R6271" s="2" t="s">
        <v>616</v>
      </c>
      <c r="S6271" s="1">
        <v>39.991999999999997</v>
      </c>
      <c r="T6271" s="1">
        <v>1</v>
      </c>
      <c r="U6271" s="1">
        <v>0.2</v>
      </c>
      <c r="V6271" s="5">
        <v>-7.9984000000000002</v>
      </c>
    </row>
    <row r="6272" spans="1:22" ht="15" thickBot="1" x14ac:dyDescent="0.35">
      <c r="A6272" s="4">
        <v>6271</v>
      </c>
      <c r="B6272" s="2" t="s">
        <v>8794</v>
      </c>
      <c r="C6272" s="1">
        <v>2014</v>
      </c>
      <c r="D6272" s="3">
        <v>41976</v>
      </c>
      <c r="E6272" s="3">
        <v>41980</v>
      </c>
      <c r="F6272" s="2" t="s">
        <v>50</v>
      </c>
      <c r="G6272" s="2" t="s">
        <v>1532</v>
      </c>
      <c r="H6272" s="2" t="s">
        <v>1533</v>
      </c>
      <c r="I6272" s="2" t="s">
        <v>41</v>
      </c>
      <c r="J6272" s="2" t="s">
        <v>27</v>
      </c>
      <c r="K6272" s="2" t="s">
        <v>3199</v>
      </c>
      <c r="L6272" s="2" t="s">
        <v>43</v>
      </c>
      <c r="M6272" s="1">
        <v>94601</v>
      </c>
      <c r="N6272" s="2" t="s">
        <v>44</v>
      </c>
      <c r="O6272" s="2" t="s">
        <v>6902</v>
      </c>
      <c r="P6272" s="2" t="s">
        <v>32</v>
      </c>
      <c r="Q6272" s="2" t="s">
        <v>36</v>
      </c>
      <c r="R6272" s="2" t="s">
        <v>6903</v>
      </c>
      <c r="S6272" s="1">
        <v>1159.056</v>
      </c>
      <c r="T6272" s="1">
        <v>9</v>
      </c>
      <c r="U6272" s="1">
        <v>0.2</v>
      </c>
      <c r="V6272" s="5">
        <v>43.464599999999997</v>
      </c>
    </row>
    <row r="6273" spans="1:22" ht="15" thickBot="1" x14ac:dyDescent="0.35">
      <c r="A6273" s="4">
        <v>6272</v>
      </c>
      <c r="B6273" s="2" t="s">
        <v>8794</v>
      </c>
      <c r="C6273" s="1">
        <v>2014</v>
      </c>
      <c r="D6273" s="3">
        <v>41976</v>
      </c>
      <c r="E6273" s="3">
        <v>41980</v>
      </c>
      <c r="F6273" s="2" t="s">
        <v>50</v>
      </c>
      <c r="G6273" s="2" t="s">
        <v>1532</v>
      </c>
      <c r="H6273" s="2" t="s">
        <v>1533</v>
      </c>
      <c r="I6273" s="2" t="s">
        <v>41</v>
      </c>
      <c r="J6273" s="2" t="s">
        <v>27</v>
      </c>
      <c r="K6273" s="2" t="s">
        <v>3199</v>
      </c>
      <c r="L6273" s="2" t="s">
        <v>43</v>
      </c>
      <c r="M6273" s="1">
        <v>94601</v>
      </c>
      <c r="N6273" s="2" t="s">
        <v>44</v>
      </c>
      <c r="O6273" s="2" t="s">
        <v>3552</v>
      </c>
      <c r="P6273" s="2" t="s">
        <v>46</v>
      </c>
      <c r="Q6273" s="2" t="s">
        <v>68</v>
      </c>
      <c r="R6273" s="2" t="s">
        <v>3553</v>
      </c>
      <c r="S6273" s="1">
        <v>179.9</v>
      </c>
      <c r="T6273" s="1">
        <v>5</v>
      </c>
      <c r="U6273" s="1">
        <v>0</v>
      </c>
      <c r="V6273" s="5">
        <v>44.975000000000001</v>
      </c>
    </row>
    <row r="6274" spans="1:22" ht="15" thickBot="1" x14ac:dyDescent="0.35">
      <c r="A6274" s="4">
        <v>6273</v>
      </c>
      <c r="B6274" s="2" t="s">
        <v>8795</v>
      </c>
      <c r="C6274" s="1">
        <v>2014</v>
      </c>
      <c r="D6274" s="3">
        <v>41985</v>
      </c>
      <c r="E6274" s="3">
        <v>41986</v>
      </c>
      <c r="F6274" s="2" t="s">
        <v>188</v>
      </c>
      <c r="G6274" s="2" t="s">
        <v>1338</v>
      </c>
      <c r="H6274" s="2" t="s">
        <v>1339</v>
      </c>
      <c r="I6274" s="2" t="s">
        <v>41</v>
      </c>
      <c r="J6274" s="2" t="s">
        <v>27</v>
      </c>
      <c r="K6274" s="2" t="s">
        <v>8796</v>
      </c>
      <c r="L6274" s="2" t="s">
        <v>211</v>
      </c>
      <c r="M6274" s="1">
        <v>60067</v>
      </c>
      <c r="N6274" s="2" t="s">
        <v>105</v>
      </c>
      <c r="O6274" s="2" t="s">
        <v>4794</v>
      </c>
      <c r="P6274" s="2" t="s">
        <v>71</v>
      </c>
      <c r="Q6274" s="2" t="s">
        <v>161</v>
      </c>
      <c r="R6274" s="2" t="s">
        <v>4795</v>
      </c>
      <c r="S6274" s="1">
        <v>116.312</v>
      </c>
      <c r="T6274" s="1">
        <v>7</v>
      </c>
      <c r="U6274" s="1">
        <v>0.2</v>
      </c>
      <c r="V6274" s="5">
        <v>23.2624</v>
      </c>
    </row>
    <row r="6275" spans="1:22" ht="15" thickBot="1" x14ac:dyDescent="0.35">
      <c r="A6275" s="4">
        <v>6274</v>
      </c>
      <c r="B6275" s="2" t="s">
        <v>8797</v>
      </c>
      <c r="C6275" s="1">
        <v>2013</v>
      </c>
      <c r="D6275" s="3">
        <v>41473</v>
      </c>
      <c r="E6275" s="3">
        <v>41478</v>
      </c>
      <c r="F6275" s="2" t="s">
        <v>23</v>
      </c>
      <c r="G6275" s="2" t="s">
        <v>5176</v>
      </c>
      <c r="H6275" s="2" t="s">
        <v>5177</v>
      </c>
      <c r="I6275" s="2" t="s">
        <v>26</v>
      </c>
      <c r="J6275" s="2" t="s">
        <v>27</v>
      </c>
      <c r="K6275" s="2" t="s">
        <v>95</v>
      </c>
      <c r="L6275" s="2" t="s">
        <v>96</v>
      </c>
      <c r="M6275" s="1">
        <v>98105</v>
      </c>
      <c r="N6275" s="2" t="s">
        <v>44</v>
      </c>
      <c r="O6275" s="2" t="s">
        <v>5687</v>
      </c>
      <c r="P6275" s="2" t="s">
        <v>32</v>
      </c>
      <c r="Q6275" s="2" t="s">
        <v>65</v>
      </c>
      <c r="R6275" s="2" t="s">
        <v>5688</v>
      </c>
      <c r="S6275" s="1">
        <v>12.42</v>
      </c>
      <c r="T6275" s="1">
        <v>3</v>
      </c>
      <c r="U6275" s="1">
        <v>0</v>
      </c>
      <c r="V6275" s="5">
        <v>4.4711999999999996</v>
      </c>
    </row>
    <row r="6276" spans="1:22" ht="15" thickBot="1" x14ac:dyDescent="0.35">
      <c r="A6276" s="4">
        <v>6275</v>
      </c>
      <c r="B6276" s="2" t="s">
        <v>8797</v>
      </c>
      <c r="C6276" s="1">
        <v>2013</v>
      </c>
      <c r="D6276" s="3">
        <v>41473</v>
      </c>
      <c r="E6276" s="3">
        <v>41478</v>
      </c>
      <c r="F6276" s="2" t="s">
        <v>23</v>
      </c>
      <c r="G6276" s="2" t="s">
        <v>5176</v>
      </c>
      <c r="H6276" s="2" t="s">
        <v>5177</v>
      </c>
      <c r="I6276" s="2" t="s">
        <v>26</v>
      </c>
      <c r="J6276" s="2" t="s">
        <v>27</v>
      </c>
      <c r="K6276" s="2" t="s">
        <v>95</v>
      </c>
      <c r="L6276" s="2" t="s">
        <v>96</v>
      </c>
      <c r="M6276" s="1">
        <v>98105</v>
      </c>
      <c r="N6276" s="2" t="s">
        <v>44</v>
      </c>
      <c r="O6276" s="2" t="s">
        <v>8798</v>
      </c>
      <c r="P6276" s="2" t="s">
        <v>71</v>
      </c>
      <c r="Q6276" s="2" t="s">
        <v>161</v>
      </c>
      <c r="R6276" s="2" t="s">
        <v>8799</v>
      </c>
      <c r="S6276" s="1">
        <v>428.4</v>
      </c>
      <c r="T6276" s="1">
        <v>3</v>
      </c>
      <c r="U6276" s="1">
        <v>0</v>
      </c>
      <c r="V6276" s="5">
        <v>89.963999999999999</v>
      </c>
    </row>
    <row r="6277" spans="1:22" ht="15" thickBot="1" x14ac:dyDescent="0.35">
      <c r="A6277" s="4">
        <v>6276</v>
      </c>
      <c r="B6277" s="2" t="s">
        <v>8797</v>
      </c>
      <c r="C6277" s="1">
        <v>2013</v>
      </c>
      <c r="D6277" s="3">
        <v>41473</v>
      </c>
      <c r="E6277" s="3">
        <v>41478</v>
      </c>
      <c r="F6277" s="2" t="s">
        <v>23</v>
      </c>
      <c r="G6277" s="2" t="s">
        <v>5176</v>
      </c>
      <c r="H6277" s="2" t="s">
        <v>5177</v>
      </c>
      <c r="I6277" s="2" t="s">
        <v>26</v>
      </c>
      <c r="J6277" s="2" t="s">
        <v>27</v>
      </c>
      <c r="K6277" s="2" t="s">
        <v>95</v>
      </c>
      <c r="L6277" s="2" t="s">
        <v>96</v>
      </c>
      <c r="M6277" s="1">
        <v>98105</v>
      </c>
      <c r="N6277" s="2" t="s">
        <v>44</v>
      </c>
      <c r="O6277" s="2" t="s">
        <v>6996</v>
      </c>
      <c r="P6277" s="2" t="s">
        <v>32</v>
      </c>
      <c r="Q6277" s="2" t="s">
        <v>65</v>
      </c>
      <c r="R6277" s="2" t="s">
        <v>6997</v>
      </c>
      <c r="S6277" s="1">
        <v>24.75</v>
      </c>
      <c r="T6277" s="1">
        <v>5</v>
      </c>
      <c r="U6277" s="1">
        <v>0</v>
      </c>
      <c r="V6277" s="5">
        <v>10.89</v>
      </c>
    </row>
    <row r="6278" spans="1:22" ht="15" thickBot="1" x14ac:dyDescent="0.35">
      <c r="A6278" s="4">
        <v>6277</v>
      </c>
      <c r="B6278" s="2" t="s">
        <v>8797</v>
      </c>
      <c r="C6278" s="1">
        <v>2013</v>
      </c>
      <c r="D6278" s="3">
        <v>41473</v>
      </c>
      <c r="E6278" s="3">
        <v>41478</v>
      </c>
      <c r="F6278" s="2" t="s">
        <v>23</v>
      </c>
      <c r="G6278" s="2" t="s">
        <v>5176</v>
      </c>
      <c r="H6278" s="2" t="s">
        <v>5177</v>
      </c>
      <c r="I6278" s="2" t="s">
        <v>26</v>
      </c>
      <c r="J6278" s="2" t="s">
        <v>27</v>
      </c>
      <c r="K6278" s="2" t="s">
        <v>95</v>
      </c>
      <c r="L6278" s="2" t="s">
        <v>96</v>
      </c>
      <c r="M6278" s="1">
        <v>98105</v>
      </c>
      <c r="N6278" s="2" t="s">
        <v>44</v>
      </c>
      <c r="O6278" s="2" t="s">
        <v>1197</v>
      </c>
      <c r="P6278" s="2" t="s">
        <v>46</v>
      </c>
      <c r="Q6278" s="2" t="s">
        <v>47</v>
      </c>
      <c r="R6278" s="2" t="s">
        <v>1198</v>
      </c>
      <c r="S6278" s="1">
        <v>87.71</v>
      </c>
      <c r="T6278" s="1">
        <v>7</v>
      </c>
      <c r="U6278" s="1">
        <v>0</v>
      </c>
      <c r="V6278" s="5">
        <v>41.223700000000001</v>
      </c>
    </row>
    <row r="6279" spans="1:22" ht="15" thickBot="1" x14ac:dyDescent="0.35">
      <c r="A6279" s="4">
        <v>6278</v>
      </c>
      <c r="B6279" s="2" t="s">
        <v>8797</v>
      </c>
      <c r="C6279" s="1">
        <v>2013</v>
      </c>
      <c r="D6279" s="3">
        <v>41473</v>
      </c>
      <c r="E6279" s="3">
        <v>41478</v>
      </c>
      <c r="F6279" s="2" t="s">
        <v>23</v>
      </c>
      <c r="G6279" s="2" t="s">
        <v>5176</v>
      </c>
      <c r="H6279" s="2" t="s">
        <v>5177</v>
      </c>
      <c r="I6279" s="2" t="s">
        <v>26</v>
      </c>
      <c r="J6279" s="2" t="s">
        <v>27</v>
      </c>
      <c r="K6279" s="2" t="s">
        <v>95</v>
      </c>
      <c r="L6279" s="2" t="s">
        <v>96</v>
      </c>
      <c r="M6279" s="1">
        <v>98105</v>
      </c>
      <c r="N6279" s="2" t="s">
        <v>44</v>
      </c>
      <c r="O6279" s="2" t="s">
        <v>277</v>
      </c>
      <c r="P6279" s="2" t="s">
        <v>46</v>
      </c>
      <c r="Q6279" s="2" t="s">
        <v>59</v>
      </c>
      <c r="R6279" s="2" t="s">
        <v>278</v>
      </c>
      <c r="S6279" s="1">
        <v>69.52</v>
      </c>
      <c r="T6279" s="1">
        <v>2</v>
      </c>
      <c r="U6279" s="1">
        <v>0</v>
      </c>
      <c r="V6279" s="5">
        <v>17.38</v>
      </c>
    </row>
    <row r="6280" spans="1:22" ht="15" thickBot="1" x14ac:dyDescent="0.35">
      <c r="A6280" s="4">
        <v>6279</v>
      </c>
      <c r="B6280" s="2" t="s">
        <v>8797</v>
      </c>
      <c r="C6280" s="1">
        <v>2013</v>
      </c>
      <c r="D6280" s="3">
        <v>41473</v>
      </c>
      <c r="E6280" s="3">
        <v>41478</v>
      </c>
      <c r="F6280" s="2" t="s">
        <v>23</v>
      </c>
      <c r="G6280" s="2" t="s">
        <v>5176</v>
      </c>
      <c r="H6280" s="2" t="s">
        <v>5177</v>
      </c>
      <c r="I6280" s="2" t="s">
        <v>26</v>
      </c>
      <c r="J6280" s="2" t="s">
        <v>27</v>
      </c>
      <c r="K6280" s="2" t="s">
        <v>95</v>
      </c>
      <c r="L6280" s="2" t="s">
        <v>96</v>
      </c>
      <c r="M6280" s="1">
        <v>98105</v>
      </c>
      <c r="N6280" s="2" t="s">
        <v>44</v>
      </c>
      <c r="O6280" s="2" t="s">
        <v>3055</v>
      </c>
      <c r="P6280" s="2" t="s">
        <v>71</v>
      </c>
      <c r="Q6280" s="2" t="s">
        <v>72</v>
      </c>
      <c r="R6280" s="2" t="s">
        <v>3056</v>
      </c>
      <c r="S6280" s="1">
        <v>20.783999999999999</v>
      </c>
      <c r="T6280" s="1">
        <v>2</v>
      </c>
      <c r="U6280" s="1">
        <v>0.2</v>
      </c>
      <c r="V6280" s="5">
        <v>-4.6764000000000001</v>
      </c>
    </row>
    <row r="6281" spans="1:22" ht="15" thickBot="1" x14ac:dyDescent="0.35">
      <c r="A6281" s="4">
        <v>6280</v>
      </c>
      <c r="B6281" s="2" t="s">
        <v>8797</v>
      </c>
      <c r="C6281" s="1">
        <v>2013</v>
      </c>
      <c r="D6281" s="3">
        <v>41473</v>
      </c>
      <c r="E6281" s="3">
        <v>41478</v>
      </c>
      <c r="F6281" s="2" t="s">
        <v>23</v>
      </c>
      <c r="G6281" s="2" t="s">
        <v>5176</v>
      </c>
      <c r="H6281" s="2" t="s">
        <v>5177</v>
      </c>
      <c r="I6281" s="2" t="s">
        <v>26</v>
      </c>
      <c r="J6281" s="2" t="s">
        <v>27</v>
      </c>
      <c r="K6281" s="2" t="s">
        <v>95</v>
      </c>
      <c r="L6281" s="2" t="s">
        <v>96</v>
      </c>
      <c r="M6281" s="1">
        <v>98105</v>
      </c>
      <c r="N6281" s="2" t="s">
        <v>44</v>
      </c>
      <c r="O6281" s="2" t="s">
        <v>3768</v>
      </c>
      <c r="P6281" s="2" t="s">
        <v>46</v>
      </c>
      <c r="Q6281" s="2" t="s">
        <v>75</v>
      </c>
      <c r="R6281" s="2" t="s">
        <v>3769</v>
      </c>
      <c r="S6281" s="1">
        <v>12.816000000000001</v>
      </c>
      <c r="T6281" s="1">
        <v>3</v>
      </c>
      <c r="U6281" s="1">
        <v>0.2</v>
      </c>
      <c r="V6281" s="5">
        <v>4.1651999999999996</v>
      </c>
    </row>
    <row r="6282" spans="1:22" ht="15" thickBot="1" x14ac:dyDescent="0.35">
      <c r="A6282" s="4">
        <v>6281</v>
      </c>
      <c r="B6282" s="2" t="s">
        <v>8800</v>
      </c>
      <c r="C6282" s="1">
        <v>2014</v>
      </c>
      <c r="D6282" s="3">
        <v>41772</v>
      </c>
      <c r="E6282" s="3">
        <v>41776</v>
      </c>
      <c r="F6282" s="2" t="s">
        <v>50</v>
      </c>
      <c r="G6282" s="2" t="s">
        <v>859</v>
      </c>
      <c r="H6282" s="2" t="s">
        <v>860</v>
      </c>
      <c r="I6282" s="2" t="s">
        <v>26</v>
      </c>
      <c r="J6282" s="2" t="s">
        <v>27</v>
      </c>
      <c r="K6282" s="2" t="s">
        <v>1007</v>
      </c>
      <c r="L6282" s="2" t="s">
        <v>498</v>
      </c>
      <c r="M6282" s="1">
        <v>45231</v>
      </c>
      <c r="N6282" s="2" t="s">
        <v>148</v>
      </c>
      <c r="O6282" s="2" t="s">
        <v>4562</v>
      </c>
      <c r="P6282" s="2" t="s">
        <v>46</v>
      </c>
      <c r="Q6282" s="2" t="s">
        <v>47</v>
      </c>
      <c r="R6282" s="2" t="s">
        <v>4563</v>
      </c>
      <c r="S6282" s="1">
        <v>5.9039999999999999</v>
      </c>
      <c r="T6282" s="1">
        <v>2</v>
      </c>
      <c r="U6282" s="1">
        <v>0.2</v>
      </c>
      <c r="V6282" s="5">
        <v>1.9925999999999999</v>
      </c>
    </row>
    <row r="6283" spans="1:22" ht="15" thickBot="1" x14ac:dyDescent="0.35">
      <c r="A6283" s="4">
        <v>6282</v>
      </c>
      <c r="B6283" s="2" t="s">
        <v>8801</v>
      </c>
      <c r="C6283" s="1">
        <v>2012</v>
      </c>
      <c r="D6283" s="3">
        <v>41233</v>
      </c>
      <c r="E6283" s="3">
        <v>41239</v>
      </c>
      <c r="F6283" s="2" t="s">
        <v>50</v>
      </c>
      <c r="G6283" s="2" t="s">
        <v>4397</v>
      </c>
      <c r="H6283" s="2" t="s">
        <v>4398</v>
      </c>
      <c r="I6283" s="2" t="s">
        <v>26</v>
      </c>
      <c r="J6283" s="2" t="s">
        <v>27</v>
      </c>
      <c r="K6283" s="2" t="s">
        <v>5178</v>
      </c>
      <c r="L6283" s="2" t="s">
        <v>498</v>
      </c>
      <c r="M6283" s="1">
        <v>43302</v>
      </c>
      <c r="N6283" s="2" t="s">
        <v>148</v>
      </c>
      <c r="O6283" s="2" t="s">
        <v>8802</v>
      </c>
      <c r="P6283" s="2" t="s">
        <v>32</v>
      </c>
      <c r="Q6283" s="2" t="s">
        <v>65</v>
      </c>
      <c r="R6283" s="2" t="s">
        <v>8803</v>
      </c>
      <c r="S6283" s="1">
        <v>63.823999999999998</v>
      </c>
      <c r="T6283" s="1">
        <v>2</v>
      </c>
      <c r="U6283" s="1">
        <v>0.2</v>
      </c>
      <c r="V6283" s="5">
        <v>9.5736000000000008</v>
      </c>
    </row>
    <row r="6284" spans="1:22" ht="15" thickBot="1" x14ac:dyDescent="0.35">
      <c r="A6284" s="4">
        <v>6283</v>
      </c>
      <c r="B6284" s="2" t="s">
        <v>8801</v>
      </c>
      <c r="C6284" s="1">
        <v>2012</v>
      </c>
      <c r="D6284" s="3">
        <v>41233</v>
      </c>
      <c r="E6284" s="3">
        <v>41239</v>
      </c>
      <c r="F6284" s="2" t="s">
        <v>50</v>
      </c>
      <c r="G6284" s="2" t="s">
        <v>4397</v>
      </c>
      <c r="H6284" s="2" t="s">
        <v>4398</v>
      </c>
      <c r="I6284" s="2" t="s">
        <v>26</v>
      </c>
      <c r="J6284" s="2" t="s">
        <v>27</v>
      </c>
      <c r="K6284" s="2" t="s">
        <v>5178</v>
      </c>
      <c r="L6284" s="2" t="s">
        <v>498</v>
      </c>
      <c r="M6284" s="1">
        <v>43302</v>
      </c>
      <c r="N6284" s="2" t="s">
        <v>148</v>
      </c>
      <c r="O6284" s="2" t="s">
        <v>8372</v>
      </c>
      <c r="P6284" s="2" t="s">
        <v>46</v>
      </c>
      <c r="Q6284" s="2" t="s">
        <v>59</v>
      </c>
      <c r="R6284" s="2" t="s">
        <v>8373</v>
      </c>
      <c r="S6284" s="1">
        <v>141.55199999999999</v>
      </c>
      <c r="T6284" s="1">
        <v>3</v>
      </c>
      <c r="U6284" s="1">
        <v>0.2</v>
      </c>
      <c r="V6284" s="5">
        <v>-26.541</v>
      </c>
    </row>
    <row r="6285" spans="1:22" ht="15" thickBot="1" x14ac:dyDescent="0.35">
      <c r="A6285" s="4">
        <v>6284</v>
      </c>
      <c r="B6285" s="2" t="s">
        <v>8804</v>
      </c>
      <c r="C6285" s="1">
        <v>2013</v>
      </c>
      <c r="D6285" s="3">
        <v>41542</v>
      </c>
      <c r="E6285" s="3">
        <v>41546</v>
      </c>
      <c r="F6285" s="2" t="s">
        <v>50</v>
      </c>
      <c r="G6285" s="2" t="s">
        <v>4764</v>
      </c>
      <c r="H6285" s="2" t="s">
        <v>4765</v>
      </c>
      <c r="I6285" s="2" t="s">
        <v>41</v>
      </c>
      <c r="J6285" s="2" t="s">
        <v>27</v>
      </c>
      <c r="K6285" s="2" t="s">
        <v>42</v>
      </c>
      <c r="L6285" s="2" t="s">
        <v>43</v>
      </c>
      <c r="M6285" s="1">
        <v>90049</v>
      </c>
      <c r="N6285" s="2" t="s">
        <v>44</v>
      </c>
      <c r="O6285" s="2" t="s">
        <v>7751</v>
      </c>
      <c r="P6285" s="2" t="s">
        <v>46</v>
      </c>
      <c r="Q6285" s="2" t="s">
        <v>173</v>
      </c>
      <c r="R6285" s="2" t="s">
        <v>7752</v>
      </c>
      <c r="S6285" s="1">
        <v>304.89999999999998</v>
      </c>
      <c r="T6285" s="1">
        <v>5</v>
      </c>
      <c r="U6285" s="1">
        <v>0</v>
      </c>
      <c r="V6285" s="5">
        <v>143.303</v>
      </c>
    </row>
    <row r="6286" spans="1:22" ht="15" thickBot="1" x14ac:dyDescent="0.35">
      <c r="A6286" s="4">
        <v>6285</v>
      </c>
      <c r="B6286" s="2" t="s">
        <v>8804</v>
      </c>
      <c r="C6286" s="1">
        <v>2013</v>
      </c>
      <c r="D6286" s="3">
        <v>41542</v>
      </c>
      <c r="E6286" s="3">
        <v>41546</v>
      </c>
      <c r="F6286" s="2" t="s">
        <v>50</v>
      </c>
      <c r="G6286" s="2" t="s">
        <v>4764</v>
      </c>
      <c r="H6286" s="2" t="s">
        <v>4765</v>
      </c>
      <c r="I6286" s="2" t="s">
        <v>41</v>
      </c>
      <c r="J6286" s="2" t="s">
        <v>27</v>
      </c>
      <c r="K6286" s="2" t="s">
        <v>42</v>
      </c>
      <c r="L6286" s="2" t="s">
        <v>43</v>
      </c>
      <c r="M6286" s="1">
        <v>90049</v>
      </c>
      <c r="N6286" s="2" t="s">
        <v>44</v>
      </c>
      <c r="O6286" s="2" t="s">
        <v>4619</v>
      </c>
      <c r="P6286" s="2" t="s">
        <v>32</v>
      </c>
      <c r="Q6286" s="2" t="s">
        <v>36</v>
      </c>
      <c r="R6286" s="2" t="s">
        <v>4620</v>
      </c>
      <c r="S6286" s="1">
        <v>563.24</v>
      </c>
      <c r="T6286" s="1">
        <v>5</v>
      </c>
      <c r="U6286" s="1">
        <v>0.2</v>
      </c>
      <c r="V6286" s="5">
        <v>56.323999999999998</v>
      </c>
    </row>
    <row r="6287" spans="1:22" ht="15" thickBot="1" x14ac:dyDescent="0.35">
      <c r="A6287" s="4">
        <v>6286</v>
      </c>
      <c r="B6287" s="2" t="s">
        <v>8805</v>
      </c>
      <c r="C6287" s="1">
        <v>2013</v>
      </c>
      <c r="D6287" s="3">
        <v>41569</v>
      </c>
      <c r="E6287" s="3">
        <v>41574</v>
      </c>
      <c r="F6287" s="2" t="s">
        <v>50</v>
      </c>
      <c r="G6287" s="2" t="s">
        <v>847</v>
      </c>
      <c r="H6287" s="2" t="s">
        <v>848</v>
      </c>
      <c r="I6287" s="2" t="s">
        <v>41</v>
      </c>
      <c r="J6287" s="2" t="s">
        <v>27</v>
      </c>
      <c r="K6287" s="2" t="s">
        <v>1119</v>
      </c>
      <c r="L6287" s="2" t="s">
        <v>498</v>
      </c>
      <c r="M6287" s="1">
        <v>44107</v>
      </c>
      <c r="N6287" s="2" t="s">
        <v>148</v>
      </c>
      <c r="O6287" s="2" t="s">
        <v>5067</v>
      </c>
      <c r="P6287" s="2" t="s">
        <v>32</v>
      </c>
      <c r="Q6287" s="2" t="s">
        <v>56</v>
      </c>
      <c r="R6287" s="2" t="s">
        <v>5068</v>
      </c>
      <c r="S6287" s="1">
        <v>661.17600000000004</v>
      </c>
      <c r="T6287" s="1">
        <v>2</v>
      </c>
      <c r="U6287" s="1">
        <v>0.4</v>
      </c>
      <c r="V6287" s="5">
        <v>-231.41159999999999</v>
      </c>
    </row>
    <row r="6288" spans="1:22" ht="15" thickBot="1" x14ac:dyDescent="0.35">
      <c r="A6288" s="4">
        <v>6287</v>
      </c>
      <c r="B6288" s="2" t="s">
        <v>8806</v>
      </c>
      <c r="C6288" s="1">
        <v>2013</v>
      </c>
      <c r="D6288" s="3">
        <v>41572</v>
      </c>
      <c r="E6288" s="3">
        <v>41579</v>
      </c>
      <c r="F6288" s="2" t="s">
        <v>50</v>
      </c>
      <c r="G6288" s="2" t="s">
        <v>2844</v>
      </c>
      <c r="H6288" s="2" t="s">
        <v>2845</v>
      </c>
      <c r="I6288" s="2" t="s">
        <v>102</v>
      </c>
      <c r="J6288" s="2" t="s">
        <v>27</v>
      </c>
      <c r="K6288" s="2" t="s">
        <v>8698</v>
      </c>
      <c r="L6288" s="2" t="s">
        <v>335</v>
      </c>
      <c r="M6288" s="1">
        <v>37087</v>
      </c>
      <c r="N6288" s="2" t="s">
        <v>30</v>
      </c>
      <c r="O6288" s="2" t="s">
        <v>3266</v>
      </c>
      <c r="P6288" s="2" t="s">
        <v>71</v>
      </c>
      <c r="Q6288" s="2" t="s">
        <v>72</v>
      </c>
      <c r="R6288" s="2" t="s">
        <v>3267</v>
      </c>
      <c r="S6288" s="1">
        <v>239.976</v>
      </c>
      <c r="T6288" s="1">
        <v>3</v>
      </c>
      <c r="U6288" s="1">
        <v>0.2</v>
      </c>
      <c r="V6288" s="5">
        <v>17.998200000000001</v>
      </c>
    </row>
    <row r="6289" spans="1:22" ht="15" thickBot="1" x14ac:dyDescent="0.35">
      <c r="A6289" s="4">
        <v>6288</v>
      </c>
      <c r="B6289" s="2" t="s">
        <v>8807</v>
      </c>
      <c r="C6289" s="1">
        <v>2011</v>
      </c>
      <c r="D6289" s="3">
        <v>40732</v>
      </c>
      <c r="E6289" s="3">
        <v>40736</v>
      </c>
      <c r="F6289" s="2" t="s">
        <v>50</v>
      </c>
      <c r="G6289" s="2" t="s">
        <v>1574</v>
      </c>
      <c r="H6289" s="2" t="s">
        <v>1575</v>
      </c>
      <c r="I6289" s="2" t="s">
        <v>41</v>
      </c>
      <c r="J6289" s="2" t="s">
        <v>27</v>
      </c>
      <c r="K6289" s="2" t="s">
        <v>127</v>
      </c>
      <c r="L6289" s="2" t="s">
        <v>43</v>
      </c>
      <c r="M6289" s="1">
        <v>94122</v>
      </c>
      <c r="N6289" s="2" t="s">
        <v>44</v>
      </c>
      <c r="O6289" s="2" t="s">
        <v>4026</v>
      </c>
      <c r="P6289" s="2" t="s">
        <v>32</v>
      </c>
      <c r="Q6289" s="2" t="s">
        <v>56</v>
      </c>
      <c r="R6289" s="2" t="s">
        <v>4027</v>
      </c>
      <c r="S6289" s="1">
        <v>502.488</v>
      </c>
      <c r="T6289" s="1">
        <v>3</v>
      </c>
      <c r="U6289" s="1">
        <v>0.2</v>
      </c>
      <c r="V6289" s="5">
        <v>-87.935400000000001</v>
      </c>
    </row>
    <row r="6290" spans="1:22" ht="15" thickBot="1" x14ac:dyDescent="0.35">
      <c r="A6290" s="4">
        <v>6289</v>
      </c>
      <c r="B6290" s="2" t="s">
        <v>8807</v>
      </c>
      <c r="C6290" s="1">
        <v>2011</v>
      </c>
      <c r="D6290" s="3">
        <v>40732</v>
      </c>
      <c r="E6290" s="3">
        <v>40736</v>
      </c>
      <c r="F6290" s="2" t="s">
        <v>50</v>
      </c>
      <c r="G6290" s="2" t="s">
        <v>1574</v>
      </c>
      <c r="H6290" s="2" t="s">
        <v>1575</v>
      </c>
      <c r="I6290" s="2" t="s">
        <v>41</v>
      </c>
      <c r="J6290" s="2" t="s">
        <v>27</v>
      </c>
      <c r="K6290" s="2" t="s">
        <v>127</v>
      </c>
      <c r="L6290" s="2" t="s">
        <v>43</v>
      </c>
      <c r="M6290" s="1">
        <v>94122</v>
      </c>
      <c r="N6290" s="2" t="s">
        <v>44</v>
      </c>
      <c r="O6290" s="2" t="s">
        <v>3127</v>
      </c>
      <c r="P6290" s="2" t="s">
        <v>46</v>
      </c>
      <c r="Q6290" s="2" t="s">
        <v>75</v>
      </c>
      <c r="R6290" s="2" t="s">
        <v>3128</v>
      </c>
      <c r="S6290" s="1">
        <v>196.70400000000001</v>
      </c>
      <c r="T6290" s="1">
        <v>6</v>
      </c>
      <c r="U6290" s="1">
        <v>0.2</v>
      </c>
      <c r="V6290" s="5">
        <v>68.846400000000003</v>
      </c>
    </row>
    <row r="6291" spans="1:22" ht="15" thickBot="1" x14ac:dyDescent="0.35">
      <c r="A6291" s="4">
        <v>6290</v>
      </c>
      <c r="B6291" s="2" t="s">
        <v>8808</v>
      </c>
      <c r="C6291" s="1">
        <v>2012</v>
      </c>
      <c r="D6291" s="3">
        <v>40981</v>
      </c>
      <c r="E6291" s="3">
        <v>40986</v>
      </c>
      <c r="F6291" s="2" t="s">
        <v>23</v>
      </c>
      <c r="G6291" s="2" t="s">
        <v>3116</v>
      </c>
      <c r="H6291" s="2" t="s">
        <v>3117</v>
      </c>
      <c r="I6291" s="2" t="s">
        <v>102</v>
      </c>
      <c r="J6291" s="2" t="s">
        <v>27</v>
      </c>
      <c r="K6291" s="2" t="s">
        <v>8487</v>
      </c>
      <c r="L6291" s="2" t="s">
        <v>43</v>
      </c>
      <c r="M6291" s="1">
        <v>95928</v>
      </c>
      <c r="N6291" s="2" t="s">
        <v>44</v>
      </c>
      <c r="O6291" s="2" t="s">
        <v>533</v>
      </c>
      <c r="P6291" s="2" t="s">
        <v>32</v>
      </c>
      <c r="Q6291" s="2" t="s">
        <v>36</v>
      </c>
      <c r="R6291" s="2" t="s">
        <v>534</v>
      </c>
      <c r="S6291" s="1">
        <v>915.13599999999997</v>
      </c>
      <c r="T6291" s="1">
        <v>4</v>
      </c>
      <c r="U6291" s="1">
        <v>0.2</v>
      </c>
      <c r="V6291" s="5">
        <v>102.9528</v>
      </c>
    </row>
    <row r="6292" spans="1:22" ht="15" thickBot="1" x14ac:dyDescent="0.35">
      <c r="A6292" s="4">
        <v>6291</v>
      </c>
      <c r="B6292" s="2" t="s">
        <v>8808</v>
      </c>
      <c r="C6292" s="1">
        <v>2012</v>
      </c>
      <c r="D6292" s="3">
        <v>40981</v>
      </c>
      <c r="E6292" s="3">
        <v>40986</v>
      </c>
      <c r="F6292" s="2" t="s">
        <v>23</v>
      </c>
      <c r="G6292" s="2" t="s">
        <v>3116</v>
      </c>
      <c r="H6292" s="2" t="s">
        <v>3117</v>
      </c>
      <c r="I6292" s="2" t="s">
        <v>102</v>
      </c>
      <c r="J6292" s="2" t="s">
        <v>27</v>
      </c>
      <c r="K6292" s="2" t="s">
        <v>8487</v>
      </c>
      <c r="L6292" s="2" t="s">
        <v>43</v>
      </c>
      <c r="M6292" s="1">
        <v>95928</v>
      </c>
      <c r="N6292" s="2" t="s">
        <v>44</v>
      </c>
      <c r="O6292" s="2" t="s">
        <v>1994</v>
      </c>
      <c r="P6292" s="2" t="s">
        <v>32</v>
      </c>
      <c r="Q6292" s="2" t="s">
        <v>65</v>
      </c>
      <c r="R6292" s="2" t="s">
        <v>1995</v>
      </c>
      <c r="S6292" s="1">
        <v>327.76</v>
      </c>
      <c r="T6292" s="1">
        <v>8</v>
      </c>
      <c r="U6292" s="1">
        <v>0</v>
      </c>
      <c r="V6292" s="5">
        <v>91.772800000000004</v>
      </c>
    </row>
    <row r="6293" spans="1:22" ht="15" thickBot="1" x14ac:dyDescent="0.35">
      <c r="A6293" s="4">
        <v>6292</v>
      </c>
      <c r="B6293" s="2" t="s">
        <v>8809</v>
      </c>
      <c r="C6293" s="1">
        <v>2014</v>
      </c>
      <c r="D6293" s="3">
        <v>41976</v>
      </c>
      <c r="E6293" s="3">
        <v>41979</v>
      </c>
      <c r="F6293" s="2" t="s">
        <v>188</v>
      </c>
      <c r="G6293" s="2" t="s">
        <v>2098</v>
      </c>
      <c r="H6293" s="2" t="s">
        <v>2099</v>
      </c>
      <c r="I6293" s="2" t="s">
        <v>26</v>
      </c>
      <c r="J6293" s="2" t="s">
        <v>27</v>
      </c>
      <c r="K6293" s="2" t="s">
        <v>1976</v>
      </c>
      <c r="L6293" s="2" t="s">
        <v>319</v>
      </c>
      <c r="M6293" s="1">
        <v>24153</v>
      </c>
      <c r="N6293" s="2" t="s">
        <v>30</v>
      </c>
      <c r="O6293" s="2" t="s">
        <v>4519</v>
      </c>
      <c r="P6293" s="2" t="s">
        <v>32</v>
      </c>
      <c r="Q6293" s="2" t="s">
        <v>36</v>
      </c>
      <c r="R6293" s="2" t="s">
        <v>4520</v>
      </c>
      <c r="S6293" s="1">
        <v>701.96</v>
      </c>
      <c r="T6293" s="1">
        <v>2</v>
      </c>
      <c r="U6293" s="1">
        <v>0</v>
      </c>
      <c r="V6293" s="5">
        <v>168.47040000000001</v>
      </c>
    </row>
    <row r="6294" spans="1:22" ht="15" thickBot="1" x14ac:dyDescent="0.35">
      <c r="A6294" s="4">
        <v>6293</v>
      </c>
      <c r="B6294" s="2" t="s">
        <v>8810</v>
      </c>
      <c r="C6294" s="1">
        <v>2012</v>
      </c>
      <c r="D6294" s="3">
        <v>41021</v>
      </c>
      <c r="E6294" s="3">
        <v>41025</v>
      </c>
      <c r="F6294" s="2" t="s">
        <v>50</v>
      </c>
      <c r="G6294" s="2" t="s">
        <v>5491</v>
      </c>
      <c r="H6294" s="2" t="s">
        <v>5492</v>
      </c>
      <c r="I6294" s="2" t="s">
        <v>26</v>
      </c>
      <c r="J6294" s="2" t="s">
        <v>27</v>
      </c>
      <c r="K6294" s="2" t="s">
        <v>42</v>
      </c>
      <c r="L6294" s="2" t="s">
        <v>43</v>
      </c>
      <c r="M6294" s="1">
        <v>90008</v>
      </c>
      <c r="N6294" s="2" t="s">
        <v>44</v>
      </c>
      <c r="O6294" s="2" t="s">
        <v>2669</v>
      </c>
      <c r="P6294" s="2" t="s">
        <v>71</v>
      </c>
      <c r="Q6294" s="2" t="s">
        <v>72</v>
      </c>
      <c r="R6294" s="2" t="s">
        <v>2670</v>
      </c>
      <c r="S6294" s="1">
        <v>88.775999999999996</v>
      </c>
      <c r="T6294" s="1">
        <v>3</v>
      </c>
      <c r="U6294" s="1">
        <v>0.2</v>
      </c>
      <c r="V6294" s="5">
        <v>7.7679</v>
      </c>
    </row>
    <row r="6295" spans="1:22" ht="15" thickBot="1" x14ac:dyDescent="0.35">
      <c r="A6295" s="4">
        <v>6294</v>
      </c>
      <c r="B6295" s="2" t="s">
        <v>8810</v>
      </c>
      <c r="C6295" s="1">
        <v>2012</v>
      </c>
      <c r="D6295" s="3">
        <v>41021</v>
      </c>
      <c r="E6295" s="3">
        <v>41025</v>
      </c>
      <c r="F6295" s="2" t="s">
        <v>50</v>
      </c>
      <c r="G6295" s="2" t="s">
        <v>5491</v>
      </c>
      <c r="H6295" s="2" t="s">
        <v>5492</v>
      </c>
      <c r="I6295" s="2" t="s">
        <v>26</v>
      </c>
      <c r="J6295" s="2" t="s">
        <v>27</v>
      </c>
      <c r="K6295" s="2" t="s">
        <v>42</v>
      </c>
      <c r="L6295" s="2" t="s">
        <v>43</v>
      </c>
      <c r="M6295" s="1">
        <v>90008</v>
      </c>
      <c r="N6295" s="2" t="s">
        <v>44</v>
      </c>
      <c r="O6295" s="2" t="s">
        <v>5762</v>
      </c>
      <c r="P6295" s="2" t="s">
        <v>46</v>
      </c>
      <c r="Q6295" s="2" t="s">
        <v>68</v>
      </c>
      <c r="R6295" s="2" t="s">
        <v>5763</v>
      </c>
      <c r="S6295" s="1">
        <v>64.14</v>
      </c>
      <c r="T6295" s="1">
        <v>3</v>
      </c>
      <c r="U6295" s="1">
        <v>0</v>
      </c>
      <c r="V6295" s="5">
        <v>16.676400000000001</v>
      </c>
    </row>
    <row r="6296" spans="1:22" ht="15" thickBot="1" x14ac:dyDescent="0.35">
      <c r="A6296" s="4">
        <v>6295</v>
      </c>
      <c r="B6296" s="2" t="s">
        <v>8811</v>
      </c>
      <c r="C6296" s="1">
        <v>2011</v>
      </c>
      <c r="D6296" s="3">
        <v>40802</v>
      </c>
      <c r="E6296" s="3">
        <v>40805</v>
      </c>
      <c r="F6296" s="2" t="s">
        <v>188</v>
      </c>
      <c r="G6296" s="2" t="s">
        <v>5044</v>
      </c>
      <c r="H6296" s="2" t="s">
        <v>5045</v>
      </c>
      <c r="I6296" s="2" t="s">
        <v>41</v>
      </c>
      <c r="J6296" s="2" t="s">
        <v>27</v>
      </c>
      <c r="K6296" s="2" t="s">
        <v>266</v>
      </c>
      <c r="L6296" s="2" t="s">
        <v>267</v>
      </c>
      <c r="M6296" s="1">
        <v>10024</v>
      </c>
      <c r="N6296" s="2" t="s">
        <v>148</v>
      </c>
      <c r="O6296" s="2" t="s">
        <v>2872</v>
      </c>
      <c r="P6296" s="2" t="s">
        <v>46</v>
      </c>
      <c r="Q6296" s="2" t="s">
        <v>75</v>
      </c>
      <c r="R6296" s="2" t="s">
        <v>2873</v>
      </c>
      <c r="S6296" s="1">
        <v>33.552</v>
      </c>
      <c r="T6296" s="1">
        <v>1</v>
      </c>
      <c r="U6296" s="1">
        <v>0.2</v>
      </c>
      <c r="V6296" s="5">
        <v>12.582000000000001</v>
      </c>
    </row>
    <row r="6297" spans="1:22" ht="15" thickBot="1" x14ac:dyDescent="0.35">
      <c r="A6297" s="4">
        <v>6296</v>
      </c>
      <c r="B6297" s="2" t="s">
        <v>8812</v>
      </c>
      <c r="C6297" s="1">
        <v>2011</v>
      </c>
      <c r="D6297" s="3">
        <v>40905</v>
      </c>
      <c r="E6297" s="3">
        <v>40909</v>
      </c>
      <c r="F6297" s="2" t="s">
        <v>50</v>
      </c>
      <c r="G6297" s="2" t="s">
        <v>2672</v>
      </c>
      <c r="H6297" s="2" t="s">
        <v>2673</v>
      </c>
      <c r="I6297" s="2" t="s">
        <v>41</v>
      </c>
      <c r="J6297" s="2" t="s">
        <v>27</v>
      </c>
      <c r="K6297" s="2" t="s">
        <v>8813</v>
      </c>
      <c r="L6297" s="2" t="s">
        <v>1245</v>
      </c>
      <c r="M6297" s="1">
        <v>1915</v>
      </c>
      <c r="N6297" s="2" t="s">
        <v>148</v>
      </c>
      <c r="O6297" s="2" t="s">
        <v>5611</v>
      </c>
      <c r="P6297" s="2" t="s">
        <v>46</v>
      </c>
      <c r="Q6297" s="2" t="s">
        <v>78</v>
      </c>
      <c r="R6297" s="2" t="s">
        <v>5612</v>
      </c>
      <c r="S6297" s="1">
        <v>1737.18</v>
      </c>
      <c r="T6297" s="1">
        <v>6</v>
      </c>
      <c r="U6297" s="1">
        <v>0</v>
      </c>
      <c r="V6297" s="5">
        <v>503.78219999999999</v>
      </c>
    </row>
    <row r="6298" spans="1:22" ht="15" thickBot="1" x14ac:dyDescent="0.35">
      <c r="A6298" s="4">
        <v>6297</v>
      </c>
      <c r="B6298" s="2" t="s">
        <v>8812</v>
      </c>
      <c r="C6298" s="1">
        <v>2011</v>
      </c>
      <c r="D6298" s="3">
        <v>40905</v>
      </c>
      <c r="E6298" s="3">
        <v>40909</v>
      </c>
      <c r="F6298" s="2" t="s">
        <v>50</v>
      </c>
      <c r="G6298" s="2" t="s">
        <v>2672</v>
      </c>
      <c r="H6298" s="2" t="s">
        <v>2673</v>
      </c>
      <c r="I6298" s="2" t="s">
        <v>41</v>
      </c>
      <c r="J6298" s="2" t="s">
        <v>27</v>
      </c>
      <c r="K6298" s="2" t="s">
        <v>8813</v>
      </c>
      <c r="L6298" s="2" t="s">
        <v>1245</v>
      </c>
      <c r="M6298" s="1">
        <v>1915</v>
      </c>
      <c r="N6298" s="2" t="s">
        <v>148</v>
      </c>
      <c r="O6298" s="2" t="s">
        <v>1652</v>
      </c>
      <c r="P6298" s="2" t="s">
        <v>46</v>
      </c>
      <c r="Q6298" s="2" t="s">
        <v>59</v>
      </c>
      <c r="R6298" s="2" t="s">
        <v>1653</v>
      </c>
      <c r="S6298" s="1">
        <v>704.25</v>
      </c>
      <c r="T6298" s="1">
        <v>5</v>
      </c>
      <c r="U6298" s="1">
        <v>0</v>
      </c>
      <c r="V6298" s="5">
        <v>84.51</v>
      </c>
    </row>
    <row r="6299" spans="1:22" ht="15" thickBot="1" x14ac:dyDescent="0.35">
      <c r="A6299" s="4">
        <v>6298</v>
      </c>
      <c r="B6299" s="2" t="s">
        <v>8812</v>
      </c>
      <c r="C6299" s="1">
        <v>2011</v>
      </c>
      <c r="D6299" s="3">
        <v>40905</v>
      </c>
      <c r="E6299" s="3">
        <v>40909</v>
      </c>
      <c r="F6299" s="2" t="s">
        <v>50</v>
      </c>
      <c r="G6299" s="2" t="s">
        <v>2672</v>
      </c>
      <c r="H6299" s="2" t="s">
        <v>2673</v>
      </c>
      <c r="I6299" s="2" t="s">
        <v>41</v>
      </c>
      <c r="J6299" s="2" t="s">
        <v>27</v>
      </c>
      <c r="K6299" s="2" t="s">
        <v>8813</v>
      </c>
      <c r="L6299" s="2" t="s">
        <v>1245</v>
      </c>
      <c r="M6299" s="1">
        <v>1915</v>
      </c>
      <c r="N6299" s="2" t="s">
        <v>148</v>
      </c>
      <c r="O6299" s="2" t="s">
        <v>8177</v>
      </c>
      <c r="P6299" s="2" t="s">
        <v>46</v>
      </c>
      <c r="Q6299" s="2" t="s">
        <v>90</v>
      </c>
      <c r="R6299" s="2" t="s">
        <v>8178</v>
      </c>
      <c r="S6299" s="1">
        <v>141.76</v>
      </c>
      <c r="T6299" s="1">
        <v>4</v>
      </c>
      <c r="U6299" s="1">
        <v>0</v>
      </c>
      <c r="V6299" s="5">
        <v>66.627200000000002</v>
      </c>
    </row>
    <row r="6300" spans="1:22" ht="15" thickBot="1" x14ac:dyDescent="0.35">
      <c r="A6300" s="4">
        <v>6299</v>
      </c>
      <c r="B6300" s="2" t="s">
        <v>8814</v>
      </c>
      <c r="C6300" s="1">
        <v>2011</v>
      </c>
      <c r="D6300" s="3">
        <v>40837</v>
      </c>
      <c r="E6300" s="3">
        <v>40842</v>
      </c>
      <c r="F6300" s="2" t="s">
        <v>50</v>
      </c>
      <c r="G6300" s="2" t="s">
        <v>2057</v>
      </c>
      <c r="H6300" s="2" t="s">
        <v>2058</v>
      </c>
      <c r="I6300" s="2" t="s">
        <v>41</v>
      </c>
      <c r="J6300" s="2" t="s">
        <v>27</v>
      </c>
      <c r="K6300" s="2" t="s">
        <v>947</v>
      </c>
      <c r="L6300" s="2" t="s">
        <v>43</v>
      </c>
      <c r="M6300" s="1">
        <v>92024</v>
      </c>
      <c r="N6300" s="2" t="s">
        <v>44</v>
      </c>
      <c r="O6300" s="2" t="s">
        <v>285</v>
      </c>
      <c r="P6300" s="2" t="s">
        <v>46</v>
      </c>
      <c r="Q6300" s="2" t="s">
        <v>75</v>
      </c>
      <c r="R6300" s="2" t="s">
        <v>286</v>
      </c>
      <c r="S6300" s="1">
        <v>36.36</v>
      </c>
      <c r="T6300" s="1">
        <v>3</v>
      </c>
      <c r="U6300" s="1">
        <v>0.2</v>
      </c>
      <c r="V6300" s="5">
        <v>12.2715</v>
      </c>
    </row>
    <row r="6301" spans="1:22" ht="15" thickBot="1" x14ac:dyDescent="0.35">
      <c r="A6301" s="4">
        <v>6300</v>
      </c>
      <c r="B6301" s="2" t="s">
        <v>8815</v>
      </c>
      <c r="C6301" s="1">
        <v>2014</v>
      </c>
      <c r="D6301" s="3">
        <v>41974</v>
      </c>
      <c r="E6301" s="3">
        <v>41977</v>
      </c>
      <c r="F6301" s="2" t="s">
        <v>188</v>
      </c>
      <c r="G6301" s="2" t="s">
        <v>5241</v>
      </c>
      <c r="H6301" s="2" t="s">
        <v>5242</v>
      </c>
      <c r="I6301" s="2" t="s">
        <v>102</v>
      </c>
      <c r="J6301" s="2" t="s">
        <v>27</v>
      </c>
      <c r="K6301" s="2" t="s">
        <v>127</v>
      </c>
      <c r="L6301" s="2" t="s">
        <v>43</v>
      </c>
      <c r="M6301" s="1">
        <v>94109</v>
      </c>
      <c r="N6301" s="2" t="s">
        <v>44</v>
      </c>
      <c r="O6301" s="2" t="s">
        <v>8816</v>
      </c>
      <c r="P6301" s="2" t="s">
        <v>32</v>
      </c>
      <c r="Q6301" s="2" t="s">
        <v>65</v>
      </c>
      <c r="R6301" s="2" t="s">
        <v>8817</v>
      </c>
      <c r="S6301" s="1">
        <v>25.83</v>
      </c>
      <c r="T6301" s="1">
        <v>3</v>
      </c>
      <c r="U6301" s="1">
        <v>0</v>
      </c>
      <c r="V6301" s="5">
        <v>9.5571000000000002</v>
      </c>
    </row>
    <row r="6302" spans="1:22" ht="15" thickBot="1" x14ac:dyDescent="0.35">
      <c r="A6302" s="4">
        <v>6301</v>
      </c>
      <c r="B6302" s="2" t="s">
        <v>8818</v>
      </c>
      <c r="C6302" s="1">
        <v>2011</v>
      </c>
      <c r="D6302" s="3">
        <v>40700</v>
      </c>
      <c r="E6302" s="3">
        <v>40706</v>
      </c>
      <c r="F6302" s="2" t="s">
        <v>50</v>
      </c>
      <c r="G6302" s="2" t="s">
        <v>5758</v>
      </c>
      <c r="H6302" s="2" t="s">
        <v>5759</v>
      </c>
      <c r="I6302" s="2" t="s">
        <v>26</v>
      </c>
      <c r="J6302" s="2" t="s">
        <v>27</v>
      </c>
      <c r="K6302" s="2" t="s">
        <v>303</v>
      </c>
      <c r="L6302" s="2" t="s">
        <v>211</v>
      </c>
      <c r="M6302" s="1">
        <v>60623</v>
      </c>
      <c r="N6302" s="2" t="s">
        <v>105</v>
      </c>
      <c r="O6302" s="2" t="s">
        <v>462</v>
      </c>
      <c r="P6302" s="2" t="s">
        <v>46</v>
      </c>
      <c r="Q6302" s="2" t="s">
        <v>75</v>
      </c>
      <c r="R6302" s="2" t="s">
        <v>463</v>
      </c>
      <c r="S6302" s="1">
        <v>24.588000000000001</v>
      </c>
      <c r="T6302" s="1">
        <v>3</v>
      </c>
      <c r="U6302" s="1">
        <v>0.8</v>
      </c>
      <c r="V6302" s="5">
        <v>-38.111400000000003</v>
      </c>
    </row>
    <row r="6303" spans="1:22" ht="15" thickBot="1" x14ac:dyDescent="0.35">
      <c r="A6303" s="4">
        <v>6302</v>
      </c>
      <c r="B6303" s="2" t="s">
        <v>8818</v>
      </c>
      <c r="C6303" s="1">
        <v>2011</v>
      </c>
      <c r="D6303" s="3">
        <v>40700</v>
      </c>
      <c r="E6303" s="3">
        <v>40706</v>
      </c>
      <c r="F6303" s="2" t="s">
        <v>50</v>
      </c>
      <c r="G6303" s="2" t="s">
        <v>5758</v>
      </c>
      <c r="H6303" s="2" t="s">
        <v>5759</v>
      </c>
      <c r="I6303" s="2" t="s">
        <v>26</v>
      </c>
      <c r="J6303" s="2" t="s">
        <v>27</v>
      </c>
      <c r="K6303" s="2" t="s">
        <v>303</v>
      </c>
      <c r="L6303" s="2" t="s">
        <v>211</v>
      </c>
      <c r="M6303" s="1">
        <v>60623</v>
      </c>
      <c r="N6303" s="2" t="s">
        <v>105</v>
      </c>
      <c r="O6303" s="2" t="s">
        <v>2956</v>
      </c>
      <c r="P6303" s="2" t="s">
        <v>46</v>
      </c>
      <c r="Q6303" s="2" t="s">
        <v>173</v>
      </c>
      <c r="R6303" s="2" t="s">
        <v>2957</v>
      </c>
      <c r="S6303" s="1">
        <v>13.984</v>
      </c>
      <c r="T6303" s="1">
        <v>2</v>
      </c>
      <c r="U6303" s="1">
        <v>0.2</v>
      </c>
      <c r="V6303" s="5">
        <v>4.7195999999999998</v>
      </c>
    </row>
    <row r="6304" spans="1:22" ht="15" thickBot="1" x14ac:dyDescent="0.35">
      <c r="A6304" s="4">
        <v>6303</v>
      </c>
      <c r="B6304" s="2" t="s">
        <v>8819</v>
      </c>
      <c r="C6304" s="1">
        <v>2014</v>
      </c>
      <c r="D6304" s="3">
        <v>41967</v>
      </c>
      <c r="E6304" s="3">
        <v>41971</v>
      </c>
      <c r="F6304" s="2" t="s">
        <v>50</v>
      </c>
      <c r="G6304" s="2" t="s">
        <v>989</v>
      </c>
      <c r="H6304" s="2" t="s">
        <v>990</v>
      </c>
      <c r="I6304" s="2" t="s">
        <v>26</v>
      </c>
      <c r="J6304" s="2" t="s">
        <v>27</v>
      </c>
      <c r="K6304" s="2" t="s">
        <v>815</v>
      </c>
      <c r="L6304" s="2" t="s">
        <v>104</v>
      </c>
      <c r="M6304" s="1">
        <v>75220</v>
      </c>
      <c r="N6304" s="2" t="s">
        <v>105</v>
      </c>
      <c r="O6304" s="2" t="s">
        <v>7697</v>
      </c>
      <c r="P6304" s="2" t="s">
        <v>71</v>
      </c>
      <c r="Q6304" s="2" t="s">
        <v>72</v>
      </c>
      <c r="R6304" s="2" t="s">
        <v>7698</v>
      </c>
      <c r="S6304" s="1">
        <v>195.96</v>
      </c>
      <c r="T6304" s="1">
        <v>5</v>
      </c>
      <c r="U6304" s="1">
        <v>0.2</v>
      </c>
      <c r="V6304" s="5">
        <v>19.596</v>
      </c>
    </row>
    <row r="6305" spans="1:22" ht="15" thickBot="1" x14ac:dyDescent="0.35">
      <c r="A6305" s="4">
        <v>6304</v>
      </c>
      <c r="B6305" s="2" t="s">
        <v>8820</v>
      </c>
      <c r="C6305" s="1">
        <v>2014</v>
      </c>
      <c r="D6305" s="3">
        <v>41809</v>
      </c>
      <c r="E6305" s="3">
        <v>41811</v>
      </c>
      <c r="F6305" s="2" t="s">
        <v>23</v>
      </c>
      <c r="G6305" s="2" t="s">
        <v>638</v>
      </c>
      <c r="H6305" s="2" t="s">
        <v>639</v>
      </c>
      <c r="I6305" s="2" t="s">
        <v>102</v>
      </c>
      <c r="J6305" s="2" t="s">
        <v>27</v>
      </c>
      <c r="K6305" s="2" t="s">
        <v>5969</v>
      </c>
      <c r="L6305" s="2" t="s">
        <v>104</v>
      </c>
      <c r="M6305" s="1">
        <v>78415</v>
      </c>
      <c r="N6305" s="2" t="s">
        <v>105</v>
      </c>
      <c r="O6305" s="2" t="s">
        <v>4336</v>
      </c>
      <c r="P6305" s="2" t="s">
        <v>46</v>
      </c>
      <c r="Q6305" s="2" t="s">
        <v>90</v>
      </c>
      <c r="R6305" s="2" t="s">
        <v>4337</v>
      </c>
      <c r="S6305" s="1">
        <v>74.352000000000004</v>
      </c>
      <c r="T6305" s="1">
        <v>3</v>
      </c>
      <c r="U6305" s="1">
        <v>0.2</v>
      </c>
      <c r="V6305" s="5">
        <v>23.234999999999999</v>
      </c>
    </row>
    <row r="6306" spans="1:22" ht="15" thickBot="1" x14ac:dyDescent="0.35">
      <c r="A6306" s="4">
        <v>6305</v>
      </c>
      <c r="B6306" s="2" t="s">
        <v>8821</v>
      </c>
      <c r="C6306" s="1">
        <v>2014</v>
      </c>
      <c r="D6306" s="3">
        <v>41765</v>
      </c>
      <c r="E6306" s="3">
        <v>41765</v>
      </c>
      <c r="F6306" s="2" t="s">
        <v>1290</v>
      </c>
      <c r="G6306" s="2" t="s">
        <v>4042</v>
      </c>
      <c r="H6306" s="2" t="s">
        <v>4043</v>
      </c>
      <c r="I6306" s="2" t="s">
        <v>26</v>
      </c>
      <c r="J6306" s="2" t="s">
        <v>27</v>
      </c>
      <c r="K6306" s="2" t="s">
        <v>266</v>
      </c>
      <c r="L6306" s="2" t="s">
        <v>267</v>
      </c>
      <c r="M6306" s="1">
        <v>10035</v>
      </c>
      <c r="N6306" s="2" t="s">
        <v>148</v>
      </c>
      <c r="O6306" s="2" t="s">
        <v>2777</v>
      </c>
      <c r="P6306" s="2" t="s">
        <v>46</v>
      </c>
      <c r="Q6306" s="2" t="s">
        <v>90</v>
      </c>
      <c r="R6306" s="2" t="s">
        <v>2778</v>
      </c>
      <c r="S6306" s="1">
        <v>6.68</v>
      </c>
      <c r="T6306" s="1">
        <v>1</v>
      </c>
      <c r="U6306" s="1">
        <v>0</v>
      </c>
      <c r="V6306" s="5">
        <v>3.2063999999999999</v>
      </c>
    </row>
    <row r="6307" spans="1:22" ht="15" thickBot="1" x14ac:dyDescent="0.35">
      <c r="A6307" s="4">
        <v>6306</v>
      </c>
      <c r="B6307" s="2" t="s">
        <v>8822</v>
      </c>
      <c r="C6307" s="1">
        <v>2013</v>
      </c>
      <c r="D6307" s="3">
        <v>41583</v>
      </c>
      <c r="E6307" s="3">
        <v>41585</v>
      </c>
      <c r="F6307" s="2" t="s">
        <v>23</v>
      </c>
      <c r="G6307" s="2" t="s">
        <v>7262</v>
      </c>
      <c r="H6307" s="2" t="s">
        <v>7263</v>
      </c>
      <c r="I6307" s="2" t="s">
        <v>41</v>
      </c>
      <c r="J6307" s="2" t="s">
        <v>27</v>
      </c>
      <c r="K6307" s="2" t="s">
        <v>8823</v>
      </c>
      <c r="L6307" s="2" t="s">
        <v>420</v>
      </c>
      <c r="M6307" s="1">
        <v>97405</v>
      </c>
      <c r="N6307" s="2" t="s">
        <v>44</v>
      </c>
      <c r="O6307" s="2" t="s">
        <v>6984</v>
      </c>
      <c r="P6307" s="2" t="s">
        <v>46</v>
      </c>
      <c r="Q6307" s="2" t="s">
        <v>578</v>
      </c>
      <c r="R6307" s="2" t="s">
        <v>6985</v>
      </c>
      <c r="S6307" s="1">
        <v>17.584</v>
      </c>
      <c r="T6307" s="1">
        <v>7</v>
      </c>
      <c r="U6307" s="1">
        <v>0.2</v>
      </c>
      <c r="V6307" s="5">
        <v>-4.1761999999999997</v>
      </c>
    </row>
    <row r="6308" spans="1:22" ht="15" thickBot="1" x14ac:dyDescent="0.35">
      <c r="A6308" s="4">
        <v>6307</v>
      </c>
      <c r="B6308" s="2" t="s">
        <v>8822</v>
      </c>
      <c r="C6308" s="1">
        <v>2013</v>
      </c>
      <c r="D6308" s="3">
        <v>41583</v>
      </c>
      <c r="E6308" s="3">
        <v>41585</v>
      </c>
      <c r="F6308" s="2" t="s">
        <v>23</v>
      </c>
      <c r="G6308" s="2" t="s">
        <v>7262</v>
      </c>
      <c r="H6308" s="2" t="s">
        <v>7263</v>
      </c>
      <c r="I6308" s="2" t="s">
        <v>41</v>
      </c>
      <c r="J6308" s="2" t="s">
        <v>27</v>
      </c>
      <c r="K6308" s="2" t="s">
        <v>8823</v>
      </c>
      <c r="L6308" s="2" t="s">
        <v>420</v>
      </c>
      <c r="M6308" s="1">
        <v>97405</v>
      </c>
      <c r="N6308" s="2" t="s">
        <v>44</v>
      </c>
      <c r="O6308" s="2" t="s">
        <v>6955</v>
      </c>
      <c r="P6308" s="2" t="s">
        <v>32</v>
      </c>
      <c r="Q6308" s="2" t="s">
        <v>36</v>
      </c>
      <c r="R6308" s="2" t="s">
        <v>6956</v>
      </c>
      <c r="S6308" s="1">
        <v>104.78400000000001</v>
      </c>
      <c r="T6308" s="1">
        <v>1</v>
      </c>
      <c r="U6308" s="1">
        <v>0.2</v>
      </c>
      <c r="V6308" s="5">
        <v>-14.4078</v>
      </c>
    </row>
    <row r="6309" spans="1:22" ht="15" thickBot="1" x14ac:dyDescent="0.35">
      <c r="A6309" s="4">
        <v>6308</v>
      </c>
      <c r="B6309" s="2" t="s">
        <v>8822</v>
      </c>
      <c r="C6309" s="1">
        <v>2013</v>
      </c>
      <c r="D6309" s="3">
        <v>41583</v>
      </c>
      <c r="E6309" s="3">
        <v>41585</v>
      </c>
      <c r="F6309" s="2" t="s">
        <v>23</v>
      </c>
      <c r="G6309" s="2" t="s">
        <v>7262</v>
      </c>
      <c r="H6309" s="2" t="s">
        <v>7263</v>
      </c>
      <c r="I6309" s="2" t="s">
        <v>41</v>
      </c>
      <c r="J6309" s="2" t="s">
        <v>27</v>
      </c>
      <c r="K6309" s="2" t="s">
        <v>8823</v>
      </c>
      <c r="L6309" s="2" t="s">
        <v>420</v>
      </c>
      <c r="M6309" s="1">
        <v>97405</v>
      </c>
      <c r="N6309" s="2" t="s">
        <v>44</v>
      </c>
      <c r="O6309" s="2" t="s">
        <v>7569</v>
      </c>
      <c r="P6309" s="2" t="s">
        <v>46</v>
      </c>
      <c r="Q6309" s="2" t="s">
        <v>90</v>
      </c>
      <c r="R6309" s="2" t="s">
        <v>7570</v>
      </c>
      <c r="S6309" s="1">
        <v>47.951999999999998</v>
      </c>
      <c r="T6309" s="1">
        <v>3</v>
      </c>
      <c r="U6309" s="1">
        <v>0.2</v>
      </c>
      <c r="V6309" s="5">
        <v>16.783200000000001</v>
      </c>
    </row>
    <row r="6310" spans="1:22" ht="15" thickBot="1" x14ac:dyDescent="0.35">
      <c r="A6310" s="4">
        <v>6309</v>
      </c>
      <c r="B6310" s="2" t="s">
        <v>8822</v>
      </c>
      <c r="C6310" s="1">
        <v>2013</v>
      </c>
      <c r="D6310" s="3">
        <v>41583</v>
      </c>
      <c r="E6310" s="3">
        <v>41585</v>
      </c>
      <c r="F6310" s="2" t="s">
        <v>23</v>
      </c>
      <c r="G6310" s="2" t="s">
        <v>7262</v>
      </c>
      <c r="H6310" s="2" t="s">
        <v>7263</v>
      </c>
      <c r="I6310" s="2" t="s">
        <v>41</v>
      </c>
      <c r="J6310" s="2" t="s">
        <v>27</v>
      </c>
      <c r="K6310" s="2" t="s">
        <v>8823</v>
      </c>
      <c r="L6310" s="2" t="s">
        <v>420</v>
      </c>
      <c r="M6310" s="1">
        <v>97405</v>
      </c>
      <c r="N6310" s="2" t="s">
        <v>44</v>
      </c>
      <c r="O6310" s="2" t="s">
        <v>7266</v>
      </c>
      <c r="P6310" s="2" t="s">
        <v>32</v>
      </c>
      <c r="Q6310" s="2" t="s">
        <v>36</v>
      </c>
      <c r="R6310" s="2" t="s">
        <v>7267</v>
      </c>
      <c r="S6310" s="1">
        <v>650.35199999999998</v>
      </c>
      <c r="T6310" s="1">
        <v>3</v>
      </c>
      <c r="U6310" s="1">
        <v>0.2</v>
      </c>
      <c r="V6310" s="5">
        <v>-97.552800000000005</v>
      </c>
    </row>
    <row r="6311" spans="1:22" ht="15" thickBot="1" x14ac:dyDescent="0.35">
      <c r="A6311" s="4">
        <v>6310</v>
      </c>
      <c r="B6311" s="2" t="s">
        <v>8822</v>
      </c>
      <c r="C6311" s="1">
        <v>2013</v>
      </c>
      <c r="D6311" s="3">
        <v>41583</v>
      </c>
      <c r="E6311" s="3">
        <v>41585</v>
      </c>
      <c r="F6311" s="2" t="s">
        <v>23</v>
      </c>
      <c r="G6311" s="2" t="s">
        <v>7262</v>
      </c>
      <c r="H6311" s="2" t="s">
        <v>7263</v>
      </c>
      <c r="I6311" s="2" t="s">
        <v>41</v>
      </c>
      <c r="J6311" s="2" t="s">
        <v>27</v>
      </c>
      <c r="K6311" s="2" t="s">
        <v>8823</v>
      </c>
      <c r="L6311" s="2" t="s">
        <v>420</v>
      </c>
      <c r="M6311" s="1">
        <v>97405</v>
      </c>
      <c r="N6311" s="2" t="s">
        <v>44</v>
      </c>
      <c r="O6311" s="2" t="s">
        <v>1971</v>
      </c>
      <c r="P6311" s="2" t="s">
        <v>46</v>
      </c>
      <c r="Q6311" s="2" t="s">
        <v>47</v>
      </c>
      <c r="R6311" s="2" t="s">
        <v>1972</v>
      </c>
      <c r="S6311" s="1">
        <v>629.18399999999997</v>
      </c>
      <c r="T6311" s="1">
        <v>8</v>
      </c>
      <c r="U6311" s="1">
        <v>0.2</v>
      </c>
      <c r="V6311" s="5">
        <v>228.07919999999999</v>
      </c>
    </row>
    <row r="6312" spans="1:22" ht="15" thickBot="1" x14ac:dyDescent="0.35">
      <c r="A6312" s="4">
        <v>6311</v>
      </c>
      <c r="B6312" s="2" t="s">
        <v>8822</v>
      </c>
      <c r="C6312" s="1">
        <v>2013</v>
      </c>
      <c r="D6312" s="3">
        <v>41583</v>
      </c>
      <c r="E6312" s="3">
        <v>41585</v>
      </c>
      <c r="F6312" s="2" t="s">
        <v>23</v>
      </c>
      <c r="G6312" s="2" t="s">
        <v>7262</v>
      </c>
      <c r="H6312" s="2" t="s">
        <v>7263</v>
      </c>
      <c r="I6312" s="2" t="s">
        <v>41</v>
      </c>
      <c r="J6312" s="2" t="s">
        <v>27</v>
      </c>
      <c r="K6312" s="2" t="s">
        <v>8823</v>
      </c>
      <c r="L6312" s="2" t="s">
        <v>420</v>
      </c>
      <c r="M6312" s="1">
        <v>97405</v>
      </c>
      <c r="N6312" s="2" t="s">
        <v>44</v>
      </c>
      <c r="O6312" s="2" t="s">
        <v>2498</v>
      </c>
      <c r="P6312" s="2" t="s">
        <v>46</v>
      </c>
      <c r="Q6312" s="2" t="s">
        <v>90</v>
      </c>
      <c r="R6312" s="2" t="s">
        <v>2499</v>
      </c>
      <c r="S6312" s="1">
        <v>15.176</v>
      </c>
      <c r="T6312" s="1">
        <v>1</v>
      </c>
      <c r="U6312" s="1">
        <v>0.2</v>
      </c>
      <c r="V6312" s="5">
        <v>5.3116000000000003</v>
      </c>
    </row>
    <row r="6313" spans="1:22" ht="15" thickBot="1" x14ac:dyDescent="0.35">
      <c r="A6313" s="4">
        <v>6312</v>
      </c>
      <c r="B6313" s="2" t="s">
        <v>8824</v>
      </c>
      <c r="C6313" s="1">
        <v>2011</v>
      </c>
      <c r="D6313" s="3">
        <v>40797</v>
      </c>
      <c r="E6313" s="3">
        <v>40802</v>
      </c>
      <c r="F6313" s="2" t="s">
        <v>50</v>
      </c>
      <c r="G6313" s="2" t="s">
        <v>7796</v>
      </c>
      <c r="H6313" s="2" t="s">
        <v>7797</v>
      </c>
      <c r="I6313" s="2" t="s">
        <v>26</v>
      </c>
      <c r="J6313" s="2" t="s">
        <v>27</v>
      </c>
      <c r="K6313" s="2" t="s">
        <v>8825</v>
      </c>
      <c r="L6313" s="2" t="s">
        <v>43</v>
      </c>
      <c r="M6313" s="1">
        <v>93030</v>
      </c>
      <c r="N6313" s="2" t="s">
        <v>44</v>
      </c>
      <c r="O6313" s="2" t="s">
        <v>460</v>
      </c>
      <c r="P6313" s="2" t="s">
        <v>32</v>
      </c>
      <c r="Q6313" s="2" t="s">
        <v>65</v>
      </c>
      <c r="R6313" s="2" t="s">
        <v>461</v>
      </c>
      <c r="S6313" s="1">
        <v>127.95</v>
      </c>
      <c r="T6313" s="1">
        <v>3</v>
      </c>
      <c r="U6313" s="1">
        <v>0</v>
      </c>
      <c r="V6313" s="5">
        <v>21.7515</v>
      </c>
    </row>
    <row r="6314" spans="1:22" ht="15" thickBot="1" x14ac:dyDescent="0.35">
      <c r="A6314" s="4">
        <v>6313</v>
      </c>
      <c r="B6314" s="2" t="s">
        <v>8826</v>
      </c>
      <c r="C6314" s="1">
        <v>2014</v>
      </c>
      <c r="D6314" s="3">
        <v>41687</v>
      </c>
      <c r="E6314" s="3">
        <v>41692</v>
      </c>
      <c r="F6314" s="2" t="s">
        <v>50</v>
      </c>
      <c r="G6314" s="2" t="s">
        <v>2041</v>
      </c>
      <c r="H6314" s="2" t="s">
        <v>2042</v>
      </c>
      <c r="I6314" s="2" t="s">
        <v>41</v>
      </c>
      <c r="J6314" s="2" t="s">
        <v>27</v>
      </c>
      <c r="K6314" s="2" t="s">
        <v>746</v>
      </c>
      <c r="L6314" s="2" t="s">
        <v>747</v>
      </c>
      <c r="M6314" s="1">
        <v>6824</v>
      </c>
      <c r="N6314" s="2" t="s">
        <v>148</v>
      </c>
      <c r="O6314" s="2" t="s">
        <v>7503</v>
      </c>
      <c r="P6314" s="2" t="s">
        <v>46</v>
      </c>
      <c r="Q6314" s="2" t="s">
        <v>59</v>
      </c>
      <c r="R6314" s="2" t="s">
        <v>7504</v>
      </c>
      <c r="S6314" s="1">
        <v>579.51</v>
      </c>
      <c r="T6314" s="1">
        <v>3</v>
      </c>
      <c r="U6314" s="1">
        <v>0</v>
      </c>
      <c r="V6314" s="5">
        <v>81.131399999999999</v>
      </c>
    </row>
    <row r="6315" spans="1:22" ht="15" thickBot="1" x14ac:dyDescent="0.35">
      <c r="A6315" s="4">
        <v>6314</v>
      </c>
      <c r="B6315" s="2" t="s">
        <v>8826</v>
      </c>
      <c r="C6315" s="1">
        <v>2014</v>
      </c>
      <c r="D6315" s="3">
        <v>41687</v>
      </c>
      <c r="E6315" s="3">
        <v>41692</v>
      </c>
      <c r="F6315" s="2" t="s">
        <v>50</v>
      </c>
      <c r="G6315" s="2" t="s">
        <v>2041</v>
      </c>
      <c r="H6315" s="2" t="s">
        <v>2042</v>
      </c>
      <c r="I6315" s="2" t="s">
        <v>41</v>
      </c>
      <c r="J6315" s="2" t="s">
        <v>27</v>
      </c>
      <c r="K6315" s="2" t="s">
        <v>746</v>
      </c>
      <c r="L6315" s="2" t="s">
        <v>747</v>
      </c>
      <c r="M6315" s="1">
        <v>6824</v>
      </c>
      <c r="N6315" s="2" t="s">
        <v>148</v>
      </c>
      <c r="O6315" s="2" t="s">
        <v>5035</v>
      </c>
      <c r="P6315" s="2" t="s">
        <v>71</v>
      </c>
      <c r="Q6315" s="2" t="s">
        <v>72</v>
      </c>
      <c r="R6315" s="2" t="s">
        <v>5036</v>
      </c>
      <c r="S6315" s="1">
        <v>14.99</v>
      </c>
      <c r="T6315" s="1">
        <v>1</v>
      </c>
      <c r="U6315" s="1">
        <v>0</v>
      </c>
      <c r="V6315" s="5">
        <v>7.3451000000000004</v>
      </c>
    </row>
    <row r="6316" spans="1:22" ht="15" thickBot="1" x14ac:dyDescent="0.35">
      <c r="A6316" s="4">
        <v>6315</v>
      </c>
      <c r="B6316" s="2" t="s">
        <v>8827</v>
      </c>
      <c r="C6316" s="1">
        <v>2011</v>
      </c>
      <c r="D6316" s="3">
        <v>40871</v>
      </c>
      <c r="E6316" s="3">
        <v>40876</v>
      </c>
      <c r="F6316" s="2" t="s">
        <v>50</v>
      </c>
      <c r="G6316" s="2" t="s">
        <v>2041</v>
      </c>
      <c r="H6316" s="2" t="s">
        <v>2042</v>
      </c>
      <c r="I6316" s="2" t="s">
        <v>41</v>
      </c>
      <c r="J6316" s="2" t="s">
        <v>27</v>
      </c>
      <c r="K6316" s="2" t="s">
        <v>328</v>
      </c>
      <c r="L6316" s="2" t="s">
        <v>238</v>
      </c>
      <c r="M6316" s="1">
        <v>49201</v>
      </c>
      <c r="N6316" s="2" t="s">
        <v>105</v>
      </c>
      <c r="O6316" s="2" t="s">
        <v>490</v>
      </c>
      <c r="P6316" s="2" t="s">
        <v>46</v>
      </c>
      <c r="Q6316" s="2" t="s">
        <v>68</v>
      </c>
      <c r="R6316" s="2" t="s">
        <v>491</v>
      </c>
      <c r="S6316" s="1">
        <v>151.91999999999999</v>
      </c>
      <c r="T6316" s="1">
        <v>4</v>
      </c>
      <c r="U6316" s="1">
        <v>0</v>
      </c>
      <c r="V6316" s="5">
        <v>45.576000000000001</v>
      </c>
    </row>
    <row r="6317" spans="1:22" ht="15" thickBot="1" x14ac:dyDescent="0.35">
      <c r="A6317" s="4">
        <v>6316</v>
      </c>
      <c r="B6317" s="2" t="s">
        <v>8827</v>
      </c>
      <c r="C6317" s="1">
        <v>2011</v>
      </c>
      <c r="D6317" s="3">
        <v>40871</v>
      </c>
      <c r="E6317" s="3">
        <v>40876</v>
      </c>
      <c r="F6317" s="2" t="s">
        <v>50</v>
      </c>
      <c r="G6317" s="2" t="s">
        <v>2041</v>
      </c>
      <c r="H6317" s="2" t="s">
        <v>2042</v>
      </c>
      <c r="I6317" s="2" t="s">
        <v>41</v>
      </c>
      <c r="J6317" s="2" t="s">
        <v>27</v>
      </c>
      <c r="K6317" s="2" t="s">
        <v>328</v>
      </c>
      <c r="L6317" s="2" t="s">
        <v>238</v>
      </c>
      <c r="M6317" s="1">
        <v>49201</v>
      </c>
      <c r="N6317" s="2" t="s">
        <v>105</v>
      </c>
      <c r="O6317" s="2" t="s">
        <v>1971</v>
      </c>
      <c r="P6317" s="2" t="s">
        <v>46</v>
      </c>
      <c r="Q6317" s="2" t="s">
        <v>47</v>
      </c>
      <c r="R6317" s="2" t="s">
        <v>1972</v>
      </c>
      <c r="S6317" s="1">
        <v>196.62</v>
      </c>
      <c r="T6317" s="1">
        <v>2</v>
      </c>
      <c r="U6317" s="1">
        <v>0</v>
      </c>
      <c r="V6317" s="5">
        <v>96.343800000000002</v>
      </c>
    </row>
    <row r="6318" spans="1:22" ht="15" thickBot="1" x14ac:dyDescent="0.35">
      <c r="A6318" s="4">
        <v>6317</v>
      </c>
      <c r="B6318" s="2" t="s">
        <v>8827</v>
      </c>
      <c r="C6318" s="1">
        <v>2011</v>
      </c>
      <c r="D6318" s="3">
        <v>40871</v>
      </c>
      <c r="E6318" s="3">
        <v>40876</v>
      </c>
      <c r="F6318" s="2" t="s">
        <v>50</v>
      </c>
      <c r="G6318" s="2" t="s">
        <v>2041</v>
      </c>
      <c r="H6318" s="2" t="s">
        <v>2042</v>
      </c>
      <c r="I6318" s="2" t="s">
        <v>41</v>
      </c>
      <c r="J6318" s="2" t="s">
        <v>27</v>
      </c>
      <c r="K6318" s="2" t="s">
        <v>328</v>
      </c>
      <c r="L6318" s="2" t="s">
        <v>238</v>
      </c>
      <c r="M6318" s="1">
        <v>49201</v>
      </c>
      <c r="N6318" s="2" t="s">
        <v>105</v>
      </c>
      <c r="O6318" s="2" t="s">
        <v>5853</v>
      </c>
      <c r="P6318" s="2" t="s">
        <v>46</v>
      </c>
      <c r="Q6318" s="2" t="s">
        <v>90</v>
      </c>
      <c r="R6318" s="2" t="s">
        <v>5854</v>
      </c>
      <c r="S6318" s="1">
        <v>144.12</v>
      </c>
      <c r="T6318" s="1">
        <v>3</v>
      </c>
      <c r="U6318" s="1">
        <v>0</v>
      </c>
      <c r="V6318" s="5">
        <v>69.177599999999998</v>
      </c>
    </row>
    <row r="6319" spans="1:22" ht="15" thickBot="1" x14ac:dyDescent="0.35">
      <c r="A6319" s="4">
        <v>6318</v>
      </c>
      <c r="B6319" s="2" t="s">
        <v>8827</v>
      </c>
      <c r="C6319" s="1">
        <v>2011</v>
      </c>
      <c r="D6319" s="3">
        <v>40871</v>
      </c>
      <c r="E6319" s="3">
        <v>40876</v>
      </c>
      <c r="F6319" s="2" t="s">
        <v>50</v>
      </c>
      <c r="G6319" s="2" t="s">
        <v>2041</v>
      </c>
      <c r="H6319" s="2" t="s">
        <v>2042</v>
      </c>
      <c r="I6319" s="2" t="s">
        <v>41</v>
      </c>
      <c r="J6319" s="2" t="s">
        <v>27</v>
      </c>
      <c r="K6319" s="2" t="s">
        <v>328</v>
      </c>
      <c r="L6319" s="2" t="s">
        <v>238</v>
      </c>
      <c r="M6319" s="1">
        <v>49201</v>
      </c>
      <c r="N6319" s="2" t="s">
        <v>105</v>
      </c>
      <c r="O6319" s="2" t="s">
        <v>935</v>
      </c>
      <c r="P6319" s="2" t="s">
        <v>46</v>
      </c>
      <c r="Q6319" s="2" t="s">
        <v>90</v>
      </c>
      <c r="R6319" s="2" t="s">
        <v>936</v>
      </c>
      <c r="S6319" s="1">
        <v>15.96</v>
      </c>
      <c r="T6319" s="1">
        <v>2</v>
      </c>
      <c r="U6319" s="1">
        <v>0</v>
      </c>
      <c r="V6319" s="5">
        <v>7.98</v>
      </c>
    </row>
    <row r="6320" spans="1:22" ht="15" thickBot="1" x14ac:dyDescent="0.35">
      <c r="A6320" s="4">
        <v>6319</v>
      </c>
      <c r="B6320" s="2" t="s">
        <v>8828</v>
      </c>
      <c r="C6320" s="1">
        <v>2014</v>
      </c>
      <c r="D6320" s="3">
        <v>41969</v>
      </c>
      <c r="E6320" s="3">
        <v>41973</v>
      </c>
      <c r="F6320" s="2" t="s">
        <v>23</v>
      </c>
      <c r="G6320" s="2" t="s">
        <v>4136</v>
      </c>
      <c r="H6320" s="2" t="s">
        <v>4137</v>
      </c>
      <c r="I6320" s="2" t="s">
        <v>41</v>
      </c>
      <c r="J6320" s="2" t="s">
        <v>27</v>
      </c>
      <c r="K6320" s="2" t="s">
        <v>4084</v>
      </c>
      <c r="L6320" s="2" t="s">
        <v>43</v>
      </c>
      <c r="M6320" s="1">
        <v>92677</v>
      </c>
      <c r="N6320" s="2" t="s">
        <v>44</v>
      </c>
      <c r="O6320" s="2" t="s">
        <v>6790</v>
      </c>
      <c r="P6320" s="2" t="s">
        <v>71</v>
      </c>
      <c r="Q6320" s="2" t="s">
        <v>72</v>
      </c>
      <c r="R6320" s="2" t="s">
        <v>6791</v>
      </c>
      <c r="S6320" s="1">
        <v>39.96</v>
      </c>
      <c r="T6320" s="1">
        <v>5</v>
      </c>
      <c r="U6320" s="1">
        <v>0.2</v>
      </c>
      <c r="V6320" s="5">
        <v>3.4965000000000002</v>
      </c>
    </row>
    <row r="6321" spans="1:22" ht="15" thickBot="1" x14ac:dyDescent="0.35">
      <c r="A6321" s="4">
        <v>6320</v>
      </c>
      <c r="B6321" s="2" t="s">
        <v>8828</v>
      </c>
      <c r="C6321" s="1">
        <v>2014</v>
      </c>
      <c r="D6321" s="3">
        <v>41969</v>
      </c>
      <c r="E6321" s="3">
        <v>41973</v>
      </c>
      <c r="F6321" s="2" t="s">
        <v>23</v>
      </c>
      <c r="G6321" s="2" t="s">
        <v>4136</v>
      </c>
      <c r="H6321" s="2" t="s">
        <v>4137</v>
      </c>
      <c r="I6321" s="2" t="s">
        <v>41</v>
      </c>
      <c r="J6321" s="2" t="s">
        <v>27</v>
      </c>
      <c r="K6321" s="2" t="s">
        <v>4084</v>
      </c>
      <c r="L6321" s="2" t="s">
        <v>43</v>
      </c>
      <c r="M6321" s="1">
        <v>92677</v>
      </c>
      <c r="N6321" s="2" t="s">
        <v>44</v>
      </c>
      <c r="O6321" s="2" t="s">
        <v>560</v>
      </c>
      <c r="P6321" s="2" t="s">
        <v>46</v>
      </c>
      <c r="Q6321" s="2" t="s">
        <v>90</v>
      </c>
      <c r="R6321" s="2" t="s">
        <v>2188</v>
      </c>
      <c r="S6321" s="1">
        <v>34.08</v>
      </c>
      <c r="T6321" s="1">
        <v>6</v>
      </c>
      <c r="U6321" s="1">
        <v>0</v>
      </c>
      <c r="V6321" s="5">
        <v>15.336</v>
      </c>
    </row>
    <row r="6322" spans="1:22" ht="15" thickBot="1" x14ac:dyDescent="0.35">
      <c r="A6322" s="4">
        <v>6321</v>
      </c>
      <c r="B6322" s="2" t="s">
        <v>8829</v>
      </c>
      <c r="C6322" s="1">
        <v>2014</v>
      </c>
      <c r="D6322" s="3">
        <v>41911</v>
      </c>
      <c r="E6322" s="3">
        <v>41915</v>
      </c>
      <c r="F6322" s="2" t="s">
        <v>50</v>
      </c>
      <c r="G6322" s="2" t="s">
        <v>1157</v>
      </c>
      <c r="H6322" s="2" t="s">
        <v>1158</v>
      </c>
      <c r="I6322" s="2" t="s">
        <v>41</v>
      </c>
      <c r="J6322" s="2" t="s">
        <v>27</v>
      </c>
      <c r="K6322" s="2" t="s">
        <v>1521</v>
      </c>
      <c r="L6322" s="2" t="s">
        <v>54</v>
      </c>
      <c r="M6322" s="1">
        <v>32216</v>
      </c>
      <c r="N6322" s="2" t="s">
        <v>30</v>
      </c>
      <c r="O6322" s="2" t="s">
        <v>2274</v>
      </c>
      <c r="P6322" s="2" t="s">
        <v>46</v>
      </c>
      <c r="Q6322" s="2" t="s">
        <v>90</v>
      </c>
      <c r="R6322" s="2" t="s">
        <v>2275</v>
      </c>
      <c r="S6322" s="1">
        <v>10.368</v>
      </c>
      <c r="T6322" s="1">
        <v>2</v>
      </c>
      <c r="U6322" s="1">
        <v>0.2</v>
      </c>
      <c r="V6322" s="5">
        <v>3.6288</v>
      </c>
    </row>
    <row r="6323" spans="1:22" ht="15" thickBot="1" x14ac:dyDescent="0.35">
      <c r="A6323" s="4">
        <v>6322</v>
      </c>
      <c r="B6323" s="2" t="s">
        <v>8830</v>
      </c>
      <c r="C6323" s="1">
        <v>2011</v>
      </c>
      <c r="D6323" s="3">
        <v>40829</v>
      </c>
      <c r="E6323" s="3">
        <v>40833</v>
      </c>
      <c r="F6323" s="2" t="s">
        <v>50</v>
      </c>
      <c r="G6323" s="2" t="s">
        <v>2167</v>
      </c>
      <c r="H6323" s="2" t="s">
        <v>2168</v>
      </c>
      <c r="I6323" s="2" t="s">
        <v>41</v>
      </c>
      <c r="J6323" s="2" t="s">
        <v>27</v>
      </c>
      <c r="K6323" s="2" t="s">
        <v>2295</v>
      </c>
      <c r="L6323" s="2" t="s">
        <v>267</v>
      </c>
      <c r="M6323" s="1">
        <v>10550</v>
      </c>
      <c r="N6323" s="2" t="s">
        <v>148</v>
      </c>
      <c r="O6323" s="2" t="s">
        <v>1966</v>
      </c>
      <c r="P6323" s="2" t="s">
        <v>46</v>
      </c>
      <c r="Q6323" s="2" t="s">
        <v>75</v>
      </c>
      <c r="R6323" s="2" t="s">
        <v>1967</v>
      </c>
      <c r="S6323" s="1">
        <v>7.7519999999999998</v>
      </c>
      <c r="T6323" s="1">
        <v>3</v>
      </c>
      <c r="U6323" s="1">
        <v>0.2</v>
      </c>
      <c r="V6323" s="5">
        <v>2.8100999999999998</v>
      </c>
    </row>
    <row r="6324" spans="1:22" ht="15" thickBot="1" x14ac:dyDescent="0.35">
      <c r="A6324" s="4">
        <v>6323</v>
      </c>
      <c r="B6324" s="2" t="s">
        <v>8831</v>
      </c>
      <c r="C6324" s="1">
        <v>2011</v>
      </c>
      <c r="D6324" s="3">
        <v>40697</v>
      </c>
      <c r="E6324" s="3">
        <v>40701</v>
      </c>
      <c r="F6324" s="2" t="s">
        <v>23</v>
      </c>
      <c r="G6324" s="2" t="s">
        <v>1508</v>
      </c>
      <c r="H6324" s="2" t="s">
        <v>1509</v>
      </c>
      <c r="I6324" s="2" t="s">
        <v>102</v>
      </c>
      <c r="J6324" s="2" t="s">
        <v>27</v>
      </c>
      <c r="K6324" s="2" t="s">
        <v>5310</v>
      </c>
      <c r="L6324" s="2" t="s">
        <v>238</v>
      </c>
      <c r="M6324" s="1">
        <v>48640</v>
      </c>
      <c r="N6324" s="2" t="s">
        <v>105</v>
      </c>
      <c r="O6324" s="2" t="s">
        <v>2576</v>
      </c>
      <c r="P6324" s="2" t="s">
        <v>46</v>
      </c>
      <c r="Q6324" s="2" t="s">
        <v>173</v>
      </c>
      <c r="R6324" s="2" t="s">
        <v>2577</v>
      </c>
      <c r="S6324" s="1">
        <v>15.28</v>
      </c>
      <c r="T6324" s="1">
        <v>2</v>
      </c>
      <c r="U6324" s="1">
        <v>0</v>
      </c>
      <c r="V6324" s="5">
        <v>7.4871999999999996</v>
      </c>
    </row>
    <row r="6325" spans="1:22" ht="15" thickBot="1" x14ac:dyDescent="0.35">
      <c r="A6325" s="4">
        <v>6324</v>
      </c>
      <c r="B6325" s="2" t="s">
        <v>8832</v>
      </c>
      <c r="C6325" s="1">
        <v>2011</v>
      </c>
      <c r="D6325" s="3">
        <v>40711</v>
      </c>
      <c r="E6325" s="3">
        <v>40717</v>
      </c>
      <c r="F6325" s="2" t="s">
        <v>50</v>
      </c>
      <c r="G6325" s="2" t="s">
        <v>4743</v>
      </c>
      <c r="H6325" s="2" t="s">
        <v>4744</v>
      </c>
      <c r="I6325" s="2" t="s">
        <v>26</v>
      </c>
      <c r="J6325" s="2" t="s">
        <v>27</v>
      </c>
      <c r="K6325" s="2" t="s">
        <v>606</v>
      </c>
      <c r="L6325" s="2" t="s">
        <v>245</v>
      </c>
      <c r="M6325" s="1">
        <v>19711</v>
      </c>
      <c r="N6325" s="2" t="s">
        <v>148</v>
      </c>
      <c r="O6325" s="2" t="s">
        <v>8184</v>
      </c>
      <c r="P6325" s="2" t="s">
        <v>71</v>
      </c>
      <c r="Q6325" s="2" t="s">
        <v>682</v>
      </c>
      <c r="R6325" s="2" t="s">
        <v>8185</v>
      </c>
      <c r="S6325" s="1">
        <v>65.97</v>
      </c>
      <c r="T6325" s="1">
        <v>3</v>
      </c>
      <c r="U6325" s="1">
        <v>0</v>
      </c>
      <c r="V6325" s="5">
        <v>31.0059</v>
      </c>
    </row>
    <row r="6326" spans="1:22" ht="15" thickBot="1" x14ac:dyDescent="0.35">
      <c r="A6326" s="4">
        <v>6325</v>
      </c>
      <c r="B6326" s="2" t="s">
        <v>8833</v>
      </c>
      <c r="C6326" s="1">
        <v>2012</v>
      </c>
      <c r="D6326" s="3">
        <v>41211</v>
      </c>
      <c r="E6326" s="3">
        <v>41215</v>
      </c>
      <c r="F6326" s="2" t="s">
        <v>50</v>
      </c>
      <c r="G6326" s="2" t="s">
        <v>2023</v>
      </c>
      <c r="H6326" s="2" t="s">
        <v>2024</v>
      </c>
      <c r="I6326" s="2" t="s">
        <v>41</v>
      </c>
      <c r="J6326" s="2" t="s">
        <v>27</v>
      </c>
      <c r="K6326" s="2" t="s">
        <v>127</v>
      </c>
      <c r="L6326" s="2" t="s">
        <v>43</v>
      </c>
      <c r="M6326" s="1">
        <v>94109</v>
      </c>
      <c r="N6326" s="2" t="s">
        <v>44</v>
      </c>
      <c r="O6326" s="2" t="s">
        <v>1865</v>
      </c>
      <c r="P6326" s="2" t="s">
        <v>46</v>
      </c>
      <c r="Q6326" s="2" t="s">
        <v>90</v>
      </c>
      <c r="R6326" s="2" t="s">
        <v>1866</v>
      </c>
      <c r="S6326" s="1">
        <v>33.4</v>
      </c>
      <c r="T6326" s="1">
        <v>5</v>
      </c>
      <c r="U6326" s="1">
        <v>0</v>
      </c>
      <c r="V6326" s="5">
        <v>16.032</v>
      </c>
    </row>
    <row r="6327" spans="1:22" ht="15" thickBot="1" x14ac:dyDescent="0.35">
      <c r="A6327" s="4">
        <v>6326</v>
      </c>
      <c r="B6327" s="2" t="s">
        <v>8833</v>
      </c>
      <c r="C6327" s="1">
        <v>2012</v>
      </c>
      <c r="D6327" s="3">
        <v>41211</v>
      </c>
      <c r="E6327" s="3">
        <v>41215</v>
      </c>
      <c r="F6327" s="2" t="s">
        <v>50</v>
      </c>
      <c r="G6327" s="2" t="s">
        <v>2023</v>
      </c>
      <c r="H6327" s="2" t="s">
        <v>2024</v>
      </c>
      <c r="I6327" s="2" t="s">
        <v>41</v>
      </c>
      <c r="J6327" s="2" t="s">
        <v>27</v>
      </c>
      <c r="K6327" s="2" t="s">
        <v>127</v>
      </c>
      <c r="L6327" s="2" t="s">
        <v>43</v>
      </c>
      <c r="M6327" s="1">
        <v>94109</v>
      </c>
      <c r="N6327" s="2" t="s">
        <v>44</v>
      </c>
      <c r="O6327" s="2" t="s">
        <v>1708</v>
      </c>
      <c r="P6327" s="2" t="s">
        <v>46</v>
      </c>
      <c r="Q6327" s="2" t="s">
        <v>173</v>
      </c>
      <c r="R6327" s="2" t="s">
        <v>1709</v>
      </c>
      <c r="S6327" s="1">
        <v>210.84</v>
      </c>
      <c r="T6327" s="1">
        <v>4</v>
      </c>
      <c r="U6327" s="1">
        <v>0</v>
      </c>
      <c r="V6327" s="5">
        <v>103.3116</v>
      </c>
    </row>
    <row r="6328" spans="1:22" ht="15" thickBot="1" x14ac:dyDescent="0.35">
      <c r="A6328" s="4">
        <v>6327</v>
      </c>
      <c r="B6328" s="2" t="s">
        <v>8834</v>
      </c>
      <c r="C6328" s="1">
        <v>2011</v>
      </c>
      <c r="D6328" s="3">
        <v>40564</v>
      </c>
      <c r="E6328" s="3">
        <v>40570</v>
      </c>
      <c r="F6328" s="2" t="s">
        <v>50</v>
      </c>
      <c r="G6328" s="2" t="s">
        <v>1655</v>
      </c>
      <c r="H6328" s="2" t="s">
        <v>1656</v>
      </c>
      <c r="I6328" s="2" t="s">
        <v>26</v>
      </c>
      <c r="J6328" s="2" t="s">
        <v>27</v>
      </c>
      <c r="K6328" s="2" t="s">
        <v>237</v>
      </c>
      <c r="L6328" s="2" t="s">
        <v>238</v>
      </c>
      <c r="M6328" s="1">
        <v>48185</v>
      </c>
      <c r="N6328" s="2" t="s">
        <v>105</v>
      </c>
      <c r="O6328" s="2" t="s">
        <v>58</v>
      </c>
      <c r="P6328" s="2" t="s">
        <v>46</v>
      </c>
      <c r="Q6328" s="2" t="s">
        <v>59</v>
      </c>
      <c r="R6328" s="2" t="s">
        <v>60</v>
      </c>
      <c r="S6328" s="1">
        <v>13.98</v>
      </c>
      <c r="T6328" s="1">
        <v>1</v>
      </c>
      <c r="U6328" s="1">
        <v>0</v>
      </c>
      <c r="V6328" s="5">
        <v>4.0541999999999998</v>
      </c>
    </row>
    <row r="6329" spans="1:22" ht="15" thickBot="1" x14ac:dyDescent="0.35">
      <c r="A6329" s="4">
        <v>6328</v>
      </c>
      <c r="B6329" s="2" t="s">
        <v>8834</v>
      </c>
      <c r="C6329" s="1">
        <v>2011</v>
      </c>
      <c r="D6329" s="3">
        <v>40564</v>
      </c>
      <c r="E6329" s="3">
        <v>40570</v>
      </c>
      <c r="F6329" s="2" t="s">
        <v>50</v>
      </c>
      <c r="G6329" s="2" t="s">
        <v>1655</v>
      </c>
      <c r="H6329" s="2" t="s">
        <v>1656</v>
      </c>
      <c r="I6329" s="2" t="s">
        <v>26</v>
      </c>
      <c r="J6329" s="2" t="s">
        <v>27</v>
      </c>
      <c r="K6329" s="2" t="s">
        <v>237</v>
      </c>
      <c r="L6329" s="2" t="s">
        <v>238</v>
      </c>
      <c r="M6329" s="1">
        <v>48185</v>
      </c>
      <c r="N6329" s="2" t="s">
        <v>105</v>
      </c>
      <c r="O6329" s="2" t="s">
        <v>1086</v>
      </c>
      <c r="P6329" s="2" t="s">
        <v>32</v>
      </c>
      <c r="Q6329" s="2" t="s">
        <v>65</v>
      </c>
      <c r="R6329" s="2" t="s">
        <v>1087</v>
      </c>
      <c r="S6329" s="1">
        <v>272.94</v>
      </c>
      <c r="T6329" s="1">
        <v>3</v>
      </c>
      <c r="U6329" s="1">
        <v>0</v>
      </c>
      <c r="V6329" s="5">
        <v>30.023399999999999</v>
      </c>
    </row>
    <row r="6330" spans="1:22" ht="15" thickBot="1" x14ac:dyDescent="0.35">
      <c r="A6330" s="4">
        <v>6329</v>
      </c>
      <c r="B6330" s="2" t="s">
        <v>8834</v>
      </c>
      <c r="C6330" s="1">
        <v>2011</v>
      </c>
      <c r="D6330" s="3">
        <v>40564</v>
      </c>
      <c r="E6330" s="3">
        <v>40570</v>
      </c>
      <c r="F6330" s="2" t="s">
        <v>50</v>
      </c>
      <c r="G6330" s="2" t="s">
        <v>1655</v>
      </c>
      <c r="H6330" s="2" t="s">
        <v>1656</v>
      </c>
      <c r="I6330" s="2" t="s">
        <v>26</v>
      </c>
      <c r="J6330" s="2" t="s">
        <v>27</v>
      </c>
      <c r="K6330" s="2" t="s">
        <v>237</v>
      </c>
      <c r="L6330" s="2" t="s">
        <v>238</v>
      </c>
      <c r="M6330" s="1">
        <v>48185</v>
      </c>
      <c r="N6330" s="2" t="s">
        <v>105</v>
      </c>
      <c r="O6330" s="2" t="s">
        <v>2077</v>
      </c>
      <c r="P6330" s="2" t="s">
        <v>46</v>
      </c>
      <c r="Q6330" s="2" t="s">
        <v>75</v>
      </c>
      <c r="R6330" s="2" t="s">
        <v>2078</v>
      </c>
      <c r="S6330" s="1">
        <v>19.05</v>
      </c>
      <c r="T6330" s="1">
        <v>5</v>
      </c>
      <c r="U6330" s="1">
        <v>0</v>
      </c>
      <c r="V6330" s="5">
        <v>8.9535</v>
      </c>
    </row>
    <row r="6331" spans="1:22" ht="15" thickBot="1" x14ac:dyDescent="0.35">
      <c r="A6331" s="4">
        <v>6330</v>
      </c>
      <c r="B6331" s="2" t="s">
        <v>8834</v>
      </c>
      <c r="C6331" s="1">
        <v>2011</v>
      </c>
      <c r="D6331" s="3">
        <v>40564</v>
      </c>
      <c r="E6331" s="3">
        <v>40570</v>
      </c>
      <c r="F6331" s="2" t="s">
        <v>50</v>
      </c>
      <c r="G6331" s="2" t="s">
        <v>1655</v>
      </c>
      <c r="H6331" s="2" t="s">
        <v>1656</v>
      </c>
      <c r="I6331" s="2" t="s">
        <v>26</v>
      </c>
      <c r="J6331" s="2" t="s">
        <v>27</v>
      </c>
      <c r="K6331" s="2" t="s">
        <v>237</v>
      </c>
      <c r="L6331" s="2" t="s">
        <v>238</v>
      </c>
      <c r="M6331" s="1">
        <v>48185</v>
      </c>
      <c r="N6331" s="2" t="s">
        <v>105</v>
      </c>
      <c r="O6331" s="2" t="s">
        <v>106</v>
      </c>
      <c r="P6331" s="2" t="s">
        <v>46</v>
      </c>
      <c r="Q6331" s="2" t="s">
        <v>78</v>
      </c>
      <c r="R6331" s="2" t="s">
        <v>107</v>
      </c>
      <c r="S6331" s="1">
        <v>247.71600000000001</v>
      </c>
      <c r="T6331" s="1">
        <v>4</v>
      </c>
      <c r="U6331" s="1">
        <v>0.1</v>
      </c>
      <c r="V6331" s="5">
        <v>93.581599999999995</v>
      </c>
    </row>
    <row r="6332" spans="1:22" ht="15" thickBot="1" x14ac:dyDescent="0.35">
      <c r="A6332" s="4">
        <v>6331</v>
      </c>
      <c r="B6332" s="2" t="s">
        <v>8834</v>
      </c>
      <c r="C6332" s="1">
        <v>2011</v>
      </c>
      <c r="D6332" s="3">
        <v>40564</v>
      </c>
      <c r="E6332" s="3">
        <v>40570</v>
      </c>
      <c r="F6332" s="2" t="s">
        <v>50</v>
      </c>
      <c r="G6332" s="2" t="s">
        <v>1655</v>
      </c>
      <c r="H6332" s="2" t="s">
        <v>1656</v>
      </c>
      <c r="I6332" s="2" t="s">
        <v>26</v>
      </c>
      <c r="J6332" s="2" t="s">
        <v>27</v>
      </c>
      <c r="K6332" s="2" t="s">
        <v>237</v>
      </c>
      <c r="L6332" s="2" t="s">
        <v>238</v>
      </c>
      <c r="M6332" s="1">
        <v>48185</v>
      </c>
      <c r="N6332" s="2" t="s">
        <v>105</v>
      </c>
      <c r="O6332" s="2" t="s">
        <v>5267</v>
      </c>
      <c r="P6332" s="2" t="s">
        <v>46</v>
      </c>
      <c r="Q6332" s="2" t="s">
        <v>59</v>
      </c>
      <c r="R6332" s="2" t="s">
        <v>5268</v>
      </c>
      <c r="S6332" s="1">
        <v>66.58</v>
      </c>
      <c r="T6332" s="1">
        <v>2</v>
      </c>
      <c r="U6332" s="1">
        <v>0</v>
      </c>
      <c r="V6332" s="5">
        <v>15.979200000000001</v>
      </c>
    </row>
    <row r="6333" spans="1:22" ht="15" thickBot="1" x14ac:dyDescent="0.35">
      <c r="A6333" s="4">
        <v>6332</v>
      </c>
      <c r="B6333" s="2" t="s">
        <v>8834</v>
      </c>
      <c r="C6333" s="1">
        <v>2011</v>
      </c>
      <c r="D6333" s="3">
        <v>40564</v>
      </c>
      <c r="E6333" s="3">
        <v>40570</v>
      </c>
      <c r="F6333" s="2" t="s">
        <v>50</v>
      </c>
      <c r="G6333" s="2" t="s">
        <v>1655</v>
      </c>
      <c r="H6333" s="2" t="s">
        <v>1656</v>
      </c>
      <c r="I6333" s="2" t="s">
        <v>26</v>
      </c>
      <c r="J6333" s="2" t="s">
        <v>27</v>
      </c>
      <c r="K6333" s="2" t="s">
        <v>237</v>
      </c>
      <c r="L6333" s="2" t="s">
        <v>238</v>
      </c>
      <c r="M6333" s="1">
        <v>48185</v>
      </c>
      <c r="N6333" s="2" t="s">
        <v>105</v>
      </c>
      <c r="O6333" s="2" t="s">
        <v>4231</v>
      </c>
      <c r="P6333" s="2" t="s">
        <v>46</v>
      </c>
      <c r="Q6333" s="2" t="s">
        <v>68</v>
      </c>
      <c r="R6333" s="2" t="s">
        <v>4232</v>
      </c>
      <c r="S6333" s="1">
        <v>43.92</v>
      </c>
      <c r="T6333" s="1">
        <v>3</v>
      </c>
      <c r="U6333" s="1">
        <v>0</v>
      </c>
      <c r="V6333" s="5">
        <v>12.736800000000001</v>
      </c>
    </row>
    <row r="6334" spans="1:22" ht="15" thickBot="1" x14ac:dyDescent="0.35">
      <c r="A6334" s="4">
        <v>6333</v>
      </c>
      <c r="B6334" s="2" t="s">
        <v>8834</v>
      </c>
      <c r="C6334" s="1">
        <v>2011</v>
      </c>
      <c r="D6334" s="3">
        <v>40564</v>
      </c>
      <c r="E6334" s="3">
        <v>40570</v>
      </c>
      <c r="F6334" s="2" t="s">
        <v>50</v>
      </c>
      <c r="G6334" s="2" t="s">
        <v>1655</v>
      </c>
      <c r="H6334" s="2" t="s">
        <v>1656</v>
      </c>
      <c r="I6334" s="2" t="s">
        <v>26</v>
      </c>
      <c r="J6334" s="2" t="s">
        <v>27</v>
      </c>
      <c r="K6334" s="2" t="s">
        <v>237</v>
      </c>
      <c r="L6334" s="2" t="s">
        <v>238</v>
      </c>
      <c r="M6334" s="1">
        <v>48185</v>
      </c>
      <c r="N6334" s="2" t="s">
        <v>105</v>
      </c>
      <c r="O6334" s="2" t="s">
        <v>3406</v>
      </c>
      <c r="P6334" s="2" t="s">
        <v>32</v>
      </c>
      <c r="Q6334" s="2" t="s">
        <v>65</v>
      </c>
      <c r="R6334" s="2" t="s">
        <v>3407</v>
      </c>
      <c r="S6334" s="1">
        <v>14.73</v>
      </c>
      <c r="T6334" s="1">
        <v>3</v>
      </c>
      <c r="U6334" s="1">
        <v>0</v>
      </c>
      <c r="V6334" s="5">
        <v>4.8609</v>
      </c>
    </row>
    <row r="6335" spans="1:22" ht="15" thickBot="1" x14ac:dyDescent="0.35">
      <c r="A6335" s="4">
        <v>6334</v>
      </c>
      <c r="B6335" s="2" t="s">
        <v>8834</v>
      </c>
      <c r="C6335" s="1">
        <v>2011</v>
      </c>
      <c r="D6335" s="3">
        <v>40564</v>
      </c>
      <c r="E6335" s="3">
        <v>40570</v>
      </c>
      <c r="F6335" s="2" t="s">
        <v>50</v>
      </c>
      <c r="G6335" s="2" t="s">
        <v>1655</v>
      </c>
      <c r="H6335" s="2" t="s">
        <v>1656</v>
      </c>
      <c r="I6335" s="2" t="s">
        <v>26</v>
      </c>
      <c r="J6335" s="2" t="s">
        <v>27</v>
      </c>
      <c r="K6335" s="2" t="s">
        <v>237</v>
      </c>
      <c r="L6335" s="2" t="s">
        <v>238</v>
      </c>
      <c r="M6335" s="1">
        <v>48185</v>
      </c>
      <c r="N6335" s="2" t="s">
        <v>105</v>
      </c>
      <c r="O6335" s="2" t="s">
        <v>3877</v>
      </c>
      <c r="P6335" s="2" t="s">
        <v>46</v>
      </c>
      <c r="Q6335" s="2" t="s">
        <v>75</v>
      </c>
      <c r="R6335" s="2" t="s">
        <v>1214</v>
      </c>
      <c r="S6335" s="1">
        <v>29.7</v>
      </c>
      <c r="T6335" s="1">
        <v>5</v>
      </c>
      <c r="U6335" s="1">
        <v>0</v>
      </c>
      <c r="V6335" s="5">
        <v>13.365</v>
      </c>
    </row>
    <row r="6336" spans="1:22" ht="15" thickBot="1" x14ac:dyDescent="0.35">
      <c r="A6336" s="4">
        <v>6335</v>
      </c>
      <c r="B6336" s="2" t="s">
        <v>8835</v>
      </c>
      <c r="C6336" s="1">
        <v>2011</v>
      </c>
      <c r="D6336" s="3">
        <v>40735</v>
      </c>
      <c r="E6336" s="3">
        <v>40739</v>
      </c>
      <c r="F6336" s="2" t="s">
        <v>50</v>
      </c>
      <c r="G6336" s="2" t="s">
        <v>6662</v>
      </c>
      <c r="H6336" s="2" t="s">
        <v>6663</v>
      </c>
      <c r="I6336" s="2" t="s">
        <v>26</v>
      </c>
      <c r="J6336" s="2" t="s">
        <v>27</v>
      </c>
      <c r="K6336" s="2" t="s">
        <v>266</v>
      </c>
      <c r="L6336" s="2" t="s">
        <v>267</v>
      </c>
      <c r="M6336" s="1">
        <v>10011</v>
      </c>
      <c r="N6336" s="2" t="s">
        <v>148</v>
      </c>
      <c r="O6336" s="2" t="s">
        <v>1251</v>
      </c>
      <c r="P6336" s="2" t="s">
        <v>46</v>
      </c>
      <c r="Q6336" s="2" t="s">
        <v>90</v>
      </c>
      <c r="R6336" s="2" t="s">
        <v>1252</v>
      </c>
      <c r="S6336" s="1">
        <v>49.12</v>
      </c>
      <c r="T6336" s="1">
        <v>4</v>
      </c>
      <c r="U6336" s="1">
        <v>0</v>
      </c>
      <c r="V6336" s="5">
        <v>23.086400000000001</v>
      </c>
    </row>
    <row r="6337" spans="1:22" ht="15" thickBot="1" x14ac:dyDescent="0.35">
      <c r="A6337" s="4">
        <v>6336</v>
      </c>
      <c r="B6337" s="2" t="s">
        <v>8835</v>
      </c>
      <c r="C6337" s="1">
        <v>2011</v>
      </c>
      <c r="D6337" s="3">
        <v>40735</v>
      </c>
      <c r="E6337" s="3">
        <v>40739</v>
      </c>
      <c r="F6337" s="2" t="s">
        <v>50</v>
      </c>
      <c r="G6337" s="2" t="s">
        <v>6662</v>
      </c>
      <c r="H6337" s="2" t="s">
        <v>6663</v>
      </c>
      <c r="I6337" s="2" t="s">
        <v>26</v>
      </c>
      <c r="J6337" s="2" t="s">
        <v>27</v>
      </c>
      <c r="K6337" s="2" t="s">
        <v>266</v>
      </c>
      <c r="L6337" s="2" t="s">
        <v>267</v>
      </c>
      <c r="M6337" s="1">
        <v>10011</v>
      </c>
      <c r="N6337" s="2" t="s">
        <v>148</v>
      </c>
      <c r="O6337" s="2" t="s">
        <v>4819</v>
      </c>
      <c r="P6337" s="2" t="s">
        <v>46</v>
      </c>
      <c r="Q6337" s="2" t="s">
        <v>75</v>
      </c>
      <c r="R6337" s="2" t="s">
        <v>4820</v>
      </c>
      <c r="S6337" s="1">
        <v>18.28</v>
      </c>
      <c r="T6337" s="1">
        <v>5</v>
      </c>
      <c r="U6337" s="1">
        <v>0.2</v>
      </c>
      <c r="V6337" s="5">
        <v>6.3979999999999997</v>
      </c>
    </row>
    <row r="6338" spans="1:22" ht="15" thickBot="1" x14ac:dyDescent="0.35">
      <c r="A6338" s="4">
        <v>6337</v>
      </c>
      <c r="B6338" s="2" t="s">
        <v>8836</v>
      </c>
      <c r="C6338" s="1">
        <v>2013</v>
      </c>
      <c r="D6338" s="3">
        <v>41517</v>
      </c>
      <c r="E6338" s="3">
        <v>41524</v>
      </c>
      <c r="F6338" s="2" t="s">
        <v>50</v>
      </c>
      <c r="G6338" s="2" t="s">
        <v>6471</v>
      </c>
      <c r="H6338" s="2" t="s">
        <v>6472</v>
      </c>
      <c r="I6338" s="2" t="s">
        <v>26</v>
      </c>
      <c r="J6338" s="2" t="s">
        <v>27</v>
      </c>
      <c r="K6338" s="2" t="s">
        <v>42</v>
      </c>
      <c r="L6338" s="2" t="s">
        <v>43</v>
      </c>
      <c r="M6338" s="1">
        <v>90008</v>
      </c>
      <c r="N6338" s="2" t="s">
        <v>44</v>
      </c>
      <c r="O6338" s="2" t="s">
        <v>6566</v>
      </c>
      <c r="P6338" s="2" t="s">
        <v>32</v>
      </c>
      <c r="Q6338" s="2" t="s">
        <v>65</v>
      </c>
      <c r="R6338" s="2" t="s">
        <v>6567</v>
      </c>
      <c r="S6338" s="1">
        <v>47.04</v>
      </c>
      <c r="T6338" s="1">
        <v>4</v>
      </c>
      <c r="U6338" s="1">
        <v>0</v>
      </c>
      <c r="V6338" s="5">
        <v>15.993600000000001</v>
      </c>
    </row>
    <row r="6339" spans="1:22" ht="15" thickBot="1" x14ac:dyDescent="0.35">
      <c r="A6339" s="4">
        <v>6338</v>
      </c>
      <c r="B6339" s="2" t="s">
        <v>8836</v>
      </c>
      <c r="C6339" s="1">
        <v>2013</v>
      </c>
      <c r="D6339" s="3">
        <v>41517</v>
      </c>
      <c r="E6339" s="3">
        <v>41524</v>
      </c>
      <c r="F6339" s="2" t="s">
        <v>50</v>
      </c>
      <c r="G6339" s="2" t="s">
        <v>6471</v>
      </c>
      <c r="H6339" s="2" t="s">
        <v>6472</v>
      </c>
      <c r="I6339" s="2" t="s">
        <v>26</v>
      </c>
      <c r="J6339" s="2" t="s">
        <v>27</v>
      </c>
      <c r="K6339" s="2" t="s">
        <v>42</v>
      </c>
      <c r="L6339" s="2" t="s">
        <v>43</v>
      </c>
      <c r="M6339" s="1">
        <v>90008</v>
      </c>
      <c r="N6339" s="2" t="s">
        <v>44</v>
      </c>
      <c r="O6339" s="2" t="s">
        <v>6347</v>
      </c>
      <c r="P6339" s="2" t="s">
        <v>71</v>
      </c>
      <c r="Q6339" s="2" t="s">
        <v>72</v>
      </c>
      <c r="R6339" s="2" t="s">
        <v>6348</v>
      </c>
      <c r="S6339" s="1">
        <v>339.96</v>
      </c>
      <c r="T6339" s="1">
        <v>5</v>
      </c>
      <c r="U6339" s="1">
        <v>0.2</v>
      </c>
      <c r="V6339" s="5">
        <v>42.494999999999997</v>
      </c>
    </row>
    <row r="6340" spans="1:22" ht="15" thickBot="1" x14ac:dyDescent="0.35">
      <c r="A6340" s="4">
        <v>6339</v>
      </c>
      <c r="B6340" s="2" t="s">
        <v>8837</v>
      </c>
      <c r="C6340" s="1">
        <v>2014</v>
      </c>
      <c r="D6340" s="3">
        <v>41918</v>
      </c>
      <c r="E6340" s="3">
        <v>41922</v>
      </c>
      <c r="F6340" s="2" t="s">
        <v>50</v>
      </c>
      <c r="G6340" s="2" t="s">
        <v>4002</v>
      </c>
      <c r="H6340" s="2" t="s">
        <v>4003</v>
      </c>
      <c r="I6340" s="2" t="s">
        <v>41</v>
      </c>
      <c r="J6340" s="2" t="s">
        <v>27</v>
      </c>
      <c r="K6340" s="2" t="s">
        <v>266</v>
      </c>
      <c r="L6340" s="2" t="s">
        <v>267</v>
      </c>
      <c r="M6340" s="1">
        <v>10035</v>
      </c>
      <c r="N6340" s="2" t="s">
        <v>148</v>
      </c>
      <c r="O6340" s="2" t="s">
        <v>6455</v>
      </c>
      <c r="P6340" s="2" t="s">
        <v>71</v>
      </c>
      <c r="Q6340" s="2" t="s">
        <v>72</v>
      </c>
      <c r="R6340" s="2" t="s">
        <v>6456</v>
      </c>
      <c r="S6340" s="1">
        <v>87.8</v>
      </c>
      <c r="T6340" s="1">
        <v>4</v>
      </c>
      <c r="U6340" s="1">
        <v>0</v>
      </c>
      <c r="V6340" s="5">
        <v>43.9</v>
      </c>
    </row>
    <row r="6341" spans="1:22" ht="15" thickBot="1" x14ac:dyDescent="0.35">
      <c r="A6341" s="4">
        <v>6340</v>
      </c>
      <c r="B6341" s="2" t="s">
        <v>8837</v>
      </c>
      <c r="C6341" s="1">
        <v>2014</v>
      </c>
      <c r="D6341" s="3">
        <v>41918</v>
      </c>
      <c r="E6341" s="3">
        <v>41922</v>
      </c>
      <c r="F6341" s="2" t="s">
        <v>50</v>
      </c>
      <c r="G6341" s="2" t="s">
        <v>4002</v>
      </c>
      <c r="H6341" s="2" t="s">
        <v>4003</v>
      </c>
      <c r="I6341" s="2" t="s">
        <v>41</v>
      </c>
      <c r="J6341" s="2" t="s">
        <v>27</v>
      </c>
      <c r="K6341" s="2" t="s">
        <v>266</v>
      </c>
      <c r="L6341" s="2" t="s">
        <v>267</v>
      </c>
      <c r="M6341" s="1">
        <v>10035</v>
      </c>
      <c r="N6341" s="2" t="s">
        <v>148</v>
      </c>
      <c r="O6341" s="2" t="s">
        <v>3186</v>
      </c>
      <c r="P6341" s="2" t="s">
        <v>32</v>
      </c>
      <c r="Q6341" s="2" t="s">
        <v>36</v>
      </c>
      <c r="R6341" s="2" t="s">
        <v>3187</v>
      </c>
      <c r="S6341" s="1">
        <v>221.38200000000001</v>
      </c>
      <c r="T6341" s="1">
        <v>2</v>
      </c>
      <c r="U6341" s="1">
        <v>0.1</v>
      </c>
      <c r="V6341" s="5">
        <v>2.4598</v>
      </c>
    </row>
    <row r="6342" spans="1:22" ht="15" thickBot="1" x14ac:dyDescent="0.35">
      <c r="A6342" s="4">
        <v>6341</v>
      </c>
      <c r="B6342" s="2" t="s">
        <v>8837</v>
      </c>
      <c r="C6342" s="1">
        <v>2014</v>
      </c>
      <c r="D6342" s="3">
        <v>41918</v>
      </c>
      <c r="E6342" s="3">
        <v>41922</v>
      </c>
      <c r="F6342" s="2" t="s">
        <v>50</v>
      </c>
      <c r="G6342" s="2" t="s">
        <v>4002</v>
      </c>
      <c r="H6342" s="2" t="s">
        <v>4003</v>
      </c>
      <c r="I6342" s="2" t="s">
        <v>41</v>
      </c>
      <c r="J6342" s="2" t="s">
        <v>27</v>
      </c>
      <c r="K6342" s="2" t="s">
        <v>266</v>
      </c>
      <c r="L6342" s="2" t="s">
        <v>267</v>
      </c>
      <c r="M6342" s="1">
        <v>10035</v>
      </c>
      <c r="N6342" s="2" t="s">
        <v>148</v>
      </c>
      <c r="O6342" s="2" t="s">
        <v>7377</v>
      </c>
      <c r="P6342" s="2" t="s">
        <v>71</v>
      </c>
      <c r="Q6342" s="2" t="s">
        <v>682</v>
      </c>
      <c r="R6342" s="2" t="s">
        <v>7378</v>
      </c>
      <c r="S6342" s="1">
        <v>5199.96</v>
      </c>
      <c r="T6342" s="1">
        <v>4</v>
      </c>
      <c r="U6342" s="1">
        <v>0</v>
      </c>
      <c r="V6342" s="5">
        <v>1351.9896000000001</v>
      </c>
    </row>
    <row r="6343" spans="1:22" ht="15" thickBot="1" x14ac:dyDescent="0.35">
      <c r="A6343" s="4">
        <v>6342</v>
      </c>
      <c r="B6343" s="2" t="s">
        <v>8838</v>
      </c>
      <c r="C6343" s="1">
        <v>2014</v>
      </c>
      <c r="D6343" s="3">
        <v>41640</v>
      </c>
      <c r="E6343" s="3">
        <v>41642</v>
      </c>
      <c r="F6343" s="2" t="s">
        <v>188</v>
      </c>
      <c r="G6343" s="2" t="s">
        <v>4743</v>
      </c>
      <c r="H6343" s="2" t="s">
        <v>4744</v>
      </c>
      <c r="I6343" s="2" t="s">
        <v>26</v>
      </c>
      <c r="J6343" s="2" t="s">
        <v>27</v>
      </c>
      <c r="K6343" s="2" t="s">
        <v>2470</v>
      </c>
      <c r="L6343" s="2" t="s">
        <v>498</v>
      </c>
      <c r="M6343" s="1">
        <v>43130</v>
      </c>
      <c r="N6343" s="2" t="s">
        <v>148</v>
      </c>
      <c r="O6343" s="2" t="s">
        <v>4663</v>
      </c>
      <c r="P6343" s="2" t="s">
        <v>46</v>
      </c>
      <c r="Q6343" s="2" t="s">
        <v>59</v>
      </c>
      <c r="R6343" s="2" t="s">
        <v>4664</v>
      </c>
      <c r="S6343" s="1">
        <v>156.512</v>
      </c>
      <c r="T6343" s="1">
        <v>4</v>
      </c>
      <c r="U6343" s="1">
        <v>0.2</v>
      </c>
      <c r="V6343" s="5">
        <v>-35.215200000000003</v>
      </c>
    </row>
    <row r="6344" spans="1:22" ht="15" thickBot="1" x14ac:dyDescent="0.35">
      <c r="A6344" s="4">
        <v>6343</v>
      </c>
      <c r="B6344" s="2" t="s">
        <v>8839</v>
      </c>
      <c r="C6344" s="1">
        <v>2012</v>
      </c>
      <c r="D6344" s="3">
        <v>40975</v>
      </c>
      <c r="E6344" s="3">
        <v>40978</v>
      </c>
      <c r="F6344" s="2" t="s">
        <v>188</v>
      </c>
      <c r="G6344" s="2" t="s">
        <v>6139</v>
      </c>
      <c r="H6344" s="2" t="s">
        <v>6140</v>
      </c>
      <c r="I6344" s="2" t="s">
        <v>102</v>
      </c>
      <c r="J6344" s="2" t="s">
        <v>27</v>
      </c>
      <c r="K6344" s="2" t="s">
        <v>606</v>
      </c>
      <c r="L6344" s="2" t="s">
        <v>245</v>
      </c>
      <c r="M6344" s="1">
        <v>19711</v>
      </c>
      <c r="N6344" s="2" t="s">
        <v>148</v>
      </c>
      <c r="O6344" s="2" t="s">
        <v>992</v>
      </c>
      <c r="P6344" s="2" t="s">
        <v>71</v>
      </c>
      <c r="Q6344" s="2" t="s">
        <v>161</v>
      </c>
      <c r="R6344" s="2" t="s">
        <v>993</v>
      </c>
      <c r="S6344" s="1">
        <v>119.85</v>
      </c>
      <c r="T6344" s="1">
        <v>3</v>
      </c>
      <c r="U6344" s="1">
        <v>0</v>
      </c>
      <c r="V6344" s="5">
        <v>52.734000000000002</v>
      </c>
    </row>
    <row r="6345" spans="1:22" ht="15" thickBot="1" x14ac:dyDescent="0.35">
      <c r="A6345" s="4">
        <v>6344</v>
      </c>
      <c r="B6345" s="2" t="s">
        <v>8839</v>
      </c>
      <c r="C6345" s="1">
        <v>2012</v>
      </c>
      <c r="D6345" s="3">
        <v>40975</v>
      </c>
      <c r="E6345" s="3">
        <v>40978</v>
      </c>
      <c r="F6345" s="2" t="s">
        <v>188</v>
      </c>
      <c r="G6345" s="2" t="s">
        <v>6139</v>
      </c>
      <c r="H6345" s="2" t="s">
        <v>6140</v>
      </c>
      <c r="I6345" s="2" t="s">
        <v>102</v>
      </c>
      <c r="J6345" s="2" t="s">
        <v>27</v>
      </c>
      <c r="K6345" s="2" t="s">
        <v>606</v>
      </c>
      <c r="L6345" s="2" t="s">
        <v>245</v>
      </c>
      <c r="M6345" s="1">
        <v>19711</v>
      </c>
      <c r="N6345" s="2" t="s">
        <v>148</v>
      </c>
      <c r="O6345" s="2" t="s">
        <v>1335</v>
      </c>
      <c r="P6345" s="2" t="s">
        <v>46</v>
      </c>
      <c r="Q6345" s="2" t="s">
        <v>75</v>
      </c>
      <c r="R6345" s="2" t="s">
        <v>1336</v>
      </c>
      <c r="S6345" s="1">
        <v>30.44</v>
      </c>
      <c r="T6345" s="1">
        <v>2</v>
      </c>
      <c r="U6345" s="1">
        <v>0</v>
      </c>
      <c r="V6345" s="5">
        <v>14.9156</v>
      </c>
    </row>
    <row r="6346" spans="1:22" ht="15" thickBot="1" x14ac:dyDescent="0.35">
      <c r="A6346" s="4">
        <v>6345</v>
      </c>
      <c r="B6346" s="2" t="s">
        <v>8839</v>
      </c>
      <c r="C6346" s="1">
        <v>2012</v>
      </c>
      <c r="D6346" s="3">
        <v>40975</v>
      </c>
      <c r="E6346" s="3">
        <v>40978</v>
      </c>
      <c r="F6346" s="2" t="s">
        <v>188</v>
      </c>
      <c r="G6346" s="2" t="s">
        <v>6139</v>
      </c>
      <c r="H6346" s="2" t="s">
        <v>6140</v>
      </c>
      <c r="I6346" s="2" t="s">
        <v>102</v>
      </c>
      <c r="J6346" s="2" t="s">
        <v>27</v>
      </c>
      <c r="K6346" s="2" t="s">
        <v>606</v>
      </c>
      <c r="L6346" s="2" t="s">
        <v>245</v>
      </c>
      <c r="M6346" s="1">
        <v>19711</v>
      </c>
      <c r="N6346" s="2" t="s">
        <v>148</v>
      </c>
      <c r="O6346" s="2" t="s">
        <v>3931</v>
      </c>
      <c r="P6346" s="2" t="s">
        <v>46</v>
      </c>
      <c r="Q6346" s="2" t="s">
        <v>75</v>
      </c>
      <c r="R6346" s="2" t="s">
        <v>3932</v>
      </c>
      <c r="S6346" s="1">
        <v>69.28</v>
      </c>
      <c r="T6346" s="1">
        <v>2</v>
      </c>
      <c r="U6346" s="1">
        <v>0</v>
      </c>
      <c r="V6346" s="5">
        <v>33.254399999999997</v>
      </c>
    </row>
    <row r="6347" spans="1:22" ht="15" thickBot="1" x14ac:dyDescent="0.35">
      <c r="A6347" s="4">
        <v>6346</v>
      </c>
      <c r="B6347" s="2" t="s">
        <v>8839</v>
      </c>
      <c r="C6347" s="1">
        <v>2012</v>
      </c>
      <c r="D6347" s="3">
        <v>40975</v>
      </c>
      <c r="E6347" s="3">
        <v>40978</v>
      </c>
      <c r="F6347" s="2" t="s">
        <v>188</v>
      </c>
      <c r="G6347" s="2" t="s">
        <v>6139</v>
      </c>
      <c r="H6347" s="2" t="s">
        <v>6140</v>
      </c>
      <c r="I6347" s="2" t="s">
        <v>102</v>
      </c>
      <c r="J6347" s="2" t="s">
        <v>27</v>
      </c>
      <c r="K6347" s="2" t="s">
        <v>606</v>
      </c>
      <c r="L6347" s="2" t="s">
        <v>245</v>
      </c>
      <c r="M6347" s="1">
        <v>19711</v>
      </c>
      <c r="N6347" s="2" t="s">
        <v>148</v>
      </c>
      <c r="O6347" s="2" t="s">
        <v>7054</v>
      </c>
      <c r="P6347" s="2" t="s">
        <v>71</v>
      </c>
      <c r="Q6347" s="2" t="s">
        <v>72</v>
      </c>
      <c r="R6347" s="2" t="s">
        <v>7055</v>
      </c>
      <c r="S6347" s="1">
        <v>587.97</v>
      </c>
      <c r="T6347" s="1">
        <v>3</v>
      </c>
      <c r="U6347" s="1">
        <v>0</v>
      </c>
      <c r="V6347" s="5">
        <v>170.51130000000001</v>
      </c>
    </row>
    <row r="6348" spans="1:22" ht="15" thickBot="1" x14ac:dyDescent="0.35">
      <c r="A6348" s="4">
        <v>6347</v>
      </c>
      <c r="B6348" s="2" t="s">
        <v>8840</v>
      </c>
      <c r="C6348" s="1">
        <v>2014</v>
      </c>
      <c r="D6348" s="3">
        <v>41933</v>
      </c>
      <c r="E6348" s="3">
        <v>41933</v>
      </c>
      <c r="F6348" s="2" t="s">
        <v>1290</v>
      </c>
      <c r="G6348" s="2" t="s">
        <v>440</v>
      </c>
      <c r="H6348" s="2" t="s">
        <v>441</v>
      </c>
      <c r="I6348" s="2" t="s">
        <v>102</v>
      </c>
      <c r="J6348" s="2" t="s">
        <v>27</v>
      </c>
      <c r="K6348" s="2" t="s">
        <v>266</v>
      </c>
      <c r="L6348" s="2" t="s">
        <v>267</v>
      </c>
      <c r="M6348" s="1">
        <v>10024</v>
      </c>
      <c r="N6348" s="2" t="s">
        <v>148</v>
      </c>
      <c r="O6348" s="2" t="s">
        <v>4483</v>
      </c>
      <c r="P6348" s="2" t="s">
        <v>46</v>
      </c>
      <c r="Q6348" s="2" t="s">
        <v>47</v>
      </c>
      <c r="R6348" s="2" t="s">
        <v>4484</v>
      </c>
      <c r="S6348" s="1">
        <v>24.55</v>
      </c>
      <c r="T6348" s="1">
        <v>5</v>
      </c>
      <c r="U6348" s="1">
        <v>0</v>
      </c>
      <c r="V6348" s="5">
        <v>12.029500000000001</v>
      </c>
    </row>
    <row r="6349" spans="1:22" ht="15" thickBot="1" x14ac:dyDescent="0.35">
      <c r="A6349" s="4">
        <v>6348</v>
      </c>
      <c r="B6349" s="2" t="s">
        <v>8841</v>
      </c>
      <c r="C6349" s="1">
        <v>2012</v>
      </c>
      <c r="D6349" s="3">
        <v>41030</v>
      </c>
      <c r="E6349" s="3">
        <v>41035</v>
      </c>
      <c r="F6349" s="2" t="s">
        <v>50</v>
      </c>
      <c r="G6349" s="2" t="s">
        <v>1189</v>
      </c>
      <c r="H6349" s="2" t="s">
        <v>1190</v>
      </c>
      <c r="I6349" s="2" t="s">
        <v>26</v>
      </c>
      <c r="J6349" s="2" t="s">
        <v>27</v>
      </c>
      <c r="K6349" s="2" t="s">
        <v>127</v>
      </c>
      <c r="L6349" s="2" t="s">
        <v>43</v>
      </c>
      <c r="M6349" s="1">
        <v>94109</v>
      </c>
      <c r="N6349" s="2" t="s">
        <v>44</v>
      </c>
      <c r="O6349" s="2" t="s">
        <v>1335</v>
      </c>
      <c r="P6349" s="2" t="s">
        <v>46</v>
      </c>
      <c r="Q6349" s="2" t="s">
        <v>75</v>
      </c>
      <c r="R6349" s="2" t="s">
        <v>1336</v>
      </c>
      <c r="S6349" s="1">
        <v>12.176</v>
      </c>
      <c r="T6349" s="1">
        <v>1</v>
      </c>
      <c r="U6349" s="1">
        <v>0.2</v>
      </c>
      <c r="V6349" s="5">
        <v>4.4138000000000002</v>
      </c>
    </row>
    <row r="6350" spans="1:22" ht="15" thickBot="1" x14ac:dyDescent="0.35">
      <c r="A6350" s="4">
        <v>6349</v>
      </c>
      <c r="B6350" s="2" t="s">
        <v>8841</v>
      </c>
      <c r="C6350" s="1">
        <v>2012</v>
      </c>
      <c r="D6350" s="3">
        <v>41030</v>
      </c>
      <c r="E6350" s="3">
        <v>41035</v>
      </c>
      <c r="F6350" s="2" t="s">
        <v>50</v>
      </c>
      <c r="G6350" s="2" t="s">
        <v>1189</v>
      </c>
      <c r="H6350" s="2" t="s">
        <v>1190</v>
      </c>
      <c r="I6350" s="2" t="s">
        <v>26</v>
      </c>
      <c r="J6350" s="2" t="s">
        <v>27</v>
      </c>
      <c r="K6350" s="2" t="s">
        <v>127</v>
      </c>
      <c r="L6350" s="2" t="s">
        <v>43</v>
      </c>
      <c r="M6350" s="1">
        <v>94109</v>
      </c>
      <c r="N6350" s="2" t="s">
        <v>44</v>
      </c>
      <c r="O6350" s="2" t="s">
        <v>1039</v>
      </c>
      <c r="P6350" s="2" t="s">
        <v>46</v>
      </c>
      <c r="Q6350" s="2" t="s">
        <v>59</v>
      </c>
      <c r="R6350" s="2" t="s">
        <v>1040</v>
      </c>
      <c r="S6350" s="1">
        <v>37.32</v>
      </c>
      <c r="T6350" s="1">
        <v>3</v>
      </c>
      <c r="U6350" s="1">
        <v>0</v>
      </c>
      <c r="V6350" s="5">
        <v>10.4496</v>
      </c>
    </row>
    <row r="6351" spans="1:22" ht="15" thickBot="1" x14ac:dyDescent="0.35">
      <c r="A6351" s="4">
        <v>6350</v>
      </c>
      <c r="B6351" s="2" t="s">
        <v>8841</v>
      </c>
      <c r="C6351" s="1">
        <v>2012</v>
      </c>
      <c r="D6351" s="3">
        <v>41030</v>
      </c>
      <c r="E6351" s="3">
        <v>41035</v>
      </c>
      <c r="F6351" s="2" t="s">
        <v>50</v>
      </c>
      <c r="G6351" s="2" t="s">
        <v>1189</v>
      </c>
      <c r="H6351" s="2" t="s">
        <v>1190</v>
      </c>
      <c r="I6351" s="2" t="s">
        <v>26</v>
      </c>
      <c r="J6351" s="2" t="s">
        <v>27</v>
      </c>
      <c r="K6351" s="2" t="s">
        <v>127</v>
      </c>
      <c r="L6351" s="2" t="s">
        <v>43</v>
      </c>
      <c r="M6351" s="1">
        <v>94109</v>
      </c>
      <c r="N6351" s="2" t="s">
        <v>44</v>
      </c>
      <c r="O6351" s="2" t="s">
        <v>1405</v>
      </c>
      <c r="P6351" s="2" t="s">
        <v>46</v>
      </c>
      <c r="Q6351" s="2" t="s">
        <v>578</v>
      </c>
      <c r="R6351" s="2" t="s">
        <v>1406</v>
      </c>
      <c r="S6351" s="1">
        <v>35.06</v>
      </c>
      <c r="T6351" s="1">
        <v>2</v>
      </c>
      <c r="U6351" s="1">
        <v>0</v>
      </c>
      <c r="V6351" s="5">
        <v>10.518000000000001</v>
      </c>
    </row>
    <row r="6352" spans="1:22" ht="15" thickBot="1" x14ac:dyDescent="0.35">
      <c r="A6352" s="4">
        <v>6351</v>
      </c>
      <c r="B6352" s="2" t="s">
        <v>8842</v>
      </c>
      <c r="C6352" s="1">
        <v>2014</v>
      </c>
      <c r="D6352" s="3">
        <v>41886</v>
      </c>
      <c r="E6352" s="3">
        <v>41891</v>
      </c>
      <c r="F6352" s="2" t="s">
        <v>50</v>
      </c>
      <c r="G6352" s="2" t="s">
        <v>1308</v>
      </c>
      <c r="H6352" s="2" t="s">
        <v>1309</v>
      </c>
      <c r="I6352" s="2" t="s">
        <v>26</v>
      </c>
      <c r="J6352" s="2" t="s">
        <v>27</v>
      </c>
      <c r="K6352" s="2" t="s">
        <v>815</v>
      </c>
      <c r="L6352" s="2" t="s">
        <v>104</v>
      </c>
      <c r="M6352" s="1">
        <v>75217</v>
      </c>
      <c r="N6352" s="2" t="s">
        <v>105</v>
      </c>
      <c r="O6352" s="2" t="s">
        <v>3120</v>
      </c>
      <c r="P6352" s="2" t="s">
        <v>32</v>
      </c>
      <c r="Q6352" s="2" t="s">
        <v>65</v>
      </c>
      <c r="R6352" s="2" t="s">
        <v>3121</v>
      </c>
      <c r="S6352" s="1">
        <v>108.4</v>
      </c>
      <c r="T6352" s="1">
        <v>5</v>
      </c>
      <c r="U6352" s="1">
        <v>0.6</v>
      </c>
      <c r="V6352" s="5">
        <v>-105.69</v>
      </c>
    </row>
    <row r="6353" spans="1:22" ht="15" thickBot="1" x14ac:dyDescent="0.35">
      <c r="A6353" s="4">
        <v>6352</v>
      </c>
      <c r="B6353" s="2" t="s">
        <v>8843</v>
      </c>
      <c r="C6353" s="1">
        <v>2014</v>
      </c>
      <c r="D6353" s="3">
        <v>41947</v>
      </c>
      <c r="E6353" s="3">
        <v>41952</v>
      </c>
      <c r="F6353" s="2" t="s">
        <v>50</v>
      </c>
      <c r="G6353" s="2" t="s">
        <v>6058</v>
      </c>
      <c r="H6353" s="2" t="s">
        <v>6059</v>
      </c>
      <c r="I6353" s="2" t="s">
        <v>41</v>
      </c>
      <c r="J6353" s="2" t="s">
        <v>27</v>
      </c>
      <c r="K6353" s="2" t="s">
        <v>1419</v>
      </c>
      <c r="L6353" s="2" t="s">
        <v>54</v>
      </c>
      <c r="M6353" s="1">
        <v>33178</v>
      </c>
      <c r="N6353" s="2" t="s">
        <v>30</v>
      </c>
      <c r="O6353" s="2" t="s">
        <v>3698</v>
      </c>
      <c r="P6353" s="2" t="s">
        <v>71</v>
      </c>
      <c r="Q6353" s="2" t="s">
        <v>72</v>
      </c>
      <c r="R6353" s="2" t="s">
        <v>3699</v>
      </c>
      <c r="S6353" s="1">
        <v>361.37599999999998</v>
      </c>
      <c r="T6353" s="1">
        <v>2</v>
      </c>
      <c r="U6353" s="1">
        <v>0.2</v>
      </c>
      <c r="V6353" s="5">
        <v>27.103200000000001</v>
      </c>
    </row>
    <row r="6354" spans="1:22" ht="15" thickBot="1" x14ac:dyDescent="0.35">
      <c r="A6354" s="4">
        <v>6353</v>
      </c>
      <c r="B6354" s="2" t="s">
        <v>8844</v>
      </c>
      <c r="C6354" s="1">
        <v>2012</v>
      </c>
      <c r="D6354" s="3">
        <v>41165</v>
      </c>
      <c r="E6354" s="3">
        <v>41171</v>
      </c>
      <c r="F6354" s="2" t="s">
        <v>50</v>
      </c>
      <c r="G6354" s="2" t="s">
        <v>6076</v>
      </c>
      <c r="H6354" s="2" t="s">
        <v>6077</v>
      </c>
      <c r="I6354" s="2" t="s">
        <v>26</v>
      </c>
      <c r="J6354" s="2" t="s">
        <v>27</v>
      </c>
      <c r="K6354" s="2" t="s">
        <v>146</v>
      </c>
      <c r="L6354" s="2" t="s">
        <v>147</v>
      </c>
      <c r="M6354" s="1">
        <v>19120</v>
      </c>
      <c r="N6354" s="2" t="s">
        <v>148</v>
      </c>
      <c r="O6354" s="2" t="s">
        <v>4944</v>
      </c>
      <c r="P6354" s="2" t="s">
        <v>46</v>
      </c>
      <c r="Q6354" s="2" t="s">
        <v>75</v>
      </c>
      <c r="R6354" s="2" t="s">
        <v>4945</v>
      </c>
      <c r="S6354" s="1">
        <v>2.4119999999999999</v>
      </c>
      <c r="T6354" s="1">
        <v>1</v>
      </c>
      <c r="U6354" s="1">
        <v>0.7</v>
      </c>
      <c r="V6354" s="5">
        <v>-2.0099999999999998</v>
      </c>
    </row>
    <row r="6355" spans="1:22" ht="15" thickBot="1" x14ac:dyDescent="0.35">
      <c r="A6355" s="4">
        <v>6354</v>
      </c>
      <c r="B6355" s="2" t="s">
        <v>8845</v>
      </c>
      <c r="C6355" s="1">
        <v>2012</v>
      </c>
      <c r="D6355" s="3">
        <v>41158</v>
      </c>
      <c r="E6355" s="3">
        <v>41164</v>
      </c>
      <c r="F6355" s="2" t="s">
        <v>50</v>
      </c>
      <c r="G6355" s="2" t="s">
        <v>307</v>
      </c>
      <c r="H6355" s="2" t="s">
        <v>308</v>
      </c>
      <c r="I6355" s="2" t="s">
        <v>41</v>
      </c>
      <c r="J6355" s="2" t="s">
        <v>27</v>
      </c>
      <c r="K6355" s="2" t="s">
        <v>266</v>
      </c>
      <c r="L6355" s="2" t="s">
        <v>267</v>
      </c>
      <c r="M6355" s="1">
        <v>10011</v>
      </c>
      <c r="N6355" s="2" t="s">
        <v>148</v>
      </c>
      <c r="O6355" s="2" t="s">
        <v>7118</v>
      </c>
      <c r="P6355" s="2" t="s">
        <v>46</v>
      </c>
      <c r="Q6355" s="2" t="s">
        <v>78</v>
      </c>
      <c r="R6355" s="2" t="s">
        <v>7119</v>
      </c>
      <c r="S6355" s="1">
        <v>8.39</v>
      </c>
      <c r="T6355" s="1">
        <v>1</v>
      </c>
      <c r="U6355" s="1">
        <v>0</v>
      </c>
      <c r="V6355" s="5">
        <v>2.0975000000000001</v>
      </c>
    </row>
    <row r="6356" spans="1:22" ht="15" thickBot="1" x14ac:dyDescent="0.35">
      <c r="A6356" s="4">
        <v>6355</v>
      </c>
      <c r="B6356" s="2" t="s">
        <v>8845</v>
      </c>
      <c r="C6356" s="1">
        <v>2012</v>
      </c>
      <c r="D6356" s="3">
        <v>41158</v>
      </c>
      <c r="E6356" s="3">
        <v>41164</v>
      </c>
      <c r="F6356" s="2" t="s">
        <v>50</v>
      </c>
      <c r="G6356" s="2" t="s">
        <v>307</v>
      </c>
      <c r="H6356" s="2" t="s">
        <v>308</v>
      </c>
      <c r="I6356" s="2" t="s">
        <v>41</v>
      </c>
      <c r="J6356" s="2" t="s">
        <v>27</v>
      </c>
      <c r="K6356" s="2" t="s">
        <v>266</v>
      </c>
      <c r="L6356" s="2" t="s">
        <v>267</v>
      </c>
      <c r="M6356" s="1">
        <v>10011</v>
      </c>
      <c r="N6356" s="2" t="s">
        <v>148</v>
      </c>
      <c r="O6356" s="2" t="s">
        <v>3844</v>
      </c>
      <c r="P6356" s="2" t="s">
        <v>71</v>
      </c>
      <c r="Q6356" s="2" t="s">
        <v>72</v>
      </c>
      <c r="R6356" s="2" t="s">
        <v>3845</v>
      </c>
      <c r="S6356" s="1">
        <v>337.98</v>
      </c>
      <c r="T6356" s="1">
        <v>2</v>
      </c>
      <c r="U6356" s="1">
        <v>0</v>
      </c>
      <c r="V6356" s="5">
        <v>101.39400000000001</v>
      </c>
    </row>
    <row r="6357" spans="1:22" ht="15" thickBot="1" x14ac:dyDescent="0.35">
      <c r="A6357" s="4">
        <v>6356</v>
      </c>
      <c r="B6357" s="2" t="s">
        <v>8846</v>
      </c>
      <c r="C6357" s="1">
        <v>2011</v>
      </c>
      <c r="D6357" s="3">
        <v>40822</v>
      </c>
      <c r="E6357" s="3">
        <v>40829</v>
      </c>
      <c r="F6357" s="2" t="s">
        <v>50</v>
      </c>
      <c r="G6357" s="2" t="s">
        <v>4830</v>
      </c>
      <c r="H6357" s="2" t="s">
        <v>4831</v>
      </c>
      <c r="I6357" s="2" t="s">
        <v>26</v>
      </c>
      <c r="J6357" s="2" t="s">
        <v>27</v>
      </c>
      <c r="K6357" s="2" t="s">
        <v>146</v>
      </c>
      <c r="L6357" s="2" t="s">
        <v>147</v>
      </c>
      <c r="M6357" s="1">
        <v>19120</v>
      </c>
      <c r="N6357" s="2" t="s">
        <v>148</v>
      </c>
      <c r="O6357" s="2" t="s">
        <v>833</v>
      </c>
      <c r="P6357" s="2" t="s">
        <v>46</v>
      </c>
      <c r="Q6357" s="2" t="s">
        <v>59</v>
      </c>
      <c r="R6357" s="2" t="s">
        <v>834</v>
      </c>
      <c r="S6357" s="1">
        <v>83.92</v>
      </c>
      <c r="T6357" s="1">
        <v>5</v>
      </c>
      <c r="U6357" s="1">
        <v>0.2</v>
      </c>
      <c r="V6357" s="5">
        <v>-13.637</v>
      </c>
    </row>
    <row r="6358" spans="1:22" ht="15" thickBot="1" x14ac:dyDescent="0.35">
      <c r="A6358" s="4">
        <v>6357</v>
      </c>
      <c r="B6358" s="2" t="s">
        <v>8847</v>
      </c>
      <c r="C6358" s="1">
        <v>2014</v>
      </c>
      <c r="D6358" s="3">
        <v>41663</v>
      </c>
      <c r="E6358" s="3">
        <v>41668</v>
      </c>
      <c r="F6358" s="2" t="s">
        <v>50</v>
      </c>
      <c r="G6358" s="2" t="s">
        <v>2420</v>
      </c>
      <c r="H6358" s="2" t="s">
        <v>2421</v>
      </c>
      <c r="I6358" s="2" t="s">
        <v>41</v>
      </c>
      <c r="J6358" s="2" t="s">
        <v>27</v>
      </c>
      <c r="K6358" s="2" t="s">
        <v>95</v>
      </c>
      <c r="L6358" s="2" t="s">
        <v>96</v>
      </c>
      <c r="M6358" s="1">
        <v>98103</v>
      </c>
      <c r="N6358" s="2" t="s">
        <v>44</v>
      </c>
      <c r="O6358" s="2" t="s">
        <v>4737</v>
      </c>
      <c r="P6358" s="2" t="s">
        <v>46</v>
      </c>
      <c r="Q6358" s="2" t="s">
        <v>75</v>
      </c>
      <c r="R6358" s="2" t="s">
        <v>4738</v>
      </c>
      <c r="S6358" s="1">
        <v>19.68</v>
      </c>
      <c r="T6358" s="1">
        <v>5</v>
      </c>
      <c r="U6358" s="1">
        <v>0.2</v>
      </c>
      <c r="V6358" s="5">
        <v>6.8879999999999999</v>
      </c>
    </row>
    <row r="6359" spans="1:22" ht="15" thickBot="1" x14ac:dyDescent="0.35">
      <c r="A6359" s="4">
        <v>6358</v>
      </c>
      <c r="B6359" s="2" t="s">
        <v>8847</v>
      </c>
      <c r="C6359" s="1">
        <v>2014</v>
      </c>
      <c r="D6359" s="3">
        <v>41663</v>
      </c>
      <c r="E6359" s="3">
        <v>41668</v>
      </c>
      <c r="F6359" s="2" t="s">
        <v>50</v>
      </c>
      <c r="G6359" s="2" t="s">
        <v>2420</v>
      </c>
      <c r="H6359" s="2" t="s">
        <v>2421</v>
      </c>
      <c r="I6359" s="2" t="s">
        <v>41</v>
      </c>
      <c r="J6359" s="2" t="s">
        <v>27</v>
      </c>
      <c r="K6359" s="2" t="s">
        <v>95</v>
      </c>
      <c r="L6359" s="2" t="s">
        <v>96</v>
      </c>
      <c r="M6359" s="1">
        <v>98103</v>
      </c>
      <c r="N6359" s="2" t="s">
        <v>44</v>
      </c>
      <c r="O6359" s="2" t="s">
        <v>2925</v>
      </c>
      <c r="P6359" s="2" t="s">
        <v>46</v>
      </c>
      <c r="Q6359" s="2" t="s">
        <v>90</v>
      </c>
      <c r="R6359" s="2" t="s">
        <v>2926</v>
      </c>
      <c r="S6359" s="1">
        <v>25.92</v>
      </c>
      <c r="T6359" s="1">
        <v>4</v>
      </c>
      <c r="U6359" s="1">
        <v>0</v>
      </c>
      <c r="V6359" s="5">
        <v>12.441599999999999</v>
      </c>
    </row>
    <row r="6360" spans="1:22" ht="15" thickBot="1" x14ac:dyDescent="0.35">
      <c r="A6360" s="4">
        <v>6359</v>
      </c>
      <c r="B6360" s="2" t="s">
        <v>8847</v>
      </c>
      <c r="C6360" s="1">
        <v>2014</v>
      </c>
      <c r="D6360" s="3">
        <v>41663</v>
      </c>
      <c r="E6360" s="3">
        <v>41668</v>
      </c>
      <c r="F6360" s="2" t="s">
        <v>50</v>
      </c>
      <c r="G6360" s="2" t="s">
        <v>2420</v>
      </c>
      <c r="H6360" s="2" t="s">
        <v>2421</v>
      </c>
      <c r="I6360" s="2" t="s">
        <v>41</v>
      </c>
      <c r="J6360" s="2" t="s">
        <v>27</v>
      </c>
      <c r="K6360" s="2" t="s">
        <v>95</v>
      </c>
      <c r="L6360" s="2" t="s">
        <v>96</v>
      </c>
      <c r="M6360" s="1">
        <v>98103</v>
      </c>
      <c r="N6360" s="2" t="s">
        <v>44</v>
      </c>
      <c r="O6360" s="2" t="s">
        <v>3974</v>
      </c>
      <c r="P6360" s="2" t="s">
        <v>46</v>
      </c>
      <c r="Q6360" s="2" t="s">
        <v>90</v>
      </c>
      <c r="R6360" s="2" t="s">
        <v>3975</v>
      </c>
      <c r="S6360" s="1">
        <v>6.48</v>
      </c>
      <c r="T6360" s="1">
        <v>1</v>
      </c>
      <c r="U6360" s="1">
        <v>0</v>
      </c>
      <c r="V6360" s="5">
        <v>3.1103999999999998</v>
      </c>
    </row>
    <row r="6361" spans="1:22" ht="15" thickBot="1" x14ac:dyDescent="0.35">
      <c r="A6361" s="4">
        <v>6360</v>
      </c>
      <c r="B6361" s="2" t="s">
        <v>8847</v>
      </c>
      <c r="C6361" s="1">
        <v>2014</v>
      </c>
      <c r="D6361" s="3">
        <v>41663</v>
      </c>
      <c r="E6361" s="3">
        <v>41668</v>
      </c>
      <c r="F6361" s="2" t="s">
        <v>50</v>
      </c>
      <c r="G6361" s="2" t="s">
        <v>2420</v>
      </c>
      <c r="H6361" s="2" t="s">
        <v>2421</v>
      </c>
      <c r="I6361" s="2" t="s">
        <v>41</v>
      </c>
      <c r="J6361" s="2" t="s">
        <v>27</v>
      </c>
      <c r="K6361" s="2" t="s">
        <v>95</v>
      </c>
      <c r="L6361" s="2" t="s">
        <v>96</v>
      </c>
      <c r="M6361" s="1">
        <v>98103</v>
      </c>
      <c r="N6361" s="2" t="s">
        <v>44</v>
      </c>
      <c r="O6361" s="2" t="s">
        <v>8518</v>
      </c>
      <c r="P6361" s="2" t="s">
        <v>71</v>
      </c>
      <c r="Q6361" s="2" t="s">
        <v>72</v>
      </c>
      <c r="R6361" s="2" t="s">
        <v>8519</v>
      </c>
      <c r="S6361" s="1">
        <v>86.352000000000004</v>
      </c>
      <c r="T6361" s="1">
        <v>6</v>
      </c>
      <c r="U6361" s="1">
        <v>0.2</v>
      </c>
      <c r="V6361" s="5">
        <v>8.6351999999999993</v>
      </c>
    </row>
    <row r="6362" spans="1:22" ht="15" thickBot="1" x14ac:dyDescent="0.35">
      <c r="A6362" s="4">
        <v>6361</v>
      </c>
      <c r="B6362" s="2" t="s">
        <v>8848</v>
      </c>
      <c r="C6362" s="1">
        <v>2012</v>
      </c>
      <c r="D6362" s="3">
        <v>41253</v>
      </c>
      <c r="E6362" s="3">
        <v>41258</v>
      </c>
      <c r="F6362" s="2" t="s">
        <v>50</v>
      </c>
      <c r="G6362" s="2" t="s">
        <v>8232</v>
      </c>
      <c r="H6362" s="2" t="s">
        <v>8233</v>
      </c>
      <c r="I6362" s="2" t="s">
        <v>102</v>
      </c>
      <c r="J6362" s="2" t="s">
        <v>27</v>
      </c>
      <c r="K6362" s="2" t="s">
        <v>42</v>
      </c>
      <c r="L6362" s="2" t="s">
        <v>43</v>
      </c>
      <c r="M6362" s="1">
        <v>90032</v>
      </c>
      <c r="N6362" s="2" t="s">
        <v>44</v>
      </c>
      <c r="O6362" s="2" t="s">
        <v>6237</v>
      </c>
      <c r="P6362" s="2" t="s">
        <v>46</v>
      </c>
      <c r="Q6362" s="2" t="s">
        <v>68</v>
      </c>
      <c r="R6362" s="2" t="s">
        <v>6238</v>
      </c>
      <c r="S6362" s="1">
        <v>56.3</v>
      </c>
      <c r="T6362" s="1">
        <v>2</v>
      </c>
      <c r="U6362" s="1">
        <v>0</v>
      </c>
      <c r="V6362" s="5">
        <v>15.763999999999999</v>
      </c>
    </row>
    <row r="6363" spans="1:22" ht="15" thickBot="1" x14ac:dyDescent="0.35">
      <c r="A6363" s="4">
        <v>6362</v>
      </c>
      <c r="B6363" s="2" t="s">
        <v>8849</v>
      </c>
      <c r="C6363" s="1">
        <v>2011</v>
      </c>
      <c r="D6363" s="3">
        <v>40872</v>
      </c>
      <c r="E6363" s="3">
        <v>40877</v>
      </c>
      <c r="F6363" s="2" t="s">
        <v>50</v>
      </c>
      <c r="G6363" s="2" t="s">
        <v>2813</v>
      </c>
      <c r="H6363" s="2" t="s">
        <v>2814</v>
      </c>
      <c r="I6363" s="2" t="s">
        <v>26</v>
      </c>
      <c r="J6363" s="2" t="s">
        <v>27</v>
      </c>
      <c r="K6363" s="2" t="s">
        <v>318</v>
      </c>
      <c r="L6363" s="2" t="s">
        <v>420</v>
      </c>
      <c r="M6363" s="1">
        <v>97477</v>
      </c>
      <c r="N6363" s="2" t="s">
        <v>44</v>
      </c>
      <c r="O6363" s="2" t="s">
        <v>6945</v>
      </c>
      <c r="P6363" s="2" t="s">
        <v>46</v>
      </c>
      <c r="Q6363" s="2" t="s">
        <v>68</v>
      </c>
      <c r="R6363" s="2" t="s">
        <v>6946</v>
      </c>
      <c r="S6363" s="1">
        <v>51.015999999999998</v>
      </c>
      <c r="T6363" s="1">
        <v>7</v>
      </c>
      <c r="U6363" s="1">
        <v>0.2</v>
      </c>
      <c r="V6363" s="5">
        <v>8.2901000000000007</v>
      </c>
    </row>
    <row r="6364" spans="1:22" ht="15" thickBot="1" x14ac:dyDescent="0.35">
      <c r="A6364" s="4">
        <v>6363</v>
      </c>
      <c r="B6364" s="2" t="s">
        <v>8850</v>
      </c>
      <c r="C6364" s="1">
        <v>2014</v>
      </c>
      <c r="D6364" s="3">
        <v>41965</v>
      </c>
      <c r="E6364" s="3">
        <v>41969</v>
      </c>
      <c r="F6364" s="2" t="s">
        <v>50</v>
      </c>
      <c r="G6364" s="2" t="s">
        <v>2002</v>
      </c>
      <c r="H6364" s="2" t="s">
        <v>2003</v>
      </c>
      <c r="I6364" s="2" t="s">
        <v>26</v>
      </c>
      <c r="J6364" s="2" t="s">
        <v>27</v>
      </c>
      <c r="K6364" s="2" t="s">
        <v>8851</v>
      </c>
      <c r="L6364" s="2" t="s">
        <v>96</v>
      </c>
      <c r="M6364" s="1">
        <v>98059</v>
      </c>
      <c r="N6364" s="2" t="s">
        <v>44</v>
      </c>
      <c r="O6364" s="2" t="s">
        <v>1722</v>
      </c>
      <c r="P6364" s="2" t="s">
        <v>46</v>
      </c>
      <c r="Q6364" s="2" t="s">
        <v>75</v>
      </c>
      <c r="R6364" s="2" t="s">
        <v>1723</v>
      </c>
      <c r="S6364" s="1">
        <v>150.80000000000001</v>
      </c>
      <c r="T6364" s="1">
        <v>5</v>
      </c>
      <c r="U6364" s="1">
        <v>0.2</v>
      </c>
      <c r="V6364" s="5">
        <v>56.55</v>
      </c>
    </row>
    <row r="6365" spans="1:22" ht="15" thickBot="1" x14ac:dyDescent="0.35">
      <c r="A6365" s="4">
        <v>6364</v>
      </c>
      <c r="B6365" s="2" t="s">
        <v>8850</v>
      </c>
      <c r="C6365" s="1">
        <v>2014</v>
      </c>
      <c r="D6365" s="3">
        <v>41965</v>
      </c>
      <c r="E6365" s="3">
        <v>41969</v>
      </c>
      <c r="F6365" s="2" t="s">
        <v>50</v>
      </c>
      <c r="G6365" s="2" t="s">
        <v>2002</v>
      </c>
      <c r="H6365" s="2" t="s">
        <v>2003</v>
      </c>
      <c r="I6365" s="2" t="s">
        <v>26</v>
      </c>
      <c r="J6365" s="2" t="s">
        <v>27</v>
      </c>
      <c r="K6365" s="2" t="s">
        <v>8851</v>
      </c>
      <c r="L6365" s="2" t="s">
        <v>96</v>
      </c>
      <c r="M6365" s="1">
        <v>98059</v>
      </c>
      <c r="N6365" s="2" t="s">
        <v>44</v>
      </c>
      <c r="O6365" s="2" t="s">
        <v>8852</v>
      </c>
      <c r="P6365" s="2" t="s">
        <v>71</v>
      </c>
      <c r="Q6365" s="2" t="s">
        <v>682</v>
      </c>
      <c r="R6365" s="2" t="s">
        <v>8853</v>
      </c>
      <c r="S6365" s="1">
        <v>1039.992</v>
      </c>
      <c r="T6365" s="1">
        <v>1</v>
      </c>
      <c r="U6365" s="1">
        <v>0.2</v>
      </c>
      <c r="V6365" s="5">
        <v>103.9992</v>
      </c>
    </row>
    <row r="6366" spans="1:22" ht="15" thickBot="1" x14ac:dyDescent="0.35">
      <c r="A6366" s="4">
        <v>6365</v>
      </c>
      <c r="B6366" s="2" t="s">
        <v>8850</v>
      </c>
      <c r="C6366" s="1">
        <v>2014</v>
      </c>
      <c r="D6366" s="3">
        <v>41965</v>
      </c>
      <c r="E6366" s="3">
        <v>41969</v>
      </c>
      <c r="F6366" s="2" t="s">
        <v>50</v>
      </c>
      <c r="G6366" s="2" t="s">
        <v>2002</v>
      </c>
      <c r="H6366" s="2" t="s">
        <v>2003</v>
      </c>
      <c r="I6366" s="2" t="s">
        <v>26</v>
      </c>
      <c r="J6366" s="2" t="s">
        <v>27</v>
      </c>
      <c r="K6366" s="2" t="s">
        <v>8851</v>
      </c>
      <c r="L6366" s="2" t="s">
        <v>96</v>
      </c>
      <c r="M6366" s="1">
        <v>98059</v>
      </c>
      <c r="N6366" s="2" t="s">
        <v>44</v>
      </c>
      <c r="O6366" s="2" t="s">
        <v>8012</v>
      </c>
      <c r="P6366" s="2" t="s">
        <v>46</v>
      </c>
      <c r="Q6366" s="2" t="s">
        <v>90</v>
      </c>
      <c r="R6366" s="2" t="s">
        <v>8013</v>
      </c>
      <c r="S6366" s="1">
        <v>51.84</v>
      </c>
      <c r="T6366" s="1">
        <v>8</v>
      </c>
      <c r="U6366" s="1">
        <v>0</v>
      </c>
      <c r="V6366" s="5">
        <v>24.883199999999999</v>
      </c>
    </row>
    <row r="6367" spans="1:22" ht="15" thickBot="1" x14ac:dyDescent="0.35">
      <c r="A6367" s="4">
        <v>6366</v>
      </c>
      <c r="B6367" s="2" t="s">
        <v>8854</v>
      </c>
      <c r="C6367" s="1">
        <v>2014</v>
      </c>
      <c r="D6367" s="3">
        <v>41734</v>
      </c>
      <c r="E6367" s="3">
        <v>41735</v>
      </c>
      <c r="F6367" s="2" t="s">
        <v>188</v>
      </c>
      <c r="G6367" s="2" t="s">
        <v>2351</v>
      </c>
      <c r="H6367" s="2" t="s">
        <v>2352</v>
      </c>
      <c r="I6367" s="2" t="s">
        <v>102</v>
      </c>
      <c r="J6367" s="2" t="s">
        <v>27</v>
      </c>
      <c r="K6367" s="2" t="s">
        <v>266</v>
      </c>
      <c r="L6367" s="2" t="s">
        <v>267</v>
      </c>
      <c r="M6367" s="1">
        <v>10009</v>
      </c>
      <c r="N6367" s="2" t="s">
        <v>148</v>
      </c>
      <c r="O6367" s="2" t="s">
        <v>8855</v>
      </c>
      <c r="P6367" s="2" t="s">
        <v>71</v>
      </c>
      <c r="Q6367" s="2" t="s">
        <v>72</v>
      </c>
      <c r="R6367" s="2" t="s">
        <v>8856</v>
      </c>
      <c r="S6367" s="1">
        <v>41.22</v>
      </c>
      <c r="T6367" s="1">
        <v>1</v>
      </c>
      <c r="U6367" s="1">
        <v>0</v>
      </c>
      <c r="V6367" s="5">
        <v>11.1294</v>
      </c>
    </row>
    <row r="6368" spans="1:22" ht="15" thickBot="1" x14ac:dyDescent="0.35">
      <c r="A6368" s="4">
        <v>6367</v>
      </c>
      <c r="B6368" s="2" t="s">
        <v>8854</v>
      </c>
      <c r="C6368" s="1">
        <v>2014</v>
      </c>
      <c r="D6368" s="3">
        <v>41734</v>
      </c>
      <c r="E6368" s="3">
        <v>41735</v>
      </c>
      <c r="F6368" s="2" t="s">
        <v>188</v>
      </c>
      <c r="G6368" s="2" t="s">
        <v>2351</v>
      </c>
      <c r="H6368" s="2" t="s">
        <v>2352</v>
      </c>
      <c r="I6368" s="2" t="s">
        <v>102</v>
      </c>
      <c r="J6368" s="2" t="s">
        <v>27</v>
      </c>
      <c r="K6368" s="2" t="s">
        <v>266</v>
      </c>
      <c r="L6368" s="2" t="s">
        <v>267</v>
      </c>
      <c r="M6368" s="1">
        <v>10009</v>
      </c>
      <c r="N6368" s="2" t="s">
        <v>148</v>
      </c>
      <c r="O6368" s="2" t="s">
        <v>1065</v>
      </c>
      <c r="P6368" s="2" t="s">
        <v>46</v>
      </c>
      <c r="Q6368" s="2" t="s">
        <v>578</v>
      </c>
      <c r="R6368" s="2" t="s">
        <v>1066</v>
      </c>
      <c r="S6368" s="1">
        <v>240.37</v>
      </c>
      <c r="T6368" s="1">
        <v>1</v>
      </c>
      <c r="U6368" s="1">
        <v>0</v>
      </c>
      <c r="V6368" s="5">
        <v>7.2111000000000001</v>
      </c>
    </row>
    <row r="6369" spans="1:22" ht="15" thickBot="1" x14ac:dyDescent="0.35">
      <c r="A6369" s="4">
        <v>6368</v>
      </c>
      <c r="B6369" s="2" t="s">
        <v>8854</v>
      </c>
      <c r="C6369" s="1">
        <v>2014</v>
      </c>
      <c r="D6369" s="3">
        <v>41734</v>
      </c>
      <c r="E6369" s="3">
        <v>41735</v>
      </c>
      <c r="F6369" s="2" t="s">
        <v>188</v>
      </c>
      <c r="G6369" s="2" t="s">
        <v>2351</v>
      </c>
      <c r="H6369" s="2" t="s">
        <v>2352</v>
      </c>
      <c r="I6369" s="2" t="s">
        <v>102</v>
      </c>
      <c r="J6369" s="2" t="s">
        <v>27</v>
      </c>
      <c r="K6369" s="2" t="s">
        <v>266</v>
      </c>
      <c r="L6369" s="2" t="s">
        <v>267</v>
      </c>
      <c r="M6369" s="1">
        <v>10009</v>
      </c>
      <c r="N6369" s="2" t="s">
        <v>148</v>
      </c>
      <c r="O6369" s="2" t="s">
        <v>1848</v>
      </c>
      <c r="P6369" s="2" t="s">
        <v>71</v>
      </c>
      <c r="Q6369" s="2" t="s">
        <v>72</v>
      </c>
      <c r="R6369" s="2" t="s">
        <v>1849</v>
      </c>
      <c r="S6369" s="1">
        <v>119.02</v>
      </c>
      <c r="T6369" s="1">
        <v>2</v>
      </c>
      <c r="U6369" s="1">
        <v>0</v>
      </c>
      <c r="V6369" s="5">
        <v>33.325600000000001</v>
      </c>
    </row>
    <row r="6370" spans="1:22" ht="15" thickBot="1" x14ac:dyDescent="0.35">
      <c r="A6370" s="4">
        <v>6369</v>
      </c>
      <c r="B6370" s="2" t="s">
        <v>8857</v>
      </c>
      <c r="C6370" s="1">
        <v>2014</v>
      </c>
      <c r="D6370" s="3">
        <v>41779</v>
      </c>
      <c r="E6370" s="3">
        <v>41784</v>
      </c>
      <c r="F6370" s="2" t="s">
        <v>50</v>
      </c>
      <c r="G6370" s="2" t="s">
        <v>1674</v>
      </c>
      <c r="H6370" s="2" t="s">
        <v>1675</v>
      </c>
      <c r="I6370" s="2" t="s">
        <v>26</v>
      </c>
      <c r="J6370" s="2" t="s">
        <v>27</v>
      </c>
      <c r="K6370" s="2" t="s">
        <v>630</v>
      </c>
      <c r="L6370" s="2" t="s">
        <v>43</v>
      </c>
      <c r="M6370" s="1">
        <v>95123</v>
      </c>
      <c r="N6370" s="2" t="s">
        <v>44</v>
      </c>
      <c r="O6370" s="2" t="s">
        <v>4801</v>
      </c>
      <c r="P6370" s="2" t="s">
        <v>46</v>
      </c>
      <c r="Q6370" s="2" t="s">
        <v>75</v>
      </c>
      <c r="R6370" s="2" t="s">
        <v>4802</v>
      </c>
      <c r="S6370" s="1">
        <v>133.12</v>
      </c>
      <c r="T6370" s="1">
        <v>5</v>
      </c>
      <c r="U6370" s="1">
        <v>0.2</v>
      </c>
      <c r="V6370" s="5">
        <v>49.92</v>
      </c>
    </row>
    <row r="6371" spans="1:22" ht="15" thickBot="1" x14ac:dyDescent="0.35">
      <c r="A6371" s="4">
        <v>6370</v>
      </c>
      <c r="B6371" s="2" t="s">
        <v>8858</v>
      </c>
      <c r="C6371" s="1">
        <v>2013</v>
      </c>
      <c r="D6371" s="3">
        <v>41551</v>
      </c>
      <c r="E6371" s="3">
        <v>41555</v>
      </c>
      <c r="F6371" s="2" t="s">
        <v>50</v>
      </c>
      <c r="G6371" s="2" t="s">
        <v>7262</v>
      </c>
      <c r="H6371" s="2" t="s">
        <v>7263</v>
      </c>
      <c r="I6371" s="2" t="s">
        <v>41</v>
      </c>
      <c r="J6371" s="2" t="s">
        <v>27</v>
      </c>
      <c r="K6371" s="2" t="s">
        <v>758</v>
      </c>
      <c r="L6371" s="2" t="s">
        <v>104</v>
      </c>
      <c r="M6371" s="1">
        <v>75051</v>
      </c>
      <c r="N6371" s="2" t="s">
        <v>105</v>
      </c>
      <c r="O6371" s="2" t="s">
        <v>1138</v>
      </c>
      <c r="P6371" s="2" t="s">
        <v>32</v>
      </c>
      <c r="Q6371" s="2" t="s">
        <v>65</v>
      </c>
      <c r="R6371" s="2" t="s">
        <v>1139</v>
      </c>
      <c r="S6371" s="1">
        <v>38.08</v>
      </c>
      <c r="T6371" s="1">
        <v>5</v>
      </c>
      <c r="U6371" s="1">
        <v>0.6</v>
      </c>
      <c r="V6371" s="5">
        <v>-29.512</v>
      </c>
    </row>
    <row r="6372" spans="1:22" ht="15" thickBot="1" x14ac:dyDescent="0.35">
      <c r="A6372" s="4">
        <v>6371</v>
      </c>
      <c r="B6372" s="2" t="s">
        <v>8859</v>
      </c>
      <c r="C6372" s="1">
        <v>2013</v>
      </c>
      <c r="D6372" s="3">
        <v>41600</v>
      </c>
      <c r="E6372" s="3">
        <v>41600</v>
      </c>
      <c r="F6372" s="2" t="s">
        <v>1290</v>
      </c>
      <c r="G6372" s="2" t="s">
        <v>3787</v>
      </c>
      <c r="H6372" s="2" t="s">
        <v>3788</v>
      </c>
      <c r="I6372" s="2" t="s">
        <v>102</v>
      </c>
      <c r="J6372" s="2" t="s">
        <v>27</v>
      </c>
      <c r="K6372" s="2" t="s">
        <v>266</v>
      </c>
      <c r="L6372" s="2" t="s">
        <v>267</v>
      </c>
      <c r="M6372" s="1">
        <v>10009</v>
      </c>
      <c r="N6372" s="2" t="s">
        <v>148</v>
      </c>
      <c r="O6372" s="2" t="s">
        <v>6576</v>
      </c>
      <c r="P6372" s="2" t="s">
        <v>32</v>
      </c>
      <c r="Q6372" s="2" t="s">
        <v>33</v>
      </c>
      <c r="R6372" s="2" t="s">
        <v>6577</v>
      </c>
      <c r="S6372" s="1">
        <v>113.568</v>
      </c>
      <c r="T6372" s="1">
        <v>2</v>
      </c>
      <c r="U6372" s="1">
        <v>0.2</v>
      </c>
      <c r="V6372" s="5">
        <v>12.776400000000001</v>
      </c>
    </row>
    <row r="6373" spans="1:22" ht="15" thickBot="1" x14ac:dyDescent="0.35">
      <c r="A6373" s="4">
        <v>6372</v>
      </c>
      <c r="B6373" s="2" t="s">
        <v>8860</v>
      </c>
      <c r="C6373" s="1">
        <v>2014</v>
      </c>
      <c r="D6373" s="3">
        <v>41916</v>
      </c>
      <c r="E6373" s="3">
        <v>41918</v>
      </c>
      <c r="F6373" s="2" t="s">
        <v>23</v>
      </c>
      <c r="G6373" s="2" t="s">
        <v>2130</v>
      </c>
      <c r="H6373" s="2" t="s">
        <v>2131</v>
      </c>
      <c r="I6373" s="2" t="s">
        <v>102</v>
      </c>
      <c r="J6373" s="2" t="s">
        <v>27</v>
      </c>
      <c r="K6373" s="2" t="s">
        <v>266</v>
      </c>
      <c r="L6373" s="2" t="s">
        <v>267</v>
      </c>
      <c r="M6373" s="1">
        <v>10009</v>
      </c>
      <c r="N6373" s="2" t="s">
        <v>148</v>
      </c>
      <c r="O6373" s="2" t="s">
        <v>483</v>
      </c>
      <c r="P6373" s="2" t="s">
        <v>32</v>
      </c>
      <c r="Q6373" s="2" t="s">
        <v>65</v>
      </c>
      <c r="R6373" s="2" t="s">
        <v>484</v>
      </c>
      <c r="S6373" s="1">
        <v>83.92</v>
      </c>
      <c r="T6373" s="1">
        <v>4</v>
      </c>
      <c r="U6373" s="1">
        <v>0</v>
      </c>
      <c r="V6373" s="5">
        <v>21.819199999999999</v>
      </c>
    </row>
    <row r="6374" spans="1:22" ht="15" thickBot="1" x14ac:dyDescent="0.35">
      <c r="A6374" s="4">
        <v>6373</v>
      </c>
      <c r="B6374" s="2" t="s">
        <v>8860</v>
      </c>
      <c r="C6374" s="1">
        <v>2014</v>
      </c>
      <c r="D6374" s="3">
        <v>41916</v>
      </c>
      <c r="E6374" s="3">
        <v>41918</v>
      </c>
      <c r="F6374" s="2" t="s">
        <v>23</v>
      </c>
      <c r="G6374" s="2" t="s">
        <v>2130</v>
      </c>
      <c r="H6374" s="2" t="s">
        <v>2131</v>
      </c>
      <c r="I6374" s="2" t="s">
        <v>102</v>
      </c>
      <c r="J6374" s="2" t="s">
        <v>27</v>
      </c>
      <c r="K6374" s="2" t="s">
        <v>266</v>
      </c>
      <c r="L6374" s="2" t="s">
        <v>267</v>
      </c>
      <c r="M6374" s="1">
        <v>10009</v>
      </c>
      <c r="N6374" s="2" t="s">
        <v>148</v>
      </c>
      <c r="O6374" s="2" t="s">
        <v>3096</v>
      </c>
      <c r="P6374" s="2" t="s">
        <v>46</v>
      </c>
      <c r="Q6374" s="2" t="s">
        <v>68</v>
      </c>
      <c r="R6374" s="2" t="s">
        <v>3097</v>
      </c>
      <c r="S6374" s="1">
        <v>6.63</v>
      </c>
      <c r="T6374" s="1">
        <v>3</v>
      </c>
      <c r="U6374" s="1">
        <v>0</v>
      </c>
      <c r="V6374" s="5">
        <v>3.1160999999999999</v>
      </c>
    </row>
    <row r="6375" spans="1:22" ht="15" thickBot="1" x14ac:dyDescent="0.35">
      <c r="A6375" s="4">
        <v>6374</v>
      </c>
      <c r="B6375" s="2" t="s">
        <v>8860</v>
      </c>
      <c r="C6375" s="1">
        <v>2014</v>
      </c>
      <c r="D6375" s="3">
        <v>41916</v>
      </c>
      <c r="E6375" s="3">
        <v>41918</v>
      </c>
      <c r="F6375" s="2" t="s">
        <v>23</v>
      </c>
      <c r="G6375" s="2" t="s">
        <v>2130</v>
      </c>
      <c r="H6375" s="2" t="s">
        <v>2131</v>
      </c>
      <c r="I6375" s="2" t="s">
        <v>102</v>
      </c>
      <c r="J6375" s="2" t="s">
        <v>27</v>
      </c>
      <c r="K6375" s="2" t="s">
        <v>266</v>
      </c>
      <c r="L6375" s="2" t="s">
        <v>267</v>
      </c>
      <c r="M6375" s="1">
        <v>10009</v>
      </c>
      <c r="N6375" s="2" t="s">
        <v>148</v>
      </c>
      <c r="O6375" s="2" t="s">
        <v>2704</v>
      </c>
      <c r="P6375" s="2" t="s">
        <v>71</v>
      </c>
      <c r="Q6375" s="2" t="s">
        <v>161</v>
      </c>
      <c r="R6375" s="2" t="s">
        <v>2705</v>
      </c>
      <c r="S6375" s="1">
        <v>371.97</v>
      </c>
      <c r="T6375" s="1">
        <v>3</v>
      </c>
      <c r="U6375" s="1">
        <v>0</v>
      </c>
      <c r="V6375" s="5">
        <v>66.954599999999999</v>
      </c>
    </row>
    <row r="6376" spans="1:22" ht="15" thickBot="1" x14ac:dyDescent="0.35">
      <c r="A6376" s="4">
        <v>6375</v>
      </c>
      <c r="B6376" s="2" t="s">
        <v>8861</v>
      </c>
      <c r="C6376" s="1">
        <v>2011</v>
      </c>
      <c r="D6376" s="3">
        <v>40662</v>
      </c>
      <c r="E6376" s="3">
        <v>40666</v>
      </c>
      <c r="F6376" s="2" t="s">
        <v>50</v>
      </c>
      <c r="G6376" s="2" t="s">
        <v>1345</v>
      </c>
      <c r="H6376" s="2" t="s">
        <v>1346</v>
      </c>
      <c r="I6376" s="2" t="s">
        <v>41</v>
      </c>
      <c r="J6376" s="2" t="s">
        <v>27</v>
      </c>
      <c r="K6376" s="2" t="s">
        <v>334</v>
      </c>
      <c r="L6376" s="2" t="s">
        <v>335</v>
      </c>
      <c r="M6376" s="1">
        <v>38109</v>
      </c>
      <c r="N6376" s="2" t="s">
        <v>30</v>
      </c>
      <c r="O6376" s="2" t="s">
        <v>2555</v>
      </c>
      <c r="P6376" s="2" t="s">
        <v>32</v>
      </c>
      <c r="Q6376" s="2" t="s">
        <v>36</v>
      </c>
      <c r="R6376" s="2" t="s">
        <v>2556</v>
      </c>
      <c r="S6376" s="1">
        <v>561.58399999999995</v>
      </c>
      <c r="T6376" s="1">
        <v>2</v>
      </c>
      <c r="U6376" s="1">
        <v>0.2</v>
      </c>
      <c r="V6376" s="5">
        <v>70.197999999999993</v>
      </c>
    </row>
    <row r="6377" spans="1:22" ht="15" thickBot="1" x14ac:dyDescent="0.35">
      <c r="A6377" s="4">
        <v>6376</v>
      </c>
      <c r="B6377" s="2" t="s">
        <v>8861</v>
      </c>
      <c r="C6377" s="1">
        <v>2011</v>
      </c>
      <c r="D6377" s="3">
        <v>40662</v>
      </c>
      <c r="E6377" s="3">
        <v>40666</v>
      </c>
      <c r="F6377" s="2" t="s">
        <v>50</v>
      </c>
      <c r="G6377" s="2" t="s">
        <v>1345</v>
      </c>
      <c r="H6377" s="2" t="s">
        <v>1346</v>
      </c>
      <c r="I6377" s="2" t="s">
        <v>41</v>
      </c>
      <c r="J6377" s="2" t="s">
        <v>27</v>
      </c>
      <c r="K6377" s="2" t="s">
        <v>334</v>
      </c>
      <c r="L6377" s="2" t="s">
        <v>335</v>
      </c>
      <c r="M6377" s="1">
        <v>38109</v>
      </c>
      <c r="N6377" s="2" t="s">
        <v>30</v>
      </c>
      <c r="O6377" s="2" t="s">
        <v>1400</v>
      </c>
      <c r="P6377" s="2" t="s">
        <v>46</v>
      </c>
      <c r="Q6377" s="2" t="s">
        <v>59</v>
      </c>
      <c r="R6377" s="2" t="s">
        <v>1401</v>
      </c>
      <c r="S6377" s="1">
        <v>99.92</v>
      </c>
      <c r="T6377" s="1">
        <v>5</v>
      </c>
      <c r="U6377" s="1">
        <v>0.2</v>
      </c>
      <c r="V6377" s="5">
        <v>-1.2490000000000001</v>
      </c>
    </row>
    <row r="6378" spans="1:22" ht="15" thickBot="1" x14ac:dyDescent="0.35">
      <c r="A6378" s="4">
        <v>6377</v>
      </c>
      <c r="B6378" s="2" t="s">
        <v>8862</v>
      </c>
      <c r="C6378" s="1">
        <v>2013</v>
      </c>
      <c r="D6378" s="3">
        <v>41555</v>
      </c>
      <c r="E6378" s="3">
        <v>41558</v>
      </c>
      <c r="F6378" s="2" t="s">
        <v>188</v>
      </c>
      <c r="G6378" s="2" t="s">
        <v>5151</v>
      </c>
      <c r="H6378" s="2" t="s">
        <v>5152</v>
      </c>
      <c r="I6378" s="2" t="s">
        <v>102</v>
      </c>
      <c r="J6378" s="2" t="s">
        <v>27</v>
      </c>
      <c r="K6378" s="2" t="s">
        <v>146</v>
      </c>
      <c r="L6378" s="2" t="s">
        <v>147</v>
      </c>
      <c r="M6378" s="1">
        <v>19143</v>
      </c>
      <c r="N6378" s="2" t="s">
        <v>148</v>
      </c>
      <c r="O6378" s="2" t="s">
        <v>392</v>
      </c>
      <c r="P6378" s="2" t="s">
        <v>46</v>
      </c>
      <c r="Q6378" s="2" t="s">
        <v>47</v>
      </c>
      <c r="R6378" s="2" t="s">
        <v>393</v>
      </c>
      <c r="S6378" s="1">
        <v>4.9279999999999999</v>
      </c>
      <c r="T6378" s="1">
        <v>2</v>
      </c>
      <c r="U6378" s="1">
        <v>0.2</v>
      </c>
      <c r="V6378" s="5">
        <v>1.7248000000000001</v>
      </c>
    </row>
    <row r="6379" spans="1:22" ht="15" thickBot="1" x14ac:dyDescent="0.35">
      <c r="A6379" s="4">
        <v>6378</v>
      </c>
      <c r="B6379" s="2" t="s">
        <v>8863</v>
      </c>
      <c r="C6379" s="1">
        <v>2013</v>
      </c>
      <c r="D6379" s="3">
        <v>41624</v>
      </c>
      <c r="E6379" s="3">
        <v>41631</v>
      </c>
      <c r="F6379" s="2" t="s">
        <v>50</v>
      </c>
      <c r="G6379" s="2" t="s">
        <v>4674</v>
      </c>
      <c r="H6379" s="2" t="s">
        <v>4675</v>
      </c>
      <c r="I6379" s="2" t="s">
        <v>26</v>
      </c>
      <c r="J6379" s="2" t="s">
        <v>27</v>
      </c>
      <c r="K6379" s="2" t="s">
        <v>42</v>
      </c>
      <c r="L6379" s="2" t="s">
        <v>43</v>
      </c>
      <c r="M6379" s="1">
        <v>90004</v>
      </c>
      <c r="N6379" s="2" t="s">
        <v>44</v>
      </c>
      <c r="O6379" s="2" t="s">
        <v>5061</v>
      </c>
      <c r="P6379" s="2" t="s">
        <v>32</v>
      </c>
      <c r="Q6379" s="2" t="s">
        <v>65</v>
      </c>
      <c r="R6379" s="2" t="s">
        <v>5062</v>
      </c>
      <c r="S6379" s="1">
        <v>14.76</v>
      </c>
      <c r="T6379" s="1">
        <v>2</v>
      </c>
      <c r="U6379" s="1">
        <v>0</v>
      </c>
      <c r="V6379" s="5">
        <v>4.2804000000000002</v>
      </c>
    </row>
    <row r="6380" spans="1:22" ht="15" thickBot="1" x14ac:dyDescent="0.35">
      <c r="A6380" s="4">
        <v>6379</v>
      </c>
      <c r="B6380" s="2" t="s">
        <v>8864</v>
      </c>
      <c r="C6380" s="1">
        <v>2014</v>
      </c>
      <c r="D6380" s="3">
        <v>41740</v>
      </c>
      <c r="E6380" s="3">
        <v>41744</v>
      </c>
      <c r="F6380" s="2" t="s">
        <v>50</v>
      </c>
      <c r="G6380" s="2" t="s">
        <v>7671</v>
      </c>
      <c r="H6380" s="2" t="s">
        <v>7672</v>
      </c>
      <c r="I6380" s="2" t="s">
        <v>102</v>
      </c>
      <c r="J6380" s="2" t="s">
        <v>27</v>
      </c>
      <c r="K6380" s="2" t="s">
        <v>7705</v>
      </c>
      <c r="L6380" s="2" t="s">
        <v>747</v>
      </c>
      <c r="M6380" s="1">
        <v>6708</v>
      </c>
      <c r="N6380" s="2" t="s">
        <v>148</v>
      </c>
      <c r="O6380" s="2" t="s">
        <v>1594</v>
      </c>
      <c r="P6380" s="2" t="s">
        <v>71</v>
      </c>
      <c r="Q6380" s="2" t="s">
        <v>161</v>
      </c>
      <c r="R6380" s="2" t="s">
        <v>1595</v>
      </c>
      <c r="S6380" s="1">
        <v>99.99</v>
      </c>
      <c r="T6380" s="1">
        <v>1</v>
      </c>
      <c r="U6380" s="1">
        <v>0</v>
      </c>
      <c r="V6380" s="5">
        <v>41.995800000000003</v>
      </c>
    </row>
    <row r="6381" spans="1:22" ht="15" thickBot="1" x14ac:dyDescent="0.35">
      <c r="A6381" s="4">
        <v>6380</v>
      </c>
      <c r="B6381" s="2" t="s">
        <v>8864</v>
      </c>
      <c r="C6381" s="1">
        <v>2014</v>
      </c>
      <c r="D6381" s="3">
        <v>41740</v>
      </c>
      <c r="E6381" s="3">
        <v>41744</v>
      </c>
      <c r="F6381" s="2" t="s">
        <v>50</v>
      </c>
      <c r="G6381" s="2" t="s">
        <v>7671</v>
      </c>
      <c r="H6381" s="2" t="s">
        <v>7672</v>
      </c>
      <c r="I6381" s="2" t="s">
        <v>102</v>
      </c>
      <c r="J6381" s="2" t="s">
        <v>27</v>
      </c>
      <c r="K6381" s="2" t="s">
        <v>7705</v>
      </c>
      <c r="L6381" s="2" t="s">
        <v>747</v>
      </c>
      <c r="M6381" s="1">
        <v>6708</v>
      </c>
      <c r="N6381" s="2" t="s">
        <v>148</v>
      </c>
      <c r="O6381" s="2" t="s">
        <v>5197</v>
      </c>
      <c r="P6381" s="2" t="s">
        <v>46</v>
      </c>
      <c r="Q6381" s="2" t="s">
        <v>59</v>
      </c>
      <c r="R6381" s="2" t="s">
        <v>5198</v>
      </c>
      <c r="S6381" s="1">
        <v>286.14999999999998</v>
      </c>
      <c r="T6381" s="1">
        <v>5</v>
      </c>
      <c r="U6381" s="1">
        <v>0</v>
      </c>
      <c r="V6381" s="5">
        <v>71.537499999999994</v>
      </c>
    </row>
    <row r="6382" spans="1:22" ht="15" thickBot="1" x14ac:dyDescent="0.35">
      <c r="A6382" s="4">
        <v>6381</v>
      </c>
      <c r="B6382" s="2" t="s">
        <v>8865</v>
      </c>
      <c r="C6382" s="1">
        <v>2011</v>
      </c>
      <c r="D6382" s="3">
        <v>40641</v>
      </c>
      <c r="E6382" s="3">
        <v>40646</v>
      </c>
      <c r="F6382" s="2" t="s">
        <v>50</v>
      </c>
      <c r="G6382" s="2" t="s">
        <v>4024</v>
      </c>
      <c r="H6382" s="2" t="s">
        <v>4025</v>
      </c>
      <c r="I6382" s="2" t="s">
        <v>102</v>
      </c>
      <c r="J6382" s="2" t="s">
        <v>27</v>
      </c>
      <c r="K6382" s="2" t="s">
        <v>8026</v>
      </c>
      <c r="L6382" s="2" t="s">
        <v>310</v>
      </c>
      <c r="M6382" s="1">
        <v>85224</v>
      </c>
      <c r="N6382" s="2" t="s">
        <v>44</v>
      </c>
      <c r="O6382" s="2" t="s">
        <v>6411</v>
      </c>
      <c r="P6382" s="2" t="s">
        <v>46</v>
      </c>
      <c r="Q6382" s="2" t="s">
        <v>269</v>
      </c>
      <c r="R6382" s="2" t="s">
        <v>6412</v>
      </c>
      <c r="S6382" s="1">
        <v>49.792000000000002</v>
      </c>
      <c r="T6382" s="1">
        <v>8</v>
      </c>
      <c r="U6382" s="1">
        <v>0.2</v>
      </c>
      <c r="V6382" s="5">
        <v>-11.8256</v>
      </c>
    </row>
    <row r="6383" spans="1:22" ht="15" thickBot="1" x14ac:dyDescent="0.35">
      <c r="A6383" s="4">
        <v>6382</v>
      </c>
      <c r="B6383" s="2" t="s">
        <v>8866</v>
      </c>
      <c r="C6383" s="1">
        <v>2013</v>
      </c>
      <c r="D6383" s="3">
        <v>41363</v>
      </c>
      <c r="E6383" s="3">
        <v>41367</v>
      </c>
      <c r="F6383" s="2" t="s">
        <v>50</v>
      </c>
      <c r="G6383" s="2" t="s">
        <v>1553</v>
      </c>
      <c r="H6383" s="2" t="s">
        <v>1554</v>
      </c>
      <c r="I6383" s="2" t="s">
        <v>26</v>
      </c>
      <c r="J6383" s="2" t="s">
        <v>27</v>
      </c>
      <c r="K6383" s="2" t="s">
        <v>318</v>
      </c>
      <c r="L6383" s="2" t="s">
        <v>498</v>
      </c>
      <c r="M6383" s="1">
        <v>45503</v>
      </c>
      <c r="N6383" s="2" t="s">
        <v>148</v>
      </c>
      <c r="O6383" s="2" t="s">
        <v>2232</v>
      </c>
      <c r="P6383" s="2" t="s">
        <v>32</v>
      </c>
      <c r="Q6383" s="2" t="s">
        <v>33</v>
      </c>
      <c r="R6383" s="2" t="s">
        <v>2233</v>
      </c>
      <c r="S6383" s="1">
        <v>299.97500000000002</v>
      </c>
      <c r="T6383" s="1">
        <v>5</v>
      </c>
      <c r="U6383" s="1">
        <v>0.5</v>
      </c>
      <c r="V6383" s="5">
        <v>-167.98599999999999</v>
      </c>
    </row>
    <row r="6384" spans="1:22" ht="15" thickBot="1" x14ac:dyDescent="0.35">
      <c r="A6384" s="4">
        <v>6383</v>
      </c>
      <c r="B6384" s="2" t="s">
        <v>8866</v>
      </c>
      <c r="C6384" s="1">
        <v>2013</v>
      </c>
      <c r="D6384" s="3">
        <v>41363</v>
      </c>
      <c r="E6384" s="3">
        <v>41367</v>
      </c>
      <c r="F6384" s="2" t="s">
        <v>50</v>
      </c>
      <c r="G6384" s="2" t="s">
        <v>1553</v>
      </c>
      <c r="H6384" s="2" t="s">
        <v>1554</v>
      </c>
      <c r="I6384" s="2" t="s">
        <v>26</v>
      </c>
      <c r="J6384" s="2" t="s">
        <v>27</v>
      </c>
      <c r="K6384" s="2" t="s">
        <v>318</v>
      </c>
      <c r="L6384" s="2" t="s">
        <v>498</v>
      </c>
      <c r="M6384" s="1">
        <v>45503</v>
      </c>
      <c r="N6384" s="2" t="s">
        <v>148</v>
      </c>
      <c r="O6384" s="2" t="s">
        <v>5423</v>
      </c>
      <c r="P6384" s="2" t="s">
        <v>71</v>
      </c>
      <c r="Q6384" s="2" t="s">
        <v>72</v>
      </c>
      <c r="R6384" s="2" t="s">
        <v>5424</v>
      </c>
      <c r="S6384" s="1">
        <v>158.376</v>
      </c>
      <c r="T6384" s="1">
        <v>4</v>
      </c>
      <c r="U6384" s="1">
        <v>0.4</v>
      </c>
      <c r="V6384" s="5">
        <v>-36.9544</v>
      </c>
    </row>
    <row r="6385" spans="1:22" ht="15" thickBot="1" x14ac:dyDescent="0.35">
      <c r="A6385" s="4">
        <v>6384</v>
      </c>
      <c r="B6385" s="2" t="s">
        <v>8867</v>
      </c>
      <c r="C6385" s="1">
        <v>2014</v>
      </c>
      <c r="D6385" s="3">
        <v>41655</v>
      </c>
      <c r="E6385" s="3">
        <v>41658</v>
      </c>
      <c r="F6385" s="2" t="s">
        <v>188</v>
      </c>
      <c r="G6385" s="2" t="s">
        <v>5561</v>
      </c>
      <c r="H6385" s="2" t="s">
        <v>5562</v>
      </c>
      <c r="I6385" s="2" t="s">
        <v>26</v>
      </c>
      <c r="J6385" s="2" t="s">
        <v>27</v>
      </c>
      <c r="K6385" s="2" t="s">
        <v>1237</v>
      </c>
      <c r="L6385" s="2" t="s">
        <v>104</v>
      </c>
      <c r="M6385" s="1">
        <v>78745</v>
      </c>
      <c r="N6385" s="2" t="s">
        <v>105</v>
      </c>
      <c r="O6385" s="2" t="s">
        <v>3127</v>
      </c>
      <c r="P6385" s="2" t="s">
        <v>46</v>
      </c>
      <c r="Q6385" s="2" t="s">
        <v>75</v>
      </c>
      <c r="R6385" s="2" t="s">
        <v>3128</v>
      </c>
      <c r="S6385" s="1">
        <v>32.783999999999999</v>
      </c>
      <c r="T6385" s="1">
        <v>4</v>
      </c>
      <c r="U6385" s="1">
        <v>0.8</v>
      </c>
      <c r="V6385" s="5">
        <v>-52.4544</v>
      </c>
    </row>
    <row r="6386" spans="1:22" ht="15" thickBot="1" x14ac:dyDescent="0.35">
      <c r="A6386" s="4">
        <v>6385</v>
      </c>
      <c r="B6386" s="2" t="s">
        <v>8867</v>
      </c>
      <c r="C6386" s="1">
        <v>2014</v>
      </c>
      <c r="D6386" s="3">
        <v>41655</v>
      </c>
      <c r="E6386" s="3">
        <v>41658</v>
      </c>
      <c r="F6386" s="2" t="s">
        <v>188</v>
      </c>
      <c r="G6386" s="2" t="s">
        <v>5561</v>
      </c>
      <c r="H6386" s="2" t="s">
        <v>5562</v>
      </c>
      <c r="I6386" s="2" t="s">
        <v>26</v>
      </c>
      <c r="J6386" s="2" t="s">
        <v>27</v>
      </c>
      <c r="K6386" s="2" t="s">
        <v>1237</v>
      </c>
      <c r="L6386" s="2" t="s">
        <v>104</v>
      </c>
      <c r="M6386" s="1">
        <v>78745</v>
      </c>
      <c r="N6386" s="2" t="s">
        <v>105</v>
      </c>
      <c r="O6386" s="2" t="s">
        <v>1018</v>
      </c>
      <c r="P6386" s="2" t="s">
        <v>71</v>
      </c>
      <c r="Q6386" s="2" t="s">
        <v>161</v>
      </c>
      <c r="R6386" s="2" t="s">
        <v>1019</v>
      </c>
      <c r="S6386" s="1">
        <v>47.984000000000002</v>
      </c>
      <c r="T6386" s="1">
        <v>2</v>
      </c>
      <c r="U6386" s="1">
        <v>0.2</v>
      </c>
      <c r="V6386" s="5">
        <v>14.395200000000001</v>
      </c>
    </row>
    <row r="6387" spans="1:22" ht="15" thickBot="1" x14ac:dyDescent="0.35">
      <c r="A6387" s="4">
        <v>6386</v>
      </c>
      <c r="B6387" s="2" t="s">
        <v>8867</v>
      </c>
      <c r="C6387" s="1">
        <v>2014</v>
      </c>
      <c r="D6387" s="3">
        <v>41655</v>
      </c>
      <c r="E6387" s="3">
        <v>41658</v>
      </c>
      <c r="F6387" s="2" t="s">
        <v>188</v>
      </c>
      <c r="G6387" s="2" t="s">
        <v>5561</v>
      </c>
      <c r="H6387" s="2" t="s">
        <v>5562</v>
      </c>
      <c r="I6387" s="2" t="s">
        <v>26</v>
      </c>
      <c r="J6387" s="2" t="s">
        <v>27</v>
      </c>
      <c r="K6387" s="2" t="s">
        <v>1237</v>
      </c>
      <c r="L6387" s="2" t="s">
        <v>104</v>
      </c>
      <c r="M6387" s="1">
        <v>78745</v>
      </c>
      <c r="N6387" s="2" t="s">
        <v>105</v>
      </c>
      <c r="O6387" s="2" t="s">
        <v>7036</v>
      </c>
      <c r="P6387" s="2" t="s">
        <v>71</v>
      </c>
      <c r="Q6387" s="2" t="s">
        <v>161</v>
      </c>
      <c r="R6387" s="2" t="s">
        <v>7037</v>
      </c>
      <c r="S6387" s="1">
        <v>62.591999999999999</v>
      </c>
      <c r="T6387" s="1">
        <v>8</v>
      </c>
      <c r="U6387" s="1">
        <v>0.2</v>
      </c>
      <c r="V6387" s="5">
        <v>13.300800000000001</v>
      </c>
    </row>
    <row r="6388" spans="1:22" ht="15" thickBot="1" x14ac:dyDescent="0.35">
      <c r="A6388" s="4">
        <v>6387</v>
      </c>
      <c r="B6388" s="2" t="s">
        <v>8867</v>
      </c>
      <c r="C6388" s="1">
        <v>2014</v>
      </c>
      <c r="D6388" s="3">
        <v>41655</v>
      </c>
      <c r="E6388" s="3">
        <v>41658</v>
      </c>
      <c r="F6388" s="2" t="s">
        <v>188</v>
      </c>
      <c r="G6388" s="2" t="s">
        <v>5561</v>
      </c>
      <c r="H6388" s="2" t="s">
        <v>5562</v>
      </c>
      <c r="I6388" s="2" t="s">
        <v>26</v>
      </c>
      <c r="J6388" s="2" t="s">
        <v>27</v>
      </c>
      <c r="K6388" s="2" t="s">
        <v>1237</v>
      </c>
      <c r="L6388" s="2" t="s">
        <v>104</v>
      </c>
      <c r="M6388" s="1">
        <v>78745</v>
      </c>
      <c r="N6388" s="2" t="s">
        <v>105</v>
      </c>
      <c r="O6388" s="2" t="s">
        <v>1596</v>
      </c>
      <c r="P6388" s="2" t="s">
        <v>46</v>
      </c>
      <c r="Q6388" s="2" t="s">
        <v>75</v>
      </c>
      <c r="R6388" s="2" t="s">
        <v>1597</v>
      </c>
      <c r="S6388" s="1">
        <v>4.2759999999999998</v>
      </c>
      <c r="T6388" s="1">
        <v>1</v>
      </c>
      <c r="U6388" s="1">
        <v>0.8</v>
      </c>
      <c r="V6388" s="5">
        <v>-6.6277999999999997</v>
      </c>
    </row>
    <row r="6389" spans="1:22" ht="15" thickBot="1" x14ac:dyDescent="0.35">
      <c r="A6389" s="4">
        <v>6388</v>
      </c>
      <c r="B6389" s="2" t="s">
        <v>8868</v>
      </c>
      <c r="C6389" s="1">
        <v>2011</v>
      </c>
      <c r="D6389" s="3">
        <v>40574</v>
      </c>
      <c r="E6389" s="3">
        <v>40579</v>
      </c>
      <c r="F6389" s="2" t="s">
        <v>50</v>
      </c>
      <c r="G6389" s="2" t="s">
        <v>1370</v>
      </c>
      <c r="H6389" s="2" t="s">
        <v>1371</v>
      </c>
      <c r="I6389" s="2" t="s">
        <v>26</v>
      </c>
      <c r="J6389" s="2" t="s">
        <v>27</v>
      </c>
      <c r="K6389" s="2" t="s">
        <v>880</v>
      </c>
      <c r="L6389" s="2" t="s">
        <v>238</v>
      </c>
      <c r="M6389" s="1">
        <v>48234</v>
      </c>
      <c r="N6389" s="2" t="s">
        <v>105</v>
      </c>
      <c r="O6389" s="2" t="s">
        <v>2030</v>
      </c>
      <c r="P6389" s="2" t="s">
        <v>46</v>
      </c>
      <c r="Q6389" s="2" t="s">
        <v>90</v>
      </c>
      <c r="R6389" s="2" t="s">
        <v>2031</v>
      </c>
      <c r="S6389" s="1">
        <v>10.56</v>
      </c>
      <c r="T6389" s="1">
        <v>2</v>
      </c>
      <c r="U6389" s="1">
        <v>0</v>
      </c>
      <c r="V6389" s="5">
        <v>4.7519999999999998</v>
      </c>
    </row>
    <row r="6390" spans="1:22" ht="15" thickBot="1" x14ac:dyDescent="0.35">
      <c r="A6390" s="4">
        <v>6389</v>
      </c>
      <c r="B6390" s="2" t="s">
        <v>8868</v>
      </c>
      <c r="C6390" s="1">
        <v>2011</v>
      </c>
      <c r="D6390" s="3">
        <v>40574</v>
      </c>
      <c r="E6390" s="3">
        <v>40579</v>
      </c>
      <c r="F6390" s="2" t="s">
        <v>50</v>
      </c>
      <c r="G6390" s="2" t="s">
        <v>1370</v>
      </c>
      <c r="H6390" s="2" t="s">
        <v>1371</v>
      </c>
      <c r="I6390" s="2" t="s">
        <v>26</v>
      </c>
      <c r="J6390" s="2" t="s">
        <v>27</v>
      </c>
      <c r="K6390" s="2" t="s">
        <v>880</v>
      </c>
      <c r="L6390" s="2" t="s">
        <v>238</v>
      </c>
      <c r="M6390" s="1">
        <v>48234</v>
      </c>
      <c r="N6390" s="2" t="s">
        <v>105</v>
      </c>
      <c r="O6390" s="2" t="s">
        <v>684</v>
      </c>
      <c r="P6390" s="2" t="s">
        <v>46</v>
      </c>
      <c r="Q6390" s="2" t="s">
        <v>59</v>
      </c>
      <c r="R6390" s="2" t="s">
        <v>685</v>
      </c>
      <c r="S6390" s="1">
        <v>229.94</v>
      </c>
      <c r="T6390" s="1">
        <v>2</v>
      </c>
      <c r="U6390" s="1">
        <v>0</v>
      </c>
      <c r="V6390" s="5">
        <v>6.8982000000000001</v>
      </c>
    </row>
    <row r="6391" spans="1:22" ht="15" thickBot="1" x14ac:dyDescent="0.35">
      <c r="A6391" s="4">
        <v>6390</v>
      </c>
      <c r="B6391" s="2" t="s">
        <v>8869</v>
      </c>
      <c r="C6391" s="1">
        <v>2012</v>
      </c>
      <c r="D6391" s="3">
        <v>40946</v>
      </c>
      <c r="E6391" s="3">
        <v>40950</v>
      </c>
      <c r="F6391" s="2" t="s">
        <v>50</v>
      </c>
      <c r="G6391" s="2" t="s">
        <v>3856</v>
      </c>
      <c r="H6391" s="2" t="s">
        <v>3857</v>
      </c>
      <c r="I6391" s="2" t="s">
        <v>41</v>
      </c>
      <c r="J6391" s="2" t="s">
        <v>27</v>
      </c>
      <c r="K6391" s="2" t="s">
        <v>318</v>
      </c>
      <c r="L6391" s="2" t="s">
        <v>319</v>
      </c>
      <c r="M6391" s="1">
        <v>22153</v>
      </c>
      <c r="N6391" s="2" t="s">
        <v>30</v>
      </c>
      <c r="O6391" s="2" t="s">
        <v>2467</v>
      </c>
      <c r="P6391" s="2" t="s">
        <v>46</v>
      </c>
      <c r="Q6391" s="2" t="s">
        <v>173</v>
      </c>
      <c r="R6391" s="2" t="s">
        <v>2468</v>
      </c>
      <c r="S6391" s="1">
        <v>311.14999999999998</v>
      </c>
      <c r="T6391" s="1">
        <v>5</v>
      </c>
      <c r="U6391" s="1">
        <v>0</v>
      </c>
      <c r="V6391" s="5">
        <v>146.2405</v>
      </c>
    </row>
    <row r="6392" spans="1:22" ht="15" thickBot="1" x14ac:dyDescent="0.35">
      <c r="A6392" s="4">
        <v>6391</v>
      </c>
      <c r="B6392" s="2" t="s">
        <v>8869</v>
      </c>
      <c r="C6392" s="1">
        <v>2012</v>
      </c>
      <c r="D6392" s="3">
        <v>40946</v>
      </c>
      <c r="E6392" s="3">
        <v>40950</v>
      </c>
      <c r="F6392" s="2" t="s">
        <v>50</v>
      </c>
      <c r="G6392" s="2" t="s">
        <v>3856</v>
      </c>
      <c r="H6392" s="2" t="s">
        <v>3857</v>
      </c>
      <c r="I6392" s="2" t="s">
        <v>41</v>
      </c>
      <c r="J6392" s="2" t="s">
        <v>27</v>
      </c>
      <c r="K6392" s="2" t="s">
        <v>318</v>
      </c>
      <c r="L6392" s="2" t="s">
        <v>319</v>
      </c>
      <c r="M6392" s="1">
        <v>22153</v>
      </c>
      <c r="N6392" s="2" t="s">
        <v>30</v>
      </c>
      <c r="O6392" s="2" t="s">
        <v>918</v>
      </c>
      <c r="P6392" s="2" t="s">
        <v>46</v>
      </c>
      <c r="Q6392" s="2" t="s">
        <v>90</v>
      </c>
      <c r="R6392" s="2" t="s">
        <v>919</v>
      </c>
      <c r="S6392" s="1">
        <v>12.96</v>
      </c>
      <c r="T6392" s="1">
        <v>2</v>
      </c>
      <c r="U6392" s="1">
        <v>0</v>
      </c>
      <c r="V6392" s="5">
        <v>6.3503999999999996</v>
      </c>
    </row>
    <row r="6393" spans="1:22" ht="15" thickBot="1" x14ac:dyDescent="0.35">
      <c r="A6393" s="4">
        <v>6392</v>
      </c>
      <c r="B6393" s="2" t="s">
        <v>8870</v>
      </c>
      <c r="C6393" s="1">
        <v>2013</v>
      </c>
      <c r="D6393" s="3">
        <v>41623</v>
      </c>
      <c r="E6393" s="3">
        <v>41628</v>
      </c>
      <c r="F6393" s="2" t="s">
        <v>50</v>
      </c>
      <c r="G6393" s="2" t="s">
        <v>111</v>
      </c>
      <c r="H6393" s="2" t="s">
        <v>112</v>
      </c>
      <c r="I6393" s="2" t="s">
        <v>26</v>
      </c>
      <c r="J6393" s="2" t="s">
        <v>27</v>
      </c>
      <c r="K6393" s="2" t="s">
        <v>266</v>
      </c>
      <c r="L6393" s="2" t="s">
        <v>267</v>
      </c>
      <c r="M6393" s="1">
        <v>10011</v>
      </c>
      <c r="N6393" s="2" t="s">
        <v>148</v>
      </c>
      <c r="O6393" s="2" t="s">
        <v>6325</v>
      </c>
      <c r="P6393" s="2" t="s">
        <v>46</v>
      </c>
      <c r="Q6393" s="2" t="s">
        <v>90</v>
      </c>
      <c r="R6393" s="2" t="s">
        <v>6326</v>
      </c>
      <c r="S6393" s="1">
        <v>14.62</v>
      </c>
      <c r="T6393" s="1">
        <v>2</v>
      </c>
      <c r="U6393" s="1">
        <v>0</v>
      </c>
      <c r="V6393" s="5">
        <v>6.7252000000000001</v>
      </c>
    </row>
    <row r="6394" spans="1:22" ht="15" thickBot="1" x14ac:dyDescent="0.35">
      <c r="A6394" s="4">
        <v>6393</v>
      </c>
      <c r="B6394" s="2" t="s">
        <v>8870</v>
      </c>
      <c r="C6394" s="1">
        <v>2013</v>
      </c>
      <c r="D6394" s="3">
        <v>41623</v>
      </c>
      <c r="E6394" s="3">
        <v>41628</v>
      </c>
      <c r="F6394" s="2" t="s">
        <v>50</v>
      </c>
      <c r="G6394" s="2" t="s">
        <v>111</v>
      </c>
      <c r="H6394" s="2" t="s">
        <v>112</v>
      </c>
      <c r="I6394" s="2" t="s">
        <v>26</v>
      </c>
      <c r="J6394" s="2" t="s">
        <v>27</v>
      </c>
      <c r="K6394" s="2" t="s">
        <v>266</v>
      </c>
      <c r="L6394" s="2" t="s">
        <v>267</v>
      </c>
      <c r="M6394" s="1">
        <v>10011</v>
      </c>
      <c r="N6394" s="2" t="s">
        <v>148</v>
      </c>
      <c r="O6394" s="2" t="s">
        <v>4757</v>
      </c>
      <c r="P6394" s="2" t="s">
        <v>46</v>
      </c>
      <c r="Q6394" s="2" t="s">
        <v>47</v>
      </c>
      <c r="R6394" s="2" t="s">
        <v>4758</v>
      </c>
      <c r="S6394" s="1">
        <v>5.76</v>
      </c>
      <c r="T6394" s="1">
        <v>2</v>
      </c>
      <c r="U6394" s="1">
        <v>0</v>
      </c>
      <c r="V6394" s="5">
        <v>2.8224</v>
      </c>
    </row>
    <row r="6395" spans="1:22" ht="15" thickBot="1" x14ac:dyDescent="0.35">
      <c r="A6395" s="4">
        <v>6394</v>
      </c>
      <c r="B6395" s="2" t="s">
        <v>8870</v>
      </c>
      <c r="C6395" s="1">
        <v>2013</v>
      </c>
      <c r="D6395" s="3">
        <v>41623</v>
      </c>
      <c r="E6395" s="3">
        <v>41628</v>
      </c>
      <c r="F6395" s="2" t="s">
        <v>50</v>
      </c>
      <c r="G6395" s="2" t="s">
        <v>111</v>
      </c>
      <c r="H6395" s="2" t="s">
        <v>112</v>
      </c>
      <c r="I6395" s="2" t="s">
        <v>26</v>
      </c>
      <c r="J6395" s="2" t="s">
        <v>27</v>
      </c>
      <c r="K6395" s="2" t="s">
        <v>266</v>
      </c>
      <c r="L6395" s="2" t="s">
        <v>267</v>
      </c>
      <c r="M6395" s="1">
        <v>10011</v>
      </c>
      <c r="N6395" s="2" t="s">
        <v>148</v>
      </c>
      <c r="O6395" s="2" t="s">
        <v>499</v>
      </c>
      <c r="P6395" s="2" t="s">
        <v>46</v>
      </c>
      <c r="Q6395" s="2" t="s">
        <v>269</v>
      </c>
      <c r="R6395" s="2" t="s">
        <v>500</v>
      </c>
      <c r="S6395" s="1">
        <v>21.48</v>
      </c>
      <c r="T6395" s="1">
        <v>6</v>
      </c>
      <c r="U6395" s="1">
        <v>0</v>
      </c>
      <c r="V6395" s="5">
        <v>10.5252</v>
      </c>
    </row>
    <row r="6396" spans="1:22" ht="15" thickBot="1" x14ac:dyDescent="0.35">
      <c r="A6396" s="4">
        <v>6395</v>
      </c>
      <c r="B6396" s="2" t="s">
        <v>8870</v>
      </c>
      <c r="C6396" s="1">
        <v>2013</v>
      </c>
      <c r="D6396" s="3">
        <v>41623</v>
      </c>
      <c r="E6396" s="3">
        <v>41628</v>
      </c>
      <c r="F6396" s="2" t="s">
        <v>50</v>
      </c>
      <c r="G6396" s="2" t="s">
        <v>111</v>
      </c>
      <c r="H6396" s="2" t="s">
        <v>112</v>
      </c>
      <c r="I6396" s="2" t="s">
        <v>26</v>
      </c>
      <c r="J6396" s="2" t="s">
        <v>27</v>
      </c>
      <c r="K6396" s="2" t="s">
        <v>266</v>
      </c>
      <c r="L6396" s="2" t="s">
        <v>267</v>
      </c>
      <c r="M6396" s="1">
        <v>10011</v>
      </c>
      <c r="N6396" s="2" t="s">
        <v>148</v>
      </c>
      <c r="O6396" s="2" t="s">
        <v>4256</v>
      </c>
      <c r="P6396" s="2" t="s">
        <v>32</v>
      </c>
      <c r="Q6396" s="2" t="s">
        <v>65</v>
      </c>
      <c r="R6396" s="2" t="s">
        <v>4257</v>
      </c>
      <c r="S6396" s="1">
        <v>396.92</v>
      </c>
      <c r="T6396" s="1">
        <v>4</v>
      </c>
      <c r="U6396" s="1">
        <v>0</v>
      </c>
      <c r="V6396" s="5">
        <v>198.46</v>
      </c>
    </row>
    <row r="6397" spans="1:22" ht="15" thickBot="1" x14ac:dyDescent="0.35">
      <c r="A6397" s="4">
        <v>6396</v>
      </c>
      <c r="B6397" s="2" t="s">
        <v>8870</v>
      </c>
      <c r="C6397" s="1">
        <v>2013</v>
      </c>
      <c r="D6397" s="3">
        <v>41623</v>
      </c>
      <c r="E6397" s="3">
        <v>41628</v>
      </c>
      <c r="F6397" s="2" t="s">
        <v>50</v>
      </c>
      <c r="G6397" s="2" t="s">
        <v>111</v>
      </c>
      <c r="H6397" s="2" t="s">
        <v>112</v>
      </c>
      <c r="I6397" s="2" t="s">
        <v>26</v>
      </c>
      <c r="J6397" s="2" t="s">
        <v>27</v>
      </c>
      <c r="K6397" s="2" t="s">
        <v>266</v>
      </c>
      <c r="L6397" s="2" t="s">
        <v>267</v>
      </c>
      <c r="M6397" s="1">
        <v>10011</v>
      </c>
      <c r="N6397" s="2" t="s">
        <v>148</v>
      </c>
      <c r="O6397" s="2" t="s">
        <v>1765</v>
      </c>
      <c r="P6397" s="2" t="s">
        <v>46</v>
      </c>
      <c r="Q6397" s="2" t="s">
        <v>59</v>
      </c>
      <c r="R6397" s="2" t="s">
        <v>1766</v>
      </c>
      <c r="S6397" s="1">
        <v>17.149999999999999</v>
      </c>
      <c r="T6397" s="1">
        <v>1</v>
      </c>
      <c r="U6397" s="1">
        <v>0</v>
      </c>
      <c r="V6397" s="5">
        <v>4.6304999999999996</v>
      </c>
    </row>
    <row r="6398" spans="1:22" ht="15" thickBot="1" x14ac:dyDescent="0.35">
      <c r="A6398" s="4">
        <v>6397</v>
      </c>
      <c r="B6398" s="2" t="s">
        <v>8870</v>
      </c>
      <c r="C6398" s="1">
        <v>2013</v>
      </c>
      <c r="D6398" s="3">
        <v>41623</v>
      </c>
      <c r="E6398" s="3">
        <v>41628</v>
      </c>
      <c r="F6398" s="2" t="s">
        <v>50</v>
      </c>
      <c r="G6398" s="2" t="s">
        <v>111</v>
      </c>
      <c r="H6398" s="2" t="s">
        <v>112</v>
      </c>
      <c r="I6398" s="2" t="s">
        <v>26</v>
      </c>
      <c r="J6398" s="2" t="s">
        <v>27</v>
      </c>
      <c r="K6398" s="2" t="s">
        <v>266</v>
      </c>
      <c r="L6398" s="2" t="s">
        <v>267</v>
      </c>
      <c r="M6398" s="1">
        <v>10011</v>
      </c>
      <c r="N6398" s="2" t="s">
        <v>148</v>
      </c>
      <c r="O6398" s="2" t="s">
        <v>8871</v>
      </c>
      <c r="P6398" s="2" t="s">
        <v>46</v>
      </c>
      <c r="Q6398" s="2" t="s">
        <v>75</v>
      </c>
      <c r="R6398" s="2" t="s">
        <v>8872</v>
      </c>
      <c r="S6398" s="1">
        <v>23.12</v>
      </c>
      <c r="T6398" s="1">
        <v>2</v>
      </c>
      <c r="U6398" s="1">
        <v>0.2</v>
      </c>
      <c r="V6398" s="5">
        <v>7.8029999999999999</v>
      </c>
    </row>
    <row r="6399" spans="1:22" ht="15" thickBot="1" x14ac:dyDescent="0.35">
      <c r="A6399" s="4">
        <v>6398</v>
      </c>
      <c r="B6399" s="2" t="s">
        <v>8873</v>
      </c>
      <c r="C6399" s="1">
        <v>2014</v>
      </c>
      <c r="D6399" s="3">
        <v>41944</v>
      </c>
      <c r="E6399" s="3">
        <v>41948</v>
      </c>
      <c r="F6399" s="2" t="s">
        <v>50</v>
      </c>
      <c r="G6399" s="2" t="s">
        <v>5003</v>
      </c>
      <c r="H6399" s="2" t="s">
        <v>5004</v>
      </c>
      <c r="I6399" s="2" t="s">
        <v>102</v>
      </c>
      <c r="J6399" s="2" t="s">
        <v>27</v>
      </c>
      <c r="K6399" s="2" t="s">
        <v>815</v>
      </c>
      <c r="L6399" s="2" t="s">
        <v>104</v>
      </c>
      <c r="M6399" s="1">
        <v>75217</v>
      </c>
      <c r="N6399" s="2" t="s">
        <v>105</v>
      </c>
      <c r="O6399" s="2" t="s">
        <v>1114</v>
      </c>
      <c r="P6399" s="2" t="s">
        <v>46</v>
      </c>
      <c r="Q6399" s="2" t="s">
        <v>68</v>
      </c>
      <c r="R6399" s="2" t="s">
        <v>1115</v>
      </c>
      <c r="S6399" s="1">
        <v>5.2480000000000002</v>
      </c>
      <c r="T6399" s="1">
        <v>2</v>
      </c>
      <c r="U6399" s="1">
        <v>0.2</v>
      </c>
      <c r="V6399" s="5">
        <v>0.59040000000000004</v>
      </c>
    </row>
    <row r="6400" spans="1:22" ht="15" thickBot="1" x14ac:dyDescent="0.35">
      <c r="A6400" s="4">
        <v>6399</v>
      </c>
      <c r="B6400" s="2" t="s">
        <v>8874</v>
      </c>
      <c r="C6400" s="1">
        <v>2014</v>
      </c>
      <c r="D6400" s="3">
        <v>41858</v>
      </c>
      <c r="E6400" s="3">
        <v>41864</v>
      </c>
      <c r="F6400" s="2" t="s">
        <v>50</v>
      </c>
      <c r="G6400" s="2" t="s">
        <v>395</v>
      </c>
      <c r="H6400" s="2" t="s">
        <v>396</v>
      </c>
      <c r="I6400" s="2" t="s">
        <v>102</v>
      </c>
      <c r="J6400" s="2" t="s">
        <v>27</v>
      </c>
      <c r="K6400" s="2" t="s">
        <v>87</v>
      </c>
      <c r="L6400" s="2" t="s">
        <v>2694</v>
      </c>
      <c r="M6400" s="1">
        <v>3301</v>
      </c>
      <c r="N6400" s="2" t="s">
        <v>148</v>
      </c>
      <c r="O6400" s="2" t="s">
        <v>5816</v>
      </c>
      <c r="P6400" s="2" t="s">
        <v>71</v>
      </c>
      <c r="Q6400" s="2" t="s">
        <v>72</v>
      </c>
      <c r="R6400" s="2" t="s">
        <v>5817</v>
      </c>
      <c r="S6400" s="1">
        <v>824.95</v>
      </c>
      <c r="T6400" s="1">
        <v>5</v>
      </c>
      <c r="U6400" s="1">
        <v>0</v>
      </c>
      <c r="V6400" s="5">
        <v>247.48500000000001</v>
      </c>
    </row>
    <row r="6401" spans="1:22" ht="15" thickBot="1" x14ac:dyDescent="0.35">
      <c r="A6401" s="4">
        <v>6400</v>
      </c>
      <c r="B6401" s="2" t="s">
        <v>8874</v>
      </c>
      <c r="C6401" s="1">
        <v>2014</v>
      </c>
      <c r="D6401" s="3">
        <v>41858</v>
      </c>
      <c r="E6401" s="3">
        <v>41864</v>
      </c>
      <c r="F6401" s="2" t="s">
        <v>50</v>
      </c>
      <c r="G6401" s="2" t="s">
        <v>395</v>
      </c>
      <c r="H6401" s="2" t="s">
        <v>396</v>
      </c>
      <c r="I6401" s="2" t="s">
        <v>102</v>
      </c>
      <c r="J6401" s="2" t="s">
        <v>27</v>
      </c>
      <c r="K6401" s="2" t="s">
        <v>87</v>
      </c>
      <c r="L6401" s="2" t="s">
        <v>2694</v>
      </c>
      <c r="M6401" s="1">
        <v>3301</v>
      </c>
      <c r="N6401" s="2" t="s">
        <v>148</v>
      </c>
      <c r="O6401" s="2" t="s">
        <v>4116</v>
      </c>
      <c r="P6401" s="2" t="s">
        <v>46</v>
      </c>
      <c r="Q6401" s="2" t="s">
        <v>47</v>
      </c>
      <c r="R6401" s="2" t="s">
        <v>4117</v>
      </c>
      <c r="S6401" s="1">
        <v>24.64</v>
      </c>
      <c r="T6401" s="1">
        <v>8</v>
      </c>
      <c r="U6401" s="1">
        <v>0</v>
      </c>
      <c r="V6401" s="5">
        <v>11.827199999999999</v>
      </c>
    </row>
    <row r="6402" spans="1:22" ht="15" thickBot="1" x14ac:dyDescent="0.35">
      <c r="A6402" s="4">
        <v>6401</v>
      </c>
      <c r="B6402" s="2" t="s">
        <v>8874</v>
      </c>
      <c r="C6402" s="1">
        <v>2014</v>
      </c>
      <c r="D6402" s="3">
        <v>41858</v>
      </c>
      <c r="E6402" s="3">
        <v>41864</v>
      </c>
      <c r="F6402" s="2" t="s">
        <v>50</v>
      </c>
      <c r="G6402" s="2" t="s">
        <v>395</v>
      </c>
      <c r="H6402" s="2" t="s">
        <v>396</v>
      </c>
      <c r="I6402" s="2" t="s">
        <v>102</v>
      </c>
      <c r="J6402" s="2" t="s">
        <v>27</v>
      </c>
      <c r="K6402" s="2" t="s">
        <v>87</v>
      </c>
      <c r="L6402" s="2" t="s">
        <v>2694</v>
      </c>
      <c r="M6402" s="1">
        <v>3301</v>
      </c>
      <c r="N6402" s="2" t="s">
        <v>148</v>
      </c>
      <c r="O6402" s="2" t="s">
        <v>490</v>
      </c>
      <c r="P6402" s="2" t="s">
        <v>46</v>
      </c>
      <c r="Q6402" s="2" t="s">
        <v>68</v>
      </c>
      <c r="R6402" s="2" t="s">
        <v>491</v>
      </c>
      <c r="S6402" s="1">
        <v>227.88</v>
      </c>
      <c r="T6402" s="1">
        <v>6</v>
      </c>
      <c r="U6402" s="1">
        <v>0</v>
      </c>
      <c r="V6402" s="5">
        <v>68.364000000000004</v>
      </c>
    </row>
    <row r="6403" spans="1:22" ht="15" thickBot="1" x14ac:dyDescent="0.35">
      <c r="A6403" s="4">
        <v>6402</v>
      </c>
      <c r="B6403" s="2" t="s">
        <v>8875</v>
      </c>
      <c r="C6403" s="1">
        <v>2014</v>
      </c>
      <c r="D6403" s="3">
        <v>41790</v>
      </c>
      <c r="E6403" s="3">
        <v>41791</v>
      </c>
      <c r="F6403" s="2" t="s">
        <v>188</v>
      </c>
      <c r="G6403" s="2" t="s">
        <v>1969</v>
      </c>
      <c r="H6403" s="2" t="s">
        <v>1970</v>
      </c>
      <c r="I6403" s="2" t="s">
        <v>26</v>
      </c>
      <c r="J6403" s="2" t="s">
        <v>27</v>
      </c>
      <c r="K6403" s="2" t="s">
        <v>4268</v>
      </c>
      <c r="L6403" s="2" t="s">
        <v>736</v>
      </c>
      <c r="M6403" s="1">
        <v>70506</v>
      </c>
      <c r="N6403" s="2" t="s">
        <v>30</v>
      </c>
      <c r="O6403" s="2" t="s">
        <v>4472</v>
      </c>
      <c r="P6403" s="2" t="s">
        <v>32</v>
      </c>
      <c r="Q6403" s="2" t="s">
        <v>33</v>
      </c>
      <c r="R6403" s="2" t="s">
        <v>4473</v>
      </c>
      <c r="S6403" s="1">
        <v>241.96</v>
      </c>
      <c r="T6403" s="1">
        <v>2</v>
      </c>
      <c r="U6403" s="1">
        <v>0</v>
      </c>
      <c r="V6403" s="5">
        <v>33.874400000000001</v>
      </c>
    </row>
    <row r="6404" spans="1:22" ht="15" thickBot="1" x14ac:dyDescent="0.35">
      <c r="A6404" s="4">
        <v>6403</v>
      </c>
      <c r="B6404" s="2" t="s">
        <v>8875</v>
      </c>
      <c r="C6404" s="1">
        <v>2014</v>
      </c>
      <c r="D6404" s="3">
        <v>41790</v>
      </c>
      <c r="E6404" s="3">
        <v>41791</v>
      </c>
      <c r="F6404" s="2" t="s">
        <v>188</v>
      </c>
      <c r="G6404" s="2" t="s">
        <v>1969</v>
      </c>
      <c r="H6404" s="2" t="s">
        <v>1970</v>
      </c>
      <c r="I6404" s="2" t="s">
        <v>26</v>
      </c>
      <c r="J6404" s="2" t="s">
        <v>27</v>
      </c>
      <c r="K6404" s="2" t="s">
        <v>4268</v>
      </c>
      <c r="L6404" s="2" t="s">
        <v>736</v>
      </c>
      <c r="M6404" s="1">
        <v>70506</v>
      </c>
      <c r="N6404" s="2" t="s">
        <v>30</v>
      </c>
      <c r="O6404" s="2" t="s">
        <v>4233</v>
      </c>
      <c r="P6404" s="2" t="s">
        <v>46</v>
      </c>
      <c r="Q6404" s="2" t="s">
        <v>75</v>
      </c>
      <c r="R6404" s="2" t="s">
        <v>4234</v>
      </c>
      <c r="S6404" s="1">
        <v>3.89</v>
      </c>
      <c r="T6404" s="1">
        <v>1</v>
      </c>
      <c r="U6404" s="1">
        <v>0</v>
      </c>
      <c r="V6404" s="5">
        <v>1.8672</v>
      </c>
    </row>
    <row r="6405" spans="1:22" ht="15" thickBot="1" x14ac:dyDescent="0.35">
      <c r="A6405" s="4">
        <v>6404</v>
      </c>
      <c r="B6405" s="2" t="s">
        <v>8875</v>
      </c>
      <c r="C6405" s="1">
        <v>2014</v>
      </c>
      <c r="D6405" s="3">
        <v>41790</v>
      </c>
      <c r="E6405" s="3">
        <v>41791</v>
      </c>
      <c r="F6405" s="2" t="s">
        <v>188</v>
      </c>
      <c r="G6405" s="2" t="s">
        <v>1969</v>
      </c>
      <c r="H6405" s="2" t="s">
        <v>1970</v>
      </c>
      <c r="I6405" s="2" t="s">
        <v>26</v>
      </c>
      <c r="J6405" s="2" t="s">
        <v>27</v>
      </c>
      <c r="K6405" s="2" t="s">
        <v>4268</v>
      </c>
      <c r="L6405" s="2" t="s">
        <v>736</v>
      </c>
      <c r="M6405" s="1">
        <v>70506</v>
      </c>
      <c r="N6405" s="2" t="s">
        <v>30</v>
      </c>
      <c r="O6405" s="2" t="s">
        <v>6825</v>
      </c>
      <c r="P6405" s="2" t="s">
        <v>32</v>
      </c>
      <c r="Q6405" s="2" t="s">
        <v>65</v>
      </c>
      <c r="R6405" s="2" t="s">
        <v>6826</v>
      </c>
      <c r="S6405" s="1">
        <v>8.01</v>
      </c>
      <c r="T6405" s="1">
        <v>3</v>
      </c>
      <c r="U6405" s="1">
        <v>0</v>
      </c>
      <c r="V6405" s="5">
        <v>3.0438000000000001</v>
      </c>
    </row>
    <row r="6406" spans="1:22" ht="15" thickBot="1" x14ac:dyDescent="0.35">
      <c r="A6406" s="4">
        <v>6405</v>
      </c>
      <c r="B6406" s="2" t="s">
        <v>8876</v>
      </c>
      <c r="C6406" s="1">
        <v>2012</v>
      </c>
      <c r="D6406" s="3">
        <v>41243</v>
      </c>
      <c r="E6406" s="3">
        <v>41248</v>
      </c>
      <c r="F6406" s="2" t="s">
        <v>50</v>
      </c>
      <c r="G6406" s="2" t="s">
        <v>4468</v>
      </c>
      <c r="H6406" s="2" t="s">
        <v>4469</v>
      </c>
      <c r="I6406" s="2" t="s">
        <v>26</v>
      </c>
      <c r="J6406" s="2" t="s">
        <v>27</v>
      </c>
      <c r="K6406" s="2" t="s">
        <v>4588</v>
      </c>
      <c r="L6406" s="2" t="s">
        <v>88</v>
      </c>
      <c r="M6406" s="1">
        <v>27604</v>
      </c>
      <c r="N6406" s="2" t="s">
        <v>30</v>
      </c>
      <c r="O6406" s="2" t="s">
        <v>4781</v>
      </c>
      <c r="P6406" s="2" t="s">
        <v>71</v>
      </c>
      <c r="Q6406" s="2" t="s">
        <v>72</v>
      </c>
      <c r="R6406" s="2" t="s">
        <v>4782</v>
      </c>
      <c r="S6406" s="1">
        <v>177.48</v>
      </c>
      <c r="T6406" s="1">
        <v>3</v>
      </c>
      <c r="U6406" s="1">
        <v>0.2</v>
      </c>
      <c r="V6406" s="5">
        <v>19.9665</v>
      </c>
    </row>
    <row r="6407" spans="1:22" ht="15" thickBot="1" x14ac:dyDescent="0.35">
      <c r="A6407" s="4">
        <v>6406</v>
      </c>
      <c r="B6407" s="2" t="s">
        <v>8877</v>
      </c>
      <c r="C6407" s="1">
        <v>2014</v>
      </c>
      <c r="D6407" s="3">
        <v>41883</v>
      </c>
      <c r="E6407" s="3">
        <v>41885</v>
      </c>
      <c r="F6407" s="2" t="s">
        <v>23</v>
      </c>
      <c r="G6407" s="2" t="s">
        <v>2546</v>
      </c>
      <c r="H6407" s="2" t="s">
        <v>2547</v>
      </c>
      <c r="I6407" s="2" t="s">
        <v>41</v>
      </c>
      <c r="J6407" s="2" t="s">
        <v>27</v>
      </c>
      <c r="K6407" s="2" t="s">
        <v>4676</v>
      </c>
      <c r="L6407" s="2" t="s">
        <v>96</v>
      </c>
      <c r="M6407" s="1">
        <v>99207</v>
      </c>
      <c r="N6407" s="2" t="s">
        <v>44</v>
      </c>
      <c r="O6407" s="2" t="s">
        <v>1588</v>
      </c>
      <c r="P6407" s="2" t="s">
        <v>32</v>
      </c>
      <c r="Q6407" s="2" t="s">
        <v>36</v>
      </c>
      <c r="R6407" s="2" t="s">
        <v>1589</v>
      </c>
      <c r="S6407" s="1">
        <v>569.56799999999998</v>
      </c>
      <c r="T6407" s="1">
        <v>2</v>
      </c>
      <c r="U6407" s="1">
        <v>0.2</v>
      </c>
      <c r="V6407" s="5">
        <v>7.1196000000000002</v>
      </c>
    </row>
    <row r="6408" spans="1:22" ht="15" thickBot="1" x14ac:dyDescent="0.35">
      <c r="A6408" s="4">
        <v>6407</v>
      </c>
      <c r="B6408" s="2" t="s">
        <v>8877</v>
      </c>
      <c r="C6408" s="1">
        <v>2014</v>
      </c>
      <c r="D6408" s="3">
        <v>41883</v>
      </c>
      <c r="E6408" s="3">
        <v>41885</v>
      </c>
      <c r="F6408" s="2" t="s">
        <v>23</v>
      </c>
      <c r="G6408" s="2" t="s">
        <v>2546</v>
      </c>
      <c r="H6408" s="2" t="s">
        <v>2547</v>
      </c>
      <c r="I6408" s="2" t="s">
        <v>41</v>
      </c>
      <c r="J6408" s="2" t="s">
        <v>27</v>
      </c>
      <c r="K6408" s="2" t="s">
        <v>4676</v>
      </c>
      <c r="L6408" s="2" t="s">
        <v>96</v>
      </c>
      <c r="M6408" s="1">
        <v>99207</v>
      </c>
      <c r="N6408" s="2" t="s">
        <v>44</v>
      </c>
      <c r="O6408" s="2" t="s">
        <v>368</v>
      </c>
      <c r="P6408" s="2" t="s">
        <v>46</v>
      </c>
      <c r="Q6408" s="2" t="s">
        <v>59</v>
      </c>
      <c r="R6408" s="2" t="s">
        <v>369</v>
      </c>
      <c r="S6408" s="1">
        <v>149.72999999999999</v>
      </c>
      <c r="T6408" s="1">
        <v>7</v>
      </c>
      <c r="U6408" s="1">
        <v>0</v>
      </c>
      <c r="V6408" s="5">
        <v>43.421700000000001</v>
      </c>
    </row>
    <row r="6409" spans="1:22" ht="15" thickBot="1" x14ac:dyDescent="0.35">
      <c r="A6409" s="4">
        <v>6408</v>
      </c>
      <c r="B6409" s="2" t="s">
        <v>8878</v>
      </c>
      <c r="C6409" s="1">
        <v>2014</v>
      </c>
      <c r="D6409" s="3">
        <v>41774</v>
      </c>
      <c r="E6409" s="3">
        <v>41775</v>
      </c>
      <c r="F6409" s="2" t="s">
        <v>188</v>
      </c>
      <c r="G6409" s="2" t="s">
        <v>1878</v>
      </c>
      <c r="H6409" s="2" t="s">
        <v>1879</v>
      </c>
      <c r="I6409" s="2" t="s">
        <v>26</v>
      </c>
      <c r="J6409" s="2" t="s">
        <v>27</v>
      </c>
      <c r="K6409" s="2" t="s">
        <v>184</v>
      </c>
      <c r="L6409" s="2" t="s">
        <v>104</v>
      </c>
      <c r="M6409" s="1">
        <v>77041</v>
      </c>
      <c r="N6409" s="2" t="s">
        <v>105</v>
      </c>
      <c r="O6409" s="2" t="s">
        <v>4768</v>
      </c>
      <c r="P6409" s="2" t="s">
        <v>32</v>
      </c>
      <c r="Q6409" s="2" t="s">
        <v>36</v>
      </c>
      <c r="R6409" s="2" t="s">
        <v>4769</v>
      </c>
      <c r="S6409" s="1">
        <v>899.43</v>
      </c>
      <c r="T6409" s="1">
        <v>5</v>
      </c>
      <c r="U6409" s="1">
        <v>0.3</v>
      </c>
      <c r="V6409" s="5">
        <v>-12.849</v>
      </c>
    </row>
    <row r="6410" spans="1:22" ht="15" thickBot="1" x14ac:dyDescent="0.35">
      <c r="A6410" s="4">
        <v>6409</v>
      </c>
      <c r="B6410" s="2" t="s">
        <v>8878</v>
      </c>
      <c r="C6410" s="1">
        <v>2014</v>
      </c>
      <c r="D6410" s="3">
        <v>41774</v>
      </c>
      <c r="E6410" s="3">
        <v>41775</v>
      </c>
      <c r="F6410" s="2" t="s">
        <v>188</v>
      </c>
      <c r="G6410" s="2" t="s">
        <v>1878</v>
      </c>
      <c r="H6410" s="2" t="s">
        <v>1879</v>
      </c>
      <c r="I6410" s="2" t="s">
        <v>26</v>
      </c>
      <c r="J6410" s="2" t="s">
        <v>27</v>
      </c>
      <c r="K6410" s="2" t="s">
        <v>184</v>
      </c>
      <c r="L6410" s="2" t="s">
        <v>104</v>
      </c>
      <c r="M6410" s="1">
        <v>77041</v>
      </c>
      <c r="N6410" s="2" t="s">
        <v>105</v>
      </c>
      <c r="O6410" s="2" t="s">
        <v>4711</v>
      </c>
      <c r="P6410" s="2" t="s">
        <v>46</v>
      </c>
      <c r="Q6410" s="2" t="s">
        <v>68</v>
      </c>
      <c r="R6410" s="2" t="s">
        <v>4712</v>
      </c>
      <c r="S6410" s="1">
        <v>46.2</v>
      </c>
      <c r="T6410" s="1">
        <v>5</v>
      </c>
      <c r="U6410" s="1">
        <v>0.2</v>
      </c>
      <c r="V6410" s="5">
        <v>5.7750000000000004</v>
      </c>
    </row>
    <row r="6411" spans="1:22" ht="15" thickBot="1" x14ac:dyDescent="0.35">
      <c r="A6411" s="4">
        <v>6410</v>
      </c>
      <c r="B6411" s="2" t="s">
        <v>8878</v>
      </c>
      <c r="C6411" s="1">
        <v>2014</v>
      </c>
      <c r="D6411" s="3">
        <v>41774</v>
      </c>
      <c r="E6411" s="3">
        <v>41775</v>
      </c>
      <c r="F6411" s="2" t="s">
        <v>188</v>
      </c>
      <c r="G6411" s="2" t="s">
        <v>1878</v>
      </c>
      <c r="H6411" s="2" t="s">
        <v>1879</v>
      </c>
      <c r="I6411" s="2" t="s">
        <v>26</v>
      </c>
      <c r="J6411" s="2" t="s">
        <v>27</v>
      </c>
      <c r="K6411" s="2" t="s">
        <v>184</v>
      </c>
      <c r="L6411" s="2" t="s">
        <v>104</v>
      </c>
      <c r="M6411" s="1">
        <v>77041</v>
      </c>
      <c r="N6411" s="2" t="s">
        <v>105</v>
      </c>
      <c r="O6411" s="2" t="s">
        <v>8879</v>
      </c>
      <c r="P6411" s="2" t="s">
        <v>46</v>
      </c>
      <c r="Q6411" s="2" t="s">
        <v>90</v>
      </c>
      <c r="R6411" s="2" t="s">
        <v>8880</v>
      </c>
      <c r="S6411" s="1">
        <v>47.951999999999998</v>
      </c>
      <c r="T6411" s="1">
        <v>3</v>
      </c>
      <c r="U6411" s="1">
        <v>0.2</v>
      </c>
      <c r="V6411" s="5">
        <v>16.183800000000002</v>
      </c>
    </row>
    <row r="6412" spans="1:22" ht="15" thickBot="1" x14ac:dyDescent="0.35">
      <c r="A6412" s="4">
        <v>6411</v>
      </c>
      <c r="B6412" s="2" t="s">
        <v>8878</v>
      </c>
      <c r="C6412" s="1">
        <v>2014</v>
      </c>
      <c r="D6412" s="3">
        <v>41774</v>
      </c>
      <c r="E6412" s="3">
        <v>41775</v>
      </c>
      <c r="F6412" s="2" t="s">
        <v>188</v>
      </c>
      <c r="G6412" s="2" t="s">
        <v>1878</v>
      </c>
      <c r="H6412" s="2" t="s">
        <v>1879</v>
      </c>
      <c r="I6412" s="2" t="s">
        <v>26</v>
      </c>
      <c r="J6412" s="2" t="s">
        <v>27</v>
      </c>
      <c r="K6412" s="2" t="s">
        <v>184</v>
      </c>
      <c r="L6412" s="2" t="s">
        <v>104</v>
      </c>
      <c r="M6412" s="1">
        <v>77041</v>
      </c>
      <c r="N6412" s="2" t="s">
        <v>105</v>
      </c>
      <c r="O6412" s="2" t="s">
        <v>6790</v>
      </c>
      <c r="P6412" s="2" t="s">
        <v>71</v>
      </c>
      <c r="Q6412" s="2" t="s">
        <v>72</v>
      </c>
      <c r="R6412" s="2" t="s">
        <v>6791</v>
      </c>
      <c r="S6412" s="1">
        <v>7.992</v>
      </c>
      <c r="T6412" s="1">
        <v>1</v>
      </c>
      <c r="U6412" s="1">
        <v>0.2</v>
      </c>
      <c r="V6412" s="5">
        <v>0.69930000000000003</v>
      </c>
    </row>
    <row r="6413" spans="1:22" ht="15" thickBot="1" x14ac:dyDescent="0.35">
      <c r="A6413" s="4">
        <v>6412</v>
      </c>
      <c r="B6413" s="2" t="s">
        <v>8878</v>
      </c>
      <c r="C6413" s="1">
        <v>2014</v>
      </c>
      <c r="D6413" s="3">
        <v>41774</v>
      </c>
      <c r="E6413" s="3">
        <v>41775</v>
      </c>
      <c r="F6413" s="2" t="s">
        <v>188</v>
      </c>
      <c r="G6413" s="2" t="s">
        <v>1878</v>
      </c>
      <c r="H6413" s="2" t="s">
        <v>1879</v>
      </c>
      <c r="I6413" s="2" t="s">
        <v>26</v>
      </c>
      <c r="J6413" s="2" t="s">
        <v>27</v>
      </c>
      <c r="K6413" s="2" t="s">
        <v>184</v>
      </c>
      <c r="L6413" s="2" t="s">
        <v>104</v>
      </c>
      <c r="M6413" s="1">
        <v>77041</v>
      </c>
      <c r="N6413" s="2" t="s">
        <v>105</v>
      </c>
      <c r="O6413" s="2" t="s">
        <v>7639</v>
      </c>
      <c r="P6413" s="2" t="s">
        <v>46</v>
      </c>
      <c r="Q6413" s="2" t="s">
        <v>90</v>
      </c>
      <c r="R6413" s="2" t="s">
        <v>7640</v>
      </c>
      <c r="S6413" s="1">
        <v>76.864000000000004</v>
      </c>
      <c r="T6413" s="1">
        <v>2</v>
      </c>
      <c r="U6413" s="1">
        <v>0.2</v>
      </c>
      <c r="V6413" s="5">
        <v>26.9024</v>
      </c>
    </row>
    <row r="6414" spans="1:22" ht="15" thickBot="1" x14ac:dyDescent="0.35">
      <c r="A6414" s="4">
        <v>6413</v>
      </c>
      <c r="B6414" s="2" t="s">
        <v>8881</v>
      </c>
      <c r="C6414" s="1">
        <v>2014</v>
      </c>
      <c r="D6414" s="3">
        <v>41869</v>
      </c>
      <c r="E6414" s="3">
        <v>41875</v>
      </c>
      <c r="F6414" s="2" t="s">
        <v>50</v>
      </c>
      <c r="G6414" s="2" t="s">
        <v>5003</v>
      </c>
      <c r="H6414" s="2" t="s">
        <v>5004</v>
      </c>
      <c r="I6414" s="2" t="s">
        <v>102</v>
      </c>
      <c r="J6414" s="2" t="s">
        <v>27</v>
      </c>
      <c r="K6414" s="2" t="s">
        <v>1473</v>
      </c>
      <c r="L6414" s="2" t="s">
        <v>29</v>
      </c>
      <c r="M6414" s="1">
        <v>40214</v>
      </c>
      <c r="N6414" s="2" t="s">
        <v>30</v>
      </c>
      <c r="O6414" s="2" t="s">
        <v>617</v>
      </c>
      <c r="P6414" s="2" t="s">
        <v>46</v>
      </c>
      <c r="Q6414" s="2" t="s">
        <v>75</v>
      </c>
      <c r="R6414" s="2" t="s">
        <v>618</v>
      </c>
      <c r="S6414" s="1">
        <v>102.93</v>
      </c>
      <c r="T6414" s="1">
        <v>3</v>
      </c>
      <c r="U6414" s="1">
        <v>0</v>
      </c>
      <c r="V6414" s="5">
        <v>48.377099999999999</v>
      </c>
    </row>
    <row r="6415" spans="1:22" ht="15" thickBot="1" x14ac:dyDescent="0.35">
      <c r="A6415" s="4">
        <v>6414</v>
      </c>
      <c r="B6415" s="2" t="s">
        <v>8881</v>
      </c>
      <c r="C6415" s="1">
        <v>2014</v>
      </c>
      <c r="D6415" s="3">
        <v>41869</v>
      </c>
      <c r="E6415" s="3">
        <v>41875</v>
      </c>
      <c r="F6415" s="2" t="s">
        <v>50</v>
      </c>
      <c r="G6415" s="2" t="s">
        <v>5003</v>
      </c>
      <c r="H6415" s="2" t="s">
        <v>5004</v>
      </c>
      <c r="I6415" s="2" t="s">
        <v>102</v>
      </c>
      <c r="J6415" s="2" t="s">
        <v>27</v>
      </c>
      <c r="K6415" s="2" t="s">
        <v>1473</v>
      </c>
      <c r="L6415" s="2" t="s">
        <v>29</v>
      </c>
      <c r="M6415" s="1">
        <v>40214</v>
      </c>
      <c r="N6415" s="2" t="s">
        <v>30</v>
      </c>
      <c r="O6415" s="2" t="s">
        <v>3765</v>
      </c>
      <c r="P6415" s="2" t="s">
        <v>71</v>
      </c>
      <c r="Q6415" s="2" t="s">
        <v>161</v>
      </c>
      <c r="R6415" s="2" t="s">
        <v>3766</v>
      </c>
      <c r="S6415" s="1">
        <v>98.16</v>
      </c>
      <c r="T6415" s="1">
        <v>6</v>
      </c>
      <c r="U6415" s="1">
        <v>0</v>
      </c>
      <c r="V6415" s="5">
        <v>9.8160000000000007</v>
      </c>
    </row>
    <row r="6416" spans="1:22" ht="15" thickBot="1" x14ac:dyDescent="0.35">
      <c r="A6416" s="4">
        <v>6415</v>
      </c>
      <c r="B6416" s="2" t="s">
        <v>8882</v>
      </c>
      <c r="C6416" s="1">
        <v>2014</v>
      </c>
      <c r="D6416" s="3">
        <v>41954</v>
      </c>
      <c r="E6416" s="3">
        <v>41958</v>
      </c>
      <c r="F6416" s="2" t="s">
        <v>23</v>
      </c>
      <c r="G6416" s="2" t="s">
        <v>5992</v>
      </c>
      <c r="H6416" s="2" t="s">
        <v>5993</v>
      </c>
      <c r="I6416" s="2" t="s">
        <v>102</v>
      </c>
      <c r="J6416" s="2" t="s">
        <v>27</v>
      </c>
      <c r="K6416" s="2" t="s">
        <v>7237</v>
      </c>
      <c r="L6416" s="2" t="s">
        <v>54</v>
      </c>
      <c r="M6416" s="1">
        <v>33021</v>
      </c>
      <c r="N6416" s="2" t="s">
        <v>30</v>
      </c>
      <c r="O6416" s="2" t="s">
        <v>8214</v>
      </c>
      <c r="P6416" s="2" t="s">
        <v>46</v>
      </c>
      <c r="Q6416" s="2" t="s">
        <v>75</v>
      </c>
      <c r="R6416" s="2" t="s">
        <v>8215</v>
      </c>
      <c r="S6416" s="1">
        <v>11.52</v>
      </c>
      <c r="T6416" s="1">
        <v>5</v>
      </c>
      <c r="U6416" s="1">
        <v>0.7</v>
      </c>
      <c r="V6416" s="5">
        <v>-7.68</v>
      </c>
    </row>
    <row r="6417" spans="1:22" ht="15" thickBot="1" x14ac:dyDescent="0.35">
      <c r="A6417" s="4">
        <v>6416</v>
      </c>
      <c r="B6417" s="2" t="s">
        <v>8883</v>
      </c>
      <c r="C6417" s="1">
        <v>2014</v>
      </c>
      <c r="D6417" s="3">
        <v>41873</v>
      </c>
      <c r="E6417" s="3">
        <v>41873</v>
      </c>
      <c r="F6417" s="2" t="s">
        <v>1290</v>
      </c>
      <c r="G6417" s="2" t="s">
        <v>3256</v>
      </c>
      <c r="H6417" s="2" t="s">
        <v>3257</v>
      </c>
      <c r="I6417" s="2" t="s">
        <v>41</v>
      </c>
      <c r="J6417" s="2" t="s">
        <v>27</v>
      </c>
      <c r="K6417" s="2" t="s">
        <v>8026</v>
      </c>
      <c r="L6417" s="2" t="s">
        <v>310</v>
      </c>
      <c r="M6417" s="1">
        <v>85224</v>
      </c>
      <c r="N6417" s="2" t="s">
        <v>44</v>
      </c>
      <c r="O6417" s="2" t="s">
        <v>2559</v>
      </c>
      <c r="P6417" s="2" t="s">
        <v>46</v>
      </c>
      <c r="Q6417" s="2" t="s">
        <v>90</v>
      </c>
      <c r="R6417" s="2" t="s">
        <v>2560</v>
      </c>
      <c r="S6417" s="1">
        <v>83.88</v>
      </c>
      <c r="T6417" s="1">
        <v>1</v>
      </c>
      <c r="U6417" s="1">
        <v>0.2</v>
      </c>
      <c r="V6417" s="5">
        <v>29.358000000000001</v>
      </c>
    </row>
    <row r="6418" spans="1:22" ht="15" thickBot="1" x14ac:dyDescent="0.35">
      <c r="A6418" s="4">
        <v>6417</v>
      </c>
      <c r="B6418" s="2" t="s">
        <v>8884</v>
      </c>
      <c r="C6418" s="1">
        <v>2013</v>
      </c>
      <c r="D6418" s="3">
        <v>41342</v>
      </c>
      <c r="E6418" s="3">
        <v>41346</v>
      </c>
      <c r="F6418" s="2" t="s">
        <v>50</v>
      </c>
      <c r="G6418" s="2" t="s">
        <v>3147</v>
      </c>
      <c r="H6418" s="2" t="s">
        <v>3148</v>
      </c>
      <c r="I6418" s="2" t="s">
        <v>26</v>
      </c>
      <c r="J6418" s="2" t="s">
        <v>27</v>
      </c>
      <c r="K6418" s="2" t="s">
        <v>146</v>
      </c>
      <c r="L6418" s="2" t="s">
        <v>147</v>
      </c>
      <c r="M6418" s="1">
        <v>19120</v>
      </c>
      <c r="N6418" s="2" t="s">
        <v>148</v>
      </c>
      <c r="O6418" s="2" t="s">
        <v>5832</v>
      </c>
      <c r="P6418" s="2" t="s">
        <v>71</v>
      </c>
      <c r="Q6418" s="2" t="s">
        <v>72</v>
      </c>
      <c r="R6418" s="2" t="s">
        <v>5833</v>
      </c>
      <c r="S6418" s="1">
        <v>108.57599999999999</v>
      </c>
      <c r="T6418" s="1">
        <v>4</v>
      </c>
      <c r="U6418" s="1">
        <v>0.4</v>
      </c>
      <c r="V6418" s="5">
        <v>-25.334399999999999</v>
      </c>
    </row>
    <row r="6419" spans="1:22" ht="15" thickBot="1" x14ac:dyDescent="0.35">
      <c r="A6419" s="4">
        <v>6418</v>
      </c>
      <c r="B6419" s="2" t="s">
        <v>8884</v>
      </c>
      <c r="C6419" s="1">
        <v>2013</v>
      </c>
      <c r="D6419" s="3">
        <v>41342</v>
      </c>
      <c r="E6419" s="3">
        <v>41346</v>
      </c>
      <c r="F6419" s="2" t="s">
        <v>50</v>
      </c>
      <c r="G6419" s="2" t="s">
        <v>3147</v>
      </c>
      <c r="H6419" s="2" t="s">
        <v>3148</v>
      </c>
      <c r="I6419" s="2" t="s">
        <v>26</v>
      </c>
      <c r="J6419" s="2" t="s">
        <v>27</v>
      </c>
      <c r="K6419" s="2" t="s">
        <v>146</v>
      </c>
      <c r="L6419" s="2" t="s">
        <v>147</v>
      </c>
      <c r="M6419" s="1">
        <v>19120</v>
      </c>
      <c r="N6419" s="2" t="s">
        <v>148</v>
      </c>
      <c r="O6419" s="2" t="s">
        <v>4067</v>
      </c>
      <c r="P6419" s="2" t="s">
        <v>46</v>
      </c>
      <c r="Q6419" s="2" t="s">
        <v>269</v>
      </c>
      <c r="R6419" s="2" t="s">
        <v>4068</v>
      </c>
      <c r="S6419" s="1">
        <v>5.984</v>
      </c>
      <c r="T6419" s="1">
        <v>2</v>
      </c>
      <c r="U6419" s="1">
        <v>0.2</v>
      </c>
      <c r="V6419" s="5">
        <v>-1.3464</v>
      </c>
    </row>
    <row r="6420" spans="1:22" ht="15" thickBot="1" x14ac:dyDescent="0.35">
      <c r="A6420" s="4">
        <v>6419</v>
      </c>
      <c r="B6420" s="2" t="s">
        <v>8885</v>
      </c>
      <c r="C6420" s="1">
        <v>2013</v>
      </c>
      <c r="D6420" s="3">
        <v>41579</v>
      </c>
      <c r="E6420" s="3">
        <v>41584</v>
      </c>
      <c r="F6420" s="2" t="s">
        <v>50</v>
      </c>
      <c r="G6420" s="2" t="s">
        <v>2507</v>
      </c>
      <c r="H6420" s="2" t="s">
        <v>2508</v>
      </c>
      <c r="I6420" s="2" t="s">
        <v>41</v>
      </c>
      <c r="J6420" s="2" t="s">
        <v>27</v>
      </c>
      <c r="K6420" s="2" t="s">
        <v>4548</v>
      </c>
      <c r="L6420" s="2" t="s">
        <v>649</v>
      </c>
      <c r="M6420" s="1">
        <v>74133</v>
      </c>
      <c r="N6420" s="2" t="s">
        <v>105</v>
      </c>
      <c r="O6420" s="2" t="s">
        <v>577</v>
      </c>
      <c r="P6420" s="2" t="s">
        <v>46</v>
      </c>
      <c r="Q6420" s="2" t="s">
        <v>578</v>
      </c>
      <c r="R6420" s="2" t="s">
        <v>579</v>
      </c>
      <c r="S6420" s="1">
        <v>21.96</v>
      </c>
      <c r="T6420" s="1">
        <v>2</v>
      </c>
      <c r="U6420" s="1">
        <v>0</v>
      </c>
      <c r="V6420" s="5">
        <v>6.1487999999999996</v>
      </c>
    </row>
    <row r="6421" spans="1:22" ht="15" thickBot="1" x14ac:dyDescent="0.35">
      <c r="A6421" s="4">
        <v>6420</v>
      </c>
      <c r="B6421" s="2" t="s">
        <v>8885</v>
      </c>
      <c r="C6421" s="1">
        <v>2013</v>
      </c>
      <c r="D6421" s="3">
        <v>41579</v>
      </c>
      <c r="E6421" s="3">
        <v>41584</v>
      </c>
      <c r="F6421" s="2" t="s">
        <v>50</v>
      </c>
      <c r="G6421" s="2" t="s">
        <v>2507</v>
      </c>
      <c r="H6421" s="2" t="s">
        <v>2508</v>
      </c>
      <c r="I6421" s="2" t="s">
        <v>41</v>
      </c>
      <c r="J6421" s="2" t="s">
        <v>27</v>
      </c>
      <c r="K6421" s="2" t="s">
        <v>4548</v>
      </c>
      <c r="L6421" s="2" t="s">
        <v>649</v>
      </c>
      <c r="M6421" s="1">
        <v>74133</v>
      </c>
      <c r="N6421" s="2" t="s">
        <v>105</v>
      </c>
      <c r="O6421" s="2" t="s">
        <v>5123</v>
      </c>
      <c r="P6421" s="2" t="s">
        <v>32</v>
      </c>
      <c r="Q6421" s="2" t="s">
        <v>36</v>
      </c>
      <c r="R6421" s="2" t="s">
        <v>5124</v>
      </c>
      <c r="S6421" s="1">
        <v>368.97</v>
      </c>
      <c r="T6421" s="1">
        <v>3</v>
      </c>
      <c r="U6421" s="1">
        <v>0</v>
      </c>
      <c r="V6421" s="5">
        <v>81.173400000000001</v>
      </c>
    </row>
    <row r="6422" spans="1:22" ht="15" thickBot="1" x14ac:dyDescent="0.35">
      <c r="A6422" s="4">
        <v>6421</v>
      </c>
      <c r="B6422" s="2" t="s">
        <v>8885</v>
      </c>
      <c r="C6422" s="1">
        <v>2013</v>
      </c>
      <c r="D6422" s="3">
        <v>41579</v>
      </c>
      <c r="E6422" s="3">
        <v>41584</v>
      </c>
      <c r="F6422" s="2" t="s">
        <v>50</v>
      </c>
      <c r="G6422" s="2" t="s">
        <v>2507</v>
      </c>
      <c r="H6422" s="2" t="s">
        <v>2508</v>
      </c>
      <c r="I6422" s="2" t="s">
        <v>41</v>
      </c>
      <c r="J6422" s="2" t="s">
        <v>27</v>
      </c>
      <c r="K6422" s="2" t="s">
        <v>4548</v>
      </c>
      <c r="L6422" s="2" t="s">
        <v>649</v>
      </c>
      <c r="M6422" s="1">
        <v>74133</v>
      </c>
      <c r="N6422" s="2" t="s">
        <v>105</v>
      </c>
      <c r="O6422" s="2" t="s">
        <v>6806</v>
      </c>
      <c r="P6422" s="2" t="s">
        <v>46</v>
      </c>
      <c r="Q6422" s="2" t="s">
        <v>68</v>
      </c>
      <c r="R6422" s="2" t="s">
        <v>6807</v>
      </c>
      <c r="S6422" s="1">
        <v>12.39</v>
      </c>
      <c r="T6422" s="1">
        <v>3</v>
      </c>
      <c r="U6422" s="1">
        <v>0</v>
      </c>
      <c r="V6422" s="5">
        <v>3.4691999999999998</v>
      </c>
    </row>
    <row r="6423" spans="1:22" ht="15" thickBot="1" x14ac:dyDescent="0.35">
      <c r="A6423" s="4">
        <v>6422</v>
      </c>
      <c r="B6423" s="2" t="s">
        <v>8885</v>
      </c>
      <c r="C6423" s="1">
        <v>2013</v>
      </c>
      <c r="D6423" s="3">
        <v>41579</v>
      </c>
      <c r="E6423" s="3">
        <v>41584</v>
      </c>
      <c r="F6423" s="2" t="s">
        <v>50</v>
      </c>
      <c r="G6423" s="2" t="s">
        <v>2507</v>
      </c>
      <c r="H6423" s="2" t="s">
        <v>2508</v>
      </c>
      <c r="I6423" s="2" t="s">
        <v>41</v>
      </c>
      <c r="J6423" s="2" t="s">
        <v>27</v>
      </c>
      <c r="K6423" s="2" t="s">
        <v>4548</v>
      </c>
      <c r="L6423" s="2" t="s">
        <v>649</v>
      </c>
      <c r="M6423" s="1">
        <v>74133</v>
      </c>
      <c r="N6423" s="2" t="s">
        <v>105</v>
      </c>
      <c r="O6423" s="2" t="s">
        <v>6008</v>
      </c>
      <c r="P6423" s="2" t="s">
        <v>46</v>
      </c>
      <c r="Q6423" s="2" t="s">
        <v>59</v>
      </c>
      <c r="R6423" s="2" t="s">
        <v>6009</v>
      </c>
      <c r="S6423" s="1">
        <v>332.94</v>
      </c>
      <c r="T6423" s="1">
        <v>3</v>
      </c>
      <c r="U6423" s="1">
        <v>0</v>
      </c>
      <c r="V6423" s="5">
        <v>9.9882000000000009</v>
      </c>
    </row>
    <row r="6424" spans="1:22" ht="15" thickBot="1" x14ac:dyDescent="0.35">
      <c r="A6424" s="4">
        <v>6423</v>
      </c>
      <c r="B6424" s="2" t="s">
        <v>8886</v>
      </c>
      <c r="C6424" s="1">
        <v>2011</v>
      </c>
      <c r="D6424" s="3">
        <v>40750</v>
      </c>
      <c r="E6424" s="3">
        <v>40756</v>
      </c>
      <c r="F6424" s="2" t="s">
        <v>50</v>
      </c>
      <c r="G6424" s="2" t="s">
        <v>6633</v>
      </c>
      <c r="H6424" s="2" t="s">
        <v>6634</v>
      </c>
      <c r="I6424" s="2" t="s">
        <v>41</v>
      </c>
      <c r="J6424" s="2" t="s">
        <v>27</v>
      </c>
      <c r="K6424" s="2" t="s">
        <v>8319</v>
      </c>
      <c r="L6424" s="2" t="s">
        <v>121</v>
      </c>
      <c r="M6424" s="1">
        <v>84020</v>
      </c>
      <c r="N6424" s="2" t="s">
        <v>44</v>
      </c>
      <c r="O6424" s="2" t="s">
        <v>4383</v>
      </c>
      <c r="P6424" s="2" t="s">
        <v>71</v>
      </c>
      <c r="Q6424" s="2" t="s">
        <v>161</v>
      </c>
      <c r="R6424" s="2" t="s">
        <v>4384</v>
      </c>
      <c r="S6424" s="1">
        <v>111.93</v>
      </c>
      <c r="T6424" s="1">
        <v>7</v>
      </c>
      <c r="U6424" s="1">
        <v>0</v>
      </c>
      <c r="V6424" s="5">
        <v>34.698300000000003</v>
      </c>
    </row>
    <row r="6425" spans="1:22" ht="15" thickBot="1" x14ac:dyDescent="0.35">
      <c r="A6425" s="4">
        <v>6424</v>
      </c>
      <c r="B6425" s="2" t="s">
        <v>8887</v>
      </c>
      <c r="C6425" s="1">
        <v>2012</v>
      </c>
      <c r="D6425" s="3">
        <v>41206</v>
      </c>
      <c r="E6425" s="3">
        <v>41209</v>
      </c>
      <c r="F6425" s="2" t="s">
        <v>188</v>
      </c>
      <c r="G6425" s="2" t="s">
        <v>3083</v>
      </c>
      <c r="H6425" s="2" t="s">
        <v>3084</v>
      </c>
      <c r="I6425" s="2" t="s">
        <v>102</v>
      </c>
      <c r="J6425" s="2" t="s">
        <v>27</v>
      </c>
      <c r="K6425" s="2" t="s">
        <v>3199</v>
      </c>
      <c r="L6425" s="2" t="s">
        <v>43</v>
      </c>
      <c r="M6425" s="1">
        <v>94601</v>
      </c>
      <c r="N6425" s="2" t="s">
        <v>44</v>
      </c>
      <c r="O6425" s="2" t="s">
        <v>1445</v>
      </c>
      <c r="P6425" s="2" t="s">
        <v>32</v>
      </c>
      <c r="Q6425" s="2" t="s">
        <v>36</v>
      </c>
      <c r="R6425" s="2" t="s">
        <v>1446</v>
      </c>
      <c r="S6425" s="1">
        <v>454.27199999999999</v>
      </c>
      <c r="T6425" s="1">
        <v>8</v>
      </c>
      <c r="U6425" s="1">
        <v>0.2</v>
      </c>
      <c r="V6425" s="5">
        <v>-73.819199999999995</v>
      </c>
    </row>
    <row r="6426" spans="1:22" ht="15" thickBot="1" x14ac:dyDescent="0.35">
      <c r="A6426" s="4">
        <v>6425</v>
      </c>
      <c r="B6426" s="2" t="s">
        <v>8888</v>
      </c>
      <c r="C6426" s="1">
        <v>2014</v>
      </c>
      <c r="D6426" s="3">
        <v>41871</v>
      </c>
      <c r="E6426" s="3">
        <v>41876</v>
      </c>
      <c r="F6426" s="2" t="s">
        <v>50</v>
      </c>
      <c r="G6426" s="2" t="s">
        <v>8516</v>
      </c>
      <c r="H6426" s="2" t="s">
        <v>8517</v>
      </c>
      <c r="I6426" s="2" t="s">
        <v>26</v>
      </c>
      <c r="J6426" s="2" t="s">
        <v>27</v>
      </c>
      <c r="K6426" s="2" t="s">
        <v>1479</v>
      </c>
      <c r="L6426" s="2" t="s">
        <v>1245</v>
      </c>
      <c r="M6426" s="1">
        <v>1841</v>
      </c>
      <c r="N6426" s="2" t="s">
        <v>148</v>
      </c>
      <c r="O6426" s="2" t="s">
        <v>6743</v>
      </c>
      <c r="P6426" s="2" t="s">
        <v>46</v>
      </c>
      <c r="Q6426" s="2" t="s">
        <v>90</v>
      </c>
      <c r="R6426" s="2" t="s">
        <v>6744</v>
      </c>
      <c r="S6426" s="1">
        <v>19.440000000000001</v>
      </c>
      <c r="T6426" s="1">
        <v>3</v>
      </c>
      <c r="U6426" s="1">
        <v>0</v>
      </c>
      <c r="V6426" s="5">
        <v>9.3312000000000008</v>
      </c>
    </row>
    <row r="6427" spans="1:22" ht="15" thickBot="1" x14ac:dyDescent="0.35">
      <c r="A6427" s="4">
        <v>6426</v>
      </c>
      <c r="B6427" s="2" t="s">
        <v>8889</v>
      </c>
      <c r="C6427" s="1">
        <v>2013</v>
      </c>
      <c r="D6427" s="3">
        <v>41418</v>
      </c>
      <c r="E6427" s="3">
        <v>41422</v>
      </c>
      <c r="F6427" s="2" t="s">
        <v>50</v>
      </c>
      <c r="G6427" s="2" t="s">
        <v>6044</v>
      </c>
      <c r="H6427" s="2" t="s">
        <v>6045</v>
      </c>
      <c r="I6427" s="2" t="s">
        <v>26</v>
      </c>
      <c r="J6427" s="2" t="s">
        <v>27</v>
      </c>
      <c r="K6427" s="2" t="s">
        <v>146</v>
      </c>
      <c r="L6427" s="2" t="s">
        <v>147</v>
      </c>
      <c r="M6427" s="1">
        <v>19120</v>
      </c>
      <c r="N6427" s="2" t="s">
        <v>148</v>
      </c>
      <c r="O6427" s="2" t="s">
        <v>5738</v>
      </c>
      <c r="P6427" s="2" t="s">
        <v>71</v>
      </c>
      <c r="Q6427" s="2" t="s">
        <v>1216</v>
      </c>
      <c r="R6427" s="2" t="s">
        <v>5739</v>
      </c>
      <c r="S6427" s="1">
        <v>8399.9760000000006</v>
      </c>
      <c r="T6427" s="1">
        <v>4</v>
      </c>
      <c r="U6427" s="1">
        <v>0.4</v>
      </c>
      <c r="V6427" s="5">
        <v>1119.9967999999999</v>
      </c>
    </row>
    <row r="6428" spans="1:22" ht="15" thickBot="1" x14ac:dyDescent="0.35">
      <c r="A6428" s="4">
        <v>6427</v>
      </c>
      <c r="B6428" s="2" t="s">
        <v>8889</v>
      </c>
      <c r="C6428" s="1">
        <v>2013</v>
      </c>
      <c r="D6428" s="3">
        <v>41418</v>
      </c>
      <c r="E6428" s="3">
        <v>41422</v>
      </c>
      <c r="F6428" s="2" t="s">
        <v>50</v>
      </c>
      <c r="G6428" s="2" t="s">
        <v>6044</v>
      </c>
      <c r="H6428" s="2" t="s">
        <v>6045</v>
      </c>
      <c r="I6428" s="2" t="s">
        <v>26</v>
      </c>
      <c r="J6428" s="2" t="s">
        <v>27</v>
      </c>
      <c r="K6428" s="2" t="s">
        <v>146</v>
      </c>
      <c r="L6428" s="2" t="s">
        <v>147</v>
      </c>
      <c r="M6428" s="1">
        <v>19120</v>
      </c>
      <c r="N6428" s="2" t="s">
        <v>148</v>
      </c>
      <c r="O6428" s="2" t="s">
        <v>8890</v>
      </c>
      <c r="P6428" s="2" t="s">
        <v>46</v>
      </c>
      <c r="Q6428" s="2" t="s">
        <v>75</v>
      </c>
      <c r="R6428" s="2" t="s">
        <v>8891</v>
      </c>
      <c r="S6428" s="1">
        <v>6.2939999999999996</v>
      </c>
      <c r="T6428" s="1">
        <v>1</v>
      </c>
      <c r="U6428" s="1">
        <v>0.7</v>
      </c>
      <c r="V6428" s="5">
        <v>-4.1959999999999997</v>
      </c>
    </row>
    <row r="6429" spans="1:22" ht="15" thickBot="1" x14ac:dyDescent="0.35">
      <c r="A6429" s="4">
        <v>6428</v>
      </c>
      <c r="B6429" s="2" t="s">
        <v>8889</v>
      </c>
      <c r="C6429" s="1">
        <v>2013</v>
      </c>
      <c r="D6429" s="3">
        <v>41418</v>
      </c>
      <c r="E6429" s="3">
        <v>41422</v>
      </c>
      <c r="F6429" s="2" t="s">
        <v>50</v>
      </c>
      <c r="G6429" s="2" t="s">
        <v>6044</v>
      </c>
      <c r="H6429" s="2" t="s">
        <v>6045</v>
      </c>
      <c r="I6429" s="2" t="s">
        <v>26</v>
      </c>
      <c r="J6429" s="2" t="s">
        <v>27</v>
      </c>
      <c r="K6429" s="2" t="s">
        <v>146</v>
      </c>
      <c r="L6429" s="2" t="s">
        <v>147</v>
      </c>
      <c r="M6429" s="1">
        <v>19120</v>
      </c>
      <c r="N6429" s="2" t="s">
        <v>148</v>
      </c>
      <c r="O6429" s="2" t="s">
        <v>3194</v>
      </c>
      <c r="P6429" s="2" t="s">
        <v>46</v>
      </c>
      <c r="Q6429" s="2" t="s">
        <v>90</v>
      </c>
      <c r="R6429" s="2" t="s">
        <v>3195</v>
      </c>
      <c r="S6429" s="1">
        <v>10.368</v>
      </c>
      <c r="T6429" s="1">
        <v>2</v>
      </c>
      <c r="U6429" s="1">
        <v>0.2</v>
      </c>
      <c r="V6429" s="5">
        <v>3.6288</v>
      </c>
    </row>
    <row r="6430" spans="1:22" ht="15" thickBot="1" x14ac:dyDescent="0.35">
      <c r="A6430" s="4">
        <v>6429</v>
      </c>
      <c r="B6430" s="2" t="s">
        <v>8889</v>
      </c>
      <c r="C6430" s="1">
        <v>2013</v>
      </c>
      <c r="D6430" s="3">
        <v>41418</v>
      </c>
      <c r="E6430" s="3">
        <v>41422</v>
      </c>
      <c r="F6430" s="2" t="s">
        <v>50</v>
      </c>
      <c r="G6430" s="2" t="s">
        <v>6044</v>
      </c>
      <c r="H6430" s="2" t="s">
        <v>6045</v>
      </c>
      <c r="I6430" s="2" t="s">
        <v>26</v>
      </c>
      <c r="J6430" s="2" t="s">
        <v>27</v>
      </c>
      <c r="K6430" s="2" t="s">
        <v>146</v>
      </c>
      <c r="L6430" s="2" t="s">
        <v>147</v>
      </c>
      <c r="M6430" s="1">
        <v>19120</v>
      </c>
      <c r="N6430" s="2" t="s">
        <v>148</v>
      </c>
      <c r="O6430" s="2" t="s">
        <v>8892</v>
      </c>
      <c r="P6430" s="2" t="s">
        <v>71</v>
      </c>
      <c r="Q6430" s="2" t="s">
        <v>72</v>
      </c>
      <c r="R6430" s="2" t="s">
        <v>8893</v>
      </c>
      <c r="S6430" s="1">
        <v>122.38200000000001</v>
      </c>
      <c r="T6430" s="1">
        <v>3</v>
      </c>
      <c r="U6430" s="1">
        <v>0.4</v>
      </c>
      <c r="V6430" s="5">
        <v>-24.476400000000002</v>
      </c>
    </row>
    <row r="6431" spans="1:22" ht="15" thickBot="1" x14ac:dyDescent="0.35">
      <c r="A6431" s="4">
        <v>6430</v>
      </c>
      <c r="B6431" s="2" t="s">
        <v>8894</v>
      </c>
      <c r="C6431" s="1">
        <v>2011</v>
      </c>
      <c r="D6431" s="3">
        <v>40850</v>
      </c>
      <c r="E6431" s="3">
        <v>40854</v>
      </c>
      <c r="F6431" s="2" t="s">
        <v>50</v>
      </c>
      <c r="G6431" s="2" t="s">
        <v>1125</v>
      </c>
      <c r="H6431" s="2" t="s">
        <v>1126</v>
      </c>
      <c r="I6431" s="2" t="s">
        <v>26</v>
      </c>
      <c r="J6431" s="2" t="s">
        <v>27</v>
      </c>
      <c r="K6431" s="2" t="s">
        <v>1521</v>
      </c>
      <c r="L6431" s="2" t="s">
        <v>88</v>
      </c>
      <c r="M6431" s="1">
        <v>28540</v>
      </c>
      <c r="N6431" s="2" t="s">
        <v>30</v>
      </c>
      <c r="O6431" s="2" t="s">
        <v>2808</v>
      </c>
      <c r="P6431" s="2" t="s">
        <v>46</v>
      </c>
      <c r="Q6431" s="2" t="s">
        <v>59</v>
      </c>
      <c r="R6431" s="2" t="s">
        <v>2809</v>
      </c>
      <c r="S6431" s="1">
        <v>25.984000000000002</v>
      </c>
      <c r="T6431" s="1">
        <v>2</v>
      </c>
      <c r="U6431" s="1">
        <v>0.2</v>
      </c>
      <c r="V6431" s="5">
        <v>-1.6240000000000001</v>
      </c>
    </row>
    <row r="6432" spans="1:22" ht="15" thickBot="1" x14ac:dyDescent="0.35">
      <c r="A6432" s="4">
        <v>6431</v>
      </c>
      <c r="B6432" s="2" t="s">
        <v>8894</v>
      </c>
      <c r="C6432" s="1">
        <v>2011</v>
      </c>
      <c r="D6432" s="3">
        <v>40850</v>
      </c>
      <c r="E6432" s="3">
        <v>40854</v>
      </c>
      <c r="F6432" s="2" t="s">
        <v>50</v>
      </c>
      <c r="G6432" s="2" t="s">
        <v>1125</v>
      </c>
      <c r="H6432" s="2" t="s">
        <v>1126</v>
      </c>
      <c r="I6432" s="2" t="s">
        <v>26</v>
      </c>
      <c r="J6432" s="2" t="s">
        <v>27</v>
      </c>
      <c r="K6432" s="2" t="s">
        <v>1521</v>
      </c>
      <c r="L6432" s="2" t="s">
        <v>88</v>
      </c>
      <c r="M6432" s="1">
        <v>28540</v>
      </c>
      <c r="N6432" s="2" t="s">
        <v>30</v>
      </c>
      <c r="O6432" s="2" t="s">
        <v>510</v>
      </c>
      <c r="P6432" s="2" t="s">
        <v>32</v>
      </c>
      <c r="Q6432" s="2" t="s">
        <v>56</v>
      </c>
      <c r="R6432" s="2" t="s">
        <v>511</v>
      </c>
      <c r="S6432" s="1">
        <v>945.03599999999994</v>
      </c>
      <c r="T6432" s="1">
        <v>6</v>
      </c>
      <c r="U6432" s="1">
        <v>0.4</v>
      </c>
      <c r="V6432" s="5">
        <v>-299.26139999999998</v>
      </c>
    </row>
    <row r="6433" spans="1:22" ht="15" thickBot="1" x14ac:dyDescent="0.35">
      <c r="A6433" s="4">
        <v>6432</v>
      </c>
      <c r="B6433" s="2" t="s">
        <v>8894</v>
      </c>
      <c r="C6433" s="1">
        <v>2011</v>
      </c>
      <c r="D6433" s="3">
        <v>40850</v>
      </c>
      <c r="E6433" s="3">
        <v>40854</v>
      </c>
      <c r="F6433" s="2" t="s">
        <v>50</v>
      </c>
      <c r="G6433" s="2" t="s">
        <v>1125</v>
      </c>
      <c r="H6433" s="2" t="s">
        <v>1126</v>
      </c>
      <c r="I6433" s="2" t="s">
        <v>26</v>
      </c>
      <c r="J6433" s="2" t="s">
        <v>27</v>
      </c>
      <c r="K6433" s="2" t="s">
        <v>1521</v>
      </c>
      <c r="L6433" s="2" t="s">
        <v>88</v>
      </c>
      <c r="M6433" s="1">
        <v>28540</v>
      </c>
      <c r="N6433" s="2" t="s">
        <v>30</v>
      </c>
      <c r="O6433" s="2" t="s">
        <v>5216</v>
      </c>
      <c r="P6433" s="2" t="s">
        <v>46</v>
      </c>
      <c r="Q6433" s="2" t="s">
        <v>75</v>
      </c>
      <c r="R6433" s="2" t="s">
        <v>5217</v>
      </c>
      <c r="S6433" s="1">
        <v>14.301</v>
      </c>
      <c r="T6433" s="1">
        <v>7</v>
      </c>
      <c r="U6433" s="1">
        <v>0.7</v>
      </c>
      <c r="V6433" s="5">
        <v>-10.487399999999999</v>
      </c>
    </row>
    <row r="6434" spans="1:22" ht="15" thickBot="1" x14ac:dyDescent="0.35">
      <c r="A6434" s="4">
        <v>6433</v>
      </c>
      <c r="B6434" s="2" t="s">
        <v>8894</v>
      </c>
      <c r="C6434" s="1">
        <v>2011</v>
      </c>
      <c r="D6434" s="3">
        <v>40850</v>
      </c>
      <c r="E6434" s="3">
        <v>40854</v>
      </c>
      <c r="F6434" s="2" t="s">
        <v>50</v>
      </c>
      <c r="G6434" s="2" t="s">
        <v>1125</v>
      </c>
      <c r="H6434" s="2" t="s">
        <v>1126</v>
      </c>
      <c r="I6434" s="2" t="s">
        <v>26</v>
      </c>
      <c r="J6434" s="2" t="s">
        <v>27</v>
      </c>
      <c r="K6434" s="2" t="s">
        <v>1521</v>
      </c>
      <c r="L6434" s="2" t="s">
        <v>88</v>
      </c>
      <c r="M6434" s="1">
        <v>28540</v>
      </c>
      <c r="N6434" s="2" t="s">
        <v>30</v>
      </c>
      <c r="O6434" s="2" t="s">
        <v>5343</v>
      </c>
      <c r="P6434" s="2" t="s">
        <v>32</v>
      </c>
      <c r="Q6434" s="2" t="s">
        <v>65</v>
      </c>
      <c r="R6434" s="2" t="s">
        <v>5344</v>
      </c>
      <c r="S6434" s="1">
        <v>410.35199999999998</v>
      </c>
      <c r="T6434" s="1">
        <v>3</v>
      </c>
      <c r="U6434" s="1">
        <v>0.2</v>
      </c>
      <c r="V6434" s="5">
        <v>-51.293999999999997</v>
      </c>
    </row>
    <row r="6435" spans="1:22" ht="15" thickBot="1" x14ac:dyDescent="0.35">
      <c r="A6435" s="4">
        <v>6434</v>
      </c>
      <c r="B6435" s="2" t="s">
        <v>8895</v>
      </c>
      <c r="C6435" s="1">
        <v>2012</v>
      </c>
      <c r="D6435" s="3">
        <v>40998</v>
      </c>
      <c r="E6435" s="3">
        <v>41003</v>
      </c>
      <c r="F6435" s="2" t="s">
        <v>50</v>
      </c>
      <c r="G6435" s="2" t="s">
        <v>6750</v>
      </c>
      <c r="H6435" s="2" t="s">
        <v>6751</v>
      </c>
      <c r="I6435" s="2" t="s">
        <v>41</v>
      </c>
      <c r="J6435" s="2" t="s">
        <v>27</v>
      </c>
      <c r="K6435" s="2" t="s">
        <v>303</v>
      </c>
      <c r="L6435" s="2" t="s">
        <v>211</v>
      </c>
      <c r="M6435" s="1">
        <v>60610</v>
      </c>
      <c r="N6435" s="2" t="s">
        <v>105</v>
      </c>
      <c r="O6435" s="2" t="s">
        <v>4004</v>
      </c>
      <c r="P6435" s="2" t="s">
        <v>46</v>
      </c>
      <c r="Q6435" s="2" t="s">
        <v>90</v>
      </c>
      <c r="R6435" s="2" t="s">
        <v>4005</v>
      </c>
      <c r="S6435" s="1">
        <v>23.52</v>
      </c>
      <c r="T6435" s="1">
        <v>5</v>
      </c>
      <c r="U6435" s="1">
        <v>0.2</v>
      </c>
      <c r="V6435" s="5">
        <v>8.5259999999999998</v>
      </c>
    </row>
    <row r="6436" spans="1:22" ht="15" thickBot="1" x14ac:dyDescent="0.35">
      <c r="A6436" s="4">
        <v>6435</v>
      </c>
      <c r="B6436" s="2" t="s">
        <v>8895</v>
      </c>
      <c r="C6436" s="1">
        <v>2012</v>
      </c>
      <c r="D6436" s="3">
        <v>40998</v>
      </c>
      <c r="E6436" s="3">
        <v>41003</v>
      </c>
      <c r="F6436" s="2" t="s">
        <v>50</v>
      </c>
      <c r="G6436" s="2" t="s">
        <v>6750</v>
      </c>
      <c r="H6436" s="2" t="s">
        <v>6751</v>
      </c>
      <c r="I6436" s="2" t="s">
        <v>41</v>
      </c>
      <c r="J6436" s="2" t="s">
        <v>27</v>
      </c>
      <c r="K6436" s="2" t="s">
        <v>303</v>
      </c>
      <c r="L6436" s="2" t="s">
        <v>211</v>
      </c>
      <c r="M6436" s="1">
        <v>60610</v>
      </c>
      <c r="N6436" s="2" t="s">
        <v>105</v>
      </c>
      <c r="O6436" s="2" t="s">
        <v>5832</v>
      </c>
      <c r="P6436" s="2" t="s">
        <v>71</v>
      </c>
      <c r="Q6436" s="2" t="s">
        <v>72</v>
      </c>
      <c r="R6436" s="2" t="s">
        <v>5833</v>
      </c>
      <c r="S6436" s="1">
        <v>180.96</v>
      </c>
      <c r="T6436" s="1">
        <v>5</v>
      </c>
      <c r="U6436" s="1">
        <v>0.2</v>
      </c>
      <c r="V6436" s="5">
        <v>13.571999999999999</v>
      </c>
    </row>
    <row r="6437" spans="1:22" ht="15" thickBot="1" x14ac:dyDescent="0.35">
      <c r="A6437" s="4">
        <v>6436</v>
      </c>
      <c r="B6437" s="2" t="s">
        <v>8896</v>
      </c>
      <c r="C6437" s="1">
        <v>2014</v>
      </c>
      <c r="D6437" s="3">
        <v>41787</v>
      </c>
      <c r="E6437" s="3">
        <v>41789</v>
      </c>
      <c r="F6437" s="2" t="s">
        <v>188</v>
      </c>
      <c r="G6437" s="2" t="s">
        <v>4261</v>
      </c>
      <c r="H6437" s="2" t="s">
        <v>4262</v>
      </c>
      <c r="I6437" s="2" t="s">
        <v>26</v>
      </c>
      <c r="J6437" s="2" t="s">
        <v>27</v>
      </c>
      <c r="K6437" s="2" t="s">
        <v>8413</v>
      </c>
      <c r="L6437" s="2" t="s">
        <v>6259</v>
      </c>
      <c r="M6437" s="1">
        <v>83201</v>
      </c>
      <c r="N6437" s="2" t="s">
        <v>44</v>
      </c>
      <c r="O6437" s="2" t="s">
        <v>6134</v>
      </c>
      <c r="P6437" s="2" t="s">
        <v>32</v>
      </c>
      <c r="Q6437" s="2" t="s">
        <v>65</v>
      </c>
      <c r="R6437" s="2" t="s">
        <v>6135</v>
      </c>
      <c r="S6437" s="1">
        <v>35</v>
      </c>
      <c r="T6437" s="1">
        <v>4</v>
      </c>
      <c r="U6437" s="1">
        <v>0</v>
      </c>
      <c r="V6437" s="5">
        <v>14.7</v>
      </c>
    </row>
    <row r="6438" spans="1:22" ht="15" thickBot="1" x14ac:dyDescent="0.35">
      <c r="A6438" s="4">
        <v>6437</v>
      </c>
      <c r="B6438" s="2" t="s">
        <v>8896</v>
      </c>
      <c r="C6438" s="1">
        <v>2014</v>
      </c>
      <c r="D6438" s="3">
        <v>41787</v>
      </c>
      <c r="E6438" s="3">
        <v>41789</v>
      </c>
      <c r="F6438" s="2" t="s">
        <v>188</v>
      </c>
      <c r="G6438" s="2" t="s">
        <v>4261</v>
      </c>
      <c r="H6438" s="2" t="s">
        <v>4262</v>
      </c>
      <c r="I6438" s="2" t="s">
        <v>26</v>
      </c>
      <c r="J6438" s="2" t="s">
        <v>27</v>
      </c>
      <c r="K6438" s="2" t="s">
        <v>8413</v>
      </c>
      <c r="L6438" s="2" t="s">
        <v>6259</v>
      </c>
      <c r="M6438" s="1">
        <v>83201</v>
      </c>
      <c r="N6438" s="2" t="s">
        <v>44</v>
      </c>
      <c r="O6438" s="2" t="s">
        <v>2428</v>
      </c>
      <c r="P6438" s="2" t="s">
        <v>46</v>
      </c>
      <c r="Q6438" s="2" t="s">
        <v>59</v>
      </c>
      <c r="R6438" s="2" t="s">
        <v>2429</v>
      </c>
      <c r="S6438" s="1">
        <v>477.15</v>
      </c>
      <c r="T6438" s="1">
        <v>5</v>
      </c>
      <c r="U6438" s="1">
        <v>0</v>
      </c>
      <c r="V6438" s="5">
        <v>28.629000000000001</v>
      </c>
    </row>
    <row r="6439" spans="1:22" ht="15" thickBot="1" x14ac:dyDescent="0.35">
      <c r="A6439" s="4">
        <v>6438</v>
      </c>
      <c r="B6439" s="2" t="s">
        <v>8896</v>
      </c>
      <c r="C6439" s="1">
        <v>2014</v>
      </c>
      <c r="D6439" s="3">
        <v>41787</v>
      </c>
      <c r="E6439" s="3">
        <v>41789</v>
      </c>
      <c r="F6439" s="2" t="s">
        <v>188</v>
      </c>
      <c r="G6439" s="2" t="s">
        <v>4261</v>
      </c>
      <c r="H6439" s="2" t="s">
        <v>4262</v>
      </c>
      <c r="I6439" s="2" t="s">
        <v>26</v>
      </c>
      <c r="J6439" s="2" t="s">
        <v>27</v>
      </c>
      <c r="K6439" s="2" t="s">
        <v>8413</v>
      </c>
      <c r="L6439" s="2" t="s">
        <v>6259</v>
      </c>
      <c r="M6439" s="1">
        <v>83201</v>
      </c>
      <c r="N6439" s="2" t="s">
        <v>44</v>
      </c>
      <c r="O6439" s="2" t="s">
        <v>6047</v>
      </c>
      <c r="P6439" s="2" t="s">
        <v>71</v>
      </c>
      <c r="Q6439" s="2" t="s">
        <v>72</v>
      </c>
      <c r="R6439" s="2" t="s">
        <v>6048</v>
      </c>
      <c r="S6439" s="1">
        <v>302.37599999999998</v>
      </c>
      <c r="T6439" s="1">
        <v>3</v>
      </c>
      <c r="U6439" s="1">
        <v>0.2</v>
      </c>
      <c r="V6439" s="5">
        <v>22.6782</v>
      </c>
    </row>
    <row r="6440" spans="1:22" ht="15" thickBot="1" x14ac:dyDescent="0.35">
      <c r="A6440" s="4">
        <v>6439</v>
      </c>
      <c r="B6440" s="2" t="s">
        <v>8897</v>
      </c>
      <c r="C6440" s="1">
        <v>2014</v>
      </c>
      <c r="D6440" s="3">
        <v>41988</v>
      </c>
      <c r="E6440" s="3">
        <v>41993</v>
      </c>
      <c r="F6440" s="2" t="s">
        <v>50</v>
      </c>
      <c r="G6440" s="2" t="s">
        <v>564</v>
      </c>
      <c r="H6440" s="2" t="s">
        <v>565</v>
      </c>
      <c r="I6440" s="2" t="s">
        <v>26</v>
      </c>
      <c r="J6440" s="2" t="s">
        <v>27</v>
      </c>
      <c r="K6440" s="2" t="s">
        <v>4346</v>
      </c>
      <c r="L6440" s="2" t="s">
        <v>104</v>
      </c>
      <c r="M6440" s="1">
        <v>75023</v>
      </c>
      <c r="N6440" s="2" t="s">
        <v>105</v>
      </c>
      <c r="O6440" s="2" t="s">
        <v>55</v>
      </c>
      <c r="P6440" s="2" t="s">
        <v>32</v>
      </c>
      <c r="Q6440" s="2" t="s">
        <v>56</v>
      </c>
      <c r="R6440" s="2" t="s">
        <v>57</v>
      </c>
      <c r="S6440" s="1">
        <v>974.98800000000006</v>
      </c>
      <c r="T6440" s="1">
        <v>4</v>
      </c>
      <c r="U6440" s="1">
        <v>0.3</v>
      </c>
      <c r="V6440" s="5">
        <v>-97.498800000000003</v>
      </c>
    </row>
    <row r="6441" spans="1:22" ht="15" thickBot="1" x14ac:dyDescent="0.35">
      <c r="A6441" s="4">
        <v>6440</v>
      </c>
      <c r="B6441" s="2" t="s">
        <v>8898</v>
      </c>
      <c r="C6441" s="1">
        <v>2011</v>
      </c>
      <c r="D6441" s="3">
        <v>40820</v>
      </c>
      <c r="E6441" s="3">
        <v>40822</v>
      </c>
      <c r="F6441" s="2" t="s">
        <v>188</v>
      </c>
      <c r="G6441" s="2" t="s">
        <v>3525</v>
      </c>
      <c r="H6441" s="2" t="s">
        <v>3526</v>
      </c>
      <c r="I6441" s="2" t="s">
        <v>26</v>
      </c>
      <c r="J6441" s="2" t="s">
        <v>27</v>
      </c>
      <c r="K6441" s="2" t="s">
        <v>266</v>
      </c>
      <c r="L6441" s="2" t="s">
        <v>267</v>
      </c>
      <c r="M6441" s="1">
        <v>10024</v>
      </c>
      <c r="N6441" s="2" t="s">
        <v>148</v>
      </c>
      <c r="O6441" s="2" t="s">
        <v>6955</v>
      </c>
      <c r="P6441" s="2" t="s">
        <v>32</v>
      </c>
      <c r="Q6441" s="2" t="s">
        <v>36</v>
      </c>
      <c r="R6441" s="2" t="s">
        <v>6956</v>
      </c>
      <c r="S6441" s="1">
        <v>589.41</v>
      </c>
      <c r="T6441" s="1">
        <v>5</v>
      </c>
      <c r="U6441" s="1">
        <v>0.1</v>
      </c>
      <c r="V6441" s="5">
        <v>-6.5490000000000004</v>
      </c>
    </row>
    <row r="6442" spans="1:22" ht="15" thickBot="1" x14ac:dyDescent="0.35">
      <c r="A6442" s="4">
        <v>6441</v>
      </c>
      <c r="B6442" s="2" t="s">
        <v>8899</v>
      </c>
      <c r="C6442" s="1">
        <v>2013</v>
      </c>
      <c r="D6442" s="3">
        <v>41561</v>
      </c>
      <c r="E6442" s="3">
        <v>41568</v>
      </c>
      <c r="F6442" s="2" t="s">
        <v>50</v>
      </c>
      <c r="G6442" s="2" t="s">
        <v>2546</v>
      </c>
      <c r="H6442" s="2" t="s">
        <v>2547</v>
      </c>
      <c r="I6442" s="2" t="s">
        <v>41</v>
      </c>
      <c r="J6442" s="2" t="s">
        <v>27</v>
      </c>
      <c r="K6442" s="2" t="s">
        <v>266</v>
      </c>
      <c r="L6442" s="2" t="s">
        <v>267</v>
      </c>
      <c r="M6442" s="1">
        <v>10024</v>
      </c>
      <c r="N6442" s="2" t="s">
        <v>148</v>
      </c>
      <c r="O6442" s="2" t="s">
        <v>3584</v>
      </c>
      <c r="P6442" s="2" t="s">
        <v>46</v>
      </c>
      <c r="Q6442" s="2" t="s">
        <v>68</v>
      </c>
      <c r="R6442" s="2" t="s">
        <v>3585</v>
      </c>
      <c r="S6442" s="1">
        <v>34.700000000000003</v>
      </c>
      <c r="T6442" s="1">
        <v>5</v>
      </c>
      <c r="U6442" s="1">
        <v>0</v>
      </c>
      <c r="V6442" s="5">
        <v>12.492000000000001</v>
      </c>
    </row>
    <row r="6443" spans="1:22" ht="15" thickBot="1" x14ac:dyDescent="0.35">
      <c r="A6443" s="4">
        <v>6442</v>
      </c>
      <c r="B6443" s="2" t="s">
        <v>8899</v>
      </c>
      <c r="C6443" s="1">
        <v>2013</v>
      </c>
      <c r="D6443" s="3">
        <v>41561</v>
      </c>
      <c r="E6443" s="3">
        <v>41568</v>
      </c>
      <c r="F6443" s="2" t="s">
        <v>50</v>
      </c>
      <c r="G6443" s="2" t="s">
        <v>2546</v>
      </c>
      <c r="H6443" s="2" t="s">
        <v>2547</v>
      </c>
      <c r="I6443" s="2" t="s">
        <v>41</v>
      </c>
      <c r="J6443" s="2" t="s">
        <v>27</v>
      </c>
      <c r="K6443" s="2" t="s">
        <v>266</v>
      </c>
      <c r="L6443" s="2" t="s">
        <v>267</v>
      </c>
      <c r="M6443" s="1">
        <v>10024</v>
      </c>
      <c r="N6443" s="2" t="s">
        <v>148</v>
      </c>
      <c r="O6443" s="2" t="s">
        <v>5267</v>
      </c>
      <c r="P6443" s="2" t="s">
        <v>46</v>
      </c>
      <c r="Q6443" s="2" t="s">
        <v>59</v>
      </c>
      <c r="R6443" s="2" t="s">
        <v>5268</v>
      </c>
      <c r="S6443" s="1">
        <v>99.87</v>
      </c>
      <c r="T6443" s="1">
        <v>3</v>
      </c>
      <c r="U6443" s="1">
        <v>0</v>
      </c>
      <c r="V6443" s="5">
        <v>23.968800000000002</v>
      </c>
    </row>
    <row r="6444" spans="1:22" ht="15" thickBot="1" x14ac:dyDescent="0.35">
      <c r="A6444" s="4">
        <v>6443</v>
      </c>
      <c r="B6444" s="2" t="s">
        <v>8899</v>
      </c>
      <c r="C6444" s="1">
        <v>2013</v>
      </c>
      <c r="D6444" s="3">
        <v>41561</v>
      </c>
      <c r="E6444" s="3">
        <v>41568</v>
      </c>
      <c r="F6444" s="2" t="s">
        <v>50</v>
      </c>
      <c r="G6444" s="2" t="s">
        <v>2546</v>
      </c>
      <c r="H6444" s="2" t="s">
        <v>2547</v>
      </c>
      <c r="I6444" s="2" t="s">
        <v>41</v>
      </c>
      <c r="J6444" s="2" t="s">
        <v>27</v>
      </c>
      <c r="K6444" s="2" t="s">
        <v>266</v>
      </c>
      <c r="L6444" s="2" t="s">
        <v>267</v>
      </c>
      <c r="M6444" s="1">
        <v>10024</v>
      </c>
      <c r="N6444" s="2" t="s">
        <v>148</v>
      </c>
      <c r="O6444" s="2" t="s">
        <v>4971</v>
      </c>
      <c r="P6444" s="2" t="s">
        <v>46</v>
      </c>
      <c r="Q6444" s="2" t="s">
        <v>90</v>
      </c>
      <c r="R6444" s="2" t="s">
        <v>4972</v>
      </c>
      <c r="S6444" s="1">
        <v>37.94</v>
      </c>
      <c r="T6444" s="1">
        <v>2</v>
      </c>
      <c r="U6444" s="1">
        <v>0</v>
      </c>
      <c r="V6444" s="5">
        <v>18.211200000000002</v>
      </c>
    </row>
    <row r="6445" spans="1:22" ht="15" thickBot="1" x14ac:dyDescent="0.35">
      <c r="A6445" s="4">
        <v>6444</v>
      </c>
      <c r="B6445" s="2" t="s">
        <v>8899</v>
      </c>
      <c r="C6445" s="1">
        <v>2013</v>
      </c>
      <c r="D6445" s="3">
        <v>41561</v>
      </c>
      <c r="E6445" s="3">
        <v>41568</v>
      </c>
      <c r="F6445" s="2" t="s">
        <v>50</v>
      </c>
      <c r="G6445" s="2" t="s">
        <v>2546</v>
      </c>
      <c r="H6445" s="2" t="s">
        <v>2547</v>
      </c>
      <c r="I6445" s="2" t="s">
        <v>41</v>
      </c>
      <c r="J6445" s="2" t="s">
        <v>27</v>
      </c>
      <c r="K6445" s="2" t="s">
        <v>266</v>
      </c>
      <c r="L6445" s="2" t="s">
        <v>267</v>
      </c>
      <c r="M6445" s="1">
        <v>10024</v>
      </c>
      <c r="N6445" s="2" t="s">
        <v>148</v>
      </c>
      <c r="O6445" s="2" t="s">
        <v>6423</v>
      </c>
      <c r="P6445" s="2" t="s">
        <v>46</v>
      </c>
      <c r="Q6445" s="2" t="s">
        <v>47</v>
      </c>
      <c r="R6445" s="2" t="s">
        <v>6424</v>
      </c>
      <c r="S6445" s="1">
        <v>24.9</v>
      </c>
      <c r="T6445" s="1">
        <v>5</v>
      </c>
      <c r="U6445" s="1">
        <v>0</v>
      </c>
      <c r="V6445" s="5">
        <v>11.454000000000001</v>
      </c>
    </row>
    <row r="6446" spans="1:22" ht="15" thickBot="1" x14ac:dyDescent="0.35">
      <c r="A6446" s="4">
        <v>6445</v>
      </c>
      <c r="B6446" s="2" t="s">
        <v>8899</v>
      </c>
      <c r="C6446" s="1">
        <v>2013</v>
      </c>
      <c r="D6446" s="3">
        <v>41561</v>
      </c>
      <c r="E6446" s="3">
        <v>41568</v>
      </c>
      <c r="F6446" s="2" t="s">
        <v>50</v>
      </c>
      <c r="G6446" s="2" t="s">
        <v>2546</v>
      </c>
      <c r="H6446" s="2" t="s">
        <v>2547</v>
      </c>
      <c r="I6446" s="2" t="s">
        <v>41</v>
      </c>
      <c r="J6446" s="2" t="s">
        <v>27</v>
      </c>
      <c r="K6446" s="2" t="s">
        <v>266</v>
      </c>
      <c r="L6446" s="2" t="s">
        <v>267</v>
      </c>
      <c r="M6446" s="1">
        <v>10024</v>
      </c>
      <c r="N6446" s="2" t="s">
        <v>148</v>
      </c>
      <c r="O6446" s="2" t="s">
        <v>3507</v>
      </c>
      <c r="P6446" s="2" t="s">
        <v>32</v>
      </c>
      <c r="Q6446" s="2" t="s">
        <v>65</v>
      </c>
      <c r="R6446" s="2" t="s">
        <v>3508</v>
      </c>
      <c r="S6446" s="1">
        <v>82.26</v>
      </c>
      <c r="T6446" s="1">
        <v>3</v>
      </c>
      <c r="U6446" s="1">
        <v>0</v>
      </c>
      <c r="V6446" s="5">
        <v>33.726599999999998</v>
      </c>
    </row>
    <row r="6447" spans="1:22" ht="15" thickBot="1" x14ac:dyDescent="0.35">
      <c r="A6447" s="4">
        <v>6446</v>
      </c>
      <c r="B6447" s="2" t="s">
        <v>8900</v>
      </c>
      <c r="C6447" s="1">
        <v>2012</v>
      </c>
      <c r="D6447" s="3">
        <v>40973</v>
      </c>
      <c r="E6447" s="3">
        <v>40978</v>
      </c>
      <c r="F6447" s="2" t="s">
        <v>50</v>
      </c>
      <c r="G6447" s="2" t="s">
        <v>3072</v>
      </c>
      <c r="H6447" s="2" t="s">
        <v>3073</v>
      </c>
      <c r="I6447" s="2" t="s">
        <v>26</v>
      </c>
      <c r="J6447" s="2" t="s">
        <v>27</v>
      </c>
      <c r="K6447" s="2" t="s">
        <v>303</v>
      </c>
      <c r="L6447" s="2" t="s">
        <v>211</v>
      </c>
      <c r="M6447" s="1">
        <v>60623</v>
      </c>
      <c r="N6447" s="2" t="s">
        <v>105</v>
      </c>
      <c r="O6447" s="2" t="s">
        <v>4313</v>
      </c>
      <c r="P6447" s="2" t="s">
        <v>46</v>
      </c>
      <c r="Q6447" s="2" t="s">
        <v>269</v>
      </c>
      <c r="R6447" s="2" t="s">
        <v>4314</v>
      </c>
      <c r="S6447" s="1">
        <v>7.1040000000000001</v>
      </c>
      <c r="T6447" s="1">
        <v>6</v>
      </c>
      <c r="U6447" s="1">
        <v>0.2</v>
      </c>
      <c r="V6447" s="5">
        <v>2.4864000000000002</v>
      </c>
    </row>
    <row r="6448" spans="1:22" ht="15" thickBot="1" x14ac:dyDescent="0.35">
      <c r="A6448" s="4">
        <v>6447</v>
      </c>
      <c r="B6448" s="2" t="s">
        <v>8901</v>
      </c>
      <c r="C6448" s="1">
        <v>2014</v>
      </c>
      <c r="D6448" s="3">
        <v>41703</v>
      </c>
      <c r="E6448" s="3">
        <v>41705</v>
      </c>
      <c r="F6448" s="2" t="s">
        <v>23</v>
      </c>
      <c r="G6448" s="2" t="s">
        <v>4176</v>
      </c>
      <c r="H6448" s="2" t="s">
        <v>4177</v>
      </c>
      <c r="I6448" s="2" t="s">
        <v>102</v>
      </c>
      <c r="J6448" s="2" t="s">
        <v>27</v>
      </c>
      <c r="K6448" s="2" t="s">
        <v>184</v>
      </c>
      <c r="L6448" s="2" t="s">
        <v>104</v>
      </c>
      <c r="M6448" s="1">
        <v>77095</v>
      </c>
      <c r="N6448" s="2" t="s">
        <v>105</v>
      </c>
      <c r="O6448" s="2" t="s">
        <v>170</v>
      </c>
      <c r="P6448" s="2" t="s">
        <v>32</v>
      </c>
      <c r="Q6448" s="2" t="s">
        <v>65</v>
      </c>
      <c r="R6448" s="2" t="s">
        <v>171</v>
      </c>
      <c r="S6448" s="1">
        <v>103.5</v>
      </c>
      <c r="T6448" s="1">
        <v>5</v>
      </c>
      <c r="U6448" s="1">
        <v>0.6</v>
      </c>
      <c r="V6448" s="5">
        <v>-77.625</v>
      </c>
    </row>
    <row r="6449" spans="1:22" ht="15" thickBot="1" x14ac:dyDescent="0.35">
      <c r="A6449" s="4">
        <v>6448</v>
      </c>
      <c r="B6449" s="2" t="s">
        <v>8901</v>
      </c>
      <c r="C6449" s="1">
        <v>2014</v>
      </c>
      <c r="D6449" s="3">
        <v>41703</v>
      </c>
      <c r="E6449" s="3">
        <v>41705</v>
      </c>
      <c r="F6449" s="2" t="s">
        <v>23</v>
      </c>
      <c r="G6449" s="2" t="s">
        <v>4176</v>
      </c>
      <c r="H6449" s="2" t="s">
        <v>4177</v>
      </c>
      <c r="I6449" s="2" t="s">
        <v>102</v>
      </c>
      <c r="J6449" s="2" t="s">
        <v>27</v>
      </c>
      <c r="K6449" s="2" t="s">
        <v>184</v>
      </c>
      <c r="L6449" s="2" t="s">
        <v>104</v>
      </c>
      <c r="M6449" s="1">
        <v>77095</v>
      </c>
      <c r="N6449" s="2" t="s">
        <v>105</v>
      </c>
      <c r="O6449" s="2" t="s">
        <v>4386</v>
      </c>
      <c r="P6449" s="2" t="s">
        <v>46</v>
      </c>
      <c r="Q6449" s="2" t="s">
        <v>47</v>
      </c>
      <c r="R6449" s="2" t="s">
        <v>4387</v>
      </c>
      <c r="S6449" s="1">
        <v>2.464</v>
      </c>
      <c r="T6449" s="1">
        <v>1</v>
      </c>
      <c r="U6449" s="1">
        <v>0.2</v>
      </c>
      <c r="V6449" s="5">
        <v>0.86240000000000006</v>
      </c>
    </row>
    <row r="6450" spans="1:22" ht="15" thickBot="1" x14ac:dyDescent="0.35">
      <c r="A6450" s="4">
        <v>6449</v>
      </c>
      <c r="B6450" s="2" t="s">
        <v>8901</v>
      </c>
      <c r="C6450" s="1">
        <v>2014</v>
      </c>
      <c r="D6450" s="3">
        <v>41703</v>
      </c>
      <c r="E6450" s="3">
        <v>41705</v>
      </c>
      <c r="F6450" s="2" t="s">
        <v>23</v>
      </c>
      <c r="G6450" s="2" t="s">
        <v>4176</v>
      </c>
      <c r="H6450" s="2" t="s">
        <v>4177</v>
      </c>
      <c r="I6450" s="2" t="s">
        <v>102</v>
      </c>
      <c r="J6450" s="2" t="s">
        <v>27</v>
      </c>
      <c r="K6450" s="2" t="s">
        <v>184</v>
      </c>
      <c r="L6450" s="2" t="s">
        <v>104</v>
      </c>
      <c r="M6450" s="1">
        <v>77095</v>
      </c>
      <c r="N6450" s="2" t="s">
        <v>105</v>
      </c>
      <c r="O6450" s="2" t="s">
        <v>1482</v>
      </c>
      <c r="P6450" s="2" t="s">
        <v>46</v>
      </c>
      <c r="Q6450" s="2" t="s">
        <v>59</v>
      </c>
      <c r="R6450" s="2" t="s">
        <v>1483</v>
      </c>
      <c r="S6450" s="1">
        <v>8.7200000000000006</v>
      </c>
      <c r="T6450" s="1">
        <v>1</v>
      </c>
      <c r="U6450" s="1">
        <v>0.2</v>
      </c>
      <c r="V6450" s="5">
        <v>0.65400000000000003</v>
      </c>
    </row>
    <row r="6451" spans="1:22" ht="15" thickBot="1" x14ac:dyDescent="0.35">
      <c r="A6451" s="4">
        <v>6450</v>
      </c>
      <c r="B6451" s="2" t="s">
        <v>8902</v>
      </c>
      <c r="C6451" s="1">
        <v>2012</v>
      </c>
      <c r="D6451" s="3">
        <v>41177</v>
      </c>
      <c r="E6451" s="3">
        <v>41181</v>
      </c>
      <c r="F6451" s="2" t="s">
        <v>50</v>
      </c>
      <c r="G6451" s="2" t="s">
        <v>4754</v>
      </c>
      <c r="H6451" s="2" t="s">
        <v>4755</v>
      </c>
      <c r="I6451" s="2" t="s">
        <v>26</v>
      </c>
      <c r="J6451" s="2" t="s">
        <v>27</v>
      </c>
      <c r="K6451" s="2" t="s">
        <v>4608</v>
      </c>
      <c r="L6451" s="2" t="s">
        <v>747</v>
      </c>
      <c r="M6451" s="1">
        <v>6450</v>
      </c>
      <c r="N6451" s="2" t="s">
        <v>148</v>
      </c>
      <c r="O6451" s="2" t="s">
        <v>3809</v>
      </c>
      <c r="P6451" s="2" t="s">
        <v>46</v>
      </c>
      <c r="Q6451" s="2" t="s">
        <v>75</v>
      </c>
      <c r="R6451" s="2" t="s">
        <v>3810</v>
      </c>
      <c r="S6451" s="1">
        <v>10.76</v>
      </c>
      <c r="T6451" s="1">
        <v>2</v>
      </c>
      <c r="U6451" s="1">
        <v>0</v>
      </c>
      <c r="V6451" s="5">
        <v>5.1647999999999996</v>
      </c>
    </row>
    <row r="6452" spans="1:22" ht="15" thickBot="1" x14ac:dyDescent="0.35">
      <c r="A6452" s="4">
        <v>6451</v>
      </c>
      <c r="B6452" s="2" t="s">
        <v>8902</v>
      </c>
      <c r="C6452" s="1">
        <v>2012</v>
      </c>
      <c r="D6452" s="3">
        <v>41177</v>
      </c>
      <c r="E6452" s="3">
        <v>41181</v>
      </c>
      <c r="F6452" s="2" t="s">
        <v>50</v>
      </c>
      <c r="G6452" s="2" t="s">
        <v>4754</v>
      </c>
      <c r="H6452" s="2" t="s">
        <v>4755</v>
      </c>
      <c r="I6452" s="2" t="s">
        <v>26</v>
      </c>
      <c r="J6452" s="2" t="s">
        <v>27</v>
      </c>
      <c r="K6452" s="2" t="s">
        <v>4608</v>
      </c>
      <c r="L6452" s="2" t="s">
        <v>747</v>
      </c>
      <c r="M6452" s="1">
        <v>6450</v>
      </c>
      <c r="N6452" s="2" t="s">
        <v>148</v>
      </c>
      <c r="O6452" s="2" t="s">
        <v>1546</v>
      </c>
      <c r="P6452" s="2" t="s">
        <v>46</v>
      </c>
      <c r="Q6452" s="2" t="s">
        <v>90</v>
      </c>
      <c r="R6452" s="2" t="s">
        <v>1547</v>
      </c>
      <c r="S6452" s="1">
        <v>45.68</v>
      </c>
      <c r="T6452" s="1">
        <v>2</v>
      </c>
      <c r="U6452" s="1">
        <v>0</v>
      </c>
      <c r="V6452" s="5">
        <v>21.012799999999999</v>
      </c>
    </row>
    <row r="6453" spans="1:22" ht="15" thickBot="1" x14ac:dyDescent="0.35">
      <c r="A6453" s="4">
        <v>6452</v>
      </c>
      <c r="B6453" s="2" t="s">
        <v>8902</v>
      </c>
      <c r="C6453" s="1">
        <v>2012</v>
      </c>
      <c r="D6453" s="3">
        <v>41177</v>
      </c>
      <c r="E6453" s="3">
        <v>41181</v>
      </c>
      <c r="F6453" s="2" t="s">
        <v>50</v>
      </c>
      <c r="G6453" s="2" t="s">
        <v>4754</v>
      </c>
      <c r="H6453" s="2" t="s">
        <v>4755</v>
      </c>
      <c r="I6453" s="2" t="s">
        <v>26</v>
      </c>
      <c r="J6453" s="2" t="s">
        <v>27</v>
      </c>
      <c r="K6453" s="2" t="s">
        <v>4608</v>
      </c>
      <c r="L6453" s="2" t="s">
        <v>747</v>
      </c>
      <c r="M6453" s="1">
        <v>6450</v>
      </c>
      <c r="N6453" s="2" t="s">
        <v>148</v>
      </c>
      <c r="O6453" s="2" t="s">
        <v>402</v>
      </c>
      <c r="P6453" s="2" t="s">
        <v>46</v>
      </c>
      <c r="Q6453" s="2" t="s">
        <v>68</v>
      </c>
      <c r="R6453" s="2" t="s">
        <v>403</v>
      </c>
      <c r="S6453" s="1">
        <v>6.7</v>
      </c>
      <c r="T6453" s="1">
        <v>1</v>
      </c>
      <c r="U6453" s="1">
        <v>0</v>
      </c>
      <c r="V6453" s="5">
        <v>2.2109999999999999</v>
      </c>
    </row>
    <row r="6454" spans="1:22" ht="15" thickBot="1" x14ac:dyDescent="0.35">
      <c r="A6454" s="4">
        <v>6453</v>
      </c>
      <c r="B6454" s="2" t="s">
        <v>8903</v>
      </c>
      <c r="C6454" s="1">
        <v>2012</v>
      </c>
      <c r="D6454" s="3">
        <v>41262</v>
      </c>
      <c r="E6454" s="3">
        <v>41266</v>
      </c>
      <c r="F6454" s="2" t="s">
        <v>23</v>
      </c>
      <c r="G6454" s="2" t="s">
        <v>6543</v>
      </c>
      <c r="H6454" s="2" t="s">
        <v>6544</v>
      </c>
      <c r="I6454" s="2" t="s">
        <v>26</v>
      </c>
      <c r="J6454" s="2" t="s">
        <v>27</v>
      </c>
      <c r="K6454" s="2" t="s">
        <v>8904</v>
      </c>
      <c r="L6454" s="2" t="s">
        <v>211</v>
      </c>
      <c r="M6454" s="1">
        <v>60025</v>
      </c>
      <c r="N6454" s="2" t="s">
        <v>105</v>
      </c>
      <c r="O6454" s="2" t="s">
        <v>3853</v>
      </c>
      <c r="P6454" s="2" t="s">
        <v>71</v>
      </c>
      <c r="Q6454" s="2" t="s">
        <v>72</v>
      </c>
      <c r="R6454" s="2" t="s">
        <v>3854</v>
      </c>
      <c r="S6454" s="1">
        <v>158.376</v>
      </c>
      <c r="T6454" s="1">
        <v>3</v>
      </c>
      <c r="U6454" s="1">
        <v>0.2</v>
      </c>
      <c r="V6454" s="5">
        <v>13.857900000000001</v>
      </c>
    </row>
    <row r="6455" spans="1:22" ht="15" thickBot="1" x14ac:dyDescent="0.35">
      <c r="A6455" s="4">
        <v>6454</v>
      </c>
      <c r="B6455" s="2" t="s">
        <v>8905</v>
      </c>
      <c r="C6455" s="1">
        <v>2012</v>
      </c>
      <c r="D6455" s="3">
        <v>41190</v>
      </c>
      <c r="E6455" s="3">
        <v>41195</v>
      </c>
      <c r="F6455" s="2" t="s">
        <v>50</v>
      </c>
      <c r="G6455" s="2" t="s">
        <v>4558</v>
      </c>
      <c r="H6455" s="2" t="s">
        <v>4559</v>
      </c>
      <c r="I6455" s="2" t="s">
        <v>26</v>
      </c>
      <c r="J6455" s="2" t="s">
        <v>27</v>
      </c>
      <c r="K6455" s="2" t="s">
        <v>184</v>
      </c>
      <c r="L6455" s="2" t="s">
        <v>104</v>
      </c>
      <c r="M6455" s="1">
        <v>77036</v>
      </c>
      <c r="N6455" s="2" t="s">
        <v>105</v>
      </c>
      <c r="O6455" s="2" t="s">
        <v>6647</v>
      </c>
      <c r="P6455" s="2" t="s">
        <v>46</v>
      </c>
      <c r="Q6455" s="2" t="s">
        <v>68</v>
      </c>
      <c r="R6455" s="2" t="s">
        <v>6648</v>
      </c>
      <c r="S6455" s="1">
        <v>3.44</v>
      </c>
      <c r="T6455" s="1">
        <v>2</v>
      </c>
      <c r="U6455" s="1">
        <v>0.2</v>
      </c>
      <c r="V6455" s="5">
        <v>0.55900000000000005</v>
      </c>
    </row>
    <row r="6456" spans="1:22" ht="15" thickBot="1" x14ac:dyDescent="0.35">
      <c r="A6456" s="4">
        <v>6455</v>
      </c>
      <c r="B6456" s="2" t="s">
        <v>8906</v>
      </c>
      <c r="C6456" s="1">
        <v>2014</v>
      </c>
      <c r="D6456" s="3">
        <v>41852</v>
      </c>
      <c r="E6456" s="3">
        <v>41855</v>
      </c>
      <c r="F6456" s="2" t="s">
        <v>188</v>
      </c>
      <c r="G6456" s="2" t="s">
        <v>6318</v>
      </c>
      <c r="H6456" s="2" t="s">
        <v>6319</v>
      </c>
      <c r="I6456" s="2" t="s">
        <v>26</v>
      </c>
      <c r="J6456" s="2" t="s">
        <v>27</v>
      </c>
      <c r="K6456" s="2" t="s">
        <v>127</v>
      </c>
      <c r="L6456" s="2" t="s">
        <v>43</v>
      </c>
      <c r="M6456" s="1">
        <v>94110</v>
      </c>
      <c r="N6456" s="2" t="s">
        <v>44</v>
      </c>
      <c r="O6456" s="2" t="s">
        <v>397</v>
      </c>
      <c r="P6456" s="2" t="s">
        <v>46</v>
      </c>
      <c r="Q6456" s="2" t="s">
        <v>59</v>
      </c>
      <c r="R6456" s="2" t="s">
        <v>398</v>
      </c>
      <c r="S6456" s="1">
        <v>56.56</v>
      </c>
      <c r="T6456" s="1">
        <v>2</v>
      </c>
      <c r="U6456" s="1">
        <v>0</v>
      </c>
      <c r="V6456" s="5">
        <v>15.2712</v>
      </c>
    </row>
    <row r="6457" spans="1:22" ht="15" thickBot="1" x14ac:dyDescent="0.35">
      <c r="A6457" s="4">
        <v>6456</v>
      </c>
      <c r="B6457" s="2" t="s">
        <v>8906</v>
      </c>
      <c r="C6457" s="1">
        <v>2014</v>
      </c>
      <c r="D6457" s="3">
        <v>41852</v>
      </c>
      <c r="E6457" s="3">
        <v>41855</v>
      </c>
      <c r="F6457" s="2" t="s">
        <v>188</v>
      </c>
      <c r="G6457" s="2" t="s">
        <v>6318</v>
      </c>
      <c r="H6457" s="2" t="s">
        <v>6319</v>
      </c>
      <c r="I6457" s="2" t="s">
        <v>26</v>
      </c>
      <c r="J6457" s="2" t="s">
        <v>27</v>
      </c>
      <c r="K6457" s="2" t="s">
        <v>127</v>
      </c>
      <c r="L6457" s="2" t="s">
        <v>43</v>
      </c>
      <c r="M6457" s="1">
        <v>94110</v>
      </c>
      <c r="N6457" s="2" t="s">
        <v>44</v>
      </c>
      <c r="O6457" s="2" t="s">
        <v>4930</v>
      </c>
      <c r="P6457" s="2" t="s">
        <v>32</v>
      </c>
      <c r="Q6457" s="2" t="s">
        <v>65</v>
      </c>
      <c r="R6457" s="2" t="s">
        <v>4931</v>
      </c>
      <c r="S6457" s="1">
        <v>36.96</v>
      </c>
      <c r="T6457" s="1">
        <v>7</v>
      </c>
      <c r="U6457" s="1">
        <v>0</v>
      </c>
      <c r="V6457" s="5">
        <v>11.457599999999999</v>
      </c>
    </row>
    <row r="6458" spans="1:22" ht="15" thickBot="1" x14ac:dyDescent="0.35">
      <c r="A6458" s="4">
        <v>6457</v>
      </c>
      <c r="B6458" s="2" t="s">
        <v>8907</v>
      </c>
      <c r="C6458" s="1">
        <v>2011</v>
      </c>
      <c r="D6458" s="3">
        <v>40760</v>
      </c>
      <c r="E6458" s="3">
        <v>40766</v>
      </c>
      <c r="F6458" s="2" t="s">
        <v>50</v>
      </c>
      <c r="G6458" s="2" t="s">
        <v>628</v>
      </c>
      <c r="H6458" s="2" t="s">
        <v>629</v>
      </c>
      <c r="I6458" s="2" t="s">
        <v>41</v>
      </c>
      <c r="J6458" s="2" t="s">
        <v>27</v>
      </c>
      <c r="K6458" s="2" t="s">
        <v>266</v>
      </c>
      <c r="L6458" s="2" t="s">
        <v>267</v>
      </c>
      <c r="M6458" s="1">
        <v>10009</v>
      </c>
      <c r="N6458" s="2" t="s">
        <v>148</v>
      </c>
      <c r="O6458" s="2" t="s">
        <v>4964</v>
      </c>
      <c r="P6458" s="2" t="s">
        <v>71</v>
      </c>
      <c r="Q6458" s="2" t="s">
        <v>72</v>
      </c>
      <c r="R6458" s="2" t="s">
        <v>4965</v>
      </c>
      <c r="S6458" s="1">
        <v>135.99</v>
      </c>
      <c r="T6458" s="1">
        <v>1</v>
      </c>
      <c r="U6458" s="1">
        <v>0</v>
      </c>
      <c r="V6458" s="5">
        <v>36.717300000000002</v>
      </c>
    </row>
    <row r="6459" spans="1:22" ht="15" thickBot="1" x14ac:dyDescent="0.35">
      <c r="A6459" s="4">
        <v>6458</v>
      </c>
      <c r="B6459" s="2" t="s">
        <v>8907</v>
      </c>
      <c r="C6459" s="1">
        <v>2011</v>
      </c>
      <c r="D6459" s="3">
        <v>40760</v>
      </c>
      <c r="E6459" s="3">
        <v>40766</v>
      </c>
      <c r="F6459" s="2" t="s">
        <v>50</v>
      </c>
      <c r="G6459" s="2" t="s">
        <v>628</v>
      </c>
      <c r="H6459" s="2" t="s">
        <v>629</v>
      </c>
      <c r="I6459" s="2" t="s">
        <v>41</v>
      </c>
      <c r="J6459" s="2" t="s">
        <v>27</v>
      </c>
      <c r="K6459" s="2" t="s">
        <v>266</v>
      </c>
      <c r="L6459" s="2" t="s">
        <v>267</v>
      </c>
      <c r="M6459" s="1">
        <v>10009</v>
      </c>
      <c r="N6459" s="2" t="s">
        <v>148</v>
      </c>
      <c r="O6459" s="2" t="s">
        <v>7068</v>
      </c>
      <c r="P6459" s="2" t="s">
        <v>46</v>
      </c>
      <c r="Q6459" s="2" t="s">
        <v>68</v>
      </c>
      <c r="R6459" s="2" t="s">
        <v>7069</v>
      </c>
      <c r="S6459" s="1">
        <v>15.96</v>
      </c>
      <c r="T6459" s="1">
        <v>7</v>
      </c>
      <c r="U6459" s="1">
        <v>0</v>
      </c>
      <c r="V6459" s="5">
        <v>7.0224000000000002</v>
      </c>
    </row>
    <row r="6460" spans="1:22" ht="15" thickBot="1" x14ac:dyDescent="0.35">
      <c r="A6460" s="4">
        <v>6459</v>
      </c>
      <c r="B6460" s="2" t="s">
        <v>8908</v>
      </c>
      <c r="C6460" s="1">
        <v>2014</v>
      </c>
      <c r="D6460" s="3">
        <v>41774</v>
      </c>
      <c r="E6460" s="3">
        <v>41777</v>
      </c>
      <c r="F6460" s="2" t="s">
        <v>188</v>
      </c>
      <c r="G6460" s="2" t="s">
        <v>2672</v>
      </c>
      <c r="H6460" s="2" t="s">
        <v>2673</v>
      </c>
      <c r="I6460" s="2" t="s">
        <v>41</v>
      </c>
      <c r="J6460" s="2" t="s">
        <v>27</v>
      </c>
      <c r="K6460" s="2" t="s">
        <v>4492</v>
      </c>
      <c r="L6460" s="2" t="s">
        <v>2735</v>
      </c>
      <c r="M6460" s="1">
        <v>21215</v>
      </c>
      <c r="N6460" s="2" t="s">
        <v>148</v>
      </c>
      <c r="O6460" s="2" t="s">
        <v>3383</v>
      </c>
      <c r="P6460" s="2" t="s">
        <v>46</v>
      </c>
      <c r="Q6460" s="2" t="s">
        <v>68</v>
      </c>
      <c r="R6460" s="2" t="s">
        <v>3384</v>
      </c>
      <c r="S6460" s="1">
        <v>3.76</v>
      </c>
      <c r="T6460" s="1">
        <v>2</v>
      </c>
      <c r="U6460" s="1">
        <v>0</v>
      </c>
      <c r="V6460" s="5">
        <v>1.0904</v>
      </c>
    </row>
    <row r="6461" spans="1:22" ht="15" thickBot="1" x14ac:dyDescent="0.35">
      <c r="A6461" s="4">
        <v>6460</v>
      </c>
      <c r="B6461" s="2" t="s">
        <v>8908</v>
      </c>
      <c r="C6461" s="1">
        <v>2014</v>
      </c>
      <c r="D6461" s="3">
        <v>41774</v>
      </c>
      <c r="E6461" s="3">
        <v>41777</v>
      </c>
      <c r="F6461" s="2" t="s">
        <v>188</v>
      </c>
      <c r="G6461" s="2" t="s">
        <v>2672</v>
      </c>
      <c r="H6461" s="2" t="s">
        <v>2673</v>
      </c>
      <c r="I6461" s="2" t="s">
        <v>41</v>
      </c>
      <c r="J6461" s="2" t="s">
        <v>27</v>
      </c>
      <c r="K6461" s="2" t="s">
        <v>4492</v>
      </c>
      <c r="L6461" s="2" t="s">
        <v>2735</v>
      </c>
      <c r="M6461" s="1">
        <v>21215</v>
      </c>
      <c r="N6461" s="2" t="s">
        <v>148</v>
      </c>
      <c r="O6461" s="2" t="s">
        <v>1650</v>
      </c>
      <c r="P6461" s="2" t="s">
        <v>46</v>
      </c>
      <c r="Q6461" s="2" t="s">
        <v>68</v>
      </c>
      <c r="R6461" s="2" t="s">
        <v>1651</v>
      </c>
      <c r="S6461" s="1">
        <v>14.7</v>
      </c>
      <c r="T6461" s="1">
        <v>5</v>
      </c>
      <c r="U6461" s="1">
        <v>0</v>
      </c>
      <c r="V6461" s="5">
        <v>6.6150000000000002</v>
      </c>
    </row>
    <row r="6462" spans="1:22" ht="15" thickBot="1" x14ac:dyDescent="0.35">
      <c r="A6462" s="4">
        <v>6461</v>
      </c>
      <c r="B6462" s="2" t="s">
        <v>8908</v>
      </c>
      <c r="C6462" s="1">
        <v>2014</v>
      </c>
      <c r="D6462" s="3">
        <v>41774</v>
      </c>
      <c r="E6462" s="3">
        <v>41777</v>
      </c>
      <c r="F6462" s="2" t="s">
        <v>188</v>
      </c>
      <c r="G6462" s="2" t="s">
        <v>2672</v>
      </c>
      <c r="H6462" s="2" t="s">
        <v>2673</v>
      </c>
      <c r="I6462" s="2" t="s">
        <v>41</v>
      </c>
      <c r="J6462" s="2" t="s">
        <v>27</v>
      </c>
      <c r="K6462" s="2" t="s">
        <v>4492</v>
      </c>
      <c r="L6462" s="2" t="s">
        <v>2735</v>
      </c>
      <c r="M6462" s="1">
        <v>21215</v>
      </c>
      <c r="N6462" s="2" t="s">
        <v>148</v>
      </c>
      <c r="O6462" s="2" t="s">
        <v>6108</v>
      </c>
      <c r="P6462" s="2" t="s">
        <v>46</v>
      </c>
      <c r="Q6462" s="2" t="s">
        <v>68</v>
      </c>
      <c r="R6462" s="2" t="s">
        <v>6109</v>
      </c>
      <c r="S6462" s="1">
        <v>37.200000000000003</v>
      </c>
      <c r="T6462" s="1">
        <v>5</v>
      </c>
      <c r="U6462" s="1">
        <v>0</v>
      </c>
      <c r="V6462" s="5">
        <v>9.3000000000000007</v>
      </c>
    </row>
    <row r="6463" spans="1:22" ht="15" thickBot="1" x14ac:dyDescent="0.35">
      <c r="A6463" s="4">
        <v>6462</v>
      </c>
      <c r="B6463" s="2" t="s">
        <v>8908</v>
      </c>
      <c r="C6463" s="1">
        <v>2014</v>
      </c>
      <c r="D6463" s="3">
        <v>41774</v>
      </c>
      <c r="E6463" s="3">
        <v>41777</v>
      </c>
      <c r="F6463" s="2" t="s">
        <v>188</v>
      </c>
      <c r="G6463" s="2" t="s">
        <v>2672</v>
      </c>
      <c r="H6463" s="2" t="s">
        <v>2673</v>
      </c>
      <c r="I6463" s="2" t="s">
        <v>41</v>
      </c>
      <c r="J6463" s="2" t="s">
        <v>27</v>
      </c>
      <c r="K6463" s="2" t="s">
        <v>4492</v>
      </c>
      <c r="L6463" s="2" t="s">
        <v>2735</v>
      </c>
      <c r="M6463" s="1">
        <v>21215</v>
      </c>
      <c r="N6463" s="2" t="s">
        <v>148</v>
      </c>
      <c r="O6463" s="2" t="s">
        <v>4167</v>
      </c>
      <c r="P6463" s="2" t="s">
        <v>71</v>
      </c>
      <c r="Q6463" s="2" t="s">
        <v>161</v>
      </c>
      <c r="R6463" s="2" t="s">
        <v>4168</v>
      </c>
      <c r="S6463" s="1">
        <v>89.97</v>
      </c>
      <c r="T6463" s="1">
        <v>3</v>
      </c>
      <c r="U6463" s="1">
        <v>0</v>
      </c>
      <c r="V6463" s="5">
        <v>18.893699999999999</v>
      </c>
    </row>
    <row r="6464" spans="1:22" ht="15" thickBot="1" x14ac:dyDescent="0.35">
      <c r="A6464" s="4">
        <v>6463</v>
      </c>
      <c r="B6464" s="2" t="s">
        <v>8908</v>
      </c>
      <c r="C6464" s="1">
        <v>2014</v>
      </c>
      <c r="D6464" s="3">
        <v>41774</v>
      </c>
      <c r="E6464" s="3">
        <v>41777</v>
      </c>
      <c r="F6464" s="2" t="s">
        <v>188</v>
      </c>
      <c r="G6464" s="2" t="s">
        <v>2672</v>
      </c>
      <c r="H6464" s="2" t="s">
        <v>2673</v>
      </c>
      <c r="I6464" s="2" t="s">
        <v>41</v>
      </c>
      <c r="J6464" s="2" t="s">
        <v>27</v>
      </c>
      <c r="K6464" s="2" t="s">
        <v>4492</v>
      </c>
      <c r="L6464" s="2" t="s">
        <v>2735</v>
      </c>
      <c r="M6464" s="1">
        <v>21215</v>
      </c>
      <c r="N6464" s="2" t="s">
        <v>148</v>
      </c>
      <c r="O6464" s="2" t="s">
        <v>6955</v>
      </c>
      <c r="P6464" s="2" t="s">
        <v>32</v>
      </c>
      <c r="Q6464" s="2" t="s">
        <v>36</v>
      </c>
      <c r="R6464" s="2" t="s">
        <v>6956</v>
      </c>
      <c r="S6464" s="1">
        <v>261.95999999999998</v>
      </c>
      <c r="T6464" s="1">
        <v>2</v>
      </c>
      <c r="U6464" s="1">
        <v>0</v>
      </c>
      <c r="V6464" s="5">
        <v>23.5764</v>
      </c>
    </row>
    <row r="6465" spans="1:22" ht="15" thickBot="1" x14ac:dyDescent="0.35">
      <c r="A6465" s="4">
        <v>6464</v>
      </c>
      <c r="B6465" s="2" t="s">
        <v>8908</v>
      </c>
      <c r="C6465" s="1">
        <v>2014</v>
      </c>
      <c r="D6465" s="3">
        <v>41774</v>
      </c>
      <c r="E6465" s="3">
        <v>41777</v>
      </c>
      <c r="F6465" s="2" t="s">
        <v>188</v>
      </c>
      <c r="G6465" s="2" t="s">
        <v>2672</v>
      </c>
      <c r="H6465" s="2" t="s">
        <v>2673</v>
      </c>
      <c r="I6465" s="2" t="s">
        <v>41</v>
      </c>
      <c r="J6465" s="2" t="s">
        <v>27</v>
      </c>
      <c r="K6465" s="2" t="s">
        <v>4492</v>
      </c>
      <c r="L6465" s="2" t="s">
        <v>2735</v>
      </c>
      <c r="M6465" s="1">
        <v>21215</v>
      </c>
      <c r="N6465" s="2" t="s">
        <v>148</v>
      </c>
      <c r="O6465" s="2" t="s">
        <v>850</v>
      </c>
      <c r="P6465" s="2" t="s">
        <v>46</v>
      </c>
      <c r="Q6465" s="2" t="s">
        <v>47</v>
      </c>
      <c r="R6465" s="2" t="s">
        <v>851</v>
      </c>
      <c r="S6465" s="1">
        <v>74</v>
      </c>
      <c r="T6465" s="1">
        <v>5</v>
      </c>
      <c r="U6465" s="1">
        <v>0</v>
      </c>
      <c r="V6465" s="5">
        <v>37</v>
      </c>
    </row>
    <row r="6466" spans="1:22" ht="15" thickBot="1" x14ac:dyDescent="0.35">
      <c r="A6466" s="4">
        <v>6465</v>
      </c>
      <c r="B6466" s="2" t="s">
        <v>8909</v>
      </c>
      <c r="C6466" s="1">
        <v>2013</v>
      </c>
      <c r="D6466" s="3">
        <v>41540</v>
      </c>
      <c r="E6466" s="3">
        <v>41546</v>
      </c>
      <c r="F6466" s="2" t="s">
        <v>50</v>
      </c>
      <c r="G6466" s="2" t="s">
        <v>2954</v>
      </c>
      <c r="H6466" s="2" t="s">
        <v>2955</v>
      </c>
      <c r="I6466" s="2" t="s">
        <v>102</v>
      </c>
      <c r="J6466" s="2" t="s">
        <v>27</v>
      </c>
      <c r="K6466" s="2" t="s">
        <v>1473</v>
      </c>
      <c r="L6466" s="2" t="s">
        <v>29</v>
      </c>
      <c r="M6466" s="1">
        <v>40214</v>
      </c>
      <c r="N6466" s="2" t="s">
        <v>30</v>
      </c>
      <c r="O6466" s="2" t="s">
        <v>6344</v>
      </c>
      <c r="P6466" s="2" t="s">
        <v>32</v>
      </c>
      <c r="Q6466" s="2" t="s">
        <v>65</v>
      </c>
      <c r="R6466" s="2" t="s">
        <v>6345</v>
      </c>
      <c r="S6466" s="1">
        <v>13.28</v>
      </c>
      <c r="T6466" s="1">
        <v>2</v>
      </c>
      <c r="U6466" s="1">
        <v>0</v>
      </c>
      <c r="V6466" s="5">
        <v>6.3743999999999996</v>
      </c>
    </row>
    <row r="6467" spans="1:22" ht="15" thickBot="1" x14ac:dyDescent="0.35">
      <c r="A6467" s="4">
        <v>6466</v>
      </c>
      <c r="B6467" s="2" t="s">
        <v>8910</v>
      </c>
      <c r="C6467" s="1">
        <v>2012</v>
      </c>
      <c r="D6467" s="3">
        <v>41226</v>
      </c>
      <c r="E6467" s="3">
        <v>41230</v>
      </c>
      <c r="F6467" s="2" t="s">
        <v>50</v>
      </c>
      <c r="G6467" s="2" t="s">
        <v>1821</v>
      </c>
      <c r="H6467" s="2" t="s">
        <v>1822</v>
      </c>
      <c r="I6467" s="2" t="s">
        <v>26</v>
      </c>
      <c r="J6467" s="2" t="s">
        <v>27</v>
      </c>
      <c r="K6467" s="2" t="s">
        <v>8698</v>
      </c>
      <c r="L6467" s="2" t="s">
        <v>335</v>
      </c>
      <c r="M6467" s="1">
        <v>37087</v>
      </c>
      <c r="N6467" s="2" t="s">
        <v>30</v>
      </c>
      <c r="O6467" s="2" t="s">
        <v>8360</v>
      </c>
      <c r="P6467" s="2" t="s">
        <v>46</v>
      </c>
      <c r="Q6467" s="2" t="s">
        <v>59</v>
      </c>
      <c r="R6467" s="2" t="s">
        <v>8361</v>
      </c>
      <c r="S6467" s="1">
        <v>84.96</v>
      </c>
      <c r="T6467" s="1">
        <v>6</v>
      </c>
      <c r="U6467" s="1">
        <v>0.2</v>
      </c>
      <c r="V6467" s="5">
        <v>6.3719999999999999</v>
      </c>
    </row>
    <row r="6468" spans="1:22" ht="15" thickBot="1" x14ac:dyDescent="0.35">
      <c r="A6468" s="4">
        <v>6467</v>
      </c>
      <c r="B6468" s="2" t="s">
        <v>8911</v>
      </c>
      <c r="C6468" s="1">
        <v>2014</v>
      </c>
      <c r="D6468" s="3">
        <v>41782</v>
      </c>
      <c r="E6468" s="3">
        <v>41785</v>
      </c>
      <c r="F6468" s="2" t="s">
        <v>23</v>
      </c>
      <c r="G6468" s="2" t="s">
        <v>156</v>
      </c>
      <c r="H6468" s="2" t="s">
        <v>157</v>
      </c>
      <c r="I6468" s="2" t="s">
        <v>26</v>
      </c>
      <c r="J6468" s="2" t="s">
        <v>27</v>
      </c>
      <c r="K6468" s="2" t="s">
        <v>42</v>
      </c>
      <c r="L6468" s="2" t="s">
        <v>43</v>
      </c>
      <c r="M6468" s="1">
        <v>90008</v>
      </c>
      <c r="N6468" s="2" t="s">
        <v>44</v>
      </c>
      <c r="O6468" s="2" t="s">
        <v>7036</v>
      </c>
      <c r="P6468" s="2" t="s">
        <v>71</v>
      </c>
      <c r="Q6468" s="2" t="s">
        <v>161</v>
      </c>
      <c r="R6468" s="2" t="s">
        <v>7037</v>
      </c>
      <c r="S6468" s="1">
        <v>68.459999999999994</v>
      </c>
      <c r="T6468" s="1">
        <v>7</v>
      </c>
      <c r="U6468" s="1">
        <v>0</v>
      </c>
      <c r="V6468" s="5">
        <v>25.330200000000001</v>
      </c>
    </row>
    <row r="6469" spans="1:22" ht="15" thickBot="1" x14ac:dyDescent="0.35">
      <c r="A6469" s="4">
        <v>6468</v>
      </c>
      <c r="B6469" s="2" t="s">
        <v>8912</v>
      </c>
      <c r="C6469" s="1">
        <v>2013</v>
      </c>
      <c r="D6469" s="3">
        <v>41611</v>
      </c>
      <c r="E6469" s="3">
        <v>41617</v>
      </c>
      <c r="F6469" s="2" t="s">
        <v>50</v>
      </c>
      <c r="G6469" s="2" t="s">
        <v>4100</v>
      </c>
      <c r="H6469" s="2" t="s">
        <v>4101</v>
      </c>
      <c r="I6469" s="2" t="s">
        <v>102</v>
      </c>
      <c r="J6469" s="2" t="s">
        <v>27</v>
      </c>
      <c r="K6469" s="2" t="s">
        <v>3577</v>
      </c>
      <c r="L6469" s="2" t="s">
        <v>1399</v>
      </c>
      <c r="M6469" s="1">
        <v>2908</v>
      </c>
      <c r="N6469" s="2" t="s">
        <v>148</v>
      </c>
      <c r="O6469" s="2" t="s">
        <v>1576</v>
      </c>
      <c r="P6469" s="2" t="s">
        <v>46</v>
      </c>
      <c r="Q6469" s="2" t="s">
        <v>59</v>
      </c>
      <c r="R6469" s="2" t="s">
        <v>1577</v>
      </c>
      <c r="S6469" s="1">
        <v>2079.4</v>
      </c>
      <c r="T6469" s="1">
        <v>5</v>
      </c>
      <c r="U6469" s="1">
        <v>0</v>
      </c>
      <c r="V6469" s="5">
        <v>582.23199999999997</v>
      </c>
    </row>
    <row r="6470" spans="1:22" ht="15" thickBot="1" x14ac:dyDescent="0.35">
      <c r="A6470" s="4">
        <v>6469</v>
      </c>
      <c r="B6470" s="2" t="s">
        <v>8912</v>
      </c>
      <c r="C6470" s="1">
        <v>2013</v>
      </c>
      <c r="D6470" s="3">
        <v>41611</v>
      </c>
      <c r="E6470" s="3">
        <v>41617</v>
      </c>
      <c r="F6470" s="2" t="s">
        <v>50</v>
      </c>
      <c r="G6470" s="2" t="s">
        <v>4100</v>
      </c>
      <c r="H6470" s="2" t="s">
        <v>4101</v>
      </c>
      <c r="I6470" s="2" t="s">
        <v>102</v>
      </c>
      <c r="J6470" s="2" t="s">
        <v>27</v>
      </c>
      <c r="K6470" s="2" t="s">
        <v>3577</v>
      </c>
      <c r="L6470" s="2" t="s">
        <v>1399</v>
      </c>
      <c r="M6470" s="1">
        <v>2908</v>
      </c>
      <c r="N6470" s="2" t="s">
        <v>148</v>
      </c>
      <c r="O6470" s="2" t="s">
        <v>4238</v>
      </c>
      <c r="P6470" s="2" t="s">
        <v>71</v>
      </c>
      <c r="Q6470" s="2" t="s">
        <v>72</v>
      </c>
      <c r="R6470" s="2" t="s">
        <v>4239</v>
      </c>
      <c r="S6470" s="1">
        <v>629.95000000000005</v>
      </c>
      <c r="T6470" s="1">
        <v>5</v>
      </c>
      <c r="U6470" s="1">
        <v>0</v>
      </c>
      <c r="V6470" s="5">
        <v>176.386</v>
      </c>
    </row>
    <row r="6471" spans="1:22" ht="15" thickBot="1" x14ac:dyDescent="0.35">
      <c r="A6471" s="4">
        <v>6470</v>
      </c>
      <c r="B6471" s="2" t="s">
        <v>8912</v>
      </c>
      <c r="C6471" s="1">
        <v>2013</v>
      </c>
      <c r="D6471" s="3">
        <v>41611</v>
      </c>
      <c r="E6471" s="3">
        <v>41617</v>
      </c>
      <c r="F6471" s="2" t="s">
        <v>50</v>
      </c>
      <c r="G6471" s="2" t="s">
        <v>4100</v>
      </c>
      <c r="H6471" s="2" t="s">
        <v>4101</v>
      </c>
      <c r="I6471" s="2" t="s">
        <v>102</v>
      </c>
      <c r="J6471" s="2" t="s">
        <v>27</v>
      </c>
      <c r="K6471" s="2" t="s">
        <v>3577</v>
      </c>
      <c r="L6471" s="2" t="s">
        <v>1399</v>
      </c>
      <c r="M6471" s="1">
        <v>2908</v>
      </c>
      <c r="N6471" s="2" t="s">
        <v>148</v>
      </c>
      <c r="O6471" s="2" t="s">
        <v>1714</v>
      </c>
      <c r="P6471" s="2" t="s">
        <v>32</v>
      </c>
      <c r="Q6471" s="2" t="s">
        <v>65</v>
      </c>
      <c r="R6471" s="2" t="s">
        <v>8142</v>
      </c>
      <c r="S6471" s="1">
        <v>72.42</v>
      </c>
      <c r="T6471" s="1">
        <v>6</v>
      </c>
      <c r="U6471" s="1">
        <v>0</v>
      </c>
      <c r="V6471" s="5">
        <v>23.898599999999998</v>
      </c>
    </row>
    <row r="6472" spans="1:22" ht="15" thickBot="1" x14ac:dyDescent="0.35">
      <c r="A6472" s="4">
        <v>6471</v>
      </c>
      <c r="B6472" s="2" t="s">
        <v>8913</v>
      </c>
      <c r="C6472" s="1">
        <v>2012</v>
      </c>
      <c r="D6472" s="3">
        <v>41150</v>
      </c>
      <c r="E6472" s="3">
        <v>41154</v>
      </c>
      <c r="F6472" s="2" t="s">
        <v>50</v>
      </c>
      <c r="G6472" s="2" t="s">
        <v>3173</v>
      </c>
      <c r="H6472" s="2" t="s">
        <v>3174</v>
      </c>
      <c r="I6472" s="2" t="s">
        <v>102</v>
      </c>
      <c r="J6472" s="2" t="s">
        <v>27</v>
      </c>
      <c r="K6472" s="2" t="s">
        <v>880</v>
      </c>
      <c r="L6472" s="2" t="s">
        <v>238</v>
      </c>
      <c r="M6472" s="1">
        <v>48234</v>
      </c>
      <c r="N6472" s="2" t="s">
        <v>105</v>
      </c>
      <c r="O6472" s="2" t="s">
        <v>3853</v>
      </c>
      <c r="P6472" s="2" t="s">
        <v>71</v>
      </c>
      <c r="Q6472" s="2" t="s">
        <v>72</v>
      </c>
      <c r="R6472" s="2" t="s">
        <v>3854</v>
      </c>
      <c r="S6472" s="1">
        <v>131.97999999999999</v>
      </c>
      <c r="T6472" s="1">
        <v>2</v>
      </c>
      <c r="U6472" s="1">
        <v>0</v>
      </c>
      <c r="V6472" s="5">
        <v>35.634599999999999</v>
      </c>
    </row>
    <row r="6473" spans="1:22" ht="15" thickBot="1" x14ac:dyDescent="0.35">
      <c r="A6473" s="4">
        <v>6472</v>
      </c>
      <c r="B6473" s="2" t="s">
        <v>8913</v>
      </c>
      <c r="C6473" s="1">
        <v>2012</v>
      </c>
      <c r="D6473" s="3">
        <v>41150</v>
      </c>
      <c r="E6473" s="3">
        <v>41154</v>
      </c>
      <c r="F6473" s="2" t="s">
        <v>50</v>
      </c>
      <c r="G6473" s="2" t="s">
        <v>3173</v>
      </c>
      <c r="H6473" s="2" t="s">
        <v>3174</v>
      </c>
      <c r="I6473" s="2" t="s">
        <v>102</v>
      </c>
      <c r="J6473" s="2" t="s">
        <v>27</v>
      </c>
      <c r="K6473" s="2" t="s">
        <v>880</v>
      </c>
      <c r="L6473" s="2" t="s">
        <v>238</v>
      </c>
      <c r="M6473" s="1">
        <v>48234</v>
      </c>
      <c r="N6473" s="2" t="s">
        <v>105</v>
      </c>
      <c r="O6473" s="2" t="s">
        <v>3765</v>
      </c>
      <c r="P6473" s="2" t="s">
        <v>71</v>
      </c>
      <c r="Q6473" s="2" t="s">
        <v>161</v>
      </c>
      <c r="R6473" s="2" t="s">
        <v>3766</v>
      </c>
      <c r="S6473" s="1">
        <v>114.52</v>
      </c>
      <c r="T6473" s="1">
        <v>7</v>
      </c>
      <c r="U6473" s="1">
        <v>0</v>
      </c>
      <c r="V6473" s="5">
        <v>11.452</v>
      </c>
    </row>
    <row r="6474" spans="1:22" ht="15" thickBot="1" x14ac:dyDescent="0.35">
      <c r="A6474" s="4">
        <v>6473</v>
      </c>
      <c r="B6474" s="2" t="s">
        <v>8914</v>
      </c>
      <c r="C6474" s="1">
        <v>2011</v>
      </c>
      <c r="D6474" s="3">
        <v>40700</v>
      </c>
      <c r="E6474" s="3">
        <v>40704</v>
      </c>
      <c r="F6474" s="2" t="s">
        <v>50</v>
      </c>
      <c r="G6474" s="2" t="s">
        <v>7049</v>
      </c>
      <c r="H6474" s="2" t="s">
        <v>7050</v>
      </c>
      <c r="I6474" s="2" t="s">
        <v>102</v>
      </c>
      <c r="J6474" s="2" t="s">
        <v>27</v>
      </c>
      <c r="K6474" s="2" t="s">
        <v>184</v>
      </c>
      <c r="L6474" s="2" t="s">
        <v>104</v>
      </c>
      <c r="M6474" s="1">
        <v>77070</v>
      </c>
      <c r="N6474" s="2" t="s">
        <v>105</v>
      </c>
      <c r="O6474" s="2" t="s">
        <v>1197</v>
      </c>
      <c r="P6474" s="2" t="s">
        <v>46</v>
      </c>
      <c r="Q6474" s="2" t="s">
        <v>47</v>
      </c>
      <c r="R6474" s="2" t="s">
        <v>1198</v>
      </c>
      <c r="S6474" s="1">
        <v>100.24</v>
      </c>
      <c r="T6474" s="1">
        <v>10</v>
      </c>
      <c r="U6474" s="1">
        <v>0.2</v>
      </c>
      <c r="V6474" s="5">
        <v>33.831000000000003</v>
      </c>
    </row>
    <row r="6475" spans="1:22" ht="15" thickBot="1" x14ac:dyDescent="0.35">
      <c r="A6475" s="4">
        <v>6474</v>
      </c>
      <c r="B6475" s="2" t="s">
        <v>8915</v>
      </c>
      <c r="C6475" s="1">
        <v>2013</v>
      </c>
      <c r="D6475" s="3">
        <v>41352</v>
      </c>
      <c r="E6475" s="3">
        <v>41354</v>
      </c>
      <c r="F6475" s="2" t="s">
        <v>23</v>
      </c>
      <c r="G6475" s="2" t="s">
        <v>643</v>
      </c>
      <c r="H6475" s="2" t="s">
        <v>644</v>
      </c>
      <c r="I6475" s="2" t="s">
        <v>26</v>
      </c>
      <c r="J6475" s="2" t="s">
        <v>27</v>
      </c>
      <c r="K6475" s="2" t="s">
        <v>382</v>
      </c>
      <c r="L6475" s="2" t="s">
        <v>335</v>
      </c>
      <c r="M6475" s="1">
        <v>38401</v>
      </c>
      <c r="N6475" s="2" t="s">
        <v>30</v>
      </c>
      <c r="O6475" s="2" t="s">
        <v>3776</v>
      </c>
      <c r="P6475" s="2" t="s">
        <v>46</v>
      </c>
      <c r="Q6475" s="2" t="s">
        <v>78</v>
      </c>
      <c r="R6475" s="2" t="s">
        <v>3777</v>
      </c>
      <c r="S6475" s="1">
        <v>871.8</v>
      </c>
      <c r="T6475" s="1">
        <v>3</v>
      </c>
      <c r="U6475" s="1">
        <v>0.2</v>
      </c>
      <c r="V6475" s="5">
        <v>87.18</v>
      </c>
    </row>
    <row r="6476" spans="1:22" ht="15" thickBot="1" x14ac:dyDescent="0.35">
      <c r="A6476" s="4">
        <v>6475</v>
      </c>
      <c r="B6476" s="2" t="s">
        <v>8916</v>
      </c>
      <c r="C6476" s="1">
        <v>2011</v>
      </c>
      <c r="D6476" s="3">
        <v>40558</v>
      </c>
      <c r="E6476" s="3">
        <v>40559</v>
      </c>
      <c r="F6476" s="2" t="s">
        <v>188</v>
      </c>
      <c r="G6476" s="2" t="s">
        <v>307</v>
      </c>
      <c r="H6476" s="2" t="s">
        <v>308</v>
      </c>
      <c r="I6476" s="2" t="s">
        <v>41</v>
      </c>
      <c r="J6476" s="2" t="s">
        <v>27</v>
      </c>
      <c r="K6476" s="2" t="s">
        <v>146</v>
      </c>
      <c r="L6476" s="2" t="s">
        <v>147</v>
      </c>
      <c r="M6476" s="1">
        <v>19140</v>
      </c>
      <c r="N6476" s="2" t="s">
        <v>148</v>
      </c>
      <c r="O6476" s="2" t="s">
        <v>3608</v>
      </c>
      <c r="P6476" s="2" t="s">
        <v>32</v>
      </c>
      <c r="Q6476" s="2" t="s">
        <v>33</v>
      </c>
      <c r="R6476" s="2" t="s">
        <v>3609</v>
      </c>
      <c r="S6476" s="1">
        <v>61.96</v>
      </c>
      <c r="T6476" s="1">
        <v>4</v>
      </c>
      <c r="U6476" s="1">
        <v>0.5</v>
      </c>
      <c r="V6476" s="5">
        <v>-53.285600000000002</v>
      </c>
    </row>
    <row r="6477" spans="1:22" ht="15" thickBot="1" x14ac:dyDescent="0.35">
      <c r="A6477" s="4">
        <v>6476</v>
      </c>
      <c r="B6477" s="2" t="s">
        <v>8917</v>
      </c>
      <c r="C6477" s="1">
        <v>2014</v>
      </c>
      <c r="D6477" s="3">
        <v>41794</v>
      </c>
      <c r="E6477" s="3">
        <v>41801</v>
      </c>
      <c r="F6477" s="2" t="s">
        <v>50</v>
      </c>
      <c r="G6477" s="2" t="s">
        <v>7718</v>
      </c>
      <c r="H6477" s="2" t="s">
        <v>7719</v>
      </c>
      <c r="I6477" s="2" t="s">
        <v>26</v>
      </c>
      <c r="J6477" s="2" t="s">
        <v>27</v>
      </c>
      <c r="K6477" s="2" t="s">
        <v>1352</v>
      </c>
      <c r="L6477" s="2" t="s">
        <v>54</v>
      </c>
      <c r="M6477" s="1">
        <v>33024</v>
      </c>
      <c r="N6477" s="2" t="s">
        <v>30</v>
      </c>
      <c r="O6477" s="2" t="s">
        <v>3429</v>
      </c>
      <c r="P6477" s="2" t="s">
        <v>46</v>
      </c>
      <c r="Q6477" s="2" t="s">
        <v>75</v>
      </c>
      <c r="R6477" s="2" t="s">
        <v>3430</v>
      </c>
      <c r="S6477" s="1">
        <v>4.5540000000000003</v>
      </c>
      <c r="T6477" s="1">
        <v>3</v>
      </c>
      <c r="U6477" s="1">
        <v>0.7</v>
      </c>
      <c r="V6477" s="5">
        <v>-3.4914000000000001</v>
      </c>
    </row>
    <row r="6478" spans="1:22" ht="15" thickBot="1" x14ac:dyDescent="0.35">
      <c r="A6478" s="4">
        <v>6477</v>
      </c>
      <c r="B6478" s="2" t="s">
        <v>8917</v>
      </c>
      <c r="C6478" s="1">
        <v>2014</v>
      </c>
      <c r="D6478" s="3">
        <v>41794</v>
      </c>
      <c r="E6478" s="3">
        <v>41801</v>
      </c>
      <c r="F6478" s="2" t="s">
        <v>50</v>
      </c>
      <c r="G6478" s="2" t="s">
        <v>7718</v>
      </c>
      <c r="H6478" s="2" t="s">
        <v>7719</v>
      </c>
      <c r="I6478" s="2" t="s">
        <v>26</v>
      </c>
      <c r="J6478" s="2" t="s">
        <v>27</v>
      </c>
      <c r="K6478" s="2" t="s">
        <v>1352</v>
      </c>
      <c r="L6478" s="2" t="s">
        <v>54</v>
      </c>
      <c r="M6478" s="1">
        <v>33024</v>
      </c>
      <c r="N6478" s="2" t="s">
        <v>30</v>
      </c>
      <c r="O6478" s="2" t="s">
        <v>810</v>
      </c>
      <c r="P6478" s="2" t="s">
        <v>46</v>
      </c>
      <c r="Q6478" s="2" t="s">
        <v>78</v>
      </c>
      <c r="R6478" s="2" t="s">
        <v>811</v>
      </c>
      <c r="S6478" s="1">
        <v>5.2</v>
      </c>
      <c r="T6478" s="1">
        <v>2</v>
      </c>
      <c r="U6478" s="1">
        <v>0.2</v>
      </c>
      <c r="V6478" s="5">
        <v>0.58499999999999996</v>
      </c>
    </row>
    <row r="6479" spans="1:22" ht="15" thickBot="1" x14ac:dyDescent="0.35">
      <c r="A6479" s="4">
        <v>6478</v>
      </c>
      <c r="B6479" s="2" t="s">
        <v>8917</v>
      </c>
      <c r="C6479" s="1">
        <v>2014</v>
      </c>
      <c r="D6479" s="3">
        <v>41794</v>
      </c>
      <c r="E6479" s="3">
        <v>41801</v>
      </c>
      <c r="F6479" s="2" t="s">
        <v>50</v>
      </c>
      <c r="G6479" s="2" t="s">
        <v>7718</v>
      </c>
      <c r="H6479" s="2" t="s">
        <v>7719</v>
      </c>
      <c r="I6479" s="2" t="s">
        <v>26</v>
      </c>
      <c r="J6479" s="2" t="s">
        <v>27</v>
      </c>
      <c r="K6479" s="2" t="s">
        <v>1352</v>
      </c>
      <c r="L6479" s="2" t="s">
        <v>54</v>
      </c>
      <c r="M6479" s="1">
        <v>33024</v>
      </c>
      <c r="N6479" s="2" t="s">
        <v>30</v>
      </c>
      <c r="O6479" s="2" t="s">
        <v>907</v>
      </c>
      <c r="P6479" s="2" t="s">
        <v>71</v>
      </c>
      <c r="Q6479" s="2" t="s">
        <v>161</v>
      </c>
      <c r="R6479" s="2" t="s">
        <v>908</v>
      </c>
      <c r="S6479" s="1">
        <v>205.99199999999999</v>
      </c>
      <c r="T6479" s="1">
        <v>1</v>
      </c>
      <c r="U6479" s="1">
        <v>0.2</v>
      </c>
      <c r="V6479" s="5">
        <v>-2.5749</v>
      </c>
    </row>
    <row r="6480" spans="1:22" ht="15" thickBot="1" x14ac:dyDescent="0.35">
      <c r="A6480" s="4">
        <v>6479</v>
      </c>
      <c r="B6480" s="2" t="s">
        <v>8917</v>
      </c>
      <c r="C6480" s="1">
        <v>2014</v>
      </c>
      <c r="D6480" s="3">
        <v>41794</v>
      </c>
      <c r="E6480" s="3">
        <v>41801</v>
      </c>
      <c r="F6480" s="2" t="s">
        <v>50</v>
      </c>
      <c r="G6480" s="2" t="s">
        <v>7718</v>
      </c>
      <c r="H6480" s="2" t="s">
        <v>7719</v>
      </c>
      <c r="I6480" s="2" t="s">
        <v>26</v>
      </c>
      <c r="J6480" s="2" t="s">
        <v>27</v>
      </c>
      <c r="K6480" s="2" t="s">
        <v>1352</v>
      </c>
      <c r="L6480" s="2" t="s">
        <v>54</v>
      </c>
      <c r="M6480" s="1">
        <v>33024</v>
      </c>
      <c r="N6480" s="2" t="s">
        <v>30</v>
      </c>
      <c r="O6480" s="2" t="s">
        <v>4579</v>
      </c>
      <c r="P6480" s="2" t="s">
        <v>46</v>
      </c>
      <c r="Q6480" s="2" t="s">
        <v>90</v>
      </c>
      <c r="R6480" s="2" t="s">
        <v>4580</v>
      </c>
      <c r="S6480" s="1">
        <v>15.552</v>
      </c>
      <c r="T6480" s="1">
        <v>3</v>
      </c>
      <c r="U6480" s="1">
        <v>0.2</v>
      </c>
      <c r="V6480" s="5">
        <v>5.4432</v>
      </c>
    </row>
    <row r="6481" spans="1:22" ht="15" thickBot="1" x14ac:dyDescent="0.35">
      <c r="A6481" s="4">
        <v>6480</v>
      </c>
      <c r="B6481" s="2" t="s">
        <v>8917</v>
      </c>
      <c r="C6481" s="1">
        <v>2014</v>
      </c>
      <c r="D6481" s="3">
        <v>41794</v>
      </c>
      <c r="E6481" s="3">
        <v>41801</v>
      </c>
      <c r="F6481" s="2" t="s">
        <v>50</v>
      </c>
      <c r="G6481" s="2" t="s">
        <v>7718</v>
      </c>
      <c r="H6481" s="2" t="s">
        <v>7719</v>
      </c>
      <c r="I6481" s="2" t="s">
        <v>26</v>
      </c>
      <c r="J6481" s="2" t="s">
        <v>27</v>
      </c>
      <c r="K6481" s="2" t="s">
        <v>1352</v>
      </c>
      <c r="L6481" s="2" t="s">
        <v>54</v>
      </c>
      <c r="M6481" s="1">
        <v>33024</v>
      </c>
      <c r="N6481" s="2" t="s">
        <v>30</v>
      </c>
      <c r="O6481" s="2" t="s">
        <v>4238</v>
      </c>
      <c r="P6481" s="2" t="s">
        <v>71</v>
      </c>
      <c r="Q6481" s="2" t="s">
        <v>72</v>
      </c>
      <c r="R6481" s="2" t="s">
        <v>4239</v>
      </c>
      <c r="S6481" s="1">
        <v>503.96</v>
      </c>
      <c r="T6481" s="1">
        <v>5</v>
      </c>
      <c r="U6481" s="1">
        <v>0.2</v>
      </c>
      <c r="V6481" s="5">
        <v>50.396000000000001</v>
      </c>
    </row>
    <row r="6482" spans="1:22" ht="15" thickBot="1" x14ac:dyDescent="0.35">
      <c r="A6482" s="4">
        <v>6481</v>
      </c>
      <c r="B6482" s="2" t="s">
        <v>8917</v>
      </c>
      <c r="C6482" s="1">
        <v>2014</v>
      </c>
      <c r="D6482" s="3">
        <v>41794</v>
      </c>
      <c r="E6482" s="3">
        <v>41801</v>
      </c>
      <c r="F6482" s="2" t="s">
        <v>50</v>
      </c>
      <c r="G6482" s="2" t="s">
        <v>7718</v>
      </c>
      <c r="H6482" s="2" t="s">
        <v>7719</v>
      </c>
      <c r="I6482" s="2" t="s">
        <v>26</v>
      </c>
      <c r="J6482" s="2" t="s">
        <v>27</v>
      </c>
      <c r="K6482" s="2" t="s">
        <v>1352</v>
      </c>
      <c r="L6482" s="2" t="s">
        <v>54</v>
      </c>
      <c r="M6482" s="1">
        <v>33024</v>
      </c>
      <c r="N6482" s="2" t="s">
        <v>30</v>
      </c>
      <c r="O6482" s="2" t="s">
        <v>5295</v>
      </c>
      <c r="P6482" s="2" t="s">
        <v>46</v>
      </c>
      <c r="Q6482" s="2" t="s">
        <v>78</v>
      </c>
      <c r="R6482" s="2" t="s">
        <v>5296</v>
      </c>
      <c r="S6482" s="1">
        <v>24.472000000000001</v>
      </c>
      <c r="T6482" s="1">
        <v>7</v>
      </c>
      <c r="U6482" s="1">
        <v>0.2</v>
      </c>
      <c r="V6482" s="5">
        <v>1.8353999999999999</v>
      </c>
    </row>
    <row r="6483" spans="1:22" ht="15" thickBot="1" x14ac:dyDescent="0.35">
      <c r="A6483" s="4">
        <v>6482</v>
      </c>
      <c r="B6483" s="2" t="s">
        <v>8917</v>
      </c>
      <c r="C6483" s="1">
        <v>2014</v>
      </c>
      <c r="D6483" s="3">
        <v>41794</v>
      </c>
      <c r="E6483" s="3">
        <v>41801</v>
      </c>
      <c r="F6483" s="2" t="s">
        <v>50</v>
      </c>
      <c r="G6483" s="2" t="s">
        <v>7718</v>
      </c>
      <c r="H6483" s="2" t="s">
        <v>7719</v>
      </c>
      <c r="I6483" s="2" t="s">
        <v>26</v>
      </c>
      <c r="J6483" s="2" t="s">
        <v>27</v>
      </c>
      <c r="K6483" s="2" t="s">
        <v>1352</v>
      </c>
      <c r="L6483" s="2" t="s">
        <v>54</v>
      </c>
      <c r="M6483" s="1">
        <v>33024</v>
      </c>
      <c r="N6483" s="2" t="s">
        <v>30</v>
      </c>
      <c r="O6483" s="2" t="s">
        <v>1615</v>
      </c>
      <c r="P6483" s="2" t="s">
        <v>32</v>
      </c>
      <c r="Q6483" s="2" t="s">
        <v>33</v>
      </c>
      <c r="R6483" s="2" t="s">
        <v>1616</v>
      </c>
      <c r="S6483" s="1">
        <v>241.56800000000001</v>
      </c>
      <c r="T6483" s="1">
        <v>2</v>
      </c>
      <c r="U6483" s="1">
        <v>0.2</v>
      </c>
      <c r="V6483" s="5">
        <v>0</v>
      </c>
    </row>
    <row r="6484" spans="1:22" ht="15" thickBot="1" x14ac:dyDescent="0.35">
      <c r="A6484" s="4">
        <v>6483</v>
      </c>
      <c r="B6484" s="2" t="s">
        <v>8917</v>
      </c>
      <c r="C6484" s="1">
        <v>2014</v>
      </c>
      <c r="D6484" s="3">
        <v>41794</v>
      </c>
      <c r="E6484" s="3">
        <v>41801</v>
      </c>
      <c r="F6484" s="2" t="s">
        <v>50</v>
      </c>
      <c r="G6484" s="2" t="s">
        <v>7718</v>
      </c>
      <c r="H6484" s="2" t="s">
        <v>7719</v>
      </c>
      <c r="I6484" s="2" t="s">
        <v>26</v>
      </c>
      <c r="J6484" s="2" t="s">
        <v>27</v>
      </c>
      <c r="K6484" s="2" t="s">
        <v>1352</v>
      </c>
      <c r="L6484" s="2" t="s">
        <v>54</v>
      </c>
      <c r="M6484" s="1">
        <v>33024</v>
      </c>
      <c r="N6484" s="2" t="s">
        <v>30</v>
      </c>
      <c r="O6484" s="2" t="s">
        <v>7136</v>
      </c>
      <c r="P6484" s="2" t="s">
        <v>71</v>
      </c>
      <c r="Q6484" s="2" t="s">
        <v>161</v>
      </c>
      <c r="R6484" s="2" t="s">
        <v>7137</v>
      </c>
      <c r="S6484" s="1">
        <v>110.4</v>
      </c>
      <c r="T6484" s="1">
        <v>2</v>
      </c>
      <c r="U6484" s="1">
        <v>0.2</v>
      </c>
      <c r="V6484" s="5">
        <v>-4.1399999999999997</v>
      </c>
    </row>
    <row r="6485" spans="1:22" ht="15" thickBot="1" x14ac:dyDescent="0.35">
      <c r="A6485" s="4">
        <v>6484</v>
      </c>
      <c r="B6485" s="2" t="s">
        <v>8918</v>
      </c>
      <c r="C6485" s="1">
        <v>2014</v>
      </c>
      <c r="D6485" s="3">
        <v>41794</v>
      </c>
      <c r="E6485" s="3">
        <v>41800</v>
      </c>
      <c r="F6485" s="2" t="s">
        <v>50</v>
      </c>
      <c r="G6485" s="2" t="s">
        <v>3953</v>
      </c>
      <c r="H6485" s="2" t="s">
        <v>3954</v>
      </c>
      <c r="I6485" s="2" t="s">
        <v>41</v>
      </c>
      <c r="J6485" s="2" t="s">
        <v>27</v>
      </c>
      <c r="K6485" s="2" t="s">
        <v>266</v>
      </c>
      <c r="L6485" s="2" t="s">
        <v>267</v>
      </c>
      <c r="M6485" s="1">
        <v>10011</v>
      </c>
      <c r="N6485" s="2" t="s">
        <v>148</v>
      </c>
      <c r="O6485" s="2" t="s">
        <v>3326</v>
      </c>
      <c r="P6485" s="2" t="s">
        <v>32</v>
      </c>
      <c r="Q6485" s="2" t="s">
        <v>56</v>
      </c>
      <c r="R6485" s="2" t="s">
        <v>3327</v>
      </c>
      <c r="S6485" s="1">
        <v>384.76799999999997</v>
      </c>
      <c r="T6485" s="1">
        <v>2</v>
      </c>
      <c r="U6485" s="1">
        <v>0.4</v>
      </c>
      <c r="V6485" s="5">
        <v>-115.43040000000001</v>
      </c>
    </row>
    <row r="6486" spans="1:22" ht="15" thickBot="1" x14ac:dyDescent="0.35">
      <c r="A6486" s="4">
        <v>6485</v>
      </c>
      <c r="B6486" s="2" t="s">
        <v>8918</v>
      </c>
      <c r="C6486" s="1">
        <v>2014</v>
      </c>
      <c r="D6486" s="3">
        <v>41794</v>
      </c>
      <c r="E6486" s="3">
        <v>41800</v>
      </c>
      <c r="F6486" s="2" t="s">
        <v>50</v>
      </c>
      <c r="G6486" s="2" t="s">
        <v>3953</v>
      </c>
      <c r="H6486" s="2" t="s">
        <v>3954</v>
      </c>
      <c r="I6486" s="2" t="s">
        <v>41</v>
      </c>
      <c r="J6486" s="2" t="s">
        <v>27</v>
      </c>
      <c r="K6486" s="2" t="s">
        <v>266</v>
      </c>
      <c r="L6486" s="2" t="s">
        <v>267</v>
      </c>
      <c r="M6486" s="1">
        <v>10011</v>
      </c>
      <c r="N6486" s="2" t="s">
        <v>148</v>
      </c>
      <c r="O6486" s="2" t="s">
        <v>8105</v>
      </c>
      <c r="P6486" s="2" t="s">
        <v>71</v>
      </c>
      <c r="Q6486" s="2" t="s">
        <v>682</v>
      </c>
      <c r="R6486" s="2" t="s">
        <v>8106</v>
      </c>
      <c r="S6486" s="1">
        <v>78.66</v>
      </c>
      <c r="T6486" s="1">
        <v>6</v>
      </c>
      <c r="U6486" s="1">
        <v>0</v>
      </c>
      <c r="V6486" s="5">
        <v>36.183599999999998</v>
      </c>
    </row>
    <row r="6487" spans="1:22" ht="15" thickBot="1" x14ac:dyDescent="0.35">
      <c r="A6487" s="4">
        <v>6486</v>
      </c>
      <c r="B6487" s="2" t="s">
        <v>8918</v>
      </c>
      <c r="C6487" s="1">
        <v>2014</v>
      </c>
      <c r="D6487" s="3">
        <v>41794</v>
      </c>
      <c r="E6487" s="3">
        <v>41800</v>
      </c>
      <c r="F6487" s="2" t="s">
        <v>50</v>
      </c>
      <c r="G6487" s="2" t="s">
        <v>3953</v>
      </c>
      <c r="H6487" s="2" t="s">
        <v>3954</v>
      </c>
      <c r="I6487" s="2" t="s">
        <v>41</v>
      </c>
      <c r="J6487" s="2" t="s">
        <v>27</v>
      </c>
      <c r="K6487" s="2" t="s">
        <v>266</v>
      </c>
      <c r="L6487" s="2" t="s">
        <v>267</v>
      </c>
      <c r="M6487" s="1">
        <v>10011</v>
      </c>
      <c r="N6487" s="2" t="s">
        <v>148</v>
      </c>
      <c r="O6487" s="2" t="s">
        <v>2943</v>
      </c>
      <c r="P6487" s="2" t="s">
        <v>46</v>
      </c>
      <c r="Q6487" s="2" t="s">
        <v>90</v>
      </c>
      <c r="R6487" s="2" t="s">
        <v>2944</v>
      </c>
      <c r="S6487" s="1">
        <v>45.36</v>
      </c>
      <c r="T6487" s="1">
        <v>4</v>
      </c>
      <c r="U6487" s="1">
        <v>0</v>
      </c>
      <c r="V6487" s="5">
        <v>22.226400000000002</v>
      </c>
    </row>
    <row r="6488" spans="1:22" ht="15" thickBot="1" x14ac:dyDescent="0.35">
      <c r="A6488" s="4">
        <v>6487</v>
      </c>
      <c r="B6488" s="2" t="s">
        <v>8919</v>
      </c>
      <c r="C6488" s="1">
        <v>2012</v>
      </c>
      <c r="D6488" s="3">
        <v>40989</v>
      </c>
      <c r="E6488" s="3">
        <v>40994</v>
      </c>
      <c r="F6488" s="2" t="s">
        <v>50</v>
      </c>
      <c r="G6488" s="2" t="s">
        <v>4129</v>
      </c>
      <c r="H6488" s="2" t="s">
        <v>4130</v>
      </c>
      <c r="I6488" s="2" t="s">
        <v>26</v>
      </c>
      <c r="J6488" s="2" t="s">
        <v>27</v>
      </c>
      <c r="K6488" s="2" t="s">
        <v>1521</v>
      </c>
      <c r="L6488" s="2" t="s">
        <v>88</v>
      </c>
      <c r="M6488" s="1">
        <v>28540</v>
      </c>
      <c r="N6488" s="2" t="s">
        <v>30</v>
      </c>
      <c r="O6488" s="2" t="s">
        <v>937</v>
      </c>
      <c r="P6488" s="2" t="s">
        <v>46</v>
      </c>
      <c r="Q6488" s="2" t="s">
        <v>78</v>
      </c>
      <c r="R6488" s="2" t="s">
        <v>938</v>
      </c>
      <c r="S6488" s="1">
        <v>962.08</v>
      </c>
      <c r="T6488" s="1">
        <v>4</v>
      </c>
      <c r="U6488" s="1">
        <v>0.2</v>
      </c>
      <c r="V6488" s="5">
        <v>156.33799999999999</v>
      </c>
    </row>
    <row r="6489" spans="1:22" ht="15" thickBot="1" x14ac:dyDescent="0.35">
      <c r="A6489" s="4">
        <v>6488</v>
      </c>
      <c r="B6489" s="2" t="s">
        <v>8919</v>
      </c>
      <c r="C6489" s="1">
        <v>2012</v>
      </c>
      <c r="D6489" s="3">
        <v>40989</v>
      </c>
      <c r="E6489" s="3">
        <v>40994</v>
      </c>
      <c r="F6489" s="2" t="s">
        <v>50</v>
      </c>
      <c r="G6489" s="2" t="s">
        <v>4129</v>
      </c>
      <c r="H6489" s="2" t="s">
        <v>4130</v>
      </c>
      <c r="I6489" s="2" t="s">
        <v>26</v>
      </c>
      <c r="J6489" s="2" t="s">
        <v>27</v>
      </c>
      <c r="K6489" s="2" t="s">
        <v>1521</v>
      </c>
      <c r="L6489" s="2" t="s">
        <v>88</v>
      </c>
      <c r="M6489" s="1">
        <v>28540</v>
      </c>
      <c r="N6489" s="2" t="s">
        <v>30</v>
      </c>
      <c r="O6489" s="2" t="s">
        <v>5770</v>
      </c>
      <c r="P6489" s="2" t="s">
        <v>46</v>
      </c>
      <c r="Q6489" s="2" t="s">
        <v>75</v>
      </c>
      <c r="R6489" s="2" t="s">
        <v>5771</v>
      </c>
      <c r="S6489" s="1">
        <v>12.843</v>
      </c>
      <c r="T6489" s="1">
        <v>3</v>
      </c>
      <c r="U6489" s="1">
        <v>0.7</v>
      </c>
      <c r="V6489" s="5">
        <v>-9.8462999999999994</v>
      </c>
    </row>
    <row r="6490" spans="1:22" ht="15" thickBot="1" x14ac:dyDescent="0.35">
      <c r="A6490" s="4">
        <v>6489</v>
      </c>
      <c r="B6490" s="2" t="s">
        <v>8919</v>
      </c>
      <c r="C6490" s="1">
        <v>2012</v>
      </c>
      <c r="D6490" s="3">
        <v>40989</v>
      </c>
      <c r="E6490" s="3">
        <v>40994</v>
      </c>
      <c r="F6490" s="2" t="s">
        <v>50</v>
      </c>
      <c r="G6490" s="2" t="s">
        <v>4129</v>
      </c>
      <c r="H6490" s="2" t="s">
        <v>4130</v>
      </c>
      <c r="I6490" s="2" t="s">
        <v>26</v>
      </c>
      <c r="J6490" s="2" t="s">
        <v>27</v>
      </c>
      <c r="K6490" s="2" t="s">
        <v>1521</v>
      </c>
      <c r="L6490" s="2" t="s">
        <v>88</v>
      </c>
      <c r="M6490" s="1">
        <v>28540</v>
      </c>
      <c r="N6490" s="2" t="s">
        <v>30</v>
      </c>
      <c r="O6490" s="2" t="s">
        <v>633</v>
      </c>
      <c r="P6490" s="2" t="s">
        <v>46</v>
      </c>
      <c r="Q6490" s="2" t="s">
        <v>90</v>
      </c>
      <c r="R6490" s="2" t="s">
        <v>634</v>
      </c>
      <c r="S6490" s="1">
        <v>295.45600000000002</v>
      </c>
      <c r="T6490" s="1">
        <v>14</v>
      </c>
      <c r="U6490" s="1">
        <v>0.2</v>
      </c>
      <c r="V6490" s="5">
        <v>96.023200000000003</v>
      </c>
    </row>
    <row r="6491" spans="1:22" ht="15" thickBot="1" x14ac:dyDescent="0.35">
      <c r="A6491" s="4">
        <v>6490</v>
      </c>
      <c r="B6491" s="2" t="s">
        <v>8920</v>
      </c>
      <c r="C6491" s="1">
        <v>2014</v>
      </c>
      <c r="D6491" s="3">
        <v>41902</v>
      </c>
      <c r="E6491" s="3">
        <v>41907</v>
      </c>
      <c r="F6491" s="2" t="s">
        <v>50</v>
      </c>
      <c r="G6491" s="2" t="s">
        <v>2825</v>
      </c>
      <c r="H6491" s="2" t="s">
        <v>2826</v>
      </c>
      <c r="I6491" s="2" t="s">
        <v>26</v>
      </c>
      <c r="J6491" s="2" t="s">
        <v>27</v>
      </c>
      <c r="K6491" s="2" t="s">
        <v>266</v>
      </c>
      <c r="L6491" s="2" t="s">
        <v>267</v>
      </c>
      <c r="M6491" s="1">
        <v>10011</v>
      </c>
      <c r="N6491" s="2" t="s">
        <v>148</v>
      </c>
      <c r="O6491" s="2" t="s">
        <v>5986</v>
      </c>
      <c r="P6491" s="2" t="s">
        <v>46</v>
      </c>
      <c r="Q6491" s="2" t="s">
        <v>90</v>
      </c>
      <c r="R6491" s="2" t="s">
        <v>5987</v>
      </c>
      <c r="S6491" s="1">
        <v>32.4</v>
      </c>
      <c r="T6491" s="1">
        <v>5</v>
      </c>
      <c r="U6491" s="1">
        <v>0</v>
      </c>
      <c r="V6491" s="5">
        <v>15.552</v>
      </c>
    </row>
    <row r="6492" spans="1:22" ht="15" thickBot="1" x14ac:dyDescent="0.35">
      <c r="A6492" s="4">
        <v>6491</v>
      </c>
      <c r="B6492" s="2" t="s">
        <v>8921</v>
      </c>
      <c r="C6492" s="1">
        <v>2011</v>
      </c>
      <c r="D6492" s="3">
        <v>40801</v>
      </c>
      <c r="E6492" s="3">
        <v>40805</v>
      </c>
      <c r="F6492" s="2" t="s">
        <v>50</v>
      </c>
      <c r="G6492" s="2" t="s">
        <v>7779</v>
      </c>
      <c r="H6492" s="2" t="s">
        <v>7780</v>
      </c>
      <c r="I6492" s="2" t="s">
        <v>41</v>
      </c>
      <c r="J6492" s="2" t="s">
        <v>27</v>
      </c>
      <c r="K6492" s="2" t="s">
        <v>146</v>
      </c>
      <c r="L6492" s="2" t="s">
        <v>147</v>
      </c>
      <c r="M6492" s="1">
        <v>19120</v>
      </c>
      <c r="N6492" s="2" t="s">
        <v>148</v>
      </c>
      <c r="O6492" s="2" t="s">
        <v>2325</v>
      </c>
      <c r="P6492" s="2" t="s">
        <v>32</v>
      </c>
      <c r="Q6492" s="2" t="s">
        <v>65</v>
      </c>
      <c r="R6492" s="2" t="s">
        <v>2326</v>
      </c>
      <c r="S6492" s="1">
        <v>103.93600000000001</v>
      </c>
      <c r="T6492" s="1">
        <v>4</v>
      </c>
      <c r="U6492" s="1">
        <v>0.2</v>
      </c>
      <c r="V6492" s="5">
        <v>16.889600000000002</v>
      </c>
    </row>
    <row r="6493" spans="1:22" ht="15" thickBot="1" x14ac:dyDescent="0.35">
      <c r="A6493" s="4">
        <v>6492</v>
      </c>
      <c r="B6493" s="2" t="s">
        <v>8922</v>
      </c>
      <c r="C6493" s="1">
        <v>2013</v>
      </c>
      <c r="D6493" s="3">
        <v>41599</v>
      </c>
      <c r="E6493" s="3">
        <v>41604</v>
      </c>
      <c r="F6493" s="2" t="s">
        <v>50</v>
      </c>
      <c r="G6493" s="2" t="s">
        <v>1171</v>
      </c>
      <c r="H6493" s="2" t="s">
        <v>1172</v>
      </c>
      <c r="I6493" s="2" t="s">
        <v>41</v>
      </c>
      <c r="J6493" s="2" t="s">
        <v>27</v>
      </c>
      <c r="K6493" s="2" t="s">
        <v>6050</v>
      </c>
      <c r="L6493" s="2" t="s">
        <v>54</v>
      </c>
      <c r="M6493" s="1">
        <v>32839</v>
      </c>
      <c r="N6493" s="2" t="s">
        <v>30</v>
      </c>
      <c r="O6493" s="2" t="s">
        <v>852</v>
      </c>
      <c r="P6493" s="2" t="s">
        <v>32</v>
      </c>
      <c r="Q6493" s="2" t="s">
        <v>33</v>
      </c>
      <c r="R6493" s="2" t="s">
        <v>853</v>
      </c>
      <c r="S6493" s="1">
        <v>289.56799999999998</v>
      </c>
      <c r="T6493" s="1">
        <v>2</v>
      </c>
      <c r="U6493" s="1">
        <v>0.2</v>
      </c>
      <c r="V6493" s="5">
        <v>10.8588</v>
      </c>
    </row>
    <row r="6494" spans="1:22" ht="15" thickBot="1" x14ac:dyDescent="0.35">
      <c r="A6494" s="4">
        <v>6493</v>
      </c>
      <c r="B6494" s="2" t="s">
        <v>8922</v>
      </c>
      <c r="C6494" s="1">
        <v>2013</v>
      </c>
      <c r="D6494" s="3">
        <v>41599</v>
      </c>
      <c r="E6494" s="3">
        <v>41604</v>
      </c>
      <c r="F6494" s="2" t="s">
        <v>50</v>
      </c>
      <c r="G6494" s="2" t="s">
        <v>1171</v>
      </c>
      <c r="H6494" s="2" t="s">
        <v>1172</v>
      </c>
      <c r="I6494" s="2" t="s">
        <v>41</v>
      </c>
      <c r="J6494" s="2" t="s">
        <v>27</v>
      </c>
      <c r="K6494" s="2" t="s">
        <v>6050</v>
      </c>
      <c r="L6494" s="2" t="s">
        <v>54</v>
      </c>
      <c r="M6494" s="1">
        <v>32839</v>
      </c>
      <c r="N6494" s="2" t="s">
        <v>30</v>
      </c>
      <c r="O6494" s="2" t="s">
        <v>1333</v>
      </c>
      <c r="P6494" s="2" t="s">
        <v>46</v>
      </c>
      <c r="Q6494" s="2" t="s">
        <v>59</v>
      </c>
      <c r="R6494" s="2" t="s">
        <v>1334</v>
      </c>
      <c r="S6494" s="1">
        <v>39.72</v>
      </c>
      <c r="T6494" s="1">
        <v>5</v>
      </c>
      <c r="U6494" s="1">
        <v>0.2</v>
      </c>
      <c r="V6494" s="5">
        <v>4.4684999999999997</v>
      </c>
    </row>
    <row r="6495" spans="1:22" ht="15" thickBot="1" x14ac:dyDescent="0.35">
      <c r="A6495" s="4">
        <v>6494</v>
      </c>
      <c r="B6495" s="2" t="s">
        <v>8922</v>
      </c>
      <c r="C6495" s="1">
        <v>2013</v>
      </c>
      <c r="D6495" s="3">
        <v>41599</v>
      </c>
      <c r="E6495" s="3">
        <v>41604</v>
      </c>
      <c r="F6495" s="2" t="s">
        <v>50</v>
      </c>
      <c r="G6495" s="2" t="s">
        <v>1171</v>
      </c>
      <c r="H6495" s="2" t="s">
        <v>1172</v>
      </c>
      <c r="I6495" s="2" t="s">
        <v>41</v>
      </c>
      <c r="J6495" s="2" t="s">
        <v>27</v>
      </c>
      <c r="K6495" s="2" t="s">
        <v>6050</v>
      </c>
      <c r="L6495" s="2" t="s">
        <v>54</v>
      </c>
      <c r="M6495" s="1">
        <v>32839</v>
      </c>
      <c r="N6495" s="2" t="s">
        <v>30</v>
      </c>
      <c r="O6495" s="2" t="s">
        <v>4301</v>
      </c>
      <c r="P6495" s="2" t="s">
        <v>71</v>
      </c>
      <c r="Q6495" s="2" t="s">
        <v>72</v>
      </c>
      <c r="R6495" s="2" t="s">
        <v>4302</v>
      </c>
      <c r="S6495" s="1">
        <v>244.768</v>
      </c>
      <c r="T6495" s="1">
        <v>4</v>
      </c>
      <c r="U6495" s="1">
        <v>0.2</v>
      </c>
      <c r="V6495" s="5">
        <v>24.476800000000001</v>
      </c>
    </row>
    <row r="6496" spans="1:22" ht="15" thickBot="1" x14ac:dyDescent="0.35">
      <c r="A6496" s="4">
        <v>6495</v>
      </c>
      <c r="B6496" s="2" t="s">
        <v>8923</v>
      </c>
      <c r="C6496" s="1">
        <v>2014</v>
      </c>
      <c r="D6496" s="3">
        <v>41941</v>
      </c>
      <c r="E6496" s="3">
        <v>41945</v>
      </c>
      <c r="F6496" s="2" t="s">
        <v>23</v>
      </c>
      <c r="G6496" s="2" t="s">
        <v>1430</v>
      </c>
      <c r="H6496" s="2" t="s">
        <v>1431</v>
      </c>
      <c r="I6496" s="2" t="s">
        <v>26</v>
      </c>
      <c r="J6496" s="2" t="s">
        <v>27</v>
      </c>
      <c r="K6496" s="2" t="s">
        <v>184</v>
      </c>
      <c r="L6496" s="2" t="s">
        <v>104</v>
      </c>
      <c r="M6496" s="1">
        <v>77095</v>
      </c>
      <c r="N6496" s="2" t="s">
        <v>105</v>
      </c>
      <c r="O6496" s="2" t="s">
        <v>246</v>
      </c>
      <c r="P6496" s="2" t="s">
        <v>71</v>
      </c>
      <c r="Q6496" s="2" t="s">
        <v>161</v>
      </c>
      <c r="R6496" s="2" t="s">
        <v>247</v>
      </c>
      <c r="S6496" s="1">
        <v>24</v>
      </c>
      <c r="T6496" s="1">
        <v>2</v>
      </c>
      <c r="U6496" s="1">
        <v>0.2</v>
      </c>
      <c r="V6496" s="5">
        <v>-2.7</v>
      </c>
    </row>
    <row r="6497" spans="1:22" ht="15" thickBot="1" x14ac:dyDescent="0.35">
      <c r="A6497" s="4">
        <v>6496</v>
      </c>
      <c r="B6497" s="2" t="s">
        <v>8923</v>
      </c>
      <c r="C6497" s="1">
        <v>2014</v>
      </c>
      <c r="D6497" s="3">
        <v>41941</v>
      </c>
      <c r="E6497" s="3">
        <v>41945</v>
      </c>
      <c r="F6497" s="2" t="s">
        <v>23</v>
      </c>
      <c r="G6497" s="2" t="s">
        <v>1430</v>
      </c>
      <c r="H6497" s="2" t="s">
        <v>1431</v>
      </c>
      <c r="I6497" s="2" t="s">
        <v>26</v>
      </c>
      <c r="J6497" s="2" t="s">
        <v>27</v>
      </c>
      <c r="K6497" s="2" t="s">
        <v>184</v>
      </c>
      <c r="L6497" s="2" t="s">
        <v>104</v>
      </c>
      <c r="M6497" s="1">
        <v>77095</v>
      </c>
      <c r="N6497" s="2" t="s">
        <v>105</v>
      </c>
      <c r="O6497" s="2" t="s">
        <v>1154</v>
      </c>
      <c r="P6497" s="2" t="s">
        <v>46</v>
      </c>
      <c r="Q6497" s="2" t="s">
        <v>90</v>
      </c>
      <c r="R6497" s="2" t="s">
        <v>1155</v>
      </c>
      <c r="S6497" s="1">
        <v>15.552</v>
      </c>
      <c r="T6497" s="1">
        <v>3</v>
      </c>
      <c r="U6497" s="1">
        <v>0.2</v>
      </c>
      <c r="V6497" s="5">
        <v>5.4432</v>
      </c>
    </row>
    <row r="6498" spans="1:22" ht="15" thickBot="1" x14ac:dyDescent="0.35">
      <c r="A6498" s="4">
        <v>6497</v>
      </c>
      <c r="B6498" s="2" t="s">
        <v>8923</v>
      </c>
      <c r="C6498" s="1">
        <v>2014</v>
      </c>
      <c r="D6498" s="3">
        <v>41941</v>
      </c>
      <c r="E6498" s="3">
        <v>41945</v>
      </c>
      <c r="F6498" s="2" t="s">
        <v>23</v>
      </c>
      <c r="G6498" s="2" t="s">
        <v>1430</v>
      </c>
      <c r="H6498" s="2" t="s">
        <v>1431</v>
      </c>
      <c r="I6498" s="2" t="s">
        <v>26</v>
      </c>
      <c r="J6498" s="2" t="s">
        <v>27</v>
      </c>
      <c r="K6498" s="2" t="s">
        <v>184</v>
      </c>
      <c r="L6498" s="2" t="s">
        <v>104</v>
      </c>
      <c r="M6498" s="1">
        <v>77095</v>
      </c>
      <c r="N6498" s="2" t="s">
        <v>105</v>
      </c>
      <c r="O6498" s="2" t="s">
        <v>3765</v>
      </c>
      <c r="P6498" s="2" t="s">
        <v>71</v>
      </c>
      <c r="Q6498" s="2" t="s">
        <v>161</v>
      </c>
      <c r="R6498" s="2" t="s">
        <v>3766</v>
      </c>
      <c r="S6498" s="1">
        <v>26.175999999999998</v>
      </c>
      <c r="T6498" s="1">
        <v>2</v>
      </c>
      <c r="U6498" s="1">
        <v>0.2</v>
      </c>
      <c r="V6498" s="5">
        <v>-3.2719999999999998</v>
      </c>
    </row>
    <row r="6499" spans="1:22" ht="15" thickBot="1" x14ac:dyDescent="0.35">
      <c r="A6499" s="4">
        <v>6498</v>
      </c>
      <c r="B6499" s="2" t="s">
        <v>8924</v>
      </c>
      <c r="C6499" s="1">
        <v>2012</v>
      </c>
      <c r="D6499" s="3">
        <v>41114</v>
      </c>
      <c r="E6499" s="3">
        <v>41118</v>
      </c>
      <c r="F6499" s="2" t="s">
        <v>50</v>
      </c>
      <c r="G6499" s="2" t="s">
        <v>8925</v>
      </c>
      <c r="H6499" s="2" t="s">
        <v>8926</v>
      </c>
      <c r="I6499" s="2" t="s">
        <v>102</v>
      </c>
      <c r="J6499" s="2" t="s">
        <v>27</v>
      </c>
      <c r="K6499" s="2" t="s">
        <v>1473</v>
      </c>
      <c r="L6499" s="2" t="s">
        <v>29</v>
      </c>
      <c r="M6499" s="1">
        <v>40214</v>
      </c>
      <c r="N6499" s="2" t="s">
        <v>30</v>
      </c>
      <c r="O6499" s="2" t="s">
        <v>64</v>
      </c>
      <c r="P6499" s="2" t="s">
        <v>32</v>
      </c>
      <c r="Q6499" s="2" t="s">
        <v>65</v>
      </c>
      <c r="R6499" s="2" t="s">
        <v>66</v>
      </c>
      <c r="S6499" s="1">
        <v>20.94</v>
      </c>
      <c r="T6499" s="1">
        <v>3</v>
      </c>
      <c r="U6499" s="1">
        <v>0</v>
      </c>
      <c r="V6499" s="5">
        <v>6.0726000000000004</v>
      </c>
    </row>
    <row r="6500" spans="1:22" ht="15" thickBot="1" x14ac:dyDescent="0.35">
      <c r="A6500" s="4">
        <v>6499</v>
      </c>
      <c r="B6500" s="2" t="s">
        <v>8924</v>
      </c>
      <c r="C6500" s="1">
        <v>2012</v>
      </c>
      <c r="D6500" s="3">
        <v>41114</v>
      </c>
      <c r="E6500" s="3">
        <v>41118</v>
      </c>
      <c r="F6500" s="2" t="s">
        <v>50</v>
      </c>
      <c r="G6500" s="2" t="s">
        <v>8925</v>
      </c>
      <c r="H6500" s="2" t="s">
        <v>8926</v>
      </c>
      <c r="I6500" s="2" t="s">
        <v>102</v>
      </c>
      <c r="J6500" s="2" t="s">
        <v>27</v>
      </c>
      <c r="K6500" s="2" t="s">
        <v>1473</v>
      </c>
      <c r="L6500" s="2" t="s">
        <v>29</v>
      </c>
      <c r="M6500" s="1">
        <v>40214</v>
      </c>
      <c r="N6500" s="2" t="s">
        <v>30</v>
      </c>
      <c r="O6500" s="2" t="s">
        <v>1903</v>
      </c>
      <c r="P6500" s="2" t="s">
        <v>46</v>
      </c>
      <c r="Q6500" s="2" t="s">
        <v>75</v>
      </c>
      <c r="R6500" s="2" t="s">
        <v>1904</v>
      </c>
      <c r="S6500" s="1">
        <v>135.09</v>
      </c>
      <c r="T6500" s="1">
        <v>9</v>
      </c>
      <c r="U6500" s="1">
        <v>0</v>
      </c>
      <c r="V6500" s="5">
        <v>62.141399999999997</v>
      </c>
    </row>
    <row r="6501" spans="1:22" ht="15" thickBot="1" x14ac:dyDescent="0.35">
      <c r="A6501" s="4">
        <v>6500</v>
      </c>
      <c r="B6501" s="2" t="s">
        <v>8924</v>
      </c>
      <c r="C6501" s="1">
        <v>2012</v>
      </c>
      <c r="D6501" s="3">
        <v>41114</v>
      </c>
      <c r="E6501" s="3">
        <v>41118</v>
      </c>
      <c r="F6501" s="2" t="s">
        <v>50</v>
      </c>
      <c r="G6501" s="2" t="s">
        <v>8925</v>
      </c>
      <c r="H6501" s="2" t="s">
        <v>8926</v>
      </c>
      <c r="I6501" s="2" t="s">
        <v>102</v>
      </c>
      <c r="J6501" s="2" t="s">
        <v>27</v>
      </c>
      <c r="K6501" s="2" t="s">
        <v>1473</v>
      </c>
      <c r="L6501" s="2" t="s">
        <v>29</v>
      </c>
      <c r="M6501" s="1">
        <v>40214</v>
      </c>
      <c r="N6501" s="2" t="s">
        <v>30</v>
      </c>
      <c r="O6501" s="2" t="s">
        <v>4962</v>
      </c>
      <c r="P6501" s="2" t="s">
        <v>71</v>
      </c>
      <c r="Q6501" s="2" t="s">
        <v>161</v>
      </c>
      <c r="R6501" s="2" t="s">
        <v>4963</v>
      </c>
      <c r="S6501" s="1">
        <v>279.86</v>
      </c>
      <c r="T6501" s="1">
        <v>14</v>
      </c>
      <c r="U6501" s="1">
        <v>0</v>
      </c>
      <c r="V6501" s="5">
        <v>64.367800000000003</v>
      </c>
    </row>
    <row r="6502" spans="1:22" ht="15" thickBot="1" x14ac:dyDescent="0.35">
      <c r="A6502" s="4">
        <v>6501</v>
      </c>
      <c r="B6502" s="2" t="s">
        <v>8924</v>
      </c>
      <c r="C6502" s="1">
        <v>2012</v>
      </c>
      <c r="D6502" s="3">
        <v>41114</v>
      </c>
      <c r="E6502" s="3">
        <v>41118</v>
      </c>
      <c r="F6502" s="2" t="s">
        <v>50</v>
      </c>
      <c r="G6502" s="2" t="s">
        <v>8925</v>
      </c>
      <c r="H6502" s="2" t="s">
        <v>8926</v>
      </c>
      <c r="I6502" s="2" t="s">
        <v>102</v>
      </c>
      <c r="J6502" s="2" t="s">
        <v>27</v>
      </c>
      <c r="K6502" s="2" t="s">
        <v>1473</v>
      </c>
      <c r="L6502" s="2" t="s">
        <v>29</v>
      </c>
      <c r="M6502" s="1">
        <v>40214</v>
      </c>
      <c r="N6502" s="2" t="s">
        <v>30</v>
      </c>
      <c r="O6502" s="2" t="s">
        <v>1903</v>
      </c>
      <c r="P6502" s="2" t="s">
        <v>46</v>
      </c>
      <c r="Q6502" s="2" t="s">
        <v>75</v>
      </c>
      <c r="R6502" s="2" t="s">
        <v>1904</v>
      </c>
      <c r="S6502" s="1">
        <v>90.06</v>
      </c>
      <c r="T6502" s="1">
        <v>6</v>
      </c>
      <c r="U6502" s="1">
        <v>0</v>
      </c>
      <c r="V6502" s="5">
        <v>41.427599999999998</v>
      </c>
    </row>
    <row r="6503" spans="1:22" ht="15" thickBot="1" x14ac:dyDescent="0.35">
      <c r="A6503" s="4">
        <v>6502</v>
      </c>
      <c r="B6503" s="2" t="s">
        <v>8927</v>
      </c>
      <c r="C6503" s="1">
        <v>2011</v>
      </c>
      <c r="D6503" s="3">
        <v>40849</v>
      </c>
      <c r="E6503" s="3">
        <v>40853</v>
      </c>
      <c r="F6503" s="2" t="s">
        <v>50</v>
      </c>
      <c r="G6503" s="2" t="s">
        <v>6572</v>
      </c>
      <c r="H6503" s="2" t="s">
        <v>6573</v>
      </c>
      <c r="I6503" s="2" t="s">
        <v>26</v>
      </c>
      <c r="J6503" s="2" t="s">
        <v>27</v>
      </c>
      <c r="K6503" s="2" t="s">
        <v>849</v>
      </c>
      <c r="L6503" s="2" t="s">
        <v>498</v>
      </c>
      <c r="M6503" s="1">
        <v>44256</v>
      </c>
      <c r="N6503" s="2" t="s">
        <v>148</v>
      </c>
      <c r="O6503" s="2" t="s">
        <v>6381</v>
      </c>
      <c r="P6503" s="2" t="s">
        <v>71</v>
      </c>
      <c r="Q6503" s="2" t="s">
        <v>72</v>
      </c>
      <c r="R6503" s="2" t="s">
        <v>6382</v>
      </c>
      <c r="S6503" s="1">
        <v>539.96400000000006</v>
      </c>
      <c r="T6503" s="1">
        <v>6</v>
      </c>
      <c r="U6503" s="1">
        <v>0.4</v>
      </c>
      <c r="V6503" s="5">
        <v>-107.9928</v>
      </c>
    </row>
    <row r="6504" spans="1:22" ht="15" thickBot="1" x14ac:dyDescent="0.35">
      <c r="A6504" s="4">
        <v>6503</v>
      </c>
      <c r="B6504" s="2" t="s">
        <v>8927</v>
      </c>
      <c r="C6504" s="1">
        <v>2011</v>
      </c>
      <c r="D6504" s="3">
        <v>40849</v>
      </c>
      <c r="E6504" s="3">
        <v>40853</v>
      </c>
      <c r="F6504" s="2" t="s">
        <v>50</v>
      </c>
      <c r="G6504" s="2" t="s">
        <v>6572</v>
      </c>
      <c r="H6504" s="2" t="s">
        <v>6573</v>
      </c>
      <c r="I6504" s="2" t="s">
        <v>26</v>
      </c>
      <c r="J6504" s="2" t="s">
        <v>27</v>
      </c>
      <c r="K6504" s="2" t="s">
        <v>849</v>
      </c>
      <c r="L6504" s="2" t="s">
        <v>498</v>
      </c>
      <c r="M6504" s="1">
        <v>44256</v>
      </c>
      <c r="N6504" s="2" t="s">
        <v>148</v>
      </c>
      <c r="O6504" s="2" t="s">
        <v>766</v>
      </c>
      <c r="P6504" s="2" t="s">
        <v>71</v>
      </c>
      <c r="Q6504" s="2" t="s">
        <v>72</v>
      </c>
      <c r="R6504" s="2" t="s">
        <v>767</v>
      </c>
      <c r="S6504" s="1">
        <v>50.231999999999999</v>
      </c>
      <c r="T6504" s="1">
        <v>7</v>
      </c>
      <c r="U6504" s="1">
        <v>0.4</v>
      </c>
      <c r="V6504" s="5">
        <v>-10.0464</v>
      </c>
    </row>
    <row r="6505" spans="1:22" ht="15" thickBot="1" x14ac:dyDescent="0.35">
      <c r="A6505" s="4">
        <v>6504</v>
      </c>
      <c r="B6505" s="2" t="s">
        <v>8927</v>
      </c>
      <c r="C6505" s="1">
        <v>2011</v>
      </c>
      <c r="D6505" s="3">
        <v>40849</v>
      </c>
      <c r="E6505" s="3">
        <v>40853</v>
      </c>
      <c r="F6505" s="2" t="s">
        <v>50</v>
      </c>
      <c r="G6505" s="2" t="s">
        <v>6572</v>
      </c>
      <c r="H6505" s="2" t="s">
        <v>6573</v>
      </c>
      <c r="I6505" s="2" t="s">
        <v>26</v>
      </c>
      <c r="J6505" s="2" t="s">
        <v>27</v>
      </c>
      <c r="K6505" s="2" t="s">
        <v>849</v>
      </c>
      <c r="L6505" s="2" t="s">
        <v>498</v>
      </c>
      <c r="M6505" s="1">
        <v>44256</v>
      </c>
      <c r="N6505" s="2" t="s">
        <v>148</v>
      </c>
      <c r="O6505" s="2" t="s">
        <v>1596</v>
      </c>
      <c r="P6505" s="2" t="s">
        <v>46</v>
      </c>
      <c r="Q6505" s="2" t="s">
        <v>75</v>
      </c>
      <c r="R6505" s="2" t="s">
        <v>1597</v>
      </c>
      <c r="S6505" s="1">
        <v>19.242000000000001</v>
      </c>
      <c r="T6505" s="1">
        <v>3</v>
      </c>
      <c r="U6505" s="1">
        <v>0.7</v>
      </c>
      <c r="V6505" s="5">
        <v>-13.4694</v>
      </c>
    </row>
    <row r="6506" spans="1:22" ht="15" thickBot="1" x14ac:dyDescent="0.35">
      <c r="A6506" s="4">
        <v>6505</v>
      </c>
      <c r="B6506" s="2" t="s">
        <v>8928</v>
      </c>
      <c r="C6506" s="1">
        <v>2014</v>
      </c>
      <c r="D6506" s="3">
        <v>41961</v>
      </c>
      <c r="E6506" s="3">
        <v>41966</v>
      </c>
      <c r="F6506" s="2" t="s">
        <v>23</v>
      </c>
      <c r="G6506" s="2" t="s">
        <v>847</v>
      </c>
      <c r="H6506" s="2" t="s">
        <v>848</v>
      </c>
      <c r="I6506" s="2" t="s">
        <v>41</v>
      </c>
      <c r="J6506" s="2" t="s">
        <v>27</v>
      </c>
      <c r="K6506" s="2" t="s">
        <v>266</v>
      </c>
      <c r="L6506" s="2" t="s">
        <v>267</v>
      </c>
      <c r="M6506" s="1">
        <v>10011</v>
      </c>
      <c r="N6506" s="2" t="s">
        <v>148</v>
      </c>
      <c r="O6506" s="2" t="s">
        <v>1576</v>
      </c>
      <c r="P6506" s="2" t="s">
        <v>46</v>
      </c>
      <c r="Q6506" s="2" t="s">
        <v>59</v>
      </c>
      <c r="R6506" s="2" t="s">
        <v>1577</v>
      </c>
      <c r="S6506" s="1">
        <v>1247.6400000000001</v>
      </c>
      <c r="T6506" s="1">
        <v>3</v>
      </c>
      <c r="U6506" s="1">
        <v>0</v>
      </c>
      <c r="V6506" s="5">
        <v>349.33920000000001</v>
      </c>
    </row>
    <row r="6507" spans="1:22" ht="15" thickBot="1" x14ac:dyDescent="0.35">
      <c r="A6507" s="4">
        <v>6506</v>
      </c>
      <c r="B6507" s="2" t="s">
        <v>8929</v>
      </c>
      <c r="C6507" s="1">
        <v>2013</v>
      </c>
      <c r="D6507" s="3">
        <v>41452</v>
      </c>
      <c r="E6507" s="3">
        <v>41456</v>
      </c>
      <c r="F6507" s="2" t="s">
        <v>50</v>
      </c>
      <c r="G6507" s="2" t="s">
        <v>8930</v>
      </c>
      <c r="H6507" s="2" t="s">
        <v>8931</v>
      </c>
      <c r="I6507" s="2" t="s">
        <v>41</v>
      </c>
      <c r="J6507" s="2" t="s">
        <v>27</v>
      </c>
      <c r="K6507" s="2" t="s">
        <v>303</v>
      </c>
      <c r="L6507" s="2" t="s">
        <v>211</v>
      </c>
      <c r="M6507" s="1">
        <v>60653</v>
      </c>
      <c r="N6507" s="2" t="s">
        <v>105</v>
      </c>
      <c r="O6507" s="2" t="s">
        <v>640</v>
      </c>
      <c r="P6507" s="2" t="s">
        <v>46</v>
      </c>
      <c r="Q6507" s="2" t="s">
        <v>68</v>
      </c>
      <c r="R6507" s="2" t="s">
        <v>641</v>
      </c>
      <c r="S6507" s="1">
        <v>5.3040000000000003</v>
      </c>
      <c r="T6507" s="1">
        <v>3</v>
      </c>
      <c r="U6507" s="1">
        <v>0.2</v>
      </c>
      <c r="V6507" s="5">
        <v>0.46410000000000001</v>
      </c>
    </row>
    <row r="6508" spans="1:22" ht="15" thickBot="1" x14ac:dyDescent="0.35">
      <c r="A6508" s="4">
        <v>6507</v>
      </c>
      <c r="B6508" s="2" t="s">
        <v>8932</v>
      </c>
      <c r="C6508" s="1">
        <v>2013</v>
      </c>
      <c r="D6508" s="3">
        <v>41557</v>
      </c>
      <c r="E6508" s="3">
        <v>41559</v>
      </c>
      <c r="F6508" s="2" t="s">
        <v>23</v>
      </c>
      <c r="G6508" s="2" t="s">
        <v>2167</v>
      </c>
      <c r="H6508" s="2" t="s">
        <v>2168</v>
      </c>
      <c r="I6508" s="2" t="s">
        <v>41</v>
      </c>
      <c r="J6508" s="2" t="s">
        <v>27</v>
      </c>
      <c r="K6508" s="2" t="s">
        <v>146</v>
      </c>
      <c r="L6508" s="2" t="s">
        <v>147</v>
      </c>
      <c r="M6508" s="1">
        <v>19143</v>
      </c>
      <c r="N6508" s="2" t="s">
        <v>148</v>
      </c>
      <c r="O6508" s="2" t="s">
        <v>8689</v>
      </c>
      <c r="P6508" s="2" t="s">
        <v>46</v>
      </c>
      <c r="Q6508" s="2" t="s">
        <v>90</v>
      </c>
      <c r="R6508" s="2" t="s">
        <v>8690</v>
      </c>
      <c r="S6508" s="1">
        <v>19.135999999999999</v>
      </c>
      <c r="T6508" s="1">
        <v>4</v>
      </c>
      <c r="U6508" s="1">
        <v>0.2</v>
      </c>
      <c r="V6508" s="5">
        <v>5.98</v>
      </c>
    </row>
    <row r="6509" spans="1:22" ht="15" thickBot="1" x14ac:dyDescent="0.35">
      <c r="A6509" s="4">
        <v>6508</v>
      </c>
      <c r="B6509" s="2" t="s">
        <v>8932</v>
      </c>
      <c r="C6509" s="1">
        <v>2013</v>
      </c>
      <c r="D6509" s="3">
        <v>41557</v>
      </c>
      <c r="E6509" s="3">
        <v>41559</v>
      </c>
      <c r="F6509" s="2" t="s">
        <v>23</v>
      </c>
      <c r="G6509" s="2" t="s">
        <v>2167</v>
      </c>
      <c r="H6509" s="2" t="s">
        <v>2168</v>
      </c>
      <c r="I6509" s="2" t="s">
        <v>41</v>
      </c>
      <c r="J6509" s="2" t="s">
        <v>27</v>
      </c>
      <c r="K6509" s="2" t="s">
        <v>146</v>
      </c>
      <c r="L6509" s="2" t="s">
        <v>147</v>
      </c>
      <c r="M6509" s="1">
        <v>19143</v>
      </c>
      <c r="N6509" s="2" t="s">
        <v>148</v>
      </c>
      <c r="O6509" s="2" t="s">
        <v>2238</v>
      </c>
      <c r="P6509" s="2" t="s">
        <v>32</v>
      </c>
      <c r="Q6509" s="2" t="s">
        <v>65</v>
      </c>
      <c r="R6509" s="2" t="s">
        <v>2239</v>
      </c>
      <c r="S6509" s="1">
        <v>332.83199999999999</v>
      </c>
      <c r="T6509" s="1">
        <v>4</v>
      </c>
      <c r="U6509" s="1">
        <v>0.2</v>
      </c>
      <c r="V6509" s="5">
        <v>-24.962399999999999</v>
      </c>
    </row>
    <row r="6510" spans="1:22" ht="15" thickBot="1" x14ac:dyDescent="0.35">
      <c r="A6510" s="4">
        <v>6509</v>
      </c>
      <c r="B6510" s="2" t="s">
        <v>8933</v>
      </c>
      <c r="C6510" s="1">
        <v>2014</v>
      </c>
      <c r="D6510" s="3">
        <v>41994</v>
      </c>
      <c r="E6510" s="3">
        <v>42000</v>
      </c>
      <c r="F6510" s="2" t="s">
        <v>50</v>
      </c>
      <c r="G6510" s="2" t="s">
        <v>726</v>
      </c>
      <c r="H6510" s="2" t="s">
        <v>727</v>
      </c>
      <c r="I6510" s="2" t="s">
        <v>41</v>
      </c>
      <c r="J6510" s="2" t="s">
        <v>27</v>
      </c>
      <c r="K6510" s="2" t="s">
        <v>266</v>
      </c>
      <c r="L6510" s="2" t="s">
        <v>267</v>
      </c>
      <c r="M6510" s="1">
        <v>10009</v>
      </c>
      <c r="N6510" s="2" t="s">
        <v>148</v>
      </c>
      <c r="O6510" s="2" t="s">
        <v>1251</v>
      </c>
      <c r="P6510" s="2" t="s">
        <v>46</v>
      </c>
      <c r="Q6510" s="2" t="s">
        <v>90</v>
      </c>
      <c r="R6510" s="2" t="s">
        <v>1442</v>
      </c>
      <c r="S6510" s="1">
        <v>279.89999999999998</v>
      </c>
      <c r="T6510" s="1">
        <v>5</v>
      </c>
      <c r="U6510" s="1">
        <v>0</v>
      </c>
      <c r="V6510" s="5">
        <v>137.15100000000001</v>
      </c>
    </row>
    <row r="6511" spans="1:22" ht="15" thickBot="1" x14ac:dyDescent="0.35">
      <c r="A6511" s="4">
        <v>6510</v>
      </c>
      <c r="B6511" s="2" t="s">
        <v>8933</v>
      </c>
      <c r="C6511" s="1">
        <v>2014</v>
      </c>
      <c r="D6511" s="3">
        <v>41994</v>
      </c>
      <c r="E6511" s="3">
        <v>42000</v>
      </c>
      <c r="F6511" s="2" t="s">
        <v>50</v>
      </c>
      <c r="G6511" s="2" t="s">
        <v>726</v>
      </c>
      <c r="H6511" s="2" t="s">
        <v>727</v>
      </c>
      <c r="I6511" s="2" t="s">
        <v>41</v>
      </c>
      <c r="J6511" s="2" t="s">
        <v>27</v>
      </c>
      <c r="K6511" s="2" t="s">
        <v>266</v>
      </c>
      <c r="L6511" s="2" t="s">
        <v>267</v>
      </c>
      <c r="M6511" s="1">
        <v>10009</v>
      </c>
      <c r="N6511" s="2" t="s">
        <v>148</v>
      </c>
      <c r="O6511" s="2" t="s">
        <v>1199</v>
      </c>
      <c r="P6511" s="2" t="s">
        <v>46</v>
      </c>
      <c r="Q6511" s="2" t="s">
        <v>75</v>
      </c>
      <c r="R6511" s="2" t="s">
        <v>1200</v>
      </c>
      <c r="S6511" s="1">
        <v>50.351999999999997</v>
      </c>
      <c r="T6511" s="1">
        <v>3</v>
      </c>
      <c r="U6511" s="1">
        <v>0.2</v>
      </c>
      <c r="V6511" s="5">
        <v>17.623200000000001</v>
      </c>
    </row>
    <row r="6512" spans="1:22" ht="15" thickBot="1" x14ac:dyDescent="0.35">
      <c r="A6512" s="4">
        <v>6511</v>
      </c>
      <c r="B6512" s="2" t="s">
        <v>8933</v>
      </c>
      <c r="C6512" s="1">
        <v>2014</v>
      </c>
      <c r="D6512" s="3">
        <v>41994</v>
      </c>
      <c r="E6512" s="3">
        <v>42000</v>
      </c>
      <c r="F6512" s="2" t="s">
        <v>50</v>
      </c>
      <c r="G6512" s="2" t="s">
        <v>726</v>
      </c>
      <c r="H6512" s="2" t="s">
        <v>727</v>
      </c>
      <c r="I6512" s="2" t="s">
        <v>41</v>
      </c>
      <c r="J6512" s="2" t="s">
        <v>27</v>
      </c>
      <c r="K6512" s="2" t="s">
        <v>266</v>
      </c>
      <c r="L6512" s="2" t="s">
        <v>267</v>
      </c>
      <c r="M6512" s="1">
        <v>10009</v>
      </c>
      <c r="N6512" s="2" t="s">
        <v>148</v>
      </c>
      <c r="O6512" s="2" t="s">
        <v>2943</v>
      </c>
      <c r="P6512" s="2" t="s">
        <v>46</v>
      </c>
      <c r="Q6512" s="2" t="s">
        <v>90</v>
      </c>
      <c r="R6512" s="2" t="s">
        <v>2944</v>
      </c>
      <c r="S6512" s="1">
        <v>34.020000000000003</v>
      </c>
      <c r="T6512" s="1">
        <v>3</v>
      </c>
      <c r="U6512" s="1">
        <v>0</v>
      </c>
      <c r="V6512" s="5">
        <v>16.669799999999999</v>
      </c>
    </row>
    <row r="6513" spans="1:22" ht="15" thickBot="1" x14ac:dyDescent="0.35">
      <c r="A6513" s="4">
        <v>6512</v>
      </c>
      <c r="B6513" s="2" t="s">
        <v>8934</v>
      </c>
      <c r="C6513" s="1">
        <v>2014</v>
      </c>
      <c r="D6513" s="3">
        <v>41705</v>
      </c>
      <c r="E6513" s="3">
        <v>41709</v>
      </c>
      <c r="F6513" s="2" t="s">
        <v>50</v>
      </c>
      <c r="G6513" s="2" t="s">
        <v>8232</v>
      </c>
      <c r="H6513" s="2" t="s">
        <v>8233</v>
      </c>
      <c r="I6513" s="2" t="s">
        <v>102</v>
      </c>
      <c r="J6513" s="2" t="s">
        <v>27</v>
      </c>
      <c r="K6513" s="2" t="s">
        <v>127</v>
      </c>
      <c r="L6513" s="2" t="s">
        <v>43</v>
      </c>
      <c r="M6513" s="1">
        <v>94109</v>
      </c>
      <c r="N6513" s="2" t="s">
        <v>44</v>
      </c>
      <c r="O6513" s="2" t="s">
        <v>2743</v>
      </c>
      <c r="P6513" s="2" t="s">
        <v>46</v>
      </c>
      <c r="Q6513" s="2" t="s">
        <v>68</v>
      </c>
      <c r="R6513" s="2" t="s">
        <v>2744</v>
      </c>
      <c r="S6513" s="1">
        <v>23.88</v>
      </c>
      <c r="T6513" s="1">
        <v>6</v>
      </c>
      <c r="U6513" s="1">
        <v>0</v>
      </c>
      <c r="V6513" s="5">
        <v>8.1191999999999993</v>
      </c>
    </row>
    <row r="6514" spans="1:22" ht="15" thickBot="1" x14ac:dyDescent="0.35">
      <c r="A6514" s="4">
        <v>6513</v>
      </c>
      <c r="B6514" s="2" t="s">
        <v>8934</v>
      </c>
      <c r="C6514" s="1">
        <v>2014</v>
      </c>
      <c r="D6514" s="3">
        <v>41705</v>
      </c>
      <c r="E6514" s="3">
        <v>41709</v>
      </c>
      <c r="F6514" s="2" t="s">
        <v>50</v>
      </c>
      <c r="G6514" s="2" t="s">
        <v>8232</v>
      </c>
      <c r="H6514" s="2" t="s">
        <v>8233</v>
      </c>
      <c r="I6514" s="2" t="s">
        <v>102</v>
      </c>
      <c r="J6514" s="2" t="s">
        <v>27</v>
      </c>
      <c r="K6514" s="2" t="s">
        <v>127</v>
      </c>
      <c r="L6514" s="2" t="s">
        <v>43</v>
      </c>
      <c r="M6514" s="1">
        <v>94109</v>
      </c>
      <c r="N6514" s="2" t="s">
        <v>44</v>
      </c>
      <c r="O6514" s="2" t="s">
        <v>5609</v>
      </c>
      <c r="P6514" s="2" t="s">
        <v>46</v>
      </c>
      <c r="Q6514" s="2" t="s">
        <v>47</v>
      </c>
      <c r="R6514" s="2" t="s">
        <v>5610</v>
      </c>
      <c r="S6514" s="1">
        <v>11.52</v>
      </c>
      <c r="T6514" s="1">
        <v>4</v>
      </c>
      <c r="U6514" s="1">
        <v>0</v>
      </c>
      <c r="V6514" s="5">
        <v>5.6448</v>
      </c>
    </row>
    <row r="6515" spans="1:22" ht="15" thickBot="1" x14ac:dyDescent="0.35">
      <c r="A6515" s="4">
        <v>6514</v>
      </c>
      <c r="B6515" s="2" t="s">
        <v>8934</v>
      </c>
      <c r="C6515" s="1">
        <v>2014</v>
      </c>
      <c r="D6515" s="3">
        <v>41705</v>
      </c>
      <c r="E6515" s="3">
        <v>41709</v>
      </c>
      <c r="F6515" s="2" t="s">
        <v>50</v>
      </c>
      <c r="G6515" s="2" t="s">
        <v>8232</v>
      </c>
      <c r="H6515" s="2" t="s">
        <v>8233</v>
      </c>
      <c r="I6515" s="2" t="s">
        <v>102</v>
      </c>
      <c r="J6515" s="2" t="s">
        <v>27</v>
      </c>
      <c r="K6515" s="2" t="s">
        <v>127</v>
      </c>
      <c r="L6515" s="2" t="s">
        <v>43</v>
      </c>
      <c r="M6515" s="1">
        <v>94109</v>
      </c>
      <c r="N6515" s="2" t="s">
        <v>44</v>
      </c>
      <c r="O6515" s="2" t="s">
        <v>6535</v>
      </c>
      <c r="P6515" s="2" t="s">
        <v>46</v>
      </c>
      <c r="Q6515" s="2" t="s">
        <v>90</v>
      </c>
      <c r="R6515" s="2" t="s">
        <v>6536</v>
      </c>
      <c r="S6515" s="1">
        <v>286.93</v>
      </c>
      <c r="T6515" s="1">
        <v>7</v>
      </c>
      <c r="U6515" s="1">
        <v>0</v>
      </c>
      <c r="V6515" s="5">
        <v>140.59569999999999</v>
      </c>
    </row>
    <row r="6516" spans="1:22" ht="15" thickBot="1" x14ac:dyDescent="0.35">
      <c r="A6516" s="4">
        <v>6515</v>
      </c>
      <c r="B6516" s="2" t="s">
        <v>8934</v>
      </c>
      <c r="C6516" s="1">
        <v>2014</v>
      </c>
      <c r="D6516" s="3">
        <v>41705</v>
      </c>
      <c r="E6516" s="3">
        <v>41709</v>
      </c>
      <c r="F6516" s="2" t="s">
        <v>50</v>
      </c>
      <c r="G6516" s="2" t="s">
        <v>8232</v>
      </c>
      <c r="H6516" s="2" t="s">
        <v>8233</v>
      </c>
      <c r="I6516" s="2" t="s">
        <v>102</v>
      </c>
      <c r="J6516" s="2" t="s">
        <v>27</v>
      </c>
      <c r="K6516" s="2" t="s">
        <v>127</v>
      </c>
      <c r="L6516" s="2" t="s">
        <v>43</v>
      </c>
      <c r="M6516" s="1">
        <v>94109</v>
      </c>
      <c r="N6516" s="2" t="s">
        <v>44</v>
      </c>
      <c r="O6516" s="2" t="s">
        <v>3748</v>
      </c>
      <c r="P6516" s="2" t="s">
        <v>71</v>
      </c>
      <c r="Q6516" s="2" t="s">
        <v>72</v>
      </c>
      <c r="R6516" s="2" t="s">
        <v>3749</v>
      </c>
      <c r="S6516" s="1">
        <v>206.38399999999999</v>
      </c>
      <c r="T6516" s="1">
        <v>2</v>
      </c>
      <c r="U6516" s="1">
        <v>0.2</v>
      </c>
      <c r="V6516" s="5">
        <v>23.2182</v>
      </c>
    </row>
    <row r="6517" spans="1:22" ht="15" thickBot="1" x14ac:dyDescent="0.35">
      <c r="A6517" s="4">
        <v>6516</v>
      </c>
      <c r="B6517" s="2" t="s">
        <v>8935</v>
      </c>
      <c r="C6517" s="1">
        <v>2014</v>
      </c>
      <c r="D6517" s="3">
        <v>41898</v>
      </c>
      <c r="E6517" s="3">
        <v>41902</v>
      </c>
      <c r="F6517" s="2" t="s">
        <v>50</v>
      </c>
      <c r="G6517" s="2" t="s">
        <v>4199</v>
      </c>
      <c r="H6517" s="2" t="s">
        <v>4200</v>
      </c>
      <c r="I6517" s="2" t="s">
        <v>26</v>
      </c>
      <c r="J6517" s="2" t="s">
        <v>27</v>
      </c>
      <c r="K6517" s="2" t="s">
        <v>127</v>
      </c>
      <c r="L6517" s="2" t="s">
        <v>43</v>
      </c>
      <c r="M6517" s="1">
        <v>94122</v>
      </c>
      <c r="N6517" s="2" t="s">
        <v>44</v>
      </c>
      <c r="O6517" s="2" t="s">
        <v>3741</v>
      </c>
      <c r="P6517" s="2" t="s">
        <v>32</v>
      </c>
      <c r="Q6517" s="2" t="s">
        <v>36</v>
      </c>
      <c r="R6517" s="2" t="s">
        <v>3742</v>
      </c>
      <c r="S6517" s="1">
        <v>218.352</v>
      </c>
      <c r="T6517" s="1">
        <v>3</v>
      </c>
      <c r="U6517" s="1">
        <v>0.2</v>
      </c>
      <c r="V6517" s="5">
        <v>0</v>
      </c>
    </row>
    <row r="6518" spans="1:22" ht="15" thickBot="1" x14ac:dyDescent="0.35">
      <c r="A6518" s="4">
        <v>6517</v>
      </c>
      <c r="B6518" s="2" t="s">
        <v>8935</v>
      </c>
      <c r="C6518" s="1">
        <v>2014</v>
      </c>
      <c r="D6518" s="3">
        <v>41898</v>
      </c>
      <c r="E6518" s="3">
        <v>41902</v>
      </c>
      <c r="F6518" s="2" t="s">
        <v>50</v>
      </c>
      <c r="G6518" s="2" t="s">
        <v>4199</v>
      </c>
      <c r="H6518" s="2" t="s">
        <v>4200</v>
      </c>
      <c r="I6518" s="2" t="s">
        <v>26</v>
      </c>
      <c r="J6518" s="2" t="s">
        <v>27</v>
      </c>
      <c r="K6518" s="2" t="s">
        <v>127</v>
      </c>
      <c r="L6518" s="2" t="s">
        <v>43</v>
      </c>
      <c r="M6518" s="1">
        <v>94122</v>
      </c>
      <c r="N6518" s="2" t="s">
        <v>44</v>
      </c>
      <c r="O6518" s="2" t="s">
        <v>4220</v>
      </c>
      <c r="P6518" s="2" t="s">
        <v>32</v>
      </c>
      <c r="Q6518" s="2" t="s">
        <v>65</v>
      </c>
      <c r="R6518" s="2" t="s">
        <v>4221</v>
      </c>
      <c r="S6518" s="1">
        <v>529.9</v>
      </c>
      <c r="T6518" s="1">
        <v>5</v>
      </c>
      <c r="U6518" s="1">
        <v>0</v>
      </c>
      <c r="V6518" s="5">
        <v>105.98</v>
      </c>
    </row>
    <row r="6519" spans="1:22" ht="15" thickBot="1" x14ac:dyDescent="0.35">
      <c r="A6519" s="4">
        <v>6518</v>
      </c>
      <c r="B6519" s="2" t="s">
        <v>8935</v>
      </c>
      <c r="C6519" s="1">
        <v>2014</v>
      </c>
      <c r="D6519" s="3">
        <v>41898</v>
      </c>
      <c r="E6519" s="3">
        <v>41902</v>
      </c>
      <c r="F6519" s="2" t="s">
        <v>50</v>
      </c>
      <c r="G6519" s="2" t="s">
        <v>4199</v>
      </c>
      <c r="H6519" s="2" t="s">
        <v>4200</v>
      </c>
      <c r="I6519" s="2" t="s">
        <v>26</v>
      </c>
      <c r="J6519" s="2" t="s">
        <v>27</v>
      </c>
      <c r="K6519" s="2" t="s">
        <v>127</v>
      </c>
      <c r="L6519" s="2" t="s">
        <v>43</v>
      </c>
      <c r="M6519" s="1">
        <v>94122</v>
      </c>
      <c r="N6519" s="2" t="s">
        <v>44</v>
      </c>
      <c r="O6519" s="2" t="s">
        <v>4245</v>
      </c>
      <c r="P6519" s="2" t="s">
        <v>46</v>
      </c>
      <c r="Q6519" s="2" t="s">
        <v>68</v>
      </c>
      <c r="R6519" s="2" t="s">
        <v>4246</v>
      </c>
      <c r="S6519" s="1">
        <v>99.3</v>
      </c>
      <c r="T6519" s="1">
        <v>10</v>
      </c>
      <c r="U6519" s="1">
        <v>0</v>
      </c>
      <c r="V6519" s="5">
        <v>41.706000000000003</v>
      </c>
    </row>
    <row r="6520" spans="1:22" ht="15" thickBot="1" x14ac:dyDescent="0.35">
      <c r="A6520" s="4">
        <v>6519</v>
      </c>
      <c r="B6520" s="2" t="s">
        <v>8935</v>
      </c>
      <c r="C6520" s="1">
        <v>2014</v>
      </c>
      <c r="D6520" s="3">
        <v>41898</v>
      </c>
      <c r="E6520" s="3">
        <v>41902</v>
      </c>
      <c r="F6520" s="2" t="s">
        <v>50</v>
      </c>
      <c r="G6520" s="2" t="s">
        <v>4199</v>
      </c>
      <c r="H6520" s="2" t="s">
        <v>4200</v>
      </c>
      <c r="I6520" s="2" t="s">
        <v>26</v>
      </c>
      <c r="J6520" s="2" t="s">
        <v>27</v>
      </c>
      <c r="K6520" s="2" t="s">
        <v>127</v>
      </c>
      <c r="L6520" s="2" t="s">
        <v>43</v>
      </c>
      <c r="M6520" s="1">
        <v>94122</v>
      </c>
      <c r="N6520" s="2" t="s">
        <v>44</v>
      </c>
      <c r="O6520" s="2" t="s">
        <v>5366</v>
      </c>
      <c r="P6520" s="2" t="s">
        <v>46</v>
      </c>
      <c r="Q6520" s="2" t="s">
        <v>78</v>
      </c>
      <c r="R6520" s="2" t="s">
        <v>5367</v>
      </c>
      <c r="S6520" s="1">
        <v>108.96</v>
      </c>
      <c r="T6520" s="1">
        <v>2</v>
      </c>
      <c r="U6520" s="1">
        <v>0</v>
      </c>
      <c r="V6520" s="5">
        <v>30.508800000000001</v>
      </c>
    </row>
    <row r="6521" spans="1:22" ht="15" thickBot="1" x14ac:dyDescent="0.35">
      <c r="A6521" s="4">
        <v>6520</v>
      </c>
      <c r="B6521" s="2" t="s">
        <v>8935</v>
      </c>
      <c r="C6521" s="1">
        <v>2014</v>
      </c>
      <c r="D6521" s="3">
        <v>41898</v>
      </c>
      <c r="E6521" s="3">
        <v>41902</v>
      </c>
      <c r="F6521" s="2" t="s">
        <v>50</v>
      </c>
      <c r="G6521" s="2" t="s">
        <v>4199</v>
      </c>
      <c r="H6521" s="2" t="s">
        <v>4200</v>
      </c>
      <c r="I6521" s="2" t="s">
        <v>26</v>
      </c>
      <c r="J6521" s="2" t="s">
        <v>27</v>
      </c>
      <c r="K6521" s="2" t="s">
        <v>127</v>
      </c>
      <c r="L6521" s="2" t="s">
        <v>43</v>
      </c>
      <c r="M6521" s="1">
        <v>94122</v>
      </c>
      <c r="N6521" s="2" t="s">
        <v>44</v>
      </c>
      <c r="O6521" s="2" t="s">
        <v>1832</v>
      </c>
      <c r="P6521" s="2" t="s">
        <v>46</v>
      </c>
      <c r="Q6521" s="2" t="s">
        <v>75</v>
      </c>
      <c r="R6521" s="2" t="s">
        <v>1833</v>
      </c>
      <c r="S6521" s="1">
        <v>2.6880000000000002</v>
      </c>
      <c r="T6521" s="1">
        <v>1</v>
      </c>
      <c r="U6521" s="1">
        <v>0.2</v>
      </c>
      <c r="V6521" s="5">
        <v>0.84</v>
      </c>
    </row>
    <row r="6522" spans="1:22" ht="15" thickBot="1" x14ac:dyDescent="0.35">
      <c r="A6522" s="4">
        <v>6521</v>
      </c>
      <c r="B6522" s="2" t="s">
        <v>8936</v>
      </c>
      <c r="C6522" s="1">
        <v>2014</v>
      </c>
      <c r="D6522" s="3">
        <v>41656</v>
      </c>
      <c r="E6522" s="3">
        <v>41658</v>
      </c>
      <c r="F6522" s="2" t="s">
        <v>23</v>
      </c>
      <c r="G6522" s="2" t="s">
        <v>4029</v>
      </c>
      <c r="H6522" s="2" t="s">
        <v>4030</v>
      </c>
      <c r="I6522" s="2" t="s">
        <v>26</v>
      </c>
      <c r="J6522" s="2" t="s">
        <v>27</v>
      </c>
      <c r="K6522" s="2" t="s">
        <v>328</v>
      </c>
      <c r="L6522" s="2" t="s">
        <v>238</v>
      </c>
      <c r="M6522" s="1">
        <v>49201</v>
      </c>
      <c r="N6522" s="2" t="s">
        <v>105</v>
      </c>
      <c r="O6522" s="2" t="s">
        <v>1255</v>
      </c>
      <c r="P6522" s="2" t="s">
        <v>46</v>
      </c>
      <c r="Q6522" s="2" t="s">
        <v>75</v>
      </c>
      <c r="R6522" s="2" t="s">
        <v>1256</v>
      </c>
      <c r="S6522" s="1">
        <v>5443.96</v>
      </c>
      <c r="T6522" s="1">
        <v>4</v>
      </c>
      <c r="U6522" s="1">
        <v>0</v>
      </c>
      <c r="V6522" s="5">
        <v>2504.2215999999999</v>
      </c>
    </row>
    <row r="6523" spans="1:22" ht="15" thickBot="1" x14ac:dyDescent="0.35">
      <c r="A6523" s="4">
        <v>6522</v>
      </c>
      <c r="B6523" s="2" t="s">
        <v>8936</v>
      </c>
      <c r="C6523" s="1">
        <v>2014</v>
      </c>
      <c r="D6523" s="3">
        <v>41656</v>
      </c>
      <c r="E6523" s="3">
        <v>41658</v>
      </c>
      <c r="F6523" s="2" t="s">
        <v>23</v>
      </c>
      <c r="G6523" s="2" t="s">
        <v>4029</v>
      </c>
      <c r="H6523" s="2" t="s">
        <v>4030</v>
      </c>
      <c r="I6523" s="2" t="s">
        <v>26</v>
      </c>
      <c r="J6523" s="2" t="s">
        <v>27</v>
      </c>
      <c r="K6523" s="2" t="s">
        <v>328</v>
      </c>
      <c r="L6523" s="2" t="s">
        <v>238</v>
      </c>
      <c r="M6523" s="1">
        <v>49201</v>
      </c>
      <c r="N6523" s="2" t="s">
        <v>105</v>
      </c>
      <c r="O6523" s="2" t="s">
        <v>7950</v>
      </c>
      <c r="P6523" s="2" t="s">
        <v>32</v>
      </c>
      <c r="Q6523" s="2" t="s">
        <v>36</v>
      </c>
      <c r="R6523" s="2" t="s">
        <v>7951</v>
      </c>
      <c r="S6523" s="1">
        <v>302.67</v>
      </c>
      <c r="T6523" s="1">
        <v>3</v>
      </c>
      <c r="U6523" s="1">
        <v>0</v>
      </c>
      <c r="V6523" s="5">
        <v>72.640799999999999</v>
      </c>
    </row>
    <row r="6524" spans="1:22" ht="15" thickBot="1" x14ac:dyDescent="0.35">
      <c r="A6524" s="4">
        <v>6523</v>
      </c>
      <c r="B6524" s="2" t="s">
        <v>8936</v>
      </c>
      <c r="C6524" s="1">
        <v>2014</v>
      </c>
      <c r="D6524" s="3">
        <v>41656</v>
      </c>
      <c r="E6524" s="3">
        <v>41658</v>
      </c>
      <c r="F6524" s="2" t="s">
        <v>23</v>
      </c>
      <c r="G6524" s="2" t="s">
        <v>4029</v>
      </c>
      <c r="H6524" s="2" t="s">
        <v>4030</v>
      </c>
      <c r="I6524" s="2" t="s">
        <v>26</v>
      </c>
      <c r="J6524" s="2" t="s">
        <v>27</v>
      </c>
      <c r="K6524" s="2" t="s">
        <v>328</v>
      </c>
      <c r="L6524" s="2" t="s">
        <v>238</v>
      </c>
      <c r="M6524" s="1">
        <v>49201</v>
      </c>
      <c r="N6524" s="2" t="s">
        <v>105</v>
      </c>
      <c r="O6524" s="2" t="s">
        <v>8937</v>
      </c>
      <c r="P6524" s="2" t="s">
        <v>46</v>
      </c>
      <c r="Q6524" s="2" t="s">
        <v>90</v>
      </c>
      <c r="R6524" s="2" t="s">
        <v>8938</v>
      </c>
      <c r="S6524" s="1">
        <v>56.07</v>
      </c>
      <c r="T6524" s="1">
        <v>7</v>
      </c>
      <c r="U6524" s="1">
        <v>0</v>
      </c>
      <c r="V6524" s="5">
        <v>25.2315</v>
      </c>
    </row>
    <row r="6525" spans="1:22" ht="15" thickBot="1" x14ac:dyDescent="0.35">
      <c r="A6525" s="4">
        <v>6524</v>
      </c>
      <c r="B6525" s="2" t="s">
        <v>8939</v>
      </c>
      <c r="C6525" s="1">
        <v>2013</v>
      </c>
      <c r="D6525" s="3">
        <v>41463</v>
      </c>
      <c r="E6525" s="3">
        <v>41469</v>
      </c>
      <c r="F6525" s="2" t="s">
        <v>50</v>
      </c>
      <c r="G6525" s="2" t="s">
        <v>3173</v>
      </c>
      <c r="H6525" s="2" t="s">
        <v>3174</v>
      </c>
      <c r="I6525" s="2" t="s">
        <v>102</v>
      </c>
      <c r="J6525" s="2" t="s">
        <v>27</v>
      </c>
      <c r="K6525" s="2" t="s">
        <v>146</v>
      </c>
      <c r="L6525" s="2" t="s">
        <v>147</v>
      </c>
      <c r="M6525" s="1">
        <v>19120</v>
      </c>
      <c r="N6525" s="2" t="s">
        <v>148</v>
      </c>
      <c r="O6525" s="2" t="s">
        <v>7176</v>
      </c>
      <c r="P6525" s="2" t="s">
        <v>46</v>
      </c>
      <c r="Q6525" s="2" t="s">
        <v>47</v>
      </c>
      <c r="R6525" s="2" t="s">
        <v>7177</v>
      </c>
      <c r="S6525" s="1">
        <v>10.08</v>
      </c>
      <c r="T6525" s="1">
        <v>2</v>
      </c>
      <c r="U6525" s="1">
        <v>0.2</v>
      </c>
      <c r="V6525" s="5">
        <v>3.2759999999999998</v>
      </c>
    </row>
    <row r="6526" spans="1:22" ht="15" thickBot="1" x14ac:dyDescent="0.35">
      <c r="A6526" s="4">
        <v>6525</v>
      </c>
      <c r="B6526" s="2" t="s">
        <v>8939</v>
      </c>
      <c r="C6526" s="1">
        <v>2013</v>
      </c>
      <c r="D6526" s="3">
        <v>41463</v>
      </c>
      <c r="E6526" s="3">
        <v>41469</v>
      </c>
      <c r="F6526" s="2" t="s">
        <v>50</v>
      </c>
      <c r="G6526" s="2" t="s">
        <v>3173</v>
      </c>
      <c r="H6526" s="2" t="s">
        <v>3174</v>
      </c>
      <c r="I6526" s="2" t="s">
        <v>102</v>
      </c>
      <c r="J6526" s="2" t="s">
        <v>27</v>
      </c>
      <c r="K6526" s="2" t="s">
        <v>146</v>
      </c>
      <c r="L6526" s="2" t="s">
        <v>147</v>
      </c>
      <c r="M6526" s="1">
        <v>19120</v>
      </c>
      <c r="N6526" s="2" t="s">
        <v>148</v>
      </c>
      <c r="O6526" s="2" t="s">
        <v>3782</v>
      </c>
      <c r="P6526" s="2" t="s">
        <v>71</v>
      </c>
      <c r="Q6526" s="2" t="s">
        <v>72</v>
      </c>
      <c r="R6526" s="2" t="s">
        <v>3783</v>
      </c>
      <c r="S6526" s="1">
        <v>59.994</v>
      </c>
      <c r="T6526" s="1">
        <v>1</v>
      </c>
      <c r="U6526" s="1">
        <v>0.4</v>
      </c>
      <c r="V6526" s="5">
        <v>-12.998699999999999</v>
      </c>
    </row>
    <row r="6527" spans="1:22" ht="15" thickBot="1" x14ac:dyDescent="0.35">
      <c r="A6527" s="4">
        <v>6526</v>
      </c>
      <c r="B6527" s="2" t="s">
        <v>8939</v>
      </c>
      <c r="C6527" s="1">
        <v>2013</v>
      </c>
      <c r="D6527" s="3">
        <v>41463</v>
      </c>
      <c r="E6527" s="3">
        <v>41469</v>
      </c>
      <c r="F6527" s="2" t="s">
        <v>50</v>
      </c>
      <c r="G6527" s="2" t="s">
        <v>3173</v>
      </c>
      <c r="H6527" s="2" t="s">
        <v>3174</v>
      </c>
      <c r="I6527" s="2" t="s">
        <v>102</v>
      </c>
      <c r="J6527" s="2" t="s">
        <v>27</v>
      </c>
      <c r="K6527" s="2" t="s">
        <v>146</v>
      </c>
      <c r="L6527" s="2" t="s">
        <v>147</v>
      </c>
      <c r="M6527" s="1">
        <v>19120</v>
      </c>
      <c r="N6527" s="2" t="s">
        <v>148</v>
      </c>
      <c r="O6527" s="2" t="s">
        <v>177</v>
      </c>
      <c r="P6527" s="2" t="s">
        <v>46</v>
      </c>
      <c r="Q6527" s="2" t="s">
        <v>75</v>
      </c>
      <c r="R6527" s="2" t="s">
        <v>178</v>
      </c>
      <c r="S6527" s="1">
        <v>5.7149999999999999</v>
      </c>
      <c r="T6527" s="1">
        <v>5</v>
      </c>
      <c r="U6527" s="1">
        <v>0.7</v>
      </c>
      <c r="V6527" s="5">
        <v>-4.7625000000000002</v>
      </c>
    </row>
    <row r="6528" spans="1:22" ht="15" thickBot="1" x14ac:dyDescent="0.35">
      <c r="A6528" s="4">
        <v>6527</v>
      </c>
      <c r="B6528" s="2" t="s">
        <v>8939</v>
      </c>
      <c r="C6528" s="1">
        <v>2013</v>
      </c>
      <c r="D6528" s="3">
        <v>41463</v>
      </c>
      <c r="E6528" s="3">
        <v>41469</v>
      </c>
      <c r="F6528" s="2" t="s">
        <v>50</v>
      </c>
      <c r="G6528" s="2" t="s">
        <v>3173</v>
      </c>
      <c r="H6528" s="2" t="s">
        <v>3174</v>
      </c>
      <c r="I6528" s="2" t="s">
        <v>102</v>
      </c>
      <c r="J6528" s="2" t="s">
        <v>27</v>
      </c>
      <c r="K6528" s="2" t="s">
        <v>146</v>
      </c>
      <c r="L6528" s="2" t="s">
        <v>147</v>
      </c>
      <c r="M6528" s="1">
        <v>19120</v>
      </c>
      <c r="N6528" s="2" t="s">
        <v>148</v>
      </c>
      <c r="O6528" s="2" t="s">
        <v>5669</v>
      </c>
      <c r="P6528" s="2" t="s">
        <v>46</v>
      </c>
      <c r="Q6528" s="2" t="s">
        <v>75</v>
      </c>
      <c r="R6528" s="2" t="s">
        <v>5670</v>
      </c>
      <c r="S6528" s="1">
        <v>9.42</v>
      </c>
      <c r="T6528" s="1">
        <v>5</v>
      </c>
      <c r="U6528" s="1">
        <v>0.7</v>
      </c>
      <c r="V6528" s="5">
        <v>-7.85</v>
      </c>
    </row>
    <row r="6529" spans="1:22" ht="15" thickBot="1" x14ac:dyDescent="0.35">
      <c r="A6529" s="4">
        <v>6528</v>
      </c>
      <c r="B6529" s="2" t="s">
        <v>8940</v>
      </c>
      <c r="C6529" s="1">
        <v>2013</v>
      </c>
      <c r="D6529" s="3">
        <v>41632</v>
      </c>
      <c r="E6529" s="3">
        <v>41637</v>
      </c>
      <c r="F6529" s="2" t="s">
        <v>23</v>
      </c>
      <c r="G6529" s="2" t="s">
        <v>6011</v>
      </c>
      <c r="H6529" s="2" t="s">
        <v>6012</v>
      </c>
      <c r="I6529" s="2" t="s">
        <v>41</v>
      </c>
      <c r="J6529" s="2" t="s">
        <v>27</v>
      </c>
      <c r="K6529" s="2" t="s">
        <v>1398</v>
      </c>
      <c r="L6529" s="2" t="s">
        <v>1399</v>
      </c>
      <c r="M6529" s="1">
        <v>2886</v>
      </c>
      <c r="N6529" s="2" t="s">
        <v>148</v>
      </c>
      <c r="O6529" s="2" t="s">
        <v>2396</v>
      </c>
      <c r="P6529" s="2" t="s">
        <v>71</v>
      </c>
      <c r="Q6529" s="2" t="s">
        <v>1216</v>
      </c>
      <c r="R6529" s="2" t="s">
        <v>2397</v>
      </c>
      <c r="S6529" s="1">
        <v>1999.96</v>
      </c>
      <c r="T6529" s="1">
        <v>4</v>
      </c>
      <c r="U6529" s="1">
        <v>0</v>
      </c>
      <c r="V6529" s="5">
        <v>899.98199999999997</v>
      </c>
    </row>
    <row r="6530" spans="1:22" ht="15" thickBot="1" x14ac:dyDescent="0.35">
      <c r="A6530" s="4">
        <v>6529</v>
      </c>
      <c r="B6530" s="2" t="s">
        <v>8941</v>
      </c>
      <c r="C6530" s="1">
        <v>2011</v>
      </c>
      <c r="D6530" s="3">
        <v>40899</v>
      </c>
      <c r="E6530" s="3">
        <v>40903</v>
      </c>
      <c r="F6530" s="2" t="s">
        <v>50</v>
      </c>
      <c r="G6530" s="2" t="s">
        <v>3396</v>
      </c>
      <c r="H6530" s="2" t="s">
        <v>3397</v>
      </c>
      <c r="I6530" s="2" t="s">
        <v>102</v>
      </c>
      <c r="J6530" s="2" t="s">
        <v>27</v>
      </c>
      <c r="K6530" s="2" t="s">
        <v>266</v>
      </c>
      <c r="L6530" s="2" t="s">
        <v>267</v>
      </c>
      <c r="M6530" s="1">
        <v>10024</v>
      </c>
      <c r="N6530" s="2" t="s">
        <v>148</v>
      </c>
      <c r="O6530" s="2" t="s">
        <v>8942</v>
      </c>
      <c r="P6530" s="2" t="s">
        <v>46</v>
      </c>
      <c r="Q6530" s="2" t="s">
        <v>59</v>
      </c>
      <c r="R6530" s="2" t="s">
        <v>8943</v>
      </c>
      <c r="S6530" s="1">
        <v>216.4</v>
      </c>
      <c r="T6530" s="1">
        <v>4</v>
      </c>
      <c r="U6530" s="1">
        <v>0</v>
      </c>
      <c r="V6530" s="5">
        <v>56.264000000000003</v>
      </c>
    </row>
    <row r="6531" spans="1:22" ht="15" thickBot="1" x14ac:dyDescent="0.35">
      <c r="A6531" s="4">
        <v>6530</v>
      </c>
      <c r="B6531" s="2" t="s">
        <v>8944</v>
      </c>
      <c r="C6531" s="1">
        <v>2011</v>
      </c>
      <c r="D6531" s="3">
        <v>40598</v>
      </c>
      <c r="E6531" s="3">
        <v>40602</v>
      </c>
      <c r="F6531" s="2" t="s">
        <v>50</v>
      </c>
      <c r="G6531" s="2" t="s">
        <v>6200</v>
      </c>
      <c r="H6531" s="2" t="s">
        <v>6201</v>
      </c>
      <c r="I6531" s="2" t="s">
        <v>102</v>
      </c>
      <c r="J6531" s="2" t="s">
        <v>27</v>
      </c>
      <c r="K6531" s="2" t="s">
        <v>4172</v>
      </c>
      <c r="L6531" s="2" t="s">
        <v>104</v>
      </c>
      <c r="M6531" s="1">
        <v>79907</v>
      </c>
      <c r="N6531" s="2" t="s">
        <v>105</v>
      </c>
      <c r="O6531" s="2" t="s">
        <v>3372</v>
      </c>
      <c r="P6531" s="2" t="s">
        <v>46</v>
      </c>
      <c r="Q6531" s="2" t="s">
        <v>47</v>
      </c>
      <c r="R6531" s="2" t="s">
        <v>186</v>
      </c>
      <c r="S6531" s="1">
        <v>6.9359999999999999</v>
      </c>
      <c r="T6531" s="1">
        <v>3</v>
      </c>
      <c r="U6531" s="1">
        <v>0.2</v>
      </c>
      <c r="V6531" s="5">
        <v>2.3409</v>
      </c>
    </row>
    <row r="6532" spans="1:22" ht="15" thickBot="1" x14ac:dyDescent="0.35">
      <c r="A6532" s="4">
        <v>6531</v>
      </c>
      <c r="B6532" s="2" t="s">
        <v>8944</v>
      </c>
      <c r="C6532" s="1">
        <v>2011</v>
      </c>
      <c r="D6532" s="3">
        <v>40598</v>
      </c>
      <c r="E6532" s="3">
        <v>40602</v>
      </c>
      <c r="F6532" s="2" t="s">
        <v>50</v>
      </c>
      <c r="G6532" s="2" t="s">
        <v>6200</v>
      </c>
      <c r="H6532" s="2" t="s">
        <v>6201</v>
      </c>
      <c r="I6532" s="2" t="s">
        <v>102</v>
      </c>
      <c r="J6532" s="2" t="s">
        <v>27</v>
      </c>
      <c r="K6532" s="2" t="s">
        <v>4172</v>
      </c>
      <c r="L6532" s="2" t="s">
        <v>104</v>
      </c>
      <c r="M6532" s="1">
        <v>79907</v>
      </c>
      <c r="N6532" s="2" t="s">
        <v>105</v>
      </c>
      <c r="O6532" s="2" t="s">
        <v>3046</v>
      </c>
      <c r="P6532" s="2" t="s">
        <v>46</v>
      </c>
      <c r="Q6532" s="2" t="s">
        <v>75</v>
      </c>
      <c r="R6532" s="2" t="s">
        <v>3047</v>
      </c>
      <c r="S6532" s="1">
        <v>4.4279999999999999</v>
      </c>
      <c r="T6532" s="1">
        <v>3</v>
      </c>
      <c r="U6532" s="1">
        <v>0.8</v>
      </c>
      <c r="V6532" s="5">
        <v>-6.8634000000000004</v>
      </c>
    </row>
    <row r="6533" spans="1:22" ht="15" thickBot="1" x14ac:dyDescent="0.35">
      <c r="A6533" s="4">
        <v>6532</v>
      </c>
      <c r="B6533" s="2" t="s">
        <v>8945</v>
      </c>
      <c r="C6533" s="1">
        <v>2014</v>
      </c>
      <c r="D6533" s="3">
        <v>41978</v>
      </c>
      <c r="E6533" s="3">
        <v>41982</v>
      </c>
      <c r="F6533" s="2" t="s">
        <v>50</v>
      </c>
      <c r="G6533" s="2" t="s">
        <v>1997</v>
      </c>
      <c r="H6533" s="2" t="s">
        <v>1998</v>
      </c>
      <c r="I6533" s="2" t="s">
        <v>26</v>
      </c>
      <c r="J6533" s="2" t="s">
        <v>27</v>
      </c>
      <c r="K6533" s="2" t="s">
        <v>389</v>
      </c>
      <c r="L6533" s="2" t="s">
        <v>229</v>
      </c>
      <c r="M6533" s="1">
        <v>55901</v>
      </c>
      <c r="N6533" s="2" t="s">
        <v>105</v>
      </c>
      <c r="O6533" s="2" t="s">
        <v>4123</v>
      </c>
      <c r="P6533" s="2" t="s">
        <v>46</v>
      </c>
      <c r="Q6533" s="2" t="s">
        <v>68</v>
      </c>
      <c r="R6533" s="2" t="s">
        <v>4124</v>
      </c>
      <c r="S6533" s="1">
        <v>8.8000000000000007</v>
      </c>
      <c r="T6533" s="1">
        <v>5</v>
      </c>
      <c r="U6533" s="1">
        <v>0</v>
      </c>
      <c r="V6533" s="5">
        <v>2.552</v>
      </c>
    </row>
    <row r="6534" spans="1:22" ht="15" thickBot="1" x14ac:dyDescent="0.35">
      <c r="A6534" s="4">
        <v>6533</v>
      </c>
      <c r="B6534" s="2" t="s">
        <v>8945</v>
      </c>
      <c r="C6534" s="1">
        <v>2014</v>
      </c>
      <c r="D6534" s="3">
        <v>41978</v>
      </c>
      <c r="E6534" s="3">
        <v>41982</v>
      </c>
      <c r="F6534" s="2" t="s">
        <v>50</v>
      </c>
      <c r="G6534" s="2" t="s">
        <v>1997</v>
      </c>
      <c r="H6534" s="2" t="s">
        <v>1998</v>
      </c>
      <c r="I6534" s="2" t="s">
        <v>26</v>
      </c>
      <c r="J6534" s="2" t="s">
        <v>27</v>
      </c>
      <c r="K6534" s="2" t="s">
        <v>389</v>
      </c>
      <c r="L6534" s="2" t="s">
        <v>229</v>
      </c>
      <c r="M6534" s="1">
        <v>55901</v>
      </c>
      <c r="N6534" s="2" t="s">
        <v>105</v>
      </c>
      <c r="O6534" s="2" t="s">
        <v>8798</v>
      </c>
      <c r="P6534" s="2" t="s">
        <v>71</v>
      </c>
      <c r="Q6534" s="2" t="s">
        <v>161</v>
      </c>
      <c r="R6534" s="2" t="s">
        <v>8799</v>
      </c>
      <c r="S6534" s="1">
        <v>142.80000000000001</v>
      </c>
      <c r="T6534" s="1">
        <v>1</v>
      </c>
      <c r="U6534" s="1">
        <v>0</v>
      </c>
      <c r="V6534" s="5">
        <v>29.988</v>
      </c>
    </row>
    <row r="6535" spans="1:22" ht="15" thickBot="1" x14ac:dyDescent="0.35">
      <c r="A6535" s="4">
        <v>6534</v>
      </c>
      <c r="B6535" s="2" t="s">
        <v>8945</v>
      </c>
      <c r="C6535" s="1">
        <v>2014</v>
      </c>
      <c r="D6535" s="3">
        <v>41978</v>
      </c>
      <c r="E6535" s="3">
        <v>41982</v>
      </c>
      <c r="F6535" s="2" t="s">
        <v>50</v>
      </c>
      <c r="G6535" s="2" t="s">
        <v>1997</v>
      </c>
      <c r="H6535" s="2" t="s">
        <v>1998</v>
      </c>
      <c r="I6535" s="2" t="s">
        <v>26</v>
      </c>
      <c r="J6535" s="2" t="s">
        <v>27</v>
      </c>
      <c r="K6535" s="2" t="s">
        <v>389</v>
      </c>
      <c r="L6535" s="2" t="s">
        <v>229</v>
      </c>
      <c r="M6535" s="1">
        <v>55901</v>
      </c>
      <c r="N6535" s="2" t="s">
        <v>105</v>
      </c>
      <c r="O6535" s="2" t="s">
        <v>7001</v>
      </c>
      <c r="P6535" s="2" t="s">
        <v>71</v>
      </c>
      <c r="Q6535" s="2" t="s">
        <v>161</v>
      </c>
      <c r="R6535" s="2" t="s">
        <v>7002</v>
      </c>
      <c r="S6535" s="1">
        <v>399.95</v>
      </c>
      <c r="T6535" s="1">
        <v>5</v>
      </c>
      <c r="U6535" s="1">
        <v>0</v>
      </c>
      <c r="V6535" s="5">
        <v>143.982</v>
      </c>
    </row>
    <row r="6536" spans="1:22" ht="15" thickBot="1" x14ac:dyDescent="0.35">
      <c r="A6536" s="4">
        <v>6535</v>
      </c>
      <c r="B6536" s="2" t="s">
        <v>8946</v>
      </c>
      <c r="C6536" s="1">
        <v>2011</v>
      </c>
      <c r="D6536" s="3">
        <v>40864</v>
      </c>
      <c r="E6536" s="3">
        <v>40869</v>
      </c>
      <c r="F6536" s="2" t="s">
        <v>50</v>
      </c>
      <c r="G6536" s="2" t="s">
        <v>1878</v>
      </c>
      <c r="H6536" s="2" t="s">
        <v>1879</v>
      </c>
      <c r="I6536" s="2" t="s">
        <v>26</v>
      </c>
      <c r="J6536" s="2" t="s">
        <v>27</v>
      </c>
      <c r="K6536" s="2" t="s">
        <v>3452</v>
      </c>
      <c r="L6536" s="2" t="s">
        <v>267</v>
      </c>
      <c r="M6536" s="1">
        <v>14215</v>
      </c>
      <c r="N6536" s="2" t="s">
        <v>148</v>
      </c>
      <c r="O6536" s="2" t="s">
        <v>4718</v>
      </c>
      <c r="P6536" s="2" t="s">
        <v>46</v>
      </c>
      <c r="Q6536" s="2" t="s">
        <v>75</v>
      </c>
      <c r="R6536" s="2" t="s">
        <v>4719</v>
      </c>
      <c r="S6536" s="1">
        <v>2152.7759999999998</v>
      </c>
      <c r="T6536" s="1">
        <v>3</v>
      </c>
      <c r="U6536" s="1">
        <v>0.2</v>
      </c>
      <c r="V6536" s="5">
        <v>726.56190000000004</v>
      </c>
    </row>
    <row r="6537" spans="1:22" ht="15" thickBot="1" x14ac:dyDescent="0.35">
      <c r="A6537" s="4">
        <v>6536</v>
      </c>
      <c r="B6537" s="2" t="s">
        <v>8946</v>
      </c>
      <c r="C6537" s="1">
        <v>2011</v>
      </c>
      <c r="D6537" s="3">
        <v>40864</v>
      </c>
      <c r="E6537" s="3">
        <v>40869</v>
      </c>
      <c r="F6537" s="2" t="s">
        <v>50</v>
      </c>
      <c r="G6537" s="2" t="s">
        <v>1878</v>
      </c>
      <c r="H6537" s="2" t="s">
        <v>1879</v>
      </c>
      <c r="I6537" s="2" t="s">
        <v>26</v>
      </c>
      <c r="J6537" s="2" t="s">
        <v>27</v>
      </c>
      <c r="K6537" s="2" t="s">
        <v>3452</v>
      </c>
      <c r="L6537" s="2" t="s">
        <v>267</v>
      </c>
      <c r="M6537" s="1">
        <v>14215</v>
      </c>
      <c r="N6537" s="2" t="s">
        <v>148</v>
      </c>
      <c r="O6537" s="2" t="s">
        <v>5019</v>
      </c>
      <c r="P6537" s="2" t="s">
        <v>32</v>
      </c>
      <c r="Q6537" s="2" t="s">
        <v>33</v>
      </c>
      <c r="R6537" s="2" t="s">
        <v>5020</v>
      </c>
      <c r="S6537" s="1">
        <v>4007.84</v>
      </c>
      <c r="T6537" s="1">
        <v>10</v>
      </c>
      <c r="U6537" s="1">
        <v>0.2</v>
      </c>
      <c r="V6537" s="5">
        <v>-50.097999999999999</v>
      </c>
    </row>
    <row r="6538" spans="1:22" ht="15" thickBot="1" x14ac:dyDescent="0.35">
      <c r="A6538" s="4">
        <v>6537</v>
      </c>
      <c r="B6538" s="2" t="s">
        <v>8947</v>
      </c>
      <c r="C6538" s="1">
        <v>2011</v>
      </c>
      <c r="D6538" s="3">
        <v>40836</v>
      </c>
      <c r="E6538" s="3">
        <v>40839</v>
      </c>
      <c r="F6538" s="2" t="s">
        <v>188</v>
      </c>
      <c r="G6538" s="2" t="s">
        <v>792</v>
      </c>
      <c r="H6538" s="2" t="s">
        <v>793</v>
      </c>
      <c r="I6538" s="2" t="s">
        <v>41</v>
      </c>
      <c r="J6538" s="2" t="s">
        <v>27</v>
      </c>
      <c r="K6538" s="2" t="s">
        <v>5137</v>
      </c>
      <c r="L6538" s="2" t="s">
        <v>335</v>
      </c>
      <c r="M6538" s="1">
        <v>37918</v>
      </c>
      <c r="N6538" s="2" t="s">
        <v>30</v>
      </c>
      <c r="O6538" s="2" t="s">
        <v>3772</v>
      </c>
      <c r="P6538" s="2" t="s">
        <v>32</v>
      </c>
      <c r="Q6538" s="2" t="s">
        <v>56</v>
      </c>
      <c r="R6538" s="2" t="s">
        <v>3773</v>
      </c>
      <c r="S6538" s="1">
        <v>328.59</v>
      </c>
      <c r="T6538" s="1">
        <v>3</v>
      </c>
      <c r="U6538" s="1">
        <v>0.4</v>
      </c>
      <c r="V6538" s="5">
        <v>-147.8655</v>
      </c>
    </row>
    <row r="6539" spans="1:22" ht="15" thickBot="1" x14ac:dyDescent="0.35">
      <c r="A6539" s="4">
        <v>6538</v>
      </c>
      <c r="B6539" s="2" t="s">
        <v>8947</v>
      </c>
      <c r="C6539" s="1">
        <v>2011</v>
      </c>
      <c r="D6539" s="3">
        <v>40836</v>
      </c>
      <c r="E6539" s="3">
        <v>40839</v>
      </c>
      <c r="F6539" s="2" t="s">
        <v>188</v>
      </c>
      <c r="G6539" s="2" t="s">
        <v>792</v>
      </c>
      <c r="H6539" s="2" t="s">
        <v>793</v>
      </c>
      <c r="I6539" s="2" t="s">
        <v>41</v>
      </c>
      <c r="J6539" s="2" t="s">
        <v>27</v>
      </c>
      <c r="K6539" s="2" t="s">
        <v>5137</v>
      </c>
      <c r="L6539" s="2" t="s">
        <v>335</v>
      </c>
      <c r="M6539" s="1">
        <v>37918</v>
      </c>
      <c r="N6539" s="2" t="s">
        <v>30</v>
      </c>
      <c r="O6539" s="2" t="s">
        <v>1412</v>
      </c>
      <c r="P6539" s="2" t="s">
        <v>46</v>
      </c>
      <c r="Q6539" s="2" t="s">
        <v>59</v>
      </c>
      <c r="R6539" s="2" t="s">
        <v>1413</v>
      </c>
      <c r="S6539" s="1">
        <v>98.352000000000004</v>
      </c>
      <c r="T6539" s="1">
        <v>3</v>
      </c>
      <c r="U6539" s="1">
        <v>0.2</v>
      </c>
      <c r="V6539" s="5">
        <v>-24.588000000000001</v>
      </c>
    </row>
    <row r="6540" spans="1:22" ht="15" thickBot="1" x14ac:dyDescent="0.35">
      <c r="A6540" s="4">
        <v>6539</v>
      </c>
      <c r="B6540" s="2" t="s">
        <v>8948</v>
      </c>
      <c r="C6540" s="1">
        <v>2012</v>
      </c>
      <c r="D6540" s="3">
        <v>41207</v>
      </c>
      <c r="E6540" s="3">
        <v>41212</v>
      </c>
      <c r="F6540" s="2" t="s">
        <v>50</v>
      </c>
      <c r="G6540" s="2" t="s">
        <v>819</v>
      </c>
      <c r="H6540" s="2" t="s">
        <v>820</v>
      </c>
      <c r="I6540" s="2" t="s">
        <v>41</v>
      </c>
      <c r="J6540" s="2" t="s">
        <v>27</v>
      </c>
      <c r="K6540" s="2" t="s">
        <v>606</v>
      </c>
      <c r="L6540" s="2" t="s">
        <v>245</v>
      </c>
      <c r="M6540" s="1">
        <v>19711</v>
      </c>
      <c r="N6540" s="2" t="s">
        <v>148</v>
      </c>
      <c r="O6540" s="2" t="s">
        <v>2175</v>
      </c>
      <c r="P6540" s="2" t="s">
        <v>71</v>
      </c>
      <c r="Q6540" s="2" t="s">
        <v>72</v>
      </c>
      <c r="R6540" s="2" t="s">
        <v>2176</v>
      </c>
      <c r="S6540" s="1">
        <v>158.99</v>
      </c>
      <c r="T6540" s="1">
        <v>1</v>
      </c>
      <c r="U6540" s="1">
        <v>0</v>
      </c>
      <c r="V6540" s="5">
        <v>41.337400000000002</v>
      </c>
    </row>
    <row r="6541" spans="1:22" ht="15" thickBot="1" x14ac:dyDescent="0.35">
      <c r="A6541" s="4">
        <v>6540</v>
      </c>
      <c r="B6541" s="2" t="s">
        <v>8948</v>
      </c>
      <c r="C6541" s="1">
        <v>2012</v>
      </c>
      <c r="D6541" s="3">
        <v>41207</v>
      </c>
      <c r="E6541" s="3">
        <v>41212</v>
      </c>
      <c r="F6541" s="2" t="s">
        <v>50</v>
      </c>
      <c r="G6541" s="2" t="s">
        <v>819</v>
      </c>
      <c r="H6541" s="2" t="s">
        <v>820</v>
      </c>
      <c r="I6541" s="2" t="s">
        <v>41</v>
      </c>
      <c r="J6541" s="2" t="s">
        <v>27</v>
      </c>
      <c r="K6541" s="2" t="s">
        <v>606</v>
      </c>
      <c r="L6541" s="2" t="s">
        <v>245</v>
      </c>
      <c r="M6541" s="1">
        <v>19711</v>
      </c>
      <c r="N6541" s="2" t="s">
        <v>148</v>
      </c>
      <c r="O6541" s="2" t="s">
        <v>5493</v>
      </c>
      <c r="P6541" s="2" t="s">
        <v>32</v>
      </c>
      <c r="Q6541" s="2" t="s">
        <v>36</v>
      </c>
      <c r="R6541" s="2" t="s">
        <v>5494</v>
      </c>
      <c r="S6541" s="1">
        <v>291.10000000000002</v>
      </c>
      <c r="T6541" s="1">
        <v>5</v>
      </c>
      <c r="U6541" s="1">
        <v>0</v>
      </c>
      <c r="V6541" s="5">
        <v>75.686000000000007</v>
      </c>
    </row>
    <row r="6542" spans="1:22" ht="15" thickBot="1" x14ac:dyDescent="0.35">
      <c r="A6542" s="4">
        <v>6541</v>
      </c>
      <c r="B6542" s="2" t="s">
        <v>8949</v>
      </c>
      <c r="C6542" s="1">
        <v>2014</v>
      </c>
      <c r="D6542" s="3">
        <v>41960</v>
      </c>
      <c r="E6542" s="3">
        <v>41963</v>
      </c>
      <c r="F6542" s="2" t="s">
        <v>188</v>
      </c>
      <c r="G6542" s="2" t="s">
        <v>3525</v>
      </c>
      <c r="H6542" s="2" t="s">
        <v>3526</v>
      </c>
      <c r="I6542" s="2" t="s">
        <v>26</v>
      </c>
      <c r="J6542" s="2" t="s">
        <v>27</v>
      </c>
      <c r="K6542" s="2" t="s">
        <v>95</v>
      </c>
      <c r="L6542" s="2" t="s">
        <v>96</v>
      </c>
      <c r="M6542" s="1">
        <v>98103</v>
      </c>
      <c r="N6542" s="2" t="s">
        <v>44</v>
      </c>
      <c r="O6542" s="2" t="s">
        <v>7310</v>
      </c>
      <c r="P6542" s="2" t="s">
        <v>46</v>
      </c>
      <c r="Q6542" s="2" t="s">
        <v>90</v>
      </c>
      <c r="R6542" s="2" t="s">
        <v>7311</v>
      </c>
      <c r="S6542" s="1">
        <v>73.680000000000007</v>
      </c>
      <c r="T6542" s="1">
        <v>6</v>
      </c>
      <c r="U6542" s="1">
        <v>0</v>
      </c>
      <c r="V6542" s="5">
        <v>34.629600000000003</v>
      </c>
    </row>
    <row r="6543" spans="1:22" ht="15" thickBot="1" x14ac:dyDescent="0.35">
      <c r="A6543" s="4">
        <v>6542</v>
      </c>
      <c r="B6543" s="2" t="s">
        <v>8949</v>
      </c>
      <c r="C6543" s="1">
        <v>2014</v>
      </c>
      <c r="D6543" s="3">
        <v>41960</v>
      </c>
      <c r="E6543" s="3">
        <v>41963</v>
      </c>
      <c r="F6543" s="2" t="s">
        <v>188</v>
      </c>
      <c r="G6543" s="2" t="s">
        <v>3525</v>
      </c>
      <c r="H6543" s="2" t="s">
        <v>3526</v>
      </c>
      <c r="I6543" s="2" t="s">
        <v>26</v>
      </c>
      <c r="J6543" s="2" t="s">
        <v>27</v>
      </c>
      <c r="K6543" s="2" t="s">
        <v>95</v>
      </c>
      <c r="L6543" s="2" t="s">
        <v>96</v>
      </c>
      <c r="M6543" s="1">
        <v>98103</v>
      </c>
      <c r="N6543" s="2" t="s">
        <v>44</v>
      </c>
      <c r="O6543" s="2" t="s">
        <v>2263</v>
      </c>
      <c r="P6543" s="2" t="s">
        <v>32</v>
      </c>
      <c r="Q6543" s="2" t="s">
        <v>65</v>
      </c>
      <c r="R6543" s="2" t="s">
        <v>2264</v>
      </c>
      <c r="S6543" s="1">
        <v>139.91999999999999</v>
      </c>
      <c r="T6543" s="1">
        <v>2</v>
      </c>
      <c r="U6543" s="1">
        <v>0</v>
      </c>
      <c r="V6543" s="5">
        <v>23.7864</v>
      </c>
    </row>
    <row r="6544" spans="1:22" ht="15" thickBot="1" x14ac:dyDescent="0.35">
      <c r="A6544" s="4">
        <v>6543</v>
      </c>
      <c r="B6544" s="2" t="s">
        <v>8949</v>
      </c>
      <c r="C6544" s="1">
        <v>2014</v>
      </c>
      <c r="D6544" s="3">
        <v>41960</v>
      </c>
      <c r="E6544" s="3">
        <v>41963</v>
      </c>
      <c r="F6544" s="2" t="s">
        <v>188</v>
      </c>
      <c r="G6544" s="2" t="s">
        <v>3525</v>
      </c>
      <c r="H6544" s="2" t="s">
        <v>3526</v>
      </c>
      <c r="I6544" s="2" t="s">
        <v>26</v>
      </c>
      <c r="J6544" s="2" t="s">
        <v>27</v>
      </c>
      <c r="K6544" s="2" t="s">
        <v>95</v>
      </c>
      <c r="L6544" s="2" t="s">
        <v>96</v>
      </c>
      <c r="M6544" s="1">
        <v>98103</v>
      </c>
      <c r="N6544" s="2" t="s">
        <v>44</v>
      </c>
      <c r="O6544" s="2" t="s">
        <v>6491</v>
      </c>
      <c r="P6544" s="2" t="s">
        <v>71</v>
      </c>
      <c r="Q6544" s="2" t="s">
        <v>72</v>
      </c>
      <c r="R6544" s="2" t="s">
        <v>6492</v>
      </c>
      <c r="S6544" s="1">
        <v>107.88</v>
      </c>
      <c r="T6544" s="1">
        <v>3</v>
      </c>
      <c r="U6544" s="1">
        <v>0.2</v>
      </c>
      <c r="V6544" s="5">
        <v>10.788</v>
      </c>
    </row>
    <row r="6545" spans="1:22" ht="15" thickBot="1" x14ac:dyDescent="0.35">
      <c r="A6545" s="4">
        <v>6544</v>
      </c>
      <c r="B6545" s="2" t="s">
        <v>8949</v>
      </c>
      <c r="C6545" s="1">
        <v>2014</v>
      </c>
      <c r="D6545" s="3">
        <v>41960</v>
      </c>
      <c r="E6545" s="3">
        <v>41963</v>
      </c>
      <c r="F6545" s="2" t="s">
        <v>188</v>
      </c>
      <c r="G6545" s="2" t="s">
        <v>3525</v>
      </c>
      <c r="H6545" s="2" t="s">
        <v>3526</v>
      </c>
      <c r="I6545" s="2" t="s">
        <v>26</v>
      </c>
      <c r="J6545" s="2" t="s">
        <v>27</v>
      </c>
      <c r="K6545" s="2" t="s">
        <v>95</v>
      </c>
      <c r="L6545" s="2" t="s">
        <v>96</v>
      </c>
      <c r="M6545" s="1">
        <v>98103</v>
      </c>
      <c r="N6545" s="2" t="s">
        <v>44</v>
      </c>
      <c r="O6545" s="2" t="s">
        <v>5267</v>
      </c>
      <c r="P6545" s="2" t="s">
        <v>46</v>
      </c>
      <c r="Q6545" s="2" t="s">
        <v>59</v>
      </c>
      <c r="R6545" s="2" t="s">
        <v>5268</v>
      </c>
      <c r="S6545" s="1">
        <v>33.29</v>
      </c>
      <c r="T6545" s="1">
        <v>1</v>
      </c>
      <c r="U6545" s="1">
        <v>0</v>
      </c>
      <c r="V6545" s="5">
        <v>7.9896000000000003</v>
      </c>
    </row>
    <row r="6546" spans="1:22" ht="15" thickBot="1" x14ac:dyDescent="0.35">
      <c r="A6546" s="4">
        <v>6545</v>
      </c>
      <c r="B6546" s="2" t="s">
        <v>8950</v>
      </c>
      <c r="C6546" s="1">
        <v>2014</v>
      </c>
      <c r="D6546" s="3">
        <v>41774</v>
      </c>
      <c r="E6546" s="3">
        <v>41778</v>
      </c>
      <c r="F6546" s="2" t="s">
        <v>50</v>
      </c>
      <c r="G6546" s="2" t="s">
        <v>251</v>
      </c>
      <c r="H6546" s="2" t="s">
        <v>252</v>
      </c>
      <c r="I6546" s="2" t="s">
        <v>26</v>
      </c>
      <c r="J6546" s="2" t="s">
        <v>27</v>
      </c>
      <c r="K6546" s="2" t="s">
        <v>2180</v>
      </c>
      <c r="L6546" s="2" t="s">
        <v>498</v>
      </c>
      <c r="M6546" s="1">
        <v>44105</v>
      </c>
      <c r="N6546" s="2" t="s">
        <v>148</v>
      </c>
      <c r="O6546" s="2" t="s">
        <v>6808</v>
      </c>
      <c r="P6546" s="2" t="s">
        <v>46</v>
      </c>
      <c r="Q6546" s="2" t="s">
        <v>75</v>
      </c>
      <c r="R6546" s="2" t="s">
        <v>6809</v>
      </c>
      <c r="S6546" s="1">
        <v>58.17</v>
      </c>
      <c r="T6546" s="1">
        <v>5</v>
      </c>
      <c r="U6546" s="1">
        <v>0.7</v>
      </c>
      <c r="V6546" s="5">
        <v>-46.536000000000001</v>
      </c>
    </row>
    <row r="6547" spans="1:22" ht="15" thickBot="1" x14ac:dyDescent="0.35">
      <c r="A6547" s="4">
        <v>6546</v>
      </c>
      <c r="B6547" s="2" t="s">
        <v>8950</v>
      </c>
      <c r="C6547" s="1">
        <v>2014</v>
      </c>
      <c r="D6547" s="3">
        <v>41774</v>
      </c>
      <c r="E6547" s="3">
        <v>41778</v>
      </c>
      <c r="F6547" s="2" t="s">
        <v>50</v>
      </c>
      <c r="G6547" s="2" t="s">
        <v>251</v>
      </c>
      <c r="H6547" s="2" t="s">
        <v>252</v>
      </c>
      <c r="I6547" s="2" t="s">
        <v>26</v>
      </c>
      <c r="J6547" s="2" t="s">
        <v>27</v>
      </c>
      <c r="K6547" s="2" t="s">
        <v>2180</v>
      </c>
      <c r="L6547" s="2" t="s">
        <v>498</v>
      </c>
      <c r="M6547" s="1">
        <v>44105</v>
      </c>
      <c r="N6547" s="2" t="s">
        <v>148</v>
      </c>
      <c r="O6547" s="2" t="s">
        <v>3280</v>
      </c>
      <c r="P6547" s="2" t="s">
        <v>46</v>
      </c>
      <c r="Q6547" s="2" t="s">
        <v>47</v>
      </c>
      <c r="R6547" s="2" t="s">
        <v>3281</v>
      </c>
      <c r="S6547" s="1">
        <v>5.04</v>
      </c>
      <c r="T6547" s="1">
        <v>2</v>
      </c>
      <c r="U6547" s="1">
        <v>0.2</v>
      </c>
      <c r="V6547" s="5">
        <v>1.764</v>
      </c>
    </row>
    <row r="6548" spans="1:22" ht="15" thickBot="1" x14ac:dyDescent="0.35">
      <c r="A6548" s="4">
        <v>6547</v>
      </c>
      <c r="B6548" s="2" t="s">
        <v>8950</v>
      </c>
      <c r="C6548" s="1">
        <v>2014</v>
      </c>
      <c r="D6548" s="3">
        <v>41774</v>
      </c>
      <c r="E6548" s="3">
        <v>41778</v>
      </c>
      <c r="F6548" s="2" t="s">
        <v>50</v>
      </c>
      <c r="G6548" s="2" t="s">
        <v>251</v>
      </c>
      <c r="H6548" s="2" t="s">
        <v>252</v>
      </c>
      <c r="I6548" s="2" t="s">
        <v>26</v>
      </c>
      <c r="J6548" s="2" t="s">
        <v>27</v>
      </c>
      <c r="K6548" s="2" t="s">
        <v>2180</v>
      </c>
      <c r="L6548" s="2" t="s">
        <v>498</v>
      </c>
      <c r="M6548" s="1">
        <v>44105</v>
      </c>
      <c r="N6548" s="2" t="s">
        <v>148</v>
      </c>
      <c r="O6548" s="2" t="s">
        <v>7715</v>
      </c>
      <c r="P6548" s="2" t="s">
        <v>46</v>
      </c>
      <c r="Q6548" s="2" t="s">
        <v>90</v>
      </c>
      <c r="R6548" s="2" t="s">
        <v>7716</v>
      </c>
      <c r="S6548" s="1">
        <v>24.783999999999999</v>
      </c>
      <c r="T6548" s="1">
        <v>1</v>
      </c>
      <c r="U6548" s="1">
        <v>0.2</v>
      </c>
      <c r="V6548" s="5">
        <v>7.7450000000000001</v>
      </c>
    </row>
    <row r="6549" spans="1:22" ht="15" thickBot="1" x14ac:dyDescent="0.35">
      <c r="A6549" s="4">
        <v>6548</v>
      </c>
      <c r="B6549" s="2" t="s">
        <v>8951</v>
      </c>
      <c r="C6549" s="1">
        <v>2011</v>
      </c>
      <c r="D6549" s="3">
        <v>40603</v>
      </c>
      <c r="E6549" s="3">
        <v>40607</v>
      </c>
      <c r="F6549" s="2" t="s">
        <v>50</v>
      </c>
      <c r="G6549" s="2" t="s">
        <v>6035</v>
      </c>
      <c r="H6549" s="2" t="s">
        <v>6036</v>
      </c>
      <c r="I6549" s="2" t="s">
        <v>102</v>
      </c>
      <c r="J6549" s="2" t="s">
        <v>27</v>
      </c>
      <c r="K6549" s="2" t="s">
        <v>5479</v>
      </c>
      <c r="L6549" s="2" t="s">
        <v>211</v>
      </c>
      <c r="M6549" s="1">
        <v>60126</v>
      </c>
      <c r="N6549" s="2" t="s">
        <v>105</v>
      </c>
      <c r="O6549" s="2" t="s">
        <v>384</v>
      </c>
      <c r="P6549" s="2" t="s">
        <v>32</v>
      </c>
      <c r="Q6549" s="2" t="s">
        <v>36</v>
      </c>
      <c r="R6549" s="2" t="s">
        <v>385</v>
      </c>
      <c r="S6549" s="1">
        <v>634.11599999999999</v>
      </c>
      <c r="T6549" s="1">
        <v>6</v>
      </c>
      <c r="U6549" s="1">
        <v>0.3</v>
      </c>
      <c r="V6549" s="5">
        <v>-172.1172</v>
      </c>
    </row>
    <row r="6550" spans="1:22" ht="15" thickBot="1" x14ac:dyDescent="0.35">
      <c r="A6550" s="4">
        <v>6549</v>
      </c>
      <c r="B6550" s="2" t="s">
        <v>8951</v>
      </c>
      <c r="C6550" s="1">
        <v>2011</v>
      </c>
      <c r="D6550" s="3">
        <v>40603</v>
      </c>
      <c r="E6550" s="3">
        <v>40607</v>
      </c>
      <c r="F6550" s="2" t="s">
        <v>50</v>
      </c>
      <c r="G6550" s="2" t="s">
        <v>6035</v>
      </c>
      <c r="H6550" s="2" t="s">
        <v>6036</v>
      </c>
      <c r="I6550" s="2" t="s">
        <v>102</v>
      </c>
      <c r="J6550" s="2" t="s">
        <v>27</v>
      </c>
      <c r="K6550" s="2" t="s">
        <v>5479</v>
      </c>
      <c r="L6550" s="2" t="s">
        <v>211</v>
      </c>
      <c r="M6550" s="1">
        <v>60126</v>
      </c>
      <c r="N6550" s="2" t="s">
        <v>105</v>
      </c>
      <c r="O6550" s="2" t="s">
        <v>8332</v>
      </c>
      <c r="P6550" s="2" t="s">
        <v>46</v>
      </c>
      <c r="Q6550" s="2" t="s">
        <v>90</v>
      </c>
      <c r="R6550" s="2" t="s">
        <v>8333</v>
      </c>
      <c r="S6550" s="1">
        <v>17.472000000000001</v>
      </c>
      <c r="T6550" s="1">
        <v>3</v>
      </c>
      <c r="U6550" s="1">
        <v>0.2</v>
      </c>
      <c r="V6550" s="5">
        <v>5.6783999999999999</v>
      </c>
    </row>
    <row r="6551" spans="1:22" ht="15" thickBot="1" x14ac:dyDescent="0.35">
      <c r="A6551" s="4">
        <v>6550</v>
      </c>
      <c r="B6551" s="2" t="s">
        <v>8952</v>
      </c>
      <c r="C6551" s="1">
        <v>2012</v>
      </c>
      <c r="D6551" s="3">
        <v>41120</v>
      </c>
      <c r="E6551" s="3">
        <v>41122</v>
      </c>
      <c r="F6551" s="2" t="s">
        <v>188</v>
      </c>
      <c r="G6551" s="2" t="s">
        <v>6369</v>
      </c>
      <c r="H6551" s="2" t="s">
        <v>6370</v>
      </c>
      <c r="I6551" s="2" t="s">
        <v>102</v>
      </c>
      <c r="J6551" s="2" t="s">
        <v>27</v>
      </c>
      <c r="K6551" s="2" t="s">
        <v>932</v>
      </c>
      <c r="L6551" s="2" t="s">
        <v>229</v>
      </c>
      <c r="M6551" s="1">
        <v>55044</v>
      </c>
      <c r="N6551" s="2" t="s">
        <v>105</v>
      </c>
      <c r="O6551" s="2" t="s">
        <v>3102</v>
      </c>
      <c r="P6551" s="2" t="s">
        <v>32</v>
      </c>
      <c r="Q6551" s="2" t="s">
        <v>36</v>
      </c>
      <c r="R6551" s="2" t="s">
        <v>3103</v>
      </c>
      <c r="S6551" s="1">
        <v>155.88</v>
      </c>
      <c r="T6551" s="1">
        <v>6</v>
      </c>
      <c r="U6551" s="1">
        <v>0</v>
      </c>
      <c r="V6551" s="5">
        <v>38.97</v>
      </c>
    </row>
    <row r="6552" spans="1:22" ht="15" thickBot="1" x14ac:dyDescent="0.35">
      <c r="A6552" s="4">
        <v>6551</v>
      </c>
      <c r="B6552" s="2" t="s">
        <v>8953</v>
      </c>
      <c r="C6552" s="1">
        <v>2012</v>
      </c>
      <c r="D6552" s="3">
        <v>41214</v>
      </c>
      <c r="E6552" s="3">
        <v>41216</v>
      </c>
      <c r="F6552" s="2" t="s">
        <v>23</v>
      </c>
      <c r="G6552" s="2" t="s">
        <v>3593</v>
      </c>
      <c r="H6552" s="2" t="s">
        <v>3594</v>
      </c>
      <c r="I6552" s="2" t="s">
        <v>26</v>
      </c>
      <c r="J6552" s="2" t="s">
        <v>27</v>
      </c>
      <c r="K6552" s="2" t="s">
        <v>266</v>
      </c>
      <c r="L6552" s="2" t="s">
        <v>267</v>
      </c>
      <c r="M6552" s="1">
        <v>10035</v>
      </c>
      <c r="N6552" s="2" t="s">
        <v>148</v>
      </c>
      <c r="O6552" s="2" t="s">
        <v>6127</v>
      </c>
      <c r="P6552" s="2" t="s">
        <v>32</v>
      </c>
      <c r="Q6552" s="2" t="s">
        <v>36</v>
      </c>
      <c r="R6552" s="2" t="s">
        <v>6128</v>
      </c>
      <c r="S6552" s="1">
        <v>327.56400000000002</v>
      </c>
      <c r="T6552" s="1">
        <v>4</v>
      </c>
      <c r="U6552" s="1">
        <v>0.1</v>
      </c>
      <c r="V6552" s="5">
        <v>21.837599999999998</v>
      </c>
    </row>
    <row r="6553" spans="1:22" ht="15" thickBot="1" x14ac:dyDescent="0.35">
      <c r="A6553" s="4">
        <v>6552</v>
      </c>
      <c r="B6553" s="2" t="s">
        <v>8954</v>
      </c>
      <c r="C6553" s="1">
        <v>2014</v>
      </c>
      <c r="D6553" s="3">
        <v>41990</v>
      </c>
      <c r="E6553" s="3">
        <v>41995</v>
      </c>
      <c r="F6553" s="2" t="s">
        <v>23</v>
      </c>
      <c r="G6553" s="2" t="s">
        <v>440</v>
      </c>
      <c r="H6553" s="2" t="s">
        <v>441</v>
      </c>
      <c r="I6553" s="2" t="s">
        <v>102</v>
      </c>
      <c r="J6553" s="2" t="s">
        <v>27</v>
      </c>
      <c r="K6553" s="2" t="s">
        <v>42</v>
      </c>
      <c r="L6553" s="2" t="s">
        <v>43</v>
      </c>
      <c r="M6553" s="1">
        <v>90036</v>
      </c>
      <c r="N6553" s="2" t="s">
        <v>44</v>
      </c>
      <c r="O6553" s="2" t="s">
        <v>1865</v>
      </c>
      <c r="P6553" s="2" t="s">
        <v>46</v>
      </c>
      <c r="Q6553" s="2" t="s">
        <v>90</v>
      </c>
      <c r="R6553" s="2" t="s">
        <v>1866</v>
      </c>
      <c r="S6553" s="1">
        <v>13.36</v>
      </c>
      <c r="T6553" s="1">
        <v>2</v>
      </c>
      <c r="U6553" s="1">
        <v>0</v>
      </c>
      <c r="V6553" s="5">
        <v>6.4127999999999998</v>
      </c>
    </row>
    <row r="6554" spans="1:22" ht="15" thickBot="1" x14ac:dyDescent="0.35">
      <c r="A6554" s="4">
        <v>6553</v>
      </c>
      <c r="B6554" s="2" t="s">
        <v>8954</v>
      </c>
      <c r="C6554" s="1">
        <v>2014</v>
      </c>
      <c r="D6554" s="3">
        <v>41990</v>
      </c>
      <c r="E6554" s="3">
        <v>41995</v>
      </c>
      <c r="F6554" s="2" t="s">
        <v>23</v>
      </c>
      <c r="G6554" s="2" t="s">
        <v>440</v>
      </c>
      <c r="H6554" s="2" t="s">
        <v>441</v>
      </c>
      <c r="I6554" s="2" t="s">
        <v>102</v>
      </c>
      <c r="J6554" s="2" t="s">
        <v>27</v>
      </c>
      <c r="K6554" s="2" t="s">
        <v>42</v>
      </c>
      <c r="L6554" s="2" t="s">
        <v>43</v>
      </c>
      <c r="M6554" s="1">
        <v>90036</v>
      </c>
      <c r="N6554" s="2" t="s">
        <v>44</v>
      </c>
      <c r="O6554" s="2" t="s">
        <v>3784</v>
      </c>
      <c r="P6554" s="2" t="s">
        <v>46</v>
      </c>
      <c r="Q6554" s="2" t="s">
        <v>59</v>
      </c>
      <c r="R6554" s="2" t="s">
        <v>3785</v>
      </c>
      <c r="S6554" s="1">
        <v>158.9</v>
      </c>
      <c r="T6554" s="1">
        <v>5</v>
      </c>
      <c r="U6554" s="1">
        <v>0</v>
      </c>
      <c r="V6554" s="5">
        <v>7.9450000000000003</v>
      </c>
    </row>
    <row r="6555" spans="1:22" ht="15" thickBot="1" x14ac:dyDescent="0.35">
      <c r="A6555" s="4">
        <v>6554</v>
      </c>
      <c r="B6555" s="2" t="s">
        <v>8955</v>
      </c>
      <c r="C6555" s="1">
        <v>2011</v>
      </c>
      <c r="D6555" s="3">
        <v>40836</v>
      </c>
      <c r="E6555" s="3">
        <v>40838</v>
      </c>
      <c r="F6555" s="2" t="s">
        <v>23</v>
      </c>
      <c r="G6555" s="2" t="s">
        <v>550</v>
      </c>
      <c r="H6555" s="2" t="s">
        <v>551</v>
      </c>
      <c r="I6555" s="2" t="s">
        <v>102</v>
      </c>
      <c r="J6555" s="2" t="s">
        <v>27</v>
      </c>
      <c r="K6555" s="2" t="s">
        <v>303</v>
      </c>
      <c r="L6555" s="2" t="s">
        <v>211</v>
      </c>
      <c r="M6555" s="1">
        <v>60653</v>
      </c>
      <c r="N6555" s="2" t="s">
        <v>105</v>
      </c>
      <c r="O6555" s="2" t="s">
        <v>2298</v>
      </c>
      <c r="P6555" s="2" t="s">
        <v>71</v>
      </c>
      <c r="Q6555" s="2" t="s">
        <v>161</v>
      </c>
      <c r="R6555" s="2" t="s">
        <v>2299</v>
      </c>
      <c r="S6555" s="1">
        <v>319.96800000000002</v>
      </c>
      <c r="T6555" s="1">
        <v>4</v>
      </c>
      <c r="U6555" s="1">
        <v>0.2</v>
      </c>
      <c r="V6555" s="5">
        <v>71.992800000000003</v>
      </c>
    </row>
    <row r="6556" spans="1:22" ht="15" thickBot="1" x14ac:dyDescent="0.35">
      <c r="A6556" s="4">
        <v>6555</v>
      </c>
      <c r="B6556" s="2" t="s">
        <v>8955</v>
      </c>
      <c r="C6556" s="1">
        <v>2011</v>
      </c>
      <c r="D6556" s="3">
        <v>40836</v>
      </c>
      <c r="E6556" s="3">
        <v>40838</v>
      </c>
      <c r="F6556" s="2" t="s">
        <v>23</v>
      </c>
      <c r="G6556" s="2" t="s">
        <v>550</v>
      </c>
      <c r="H6556" s="2" t="s">
        <v>551</v>
      </c>
      <c r="I6556" s="2" t="s">
        <v>102</v>
      </c>
      <c r="J6556" s="2" t="s">
        <v>27</v>
      </c>
      <c r="K6556" s="2" t="s">
        <v>303</v>
      </c>
      <c r="L6556" s="2" t="s">
        <v>211</v>
      </c>
      <c r="M6556" s="1">
        <v>60653</v>
      </c>
      <c r="N6556" s="2" t="s">
        <v>105</v>
      </c>
      <c r="O6556" s="2" t="s">
        <v>7562</v>
      </c>
      <c r="P6556" s="2" t="s">
        <v>46</v>
      </c>
      <c r="Q6556" s="2" t="s">
        <v>59</v>
      </c>
      <c r="R6556" s="2" t="s">
        <v>7563</v>
      </c>
      <c r="S6556" s="1">
        <v>505.32</v>
      </c>
      <c r="T6556" s="1">
        <v>3</v>
      </c>
      <c r="U6556" s="1">
        <v>0.2</v>
      </c>
      <c r="V6556" s="5">
        <v>31.5825</v>
      </c>
    </row>
    <row r="6557" spans="1:22" ht="15" thickBot="1" x14ac:dyDescent="0.35">
      <c r="A6557" s="4">
        <v>6556</v>
      </c>
      <c r="B6557" s="2" t="s">
        <v>8955</v>
      </c>
      <c r="C6557" s="1">
        <v>2011</v>
      </c>
      <c r="D6557" s="3">
        <v>40836</v>
      </c>
      <c r="E6557" s="3">
        <v>40838</v>
      </c>
      <c r="F6557" s="2" t="s">
        <v>23</v>
      </c>
      <c r="G6557" s="2" t="s">
        <v>550</v>
      </c>
      <c r="H6557" s="2" t="s">
        <v>551</v>
      </c>
      <c r="I6557" s="2" t="s">
        <v>102</v>
      </c>
      <c r="J6557" s="2" t="s">
        <v>27</v>
      </c>
      <c r="K6557" s="2" t="s">
        <v>303</v>
      </c>
      <c r="L6557" s="2" t="s">
        <v>211</v>
      </c>
      <c r="M6557" s="1">
        <v>60653</v>
      </c>
      <c r="N6557" s="2" t="s">
        <v>105</v>
      </c>
      <c r="O6557" s="2" t="s">
        <v>8956</v>
      </c>
      <c r="P6557" s="2" t="s">
        <v>46</v>
      </c>
      <c r="Q6557" s="2" t="s">
        <v>90</v>
      </c>
      <c r="R6557" s="2" t="s">
        <v>8957</v>
      </c>
      <c r="S6557" s="1">
        <v>3.8079999999999998</v>
      </c>
      <c r="T6557" s="1">
        <v>1</v>
      </c>
      <c r="U6557" s="1">
        <v>0.2</v>
      </c>
      <c r="V6557" s="5">
        <v>1.2376</v>
      </c>
    </row>
    <row r="6558" spans="1:22" ht="15" thickBot="1" x14ac:dyDescent="0.35">
      <c r="A6558" s="4">
        <v>6557</v>
      </c>
      <c r="B6558" s="2" t="s">
        <v>8955</v>
      </c>
      <c r="C6558" s="1">
        <v>2011</v>
      </c>
      <c r="D6558" s="3">
        <v>40836</v>
      </c>
      <c r="E6558" s="3">
        <v>40838</v>
      </c>
      <c r="F6558" s="2" t="s">
        <v>23</v>
      </c>
      <c r="G6558" s="2" t="s">
        <v>550</v>
      </c>
      <c r="H6558" s="2" t="s">
        <v>551</v>
      </c>
      <c r="I6558" s="2" t="s">
        <v>102</v>
      </c>
      <c r="J6558" s="2" t="s">
        <v>27</v>
      </c>
      <c r="K6558" s="2" t="s">
        <v>303</v>
      </c>
      <c r="L6558" s="2" t="s">
        <v>211</v>
      </c>
      <c r="M6558" s="1">
        <v>60653</v>
      </c>
      <c r="N6558" s="2" t="s">
        <v>105</v>
      </c>
      <c r="O6558" s="2" t="s">
        <v>5373</v>
      </c>
      <c r="P6558" s="2" t="s">
        <v>46</v>
      </c>
      <c r="Q6558" s="2" t="s">
        <v>75</v>
      </c>
      <c r="R6558" s="2" t="s">
        <v>5374</v>
      </c>
      <c r="S6558" s="1">
        <v>8.6820000000000004</v>
      </c>
      <c r="T6558" s="1">
        <v>1</v>
      </c>
      <c r="U6558" s="1">
        <v>0.8</v>
      </c>
      <c r="V6558" s="5">
        <v>-14.759399999999999</v>
      </c>
    </row>
    <row r="6559" spans="1:22" ht="15" thickBot="1" x14ac:dyDescent="0.35">
      <c r="A6559" s="4">
        <v>6558</v>
      </c>
      <c r="B6559" s="2" t="s">
        <v>8955</v>
      </c>
      <c r="C6559" s="1">
        <v>2011</v>
      </c>
      <c r="D6559" s="3">
        <v>40836</v>
      </c>
      <c r="E6559" s="3">
        <v>40838</v>
      </c>
      <c r="F6559" s="2" t="s">
        <v>23</v>
      </c>
      <c r="G6559" s="2" t="s">
        <v>550</v>
      </c>
      <c r="H6559" s="2" t="s">
        <v>551</v>
      </c>
      <c r="I6559" s="2" t="s">
        <v>102</v>
      </c>
      <c r="J6559" s="2" t="s">
        <v>27</v>
      </c>
      <c r="K6559" s="2" t="s">
        <v>303</v>
      </c>
      <c r="L6559" s="2" t="s">
        <v>211</v>
      </c>
      <c r="M6559" s="1">
        <v>60653</v>
      </c>
      <c r="N6559" s="2" t="s">
        <v>105</v>
      </c>
      <c r="O6559" s="2" t="s">
        <v>2255</v>
      </c>
      <c r="P6559" s="2" t="s">
        <v>46</v>
      </c>
      <c r="Q6559" s="2" t="s">
        <v>47</v>
      </c>
      <c r="R6559" s="2" t="s">
        <v>2256</v>
      </c>
      <c r="S6559" s="1">
        <v>24.423999999999999</v>
      </c>
      <c r="T6559" s="1">
        <v>1</v>
      </c>
      <c r="U6559" s="1">
        <v>0.2</v>
      </c>
      <c r="V6559" s="5">
        <v>7.9378000000000002</v>
      </c>
    </row>
    <row r="6560" spans="1:22" ht="15" thickBot="1" x14ac:dyDescent="0.35">
      <c r="A6560" s="4">
        <v>6559</v>
      </c>
      <c r="B6560" s="2" t="s">
        <v>8958</v>
      </c>
      <c r="C6560" s="1">
        <v>2012</v>
      </c>
      <c r="D6560" s="3">
        <v>41065</v>
      </c>
      <c r="E6560" s="3">
        <v>41070</v>
      </c>
      <c r="F6560" s="2" t="s">
        <v>50</v>
      </c>
      <c r="G6560" s="2" t="s">
        <v>4136</v>
      </c>
      <c r="H6560" s="2" t="s">
        <v>4137</v>
      </c>
      <c r="I6560" s="2" t="s">
        <v>41</v>
      </c>
      <c r="J6560" s="2" t="s">
        <v>27</v>
      </c>
      <c r="K6560" s="2" t="s">
        <v>3452</v>
      </c>
      <c r="L6560" s="2" t="s">
        <v>267</v>
      </c>
      <c r="M6560" s="1">
        <v>14215</v>
      </c>
      <c r="N6560" s="2" t="s">
        <v>148</v>
      </c>
      <c r="O6560" s="2" t="s">
        <v>1931</v>
      </c>
      <c r="P6560" s="2" t="s">
        <v>32</v>
      </c>
      <c r="Q6560" s="2" t="s">
        <v>36</v>
      </c>
      <c r="R6560" s="2" t="s">
        <v>1932</v>
      </c>
      <c r="S6560" s="1">
        <v>1522.6379999999999</v>
      </c>
      <c r="T6560" s="1">
        <v>9</v>
      </c>
      <c r="U6560" s="1">
        <v>0.1</v>
      </c>
      <c r="V6560" s="5">
        <v>169.18199999999999</v>
      </c>
    </row>
    <row r="6561" spans="1:22" ht="15" thickBot="1" x14ac:dyDescent="0.35">
      <c r="A6561" s="4">
        <v>6560</v>
      </c>
      <c r="B6561" s="2" t="s">
        <v>8959</v>
      </c>
      <c r="C6561" s="1">
        <v>2013</v>
      </c>
      <c r="D6561" s="3">
        <v>41477</v>
      </c>
      <c r="E6561" s="3">
        <v>41482</v>
      </c>
      <c r="F6561" s="2" t="s">
        <v>50</v>
      </c>
      <c r="G6561" s="2" t="s">
        <v>3856</v>
      </c>
      <c r="H6561" s="2" t="s">
        <v>3857</v>
      </c>
      <c r="I6561" s="2" t="s">
        <v>41</v>
      </c>
      <c r="J6561" s="2" t="s">
        <v>27</v>
      </c>
      <c r="K6561" s="2" t="s">
        <v>566</v>
      </c>
      <c r="L6561" s="2" t="s">
        <v>43</v>
      </c>
      <c r="M6561" s="1">
        <v>95661</v>
      </c>
      <c r="N6561" s="2" t="s">
        <v>44</v>
      </c>
      <c r="O6561" s="2" t="s">
        <v>3798</v>
      </c>
      <c r="P6561" s="2" t="s">
        <v>46</v>
      </c>
      <c r="Q6561" s="2" t="s">
        <v>173</v>
      </c>
      <c r="R6561" s="2" t="s">
        <v>3799</v>
      </c>
      <c r="S6561" s="1">
        <v>419.9</v>
      </c>
      <c r="T6561" s="1">
        <v>5</v>
      </c>
      <c r="U6561" s="1">
        <v>0</v>
      </c>
      <c r="V6561" s="5">
        <v>197.35300000000001</v>
      </c>
    </row>
    <row r="6562" spans="1:22" ht="15" thickBot="1" x14ac:dyDescent="0.35">
      <c r="A6562" s="4">
        <v>6561</v>
      </c>
      <c r="B6562" s="2" t="s">
        <v>8959</v>
      </c>
      <c r="C6562" s="1">
        <v>2013</v>
      </c>
      <c r="D6562" s="3">
        <v>41477</v>
      </c>
      <c r="E6562" s="3">
        <v>41482</v>
      </c>
      <c r="F6562" s="2" t="s">
        <v>50</v>
      </c>
      <c r="G6562" s="2" t="s">
        <v>3856</v>
      </c>
      <c r="H6562" s="2" t="s">
        <v>3857</v>
      </c>
      <c r="I6562" s="2" t="s">
        <v>41</v>
      </c>
      <c r="J6562" s="2" t="s">
        <v>27</v>
      </c>
      <c r="K6562" s="2" t="s">
        <v>566</v>
      </c>
      <c r="L6562" s="2" t="s">
        <v>43</v>
      </c>
      <c r="M6562" s="1">
        <v>95661</v>
      </c>
      <c r="N6562" s="2" t="s">
        <v>44</v>
      </c>
      <c r="O6562" s="2" t="s">
        <v>1440</v>
      </c>
      <c r="P6562" s="2" t="s">
        <v>46</v>
      </c>
      <c r="Q6562" s="2" t="s">
        <v>47</v>
      </c>
      <c r="R6562" s="2" t="s">
        <v>1441</v>
      </c>
      <c r="S6562" s="1">
        <v>3.15</v>
      </c>
      <c r="T6562" s="1">
        <v>1</v>
      </c>
      <c r="U6562" s="1">
        <v>0</v>
      </c>
      <c r="V6562" s="5">
        <v>1.512</v>
      </c>
    </row>
    <row r="6563" spans="1:22" ht="15" thickBot="1" x14ac:dyDescent="0.35">
      <c r="A6563" s="4">
        <v>6562</v>
      </c>
      <c r="B6563" s="2" t="s">
        <v>8960</v>
      </c>
      <c r="C6563" s="1">
        <v>2014</v>
      </c>
      <c r="D6563" s="3">
        <v>41730</v>
      </c>
      <c r="E6563" s="3">
        <v>41732</v>
      </c>
      <c r="F6563" s="2" t="s">
        <v>188</v>
      </c>
      <c r="G6563" s="2" t="s">
        <v>5376</v>
      </c>
      <c r="H6563" s="2" t="s">
        <v>5377</v>
      </c>
      <c r="I6563" s="2" t="s">
        <v>41</v>
      </c>
      <c r="J6563" s="2" t="s">
        <v>27</v>
      </c>
      <c r="K6563" s="2" t="s">
        <v>1127</v>
      </c>
      <c r="L6563" s="2" t="s">
        <v>104</v>
      </c>
      <c r="M6563" s="1">
        <v>76017</v>
      </c>
      <c r="N6563" s="2" t="s">
        <v>105</v>
      </c>
      <c r="O6563" s="2" t="s">
        <v>2858</v>
      </c>
      <c r="P6563" s="2" t="s">
        <v>46</v>
      </c>
      <c r="Q6563" s="2" t="s">
        <v>78</v>
      </c>
      <c r="R6563" s="2" t="s">
        <v>2859</v>
      </c>
      <c r="S6563" s="1">
        <v>33.619999999999997</v>
      </c>
      <c r="T6563" s="1">
        <v>5</v>
      </c>
      <c r="U6563" s="1">
        <v>0.8</v>
      </c>
      <c r="V6563" s="5">
        <v>-90.774000000000001</v>
      </c>
    </row>
    <row r="6564" spans="1:22" ht="15" thickBot="1" x14ac:dyDescent="0.35">
      <c r="A6564" s="4">
        <v>6563</v>
      </c>
      <c r="B6564" s="2" t="s">
        <v>8961</v>
      </c>
      <c r="C6564" s="1">
        <v>2011</v>
      </c>
      <c r="D6564" s="3">
        <v>40670</v>
      </c>
      <c r="E6564" s="3">
        <v>40675</v>
      </c>
      <c r="F6564" s="2" t="s">
        <v>50</v>
      </c>
      <c r="G6564" s="2" t="s">
        <v>4911</v>
      </c>
      <c r="H6564" s="2" t="s">
        <v>4912</v>
      </c>
      <c r="I6564" s="2" t="s">
        <v>26</v>
      </c>
      <c r="J6564" s="2" t="s">
        <v>27</v>
      </c>
      <c r="K6564" s="2" t="s">
        <v>1479</v>
      </c>
      <c r="L6564" s="2" t="s">
        <v>1245</v>
      </c>
      <c r="M6564" s="1">
        <v>1841</v>
      </c>
      <c r="N6564" s="2" t="s">
        <v>148</v>
      </c>
      <c r="O6564" s="2" t="s">
        <v>294</v>
      </c>
      <c r="P6564" s="2" t="s">
        <v>46</v>
      </c>
      <c r="Q6564" s="2" t="s">
        <v>75</v>
      </c>
      <c r="R6564" s="2" t="s">
        <v>295</v>
      </c>
      <c r="S6564" s="1">
        <v>16.14</v>
      </c>
      <c r="T6564" s="1">
        <v>3</v>
      </c>
      <c r="U6564" s="1">
        <v>0</v>
      </c>
      <c r="V6564" s="5">
        <v>7.9085999999999999</v>
      </c>
    </row>
    <row r="6565" spans="1:22" ht="15" thickBot="1" x14ac:dyDescent="0.35">
      <c r="A6565" s="4">
        <v>6564</v>
      </c>
      <c r="B6565" s="2" t="s">
        <v>8961</v>
      </c>
      <c r="C6565" s="1">
        <v>2011</v>
      </c>
      <c r="D6565" s="3">
        <v>40670</v>
      </c>
      <c r="E6565" s="3">
        <v>40675</v>
      </c>
      <c r="F6565" s="2" t="s">
        <v>50</v>
      </c>
      <c r="G6565" s="2" t="s">
        <v>4911</v>
      </c>
      <c r="H6565" s="2" t="s">
        <v>4912</v>
      </c>
      <c r="I6565" s="2" t="s">
        <v>26</v>
      </c>
      <c r="J6565" s="2" t="s">
        <v>27</v>
      </c>
      <c r="K6565" s="2" t="s">
        <v>1479</v>
      </c>
      <c r="L6565" s="2" t="s">
        <v>1245</v>
      </c>
      <c r="M6565" s="1">
        <v>1841</v>
      </c>
      <c r="N6565" s="2" t="s">
        <v>148</v>
      </c>
      <c r="O6565" s="2" t="s">
        <v>6943</v>
      </c>
      <c r="P6565" s="2" t="s">
        <v>32</v>
      </c>
      <c r="Q6565" s="2" t="s">
        <v>56</v>
      </c>
      <c r="R6565" s="2" t="s">
        <v>6944</v>
      </c>
      <c r="S6565" s="1">
        <v>194.25</v>
      </c>
      <c r="T6565" s="1">
        <v>2</v>
      </c>
      <c r="U6565" s="1">
        <v>0.3</v>
      </c>
      <c r="V6565" s="5">
        <v>-38.85</v>
      </c>
    </row>
    <row r="6566" spans="1:22" ht="15" thickBot="1" x14ac:dyDescent="0.35">
      <c r="A6566" s="4">
        <v>6565</v>
      </c>
      <c r="B6566" s="2" t="s">
        <v>8961</v>
      </c>
      <c r="C6566" s="1">
        <v>2011</v>
      </c>
      <c r="D6566" s="3">
        <v>40670</v>
      </c>
      <c r="E6566" s="3">
        <v>40675</v>
      </c>
      <c r="F6566" s="2" t="s">
        <v>50</v>
      </c>
      <c r="G6566" s="2" t="s">
        <v>4911</v>
      </c>
      <c r="H6566" s="2" t="s">
        <v>4912</v>
      </c>
      <c r="I6566" s="2" t="s">
        <v>26</v>
      </c>
      <c r="J6566" s="2" t="s">
        <v>27</v>
      </c>
      <c r="K6566" s="2" t="s">
        <v>1479</v>
      </c>
      <c r="L6566" s="2" t="s">
        <v>1245</v>
      </c>
      <c r="M6566" s="1">
        <v>1841</v>
      </c>
      <c r="N6566" s="2" t="s">
        <v>148</v>
      </c>
      <c r="O6566" s="2" t="s">
        <v>2607</v>
      </c>
      <c r="P6566" s="2" t="s">
        <v>46</v>
      </c>
      <c r="Q6566" s="2" t="s">
        <v>68</v>
      </c>
      <c r="R6566" s="2" t="s">
        <v>2608</v>
      </c>
      <c r="S6566" s="1">
        <v>8.64</v>
      </c>
      <c r="T6566" s="1">
        <v>3</v>
      </c>
      <c r="U6566" s="1">
        <v>0</v>
      </c>
      <c r="V6566" s="5">
        <v>2.5055999999999998</v>
      </c>
    </row>
    <row r="6567" spans="1:22" ht="15" thickBot="1" x14ac:dyDescent="0.35">
      <c r="A6567" s="4">
        <v>6566</v>
      </c>
      <c r="B6567" s="2" t="s">
        <v>8961</v>
      </c>
      <c r="C6567" s="1">
        <v>2011</v>
      </c>
      <c r="D6567" s="3">
        <v>40670</v>
      </c>
      <c r="E6567" s="3">
        <v>40675</v>
      </c>
      <c r="F6567" s="2" t="s">
        <v>50</v>
      </c>
      <c r="G6567" s="2" t="s">
        <v>4911</v>
      </c>
      <c r="H6567" s="2" t="s">
        <v>4912</v>
      </c>
      <c r="I6567" s="2" t="s">
        <v>26</v>
      </c>
      <c r="J6567" s="2" t="s">
        <v>27</v>
      </c>
      <c r="K6567" s="2" t="s">
        <v>1479</v>
      </c>
      <c r="L6567" s="2" t="s">
        <v>1245</v>
      </c>
      <c r="M6567" s="1">
        <v>1841</v>
      </c>
      <c r="N6567" s="2" t="s">
        <v>148</v>
      </c>
      <c r="O6567" s="2" t="s">
        <v>2476</v>
      </c>
      <c r="P6567" s="2" t="s">
        <v>32</v>
      </c>
      <c r="Q6567" s="2" t="s">
        <v>36</v>
      </c>
      <c r="R6567" s="2" t="s">
        <v>2477</v>
      </c>
      <c r="S6567" s="1">
        <v>872.32</v>
      </c>
      <c r="T6567" s="1">
        <v>4</v>
      </c>
      <c r="U6567" s="1">
        <v>0</v>
      </c>
      <c r="V6567" s="5">
        <v>244.24959999999999</v>
      </c>
    </row>
    <row r="6568" spans="1:22" ht="15" thickBot="1" x14ac:dyDescent="0.35">
      <c r="A6568" s="4">
        <v>6567</v>
      </c>
      <c r="B6568" s="2" t="s">
        <v>8962</v>
      </c>
      <c r="C6568" s="1">
        <v>2014</v>
      </c>
      <c r="D6568" s="3">
        <v>41676</v>
      </c>
      <c r="E6568" s="3">
        <v>41679</v>
      </c>
      <c r="F6568" s="2" t="s">
        <v>23</v>
      </c>
      <c r="G6568" s="2" t="s">
        <v>777</v>
      </c>
      <c r="H6568" s="2" t="s">
        <v>778</v>
      </c>
      <c r="I6568" s="2" t="s">
        <v>26</v>
      </c>
      <c r="J6568" s="2" t="s">
        <v>27</v>
      </c>
      <c r="K6568" s="2" t="s">
        <v>8043</v>
      </c>
      <c r="L6568" s="2" t="s">
        <v>104</v>
      </c>
      <c r="M6568" s="1">
        <v>76706</v>
      </c>
      <c r="N6568" s="2" t="s">
        <v>105</v>
      </c>
      <c r="O6568" s="2" t="s">
        <v>2209</v>
      </c>
      <c r="P6568" s="2" t="s">
        <v>46</v>
      </c>
      <c r="Q6568" s="2" t="s">
        <v>75</v>
      </c>
      <c r="R6568" s="2" t="s">
        <v>2210</v>
      </c>
      <c r="S6568" s="1">
        <v>243.99199999999999</v>
      </c>
      <c r="T6568" s="1">
        <v>4</v>
      </c>
      <c r="U6568" s="1">
        <v>0.8</v>
      </c>
      <c r="V6568" s="5">
        <v>-426.98599999999999</v>
      </c>
    </row>
    <row r="6569" spans="1:22" ht="15" thickBot="1" x14ac:dyDescent="0.35">
      <c r="A6569" s="4">
        <v>6568</v>
      </c>
      <c r="B6569" s="2" t="s">
        <v>8962</v>
      </c>
      <c r="C6569" s="1">
        <v>2014</v>
      </c>
      <c r="D6569" s="3">
        <v>41676</v>
      </c>
      <c r="E6569" s="3">
        <v>41679</v>
      </c>
      <c r="F6569" s="2" t="s">
        <v>23</v>
      </c>
      <c r="G6569" s="2" t="s">
        <v>777</v>
      </c>
      <c r="H6569" s="2" t="s">
        <v>778</v>
      </c>
      <c r="I6569" s="2" t="s">
        <v>26</v>
      </c>
      <c r="J6569" s="2" t="s">
        <v>27</v>
      </c>
      <c r="K6569" s="2" t="s">
        <v>8043</v>
      </c>
      <c r="L6569" s="2" t="s">
        <v>104</v>
      </c>
      <c r="M6569" s="1">
        <v>76706</v>
      </c>
      <c r="N6569" s="2" t="s">
        <v>105</v>
      </c>
      <c r="O6569" s="2" t="s">
        <v>5422</v>
      </c>
      <c r="P6569" s="2" t="s">
        <v>46</v>
      </c>
      <c r="Q6569" s="2" t="s">
        <v>68</v>
      </c>
      <c r="R6569" s="2" t="s">
        <v>186</v>
      </c>
      <c r="S6569" s="1">
        <v>7.12</v>
      </c>
      <c r="T6569" s="1">
        <v>5</v>
      </c>
      <c r="U6569" s="1">
        <v>0.2</v>
      </c>
      <c r="V6569" s="5">
        <v>0.71199999999999997</v>
      </c>
    </row>
    <row r="6570" spans="1:22" ht="15" thickBot="1" x14ac:dyDescent="0.35">
      <c r="A6570" s="4">
        <v>6569</v>
      </c>
      <c r="B6570" s="2" t="s">
        <v>8963</v>
      </c>
      <c r="C6570" s="1">
        <v>2011</v>
      </c>
      <c r="D6570" s="3">
        <v>40651</v>
      </c>
      <c r="E6570" s="3">
        <v>40655</v>
      </c>
      <c r="F6570" s="2" t="s">
        <v>50</v>
      </c>
      <c r="G6570" s="2" t="s">
        <v>290</v>
      </c>
      <c r="H6570" s="2" t="s">
        <v>291</v>
      </c>
      <c r="I6570" s="2" t="s">
        <v>26</v>
      </c>
      <c r="J6570" s="2" t="s">
        <v>27</v>
      </c>
      <c r="K6570" s="2" t="s">
        <v>184</v>
      </c>
      <c r="L6570" s="2" t="s">
        <v>104</v>
      </c>
      <c r="M6570" s="1">
        <v>77095</v>
      </c>
      <c r="N6570" s="2" t="s">
        <v>105</v>
      </c>
      <c r="O6570" s="2" t="s">
        <v>287</v>
      </c>
      <c r="P6570" s="2" t="s">
        <v>46</v>
      </c>
      <c r="Q6570" s="2" t="s">
        <v>68</v>
      </c>
      <c r="R6570" s="2" t="s">
        <v>288</v>
      </c>
      <c r="S6570" s="1">
        <v>2.6880000000000002</v>
      </c>
      <c r="T6570" s="1">
        <v>2</v>
      </c>
      <c r="U6570" s="1">
        <v>0.2</v>
      </c>
      <c r="V6570" s="5">
        <v>1.008</v>
      </c>
    </row>
    <row r="6571" spans="1:22" ht="15" thickBot="1" x14ac:dyDescent="0.35">
      <c r="A6571" s="4">
        <v>6570</v>
      </c>
      <c r="B6571" s="2" t="s">
        <v>8963</v>
      </c>
      <c r="C6571" s="1">
        <v>2011</v>
      </c>
      <c r="D6571" s="3">
        <v>40651</v>
      </c>
      <c r="E6571" s="3">
        <v>40655</v>
      </c>
      <c r="F6571" s="2" t="s">
        <v>50</v>
      </c>
      <c r="G6571" s="2" t="s">
        <v>290</v>
      </c>
      <c r="H6571" s="2" t="s">
        <v>291</v>
      </c>
      <c r="I6571" s="2" t="s">
        <v>26</v>
      </c>
      <c r="J6571" s="2" t="s">
        <v>27</v>
      </c>
      <c r="K6571" s="2" t="s">
        <v>184</v>
      </c>
      <c r="L6571" s="2" t="s">
        <v>104</v>
      </c>
      <c r="M6571" s="1">
        <v>77095</v>
      </c>
      <c r="N6571" s="2" t="s">
        <v>105</v>
      </c>
      <c r="O6571" s="2" t="s">
        <v>1164</v>
      </c>
      <c r="P6571" s="2" t="s">
        <v>32</v>
      </c>
      <c r="Q6571" s="2" t="s">
        <v>36</v>
      </c>
      <c r="R6571" s="2" t="s">
        <v>1165</v>
      </c>
      <c r="S6571" s="1">
        <v>317.05799999999999</v>
      </c>
      <c r="T6571" s="1">
        <v>3</v>
      </c>
      <c r="U6571" s="1">
        <v>0.3</v>
      </c>
      <c r="V6571" s="5">
        <v>-18.117599999999999</v>
      </c>
    </row>
    <row r="6572" spans="1:22" ht="15" thickBot="1" x14ac:dyDescent="0.35">
      <c r="A6572" s="4">
        <v>6571</v>
      </c>
      <c r="B6572" s="2" t="s">
        <v>8963</v>
      </c>
      <c r="C6572" s="1">
        <v>2011</v>
      </c>
      <c r="D6572" s="3">
        <v>40651</v>
      </c>
      <c r="E6572" s="3">
        <v>40655</v>
      </c>
      <c r="F6572" s="2" t="s">
        <v>50</v>
      </c>
      <c r="G6572" s="2" t="s">
        <v>290</v>
      </c>
      <c r="H6572" s="2" t="s">
        <v>291</v>
      </c>
      <c r="I6572" s="2" t="s">
        <v>26</v>
      </c>
      <c r="J6572" s="2" t="s">
        <v>27</v>
      </c>
      <c r="K6572" s="2" t="s">
        <v>184</v>
      </c>
      <c r="L6572" s="2" t="s">
        <v>104</v>
      </c>
      <c r="M6572" s="1">
        <v>77095</v>
      </c>
      <c r="N6572" s="2" t="s">
        <v>105</v>
      </c>
      <c r="O6572" s="2" t="s">
        <v>2467</v>
      </c>
      <c r="P6572" s="2" t="s">
        <v>46</v>
      </c>
      <c r="Q6572" s="2" t="s">
        <v>173</v>
      </c>
      <c r="R6572" s="2" t="s">
        <v>2468</v>
      </c>
      <c r="S6572" s="1">
        <v>149.352</v>
      </c>
      <c r="T6572" s="1">
        <v>3</v>
      </c>
      <c r="U6572" s="1">
        <v>0.2</v>
      </c>
      <c r="V6572" s="5">
        <v>50.406300000000002</v>
      </c>
    </row>
    <row r="6573" spans="1:22" ht="15" thickBot="1" x14ac:dyDescent="0.35">
      <c r="A6573" s="4">
        <v>6572</v>
      </c>
      <c r="B6573" s="2" t="s">
        <v>8963</v>
      </c>
      <c r="C6573" s="1">
        <v>2011</v>
      </c>
      <c r="D6573" s="3">
        <v>40651</v>
      </c>
      <c r="E6573" s="3">
        <v>40655</v>
      </c>
      <c r="F6573" s="2" t="s">
        <v>50</v>
      </c>
      <c r="G6573" s="2" t="s">
        <v>290</v>
      </c>
      <c r="H6573" s="2" t="s">
        <v>291</v>
      </c>
      <c r="I6573" s="2" t="s">
        <v>26</v>
      </c>
      <c r="J6573" s="2" t="s">
        <v>27</v>
      </c>
      <c r="K6573" s="2" t="s">
        <v>184</v>
      </c>
      <c r="L6573" s="2" t="s">
        <v>104</v>
      </c>
      <c r="M6573" s="1">
        <v>77095</v>
      </c>
      <c r="N6573" s="2" t="s">
        <v>105</v>
      </c>
      <c r="O6573" s="2" t="s">
        <v>6538</v>
      </c>
      <c r="P6573" s="2" t="s">
        <v>71</v>
      </c>
      <c r="Q6573" s="2" t="s">
        <v>161</v>
      </c>
      <c r="R6573" s="2" t="s">
        <v>6539</v>
      </c>
      <c r="S6573" s="1">
        <v>227.976</v>
      </c>
      <c r="T6573" s="1">
        <v>3</v>
      </c>
      <c r="U6573" s="1">
        <v>0.2</v>
      </c>
      <c r="V6573" s="5">
        <v>28.497</v>
      </c>
    </row>
    <row r="6574" spans="1:22" ht="15" thickBot="1" x14ac:dyDescent="0.35">
      <c r="A6574" s="4">
        <v>6573</v>
      </c>
      <c r="B6574" s="2" t="s">
        <v>8964</v>
      </c>
      <c r="C6574" s="1">
        <v>2013</v>
      </c>
      <c r="D6574" s="3">
        <v>41405</v>
      </c>
      <c r="E6574" s="3">
        <v>41411</v>
      </c>
      <c r="F6574" s="2" t="s">
        <v>50</v>
      </c>
      <c r="G6574" s="2" t="s">
        <v>7417</v>
      </c>
      <c r="H6574" s="2" t="s">
        <v>7418</v>
      </c>
      <c r="I6574" s="2" t="s">
        <v>26</v>
      </c>
      <c r="J6574" s="2" t="s">
        <v>27</v>
      </c>
      <c r="K6574" s="2" t="s">
        <v>95</v>
      </c>
      <c r="L6574" s="2" t="s">
        <v>96</v>
      </c>
      <c r="M6574" s="1">
        <v>98105</v>
      </c>
      <c r="N6574" s="2" t="s">
        <v>44</v>
      </c>
      <c r="O6574" s="2" t="s">
        <v>5289</v>
      </c>
      <c r="P6574" s="2" t="s">
        <v>46</v>
      </c>
      <c r="Q6574" s="2" t="s">
        <v>90</v>
      </c>
      <c r="R6574" s="2" t="s">
        <v>5290</v>
      </c>
      <c r="S6574" s="1">
        <v>11.96</v>
      </c>
      <c r="T6574" s="1">
        <v>2</v>
      </c>
      <c r="U6574" s="1">
        <v>0</v>
      </c>
      <c r="V6574" s="5">
        <v>5.8604000000000003</v>
      </c>
    </row>
    <row r="6575" spans="1:22" ht="15" thickBot="1" x14ac:dyDescent="0.35">
      <c r="A6575" s="4">
        <v>6574</v>
      </c>
      <c r="B6575" s="2" t="s">
        <v>8965</v>
      </c>
      <c r="C6575" s="1">
        <v>2013</v>
      </c>
      <c r="D6575" s="3">
        <v>41604</v>
      </c>
      <c r="E6575" s="3">
        <v>41609</v>
      </c>
      <c r="F6575" s="2" t="s">
        <v>50</v>
      </c>
      <c r="G6575" s="2" t="s">
        <v>8553</v>
      </c>
      <c r="H6575" s="2" t="s">
        <v>8554</v>
      </c>
      <c r="I6575" s="2" t="s">
        <v>41</v>
      </c>
      <c r="J6575" s="2" t="s">
        <v>27</v>
      </c>
      <c r="K6575" s="2" t="s">
        <v>2126</v>
      </c>
      <c r="L6575" s="2" t="s">
        <v>788</v>
      </c>
      <c r="M6575" s="1">
        <v>7060</v>
      </c>
      <c r="N6575" s="2" t="s">
        <v>148</v>
      </c>
      <c r="O6575" s="2" t="s">
        <v>1652</v>
      </c>
      <c r="P6575" s="2" t="s">
        <v>46</v>
      </c>
      <c r="Q6575" s="2" t="s">
        <v>59</v>
      </c>
      <c r="R6575" s="2" t="s">
        <v>1653</v>
      </c>
      <c r="S6575" s="1">
        <v>563.4</v>
      </c>
      <c r="T6575" s="1">
        <v>4</v>
      </c>
      <c r="U6575" s="1">
        <v>0</v>
      </c>
      <c r="V6575" s="5">
        <v>67.608000000000004</v>
      </c>
    </row>
    <row r="6576" spans="1:22" ht="15" thickBot="1" x14ac:dyDescent="0.35">
      <c r="A6576" s="4">
        <v>6575</v>
      </c>
      <c r="B6576" s="2" t="s">
        <v>8965</v>
      </c>
      <c r="C6576" s="1">
        <v>2013</v>
      </c>
      <c r="D6576" s="3">
        <v>41604</v>
      </c>
      <c r="E6576" s="3">
        <v>41609</v>
      </c>
      <c r="F6576" s="2" t="s">
        <v>50</v>
      </c>
      <c r="G6576" s="2" t="s">
        <v>8553</v>
      </c>
      <c r="H6576" s="2" t="s">
        <v>8554</v>
      </c>
      <c r="I6576" s="2" t="s">
        <v>41</v>
      </c>
      <c r="J6576" s="2" t="s">
        <v>27</v>
      </c>
      <c r="K6576" s="2" t="s">
        <v>2126</v>
      </c>
      <c r="L6576" s="2" t="s">
        <v>788</v>
      </c>
      <c r="M6576" s="1">
        <v>7060</v>
      </c>
      <c r="N6576" s="2" t="s">
        <v>148</v>
      </c>
      <c r="O6576" s="2" t="s">
        <v>8966</v>
      </c>
      <c r="P6576" s="2" t="s">
        <v>71</v>
      </c>
      <c r="Q6576" s="2" t="s">
        <v>682</v>
      </c>
      <c r="R6576" s="2" t="s">
        <v>8967</v>
      </c>
      <c r="S6576" s="1">
        <v>319.92</v>
      </c>
      <c r="T6576" s="1">
        <v>8</v>
      </c>
      <c r="U6576" s="1">
        <v>0</v>
      </c>
      <c r="V6576" s="5">
        <v>118.3704</v>
      </c>
    </row>
    <row r="6577" spans="1:22" ht="15" thickBot="1" x14ac:dyDescent="0.35">
      <c r="A6577" s="4">
        <v>6576</v>
      </c>
      <c r="B6577" s="2" t="s">
        <v>8968</v>
      </c>
      <c r="C6577" s="1">
        <v>2014</v>
      </c>
      <c r="D6577" s="3">
        <v>41702</v>
      </c>
      <c r="E6577" s="3">
        <v>41707</v>
      </c>
      <c r="F6577" s="2" t="s">
        <v>50</v>
      </c>
      <c r="G6577" s="2" t="s">
        <v>6941</v>
      </c>
      <c r="H6577" s="2" t="s">
        <v>6942</v>
      </c>
      <c r="I6577" s="2" t="s">
        <v>26</v>
      </c>
      <c r="J6577" s="2" t="s">
        <v>27</v>
      </c>
      <c r="K6577" s="2" t="s">
        <v>42</v>
      </c>
      <c r="L6577" s="2" t="s">
        <v>43</v>
      </c>
      <c r="M6577" s="1">
        <v>90008</v>
      </c>
      <c r="N6577" s="2" t="s">
        <v>44</v>
      </c>
      <c r="O6577" s="2" t="s">
        <v>6686</v>
      </c>
      <c r="P6577" s="2" t="s">
        <v>71</v>
      </c>
      <c r="Q6577" s="2" t="s">
        <v>161</v>
      </c>
      <c r="R6577" s="2" t="s">
        <v>6687</v>
      </c>
      <c r="S6577" s="1">
        <v>1049.44</v>
      </c>
      <c r="T6577" s="1">
        <v>8</v>
      </c>
      <c r="U6577" s="1">
        <v>0</v>
      </c>
      <c r="V6577" s="5">
        <v>440.76479999999998</v>
      </c>
    </row>
    <row r="6578" spans="1:22" ht="15" thickBot="1" x14ac:dyDescent="0.35">
      <c r="A6578" s="4">
        <v>6577</v>
      </c>
      <c r="B6578" s="2" t="s">
        <v>8968</v>
      </c>
      <c r="C6578" s="1">
        <v>2014</v>
      </c>
      <c r="D6578" s="3">
        <v>41702</v>
      </c>
      <c r="E6578" s="3">
        <v>41707</v>
      </c>
      <c r="F6578" s="2" t="s">
        <v>50</v>
      </c>
      <c r="G6578" s="2" t="s">
        <v>6941</v>
      </c>
      <c r="H6578" s="2" t="s">
        <v>6942</v>
      </c>
      <c r="I6578" s="2" t="s">
        <v>26</v>
      </c>
      <c r="J6578" s="2" t="s">
        <v>27</v>
      </c>
      <c r="K6578" s="2" t="s">
        <v>42</v>
      </c>
      <c r="L6578" s="2" t="s">
        <v>43</v>
      </c>
      <c r="M6578" s="1">
        <v>90008</v>
      </c>
      <c r="N6578" s="2" t="s">
        <v>44</v>
      </c>
      <c r="O6578" s="2" t="s">
        <v>281</v>
      </c>
      <c r="P6578" s="2" t="s">
        <v>32</v>
      </c>
      <c r="Q6578" s="2" t="s">
        <v>36</v>
      </c>
      <c r="R6578" s="2" t="s">
        <v>282</v>
      </c>
      <c r="S6578" s="1">
        <v>170.352</v>
      </c>
      <c r="T6578" s="1">
        <v>3</v>
      </c>
      <c r="U6578" s="1">
        <v>0.2</v>
      </c>
      <c r="V6578" s="5">
        <v>-17.0352</v>
      </c>
    </row>
    <row r="6579" spans="1:22" ht="15" thickBot="1" x14ac:dyDescent="0.35">
      <c r="A6579" s="4">
        <v>6578</v>
      </c>
      <c r="B6579" s="2" t="s">
        <v>8969</v>
      </c>
      <c r="C6579" s="1">
        <v>2012</v>
      </c>
      <c r="D6579" s="3">
        <v>41249</v>
      </c>
      <c r="E6579" s="3">
        <v>41254</v>
      </c>
      <c r="F6579" s="2" t="s">
        <v>23</v>
      </c>
      <c r="G6579" s="2" t="s">
        <v>1699</v>
      </c>
      <c r="H6579" s="2" t="s">
        <v>1700</v>
      </c>
      <c r="I6579" s="2" t="s">
        <v>26</v>
      </c>
      <c r="J6579" s="2" t="s">
        <v>27</v>
      </c>
      <c r="K6579" s="2" t="s">
        <v>1127</v>
      </c>
      <c r="L6579" s="2" t="s">
        <v>319</v>
      </c>
      <c r="M6579" s="1">
        <v>22204</v>
      </c>
      <c r="N6579" s="2" t="s">
        <v>30</v>
      </c>
      <c r="O6579" s="2" t="s">
        <v>4509</v>
      </c>
      <c r="P6579" s="2" t="s">
        <v>71</v>
      </c>
      <c r="Q6579" s="2" t="s">
        <v>72</v>
      </c>
      <c r="R6579" s="2" t="s">
        <v>4510</v>
      </c>
      <c r="S6579" s="1">
        <v>173.94</v>
      </c>
      <c r="T6579" s="1">
        <v>6</v>
      </c>
      <c r="U6579" s="1">
        <v>0</v>
      </c>
      <c r="V6579" s="5">
        <v>50.442599999999999</v>
      </c>
    </row>
    <row r="6580" spans="1:22" ht="15" thickBot="1" x14ac:dyDescent="0.35">
      <c r="A6580" s="4">
        <v>6579</v>
      </c>
      <c r="B6580" s="2" t="s">
        <v>8970</v>
      </c>
      <c r="C6580" s="1">
        <v>2011</v>
      </c>
      <c r="D6580" s="3">
        <v>40780</v>
      </c>
      <c r="E6580" s="3">
        <v>40785</v>
      </c>
      <c r="F6580" s="2" t="s">
        <v>50</v>
      </c>
      <c r="G6580" s="2" t="s">
        <v>5244</v>
      </c>
      <c r="H6580" s="2" t="s">
        <v>5245</v>
      </c>
      <c r="I6580" s="2" t="s">
        <v>26</v>
      </c>
      <c r="J6580" s="2" t="s">
        <v>27</v>
      </c>
      <c r="K6580" s="2" t="s">
        <v>95</v>
      </c>
      <c r="L6580" s="2" t="s">
        <v>96</v>
      </c>
      <c r="M6580" s="1">
        <v>98103</v>
      </c>
      <c r="N6580" s="2" t="s">
        <v>44</v>
      </c>
      <c r="O6580" s="2" t="s">
        <v>4599</v>
      </c>
      <c r="P6580" s="2" t="s">
        <v>71</v>
      </c>
      <c r="Q6580" s="2" t="s">
        <v>72</v>
      </c>
      <c r="R6580" s="2" t="s">
        <v>4600</v>
      </c>
      <c r="S6580" s="1">
        <v>1007.944</v>
      </c>
      <c r="T6580" s="1">
        <v>7</v>
      </c>
      <c r="U6580" s="1">
        <v>0.2</v>
      </c>
      <c r="V6580" s="5">
        <v>75.595799999999997</v>
      </c>
    </row>
    <row r="6581" spans="1:22" ht="15" thickBot="1" x14ac:dyDescent="0.35">
      <c r="A6581" s="4">
        <v>6580</v>
      </c>
      <c r="B6581" s="2" t="s">
        <v>8971</v>
      </c>
      <c r="C6581" s="1">
        <v>2013</v>
      </c>
      <c r="D6581" s="3">
        <v>41570</v>
      </c>
      <c r="E6581" s="3">
        <v>41570</v>
      </c>
      <c r="F6581" s="2" t="s">
        <v>1290</v>
      </c>
      <c r="G6581" s="2" t="s">
        <v>5899</v>
      </c>
      <c r="H6581" s="2" t="s">
        <v>5900</v>
      </c>
      <c r="I6581" s="2" t="s">
        <v>26</v>
      </c>
      <c r="J6581" s="2" t="s">
        <v>27</v>
      </c>
      <c r="K6581" s="2" t="s">
        <v>95</v>
      </c>
      <c r="L6581" s="2" t="s">
        <v>96</v>
      </c>
      <c r="M6581" s="1">
        <v>98105</v>
      </c>
      <c r="N6581" s="2" t="s">
        <v>44</v>
      </c>
      <c r="O6581" s="2" t="s">
        <v>4308</v>
      </c>
      <c r="P6581" s="2" t="s">
        <v>46</v>
      </c>
      <c r="Q6581" s="2" t="s">
        <v>90</v>
      </c>
      <c r="R6581" s="2" t="s">
        <v>4309</v>
      </c>
      <c r="S6581" s="1">
        <v>6.68</v>
      </c>
      <c r="T6581" s="1">
        <v>1</v>
      </c>
      <c r="U6581" s="1">
        <v>0</v>
      </c>
      <c r="V6581" s="5">
        <v>3.2063999999999999</v>
      </c>
    </row>
    <row r="6582" spans="1:22" ht="15" thickBot="1" x14ac:dyDescent="0.35">
      <c r="A6582" s="4">
        <v>6581</v>
      </c>
      <c r="B6582" s="2" t="s">
        <v>8971</v>
      </c>
      <c r="C6582" s="1">
        <v>2013</v>
      </c>
      <c r="D6582" s="3">
        <v>41570</v>
      </c>
      <c r="E6582" s="3">
        <v>41570</v>
      </c>
      <c r="F6582" s="2" t="s">
        <v>1290</v>
      </c>
      <c r="G6582" s="2" t="s">
        <v>5899</v>
      </c>
      <c r="H6582" s="2" t="s">
        <v>5900</v>
      </c>
      <c r="I6582" s="2" t="s">
        <v>26</v>
      </c>
      <c r="J6582" s="2" t="s">
        <v>27</v>
      </c>
      <c r="K6582" s="2" t="s">
        <v>95</v>
      </c>
      <c r="L6582" s="2" t="s">
        <v>96</v>
      </c>
      <c r="M6582" s="1">
        <v>98105</v>
      </c>
      <c r="N6582" s="2" t="s">
        <v>44</v>
      </c>
      <c r="O6582" s="2" t="s">
        <v>7184</v>
      </c>
      <c r="P6582" s="2" t="s">
        <v>46</v>
      </c>
      <c r="Q6582" s="2" t="s">
        <v>68</v>
      </c>
      <c r="R6582" s="2" t="s">
        <v>4224</v>
      </c>
      <c r="S6582" s="1">
        <v>8.34</v>
      </c>
      <c r="T6582" s="1">
        <v>3</v>
      </c>
      <c r="U6582" s="1">
        <v>0</v>
      </c>
      <c r="V6582" s="5">
        <v>2.2517999999999998</v>
      </c>
    </row>
    <row r="6583" spans="1:22" ht="15" thickBot="1" x14ac:dyDescent="0.35">
      <c r="A6583" s="4">
        <v>6582</v>
      </c>
      <c r="B6583" s="2" t="s">
        <v>8971</v>
      </c>
      <c r="C6583" s="1">
        <v>2013</v>
      </c>
      <c r="D6583" s="3">
        <v>41570</v>
      </c>
      <c r="E6583" s="3">
        <v>41570</v>
      </c>
      <c r="F6583" s="2" t="s">
        <v>1290</v>
      </c>
      <c r="G6583" s="2" t="s">
        <v>5899</v>
      </c>
      <c r="H6583" s="2" t="s">
        <v>5900</v>
      </c>
      <c r="I6583" s="2" t="s">
        <v>26</v>
      </c>
      <c r="J6583" s="2" t="s">
        <v>27</v>
      </c>
      <c r="K6583" s="2" t="s">
        <v>95</v>
      </c>
      <c r="L6583" s="2" t="s">
        <v>96</v>
      </c>
      <c r="M6583" s="1">
        <v>98105</v>
      </c>
      <c r="N6583" s="2" t="s">
        <v>44</v>
      </c>
      <c r="O6583" s="2" t="s">
        <v>8972</v>
      </c>
      <c r="P6583" s="2" t="s">
        <v>32</v>
      </c>
      <c r="Q6583" s="2" t="s">
        <v>65</v>
      </c>
      <c r="R6583" s="2" t="s">
        <v>8973</v>
      </c>
      <c r="S6583" s="1">
        <v>101.94</v>
      </c>
      <c r="T6583" s="1">
        <v>3</v>
      </c>
      <c r="U6583" s="1">
        <v>0</v>
      </c>
      <c r="V6583" s="5">
        <v>30.582000000000001</v>
      </c>
    </row>
    <row r="6584" spans="1:22" ht="15" thickBot="1" x14ac:dyDescent="0.35">
      <c r="A6584" s="4">
        <v>6583</v>
      </c>
      <c r="B6584" s="2" t="s">
        <v>8974</v>
      </c>
      <c r="C6584" s="1">
        <v>2013</v>
      </c>
      <c r="D6584" s="3">
        <v>41494</v>
      </c>
      <c r="E6584" s="3">
        <v>41498</v>
      </c>
      <c r="F6584" s="2" t="s">
        <v>50</v>
      </c>
      <c r="G6584" s="2" t="s">
        <v>556</v>
      </c>
      <c r="H6584" s="2" t="s">
        <v>557</v>
      </c>
      <c r="I6584" s="2" t="s">
        <v>41</v>
      </c>
      <c r="J6584" s="2" t="s">
        <v>27</v>
      </c>
      <c r="K6584" s="2" t="s">
        <v>2534</v>
      </c>
      <c r="L6584" s="2" t="s">
        <v>96</v>
      </c>
      <c r="M6584" s="1">
        <v>98026</v>
      </c>
      <c r="N6584" s="2" t="s">
        <v>44</v>
      </c>
      <c r="O6584" s="2" t="s">
        <v>2353</v>
      </c>
      <c r="P6584" s="2" t="s">
        <v>71</v>
      </c>
      <c r="Q6584" s="2" t="s">
        <v>161</v>
      </c>
      <c r="R6584" s="2" t="s">
        <v>2354</v>
      </c>
      <c r="S6584" s="1">
        <v>179.97</v>
      </c>
      <c r="T6584" s="1">
        <v>3</v>
      </c>
      <c r="U6584" s="1">
        <v>0</v>
      </c>
      <c r="V6584" s="5">
        <v>86.385599999999997</v>
      </c>
    </row>
    <row r="6585" spans="1:22" ht="15" thickBot="1" x14ac:dyDescent="0.35">
      <c r="A6585" s="4">
        <v>6584</v>
      </c>
      <c r="B6585" s="2" t="s">
        <v>8975</v>
      </c>
      <c r="C6585" s="1">
        <v>2014</v>
      </c>
      <c r="D6585" s="3">
        <v>41842</v>
      </c>
      <c r="E6585" s="3">
        <v>41848</v>
      </c>
      <c r="F6585" s="2" t="s">
        <v>50</v>
      </c>
      <c r="G6585" s="2" t="s">
        <v>4893</v>
      </c>
      <c r="H6585" s="2" t="s">
        <v>4894</v>
      </c>
      <c r="I6585" s="2" t="s">
        <v>26</v>
      </c>
      <c r="J6585" s="2" t="s">
        <v>27</v>
      </c>
      <c r="K6585" s="2" t="s">
        <v>1976</v>
      </c>
      <c r="L6585" s="2" t="s">
        <v>319</v>
      </c>
      <c r="M6585" s="1">
        <v>24153</v>
      </c>
      <c r="N6585" s="2" t="s">
        <v>30</v>
      </c>
      <c r="O6585" s="2" t="s">
        <v>5717</v>
      </c>
      <c r="P6585" s="2" t="s">
        <v>46</v>
      </c>
      <c r="Q6585" s="2" t="s">
        <v>68</v>
      </c>
      <c r="R6585" s="2" t="s">
        <v>5718</v>
      </c>
      <c r="S6585" s="1">
        <v>101.94</v>
      </c>
      <c r="T6585" s="1">
        <v>6</v>
      </c>
      <c r="U6585" s="1">
        <v>0</v>
      </c>
      <c r="V6585" s="5">
        <v>29.5626</v>
      </c>
    </row>
    <row r="6586" spans="1:22" ht="15" thickBot="1" x14ac:dyDescent="0.35">
      <c r="A6586" s="4">
        <v>6585</v>
      </c>
      <c r="B6586" s="2" t="s">
        <v>8975</v>
      </c>
      <c r="C6586" s="1">
        <v>2014</v>
      </c>
      <c r="D6586" s="3">
        <v>41842</v>
      </c>
      <c r="E6586" s="3">
        <v>41848</v>
      </c>
      <c r="F6586" s="2" t="s">
        <v>50</v>
      </c>
      <c r="G6586" s="2" t="s">
        <v>4893</v>
      </c>
      <c r="H6586" s="2" t="s">
        <v>4894</v>
      </c>
      <c r="I6586" s="2" t="s">
        <v>26</v>
      </c>
      <c r="J6586" s="2" t="s">
        <v>27</v>
      </c>
      <c r="K6586" s="2" t="s">
        <v>1976</v>
      </c>
      <c r="L6586" s="2" t="s">
        <v>319</v>
      </c>
      <c r="M6586" s="1">
        <v>24153</v>
      </c>
      <c r="N6586" s="2" t="s">
        <v>30</v>
      </c>
      <c r="O6586" s="2" t="s">
        <v>2745</v>
      </c>
      <c r="P6586" s="2" t="s">
        <v>71</v>
      </c>
      <c r="Q6586" s="2" t="s">
        <v>72</v>
      </c>
      <c r="R6586" s="2" t="s">
        <v>2746</v>
      </c>
      <c r="S6586" s="1">
        <v>271.95999999999998</v>
      </c>
      <c r="T6586" s="1">
        <v>4</v>
      </c>
      <c r="U6586" s="1">
        <v>0</v>
      </c>
      <c r="V6586" s="5">
        <v>67.989999999999995</v>
      </c>
    </row>
    <row r="6587" spans="1:22" ht="15" thickBot="1" x14ac:dyDescent="0.35">
      <c r="A6587" s="4">
        <v>6586</v>
      </c>
      <c r="B6587" s="2" t="s">
        <v>8975</v>
      </c>
      <c r="C6587" s="1">
        <v>2014</v>
      </c>
      <c r="D6587" s="3">
        <v>41842</v>
      </c>
      <c r="E6587" s="3">
        <v>41848</v>
      </c>
      <c r="F6587" s="2" t="s">
        <v>50</v>
      </c>
      <c r="G6587" s="2" t="s">
        <v>4893</v>
      </c>
      <c r="H6587" s="2" t="s">
        <v>4894</v>
      </c>
      <c r="I6587" s="2" t="s">
        <v>26</v>
      </c>
      <c r="J6587" s="2" t="s">
        <v>27</v>
      </c>
      <c r="K6587" s="2" t="s">
        <v>1976</v>
      </c>
      <c r="L6587" s="2" t="s">
        <v>319</v>
      </c>
      <c r="M6587" s="1">
        <v>24153</v>
      </c>
      <c r="N6587" s="2" t="s">
        <v>30</v>
      </c>
      <c r="O6587" s="2" t="s">
        <v>1020</v>
      </c>
      <c r="P6587" s="2" t="s">
        <v>32</v>
      </c>
      <c r="Q6587" s="2" t="s">
        <v>65</v>
      </c>
      <c r="R6587" s="2" t="s">
        <v>1021</v>
      </c>
      <c r="S6587" s="1">
        <v>8.8000000000000007</v>
      </c>
      <c r="T6587" s="1">
        <v>5</v>
      </c>
      <c r="U6587" s="1">
        <v>0</v>
      </c>
      <c r="V6587" s="5">
        <v>3.8719999999999999</v>
      </c>
    </row>
    <row r="6588" spans="1:22" ht="15" thickBot="1" x14ac:dyDescent="0.35">
      <c r="A6588" s="4">
        <v>6587</v>
      </c>
      <c r="B6588" s="2" t="s">
        <v>8975</v>
      </c>
      <c r="C6588" s="1">
        <v>2014</v>
      </c>
      <c r="D6588" s="3">
        <v>41842</v>
      </c>
      <c r="E6588" s="3">
        <v>41848</v>
      </c>
      <c r="F6588" s="2" t="s">
        <v>50</v>
      </c>
      <c r="G6588" s="2" t="s">
        <v>4893</v>
      </c>
      <c r="H6588" s="2" t="s">
        <v>4894</v>
      </c>
      <c r="I6588" s="2" t="s">
        <v>26</v>
      </c>
      <c r="J6588" s="2" t="s">
        <v>27</v>
      </c>
      <c r="K6588" s="2" t="s">
        <v>1976</v>
      </c>
      <c r="L6588" s="2" t="s">
        <v>319</v>
      </c>
      <c r="M6588" s="1">
        <v>24153</v>
      </c>
      <c r="N6588" s="2" t="s">
        <v>30</v>
      </c>
      <c r="O6588" s="2" t="s">
        <v>3716</v>
      </c>
      <c r="P6588" s="2" t="s">
        <v>46</v>
      </c>
      <c r="Q6588" s="2" t="s">
        <v>68</v>
      </c>
      <c r="R6588" s="2" t="s">
        <v>3717</v>
      </c>
      <c r="S6588" s="1">
        <v>19.68</v>
      </c>
      <c r="T6588" s="1">
        <v>6</v>
      </c>
      <c r="U6588" s="1">
        <v>0</v>
      </c>
      <c r="V6588" s="5">
        <v>5.7072000000000003</v>
      </c>
    </row>
    <row r="6589" spans="1:22" ht="15" thickBot="1" x14ac:dyDescent="0.35">
      <c r="A6589" s="4">
        <v>6588</v>
      </c>
      <c r="B6589" s="2" t="s">
        <v>8975</v>
      </c>
      <c r="C6589" s="1">
        <v>2014</v>
      </c>
      <c r="D6589" s="3">
        <v>41842</v>
      </c>
      <c r="E6589" s="3">
        <v>41848</v>
      </c>
      <c r="F6589" s="2" t="s">
        <v>50</v>
      </c>
      <c r="G6589" s="2" t="s">
        <v>4893</v>
      </c>
      <c r="H6589" s="2" t="s">
        <v>4894</v>
      </c>
      <c r="I6589" s="2" t="s">
        <v>26</v>
      </c>
      <c r="J6589" s="2" t="s">
        <v>27</v>
      </c>
      <c r="K6589" s="2" t="s">
        <v>1976</v>
      </c>
      <c r="L6589" s="2" t="s">
        <v>319</v>
      </c>
      <c r="M6589" s="1">
        <v>24153</v>
      </c>
      <c r="N6589" s="2" t="s">
        <v>30</v>
      </c>
      <c r="O6589" s="2" t="s">
        <v>2782</v>
      </c>
      <c r="P6589" s="2" t="s">
        <v>32</v>
      </c>
      <c r="Q6589" s="2" t="s">
        <v>33</v>
      </c>
      <c r="R6589" s="2" t="s">
        <v>2783</v>
      </c>
      <c r="S6589" s="1">
        <v>302.94</v>
      </c>
      <c r="T6589" s="1">
        <v>3</v>
      </c>
      <c r="U6589" s="1">
        <v>0</v>
      </c>
      <c r="V6589" s="5">
        <v>69.676199999999994</v>
      </c>
    </row>
    <row r="6590" spans="1:22" ht="15" thickBot="1" x14ac:dyDescent="0.35">
      <c r="A6590" s="4">
        <v>6589</v>
      </c>
      <c r="B6590" s="2" t="s">
        <v>8975</v>
      </c>
      <c r="C6590" s="1">
        <v>2014</v>
      </c>
      <c r="D6590" s="3">
        <v>41842</v>
      </c>
      <c r="E6590" s="3">
        <v>41848</v>
      </c>
      <c r="F6590" s="2" t="s">
        <v>50</v>
      </c>
      <c r="G6590" s="2" t="s">
        <v>4893</v>
      </c>
      <c r="H6590" s="2" t="s">
        <v>4894</v>
      </c>
      <c r="I6590" s="2" t="s">
        <v>26</v>
      </c>
      <c r="J6590" s="2" t="s">
        <v>27</v>
      </c>
      <c r="K6590" s="2" t="s">
        <v>1976</v>
      </c>
      <c r="L6590" s="2" t="s">
        <v>319</v>
      </c>
      <c r="M6590" s="1">
        <v>24153</v>
      </c>
      <c r="N6590" s="2" t="s">
        <v>30</v>
      </c>
      <c r="O6590" s="2" t="s">
        <v>2301</v>
      </c>
      <c r="P6590" s="2" t="s">
        <v>46</v>
      </c>
      <c r="Q6590" s="2" t="s">
        <v>75</v>
      </c>
      <c r="R6590" s="2" t="s">
        <v>2302</v>
      </c>
      <c r="S6590" s="1">
        <v>14.94</v>
      </c>
      <c r="T6590" s="1">
        <v>3</v>
      </c>
      <c r="U6590" s="1">
        <v>0</v>
      </c>
      <c r="V6590" s="5">
        <v>7.1711999999999998</v>
      </c>
    </row>
    <row r="6591" spans="1:22" ht="15" thickBot="1" x14ac:dyDescent="0.35">
      <c r="A6591" s="4">
        <v>6590</v>
      </c>
      <c r="B6591" s="2" t="s">
        <v>8975</v>
      </c>
      <c r="C6591" s="1">
        <v>2014</v>
      </c>
      <c r="D6591" s="3">
        <v>41842</v>
      </c>
      <c r="E6591" s="3">
        <v>41848</v>
      </c>
      <c r="F6591" s="2" t="s">
        <v>50</v>
      </c>
      <c r="G6591" s="2" t="s">
        <v>4893</v>
      </c>
      <c r="H6591" s="2" t="s">
        <v>4894</v>
      </c>
      <c r="I6591" s="2" t="s">
        <v>26</v>
      </c>
      <c r="J6591" s="2" t="s">
        <v>27</v>
      </c>
      <c r="K6591" s="2" t="s">
        <v>1976</v>
      </c>
      <c r="L6591" s="2" t="s">
        <v>319</v>
      </c>
      <c r="M6591" s="1">
        <v>24153</v>
      </c>
      <c r="N6591" s="2" t="s">
        <v>30</v>
      </c>
      <c r="O6591" s="2" t="s">
        <v>1605</v>
      </c>
      <c r="P6591" s="2" t="s">
        <v>46</v>
      </c>
      <c r="Q6591" s="2" t="s">
        <v>578</v>
      </c>
      <c r="R6591" s="2" t="s">
        <v>1606</v>
      </c>
      <c r="S6591" s="1">
        <v>231.72</v>
      </c>
      <c r="T6591" s="1">
        <v>2</v>
      </c>
      <c r="U6591" s="1">
        <v>0</v>
      </c>
      <c r="V6591" s="5">
        <v>11.586</v>
      </c>
    </row>
    <row r="6592" spans="1:22" ht="15" thickBot="1" x14ac:dyDescent="0.35">
      <c r="A6592" s="4">
        <v>6591</v>
      </c>
      <c r="B6592" s="2" t="s">
        <v>8976</v>
      </c>
      <c r="C6592" s="1">
        <v>2011</v>
      </c>
      <c r="D6592" s="3">
        <v>40625</v>
      </c>
      <c r="E6592" s="3">
        <v>40628</v>
      </c>
      <c r="F6592" s="2" t="s">
        <v>188</v>
      </c>
      <c r="G6592" s="2" t="s">
        <v>6471</v>
      </c>
      <c r="H6592" s="2" t="s">
        <v>6472</v>
      </c>
      <c r="I6592" s="2" t="s">
        <v>26</v>
      </c>
      <c r="J6592" s="2" t="s">
        <v>27</v>
      </c>
      <c r="K6592" s="2" t="s">
        <v>8977</v>
      </c>
      <c r="L6592" s="2" t="s">
        <v>54</v>
      </c>
      <c r="M6592" s="1">
        <v>33445</v>
      </c>
      <c r="N6592" s="2" t="s">
        <v>30</v>
      </c>
      <c r="O6592" s="2" t="s">
        <v>2414</v>
      </c>
      <c r="P6592" s="2" t="s">
        <v>46</v>
      </c>
      <c r="Q6592" s="2" t="s">
        <v>47</v>
      </c>
      <c r="R6592" s="2" t="s">
        <v>2415</v>
      </c>
      <c r="S6592" s="1">
        <v>9.9120000000000008</v>
      </c>
      <c r="T6592" s="1">
        <v>3</v>
      </c>
      <c r="U6592" s="1">
        <v>0.2</v>
      </c>
      <c r="V6592" s="5">
        <v>3.2214</v>
      </c>
    </row>
    <row r="6593" spans="1:22" ht="15" thickBot="1" x14ac:dyDescent="0.35">
      <c r="A6593" s="4">
        <v>6592</v>
      </c>
      <c r="B6593" s="2" t="s">
        <v>8978</v>
      </c>
      <c r="C6593" s="1">
        <v>2012</v>
      </c>
      <c r="D6593" s="3">
        <v>41029</v>
      </c>
      <c r="E6593" s="3">
        <v>41035</v>
      </c>
      <c r="F6593" s="2" t="s">
        <v>50</v>
      </c>
      <c r="G6593" s="2" t="s">
        <v>135</v>
      </c>
      <c r="H6593" s="2" t="s">
        <v>136</v>
      </c>
      <c r="I6593" s="2" t="s">
        <v>41</v>
      </c>
      <c r="J6593" s="2" t="s">
        <v>27</v>
      </c>
      <c r="K6593" s="2" t="s">
        <v>127</v>
      </c>
      <c r="L6593" s="2" t="s">
        <v>43</v>
      </c>
      <c r="M6593" s="1">
        <v>94110</v>
      </c>
      <c r="N6593" s="2" t="s">
        <v>44</v>
      </c>
      <c r="O6593" s="2" t="s">
        <v>1313</v>
      </c>
      <c r="P6593" s="2" t="s">
        <v>46</v>
      </c>
      <c r="Q6593" s="2" t="s">
        <v>68</v>
      </c>
      <c r="R6593" s="2" t="s">
        <v>1314</v>
      </c>
      <c r="S6593" s="1">
        <v>34.65</v>
      </c>
      <c r="T6593" s="1">
        <v>3</v>
      </c>
      <c r="U6593" s="1">
        <v>0</v>
      </c>
      <c r="V6593" s="5">
        <v>9.702</v>
      </c>
    </row>
    <row r="6594" spans="1:22" ht="15" thickBot="1" x14ac:dyDescent="0.35">
      <c r="A6594" s="4">
        <v>6593</v>
      </c>
      <c r="B6594" s="2" t="s">
        <v>8978</v>
      </c>
      <c r="C6594" s="1">
        <v>2012</v>
      </c>
      <c r="D6594" s="3">
        <v>41029</v>
      </c>
      <c r="E6594" s="3">
        <v>41035</v>
      </c>
      <c r="F6594" s="2" t="s">
        <v>50</v>
      </c>
      <c r="G6594" s="2" t="s">
        <v>135</v>
      </c>
      <c r="H6594" s="2" t="s">
        <v>136</v>
      </c>
      <c r="I6594" s="2" t="s">
        <v>41</v>
      </c>
      <c r="J6594" s="2" t="s">
        <v>27</v>
      </c>
      <c r="K6594" s="2" t="s">
        <v>127</v>
      </c>
      <c r="L6594" s="2" t="s">
        <v>43</v>
      </c>
      <c r="M6594" s="1">
        <v>94110</v>
      </c>
      <c r="N6594" s="2" t="s">
        <v>44</v>
      </c>
      <c r="O6594" s="2" t="s">
        <v>1936</v>
      </c>
      <c r="P6594" s="2" t="s">
        <v>71</v>
      </c>
      <c r="Q6594" s="2" t="s">
        <v>72</v>
      </c>
      <c r="R6594" s="2" t="s">
        <v>1937</v>
      </c>
      <c r="S6594" s="1">
        <v>19.8</v>
      </c>
      <c r="T6594" s="1">
        <v>5</v>
      </c>
      <c r="U6594" s="1">
        <v>0.2</v>
      </c>
      <c r="V6594" s="5">
        <v>1.7324999999999999</v>
      </c>
    </row>
    <row r="6595" spans="1:22" ht="15" thickBot="1" x14ac:dyDescent="0.35">
      <c r="A6595" s="4">
        <v>6594</v>
      </c>
      <c r="B6595" s="2" t="s">
        <v>8979</v>
      </c>
      <c r="C6595" s="1">
        <v>2013</v>
      </c>
      <c r="D6595" s="3">
        <v>41439</v>
      </c>
      <c r="E6595" s="3">
        <v>41442</v>
      </c>
      <c r="F6595" s="2" t="s">
        <v>23</v>
      </c>
      <c r="G6595" s="2" t="s">
        <v>1878</v>
      </c>
      <c r="H6595" s="2" t="s">
        <v>1879</v>
      </c>
      <c r="I6595" s="2" t="s">
        <v>26</v>
      </c>
      <c r="J6595" s="2" t="s">
        <v>27</v>
      </c>
      <c r="K6595" s="2" t="s">
        <v>266</v>
      </c>
      <c r="L6595" s="2" t="s">
        <v>267</v>
      </c>
      <c r="M6595" s="1">
        <v>10024</v>
      </c>
      <c r="N6595" s="2" t="s">
        <v>148</v>
      </c>
      <c r="O6595" s="2" t="s">
        <v>2100</v>
      </c>
      <c r="P6595" s="2" t="s">
        <v>46</v>
      </c>
      <c r="Q6595" s="2" t="s">
        <v>75</v>
      </c>
      <c r="R6595" s="2" t="s">
        <v>2101</v>
      </c>
      <c r="S6595" s="1">
        <v>33.567999999999998</v>
      </c>
      <c r="T6595" s="1">
        <v>2</v>
      </c>
      <c r="U6595" s="1">
        <v>0.2</v>
      </c>
      <c r="V6595" s="5">
        <v>11.748799999999999</v>
      </c>
    </row>
    <row r="6596" spans="1:22" ht="15" thickBot="1" x14ac:dyDescent="0.35">
      <c r="A6596" s="4">
        <v>6595</v>
      </c>
      <c r="B6596" s="2" t="s">
        <v>8980</v>
      </c>
      <c r="C6596" s="1">
        <v>2012</v>
      </c>
      <c r="D6596" s="3">
        <v>41033</v>
      </c>
      <c r="E6596" s="3">
        <v>41040</v>
      </c>
      <c r="F6596" s="2" t="s">
        <v>50</v>
      </c>
      <c r="G6596" s="2" t="s">
        <v>3842</v>
      </c>
      <c r="H6596" s="2" t="s">
        <v>3843</v>
      </c>
      <c r="I6596" s="2" t="s">
        <v>41</v>
      </c>
      <c r="J6596" s="2" t="s">
        <v>27</v>
      </c>
      <c r="K6596" s="2" t="s">
        <v>4374</v>
      </c>
      <c r="L6596" s="2" t="s">
        <v>254</v>
      </c>
      <c r="M6596" s="1">
        <v>46203</v>
      </c>
      <c r="N6596" s="2" t="s">
        <v>105</v>
      </c>
      <c r="O6596" s="2" t="s">
        <v>2525</v>
      </c>
      <c r="P6596" s="2" t="s">
        <v>46</v>
      </c>
      <c r="Q6596" s="2" t="s">
        <v>68</v>
      </c>
      <c r="R6596" s="2" t="s">
        <v>2526</v>
      </c>
      <c r="S6596" s="1">
        <v>125.93</v>
      </c>
      <c r="T6596" s="1">
        <v>7</v>
      </c>
      <c r="U6596" s="1">
        <v>0</v>
      </c>
      <c r="V6596" s="5">
        <v>35.260399999999997</v>
      </c>
    </row>
    <row r="6597" spans="1:22" ht="15" thickBot="1" x14ac:dyDescent="0.35">
      <c r="A6597" s="4">
        <v>6596</v>
      </c>
      <c r="B6597" s="2" t="s">
        <v>8981</v>
      </c>
      <c r="C6597" s="1">
        <v>2014</v>
      </c>
      <c r="D6597" s="3">
        <v>41753</v>
      </c>
      <c r="E6597" s="3">
        <v>41756</v>
      </c>
      <c r="F6597" s="2" t="s">
        <v>188</v>
      </c>
      <c r="G6597" s="2" t="s">
        <v>513</v>
      </c>
      <c r="H6597" s="2" t="s">
        <v>514</v>
      </c>
      <c r="I6597" s="2" t="s">
        <v>41</v>
      </c>
      <c r="J6597" s="2" t="s">
        <v>27</v>
      </c>
      <c r="K6597" s="2" t="s">
        <v>497</v>
      </c>
      <c r="L6597" s="2" t="s">
        <v>498</v>
      </c>
      <c r="M6597" s="1">
        <v>43229</v>
      </c>
      <c r="N6597" s="2" t="s">
        <v>148</v>
      </c>
      <c r="O6597" s="2" t="s">
        <v>1776</v>
      </c>
      <c r="P6597" s="2" t="s">
        <v>46</v>
      </c>
      <c r="Q6597" s="2" t="s">
        <v>75</v>
      </c>
      <c r="R6597" s="2" t="s">
        <v>1777</v>
      </c>
      <c r="S6597" s="1">
        <v>11.76</v>
      </c>
      <c r="T6597" s="1">
        <v>5</v>
      </c>
      <c r="U6597" s="1">
        <v>0.7</v>
      </c>
      <c r="V6597" s="5">
        <v>-7.84</v>
      </c>
    </row>
    <row r="6598" spans="1:22" ht="15" thickBot="1" x14ac:dyDescent="0.35">
      <c r="A6598" s="4">
        <v>6597</v>
      </c>
      <c r="B6598" s="2" t="s">
        <v>8981</v>
      </c>
      <c r="C6598" s="1">
        <v>2014</v>
      </c>
      <c r="D6598" s="3">
        <v>41753</v>
      </c>
      <c r="E6598" s="3">
        <v>41756</v>
      </c>
      <c r="F6598" s="2" t="s">
        <v>188</v>
      </c>
      <c r="G6598" s="2" t="s">
        <v>513</v>
      </c>
      <c r="H6598" s="2" t="s">
        <v>514</v>
      </c>
      <c r="I6598" s="2" t="s">
        <v>41</v>
      </c>
      <c r="J6598" s="2" t="s">
        <v>27</v>
      </c>
      <c r="K6598" s="2" t="s">
        <v>497</v>
      </c>
      <c r="L6598" s="2" t="s">
        <v>498</v>
      </c>
      <c r="M6598" s="1">
        <v>43229</v>
      </c>
      <c r="N6598" s="2" t="s">
        <v>148</v>
      </c>
      <c r="O6598" s="2" t="s">
        <v>567</v>
      </c>
      <c r="P6598" s="2" t="s">
        <v>46</v>
      </c>
      <c r="Q6598" s="2" t="s">
        <v>90</v>
      </c>
      <c r="R6598" s="2" t="s">
        <v>568</v>
      </c>
      <c r="S6598" s="1">
        <v>5.3440000000000003</v>
      </c>
      <c r="T6598" s="1">
        <v>1</v>
      </c>
      <c r="U6598" s="1">
        <v>0.2</v>
      </c>
      <c r="V6598" s="5">
        <v>1.8704000000000001</v>
      </c>
    </row>
    <row r="6599" spans="1:22" ht="15" thickBot="1" x14ac:dyDescent="0.35">
      <c r="A6599" s="4">
        <v>6598</v>
      </c>
      <c r="B6599" s="2" t="s">
        <v>8982</v>
      </c>
      <c r="C6599" s="1">
        <v>2011</v>
      </c>
      <c r="D6599" s="3">
        <v>40700</v>
      </c>
      <c r="E6599" s="3">
        <v>40706</v>
      </c>
      <c r="F6599" s="2" t="s">
        <v>50</v>
      </c>
      <c r="G6599" s="2" t="s">
        <v>5809</v>
      </c>
      <c r="H6599" s="2" t="s">
        <v>5810</v>
      </c>
      <c r="I6599" s="2" t="s">
        <v>26</v>
      </c>
      <c r="J6599" s="2" t="s">
        <v>27</v>
      </c>
      <c r="K6599" s="2" t="s">
        <v>1521</v>
      </c>
      <c r="L6599" s="2" t="s">
        <v>54</v>
      </c>
      <c r="M6599" s="1">
        <v>32216</v>
      </c>
      <c r="N6599" s="2" t="s">
        <v>30</v>
      </c>
      <c r="O6599" s="2" t="s">
        <v>1022</v>
      </c>
      <c r="P6599" s="2" t="s">
        <v>46</v>
      </c>
      <c r="Q6599" s="2" t="s">
        <v>75</v>
      </c>
      <c r="R6599" s="2" t="s">
        <v>1023</v>
      </c>
      <c r="S6599" s="1">
        <v>1.365</v>
      </c>
      <c r="T6599" s="1">
        <v>1</v>
      </c>
      <c r="U6599" s="1">
        <v>0.7</v>
      </c>
      <c r="V6599" s="5">
        <v>-0.91</v>
      </c>
    </row>
    <row r="6600" spans="1:22" ht="15" thickBot="1" x14ac:dyDescent="0.35">
      <c r="A6600" s="4">
        <v>6599</v>
      </c>
      <c r="B6600" s="2" t="s">
        <v>8982</v>
      </c>
      <c r="C6600" s="1">
        <v>2011</v>
      </c>
      <c r="D6600" s="3">
        <v>40700</v>
      </c>
      <c r="E6600" s="3">
        <v>40706</v>
      </c>
      <c r="F6600" s="2" t="s">
        <v>50</v>
      </c>
      <c r="G6600" s="2" t="s">
        <v>5809</v>
      </c>
      <c r="H6600" s="2" t="s">
        <v>5810</v>
      </c>
      <c r="I6600" s="2" t="s">
        <v>26</v>
      </c>
      <c r="J6600" s="2" t="s">
        <v>27</v>
      </c>
      <c r="K6600" s="2" t="s">
        <v>1521</v>
      </c>
      <c r="L6600" s="2" t="s">
        <v>54</v>
      </c>
      <c r="M6600" s="1">
        <v>32216</v>
      </c>
      <c r="N6600" s="2" t="s">
        <v>30</v>
      </c>
      <c r="O6600" s="2" t="s">
        <v>5847</v>
      </c>
      <c r="P6600" s="2" t="s">
        <v>46</v>
      </c>
      <c r="Q6600" s="2" t="s">
        <v>90</v>
      </c>
      <c r="R6600" s="2" t="s">
        <v>5848</v>
      </c>
      <c r="S6600" s="1">
        <v>62.015999999999998</v>
      </c>
      <c r="T6600" s="1">
        <v>2</v>
      </c>
      <c r="U6600" s="1">
        <v>0.2</v>
      </c>
      <c r="V6600" s="5">
        <v>22.480799999999999</v>
      </c>
    </row>
    <row r="6601" spans="1:22" ht="15" thickBot="1" x14ac:dyDescent="0.35">
      <c r="A6601" s="4">
        <v>6600</v>
      </c>
      <c r="B6601" s="2" t="s">
        <v>8983</v>
      </c>
      <c r="C6601" s="1">
        <v>2011</v>
      </c>
      <c r="D6601" s="3">
        <v>40879</v>
      </c>
      <c r="E6601" s="3">
        <v>40884</v>
      </c>
      <c r="F6601" s="2" t="s">
        <v>50</v>
      </c>
      <c r="G6601" s="2" t="s">
        <v>226</v>
      </c>
      <c r="H6601" s="2" t="s">
        <v>227</v>
      </c>
      <c r="I6601" s="2" t="s">
        <v>41</v>
      </c>
      <c r="J6601" s="2" t="s">
        <v>27</v>
      </c>
      <c r="K6601" s="2" t="s">
        <v>3213</v>
      </c>
      <c r="L6601" s="2" t="s">
        <v>2735</v>
      </c>
      <c r="M6601" s="1">
        <v>20735</v>
      </c>
      <c r="N6601" s="2" t="s">
        <v>148</v>
      </c>
      <c r="O6601" s="2" t="s">
        <v>2043</v>
      </c>
      <c r="P6601" s="2" t="s">
        <v>32</v>
      </c>
      <c r="Q6601" s="2" t="s">
        <v>65</v>
      </c>
      <c r="R6601" s="2" t="s">
        <v>2044</v>
      </c>
      <c r="S6601" s="1">
        <v>60.72</v>
      </c>
      <c r="T6601" s="1">
        <v>3</v>
      </c>
      <c r="U6601" s="1">
        <v>0</v>
      </c>
      <c r="V6601" s="5">
        <v>23.680800000000001</v>
      </c>
    </row>
    <row r="6602" spans="1:22" ht="15" thickBot="1" x14ac:dyDescent="0.35">
      <c r="A6602" s="4">
        <v>6601</v>
      </c>
      <c r="B6602" s="2" t="s">
        <v>8983</v>
      </c>
      <c r="C6602" s="1">
        <v>2011</v>
      </c>
      <c r="D6602" s="3">
        <v>40879</v>
      </c>
      <c r="E6602" s="3">
        <v>40884</v>
      </c>
      <c r="F6602" s="2" t="s">
        <v>50</v>
      </c>
      <c r="G6602" s="2" t="s">
        <v>226</v>
      </c>
      <c r="H6602" s="2" t="s">
        <v>227</v>
      </c>
      <c r="I6602" s="2" t="s">
        <v>41</v>
      </c>
      <c r="J6602" s="2" t="s">
        <v>27</v>
      </c>
      <c r="K6602" s="2" t="s">
        <v>3213</v>
      </c>
      <c r="L6602" s="2" t="s">
        <v>2735</v>
      </c>
      <c r="M6602" s="1">
        <v>20735</v>
      </c>
      <c r="N6602" s="2" t="s">
        <v>148</v>
      </c>
      <c r="O6602" s="2" t="s">
        <v>6005</v>
      </c>
      <c r="P6602" s="2" t="s">
        <v>46</v>
      </c>
      <c r="Q6602" s="2" t="s">
        <v>90</v>
      </c>
      <c r="R6602" s="2" t="s">
        <v>6006</v>
      </c>
      <c r="S6602" s="1">
        <v>146.82</v>
      </c>
      <c r="T6602" s="1">
        <v>3</v>
      </c>
      <c r="U6602" s="1">
        <v>0</v>
      </c>
      <c r="V6602" s="5">
        <v>73.41</v>
      </c>
    </row>
    <row r="6603" spans="1:22" ht="15" thickBot="1" x14ac:dyDescent="0.35">
      <c r="A6603" s="4">
        <v>6602</v>
      </c>
      <c r="B6603" s="2" t="s">
        <v>8983</v>
      </c>
      <c r="C6603" s="1">
        <v>2011</v>
      </c>
      <c r="D6603" s="3">
        <v>40879</v>
      </c>
      <c r="E6603" s="3">
        <v>40884</v>
      </c>
      <c r="F6603" s="2" t="s">
        <v>50</v>
      </c>
      <c r="G6603" s="2" t="s">
        <v>226</v>
      </c>
      <c r="H6603" s="2" t="s">
        <v>227</v>
      </c>
      <c r="I6603" s="2" t="s">
        <v>41</v>
      </c>
      <c r="J6603" s="2" t="s">
        <v>27</v>
      </c>
      <c r="K6603" s="2" t="s">
        <v>3213</v>
      </c>
      <c r="L6603" s="2" t="s">
        <v>2735</v>
      </c>
      <c r="M6603" s="1">
        <v>20735</v>
      </c>
      <c r="N6603" s="2" t="s">
        <v>148</v>
      </c>
      <c r="O6603" s="2" t="s">
        <v>4577</v>
      </c>
      <c r="P6603" s="2" t="s">
        <v>32</v>
      </c>
      <c r="Q6603" s="2" t="s">
        <v>36</v>
      </c>
      <c r="R6603" s="2" t="s">
        <v>4578</v>
      </c>
      <c r="S6603" s="1">
        <v>239.84</v>
      </c>
      <c r="T6603" s="1">
        <v>8</v>
      </c>
      <c r="U6603" s="1">
        <v>0</v>
      </c>
      <c r="V6603" s="5">
        <v>64.756799999999998</v>
      </c>
    </row>
    <row r="6604" spans="1:22" ht="15" thickBot="1" x14ac:dyDescent="0.35">
      <c r="A6604" s="4">
        <v>6603</v>
      </c>
      <c r="B6604" s="2" t="s">
        <v>8983</v>
      </c>
      <c r="C6604" s="1">
        <v>2011</v>
      </c>
      <c r="D6604" s="3">
        <v>40879</v>
      </c>
      <c r="E6604" s="3">
        <v>40884</v>
      </c>
      <c r="F6604" s="2" t="s">
        <v>50</v>
      </c>
      <c r="G6604" s="2" t="s">
        <v>226</v>
      </c>
      <c r="H6604" s="2" t="s">
        <v>227</v>
      </c>
      <c r="I6604" s="2" t="s">
        <v>41</v>
      </c>
      <c r="J6604" s="2" t="s">
        <v>27</v>
      </c>
      <c r="K6604" s="2" t="s">
        <v>3213</v>
      </c>
      <c r="L6604" s="2" t="s">
        <v>2735</v>
      </c>
      <c r="M6604" s="1">
        <v>20735</v>
      </c>
      <c r="N6604" s="2" t="s">
        <v>148</v>
      </c>
      <c r="O6604" s="2" t="s">
        <v>1140</v>
      </c>
      <c r="P6604" s="2" t="s">
        <v>46</v>
      </c>
      <c r="Q6604" s="2" t="s">
        <v>47</v>
      </c>
      <c r="R6604" s="2" t="s">
        <v>1141</v>
      </c>
      <c r="S6604" s="1">
        <v>15.66</v>
      </c>
      <c r="T6604" s="1">
        <v>6</v>
      </c>
      <c r="U6604" s="1">
        <v>0</v>
      </c>
      <c r="V6604" s="5">
        <v>7.2035999999999998</v>
      </c>
    </row>
    <row r="6605" spans="1:22" ht="15" thickBot="1" x14ac:dyDescent="0.35">
      <c r="A6605" s="4">
        <v>6604</v>
      </c>
      <c r="B6605" s="2" t="s">
        <v>8984</v>
      </c>
      <c r="C6605" s="1">
        <v>2014</v>
      </c>
      <c r="D6605" s="3">
        <v>41808</v>
      </c>
      <c r="E6605" s="3">
        <v>41811</v>
      </c>
      <c r="F6605" s="2" t="s">
        <v>188</v>
      </c>
      <c r="G6605" s="2" t="s">
        <v>2996</v>
      </c>
      <c r="H6605" s="2" t="s">
        <v>2997</v>
      </c>
      <c r="I6605" s="2" t="s">
        <v>26</v>
      </c>
      <c r="J6605" s="2" t="s">
        <v>27</v>
      </c>
      <c r="K6605" s="2" t="s">
        <v>8985</v>
      </c>
      <c r="L6605" s="2" t="s">
        <v>457</v>
      </c>
      <c r="M6605" s="1">
        <v>80022</v>
      </c>
      <c r="N6605" s="2" t="s">
        <v>44</v>
      </c>
      <c r="O6605" s="2" t="s">
        <v>3442</v>
      </c>
      <c r="P6605" s="2" t="s">
        <v>46</v>
      </c>
      <c r="Q6605" s="2" t="s">
        <v>59</v>
      </c>
      <c r="R6605" s="2" t="s">
        <v>3443</v>
      </c>
      <c r="S6605" s="1">
        <v>146.352</v>
      </c>
      <c r="T6605" s="1">
        <v>3</v>
      </c>
      <c r="U6605" s="1">
        <v>0.2</v>
      </c>
      <c r="V6605" s="5">
        <v>-32.929200000000002</v>
      </c>
    </row>
    <row r="6606" spans="1:22" ht="15" thickBot="1" x14ac:dyDescent="0.35">
      <c r="A6606" s="4">
        <v>6605</v>
      </c>
      <c r="B6606" s="2" t="s">
        <v>8986</v>
      </c>
      <c r="C6606" s="1">
        <v>2013</v>
      </c>
      <c r="D6606" s="3">
        <v>41421</v>
      </c>
      <c r="E6606" s="3">
        <v>41426</v>
      </c>
      <c r="F6606" s="2" t="s">
        <v>50</v>
      </c>
      <c r="G6606" s="2" t="s">
        <v>5809</v>
      </c>
      <c r="H6606" s="2" t="s">
        <v>5810</v>
      </c>
      <c r="I6606" s="2" t="s">
        <v>26</v>
      </c>
      <c r="J6606" s="2" t="s">
        <v>27</v>
      </c>
      <c r="K6606" s="2" t="s">
        <v>2542</v>
      </c>
      <c r="L6606" s="2" t="s">
        <v>43</v>
      </c>
      <c r="M6606" s="1">
        <v>92704</v>
      </c>
      <c r="N6606" s="2" t="s">
        <v>44</v>
      </c>
      <c r="O6606" s="2" t="s">
        <v>1915</v>
      </c>
      <c r="P6606" s="2" t="s">
        <v>46</v>
      </c>
      <c r="Q6606" s="2" t="s">
        <v>269</v>
      </c>
      <c r="R6606" s="2" t="s">
        <v>1916</v>
      </c>
      <c r="S6606" s="1">
        <v>5.94</v>
      </c>
      <c r="T6606" s="1">
        <v>3</v>
      </c>
      <c r="U6606" s="1">
        <v>0</v>
      </c>
      <c r="V6606" s="5">
        <v>0</v>
      </c>
    </row>
    <row r="6607" spans="1:22" ht="15" thickBot="1" x14ac:dyDescent="0.35">
      <c r="A6607" s="4">
        <v>6606</v>
      </c>
      <c r="B6607" s="2" t="s">
        <v>8986</v>
      </c>
      <c r="C6607" s="1">
        <v>2013</v>
      </c>
      <c r="D6607" s="3">
        <v>41421</v>
      </c>
      <c r="E6607" s="3">
        <v>41426</v>
      </c>
      <c r="F6607" s="2" t="s">
        <v>50</v>
      </c>
      <c r="G6607" s="2" t="s">
        <v>5809</v>
      </c>
      <c r="H6607" s="2" t="s">
        <v>5810</v>
      </c>
      <c r="I6607" s="2" t="s">
        <v>26</v>
      </c>
      <c r="J6607" s="2" t="s">
        <v>27</v>
      </c>
      <c r="K6607" s="2" t="s">
        <v>2542</v>
      </c>
      <c r="L6607" s="2" t="s">
        <v>43</v>
      </c>
      <c r="M6607" s="1">
        <v>92704</v>
      </c>
      <c r="N6607" s="2" t="s">
        <v>44</v>
      </c>
      <c r="O6607" s="2" t="s">
        <v>3947</v>
      </c>
      <c r="P6607" s="2" t="s">
        <v>46</v>
      </c>
      <c r="Q6607" s="2" t="s">
        <v>90</v>
      </c>
      <c r="R6607" s="2" t="s">
        <v>3948</v>
      </c>
      <c r="S6607" s="1">
        <v>45.36</v>
      </c>
      <c r="T6607" s="1">
        <v>7</v>
      </c>
      <c r="U6607" s="1">
        <v>0</v>
      </c>
      <c r="V6607" s="5">
        <v>21.7728</v>
      </c>
    </row>
    <row r="6608" spans="1:22" ht="15" thickBot="1" x14ac:dyDescent="0.35">
      <c r="A6608" s="4">
        <v>6607</v>
      </c>
      <c r="B6608" s="2" t="s">
        <v>8986</v>
      </c>
      <c r="C6608" s="1">
        <v>2013</v>
      </c>
      <c r="D6608" s="3">
        <v>41421</v>
      </c>
      <c r="E6608" s="3">
        <v>41426</v>
      </c>
      <c r="F6608" s="2" t="s">
        <v>50</v>
      </c>
      <c r="G6608" s="2" t="s">
        <v>5809</v>
      </c>
      <c r="H6608" s="2" t="s">
        <v>5810</v>
      </c>
      <c r="I6608" s="2" t="s">
        <v>26</v>
      </c>
      <c r="J6608" s="2" t="s">
        <v>27</v>
      </c>
      <c r="K6608" s="2" t="s">
        <v>2542</v>
      </c>
      <c r="L6608" s="2" t="s">
        <v>43</v>
      </c>
      <c r="M6608" s="1">
        <v>92704</v>
      </c>
      <c r="N6608" s="2" t="s">
        <v>44</v>
      </c>
      <c r="O6608" s="2" t="s">
        <v>3058</v>
      </c>
      <c r="P6608" s="2" t="s">
        <v>71</v>
      </c>
      <c r="Q6608" s="2" t="s">
        <v>72</v>
      </c>
      <c r="R6608" s="2" t="s">
        <v>3059</v>
      </c>
      <c r="S6608" s="1">
        <v>211.16800000000001</v>
      </c>
      <c r="T6608" s="1">
        <v>4</v>
      </c>
      <c r="U6608" s="1">
        <v>0.2</v>
      </c>
      <c r="V6608" s="5">
        <v>23.756399999999999</v>
      </c>
    </row>
    <row r="6609" spans="1:22" ht="15" thickBot="1" x14ac:dyDescent="0.35">
      <c r="A6609" s="4">
        <v>6608</v>
      </c>
      <c r="B6609" s="2" t="s">
        <v>8986</v>
      </c>
      <c r="C6609" s="1">
        <v>2013</v>
      </c>
      <c r="D6609" s="3">
        <v>41421</v>
      </c>
      <c r="E6609" s="3">
        <v>41426</v>
      </c>
      <c r="F6609" s="2" t="s">
        <v>50</v>
      </c>
      <c r="G6609" s="2" t="s">
        <v>5809</v>
      </c>
      <c r="H6609" s="2" t="s">
        <v>5810</v>
      </c>
      <c r="I6609" s="2" t="s">
        <v>26</v>
      </c>
      <c r="J6609" s="2" t="s">
        <v>27</v>
      </c>
      <c r="K6609" s="2" t="s">
        <v>2542</v>
      </c>
      <c r="L6609" s="2" t="s">
        <v>43</v>
      </c>
      <c r="M6609" s="1">
        <v>92704</v>
      </c>
      <c r="N6609" s="2" t="s">
        <v>44</v>
      </c>
      <c r="O6609" s="2" t="s">
        <v>890</v>
      </c>
      <c r="P6609" s="2" t="s">
        <v>32</v>
      </c>
      <c r="Q6609" s="2" t="s">
        <v>36</v>
      </c>
      <c r="R6609" s="2" t="s">
        <v>891</v>
      </c>
      <c r="S6609" s="1">
        <v>484.70400000000001</v>
      </c>
      <c r="T6609" s="1">
        <v>6</v>
      </c>
      <c r="U6609" s="1">
        <v>0.2</v>
      </c>
      <c r="V6609" s="5">
        <v>-84.8232</v>
      </c>
    </row>
    <row r="6610" spans="1:22" ht="15" thickBot="1" x14ac:dyDescent="0.35">
      <c r="A6610" s="4">
        <v>6609</v>
      </c>
      <c r="B6610" s="2" t="s">
        <v>8986</v>
      </c>
      <c r="C6610" s="1">
        <v>2013</v>
      </c>
      <c r="D6610" s="3">
        <v>41421</v>
      </c>
      <c r="E6610" s="3">
        <v>41426</v>
      </c>
      <c r="F6610" s="2" t="s">
        <v>50</v>
      </c>
      <c r="G6610" s="2" t="s">
        <v>5809</v>
      </c>
      <c r="H6610" s="2" t="s">
        <v>5810</v>
      </c>
      <c r="I6610" s="2" t="s">
        <v>26</v>
      </c>
      <c r="J6610" s="2" t="s">
        <v>27</v>
      </c>
      <c r="K6610" s="2" t="s">
        <v>2542</v>
      </c>
      <c r="L6610" s="2" t="s">
        <v>43</v>
      </c>
      <c r="M6610" s="1">
        <v>92704</v>
      </c>
      <c r="N6610" s="2" t="s">
        <v>44</v>
      </c>
      <c r="O6610" s="2" t="s">
        <v>6515</v>
      </c>
      <c r="P6610" s="2" t="s">
        <v>71</v>
      </c>
      <c r="Q6610" s="2" t="s">
        <v>682</v>
      </c>
      <c r="R6610" s="2" t="s">
        <v>6516</v>
      </c>
      <c r="S6610" s="1">
        <v>371.976</v>
      </c>
      <c r="T6610" s="1">
        <v>3</v>
      </c>
      <c r="U6610" s="1">
        <v>0.2</v>
      </c>
      <c r="V6610" s="5">
        <v>116.24250000000001</v>
      </c>
    </row>
    <row r="6611" spans="1:22" ht="15" thickBot="1" x14ac:dyDescent="0.35">
      <c r="A6611" s="4">
        <v>6610</v>
      </c>
      <c r="B6611" s="2" t="s">
        <v>8987</v>
      </c>
      <c r="C6611" s="1">
        <v>2012</v>
      </c>
      <c r="D6611" s="3">
        <v>40978</v>
      </c>
      <c r="E6611" s="3">
        <v>40978</v>
      </c>
      <c r="F6611" s="2" t="s">
        <v>1290</v>
      </c>
      <c r="G6611" s="2" t="s">
        <v>135</v>
      </c>
      <c r="H6611" s="2" t="s">
        <v>136</v>
      </c>
      <c r="I6611" s="2" t="s">
        <v>41</v>
      </c>
      <c r="J6611" s="2" t="s">
        <v>27</v>
      </c>
      <c r="K6611" s="2" t="s">
        <v>3213</v>
      </c>
      <c r="L6611" s="2" t="s">
        <v>2735</v>
      </c>
      <c r="M6611" s="1">
        <v>20735</v>
      </c>
      <c r="N6611" s="2" t="s">
        <v>148</v>
      </c>
      <c r="O6611" s="2" t="s">
        <v>1297</v>
      </c>
      <c r="P6611" s="2" t="s">
        <v>46</v>
      </c>
      <c r="Q6611" s="2" t="s">
        <v>59</v>
      </c>
      <c r="R6611" s="2" t="s">
        <v>1298</v>
      </c>
      <c r="S6611" s="1">
        <v>89.82</v>
      </c>
      <c r="T6611" s="1">
        <v>6</v>
      </c>
      <c r="U6611" s="1">
        <v>0</v>
      </c>
      <c r="V6611" s="5">
        <v>25.1496</v>
      </c>
    </row>
    <row r="6612" spans="1:22" ht="15" thickBot="1" x14ac:dyDescent="0.35">
      <c r="A6612" s="4">
        <v>6611</v>
      </c>
      <c r="B6612" s="2" t="s">
        <v>8988</v>
      </c>
      <c r="C6612" s="1">
        <v>2013</v>
      </c>
      <c r="D6612" s="3">
        <v>41568</v>
      </c>
      <c r="E6612" s="3">
        <v>41570</v>
      </c>
      <c r="F6612" s="2" t="s">
        <v>188</v>
      </c>
      <c r="G6612" s="2" t="s">
        <v>1033</v>
      </c>
      <c r="H6612" s="2" t="s">
        <v>1034</v>
      </c>
      <c r="I6612" s="2" t="s">
        <v>41</v>
      </c>
      <c r="J6612" s="2" t="s">
        <v>27</v>
      </c>
      <c r="K6612" s="2" t="s">
        <v>42</v>
      </c>
      <c r="L6612" s="2" t="s">
        <v>43</v>
      </c>
      <c r="M6612" s="1">
        <v>90049</v>
      </c>
      <c r="N6612" s="2" t="s">
        <v>44</v>
      </c>
      <c r="O6612" s="2" t="s">
        <v>4944</v>
      </c>
      <c r="P6612" s="2" t="s">
        <v>46</v>
      </c>
      <c r="Q6612" s="2" t="s">
        <v>75</v>
      </c>
      <c r="R6612" s="2" t="s">
        <v>4945</v>
      </c>
      <c r="S6612" s="1">
        <v>19.295999999999999</v>
      </c>
      <c r="T6612" s="1">
        <v>3</v>
      </c>
      <c r="U6612" s="1">
        <v>0.2</v>
      </c>
      <c r="V6612" s="5">
        <v>6.03</v>
      </c>
    </row>
    <row r="6613" spans="1:22" ht="15" thickBot="1" x14ac:dyDescent="0.35">
      <c r="A6613" s="4">
        <v>6612</v>
      </c>
      <c r="B6613" s="2" t="s">
        <v>8989</v>
      </c>
      <c r="C6613" s="1">
        <v>2012</v>
      </c>
      <c r="D6613" s="3">
        <v>41020</v>
      </c>
      <c r="E6613" s="3">
        <v>41027</v>
      </c>
      <c r="F6613" s="2" t="s">
        <v>50</v>
      </c>
      <c r="G6613" s="2" t="s">
        <v>8308</v>
      </c>
      <c r="H6613" s="2" t="s">
        <v>8309</v>
      </c>
      <c r="I6613" s="2" t="s">
        <v>26</v>
      </c>
      <c r="J6613" s="2" t="s">
        <v>27</v>
      </c>
      <c r="K6613" s="2" t="s">
        <v>1473</v>
      </c>
      <c r="L6613" s="2" t="s">
        <v>29</v>
      </c>
      <c r="M6613" s="1">
        <v>40214</v>
      </c>
      <c r="N6613" s="2" t="s">
        <v>30</v>
      </c>
      <c r="O6613" s="2" t="s">
        <v>1084</v>
      </c>
      <c r="P6613" s="2" t="s">
        <v>32</v>
      </c>
      <c r="Q6613" s="2" t="s">
        <v>36</v>
      </c>
      <c r="R6613" s="2" t="s">
        <v>1085</v>
      </c>
      <c r="S6613" s="1">
        <v>191.96</v>
      </c>
      <c r="T6613" s="1">
        <v>2</v>
      </c>
      <c r="U6613" s="1">
        <v>0</v>
      </c>
      <c r="V6613" s="5">
        <v>51.8292</v>
      </c>
    </row>
    <row r="6614" spans="1:22" ht="15" thickBot="1" x14ac:dyDescent="0.35">
      <c r="A6614" s="4">
        <v>6613</v>
      </c>
      <c r="B6614" s="2" t="s">
        <v>8989</v>
      </c>
      <c r="C6614" s="1">
        <v>2012</v>
      </c>
      <c r="D6614" s="3">
        <v>41020</v>
      </c>
      <c r="E6614" s="3">
        <v>41027</v>
      </c>
      <c r="F6614" s="2" t="s">
        <v>50</v>
      </c>
      <c r="G6614" s="2" t="s">
        <v>8308</v>
      </c>
      <c r="H6614" s="2" t="s">
        <v>8309</v>
      </c>
      <c r="I6614" s="2" t="s">
        <v>26</v>
      </c>
      <c r="J6614" s="2" t="s">
        <v>27</v>
      </c>
      <c r="K6614" s="2" t="s">
        <v>1473</v>
      </c>
      <c r="L6614" s="2" t="s">
        <v>29</v>
      </c>
      <c r="M6614" s="1">
        <v>40214</v>
      </c>
      <c r="N6614" s="2" t="s">
        <v>30</v>
      </c>
      <c r="O6614" s="2" t="s">
        <v>132</v>
      </c>
      <c r="P6614" s="2" t="s">
        <v>46</v>
      </c>
      <c r="Q6614" s="2" t="s">
        <v>75</v>
      </c>
      <c r="R6614" s="2" t="s">
        <v>133</v>
      </c>
      <c r="S6614" s="1">
        <v>21.3</v>
      </c>
      <c r="T6614" s="1">
        <v>3</v>
      </c>
      <c r="U6614" s="1">
        <v>0</v>
      </c>
      <c r="V6614" s="5">
        <v>9.798</v>
      </c>
    </row>
    <row r="6615" spans="1:22" ht="15" thickBot="1" x14ac:dyDescent="0.35">
      <c r="A6615" s="4">
        <v>6614</v>
      </c>
      <c r="B6615" s="2" t="s">
        <v>8989</v>
      </c>
      <c r="C6615" s="1">
        <v>2012</v>
      </c>
      <c r="D6615" s="3">
        <v>41020</v>
      </c>
      <c r="E6615" s="3">
        <v>41027</v>
      </c>
      <c r="F6615" s="2" t="s">
        <v>50</v>
      </c>
      <c r="G6615" s="2" t="s">
        <v>8308</v>
      </c>
      <c r="H6615" s="2" t="s">
        <v>8309</v>
      </c>
      <c r="I6615" s="2" t="s">
        <v>26</v>
      </c>
      <c r="J6615" s="2" t="s">
        <v>27</v>
      </c>
      <c r="K6615" s="2" t="s">
        <v>1473</v>
      </c>
      <c r="L6615" s="2" t="s">
        <v>29</v>
      </c>
      <c r="M6615" s="1">
        <v>40214</v>
      </c>
      <c r="N6615" s="2" t="s">
        <v>30</v>
      </c>
      <c r="O6615" s="2" t="s">
        <v>2086</v>
      </c>
      <c r="P6615" s="2" t="s">
        <v>71</v>
      </c>
      <c r="Q6615" s="2" t="s">
        <v>72</v>
      </c>
      <c r="R6615" s="2" t="s">
        <v>2087</v>
      </c>
      <c r="S6615" s="1">
        <v>469.95</v>
      </c>
      <c r="T6615" s="1">
        <v>5</v>
      </c>
      <c r="U6615" s="1">
        <v>0</v>
      </c>
      <c r="V6615" s="5">
        <v>131.58600000000001</v>
      </c>
    </row>
    <row r="6616" spans="1:22" ht="15" thickBot="1" x14ac:dyDescent="0.35">
      <c r="A6616" s="4">
        <v>6615</v>
      </c>
      <c r="B6616" s="2" t="s">
        <v>8989</v>
      </c>
      <c r="C6616" s="1">
        <v>2012</v>
      </c>
      <c r="D6616" s="3">
        <v>41020</v>
      </c>
      <c r="E6616" s="3">
        <v>41027</v>
      </c>
      <c r="F6616" s="2" t="s">
        <v>50</v>
      </c>
      <c r="G6616" s="2" t="s">
        <v>8308</v>
      </c>
      <c r="H6616" s="2" t="s">
        <v>8309</v>
      </c>
      <c r="I6616" s="2" t="s">
        <v>26</v>
      </c>
      <c r="J6616" s="2" t="s">
        <v>27</v>
      </c>
      <c r="K6616" s="2" t="s">
        <v>1473</v>
      </c>
      <c r="L6616" s="2" t="s">
        <v>29</v>
      </c>
      <c r="M6616" s="1">
        <v>40214</v>
      </c>
      <c r="N6616" s="2" t="s">
        <v>30</v>
      </c>
      <c r="O6616" s="2" t="s">
        <v>2263</v>
      </c>
      <c r="P6616" s="2" t="s">
        <v>32</v>
      </c>
      <c r="Q6616" s="2" t="s">
        <v>65</v>
      </c>
      <c r="R6616" s="2" t="s">
        <v>2264</v>
      </c>
      <c r="S6616" s="1">
        <v>209.88</v>
      </c>
      <c r="T6616" s="1">
        <v>3</v>
      </c>
      <c r="U6616" s="1">
        <v>0</v>
      </c>
      <c r="V6616" s="5">
        <v>35.679600000000001</v>
      </c>
    </row>
    <row r="6617" spans="1:22" ht="15" thickBot="1" x14ac:dyDescent="0.35">
      <c r="A6617" s="4">
        <v>6616</v>
      </c>
      <c r="B6617" s="2" t="s">
        <v>8990</v>
      </c>
      <c r="C6617" s="1">
        <v>2013</v>
      </c>
      <c r="D6617" s="3">
        <v>41443</v>
      </c>
      <c r="E6617" s="3">
        <v>41445</v>
      </c>
      <c r="F6617" s="2" t="s">
        <v>188</v>
      </c>
      <c r="G6617" s="2" t="s">
        <v>1370</v>
      </c>
      <c r="H6617" s="2" t="s">
        <v>1371</v>
      </c>
      <c r="I6617" s="2" t="s">
        <v>26</v>
      </c>
      <c r="J6617" s="2" t="s">
        <v>27</v>
      </c>
      <c r="K6617" s="2" t="s">
        <v>42</v>
      </c>
      <c r="L6617" s="2" t="s">
        <v>43</v>
      </c>
      <c r="M6617" s="1">
        <v>90045</v>
      </c>
      <c r="N6617" s="2" t="s">
        <v>44</v>
      </c>
      <c r="O6617" s="2" t="s">
        <v>7051</v>
      </c>
      <c r="P6617" s="2" t="s">
        <v>32</v>
      </c>
      <c r="Q6617" s="2" t="s">
        <v>33</v>
      </c>
      <c r="R6617" s="2" t="s">
        <v>7052</v>
      </c>
      <c r="S6617" s="1">
        <v>239.666</v>
      </c>
      <c r="T6617" s="1">
        <v>2</v>
      </c>
      <c r="U6617" s="1">
        <v>0.15</v>
      </c>
      <c r="V6617" s="5">
        <v>14.098000000000001</v>
      </c>
    </row>
    <row r="6618" spans="1:22" ht="15" thickBot="1" x14ac:dyDescent="0.35">
      <c r="A6618" s="4">
        <v>6617</v>
      </c>
      <c r="B6618" s="2" t="s">
        <v>8990</v>
      </c>
      <c r="C6618" s="1">
        <v>2013</v>
      </c>
      <c r="D6618" s="3">
        <v>41443</v>
      </c>
      <c r="E6618" s="3">
        <v>41445</v>
      </c>
      <c r="F6618" s="2" t="s">
        <v>188</v>
      </c>
      <c r="G6618" s="2" t="s">
        <v>1370</v>
      </c>
      <c r="H6618" s="2" t="s">
        <v>1371</v>
      </c>
      <c r="I6618" s="2" t="s">
        <v>26</v>
      </c>
      <c r="J6618" s="2" t="s">
        <v>27</v>
      </c>
      <c r="K6618" s="2" t="s">
        <v>42</v>
      </c>
      <c r="L6618" s="2" t="s">
        <v>43</v>
      </c>
      <c r="M6618" s="1">
        <v>90045</v>
      </c>
      <c r="N6618" s="2" t="s">
        <v>44</v>
      </c>
      <c r="O6618" s="2" t="s">
        <v>5518</v>
      </c>
      <c r="P6618" s="2" t="s">
        <v>46</v>
      </c>
      <c r="Q6618" s="2" t="s">
        <v>47</v>
      </c>
      <c r="R6618" s="2" t="s">
        <v>5519</v>
      </c>
      <c r="S6618" s="1">
        <v>22.5</v>
      </c>
      <c r="T6618" s="1">
        <v>6</v>
      </c>
      <c r="U6618" s="1">
        <v>0</v>
      </c>
      <c r="V6618" s="5">
        <v>10.8</v>
      </c>
    </row>
    <row r="6619" spans="1:22" ht="15" thickBot="1" x14ac:dyDescent="0.35">
      <c r="A6619" s="4">
        <v>6618</v>
      </c>
      <c r="B6619" s="2" t="s">
        <v>8990</v>
      </c>
      <c r="C6619" s="1">
        <v>2013</v>
      </c>
      <c r="D6619" s="3">
        <v>41443</v>
      </c>
      <c r="E6619" s="3">
        <v>41445</v>
      </c>
      <c r="F6619" s="2" t="s">
        <v>188</v>
      </c>
      <c r="G6619" s="2" t="s">
        <v>1370</v>
      </c>
      <c r="H6619" s="2" t="s">
        <v>1371</v>
      </c>
      <c r="I6619" s="2" t="s">
        <v>26</v>
      </c>
      <c r="J6619" s="2" t="s">
        <v>27</v>
      </c>
      <c r="K6619" s="2" t="s">
        <v>42</v>
      </c>
      <c r="L6619" s="2" t="s">
        <v>43</v>
      </c>
      <c r="M6619" s="1">
        <v>90045</v>
      </c>
      <c r="N6619" s="2" t="s">
        <v>44</v>
      </c>
      <c r="O6619" s="2" t="s">
        <v>8535</v>
      </c>
      <c r="P6619" s="2" t="s">
        <v>46</v>
      </c>
      <c r="Q6619" s="2" t="s">
        <v>90</v>
      </c>
      <c r="R6619" s="2" t="s">
        <v>8536</v>
      </c>
      <c r="S6619" s="1">
        <v>219.84</v>
      </c>
      <c r="T6619" s="1">
        <v>4</v>
      </c>
      <c r="U6619" s="1">
        <v>0</v>
      </c>
      <c r="V6619" s="5">
        <v>107.7216</v>
      </c>
    </row>
    <row r="6620" spans="1:22" ht="15" thickBot="1" x14ac:dyDescent="0.35">
      <c r="A6620" s="4">
        <v>6619</v>
      </c>
      <c r="B6620" s="2" t="s">
        <v>8991</v>
      </c>
      <c r="C6620" s="1">
        <v>2014</v>
      </c>
      <c r="D6620" s="3">
        <v>41653</v>
      </c>
      <c r="E6620" s="3">
        <v>41658</v>
      </c>
      <c r="F6620" s="2" t="s">
        <v>23</v>
      </c>
      <c r="G6620" s="2" t="s">
        <v>3665</v>
      </c>
      <c r="H6620" s="2" t="s">
        <v>3666</v>
      </c>
      <c r="I6620" s="2" t="s">
        <v>41</v>
      </c>
      <c r="J6620" s="2" t="s">
        <v>27</v>
      </c>
      <c r="K6620" s="2" t="s">
        <v>318</v>
      </c>
      <c r="L6620" s="2" t="s">
        <v>596</v>
      </c>
      <c r="M6620" s="1">
        <v>65807</v>
      </c>
      <c r="N6620" s="2" t="s">
        <v>105</v>
      </c>
      <c r="O6620" s="2" t="s">
        <v>5529</v>
      </c>
      <c r="P6620" s="2" t="s">
        <v>46</v>
      </c>
      <c r="Q6620" s="2" t="s">
        <v>90</v>
      </c>
      <c r="R6620" s="2" t="s">
        <v>5530</v>
      </c>
      <c r="S6620" s="1">
        <v>32.4</v>
      </c>
      <c r="T6620" s="1">
        <v>5</v>
      </c>
      <c r="U6620" s="1">
        <v>0</v>
      </c>
      <c r="V6620" s="5">
        <v>15.552</v>
      </c>
    </row>
    <row r="6621" spans="1:22" ht="15" thickBot="1" x14ac:dyDescent="0.35">
      <c r="A6621" s="4">
        <v>6620</v>
      </c>
      <c r="B6621" s="2" t="s">
        <v>8991</v>
      </c>
      <c r="C6621" s="1">
        <v>2014</v>
      </c>
      <c r="D6621" s="3">
        <v>41653</v>
      </c>
      <c r="E6621" s="3">
        <v>41658</v>
      </c>
      <c r="F6621" s="2" t="s">
        <v>23</v>
      </c>
      <c r="G6621" s="2" t="s">
        <v>3665</v>
      </c>
      <c r="H6621" s="2" t="s">
        <v>3666</v>
      </c>
      <c r="I6621" s="2" t="s">
        <v>41</v>
      </c>
      <c r="J6621" s="2" t="s">
        <v>27</v>
      </c>
      <c r="K6621" s="2" t="s">
        <v>318</v>
      </c>
      <c r="L6621" s="2" t="s">
        <v>596</v>
      </c>
      <c r="M6621" s="1">
        <v>65807</v>
      </c>
      <c r="N6621" s="2" t="s">
        <v>105</v>
      </c>
      <c r="O6621" s="2" t="s">
        <v>8357</v>
      </c>
      <c r="P6621" s="2" t="s">
        <v>46</v>
      </c>
      <c r="Q6621" s="2" t="s">
        <v>68</v>
      </c>
      <c r="R6621" s="2" t="s">
        <v>8358</v>
      </c>
      <c r="S6621" s="1">
        <v>209.94</v>
      </c>
      <c r="T6621" s="1">
        <v>6</v>
      </c>
      <c r="U6621" s="1">
        <v>0</v>
      </c>
      <c r="V6621" s="5">
        <v>54.584400000000002</v>
      </c>
    </row>
    <row r="6622" spans="1:22" ht="15" thickBot="1" x14ac:dyDescent="0.35">
      <c r="A6622" s="4">
        <v>6621</v>
      </c>
      <c r="B6622" s="2" t="s">
        <v>8991</v>
      </c>
      <c r="C6622" s="1">
        <v>2014</v>
      </c>
      <c r="D6622" s="3">
        <v>41653</v>
      </c>
      <c r="E6622" s="3">
        <v>41658</v>
      </c>
      <c r="F6622" s="2" t="s">
        <v>23</v>
      </c>
      <c r="G6622" s="2" t="s">
        <v>3665</v>
      </c>
      <c r="H6622" s="2" t="s">
        <v>3666</v>
      </c>
      <c r="I6622" s="2" t="s">
        <v>41</v>
      </c>
      <c r="J6622" s="2" t="s">
        <v>27</v>
      </c>
      <c r="K6622" s="2" t="s">
        <v>318</v>
      </c>
      <c r="L6622" s="2" t="s">
        <v>596</v>
      </c>
      <c r="M6622" s="1">
        <v>65807</v>
      </c>
      <c r="N6622" s="2" t="s">
        <v>105</v>
      </c>
      <c r="O6622" s="2" t="s">
        <v>1800</v>
      </c>
      <c r="P6622" s="2" t="s">
        <v>46</v>
      </c>
      <c r="Q6622" s="2" t="s">
        <v>578</v>
      </c>
      <c r="R6622" s="2" t="s">
        <v>1801</v>
      </c>
      <c r="S6622" s="1">
        <v>4164.05</v>
      </c>
      <c r="T6622" s="1">
        <v>5</v>
      </c>
      <c r="U6622" s="1">
        <v>0</v>
      </c>
      <c r="V6622" s="5">
        <v>83.281000000000006</v>
      </c>
    </row>
    <row r="6623" spans="1:22" ht="15" thickBot="1" x14ac:dyDescent="0.35">
      <c r="A6623" s="4">
        <v>6622</v>
      </c>
      <c r="B6623" s="2" t="s">
        <v>8991</v>
      </c>
      <c r="C6623" s="1">
        <v>2014</v>
      </c>
      <c r="D6623" s="3">
        <v>41653</v>
      </c>
      <c r="E6623" s="3">
        <v>41658</v>
      </c>
      <c r="F6623" s="2" t="s">
        <v>23</v>
      </c>
      <c r="G6623" s="2" t="s">
        <v>3665</v>
      </c>
      <c r="H6623" s="2" t="s">
        <v>3666</v>
      </c>
      <c r="I6623" s="2" t="s">
        <v>41</v>
      </c>
      <c r="J6623" s="2" t="s">
        <v>27</v>
      </c>
      <c r="K6623" s="2" t="s">
        <v>318</v>
      </c>
      <c r="L6623" s="2" t="s">
        <v>596</v>
      </c>
      <c r="M6623" s="1">
        <v>65807</v>
      </c>
      <c r="N6623" s="2" t="s">
        <v>105</v>
      </c>
      <c r="O6623" s="2" t="s">
        <v>6697</v>
      </c>
      <c r="P6623" s="2" t="s">
        <v>32</v>
      </c>
      <c r="Q6623" s="2" t="s">
        <v>33</v>
      </c>
      <c r="R6623" s="2" t="s">
        <v>6698</v>
      </c>
      <c r="S6623" s="1">
        <v>212.94</v>
      </c>
      <c r="T6623" s="1">
        <v>3</v>
      </c>
      <c r="U6623" s="1">
        <v>0</v>
      </c>
      <c r="V6623" s="5">
        <v>53.234999999999999</v>
      </c>
    </row>
    <row r="6624" spans="1:22" ht="15" thickBot="1" x14ac:dyDescent="0.35">
      <c r="A6624" s="4">
        <v>6623</v>
      </c>
      <c r="B6624" s="2" t="s">
        <v>8992</v>
      </c>
      <c r="C6624" s="1">
        <v>2011</v>
      </c>
      <c r="D6624" s="3">
        <v>40792</v>
      </c>
      <c r="E6624" s="3">
        <v>40795</v>
      </c>
      <c r="F6624" s="2" t="s">
        <v>188</v>
      </c>
      <c r="G6624" s="2" t="s">
        <v>8993</v>
      </c>
      <c r="H6624" s="2" t="s">
        <v>8994</v>
      </c>
      <c r="I6624" s="2" t="s">
        <v>41</v>
      </c>
      <c r="J6624" s="2" t="s">
        <v>27</v>
      </c>
      <c r="K6624" s="2" t="s">
        <v>127</v>
      </c>
      <c r="L6624" s="2" t="s">
        <v>43</v>
      </c>
      <c r="M6624" s="1">
        <v>94109</v>
      </c>
      <c r="N6624" s="2" t="s">
        <v>44</v>
      </c>
      <c r="O6624" s="2" t="s">
        <v>64</v>
      </c>
      <c r="P6624" s="2" t="s">
        <v>32</v>
      </c>
      <c r="Q6624" s="2" t="s">
        <v>65</v>
      </c>
      <c r="R6624" s="2" t="s">
        <v>66</v>
      </c>
      <c r="S6624" s="1">
        <v>41.88</v>
      </c>
      <c r="T6624" s="1">
        <v>6</v>
      </c>
      <c r="U6624" s="1">
        <v>0</v>
      </c>
      <c r="V6624" s="5">
        <v>12.145200000000001</v>
      </c>
    </row>
    <row r="6625" spans="1:22" ht="15" thickBot="1" x14ac:dyDescent="0.35">
      <c r="A6625" s="4">
        <v>6624</v>
      </c>
      <c r="B6625" s="2" t="s">
        <v>8992</v>
      </c>
      <c r="C6625" s="1">
        <v>2011</v>
      </c>
      <c r="D6625" s="3">
        <v>40792</v>
      </c>
      <c r="E6625" s="3">
        <v>40795</v>
      </c>
      <c r="F6625" s="2" t="s">
        <v>188</v>
      </c>
      <c r="G6625" s="2" t="s">
        <v>8993</v>
      </c>
      <c r="H6625" s="2" t="s">
        <v>8994</v>
      </c>
      <c r="I6625" s="2" t="s">
        <v>41</v>
      </c>
      <c r="J6625" s="2" t="s">
        <v>27</v>
      </c>
      <c r="K6625" s="2" t="s">
        <v>127</v>
      </c>
      <c r="L6625" s="2" t="s">
        <v>43</v>
      </c>
      <c r="M6625" s="1">
        <v>94109</v>
      </c>
      <c r="N6625" s="2" t="s">
        <v>44</v>
      </c>
      <c r="O6625" s="2" t="s">
        <v>2227</v>
      </c>
      <c r="P6625" s="2" t="s">
        <v>46</v>
      </c>
      <c r="Q6625" s="2" t="s">
        <v>47</v>
      </c>
      <c r="R6625" s="2" t="s">
        <v>2228</v>
      </c>
      <c r="S6625" s="1">
        <v>58.48</v>
      </c>
      <c r="T6625" s="1">
        <v>8</v>
      </c>
      <c r="U6625" s="1">
        <v>0</v>
      </c>
      <c r="V6625" s="5">
        <v>27.485600000000002</v>
      </c>
    </row>
    <row r="6626" spans="1:22" ht="15" thickBot="1" x14ac:dyDescent="0.35">
      <c r="A6626" s="4">
        <v>6625</v>
      </c>
      <c r="B6626" s="2" t="s">
        <v>8995</v>
      </c>
      <c r="C6626" s="1">
        <v>2012</v>
      </c>
      <c r="D6626" s="3">
        <v>40927</v>
      </c>
      <c r="E6626" s="3">
        <v>40931</v>
      </c>
      <c r="F6626" s="2" t="s">
        <v>50</v>
      </c>
      <c r="G6626" s="2" t="s">
        <v>3347</v>
      </c>
      <c r="H6626" s="2" t="s">
        <v>3348</v>
      </c>
      <c r="I6626" s="2" t="s">
        <v>26</v>
      </c>
      <c r="J6626" s="2" t="s">
        <v>27</v>
      </c>
      <c r="K6626" s="2" t="s">
        <v>8996</v>
      </c>
      <c r="L6626" s="2" t="s">
        <v>104</v>
      </c>
      <c r="M6626" s="1">
        <v>77590</v>
      </c>
      <c r="N6626" s="2" t="s">
        <v>105</v>
      </c>
      <c r="O6626" s="2" t="s">
        <v>4857</v>
      </c>
      <c r="P6626" s="2" t="s">
        <v>32</v>
      </c>
      <c r="Q6626" s="2" t="s">
        <v>56</v>
      </c>
      <c r="R6626" s="2" t="s">
        <v>4858</v>
      </c>
      <c r="S6626" s="1">
        <v>102.438</v>
      </c>
      <c r="T6626" s="1">
        <v>1</v>
      </c>
      <c r="U6626" s="1">
        <v>0.3</v>
      </c>
      <c r="V6626" s="5">
        <v>-13.1706</v>
      </c>
    </row>
    <row r="6627" spans="1:22" ht="15" thickBot="1" x14ac:dyDescent="0.35">
      <c r="A6627" s="4">
        <v>6626</v>
      </c>
      <c r="B6627" s="2" t="s">
        <v>8995</v>
      </c>
      <c r="C6627" s="1">
        <v>2012</v>
      </c>
      <c r="D6627" s="3">
        <v>40927</v>
      </c>
      <c r="E6627" s="3">
        <v>40931</v>
      </c>
      <c r="F6627" s="2" t="s">
        <v>50</v>
      </c>
      <c r="G6627" s="2" t="s">
        <v>3347</v>
      </c>
      <c r="H6627" s="2" t="s">
        <v>3348</v>
      </c>
      <c r="I6627" s="2" t="s">
        <v>26</v>
      </c>
      <c r="J6627" s="2" t="s">
        <v>27</v>
      </c>
      <c r="K6627" s="2" t="s">
        <v>8996</v>
      </c>
      <c r="L6627" s="2" t="s">
        <v>104</v>
      </c>
      <c r="M6627" s="1">
        <v>77590</v>
      </c>
      <c r="N6627" s="2" t="s">
        <v>105</v>
      </c>
      <c r="O6627" s="2" t="s">
        <v>6141</v>
      </c>
      <c r="P6627" s="2" t="s">
        <v>32</v>
      </c>
      <c r="Q6627" s="2" t="s">
        <v>36</v>
      </c>
      <c r="R6627" s="2" t="s">
        <v>6142</v>
      </c>
      <c r="S6627" s="1">
        <v>199.304</v>
      </c>
      <c r="T6627" s="1">
        <v>4</v>
      </c>
      <c r="U6627" s="1">
        <v>0.3</v>
      </c>
      <c r="V6627" s="5">
        <v>-8.5416000000000007</v>
      </c>
    </row>
    <row r="6628" spans="1:22" ht="15" thickBot="1" x14ac:dyDescent="0.35">
      <c r="A6628" s="4">
        <v>6627</v>
      </c>
      <c r="B6628" s="2" t="s">
        <v>8997</v>
      </c>
      <c r="C6628" s="1">
        <v>2011</v>
      </c>
      <c r="D6628" s="3">
        <v>40891</v>
      </c>
      <c r="E6628" s="3">
        <v>40898</v>
      </c>
      <c r="F6628" s="2" t="s">
        <v>50</v>
      </c>
      <c r="G6628" s="2" t="s">
        <v>4047</v>
      </c>
      <c r="H6628" s="2" t="s">
        <v>4048</v>
      </c>
      <c r="I6628" s="2" t="s">
        <v>26</v>
      </c>
      <c r="J6628" s="2" t="s">
        <v>27</v>
      </c>
      <c r="K6628" s="2" t="s">
        <v>266</v>
      </c>
      <c r="L6628" s="2" t="s">
        <v>267</v>
      </c>
      <c r="M6628" s="1">
        <v>10024</v>
      </c>
      <c r="N6628" s="2" t="s">
        <v>148</v>
      </c>
      <c r="O6628" s="2" t="s">
        <v>7232</v>
      </c>
      <c r="P6628" s="2" t="s">
        <v>71</v>
      </c>
      <c r="Q6628" s="2" t="s">
        <v>682</v>
      </c>
      <c r="R6628" s="2" t="s">
        <v>7233</v>
      </c>
      <c r="S6628" s="1">
        <v>6999.96</v>
      </c>
      <c r="T6628" s="1">
        <v>4</v>
      </c>
      <c r="U6628" s="1">
        <v>0</v>
      </c>
      <c r="V6628" s="5">
        <v>2239.9872</v>
      </c>
    </row>
    <row r="6629" spans="1:22" ht="15" thickBot="1" x14ac:dyDescent="0.35">
      <c r="A6629" s="4">
        <v>6628</v>
      </c>
      <c r="B6629" s="2" t="s">
        <v>8998</v>
      </c>
      <c r="C6629" s="1">
        <v>2011</v>
      </c>
      <c r="D6629" s="3">
        <v>40686</v>
      </c>
      <c r="E6629" s="3">
        <v>40690</v>
      </c>
      <c r="F6629" s="2" t="s">
        <v>50</v>
      </c>
      <c r="G6629" s="2" t="s">
        <v>4754</v>
      </c>
      <c r="H6629" s="2" t="s">
        <v>4755</v>
      </c>
      <c r="I6629" s="2" t="s">
        <v>26</v>
      </c>
      <c r="J6629" s="2" t="s">
        <v>27</v>
      </c>
      <c r="K6629" s="2" t="s">
        <v>4122</v>
      </c>
      <c r="L6629" s="2" t="s">
        <v>96</v>
      </c>
      <c r="M6629" s="1">
        <v>98006</v>
      </c>
      <c r="N6629" s="2" t="s">
        <v>44</v>
      </c>
      <c r="O6629" s="2" t="s">
        <v>410</v>
      </c>
      <c r="P6629" s="2" t="s">
        <v>46</v>
      </c>
      <c r="Q6629" s="2" t="s">
        <v>90</v>
      </c>
      <c r="R6629" s="2" t="s">
        <v>411</v>
      </c>
      <c r="S6629" s="1">
        <v>12.96</v>
      </c>
      <c r="T6629" s="1">
        <v>2</v>
      </c>
      <c r="U6629" s="1">
        <v>0</v>
      </c>
      <c r="V6629" s="5">
        <v>6.2207999999999997</v>
      </c>
    </row>
    <row r="6630" spans="1:22" ht="15" thickBot="1" x14ac:dyDescent="0.35">
      <c r="A6630" s="4">
        <v>6629</v>
      </c>
      <c r="B6630" s="2" t="s">
        <v>8999</v>
      </c>
      <c r="C6630" s="1">
        <v>2012</v>
      </c>
      <c r="D6630" s="3">
        <v>41171</v>
      </c>
      <c r="E6630" s="3">
        <v>41174</v>
      </c>
      <c r="F6630" s="2" t="s">
        <v>23</v>
      </c>
      <c r="G6630" s="2" t="s">
        <v>4625</v>
      </c>
      <c r="H6630" s="2" t="s">
        <v>4626</v>
      </c>
      <c r="I6630" s="2" t="s">
        <v>26</v>
      </c>
      <c r="J6630" s="2" t="s">
        <v>27</v>
      </c>
      <c r="K6630" s="2" t="s">
        <v>266</v>
      </c>
      <c r="L6630" s="2" t="s">
        <v>267</v>
      </c>
      <c r="M6630" s="1">
        <v>10024</v>
      </c>
      <c r="N6630" s="2" t="s">
        <v>148</v>
      </c>
      <c r="O6630" s="2" t="s">
        <v>923</v>
      </c>
      <c r="P6630" s="2" t="s">
        <v>71</v>
      </c>
      <c r="Q6630" s="2" t="s">
        <v>72</v>
      </c>
      <c r="R6630" s="2" t="s">
        <v>924</v>
      </c>
      <c r="S6630" s="1">
        <v>279.86</v>
      </c>
      <c r="T6630" s="1">
        <v>14</v>
      </c>
      <c r="U6630" s="1">
        <v>0</v>
      </c>
      <c r="V6630" s="5">
        <v>134.33279999999999</v>
      </c>
    </row>
    <row r="6631" spans="1:22" ht="15" thickBot="1" x14ac:dyDescent="0.35">
      <c r="A6631" s="4">
        <v>6630</v>
      </c>
      <c r="B6631" s="2" t="s">
        <v>9000</v>
      </c>
      <c r="C6631" s="1">
        <v>2012</v>
      </c>
      <c r="D6631" s="3">
        <v>41184</v>
      </c>
      <c r="E6631" s="3">
        <v>41188</v>
      </c>
      <c r="F6631" s="2" t="s">
        <v>50</v>
      </c>
      <c r="G6631" s="2" t="s">
        <v>3959</v>
      </c>
      <c r="H6631" s="2" t="s">
        <v>3960</v>
      </c>
      <c r="I6631" s="2" t="s">
        <v>102</v>
      </c>
      <c r="J6631" s="2" t="s">
        <v>27</v>
      </c>
      <c r="K6631" s="2" t="s">
        <v>9001</v>
      </c>
      <c r="L6631" s="2" t="s">
        <v>88</v>
      </c>
      <c r="M6631" s="1">
        <v>27893</v>
      </c>
      <c r="N6631" s="2" t="s">
        <v>30</v>
      </c>
      <c r="O6631" s="2" t="s">
        <v>4737</v>
      </c>
      <c r="P6631" s="2" t="s">
        <v>46</v>
      </c>
      <c r="Q6631" s="2" t="s">
        <v>75</v>
      </c>
      <c r="R6631" s="2" t="s">
        <v>4738</v>
      </c>
      <c r="S6631" s="1">
        <v>7.38</v>
      </c>
      <c r="T6631" s="1">
        <v>5</v>
      </c>
      <c r="U6631" s="1">
        <v>0.7</v>
      </c>
      <c r="V6631" s="5">
        <v>-5.4119999999999999</v>
      </c>
    </row>
    <row r="6632" spans="1:22" ht="15" thickBot="1" x14ac:dyDescent="0.35">
      <c r="A6632" s="4">
        <v>6631</v>
      </c>
      <c r="B6632" s="2" t="s">
        <v>9002</v>
      </c>
      <c r="C6632" s="1">
        <v>2013</v>
      </c>
      <c r="D6632" s="3">
        <v>41634</v>
      </c>
      <c r="E6632" s="3">
        <v>41639</v>
      </c>
      <c r="F6632" s="2" t="s">
        <v>50</v>
      </c>
      <c r="G6632" s="2" t="s">
        <v>4798</v>
      </c>
      <c r="H6632" s="2" t="s">
        <v>4799</v>
      </c>
      <c r="I6632" s="2" t="s">
        <v>26</v>
      </c>
      <c r="J6632" s="2" t="s">
        <v>27</v>
      </c>
      <c r="K6632" s="2" t="s">
        <v>95</v>
      </c>
      <c r="L6632" s="2" t="s">
        <v>96</v>
      </c>
      <c r="M6632" s="1">
        <v>98115</v>
      </c>
      <c r="N6632" s="2" t="s">
        <v>44</v>
      </c>
      <c r="O6632" s="2" t="s">
        <v>3945</v>
      </c>
      <c r="P6632" s="2" t="s">
        <v>32</v>
      </c>
      <c r="Q6632" s="2" t="s">
        <v>36</v>
      </c>
      <c r="R6632" s="2" t="s">
        <v>3946</v>
      </c>
      <c r="S6632" s="1">
        <v>698.35199999999998</v>
      </c>
      <c r="T6632" s="1">
        <v>3</v>
      </c>
      <c r="U6632" s="1">
        <v>0.2</v>
      </c>
      <c r="V6632" s="5">
        <v>52.376399999999997</v>
      </c>
    </row>
    <row r="6633" spans="1:22" ht="15" thickBot="1" x14ac:dyDescent="0.35">
      <c r="A6633" s="4">
        <v>6632</v>
      </c>
      <c r="B6633" s="2" t="s">
        <v>9002</v>
      </c>
      <c r="C6633" s="1">
        <v>2013</v>
      </c>
      <c r="D6633" s="3">
        <v>41634</v>
      </c>
      <c r="E6633" s="3">
        <v>41639</v>
      </c>
      <c r="F6633" s="2" t="s">
        <v>50</v>
      </c>
      <c r="G6633" s="2" t="s">
        <v>4798</v>
      </c>
      <c r="H6633" s="2" t="s">
        <v>4799</v>
      </c>
      <c r="I6633" s="2" t="s">
        <v>26</v>
      </c>
      <c r="J6633" s="2" t="s">
        <v>27</v>
      </c>
      <c r="K6633" s="2" t="s">
        <v>95</v>
      </c>
      <c r="L6633" s="2" t="s">
        <v>96</v>
      </c>
      <c r="M6633" s="1">
        <v>98115</v>
      </c>
      <c r="N6633" s="2" t="s">
        <v>44</v>
      </c>
      <c r="O6633" s="2" t="s">
        <v>4429</v>
      </c>
      <c r="P6633" s="2" t="s">
        <v>32</v>
      </c>
      <c r="Q6633" s="2" t="s">
        <v>56</v>
      </c>
      <c r="R6633" s="2" t="s">
        <v>4430</v>
      </c>
      <c r="S6633" s="1">
        <v>1747.25</v>
      </c>
      <c r="T6633" s="1">
        <v>5</v>
      </c>
      <c r="U6633" s="1">
        <v>0</v>
      </c>
      <c r="V6633" s="5">
        <v>629.01</v>
      </c>
    </row>
    <row r="6634" spans="1:22" ht="15" thickBot="1" x14ac:dyDescent="0.35">
      <c r="A6634" s="4">
        <v>6633</v>
      </c>
      <c r="B6634" s="2" t="s">
        <v>9003</v>
      </c>
      <c r="C6634" s="1">
        <v>2013</v>
      </c>
      <c r="D6634" s="3">
        <v>41401</v>
      </c>
      <c r="E6634" s="3">
        <v>41403</v>
      </c>
      <c r="F6634" s="2" t="s">
        <v>23</v>
      </c>
      <c r="G6634" s="2" t="s">
        <v>4527</v>
      </c>
      <c r="H6634" s="2" t="s">
        <v>4528</v>
      </c>
      <c r="I6634" s="2" t="s">
        <v>102</v>
      </c>
      <c r="J6634" s="2" t="s">
        <v>27</v>
      </c>
      <c r="K6634" s="2" t="s">
        <v>318</v>
      </c>
      <c r="L6634" s="2" t="s">
        <v>596</v>
      </c>
      <c r="M6634" s="1">
        <v>65807</v>
      </c>
      <c r="N6634" s="2" t="s">
        <v>105</v>
      </c>
      <c r="O6634" s="2" t="s">
        <v>5366</v>
      </c>
      <c r="P6634" s="2" t="s">
        <v>46</v>
      </c>
      <c r="Q6634" s="2" t="s">
        <v>78</v>
      </c>
      <c r="R6634" s="2" t="s">
        <v>5367</v>
      </c>
      <c r="S6634" s="1">
        <v>54.48</v>
      </c>
      <c r="T6634" s="1">
        <v>1</v>
      </c>
      <c r="U6634" s="1">
        <v>0</v>
      </c>
      <c r="V6634" s="5">
        <v>15.2544</v>
      </c>
    </row>
    <row r="6635" spans="1:22" ht="15" thickBot="1" x14ac:dyDescent="0.35">
      <c r="A6635" s="4">
        <v>6634</v>
      </c>
      <c r="B6635" s="2" t="s">
        <v>9004</v>
      </c>
      <c r="C6635" s="1">
        <v>2013</v>
      </c>
      <c r="D6635" s="3">
        <v>41572</v>
      </c>
      <c r="E6635" s="3">
        <v>41572</v>
      </c>
      <c r="F6635" s="2" t="s">
        <v>1290</v>
      </c>
      <c r="G6635" s="2" t="s">
        <v>1694</v>
      </c>
      <c r="H6635" s="2" t="s">
        <v>1695</v>
      </c>
      <c r="I6635" s="2" t="s">
        <v>26</v>
      </c>
      <c r="J6635" s="2" t="s">
        <v>27</v>
      </c>
      <c r="K6635" s="2" t="s">
        <v>127</v>
      </c>
      <c r="L6635" s="2" t="s">
        <v>43</v>
      </c>
      <c r="M6635" s="1">
        <v>94109</v>
      </c>
      <c r="N6635" s="2" t="s">
        <v>44</v>
      </c>
      <c r="O6635" s="2" t="s">
        <v>2543</v>
      </c>
      <c r="P6635" s="2" t="s">
        <v>71</v>
      </c>
      <c r="Q6635" s="2" t="s">
        <v>161</v>
      </c>
      <c r="R6635" s="2" t="s">
        <v>2544</v>
      </c>
      <c r="S6635" s="1">
        <v>199.99</v>
      </c>
      <c r="T6635" s="1">
        <v>1</v>
      </c>
      <c r="U6635" s="1">
        <v>0</v>
      </c>
      <c r="V6635" s="5">
        <v>85.995699999999999</v>
      </c>
    </row>
    <row r="6636" spans="1:22" ht="15" thickBot="1" x14ac:dyDescent="0.35">
      <c r="A6636" s="4">
        <v>6635</v>
      </c>
      <c r="B6636" s="2" t="s">
        <v>9005</v>
      </c>
      <c r="C6636" s="1">
        <v>2014</v>
      </c>
      <c r="D6636" s="3">
        <v>41766</v>
      </c>
      <c r="E6636" s="3">
        <v>41766</v>
      </c>
      <c r="F6636" s="2" t="s">
        <v>1290</v>
      </c>
      <c r="G6636" s="2" t="s">
        <v>3934</v>
      </c>
      <c r="H6636" s="2" t="s">
        <v>3935</v>
      </c>
      <c r="I6636" s="2" t="s">
        <v>26</v>
      </c>
      <c r="J6636" s="2" t="s">
        <v>27</v>
      </c>
      <c r="K6636" s="2" t="s">
        <v>467</v>
      </c>
      <c r="L6636" s="2" t="s">
        <v>88</v>
      </c>
      <c r="M6636" s="1">
        <v>28205</v>
      </c>
      <c r="N6636" s="2" t="s">
        <v>30</v>
      </c>
      <c r="O6636" s="2" t="s">
        <v>1386</v>
      </c>
      <c r="P6636" s="2" t="s">
        <v>46</v>
      </c>
      <c r="Q6636" s="2" t="s">
        <v>75</v>
      </c>
      <c r="R6636" s="2" t="s">
        <v>1387</v>
      </c>
      <c r="S6636" s="1">
        <v>68.540999999999997</v>
      </c>
      <c r="T6636" s="1">
        <v>11</v>
      </c>
      <c r="U6636" s="1">
        <v>0.7</v>
      </c>
      <c r="V6636" s="5">
        <v>-52.548099999999998</v>
      </c>
    </row>
    <row r="6637" spans="1:22" ht="15" thickBot="1" x14ac:dyDescent="0.35">
      <c r="A6637" s="4">
        <v>6636</v>
      </c>
      <c r="B6637" s="2" t="s">
        <v>9005</v>
      </c>
      <c r="C6637" s="1">
        <v>2014</v>
      </c>
      <c r="D6637" s="3">
        <v>41766</v>
      </c>
      <c r="E6637" s="3">
        <v>41766</v>
      </c>
      <c r="F6637" s="2" t="s">
        <v>1290</v>
      </c>
      <c r="G6637" s="2" t="s">
        <v>3934</v>
      </c>
      <c r="H6637" s="2" t="s">
        <v>3935</v>
      </c>
      <c r="I6637" s="2" t="s">
        <v>26</v>
      </c>
      <c r="J6637" s="2" t="s">
        <v>27</v>
      </c>
      <c r="K6637" s="2" t="s">
        <v>467</v>
      </c>
      <c r="L6637" s="2" t="s">
        <v>88</v>
      </c>
      <c r="M6637" s="1">
        <v>28205</v>
      </c>
      <c r="N6637" s="2" t="s">
        <v>30</v>
      </c>
      <c r="O6637" s="2" t="s">
        <v>192</v>
      </c>
      <c r="P6637" s="2" t="s">
        <v>71</v>
      </c>
      <c r="Q6637" s="2" t="s">
        <v>72</v>
      </c>
      <c r="R6637" s="2" t="s">
        <v>193</v>
      </c>
      <c r="S6637" s="1">
        <v>627.16800000000001</v>
      </c>
      <c r="T6637" s="1">
        <v>4</v>
      </c>
      <c r="U6637" s="1">
        <v>0.2</v>
      </c>
      <c r="V6637" s="5">
        <v>70.556399999999996</v>
      </c>
    </row>
    <row r="6638" spans="1:22" ht="15" thickBot="1" x14ac:dyDescent="0.35">
      <c r="A6638" s="4">
        <v>6637</v>
      </c>
      <c r="B6638" s="2" t="s">
        <v>9005</v>
      </c>
      <c r="C6638" s="1">
        <v>2014</v>
      </c>
      <c r="D6638" s="3">
        <v>41766</v>
      </c>
      <c r="E6638" s="3">
        <v>41766</v>
      </c>
      <c r="F6638" s="2" t="s">
        <v>1290</v>
      </c>
      <c r="G6638" s="2" t="s">
        <v>3934</v>
      </c>
      <c r="H6638" s="2" t="s">
        <v>3935</v>
      </c>
      <c r="I6638" s="2" t="s">
        <v>26</v>
      </c>
      <c r="J6638" s="2" t="s">
        <v>27</v>
      </c>
      <c r="K6638" s="2" t="s">
        <v>467</v>
      </c>
      <c r="L6638" s="2" t="s">
        <v>88</v>
      </c>
      <c r="M6638" s="1">
        <v>28205</v>
      </c>
      <c r="N6638" s="2" t="s">
        <v>30</v>
      </c>
      <c r="O6638" s="2" t="s">
        <v>2255</v>
      </c>
      <c r="P6638" s="2" t="s">
        <v>46</v>
      </c>
      <c r="Q6638" s="2" t="s">
        <v>47</v>
      </c>
      <c r="R6638" s="2" t="s">
        <v>2256</v>
      </c>
      <c r="S6638" s="1">
        <v>122.12</v>
      </c>
      <c r="T6638" s="1">
        <v>5</v>
      </c>
      <c r="U6638" s="1">
        <v>0.2</v>
      </c>
      <c r="V6638" s="5">
        <v>39.689</v>
      </c>
    </row>
    <row r="6639" spans="1:22" ht="15" thickBot="1" x14ac:dyDescent="0.35">
      <c r="A6639" s="4">
        <v>6638</v>
      </c>
      <c r="B6639" s="2" t="s">
        <v>9006</v>
      </c>
      <c r="C6639" s="1">
        <v>2014</v>
      </c>
      <c r="D6639" s="3">
        <v>41971</v>
      </c>
      <c r="E6639" s="3">
        <v>41974</v>
      </c>
      <c r="F6639" s="2" t="s">
        <v>23</v>
      </c>
      <c r="G6639" s="2" t="s">
        <v>2178</v>
      </c>
      <c r="H6639" s="2" t="s">
        <v>2179</v>
      </c>
      <c r="I6639" s="2" t="s">
        <v>26</v>
      </c>
      <c r="J6639" s="2" t="s">
        <v>27</v>
      </c>
      <c r="K6639" s="2" t="s">
        <v>266</v>
      </c>
      <c r="L6639" s="2" t="s">
        <v>267</v>
      </c>
      <c r="M6639" s="1">
        <v>10011</v>
      </c>
      <c r="N6639" s="2" t="s">
        <v>148</v>
      </c>
      <c r="O6639" s="2" t="s">
        <v>1468</v>
      </c>
      <c r="P6639" s="2" t="s">
        <v>46</v>
      </c>
      <c r="Q6639" s="2" t="s">
        <v>68</v>
      </c>
      <c r="R6639" s="2" t="s">
        <v>1469</v>
      </c>
      <c r="S6639" s="1">
        <v>6.99</v>
      </c>
      <c r="T6639" s="1">
        <v>3</v>
      </c>
      <c r="U6639" s="1">
        <v>0</v>
      </c>
      <c r="V6639" s="5">
        <v>2.0270999999999999</v>
      </c>
    </row>
    <row r="6640" spans="1:22" ht="15" thickBot="1" x14ac:dyDescent="0.35">
      <c r="A6640" s="4">
        <v>6639</v>
      </c>
      <c r="B6640" s="2" t="s">
        <v>9006</v>
      </c>
      <c r="C6640" s="1">
        <v>2014</v>
      </c>
      <c r="D6640" s="3">
        <v>41971</v>
      </c>
      <c r="E6640" s="3">
        <v>41974</v>
      </c>
      <c r="F6640" s="2" t="s">
        <v>23</v>
      </c>
      <c r="G6640" s="2" t="s">
        <v>2178</v>
      </c>
      <c r="H6640" s="2" t="s">
        <v>2179</v>
      </c>
      <c r="I6640" s="2" t="s">
        <v>26</v>
      </c>
      <c r="J6640" s="2" t="s">
        <v>27</v>
      </c>
      <c r="K6640" s="2" t="s">
        <v>266</v>
      </c>
      <c r="L6640" s="2" t="s">
        <v>267</v>
      </c>
      <c r="M6640" s="1">
        <v>10011</v>
      </c>
      <c r="N6640" s="2" t="s">
        <v>148</v>
      </c>
      <c r="O6640" s="2" t="s">
        <v>5812</v>
      </c>
      <c r="P6640" s="2" t="s">
        <v>46</v>
      </c>
      <c r="Q6640" s="2" t="s">
        <v>75</v>
      </c>
      <c r="R6640" s="2" t="s">
        <v>5813</v>
      </c>
      <c r="S6640" s="1">
        <v>107.42400000000001</v>
      </c>
      <c r="T6640" s="1">
        <v>6</v>
      </c>
      <c r="U6640" s="1">
        <v>0.2</v>
      </c>
      <c r="V6640" s="5">
        <v>36.255600000000001</v>
      </c>
    </row>
    <row r="6641" spans="1:22" ht="15" thickBot="1" x14ac:dyDescent="0.35">
      <c r="A6641" s="4">
        <v>6640</v>
      </c>
      <c r="B6641" s="2" t="s">
        <v>9007</v>
      </c>
      <c r="C6641" s="1">
        <v>2011</v>
      </c>
      <c r="D6641" s="3">
        <v>40847</v>
      </c>
      <c r="E6641" s="3">
        <v>40849</v>
      </c>
      <c r="F6641" s="2" t="s">
        <v>23</v>
      </c>
      <c r="G6641" s="2" t="s">
        <v>2672</v>
      </c>
      <c r="H6641" s="2" t="s">
        <v>2673</v>
      </c>
      <c r="I6641" s="2" t="s">
        <v>41</v>
      </c>
      <c r="J6641" s="2" t="s">
        <v>27</v>
      </c>
      <c r="K6641" s="2" t="s">
        <v>2628</v>
      </c>
      <c r="L6641" s="2" t="s">
        <v>498</v>
      </c>
      <c r="M6641" s="1">
        <v>44052</v>
      </c>
      <c r="N6641" s="2" t="s">
        <v>148</v>
      </c>
      <c r="O6641" s="2" t="s">
        <v>4949</v>
      </c>
      <c r="P6641" s="2" t="s">
        <v>32</v>
      </c>
      <c r="Q6641" s="2" t="s">
        <v>56</v>
      </c>
      <c r="R6641" s="2" t="s">
        <v>4950</v>
      </c>
      <c r="S6641" s="1">
        <v>1421.664</v>
      </c>
      <c r="T6641" s="1">
        <v>8</v>
      </c>
      <c r="U6641" s="1">
        <v>0.4</v>
      </c>
      <c r="V6641" s="5">
        <v>-734.52639999999997</v>
      </c>
    </row>
    <row r="6642" spans="1:22" ht="15" thickBot="1" x14ac:dyDescent="0.35">
      <c r="A6642" s="4">
        <v>6641</v>
      </c>
      <c r="B6642" s="2" t="s">
        <v>9008</v>
      </c>
      <c r="C6642" s="1">
        <v>2014</v>
      </c>
      <c r="D6642" s="3">
        <v>41857</v>
      </c>
      <c r="E6642" s="3">
        <v>41861</v>
      </c>
      <c r="F6642" s="2" t="s">
        <v>50</v>
      </c>
      <c r="G6642" s="2" t="s">
        <v>235</v>
      </c>
      <c r="H6642" s="2" t="s">
        <v>236</v>
      </c>
      <c r="I6642" s="2" t="s">
        <v>26</v>
      </c>
      <c r="J6642" s="2" t="s">
        <v>27</v>
      </c>
      <c r="K6642" s="2" t="s">
        <v>4374</v>
      </c>
      <c r="L6642" s="2" t="s">
        <v>254</v>
      </c>
      <c r="M6642" s="1">
        <v>46203</v>
      </c>
      <c r="N6642" s="2" t="s">
        <v>105</v>
      </c>
      <c r="O6642" s="2" t="s">
        <v>2100</v>
      </c>
      <c r="P6642" s="2" t="s">
        <v>46</v>
      </c>
      <c r="Q6642" s="2" t="s">
        <v>75</v>
      </c>
      <c r="R6642" s="2" t="s">
        <v>2101</v>
      </c>
      <c r="S6642" s="1">
        <v>125.88</v>
      </c>
      <c r="T6642" s="1">
        <v>6</v>
      </c>
      <c r="U6642" s="1">
        <v>0</v>
      </c>
      <c r="V6642" s="5">
        <v>60.422400000000003</v>
      </c>
    </row>
    <row r="6643" spans="1:22" ht="15" thickBot="1" x14ac:dyDescent="0.35">
      <c r="A6643" s="4">
        <v>6642</v>
      </c>
      <c r="B6643" s="2" t="s">
        <v>9008</v>
      </c>
      <c r="C6643" s="1">
        <v>2014</v>
      </c>
      <c r="D6643" s="3">
        <v>41857</v>
      </c>
      <c r="E6643" s="3">
        <v>41861</v>
      </c>
      <c r="F6643" s="2" t="s">
        <v>50</v>
      </c>
      <c r="G6643" s="2" t="s">
        <v>235</v>
      </c>
      <c r="H6643" s="2" t="s">
        <v>236</v>
      </c>
      <c r="I6643" s="2" t="s">
        <v>26</v>
      </c>
      <c r="J6643" s="2" t="s">
        <v>27</v>
      </c>
      <c r="K6643" s="2" t="s">
        <v>4374</v>
      </c>
      <c r="L6643" s="2" t="s">
        <v>254</v>
      </c>
      <c r="M6643" s="1">
        <v>46203</v>
      </c>
      <c r="N6643" s="2" t="s">
        <v>105</v>
      </c>
      <c r="O6643" s="2" t="s">
        <v>2665</v>
      </c>
      <c r="P6643" s="2" t="s">
        <v>71</v>
      </c>
      <c r="Q6643" s="2" t="s">
        <v>161</v>
      </c>
      <c r="R6643" s="2" t="s">
        <v>2666</v>
      </c>
      <c r="S6643" s="1">
        <v>79.78</v>
      </c>
      <c r="T6643" s="1">
        <v>2</v>
      </c>
      <c r="U6643" s="1">
        <v>0</v>
      </c>
      <c r="V6643" s="5">
        <v>29.518599999999999</v>
      </c>
    </row>
    <row r="6644" spans="1:22" ht="15" thickBot="1" x14ac:dyDescent="0.35">
      <c r="A6644" s="4">
        <v>6643</v>
      </c>
      <c r="B6644" s="2" t="s">
        <v>9008</v>
      </c>
      <c r="C6644" s="1">
        <v>2014</v>
      </c>
      <c r="D6644" s="3">
        <v>41857</v>
      </c>
      <c r="E6644" s="3">
        <v>41861</v>
      </c>
      <c r="F6644" s="2" t="s">
        <v>50</v>
      </c>
      <c r="G6644" s="2" t="s">
        <v>235</v>
      </c>
      <c r="H6644" s="2" t="s">
        <v>236</v>
      </c>
      <c r="I6644" s="2" t="s">
        <v>26</v>
      </c>
      <c r="J6644" s="2" t="s">
        <v>27</v>
      </c>
      <c r="K6644" s="2" t="s">
        <v>4374</v>
      </c>
      <c r="L6644" s="2" t="s">
        <v>254</v>
      </c>
      <c r="M6644" s="1">
        <v>46203</v>
      </c>
      <c r="N6644" s="2" t="s">
        <v>105</v>
      </c>
      <c r="O6644" s="2" t="s">
        <v>8457</v>
      </c>
      <c r="P6644" s="2" t="s">
        <v>46</v>
      </c>
      <c r="Q6644" s="2" t="s">
        <v>47</v>
      </c>
      <c r="R6644" s="2" t="s">
        <v>8458</v>
      </c>
      <c r="S6644" s="1">
        <v>133.19999999999999</v>
      </c>
      <c r="T6644" s="1">
        <v>9</v>
      </c>
      <c r="U6644" s="1">
        <v>0</v>
      </c>
      <c r="V6644" s="5">
        <v>66.599999999999994</v>
      </c>
    </row>
    <row r="6645" spans="1:22" ht="15" thickBot="1" x14ac:dyDescent="0.35">
      <c r="A6645" s="4">
        <v>6644</v>
      </c>
      <c r="B6645" s="2" t="s">
        <v>9009</v>
      </c>
      <c r="C6645" s="1">
        <v>2012</v>
      </c>
      <c r="D6645" s="3">
        <v>41131</v>
      </c>
      <c r="E6645" s="3">
        <v>41137</v>
      </c>
      <c r="F6645" s="2" t="s">
        <v>50</v>
      </c>
      <c r="G6645" s="2" t="s">
        <v>5054</v>
      </c>
      <c r="H6645" s="2" t="s">
        <v>5055</v>
      </c>
      <c r="I6645" s="2" t="s">
        <v>26</v>
      </c>
      <c r="J6645" s="2" t="s">
        <v>27</v>
      </c>
      <c r="K6645" s="2" t="s">
        <v>4582</v>
      </c>
      <c r="L6645" s="2" t="s">
        <v>420</v>
      </c>
      <c r="M6645" s="1">
        <v>97756</v>
      </c>
      <c r="N6645" s="2" t="s">
        <v>44</v>
      </c>
      <c r="O6645" s="2" t="s">
        <v>3208</v>
      </c>
      <c r="P6645" s="2" t="s">
        <v>71</v>
      </c>
      <c r="Q6645" s="2" t="s">
        <v>72</v>
      </c>
      <c r="R6645" s="2" t="s">
        <v>3209</v>
      </c>
      <c r="S6645" s="1">
        <v>438.36799999999999</v>
      </c>
      <c r="T6645" s="1">
        <v>4</v>
      </c>
      <c r="U6645" s="1">
        <v>0.2</v>
      </c>
      <c r="V6645" s="5">
        <v>38.357199999999999</v>
      </c>
    </row>
    <row r="6646" spans="1:22" ht="15" thickBot="1" x14ac:dyDescent="0.35">
      <c r="A6646" s="4">
        <v>6645</v>
      </c>
      <c r="B6646" s="2" t="s">
        <v>9009</v>
      </c>
      <c r="C6646" s="1">
        <v>2012</v>
      </c>
      <c r="D6646" s="3">
        <v>41131</v>
      </c>
      <c r="E6646" s="3">
        <v>41137</v>
      </c>
      <c r="F6646" s="2" t="s">
        <v>50</v>
      </c>
      <c r="G6646" s="2" t="s">
        <v>5054</v>
      </c>
      <c r="H6646" s="2" t="s">
        <v>5055</v>
      </c>
      <c r="I6646" s="2" t="s">
        <v>26</v>
      </c>
      <c r="J6646" s="2" t="s">
        <v>27</v>
      </c>
      <c r="K6646" s="2" t="s">
        <v>4582</v>
      </c>
      <c r="L6646" s="2" t="s">
        <v>420</v>
      </c>
      <c r="M6646" s="1">
        <v>97756</v>
      </c>
      <c r="N6646" s="2" t="s">
        <v>44</v>
      </c>
      <c r="O6646" s="2" t="s">
        <v>3029</v>
      </c>
      <c r="P6646" s="2" t="s">
        <v>71</v>
      </c>
      <c r="Q6646" s="2" t="s">
        <v>72</v>
      </c>
      <c r="R6646" s="2" t="s">
        <v>3030</v>
      </c>
      <c r="S6646" s="1">
        <v>139.94399999999999</v>
      </c>
      <c r="T6646" s="1">
        <v>7</v>
      </c>
      <c r="U6646" s="1">
        <v>0.2</v>
      </c>
      <c r="V6646" s="5">
        <v>-31.487400000000001</v>
      </c>
    </row>
    <row r="6647" spans="1:22" ht="15" thickBot="1" x14ac:dyDescent="0.35">
      <c r="A6647" s="4">
        <v>6646</v>
      </c>
      <c r="B6647" s="2" t="s">
        <v>9009</v>
      </c>
      <c r="C6647" s="1">
        <v>2012</v>
      </c>
      <c r="D6647" s="3">
        <v>41131</v>
      </c>
      <c r="E6647" s="3">
        <v>41137</v>
      </c>
      <c r="F6647" s="2" t="s">
        <v>50</v>
      </c>
      <c r="G6647" s="2" t="s">
        <v>5054</v>
      </c>
      <c r="H6647" s="2" t="s">
        <v>5055</v>
      </c>
      <c r="I6647" s="2" t="s">
        <v>26</v>
      </c>
      <c r="J6647" s="2" t="s">
        <v>27</v>
      </c>
      <c r="K6647" s="2" t="s">
        <v>4582</v>
      </c>
      <c r="L6647" s="2" t="s">
        <v>420</v>
      </c>
      <c r="M6647" s="1">
        <v>97756</v>
      </c>
      <c r="N6647" s="2" t="s">
        <v>44</v>
      </c>
      <c r="O6647" s="2" t="s">
        <v>2276</v>
      </c>
      <c r="P6647" s="2" t="s">
        <v>46</v>
      </c>
      <c r="Q6647" s="2" t="s">
        <v>78</v>
      </c>
      <c r="R6647" s="2" t="s">
        <v>2277</v>
      </c>
      <c r="S6647" s="1">
        <v>133.47200000000001</v>
      </c>
      <c r="T6647" s="1">
        <v>4</v>
      </c>
      <c r="U6647" s="1">
        <v>0.2</v>
      </c>
      <c r="V6647" s="5">
        <v>15.015599999999999</v>
      </c>
    </row>
    <row r="6648" spans="1:22" ht="15" thickBot="1" x14ac:dyDescent="0.35">
      <c r="A6648" s="4">
        <v>6647</v>
      </c>
      <c r="B6648" s="2" t="s">
        <v>9010</v>
      </c>
      <c r="C6648" s="1">
        <v>2013</v>
      </c>
      <c r="D6648" s="3">
        <v>41624</v>
      </c>
      <c r="E6648" s="3">
        <v>41630</v>
      </c>
      <c r="F6648" s="2" t="s">
        <v>50</v>
      </c>
      <c r="G6648" s="2" t="s">
        <v>4082</v>
      </c>
      <c r="H6648" s="2" t="s">
        <v>4083</v>
      </c>
      <c r="I6648" s="2" t="s">
        <v>102</v>
      </c>
      <c r="J6648" s="2" t="s">
        <v>27</v>
      </c>
      <c r="K6648" s="2" t="s">
        <v>318</v>
      </c>
      <c r="L6648" s="2" t="s">
        <v>420</v>
      </c>
      <c r="M6648" s="1">
        <v>97477</v>
      </c>
      <c r="N6648" s="2" t="s">
        <v>44</v>
      </c>
      <c r="O6648" s="2" t="s">
        <v>903</v>
      </c>
      <c r="P6648" s="2" t="s">
        <v>32</v>
      </c>
      <c r="Q6648" s="2" t="s">
        <v>56</v>
      </c>
      <c r="R6648" s="2" t="s">
        <v>904</v>
      </c>
      <c r="S6648" s="1">
        <v>564.19500000000005</v>
      </c>
      <c r="T6648" s="1">
        <v>3</v>
      </c>
      <c r="U6648" s="1">
        <v>0.5</v>
      </c>
      <c r="V6648" s="5">
        <v>-304.6653</v>
      </c>
    </row>
    <row r="6649" spans="1:22" ht="15" thickBot="1" x14ac:dyDescent="0.35">
      <c r="A6649" s="4">
        <v>6648</v>
      </c>
      <c r="B6649" s="2" t="s">
        <v>9010</v>
      </c>
      <c r="C6649" s="1">
        <v>2013</v>
      </c>
      <c r="D6649" s="3">
        <v>41624</v>
      </c>
      <c r="E6649" s="3">
        <v>41630</v>
      </c>
      <c r="F6649" s="2" t="s">
        <v>50</v>
      </c>
      <c r="G6649" s="2" t="s">
        <v>4082</v>
      </c>
      <c r="H6649" s="2" t="s">
        <v>4083</v>
      </c>
      <c r="I6649" s="2" t="s">
        <v>102</v>
      </c>
      <c r="J6649" s="2" t="s">
        <v>27</v>
      </c>
      <c r="K6649" s="2" t="s">
        <v>318</v>
      </c>
      <c r="L6649" s="2" t="s">
        <v>420</v>
      </c>
      <c r="M6649" s="1">
        <v>97477</v>
      </c>
      <c r="N6649" s="2" t="s">
        <v>44</v>
      </c>
      <c r="O6649" s="2" t="s">
        <v>5366</v>
      </c>
      <c r="P6649" s="2" t="s">
        <v>46</v>
      </c>
      <c r="Q6649" s="2" t="s">
        <v>78</v>
      </c>
      <c r="R6649" s="2" t="s">
        <v>5367</v>
      </c>
      <c r="S6649" s="1">
        <v>87.168000000000006</v>
      </c>
      <c r="T6649" s="1">
        <v>2</v>
      </c>
      <c r="U6649" s="1">
        <v>0.2</v>
      </c>
      <c r="V6649" s="5">
        <v>8.7167999999999992</v>
      </c>
    </row>
    <row r="6650" spans="1:22" ht="15" thickBot="1" x14ac:dyDescent="0.35">
      <c r="A6650" s="4">
        <v>6649</v>
      </c>
      <c r="B6650" s="2" t="s">
        <v>9011</v>
      </c>
      <c r="C6650" s="1">
        <v>2014</v>
      </c>
      <c r="D6650" s="3">
        <v>41891</v>
      </c>
      <c r="E6650" s="3">
        <v>41894</v>
      </c>
      <c r="F6650" s="2" t="s">
        <v>188</v>
      </c>
      <c r="G6650" s="2" t="s">
        <v>2410</v>
      </c>
      <c r="H6650" s="2" t="s">
        <v>2411</v>
      </c>
      <c r="I6650" s="2" t="s">
        <v>41</v>
      </c>
      <c r="J6650" s="2" t="s">
        <v>27</v>
      </c>
      <c r="K6650" s="2" t="s">
        <v>1127</v>
      </c>
      <c r="L6650" s="2" t="s">
        <v>104</v>
      </c>
      <c r="M6650" s="1">
        <v>76017</v>
      </c>
      <c r="N6650" s="2" t="s">
        <v>105</v>
      </c>
      <c r="O6650" s="2" t="s">
        <v>1829</v>
      </c>
      <c r="P6650" s="2" t="s">
        <v>46</v>
      </c>
      <c r="Q6650" s="2" t="s">
        <v>75</v>
      </c>
      <c r="R6650" s="2" t="s">
        <v>1830</v>
      </c>
      <c r="S6650" s="1">
        <v>42.616</v>
      </c>
      <c r="T6650" s="1">
        <v>7</v>
      </c>
      <c r="U6650" s="1">
        <v>0.8</v>
      </c>
      <c r="V6650" s="5">
        <v>-68.185599999999994</v>
      </c>
    </row>
    <row r="6651" spans="1:22" ht="15" thickBot="1" x14ac:dyDescent="0.35">
      <c r="A6651" s="4">
        <v>6650</v>
      </c>
      <c r="B6651" s="2" t="s">
        <v>9011</v>
      </c>
      <c r="C6651" s="1">
        <v>2014</v>
      </c>
      <c r="D6651" s="3">
        <v>41891</v>
      </c>
      <c r="E6651" s="3">
        <v>41894</v>
      </c>
      <c r="F6651" s="2" t="s">
        <v>188</v>
      </c>
      <c r="G6651" s="2" t="s">
        <v>2410</v>
      </c>
      <c r="H6651" s="2" t="s">
        <v>2411</v>
      </c>
      <c r="I6651" s="2" t="s">
        <v>41</v>
      </c>
      <c r="J6651" s="2" t="s">
        <v>27</v>
      </c>
      <c r="K6651" s="2" t="s">
        <v>1127</v>
      </c>
      <c r="L6651" s="2" t="s">
        <v>104</v>
      </c>
      <c r="M6651" s="1">
        <v>76017</v>
      </c>
      <c r="N6651" s="2" t="s">
        <v>105</v>
      </c>
      <c r="O6651" s="2" t="s">
        <v>7662</v>
      </c>
      <c r="P6651" s="2" t="s">
        <v>71</v>
      </c>
      <c r="Q6651" s="2" t="s">
        <v>1216</v>
      </c>
      <c r="R6651" s="2" t="s">
        <v>7663</v>
      </c>
      <c r="S6651" s="1">
        <v>319.98399999999998</v>
      </c>
      <c r="T6651" s="1">
        <v>2</v>
      </c>
      <c r="U6651" s="1">
        <v>0.2</v>
      </c>
      <c r="V6651" s="5">
        <v>107.99460000000001</v>
      </c>
    </row>
    <row r="6652" spans="1:22" ht="15" thickBot="1" x14ac:dyDescent="0.35">
      <c r="A6652" s="4">
        <v>6651</v>
      </c>
      <c r="B6652" s="2" t="s">
        <v>9011</v>
      </c>
      <c r="C6652" s="1">
        <v>2014</v>
      </c>
      <c r="D6652" s="3">
        <v>41891</v>
      </c>
      <c r="E6652" s="3">
        <v>41894</v>
      </c>
      <c r="F6652" s="2" t="s">
        <v>188</v>
      </c>
      <c r="G6652" s="2" t="s">
        <v>2410</v>
      </c>
      <c r="H6652" s="2" t="s">
        <v>2411</v>
      </c>
      <c r="I6652" s="2" t="s">
        <v>41</v>
      </c>
      <c r="J6652" s="2" t="s">
        <v>27</v>
      </c>
      <c r="K6652" s="2" t="s">
        <v>1127</v>
      </c>
      <c r="L6652" s="2" t="s">
        <v>104</v>
      </c>
      <c r="M6652" s="1">
        <v>76017</v>
      </c>
      <c r="N6652" s="2" t="s">
        <v>105</v>
      </c>
      <c r="O6652" s="2" t="s">
        <v>1090</v>
      </c>
      <c r="P6652" s="2" t="s">
        <v>46</v>
      </c>
      <c r="Q6652" s="2" t="s">
        <v>269</v>
      </c>
      <c r="R6652" s="2" t="s">
        <v>1091</v>
      </c>
      <c r="S6652" s="1">
        <v>45.92</v>
      </c>
      <c r="T6652" s="1">
        <v>5</v>
      </c>
      <c r="U6652" s="1">
        <v>0.2</v>
      </c>
      <c r="V6652" s="5">
        <v>15.497999999999999</v>
      </c>
    </row>
    <row r="6653" spans="1:22" ht="15" thickBot="1" x14ac:dyDescent="0.35">
      <c r="A6653" s="4">
        <v>6652</v>
      </c>
      <c r="B6653" s="2" t="s">
        <v>9011</v>
      </c>
      <c r="C6653" s="1">
        <v>2014</v>
      </c>
      <c r="D6653" s="3">
        <v>41891</v>
      </c>
      <c r="E6653" s="3">
        <v>41894</v>
      </c>
      <c r="F6653" s="2" t="s">
        <v>188</v>
      </c>
      <c r="G6653" s="2" t="s">
        <v>2410</v>
      </c>
      <c r="H6653" s="2" t="s">
        <v>2411</v>
      </c>
      <c r="I6653" s="2" t="s">
        <v>41</v>
      </c>
      <c r="J6653" s="2" t="s">
        <v>27</v>
      </c>
      <c r="K6653" s="2" t="s">
        <v>1127</v>
      </c>
      <c r="L6653" s="2" t="s">
        <v>104</v>
      </c>
      <c r="M6653" s="1">
        <v>76017</v>
      </c>
      <c r="N6653" s="2" t="s">
        <v>105</v>
      </c>
      <c r="O6653" s="2" t="s">
        <v>2932</v>
      </c>
      <c r="P6653" s="2" t="s">
        <v>32</v>
      </c>
      <c r="Q6653" s="2" t="s">
        <v>65</v>
      </c>
      <c r="R6653" s="2" t="s">
        <v>2933</v>
      </c>
      <c r="S6653" s="1">
        <v>21.184000000000001</v>
      </c>
      <c r="T6653" s="1">
        <v>2</v>
      </c>
      <c r="U6653" s="1">
        <v>0.6</v>
      </c>
      <c r="V6653" s="5">
        <v>-11.651199999999999</v>
      </c>
    </row>
    <row r="6654" spans="1:22" ht="15" thickBot="1" x14ac:dyDescent="0.35">
      <c r="A6654" s="4">
        <v>6653</v>
      </c>
      <c r="B6654" s="2" t="s">
        <v>9011</v>
      </c>
      <c r="C6654" s="1">
        <v>2014</v>
      </c>
      <c r="D6654" s="3">
        <v>41891</v>
      </c>
      <c r="E6654" s="3">
        <v>41894</v>
      </c>
      <c r="F6654" s="2" t="s">
        <v>188</v>
      </c>
      <c r="G6654" s="2" t="s">
        <v>2410</v>
      </c>
      <c r="H6654" s="2" t="s">
        <v>2411</v>
      </c>
      <c r="I6654" s="2" t="s">
        <v>41</v>
      </c>
      <c r="J6654" s="2" t="s">
        <v>27</v>
      </c>
      <c r="K6654" s="2" t="s">
        <v>1127</v>
      </c>
      <c r="L6654" s="2" t="s">
        <v>104</v>
      </c>
      <c r="M6654" s="1">
        <v>76017</v>
      </c>
      <c r="N6654" s="2" t="s">
        <v>105</v>
      </c>
      <c r="O6654" s="2" t="s">
        <v>768</v>
      </c>
      <c r="P6654" s="2" t="s">
        <v>46</v>
      </c>
      <c r="Q6654" s="2" t="s">
        <v>90</v>
      </c>
      <c r="R6654" s="2" t="s">
        <v>769</v>
      </c>
      <c r="S6654" s="1">
        <v>20.736000000000001</v>
      </c>
      <c r="T6654" s="1">
        <v>4</v>
      </c>
      <c r="U6654" s="1">
        <v>0.2</v>
      </c>
      <c r="V6654" s="5">
        <v>7.2576000000000001</v>
      </c>
    </row>
    <row r="6655" spans="1:22" ht="15" thickBot="1" x14ac:dyDescent="0.35">
      <c r="A6655" s="4">
        <v>6654</v>
      </c>
      <c r="B6655" s="2" t="s">
        <v>9011</v>
      </c>
      <c r="C6655" s="1">
        <v>2014</v>
      </c>
      <c r="D6655" s="3">
        <v>41891</v>
      </c>
      <c r="E6655" s="3">
        <v>41894</v>
      </c>
      <c r="F6655" s="2" t="s">
        <v>188</v>
      </c>
      <c r="G6655" s="2" t="s">
        <v>2410</v>
      </c>
      <c r="H6655" s="2" t="s">
        <v>2411</v>
      </c>
      <c r="I6655" s="2" t="s">
        <v>41</v>
      </c>
      <c r="J6655" s="2" t="s">
        <v>27</v>
      </c>
      <c r="K6655" s="2" t="s">
        <v>1127</v>
      </c>
      <c r="L6655" s="2" t="s">
        <v>104</v>
      </c>
      <c r="M6655" s="1">
        <v>76017</v>
      </c>
      <c r="N6655" s="2" t="s">
        <v>105</v>
      </c>
      <c r="O6655" s="2" t="s">
        <v>6594</v>
      </c>
      <c r="P6655" s="2" t="s">
        <v>32</v>
      </c>
      <c r="Q6655" s="2" t="s">
        <v>36</v>
      </c>
      <c r="R6655" s="2" t="s">
        <v>6595</v>
      </c>
      <c r="S6655" s="1">
        <v>213.43</v>
      </c>
      <c r="T6655" s="1">
        <v>5</v>
      </c>
      <c r="U6655" s="1">
        <v>0.3</v>
      </c>
      <c r="V6655" s="5">
        <v>-39.637</v>
      </c>
    </row>
    <row r="6656" spans="1:22" ht="15" thickBot="1" x14ac:dyDescent="0.35">
      <c r="A6656" s="4">
        <v>6655</v>
      </c>
      <c r="B6656" s="2" t="s">
        <v>9012</v>
      </c>
      <c r="C6656" s="1">
        <v>2014</v>
      </c>
      <c r="D6656" s="3">
        <v>41691</v>
      </c>
      <c r="E6656" s="3">
        <v>41698</v>
      </c>
      <c r="F6656" s="2" t="s">
        <v>50</v>
      </c>
      <c r="G6656" s="2" t="s">
        <v>3814</v>
      </c>
      <c r="H6656" s="2" t="s">
        <v>3815</v>
      </c>
      <c r="I6656" s="2" t="s">
        <v>102</v>
      </c>
      <c r="J6656" s="2" t="s">
        <v>27</v>
      </c>
      <c r="K6656" s="2" t="s">
        <v>309</v>
      </c>
      <c r="L6656" s="2" t="s">
        <v>310</v>
      </c>
      <c r="M6656" s="1">
        <v>85234</v>
      </c>
      <c r="N6656" s="2" t="s">
        <v>44</v>
      </c>
      <c r="O6656" s="2" t="s">
        <v>3398</v>
      </c>
      <c r="P6656" s="2" t="s">
        <v>71</v>
      </c>
      <c r="Q6656" s="2" t="s">
        <v>72</v>
      </c>
      <c r="R6656" s="2" t="s">
        <v>3399</v>
      </c>
      <c r="S6656" s="1">
        <v>333.57600000000002</v>
      </c>
      <c r="T6656" s="1">
        <v>3</v>
      </c>
      <c r="U6656" s="1">
        <v>0.2</v>
      </c>
      <c r="V6656" s="5">
        <v>25.0182</v>
      </c>
    </row>
    <row r="6657" spans="1:22" ht="15" thickBot="1" x14ac:dyDescent="0.35">
      <c r="A6657" s="4">
        <v>6656</v>
      </c>
      <c r="B6657" s="2" t="s">
        <v>9012</v>
      </c>
      <c r="C6657" s="1">
        <v>2014</v>
      </c>
      <c r="D6657" s="3">
        <v>41691</v>
      </c>
      <c r="E6657" s="3">
        <v>41698</v>
      </c>
      <c r="F6657" s="2" t="s">
        <v>50</v>
      </c>
      <c r="G6657" s="2" t="s">
        <v>3814</v>
      </c>
      <c r="H6657" s="2" t="s">
        <v>3815</v>
      </c>
      <c r="I6657" s="2" t="s">
        <v>102</v>
      </c>
      <c r="J6657" s="2" t="s">
        <v>27</v>
      </c>
      <c r="K6657" s="2" t="s">
        <v>309</v>
      </c>
      <c r="L6657" s="2" t="s">
        <v>310</v>
      </c>
      <c r="M6657" s="1">
        <v>85234</v>
      </c>
      <c r="N6657" s="2" t="s">
        <v>44</v>
      </c>
      <c r="O6657" s="2" t="s">
        <v>4934</v>
      </c>
      <c r="P6657" s="2" t="s">
        <v>71</v>
      </c>
      <c r="Q6657" s="2" t="s">
        <v>161</v>
      </c>
      <c r="R6657" s="2" t="s">
        <v>4935</v>
      </c>
      <c r="S6657" s="1">
        <v>31.992000000000001</v>
      </c>
      <c r="T6657" s="1">
        <v>1</v>
      </c>
      <c r="U6657" s="1">
        <v>0.2</v>
      </c>
      <c r="V6657" s="5">
        <v>4.7988</v>
      </c>
    </row>
    <row r="6658" spans="1:22" ht="15" thickBot="1" x14ac:dyDescent="0.35">
      <c r="A6658" s="4">
        <v>6657</v>
      </c>
      <c r="B6658" s="2" t="s">
        <v>9012</v>
      </c>
      <c r="C6658" s="1">
        <v>2014</v>
      </c>
      <c r="D6658" s="3">
        <v>41691</v>
      </c>
      <c r="E6658" s="3">
        <v>41698</v>
      </c>
      <c r="F6658" s="2" t="s">
        <v>50</v>
      </c>
      <c r="G6658" s="2" t="s">
        <v>3814</v>
      </c>
      <c r="H6658" s="2" t="s">
        <v>3815</v>
      </c>
      <c r="I6658" s="2" t="s">
        <v>102</v>
      </c>
      <c r="J6658" s="2" t="s">
        <v>27</v>
      </c>
      <c r="K6658" s="2" t="s">
        <v>309</v>
      </c>
      <c r="L6658" s="2" t="s">
        <v>310</v>
      </c>
      <c r="M6658" s="1">
        <v>85234</v>
      </c>
      <c r="N6658" s="2" t="s">
        <v>44</v>
      </c>
      <c r="O6658" s="2" t="s">
        <v>3540</v>
      </c>
      <c r="P6658" s="2" t="s">
        <v>46</v>
      </c>
      <c r="Q6658" s="2" t="s">
        <v>59</v>
      </c>
      <c r="R6658" s="2" t="s">
        <v>3541</v>
      </c>
      <c r="S6658" s="1">
        <v>51.167999999999999</v>
      </c>
      <c r="T6658" s="1">
        <v>2</v>
      </c>
      <c r="U6658" s="1">
        <v>0.2</v>
      </c>
      <c r="V6658" s="5">
        <v>-6.3959999999999999</v>
      </c>
    </row>
    <row r="6659" spans="1:22" ht="15" thickBot="1" x14ac:dyDescent="0.35">
      <c r="A6659" s="4">
        <v>6658</v>
      </c>
      <c r="B6659" s="2" t="s">
        <v>9012</v>
      </c>
      <c r="C6659" s="1">
        <v>2014</v>
      </c>
      <c r="D6659" s="3">
        <v>41691</v>
      </c>
      <c r="E6659" s="3">
        <v>41698</v>
      </c>
      <c r="F6659" s="2" t="s">
        <v>50</v>
      </c>
      <c r="G6659" s="2" t="s">
        <v>3814</v>
      </c>
      <c r="H6659" s="2" t="s">
        <v>3815</v>
      </c>
      <c r="I6659" s="2" t="s">
        <v>102</v>
      </c>
      <c r="J6659" s="2" t="s">
        <v>27</v>
      </c>
      <c r="K6659" s="2" t="s">
        <v>309</v>
      </c>
      <c r="L6659" s="2" t="s">
        <v>310</v>
      </c>
      <c r="M6659" s="1">
        <v>85234</v>
      </c>
      <c r="N6659" s="2" t="s">
        <v>44</v>
      </c>
      <c r="O6659" s="2" t="s">
        <v>6438</v>
      </c>
      <c r="P6659" s="2" t="s">
        <v>46</v>
      </c>
      <c r="Q6659" s="2" t="s">
        <v>173</v>
      </c>
      <c r="R6659" s="2" t="s">
        <v>6439</v>
      </c>
      <c r="S6659" s="1">
        <v>10.64</v>
      </c>
      <c r="T6659" s="1">
        <v>5</v>
      </c>
      <c r="U6659" s="1">
        <v>0.2</v>
      </c>
      <c r="V6659" s="5">
        <v>3.8570000000000002</v>
      </c>
    </row>
    <row r="6660" spans="1:22" ht="15" thickBot="1" x14ac:dyDescent="0.35">
      <c r="A6660" s="4">
        <v>6659</v>
      </c>
      <c r="B6660" s="2" t="s">
        <v>9012</v>
      </c>
      <c r="C6660" s="1">
        <v>2014</v>
      </c>
      <c r="D6660" s="3">
        <v>41691</v>
      </c>
      <c r="E6660" s="3">
        <v>41698</v>
      </c>
      <c r="F6660" s="2" t="s">
        <v>50</v>
      </c>
      <c r="G6660" s="2" t="s">
        <v>3814</v>
      </c>
      <c r="H6660" s="2" t="s">
        <v>3815</v>
      </c>
      <c r="I6660" s="2" t="s">
        <v>102</v>
      </c>
      <c r="J6660" s="2" t="s">
        <v>27</v>
      </c>
      <c r="K6660" s="2" t="s">
        <v>309</v>
      </c>
      <c r="L6660" s="2" t="s">
        <v>310</v>
      </c>
      <c r="M6660" s="1">
        <v>85234</v>
      </c>
      <c r="N6660" s="2" t="s">
        <v>44</v>
      </c>
      <c r="O6660" s="2" t="s">
        <v>2307</v>
      </c>
      <c r="P6660" s="2" t="s">
        <v>32</v>
      </c>
      <c r="Q6660" s="2" t="s">
        <v>65</v>
      </c>
      <c r="R6660" s="2" t="s">
        <v>2308</v>
      </c>
      <c r="S6660" s="1">
        <v>68.703999999999994</v>
      </c>
      <c r="T6660" s="1">
        <v>2</v>
      </c>
      <c r="U6660" s="1">
        <v>0.2</v>
      </c>
      <c r="V6660" s="5">
        <v>16.3172</v>
      </c>
    </row>
    <row r="6661" spans="1:22" ht="15" thickBot="1" x14ac:dyDescent="0.35">
      <c r="A6661" s="4">
        <v>6660</v>
      </c>
      <c r="B6661" s="2" t="s">
        <v>9012</v>
      </c>
      <c r="C6661" s="1">
        <v>2014</v>
      </c>
      <c r="D6661" s="3">
        <v>41691</v>
      </c>
      <c r="E6661" s="3">
        <v>41698</v>
      </c>
      <c r="F6661" s="2" t="s">
        <v>50</v>
      </c>
      <c r="G6661" s="2" t="s">
        <v>3814</v>
      </c>
      <c r="H6661" s="2" t="s">
        <v>3815</v>
      </c>
      <c r="I6661" s="2" t="s">
        <v>102</v>
      </c>
      <c r="J6661" s="2" t="s">
        <v>27</v>
      </c>
      <c r="K6661" s="2" t="s">
        <v>309</v>
      </c>
      <c r="L6661" s="2" t="s">
        <v>310</v>
      </c>
      <c r="M6661" s="1">
        <v>85234</v>
      </c>
      <c r="N6661" s="2" t="s">
        <v>44</v>
      </c>
      <c r="O6661" s="2" t="s">
        <v>3822</v>
      </c>
      <c r="P6661" s="2" t="s">
        <v>32</v>
      </c>
      <c r="Q6661" s="2" t="s">
        <v>56</v>
      </c>
      <c r="R6661" s="2" t="s">
        <v>3274</v>
      </c>
      <c r="S6661" s="1">
        <v>386.91</v>
      </c>
      <c r="T6661" s="1">
        <v>9</v>
      </c>
      <c r="U6661" s="1">
        <v>0.5</v>
      </c>
      <c r="V6661" s="5">
        <v>-185.71680000000001</v>
      </c>
    </row>
    <row r="6662" spans="1:22" ht="15" thickBot="1" x14ac:dyDescent="0.35">
      <c r="A6662" s="4">
        <v>6661</v>
      </c>
      <c r="B6662" s="2" t="s">
        <v>9013</v>
      </c>
      <c r="C6662" s="1">
        <v>2012</v>
      </c>
      <c r="D6662" s="3">
        <v>41129</v>
      </c>
      <c r="E6662" s="3">
        <v>41131</v>
      </c>
      <c r="F6662" s="2" t="s">
        <v>23</v>
      </c>
      <c r="G6662" s="2" t="s">
        <v>5194</v>
      </c>
      <c r="H6662" s="2" t="s">
        <v>5195</v>
      </c>
      <c r="I6662" s="2" t="s">
        <v>26</v>
      </c>
      <c r="J6662" s="2" t="s">
        <v>27</v>
      </c>
      <c r="K6662" s="2" t="s">
        <v>1479</v>
      </c>
      <c r="L6662" s="2" t="s">
        <v>1245</v>
      </c>
      <c r="M6662" s="1">
        <v>1841</v>
      </c>
      <c r="N6662" s="2" t="s">
        <v>148</v>
      </c>
      <c r="O6662" s="2" t="s">
        <v>7343</v>
      </c>
      <c r="P6662" s="2" t="s">
        <v>46</v>
      </c>
      <c r="Q6662" s="2" t="s">
        <v>68</v>
      </c>
      <c r="R6662" s="2" t="s">
        <v>7344</v>
      </c>
      <c r="S6662" s="1">
        <v>39.659999999999997</v>
      </c>
      <c r="T6662" s="1">
        <v>2</v>
      </c>
      <c r="U6662" s="1">
        <v>0</v>
      </c>
      <c r="V6662" s="5">
        <v>11.898</v>
      </c>
    </row>
    <row r="6663" spans="1:22" ht="15" thickBot="1" x14ac:dyDescent="0.35">
      <c r="A6663" s="4">
        <v>6662</v>
      </c>
      <c r="B6663" s="2" t="s">
        <v>9013</v>
      </c>
      <c r="C6663" s="1">
        <v>2012</v>
      </c>
      <c r="D6663" s="3">
        <v>41129</v>
      </c>
      <c r="E6663" s="3">
        <v>41131</v>
      </c>
      <c r="F6663" s="2" t="s">
        <v>23</v>
      </c>
      <c r="G6663" s="2" t="s">
        <v>5194</v>
      </c>
      <c r="H6663" s="2" t="s">
        <v>5195</v>
      </c>
      <c r="I6663" s="2" t="s">
        <v>26</v>
      </c>
      <c r="J6663" s="2" t="s">
        <v>27</v>
      </c>
      <c r="K6663" s="2" t="s">
        <v>1479</v>
      </c>
      <c r="L6663" s="2" t="s">
        <v>1245</v>
      </c>
      <c r="M6663" s="1">
        <v>1841</v>
      </c>
      <c r="N6663" s="2" t="s">
        <v>148</v>
      </c>
      <c r="O6663" s="2" t="s">
        <v>4182</v>
      </c>
      <c r="P6663" s="2" t="s">
        <v>46</v>
      </c>
      <c r="Q6663" s="2" t="s">
        <v>78</v>
      </c>
      <c r="R6663" s="2" t="s">
        <v>4183</v>
      </c>
      <c r="S6663" s="1">
        <v>113.92</v>
      </c>
      <c r="T6663" s="1">
        <v>2</v>
      </c>
      <c r="U6663" s="1">
        <v>0</v>
      </c>
      <c r="V6663" s="5">
        <v>33.036799999999999</v>
      </c>
    </row>
    <row r="6664" spans="1:22" ht="15" thickBot="1" x14ac:dyDescent="0.35">
      <c r="A6664" s="4">
        <v>6663</v>
      </c>
      <c r="B6664" s="2" t="s">
        <v>9013</v>
      </c>
      <c r="C6664" s="1">
        <v>2012</v>
      </c>
      <c r="D6664" s="3">
        <v>41129</v>
      </c>
      <c r="E6664" s="3">
        <v>41131</v>
      </c>
      <c r="F6664" s="2" t="s">
        <v>23</v>
      </c>
      <c r="G6664" s="2" t="s">
        <v>5194</v>
      </c>
      <c r="H6664" s="2" t="s">
        <v>5195</v>
      </c>
      <c r="I6664" s="2" t="s">
        <v>26</v>
      </c>
      <c r="J6664" s="2" t="s">
        <v>27</v>
      </c>
      <c r="K6664" s="2" t="s">
        <v>1479</v>
      </c>
      <c r="L6664" s="2" t="s">
        <v>1245</v>
      </c>
      <c r="M6664" s="1">
        <v>1841</v>
      </c>
      <c r="N6664" s="2" t="s">
        <v>148</v>
      </c>
      <c r="O6664" s="2" t="s">
        <v>4994</v>
      </c>
      <c r="P6664" s="2" t="s">
        <v>46</v>
      </c>
      <c r="Q6664" s="2" t="s">
        <v>75</v>
      </c>
      <c r="R6664" s="2" t="s">
        <v>4995</v>
      </c>
      <c r="S6664" s="1">
        <v>447.86</v>
      </c>
      <c r="T6664" s="1">
        <v>7</v>
      </c>
      <c r="U6664" s="1">
        <v>0</v>
      </c>
      <c r="V6664" s="5">
        <v>210.49420000000001</v>
      </c>
    </row>
    <row r="6665" spans="1:22" ht="15" thickBot="1" x14ac:dyDescent="0.35">
      <c r="A6665" s="4">
        <v>6664</v>
      </c>
      <c r="B6665" s="2" t="s">
        <v>9014</v>
      </c>
      <c r="C6665" s="1">
        <v>2014</v>
      </c>
      <c r="D6665" s="3">
        <v>41939</v>
      </c>
      <c r="E6665" s="3">
        <v>41945</v>
      </c>
      <c r="F6665" s="2" t="s">
        <v>50</v>
      </c>
      <c r="G6665" s="2" t="s">
        <v>1892</v>
      </c>
      <c r="H6665" s="2" t="s">
        <v>1893</v>
      </c>
      <c r="I6665" s="2" t="s">
        <v>26</v>
      </c>
      <c r="J6665" s="2" t="s">
        <v>27</v>
      </c>
      <c r="K6665" s="2" t="s">
        <v>2978</v>
      </c>
      <c r="L6665" s="2" t="s">
        <v>319</v>
      </c>
      <c r="M6665" s="1">
        <v>23464</v>
      </c>
      <c r="N6665" s="2" t="s">
        <v>30</v>
      </c>
      <c r="O6665" s="2" t="s">
        <v>2803</v>
      </c>
      <c r="P6665" s="2" t="s">
        <v>32</v>
      </c>
      <c r="Q6665" s="2" t="s">
        <v>56</v>
      </c>
      <c r="R6665" s="2" t="s">
        <v>2804</v>
      </c>
      <c r="S6665" s="1">
        <v>356.85</v>
      </c>
      <c r="T6665" s="1">
        <v>5</v>
      </c>
      <c r="U6665" s="1">
        <v>0</v>
      </c>
      <c r="V6665" s="5">
        <v>60.664499999999997</v>
      </c>
    </row>
    <row r="6666" spans="1:22" ht="15" thickBot="1" x14ac:dyDescent="0.35">
      <c r="A6666" s="4">
        <v>6665</v>
      </c>
      <c r="B6666" s="2" t="s">
        <v>9014</v>
      </c>
      <c r="C6666" s="1">
        <v>2014</v>
      </c>
      <c r="D6666" s="3">
        <v>41939</v>
      </c>
      <c r="E6666" s="3">
        <v>41945</v>
      </c>
      <c r="F6666" s="2" t="s">
        <v>50</v>
      </c>
      <c r="G6666" s="2" t="s">
        <v>1892</v>
      </c>
      <c r="H6666" s="2" t="s">
        <v>1893</v>
      </c>
      <c r="I6666" s="2" t="s">
        <v>26</v>
      </c>
      <c r="J6666" s="2" t="s">
        <v>27</v>
      </c>
      <c r="K6666" s="2" t="s">
        <v>2978</v>
      </c>
      <c r="L6666" s="2" t="s">
        <v>319</v>
      </c>
      <c r="M6666" s="1">
        <v>23464</v>
      </c>
      <c r="N6666" s="2" t="s">
        <v>30</v>
      </c>
      <c r="O6666" s="2" t="s">
        <v>3290</v>
      </c>
      <c r="P6666" s="2" t="s">
        <v>46</v>
      </c>
      <c r="Q6666" s="2" t="s">
        <v>173</v>
      </c>
      <c r="R6666" s="2" t="s">
        <v>3291</v>
      </c>
      <c r="S6666" s="1">
        <v>251.58</v>
      </c>
      <c r="T6666" s="1">
        <v>7</v>
      </c>
      <c r="U6666" s="1">
        <v>0</v>
      </c>
      <c r="V6666" s="5">
        <v>113.211</v>
      </c>
    </row>
    <row r="6667" spans="1:22" ht="15" thickBot="1" x14ac:dyDescent="0.35">
      <c r="A6667" s="4">
        <v>6666</v>
      </c>
      <c r="B6667" s="2" t="s">
        <v>9015</v>
      </c>
      <c r="C6667" s="1">
        <v>2013</v>
      </c>
      <c r="D6667" s="3">
        <v>41470</v>
      </c>
      <c r="E6667" s="3">
        <v>41474</v>
      </c>
      <c r="F6667" s="2" t="s">
        <v>23</v>
      </c>
      <c r="G6667" s="2" t="s">
        <v>3019</v>
      </c>
      <c r="H6667" s="2" t="s">
        <v>3020</v>
      </c>
      <c r="I6667" s="2" t="s">
        <v>26</v>
      </c>
      <c r="J6667" s="2" t="s">
        <v>27</v>
      </c>
      <c r="K6667" s="2" t="s">
        <v>3926</v>
      </c>
      <c r="L6667" s="2" t="s">
        <v>104</v>
      </c>
      <c r="M6667" s="1">
        <v>75061</v>
      </c>
      <c r="N6667" s="2" t="s">
        <v>105</v>
      </c>
      <c r="O6667" s="2" t="s">
        <v>8535</v>
      </c>
      <c r="P6667" s="2" t="s">
        <v>46</v>
      </c>
      <c r="Q6667" s="2" t="s">
        <v>90</v>
      </c>
      <c r="R6667" s="2" t="s">
        <v>8536</v>
      </c>
      <c r="S6667" s="1">
        <v>219.84</v>
      </c>
      <c r="T6667" s="1">
        <v>5</v>
      </c>
      <c r="U6667" s="1">
        <v>0.2</v>
      </c>
      <c r="V6667" s="5">
        <v>79.691999999999993</v>
      </c>
    </row>
    <row r="6668" spans="1:22" ht="15" thickBot="1" x14ac:dyDescent="0.35">
      <c r="A6668" s="4">
        <v>6667</v>
      </c>
      <c r="B6668" s="2" t="s">
        <v>9016</v>
      </c>
      <c r="C6668" s="1">
        <v>2014</v>
      </c>
      <c r="D6668" s="3">
        <v>41772</v>
      </c>
      <c r="E6668" s="3">
        <v>41774</v>
      </c>
      <c r="F6668" s="2" t="s">
        <v>23</v>
      </c>
      <c r="G6668" s="2" t="s">
        <v>1906</v>
      </c>
      <c r="H6668" s="2" t="s">
        <v>1907</v>
      </c>
      <c r="I6668" s="2" t="s">
        <v>26</v>
      </c>
      <c r="J6668" s="2" t="s">
        <v>27</v>
      </c>
      <c r="K6668" s="2" t="s">
        <v>3936</v>
      </c>
      <c r="L6668" s="2" t="s">
        <v>788</v>
      </c>
      <c r="M6668" s="1">
        <v>8360</v>
      </c>
      <c r="N6668" s="2" t="s">
        <v>148</v>
      </c>
      <c r="O6668" s="2" t="s">
        <v>7653</v>
      </c>
      <c r="P6668" s="2" t="s">
        <v>32</v>
      </c>
      <c r="Q6668" s="2" t="s">
        <v>65</v>
      </c>
      <c r="R6668" s="2" t="s">
        <v>7654</v>
      </c>
      <c r="S6668" s="1">
        <v>42.85</v>
      </c>
      <c r="T6668" s="1">
        <v>5</v>
      </c>
      <c r="U6668" s="1">
        <v>0</v>
      </c>
      <c r="V6668" s="5">
        <v>15.426</v>
      </c>
    </row>
    <row r="6669" spans="1:22" ht="15" thickBot="1" x14ac:dyDescent="0.35">
      <c r="A6669" s="4">
        <v>6668</v>
      </c>
      <c r="B6669" s="2" t="s">
        <v>9016</v>
      </c>
      <c r="C6669" s="1">
        <v>2014</v>
      </c>
      <c r="D6669" s="3">
        <v>41772</v>
      </c>
      <c r="E6669" s="3">
        <v>41774</v>
      </c>
      <c r="F6669" s="2" t="s">
        <v>23</v>
      </c>
      <c r="G6669" s="2" t="s">
        <v>1906</v>
      </c>
      <c r="H6669" s="2" t="s">
        <v>1907</v>
      </c>
      <c r="I6669" s="2" t="s">
        <v>26</v>
      </c>
      <c r="J6669" s="2" t="s">
        <v>27</v>
      </c>
      <c r="K6669" s="2" t="s">
        <v>3936</v>
      </c>
      <c r="L6669" s="2" t="s">
        <v>788</v>
      </c>
      <c r="M6669" s="1">
        <v>8360</v>
      </c>
      <c r="N6669" s="2" t="s">
        <v>148</v>
      </c>
      <c r="O6669" s="2" t="s">
        <v>2500</v>
      </c>
      <c r="P6669" s="2" t="s">
        <v>46</v>
      </c>
      <c r="Q6669" s="2" t="s">
        <v>47</v>
      </c>
      <c r="R6669" s="2" t="s">
        <v>2501</v>
      </c>
      <c r="S6669" s="1">
        <v>6.16</v>
      </c>
      <c r="T6669" s="1">
        <v>2</v>
      </c>
      <c r="U6669" s="1">
        <v>0</v>
      </c>
      <c r="V6669" s="5">
        <v>2.9567999999999999</v>
      </c>
    </row>
    <row r="6670" spans="1:22" ht="15" thickBot="1" x14ac:dyDescent="0.35">
      <c r="A6670" s="4">
        <v>6669</v>
      </c>
      <c r="B6670" s="2" t="s">
        <v>9016</v>
      </c>
      <c r="C6670" s="1">
        <v>2014</v>
      </c>
      <c r="D6670" s="3">
        <v>41772</v>
      </c>
      <c r="E6670" s="3">
        <v>41774</v>
      </c>
      <c r="F6670" s="2" t="s">
        <v>23</v>
      </c>
      <c r="G6670" s="2" t="s">
        <v>1906</v>
      </c>
      <c r="H6670" s="2" t="s">
        <v>1907</v>
      </c>
      <c r="I6670" s="2" t="s">
        <v>26</v>
      </c>
      <c r="J6670" s="2" t="s">
        <v>27</v>
      </c>
      <c r="K6670" s="2" t="s">
        <v>3936</v>
      </c>
      <c r="L6670" s="2" t="s">
        <v>788</v>
      </c>
      <c r="M6670" s="1">
        <v>8360</v>
      </c>
      <c r="N6670" s="2" t="s">
        <v>148</v>
      </c>
      <c r="O6670" s="2" t="s">
        <v>8572</v>
      </c>
      <c r="P6670" s="2" t="s">
        <v>46</v>
      </c>
      <c r="Q6670" s="2" t="s">
        <v>578</v>
      </c>
      <c r="R6670" s="2" t="s">
        <v>8573</v>
      </c>
      <c r="S6670" s="1">
        <v>17</v>
      </c>
      <c r="T6670" s="1">
        <v>2</v>
      </c>
      <c r="U6670" s="1">
        <v>0</v>
      </c>
      <c r="V6670" s="5">
        <v>4.42</v>
      </c>
    </row>
    <row r="6671" spans="1:22" ht="15" thickBot="1" x14ac:dyDescent="0.35">
      <c r="A6671" s="4">
        <v>6670</v>
      </c>
      <c r="B6671" s="2" t="s">
        <v>9016</v>
      </c>
      <c r="C6671" s="1">
        <v>2014</v>
      </c>
      <c r="D6671" s="3">
        <v>41772</v>
      </c>
      <c r="E6671" s="3">
        <v>41774</v>
      </c>
      <c r="F6671" s="2" t="s">
        <v>23</v>
      </c>
      <c r="G6671" s="2" t="s">
        <v>1906</v>
      </c>
      <c r="H6671" s="2" t="s">
        <v>1907</v>
      </c>
      <c r="I6671" s="2" t="s">
        <v>26</v>
      </c>
      <c r="J6671" s="2" t="s">
        <v>27</v>
      </c>
      <c r="K6671" s="2" t="s">
        <v>3936</v>
      </c>
      <c r="L6671" s="2" t="s">
        <v>788</v>
      </c>
      <c r="M6671" s="1">
        <v>8360</v>
      </c>
      <c r="N6671" s="2" t="s">
        <v>148</v>
      </c>
      <c r="O6671" s="2" t="s">
        <v>6816</v>
      </c>
      <c r="P6671" s="2" t="s">
        <v>71</v>
      </c>
      <c r="Q6671" s="2" t="s">
        <v>161</v>
      </c>
      <c r="R6671" s="2" t="s">
        <v>6817</v>
      </c>
      <c r="S6671" s="1">
        <v>87.4</v>
      </c>
      <c r="T6671" s="1">
        <v>5</v>
      </c>
      <c r="U6671" s="1">
        <v>0</v>
      </c>
      <c r="V6671" s="5">
        <v>34.96</v>
      </c>
    </row>
    <row r="6672" spans="1:22" ht="15" thickBot="1" x14ac:dyDescent="0.35">
      <c r="A6672" s="4">
        <v>6671</v>
      </c>
      <c r="B6672" s="2" t="s">
        <v>9017</v>
      </c>
      <c r="C6672" s="1">
        <v>2014</v>
      </c>
      <c r="D6672" s="3">
        <v>41785</v>
      </c>
      <c r="E6672" s="3">
        <v>41789</v>
      </c>
      <c r="F6672" s="2" t="s">
        <v>50</v>
      </c>
      <c r="G6672" s="2" t="s">
        <v>3503</v>
      </c>
      <c r="H6672" s="2" t="s">
        <v>3504</v>
      </c>
      <c r="I6672" s="2" t="s">
        <v>102</v>
      </c>
      <c r="J6672" s="2" t="s">
        <v>27</v>
      </c>
      <c r="K6672" s="2" t="s">
        <v>497</v>
      </c>
      <c r="L6672" s="2" t="s">
        <v>1272</v>
      </c>
      <c r="M6672" s="1">
        <v>31907</v>
      </c>
      <c r="N6672" s="2" t="s">
        <v>30</v>
      </c>
      <c r="O6672" s="2" t="s">
        <v>2047</v>
      </c>
      <c r="P6672" s="2" t="s">
        <v>46</v>
      </c>
      <c r="Q6672" s="2" t="s">
        <v>75</v>
      </c>
      <c r="R6672" s="2" t="s">
        <v>2048</v>
      </c>
      <c r="S6672" s="1">
        <v>29.84</v>
      </c>
      <c r="T6672" s="1">
        <v>2</v>
      </c>
      <c r="U6672" s="1">
        <v>0</v>
      </c>
      <c r="V6672" s="5">
        <v>13.428000000000001</v>
      </c>
    </row>
    <row r="6673" spans="1:22" ht="15" thickBot="1" x14ac:dyDescent="0.35">
      <c r="A6673" s="4">
        <v>6672</v>
      </c>
      <c r="B6673" s="2" t="s">
        <v>9018</v>
      </c>
      <c r="C6673" s="1">
        <v>2011</v>
      </c>
      <c r="D6673" s="3">
        <v>40778</v>
      </c>
      <c r="E6673" s="3">
        <v>40782</v>
      </c>
      <c r="F6673" s="2" t="s">
        <v>23</v>
      </c>
      <c r="G6673" s="2" t="s">
        <v>4343</v>
      </c>
      <c r="H6673" s="2" t="s">
        <v>4344</v>
      </c>
      <c r="I6673" s="2" t="s">
        <v>41</v>
      </c>
      <c r="J6673" s="2" t="s">
        <v>27</v>
      </c>
      <c r="K6673" s="2" t="s">
        <v>42</v>
      </c>
      <c r="L6673" s="2" t="s">
        <v>43</v>
      </c>
      <c r="M6673" s="1">
        <v>90032</v>
      </c>
      <c r="N6673" s="2" t="s">
        <v>44</v>
      </c>
      <c r="O6673" s="2" t="s">
        <v>2259</v>
      </c>
      <c r="P6673" s="2" t="s">
        <v>46</v>
      </c>
      <c r="Q6673" s="2" t="s">
        <v>75</v>
      </c>
      <c r="R6673" s="2" t="s">
        <v>2260</v>
      </c>
      <c r="S6673" s="1">
        <v>49.567999999999998</v>
      </c>
      <c r="T6673" s="1">
        <v>2</v>
      </c>
      <c r="U6673" s="1">
        <v>0.2</v>
      </c>
      <c r="V6673" s="5">
        <v>17.348800000000001</v>
      </c>
    </row>
    <row r="6674" spans="1:22" ht="15" thickBot="1" x14ac:dyDescent="0.35">
      <c r="A6674" s="4">
        <v>6673</v>
      </c>
      <c r="B6674" s="2" t="s">
        <v>9019</v>
      </c>
      <c r="C6674" s="1">
        <v>2012</v>
      </c>
      <c r="D6674" s="3">
        <v>41163</v>
      </c>
      <c r="E6674" s="3">
        <v>41168</v>
      </c>
      <c r="F6674" s="2" t="s">
        <v>50</v>
      </c>
      <c r="G6674" s="2" t="s">
        <v>979</v>
      </c>
      <c r="H6674" s="2" t="s">
        <v>980</v>
      </c>
      <c r="I6674" s="2" t="s">
        <v>41</v>
      </c>
      <c r="J6674" s="2" t="s">
        <v>27</v>
      </c>
      <c r="K6674" s="2" t="s">
        <v>947</v>
      </c>
      <c r="L6674" s="2" t="s">
        <v>43</v>
      </c>
      <c r="M6674" s="1">
        <v>92024</v>
      </c>
      <c r="N6674" s="2" t="s">
        <v>44</v>
      </c>
      <c r="O6674" s="2" t="s">
        <v>490</v>
      </c>
      <c r="P6674" s="2" t="s">
        <v>46</v>
      </c>
      <c r="Q6674" s="2" t="s">
        <v>68</v>
      </c>
      <c r="R6674" s="2" t="s">
        <v>491</v>
      </c>
      <c r="S6674" s="1">
        <v>265.86</v>
      </c>
      <c r="T6674" s="1">
        <v>7</v>
      </c>
      <c r="U6674" s="1">
        <v>0</v>
      </c>
      <c r="V6674" s="5">
        <v>79.757999999999996</v>
      </c>
    </row>
    <row r="6675" spans="1:22" ht="15" thickBot="1" x14ac:dyDescent="0.35">
      <c r="A6675" s="4">
        <v>6674</v>
      </c>
      <c r="B6675" s="2" t="s">
        <v>9020</v>
      </c>
      <c r="C6675" s="1">
        <v>2012</v>
      </c>
      <c r="D6675" s="3">
        <v>41157</v>
      </c>
      <c r="E6675" s="3">
        <v>41164</v>
      </c>
      <c r="F6675" s="2" t="s">
        <v>50</v>
      </c>
      <c r="G6675" s="2" t="s">
        <v>620</v>
      </c>
      <c r="H6675" s="2" t="s">
        <v>621</v>
      </c>
      <c r="I6675" s="2" t="s">
        <v>102</v>
      </c>
      <c r="J6675" s="2" t="s">
        <v>27</v>
      </c>
      <c r="K6675" s="2" t="s">
        <v>4710</v>
      </c>
      <c r="L6675" s="2" t="s">
        <v>319</v>
      </c>
      <c r="M6675" s="1">
        <v>22901</v>
      </c>
      <c r="N6675" s="2" t="s">
        <v>30</v>
      </c>
      <c r="O6675" s="2" t="s">
        <v>9021</v>
      </c>
      <c r="P6675" s="2" t="s">
        <v>32</v>
      </c>
      <c r="Q6675" s="2" t="s">
        <v>65</v>
      </c>
      <c r="R6675" s="2" t="s">
        <v>9022</v>
      </c>
      <c r="S6675" s="1">
        <v>67.959999999999994</v>
      </c>
      <c r="T6675" s="1">
        <v>4</v>
      </c>
      <c r="U6675" s="1">
        <v>0</v>
      </c>
      <c r="V6675" s="5">
        <v>12.232799999999999</v>
      </c>
    </row>
    <row r="6676" spans="1:22" ht="15" thickBot="1" x14ac:dyDescent="0.35">
      <c r="A6676" s="4">
        <v>6675</v>
      </c>
      <c r="B6676" s="2" t="s">
        <v>9023</v>
      </c>
      <c r="C6676" s="1">
        <v>2012</v>
      </c>
      <c r="D6676" s="3">
        <v>41234</v>
      </c>
      <c r="E6676" s="3">
        <v>41236</v>
      </c>
      <c r="F6676" s="2" t="s">
        <v>23</v>
      </c>
      <c r="G6676" s="2" t="s">
        <v>5977</v>
      </c>
      <c r="H6676" s="2" t="s">
        <v>5978</v>
      </c>
      <c r="I6676" s="2" t="s">
        <v>26</v>
      </c>
      <c r="J6676" s="2" t="s">
        <v>27</v>
      </c>
      <c r="K6676" s="2" t="s">
        <v>1479</v>
      </c>
      <c r="L6676" s="2" t="s">
        <v>254</v>
      </c>
      <c r="M6676" s="1">
        <v>46226</v>
      </c>
      <c r="N6676" s="2" t="s">
        <v>105</v>
      </c>
      <c r="O6676" s="2" t="s">
        <v>3320</v>
      </c>
      <c r="P6676" s="2" t="s">
        <v>46</v>
      </c>
      <c r="Q6676" s="2" t="s">
        <v>68</v>
      </c>
      <c r="R6676" s="2" t="s">
        <v>3321</v>
      </c>
      <c r="S6676" s="1">
        <v>10.92</v>
      </c>
      <c r="T6676" s="1">
        <v>6</v>
      </c>
      <c r="U6676" s="1">
        <v>0</v>
      </c>
      <c r="V6676" s="5">
        <v>4.9139999999999997</v>
      </c>
    </row>
    <row r="6677" spans="1:22" ht="15" thickBot="1" x14ac:dyDescent="0.35">
      <c r="A6677" s="4">
        <v>6676</v>
      </c>
      <c r="B6677" s="2" t="s">
        <v>9023</v>
      </c>
      <c r="C6677" s="1">
        <v>2012</v>
      </c>
      <c r="D6677" s="3">
        <v>41234</v>
      </c>
      <c r="E6677" s="3">
        <v>41236</v>
      </c>
      <c r="F6677" s="2" t="s">
        <v>23</v>
      </c>
      <c r="G6677" s="2" t="s">
        <v>5977</v>
      </c>
      <c r="H6677" s="2" t="s">
        <v>5978</v>
      </c>
      <c r="I6677" s="2" t="s">
        <v>26</v>
      </c>
      <c r="J6677" s="2" t="s">
        <v>27</v>
      </c>
      <c r="K6677" s="2" t="s">
        <v>1479</v>
      </c>
      <c r="L6677" s="2" t="s">
        <v>254</v>
      </c>
      <c r="M6677" s="1">
        <v>46226</v>
      </c>
      <c r="N6677" s="2" t="s">
        <v>105</v>
      </c>
      <c r="O6677" s="2" t="s">
        <v>9024</v>
      </c>
      <c r="P6677" s="2" t="s">
        <v>71</v>
      </c>
      <c r="Q6677" s="2" t="s">
        <v>682</v>
      </c>
      <c r="R6677" s="2" t="s">
        <v>9025</v>
      </c>
      <c r="S6677" s="1">
        <v>83.9</v>
      </c>
      <c r="T6677" s="1">
        <v>2</v>
      </c>
      <c r="U6677" s="1">
        <v>0</v>
      </c>
      <c r="V6677" s="5">
        <v>22.652999999999999</v>
      </c>
    </row>
    <row r="6678" spans="1:22" ht="15" thickBot="1" x14ac:dyDescent="0.35">
      <c r="A6678" s="4">
        <v>6677</v>
      </c>
      <c r="B6678" s="2" t="s">
        <v>9023</v>
      </c>
      <c r="C6678" s="1">
        <v>2012</v>
      </c>
      <c r="D6678" s="3">
        <v>41234</v>
      </c>
      <c r="E6678" s="3">
        <v>41236</v>
      </c>
      <c r="F6678" s="2" t="s">
        <v>23</v>
      </c>
      <c r="G6678" s="2" t="s">
        <v>5977</v>
      </c>
      <c r="H6678" s="2" t="s">
        <v>5978</v>
      </c>
      <c r="I6678" s="2" t="s">
        <v>26</v>
      </c>
      <c r="J6678" s="2" t="s">
        <v>27</v>
      </c>
      <c r="K6678" s="2" t="s">
        <v>1479</v>
      </c>
      <c r="L6678" s="2" t="s">
        <v>254</v>
      </c>
      <c r="M6678" s="1">
        <v>46226</v>
      </c>
      <c r="N6678" s="2" t="s">
        <v>105</v>
      </c>
      <c r="O6678" s="2" t="s">
        <v>7633</v>
      </c>
      <c r="P6678" s="2" t="s">
        <v>46</v>
      </c>
      <c r="Q6678" s="2" t="s">
        <v>78</v>
      </c>
      <c r="R6678" s="2" t="s">
        <v>7634</v>
      </c>
      <c r="S6678" s="1">
        <v>19.75</v>
      </c>
      <c r="T6678" s="1">
        <v>5</v>
      </c>
      <c r="U6678" s="1">
        <v>0</v>
      </c>
      <c r="V6678" s="5">
        <v>5.1349999999999998</v>
      </c>
    </row>
    <row r="6679" spans="1:22" ht="15" thickBot="1" x14ac:dyDescent="0.35">
      <c r="A6679" s="4">
        <v>6678</v>
      </c>
      <c r="B6679" s="2" t="s">
        <v>9023</v>
      </c>
      <c r="C6679" s="1">
        <v>2012</v>
      </c>
      <c r="D6679" s="3">
        <v>41234</v>
      </c>
      <c r="E6679" s="3">
        <v>41236</v>
      </c>
      <c r="F6679" s="2" t="s">
        <v>23</v>
      </c>
      <c r="G6679" s="2" t="s">
        <v>5977</v>
      </c>
      <c r="H6679" s="2" t="s">
        <v>5978</v>
      </c>
      <c r="I6679" s="2" t="s">
        <v>26</v>
      </c>
      <c r="J6679" s="2" t="s">
        <v>27</v>
      </c>
      <c r="K6679" s="2" t="s">
        <v>1479</v>
      </c>
      <c r="L6679" s="2" t="s">
        <v>254</v>
      </c>
      <c r="M6679" s="1">
        <v>46226</v>
      </c>
      <c r="N6679" s="2" t="s">
        <v>105</v>
      </c>
      <c r="O6679" s="2" t="s">
        <v>6686</v>
      </c>
      <c r="P6679" s="2" t="s">
        <v>71</v>
      </c>
      <c r="Q6679" s="2" t="s">
        <v>161</v>
      </c>
      <c r="R6679" s="2" t="s">
        <v>6687</v>
      </c>
      <c r="S6679" s="1">
        <v>393.54</v>
      </c>
      <c r="T6679" s="1">
        <v>3</v>
      </c>
      <c r="U6679" s="1">
        <v>0</v>
      </c>
      <c r="V6679" s="5">
        <v>165.2868</v>
      </c>
    </row>
    <row r="6680" spans="1:22" ht="15" thickBot="1" x14ac:dyDescent="0.35">
      <c r="A6680" s="4">
        <v>6679</v>
      </c>
      <c r="B6680" s="2" t="s">
        <v>9026</v>
      </c>
      <c r="C6680" s="1">
        <v>2011</v>
      </c>
      <c r="D6680" s="3">
        <v>40826</v>
      </c>
      <c r="E6680" s="3">
        <v>40830</v>
      </c>
      <c r="F6680" s="2" t="s">
        <v>50</v>
      </c>
      <c r="G6680" s="2" t="s">
        <v>1497</v>
      </c>
      <c r="H6680" s="2" t="s">
        <v>1498</v>
      </c>
      <c r="I6680" s="2" t="s">
        <v>102</v>
      </c>
      <c r="J6680" s="2" t="s">
        <v>27</v>
      </c>
      <c r="K6680" s="2" t="s">
        <v>544</v>
      </c>
      <c r="L6680" s="2" t="s">
        <v>310</v>
      </c>
      <c r="M6680" s="1">
        <v>85023</v>
      </c>
      <c r="N6680" s="2" t="s">
        <v>44</v>
      </c>
      <c r="O6680" s="2" t="s">
        <v>3505</v>
      </c>
      <c r="P6680" s="2" t="s">
        <v>32</v>
      </c>
      <c r="Q6680" s="2" t="s">
        <v>65</v>
      </c>
      <c r="R6680" s="2" t="s">
        <v>3506</v>
      </c>
      <c r="S6680" s="1">
        <v>46.872</v>
      </c>
      <c r="T6680" s="1">
        <v>7</v>
      </c>
      <c r="U6680" s="1">
        <v>0.2</v>
      </c>
      <c r="V6680" s="5">
        <v>3.5154000000000001</v>
      </c>
    </row>
    <row r="6681" spans="1:22" ht="15" thickBot="1" x14ac:dyDescent="0.35">
      <c r="A6681" s="4">
        <v>6680</v>
      </c>
      <c r="B6681" s="2" t="s">
        <v>9027</v>
      </c>
      <c r="C6681" s="1">
        <v>2014</v>
      </c>
      <c r="D6681" s="3">
        <v>41885</v>
      </c>
      <c r="E6681" s="3">
        <v>41890</v>
      </c>
      <c r="F6681" s="2" t="s">
        <v>23</v>
      </c>
      <c r="G6681" s="2" t="s">
        <v>274</v>
      </c>
      <c r="H6681" s="2" t="s">
        <v>275</v>
      </c>
      <c r="I6681" s="2" t="s">
        <v>26</v>
      </c>
      <c r="J6681" s="2" t="s">
        <v>27</v>
      </c>
      <c r="K6681" s="2" t="s">
        <v>4608</v>
      </c>
      <c r="L6681" s="2" t="s">
        <v>747</v>
      </c>
      <c r="M6681" s="1">
        <v>6450</v>
      </c>
      <c r="N6681" s="2" t="s">
        <v>148</v>
      </c>
      <c r="O6681" s="2" t="s">
        <v>1482</v>
      </c>
      <c r="P6681" s="2" t="s">
        <v>46</v>
      </c>
      <c r="Q6681" s="2" t="s">
        <v>59</v>
      </c>
      <c r="R6681" s="2" t="s">
        <v>1483</v>
      </c>
      <c r="S6681" s="1">
        <v>10.9</v>
      </c>
      <c r="T6681" s="1">
        <v>1</v>
      </c>
      <c r="U6681" s="1">
        <v>0</v>
      </c>
      <c r="V6681" s="5">
        <v>2.8340000000000001</v>
      </c>
    </row>
    <row r="6682" spans="1:22" ht="15" thickBot="1" x14ac:dyDescent="0.35">
      <c r="A6682" s="4">
        <v>6681</v>
      </c>
      <c r="B6682" s="2" t="s">
        <v>9027</v>
      </c>
      <c r="C6682" s="1">
        <v>2014</v>
      </c>
      <c r="D6682" s="3">
        <v>41885</v>
      </c>
      <c r="E6682" s="3">
        <v>41890</v>
      </c>
      <c r="F6682" s="2" t="s">
        <v>23</v>
      </c>
      <c r="G6682" s="2" t="s">
        <v>274</v>
      </c>
      <c r="H6682" s="2" t="s">
        <v>275</v>
      </c>
      <c r="I6682" s="2" t="s">
        <v>26</v>
      </c>
      <c r="J6682" s="2" t="s">
        <v>27</v>
      </c>
      <c r="K6682" s="2" t="s">
        <v>4608</v>
      </c>
      <c r="L6682" s="2" t="s">
        <v>747</v>
      </c>
      <c r="M6682" s="1">
        <v>6450</v>
      </c>
      <c r="N6682" s="2" t="s">
        <v>148</v>
      </c>
      <c r="O6682" s="2" t="s">
        <v>1450</v>
      </c>
      <c r="P6682" s="2" t="s">
        <v>46</v>
      </c>
      <c r="Q6682" s="2" t="s">
        <v>90</v>
      </c>
      <c r="R6682" s="2" t="s">
        <v>1451</v>
      </c>
      <c r="S6682" s="1">
        <v>79.92</v>
      </c>
      <c r="T6682" s="1">
        <v>4</v>
      </c>
      <c r="U6682" s="1">
        <v>0</v>
      </c>
      <c r="V6682" s="5">
        <v>37.562399999999997</v>
      </c>
    </row>
    <row r="6683" spans="1:22" ht="15" thickBot="1" x14ac:dyDescent="0.35">
      <c r="A6683" s="4">
        <v>6682</v>
      </c>
      <c r="B6683" s="2" t="s">
        <v>9027</v>
      </c>
      <c r="C6683" s="1">
        <v>2014</v>
      </c>
      <c r="D6683" s="3">
        <v>41885</v>
      </c>
      <c r="E6683" s="3">
        <v>41890</v>
      </c>
      <c r="F6683" s="2" t="s">
        <v>23</v>
      </c>
      <c r="G6683" s="2" t="s">
        <v>274</v>
      </c>
      <c r="H6683" s="2" t="s">
        <v>275</v>
      </c>
      <c r="I6683" s="2" t="s">
        <v>26</v>
      </c>
      <c r="J6683" s="2" t="s">
        <v>27</v>
      </c>
      <c r="K6683" s="2" t="s">
        <v>4608</v>
      </c>
      <c r="L6683" s="2" t="s">
        <v>747</v>
      </c>
      <c r="M6683" s="1">
        <v>6450</v>
      </c>
      <c r="N6683" s="2" t="s">
        <v>148</v>
      </c>
      <c r="O6683" s="2" t="s">
        <v>7154</v>
      </c>
      <c r="P6683" s="2" t="s">
        <v>46</v>
      </c>
      <c r="Q6683" s="2" t="s">
        <v>90</v>
      </c>
      <c r="R6683" s="2" t="s">
        <v>7155</v>
      </c>
      <c r="S6683" s="1">
        <v>146.82</v>
      </c>
      <c r="T6683" s="1">
        <v>3</v>
      </c>
      <c r="U6683" s="1">
        <v>0</v>
      </c>
      <c r="V6683" s="5">
        <v>73.41</v>
      </c>
    </row>
    <row r="6684" spans="1:22" ht="15" thickBot="1" x14ac:dyDescent="0.35">
      <c r="A6684" s="4">
        <v>6683</v>
      </c>
      <c r="B6684" s="2" t="s">
        <v>9028</v>
      </c>
      <c r="C6684" s="1">
        <v>2014</v>
      </c>
      <c r="D6684" s="3">
        <v>41641</v>
      </c>
      <c r="E6684" s="3">
        <v>41642</v>
      </c>
      <c r="F6684" s="2" t="s">
        <v>188</v>
      </c>
      <c r="G6684" s="2" t="s">
        <v>4207</v>
      </c>
      <c r="H6684" s="2" t="s">
        <v>4208</v>
      </c>
      <c r="I6684" s="2" t="s">
        <v>102</v>
      </c>
      <c r="J6684" s="2" t="s">
        <v>27</v>
      </c>
      <c r="K6684" s="2" t="s">
        <v>612</v>
      </c>
      <c r="L6684" s="2" t="s">
        <v>114</v>
      </c>
      <c r="M6684" s="1">
        <v>53132</v>
      </c>
      <c r="N6684" s="2" t="s">
        <v>105</v>
      </c>
      <c r="O6684" s="2" t="s">
        <v>2936</v>
      </c>
      <c r="P6684" s="2" t="s">
        <v>46</v>
      </c>
      <c r="Q6684" s="2" t="s">
        <v>75</v>
      </c>
      <c r="R6684" s="2" t="s">
        <v>2937</v>
      </c>
      <c r="S6684" s="1">
        <v>3.6</v>
      </c>
      <c r="T6684" s="1">
        <v>2</v>
      </c>
      <c r="U6684" s="1">
        <v>0</v>
      </c>
      <c r="V6684" s="5">
        <v>1.728</v>
      </c>
    </row>
    <row r="6685" spans="1:22" ht="15" thickBot="1" x14ac:dyDescent="0.35">
      <c r="A6685" s="4">
        <v>6684</v>
      </c>
      <c r="B6685" s="2" t="s">
        <v>9029</v>
      </c>
      <c r="C6685" s="1">
        <v>2011</v>
      </c>
      <c r="D6685" s="3">
        <v>40852</v>
      </c>
      <c r="E6685" s="3">
        <v>40857</v>
      </c>
      <c r="F6685" s="2" t="s">
        <v>50</v>
      </c>
      <c r="G6685" s="2" t="s">
        <v>3049</v>
      </c>
      <c r="H6685" s="2" t="s">
        <v>3050</v>
      </c>
      <c r="I6685" s="2" t="s">
        <v>102</v>
      </c>
      <c r="J6685" s="2" t="s">
        <v>27</v>
      </c>
      <c r="K6685" s="2" t="s">
        <v>42</v>
      </c>
      <c r="L6685" s="2" t="s">
        <v>43</v>
      </c>
      <c r="M6685" s="1">
        <v>90008</v>
      </c>
      <c r="N6685" s="2" t="s">
        <v>44</v>
      </c>
      <c r="O6685" s="2" t="s">
        <v>6590</v>
      </c>
      <c r="P6685" s="2" t="s">
        <v>32</v>
      </c>
      <c r="Q6685" s="2" t="s">
        <v>65</v>
      </c>
      <c r="R6685" s="2" t="s">
        <v>6591</v>
      </c>
      <c r="S6685" s="1">
        <v>20.04</v>
      </c>
      <c r="T6685" s="1">
        <v>6</v>
      </c>
      <c r="U6685" s="1">
        <v>0</v>
      </c>
      <c r="V6685" s="5">
        <v>8.8176000000000005</v>
      </c>
    </row>
    <row r="6686" spans="1:22" ht="15" thickBot="1" x14ac:dyDescent="0.35">
      <c r="A6686" s="4">
        <v>6685</v>
      </c>
      <c r="B6686" s="2" t="s">
        <v>9030</v>
      </c>
      <c r="C6686" s="1">
        <v>2012</v>
      </c>
      <c r="D6686" s="3">
        <v>41260</v>
      </c>
      <c r="E6686" s="3">
        <v>41265</v>
      </c>
      <c r="F6686" s="2" t="s">
        <v>50</v>
      </c>
      <c r="G6686" s="2" t="s">
        <v>4170</v>
      </c>
      <c r="H6686" s="2" t="s">
        <v>4171</v>
      </c>
      <c r="I6686" s="2" t="s">
        <v>26</v>
      </c>
      <c r="J6686" s="2" t="s">
        <v>27</v>
      </c>
      <c r="K6686" s="2" t="s">
        <v>538</v>
      </c>
      <c r="L6686" s="2" t="s">
        <v>211</v>
      </c>
      <c r="M6686" s="1">
        <v>61701</v>
      </c>
      <c r="N6686" s="2" t="s">
        <v>105</v>
      </c>
      <c r="O6686" s="2" t="s">
        <v>3510</v>
      </c>
      <c r="P6686" s="2" t="s">
        <v>46</v>
      </c>
      <c r="Q6686" s="2" t="s">
        <v>59</v>
      </c>
      <c r="R6686" s="2" t="s">
        <v>3511</v>
      </c>
      <c r="S6686" s="1">
        <v>180.01599999999999</v>
      </c>
      <c r="T6686" s="1">
        <v>1</v>
      </c>
      <c r="U6686" s="1">
        <v>0.2</v>
      </c>
      <c r="V6686" s="5">
        <v>-15.7514</v>
      </c>
    </row>
    <row r="6687" spans="1:22" ht="15" thickBot="1" x14ac:dyDescent="0.35">
      <c r="A6687" s="4">
        <v>6686</v>
      </c>
      <c r="B6687" s="2" t="s">
        <v>9030</v>
      </c>
      <c r="C6687" s="1">
        <v>2012</v>
      </c>
      <c r="D6687" s="3">
        <v>41260</v>
      </c>
      <c r="E6687" s="3">
        <v>41265</v>
      </c>
      <c r="F6687" s="2" t="s">
        <v>50</v>
      </c>
      <c r="G6687" s="2" t="s">
        <v>4170</v>
      </c>
      <c r="H6687" s="2" t="s">
        <v>4171</v>
      </c>
      <c r="I6687" s="2" t="s">
        <v>26</v>
      </c>
      <c r="J6687" s="2" t="s">
        <v>27</v>
      </c>
      <c r="K6687" s="2" t="s">
        <v>538</v>
      </c>
      <c r="L6687" s="2" t="s">
        <v>211</v>
      </c>
      <c r="M6687" s="1">
        <v>61701</v>
      </c>
      <c r="N6687" s="2" t="s">
        <v>105</v>
      </c>
      <c r="O6687" s="2" t="s">
        <v>2676</v>
      </c>
      <c r="P6687" s="2" t="s">
        <v>32</v>
      </c>
      <c r="Q6687" s="2" t="s">
        <v>65</v>
      </c>
      <c r="R6687" s="2" t="s">
        <v>2677</v>
      </c>
      <c r="S6687" s="1">
        <v>41.552</v>
      </c>
      <c r="T6687" s="1">
        <v>2</v>
      </c>
      <c r="U6687" s="1">
        <v>0.6</v>
      </c>
      <c r="V6687" s="5">
        <v>-19.737200000000001</v>
      </c>
    </row>
    <row r="6688" spans="1:22" ht="15" thickBot="1" x14ac:dyDescent="0.35">
      <c r="A6688" s="4">
        <v>6687</v>
      </c>
      <c r="B6688" s="2" t="s">
        <v>9030</v>
      </c>
      <c r="C6688" s="1">
        <v>2012</v>
      </c>
      <c r="D6688" s="3">
        <v>41260</v>
      </c>
      <c r="E6688" s="3">
        <v>41265</v>
      </c>
      <c r="F6688" s="2" t="s">
        <v>50</v>
      </c>
      <c r="G6688" s="2" t="s">
        <v>4170</v>
      </c>
      <c r="H6688" s="2" t="s">
        <v>4171</v>
      </c>
      <c r="I6688" s="2" t="s">
        <v>26</v>
      </c>
      <c r="J6688" s="2" t="s">
        <v>27</v>
      </c>
      <c r="K6688" s="2" t="s">
        <v>538</v>
      </c>
      <c r="L6688" s="2" t="s">
        <v>211</v>
      </c>
      <c r="M6688" s="1">
        <v>61701</v>
      </c>
      <c r="N6688" s="2" t="s">
        <v>105</v>
      </c>
      <c r="O6688" s="2" t="s">
        <v>3716</v>
      </c>
      <c r="P6688" s="2" t="s">
        <v>46</v>
      </c>
      <c r="Q6688" s="2" t="s">
        <v>68</v>
      </c>
      <c r="R6688" s="2" t="s">
        <v>3717</v>
      </c>
      <c r="S6688" s="1">
        <v>13.12</v>
      </c>
      <c r="T6688" s="1">
        <v>5</v>
      </c>
      <c r="U6688" s="1">
        <v>0.2</v>
      </c>
      <c r="V6688" s="5">
        <v>1.476</v>
      </c>
    </row>
    <row r="6689" spans="1:22" ht="15" thickBot="1" x14ac:dyDescent="0.35">
      <c r="A6689" s="4">
        <v>6688</v>
      </c>
      <c r="B6689" s="2" t="s">
        <v>9031</v>
      </c>
      <c r="C6689" s="1">
        <v>2012</v>
      </c>
      <c r="D6689" s="3">
        <v>41043</v>
      </c>
      <c r="E6689" s="3">
        <v>41050</v>
      </c>
      <c r="F6689" s="2" t="s">
        <v>50</v>
      </c>
      <c r="G6689" s="2" t="s">
        <v>5792</v>
      </c>
      <c r="H6689" s="2" t="s">
        <v>5793</v>
      </c>
      <c r="I6689" s="2" t="s">
        <v>26</v>
      </c>
      <c r="J6689" s="2" t="s">
        <v>27</v>
      </c>
      <c r="K6689" s="2" t="s">
        <v>42</v>
      </c>
      <c r="L6689" s="2" t="s">
        <v>43</v>
      </c>
      <c r="M6689" s="1">
        <v>90032</v>
      </c>
      <c r="N6689" s="2" t="s">
        <v>44</v>
      </c>
      <c r="O6689" s="2" t="s">
        <v>5598</v>
      </c>
      <c r="P6689" s="2" t="s">
        <v>46</v>
      </c>
      <c r="Q6689" s="2" t="s">
        <v>59</v>
      </c>
      <c r="R6689" s="2" t="s">
        <v>5599</v>
      </c>
      <c r="S6689" s="1">
        <v>1117.92</v>
      </c>
      <c r="T6689" s="1">
        <v>4</v>
      </c>
      <c r="U6689" s="1">
        <v>0</v>
      </c>
      <c r="V6689" s="5">
        <v>55.896000000000001</v>
      </c>
    </row>
    <row r="6690" spans="1:22" ht="15" thickBot="1" x14ac:dyDescent="0.35">
      <c r="A6690" s="4">
        <v>6689</v>
      </c>
      <c r="B6690" s="2" t="s">
        <v>9032</v>
      </c>
      <c r="C6690" s="1">
        <v>2014</v>
      </c>
      <c r="D6690" s="3">
        <v>41709</v>
      </c>
      <c r="E6690" s="3">
        <v>41714</v>
      </c>
      <c r="F6690" s="2" t="s">
        <v>23</v>
      </c>
      <c r="G6690" s="2" t="s">
        <v>6481</v>
      </c>
      <c r="H6690" s="2" t="s">
        <v>6482</v>
      </c>
      <c r="I6690" s="2" t="s">
        <v>41</v>
      </c>
      <c r="J6690" s="2" t="s">
        <v>27</v>
      </c>
      <c r="K6690" s="2" t="s">
        <v>127</v>
      </c>
      <c r="L6690" s="2" t="s">
        <v>43</v>
      </c>
      <c r="M6690" s="1">
        <v>94109</v>
      </c>
      <c r="N6690" s="2" t="s">
        <v>44</v>
      </c>
      <c r="O6690" s="2" t="s">
        <v>4515</v>
      </c>
      <c r="P6690" s="2" t="s">
        <v>71</v>
      </c>
      <c r="Q6690" s="2" t="s">
        <v>161</v>
      </c>
      <c r="R6690" s="2" t="s">
        <v>4516</v>
      </c>
      <c r="S6690" s="1">
        <v>111.96</v>
      </c>
      <c r="T6690" s="1">
        <v>4</v>
      </c>
      <c r="U6690" s="1">
        <v>0</v>
      </c>
      <c r="V6690" s="5">
        <v>21.272400000000001</v>
      </c>
    </row>
    <row r="6691" spans="1:22" ht="15" thickBot="1" x14ac:dyDescent="0.35">
      <c r="A6691" s="4">
        <v>6690</v>
      </c>
      <c r="B6691" s="2" t="s">
        <v>9033</v>
      </c>
      <c r="C6691" s="1">
        <v>2014</v>
      </c>
      <c r="D6691" s="3">
        <v>41976</v>
      </c>
      <c r="E6691" s="3">
        <v>41983</v>
      </c>
      <c r="F6691" s="2" t="s">
        <v>50</v>
      </c>
      <c r="G6691" s="2" t="s">
        <v>4512</v>
      </c>
      <c r="H6691" s="2" t="s">
        <v>4513</v>
      </c>
      <c r="I6691" s="2" t="s">
        <v>41</v>
      </c>
      <c r="J6691" s="2" t="s">
        <v>27</v>
      </c>
      <c r="K6691" s="2" t="s">
        <v>184</v>
      </c>
      <c r="L6691" s="2" t="s">
        <v>104</v>
      </c>
      <c r="M6691" s="1">
        <v>77095</v>
      </c>
      <c r="N6691" s="2" t="s">
        <v>105</v>
      </c>
      <c r="O6691" s="2" t="s">
        <v>5205</v>
      </c>
      <c r="P6691" s="2" t="s">
        <v>46</v>
      </c>
      <c r="Q6691" s="2" t="s">
        <v>68</v>
      </c>
      <c r="R6691" s="2" t="s">
        <v>5206</v>
      </c>
      <c r="S6691" s="1">
        <v>12.16</v>
      </c>
      <c r="T6691" s="1">
        <v>5</v>
      </c>
      <c r="U6691" s="1">
        <v>0.2</v>
      </c>
      <c r="V6691" s="5">
        <v>2.1280000000000001</v>
      </c>
    </row>
    <row r="6692" spans="1:22" ht="15" thickBot="1" x14ac:dyDescent="0.35">
      <c r="A6692" s="4">
        <v>6691</v>
      </c>
      <c r="B6692" s="2" t="s">
        <v>9034</v>
      </c>
      <c r="C6692" s="1">
        <v>2014</v>
      </c>
      <c r="D6692" s="3">
        <v>41852</v>
      </c>
      <c r="E6692" s="3">
        <v>41857</v>
      </c>
      <c r="F6692" s="2" t="s">
        <v>50</v>
      </c>
      <c r="G6692" s="2" t="s">
        <v>5583</v>
      </c>
      <c r="H6692" s="2" t="s">
        <v>5584</v>
      </c>
      <c r="I6692" s="2" t="s">
        <v>41</v>
      </c>
      <c r="J6692" s="2" t="s">
        <v>27</v>
      </c>
      <c r="K6692" s="2" t="s">
        <v>2548</v>
      </c>
      <c r="L6692" s="2" t="s">
        <v>114</v>
      </c>
      <c r="M6692" s="1">
        <v>53209</v>
      </c>
      <c r="N6692" s="2" t="s">
        <v>105</v>
      </c>
      <c r="O6692" s="2" t="s">
        <v>971</v>
      </c>
      <c r="P6692" s="2" t="s">
        <v>46</v>
      </c>
      <c r="Q6692" s="2" t="s">
        <v>75</v>
      </c>
      <c r="R6692" s="2" t="s">
        <v>972</v>
      </c>
      <c r="S6692" s="1">
        <v>17.52</v>
      </c>
      <c r="T6692" s="1">
        <v>4</v>
      </c>
      <c r="U6692" s="1">
        <v>0</v>
      </c>
      <c r="V6692" s="5">
        <v>8.4095999999999993</v>
      </c>
    </row>
    <row r="6693" spans="1:22" ht="15" thickBot="1" x14ac:dyDescent="0.35">
      <c r="A6693" s="4">
        <v>6692</v>
      </c>
      <c r="B6693" s="2" t="s">
        <v>9034</v>
      </c>
      <c r="C6693" s="1">
        <v>2014</v>
      </c>
      <c r="D6693" s="3">
        <v>41852</v>
      </c>
      <c r="E6693" s="3">
        <v>41857</v>
      </c>
      <c r="F6693" s="2" t="s">
        <v>50</v>
      </c>
      <c r="G6693" s="2" t="s">
        <v>5583</v>
      </c>
      <c r="H6693" s="2" t="s">
        <v>5584</v>
      </c>
      <c r="I6693" s="2" t="s">
        <v>41</v>
      </c>
      <c r="J6693" s="2" t="s">
        <v>27</v>
      </c>
      <c r="K6693" s="2" t="s">
        <v>2548</v>
      </c>
      <c r="L6693" s="2" t="s">
        <v>114</v>
      </c>
      <c r="M6693" s="1">
        <v>53209</v>
      </c>
      <c r="N6693" s="2" t="s">
        <v>105</v>
      </c>
      <c r="O6693" s="2" t="s">
        <v>1592</v>
      </c>
      <c r="P6693" s="2" t="s">
        <v>46</v>
      </c>
      <c r="Q6693" s="2" t="s">
        <v>78</v>
      </c>
      <c r="R6693" s="2" t="s">
        <v>1593</v>
      </c>
      <c r="S6693" s="1">
        <v>155.88</v>
      </c>
      <c r="T6693" s="1">
        <v>6</v>
      </c>
      <c r="U6693" s="1">
        <v>0</v>
      </c>
      <c r="V6693" s="5">
        <v>54.558</v>
      </c>
    </row>
    <row r="6694" spans="1:22" ht="15" thickBot="1" x14ac:dyDescent="0.35">
      <c r="A6694" s="4">
        <v>6693</v>
      </c>
      <c r="B6694" s="2" t="s">
        <v>9035</v>
      </c>
      <c r="C6694" s="1">
        <v>2014</v>
      </c>
      <c r="D6694" s="3">
        <v>41863</v>
      </c>
      <c r="E6694" s="3">
        <v>41865</v>
      </c>
      <c r="F6694" s="2" t="s">
        <v>23</v>
      </c>
      <c r="G6694" s="2" t="s">
        <v>5992</v>
      </c>
      <c r="H6694" s="2" t="s">
        <v>5993</v>
      </c>
      <c r="I6694" s="2" t="s">
        <v>102</v>
      </c>
      <c r="J6694" s="2" t="s">
        <v>27</v>
      </c>
      <c r="K6694" s="2" t="s">
        <v>6078</v>
      </c>
      <c r="L6694" s="2" t="s">
        <v>736</v>
      </c>
      <c r="M6694" s="1">
        <v>70601</v>
      </c>
      <c r="N6694" s="2" t="s">
        <v>30</v>
      </c>
      <c r="O6694" s="2" t="s">
        <v>5373</v>
      </c>
      <c r="P6694" s="2" t="s">
        <v>46</v>
      </c>
      <c r="Q6694" s="2" t="s">
        <v>75</v>
      </c>
      <c r="R6694" s="2" t="s">
        <v>5374</v>
      </c>
      <c r="S6694" s="1">
        <v>477.51</v>
      </c>
      <c r="T6694" s="1">
        <v>11</v>
      </c>
      <c r="U6694" s="1">
        <v>0</v>
      </c>
      <c r="V6694" s="5">
        <v>219.65459999999999</v>
      </c>
    </row>
    <row r="6695" spans="1:22" ht="15" thickBot="1" x14ac:dyDescent="0.35">
      <c r="A6695" s="4">
        <v>6694</v>
      </c>
      <c r="B6695" s="2" t="s">
        <v>9036</v>
      </c>
      <c r="C6695" s="1">
        <v>2014</v>
      </c>
      <c r="D6695" s="3">
        <v>41913</v>
      </c>
      <c r="E6695" s="3">
        <v>41915</v>
      </c>
      <c r="F6695" s="2" t="s">
        <v>23</v>
      </c>
      <c r="G6695" s="2" t="s">
        <v>6450</v>
      </c>
      <c r="H6695" s="2" t="s">
        <v>6451</v>
      </c>
      <c r="I6695" s="2" t="s">
        <v>26</v>
      </c>
      <c r="J6695" s="2" t="s">
        <v>27</v>
      </c>
      <c r="K6695" s="2" t="s">
        <v>4492</v>
      </c>
      <c r="L6695" s="2" t="s">
        <v>2735</v>
      </c>
      <c r="M6695" s="1">
        <v>21215</v>
      </c>
      <c r="N6695" s="2" t="s">
        <v>148</v>
      </c>
      <c r="O6695" s="2" t="s">
        <v>5776</v>
      </c>
      <c r="P6695" s="2" t="s">
        <v>46</v>
      </c>
      <c r="Q6695" s="2" t="s">
        <v>90</v>
      </c>
      <c r="R6695" s="2" t="s">
        <v>5777</v>
      </c>
      <c r="S6695" s="1">
        <v>164.88</v>
      </c>
      <c r="T6695" s="1">
        <v>3</v>
      </c>
      <c r="U6695" s="1">
        <v>0</v>
      </c>
      <c r="V6695" s="5">
        <v>80.791200000000003</v>
      </c>
    </row>
    <row r="6696" spans="1:22" ht="15" thickBot="1" x14ac:dyDescent="0.35">
      <c r="A6696" s="4">
        <v>6695</v>
      </c>
      <c r="B6696" s="2" t="s">
        <v>9037</v>
      </c>
      <c r="C6696" s="1">
        <v>2013</v>
      </c>
      <c r="D6696" s="3">
        <v>41513</v>
      </c>
      <c r="E6696" s="3">
        <v>41517</v>
      </c>
      <c r="F6696" s="2" t="s">
        <v>50</v>
      </c>
      <c r="G6696" s="2" t="s">
        <v>8925</v>
      </c>
      <c r="H6696" s="2" t="s">
        <v>8926</v>
      </c>
      <c r="I6696" s="2" t="s">
        <v>102</v>
      </c>
      <c r="J6696" s="2" t="s">
        <v>27</v>
      </c>
      <c r="K6696" s="2" t="s">
        <v>612</v>
      </c>
      <c r="L6696" s="2" t="s">
        <v>114</v>
      </c>
      <c r="M6696" s="1">
        <v>53132</v>
      </c>
      <c r="N6696" s="2" t="s">
        <v>105</v>
      </c>
      <c r="O6696" s="2" t="s">
        <v>4383</v>
      </c>
      <c r="P6696" s="2" t="s">
        <v>71</v>
      </c>
      <c r="Q6696" s="2" t="s">
        <v>161</v>
      </c>
      <c r="R6696" s="2" t="s">
        <v>4384</v>
      </c>
      <c r="S6696" s="1">
        <v>47.97</v>
      </c>
      <c r="T6696" s="1">
        <v>3</v>
      </c>
      <c r="U6696" s="1">
        <v>0</v>
      </c>
      <c r="V6696" s="5">
        <v>14.870699999999999</v>
      </c>
    </row>
    <row r="6697" spans="1:22" ht="15" thickBot="1" x14ac:dyDescent="0.35">
      <c r="A6697" s="4">
        <v>6696</v>
      </c>
      <c r="B6697" s="2" t="s">
        <v>9038</v>
      </c>
      <c r="C6697" s="1">
        <v>2013</v>
      </c>
      <c r="D6697" s="3">
        <v>41611</v>
      </c>
      <c r="E6697" s="3">
        <v>41616</v>
      </c>
      <c r="F6697" s="2" t="s">
        <v>50</v>
      </c>
      <c r="G6697" s="2" t="s">
        <v>3691</v>
      </c>
      <c r="H6697" s="2" t="s">
        <v>3692</v>
      </c>
      <c r="I6697" s="2" t="s">
        <v>26</v>
      </c>
      <c r="J6697" s="2" t="s">
        <v>27</v>
      </c>
      <c r="K6697" s="2" t="s">
        <v>266</v>
      </c>
      <c r="L6697" s="2" t="s">
        <v>267</v>
      </c>
      <c r="M6697" s="1">
        <v>10024</v>
      </c>
      <c r="N6697" s="2" t="s">
        <v>148</v>
      </c>
      <c r="O6697" s="2" t="s">
        <v>6988</v>
      </c>
      <c r="P6697" s="2" t="s">
        <v>46</v>
      </c>
      <c r="Q6697" s="2" t="s">
        <v>75</v>
      </c>
      <c r="R6697" s="2" t="s">
        <v>6989</v>
      </c>
      <c r="S6697" s="1">
        <v>415.17599999999999</v>
      </c>
      <c r="T6697" s="1">
        <v>3</v>
      </c>
      <c r="U6697" s="1">
        <v>0.2</v>
      </c>
      <c r="V6697" s="5">
        <v>134.93219999999999</v>
      </c>
    </row>
    <row r="6698" spans="1:22" ht="15" thickBot="1" x14ac:dyDescent="0.35">
      <c r="A6698" s="4">
        <v>6697</v>
      </c>
      <c r="B6698" s="2" t="s">
        <v>9038</v>
      </c>
      <c r="C6698" s="1">
        <v>2013</v>
      </c>
      <c r="D6698" s="3">
        <v>41611</v>
      </c>
      <c r="E6698" s="3">
        <v>41616</v>
      </c>
      <c r="F6698" s="2" t="s">
        <v>50</v>
      </c>
      <c r="G6698" s="2" t="s">
        <v>3691</v>
      </c>
      <c r="H6698" s="2" t="s">
        <v>3692</v>
      </c>
      <c r="I6698" s="2" t="s">
        <v>26</v>
      </c>
      <c r="J6698" s="2" t="s">
        <v>27</v>
      </c>
      <c r="K6698" s="2" t="s">
        <v>266</v>
      </c>
      <c r="L6698" s="2" t="s">
        <v>267</v>
      </c>
      <c r="M6698" s="1">
        <v>10024</v>
      </c>
      <c r="N6698" s="2" t="s">
        <v>148</v>
      </c>
      <c r="O6698" s="2" t="s">
        <v>3521</v>
      </c>
      <c r="P6698" s="2" t="s">
        <v>46</v>
      </c>
      <c r="Q6698" s="2" t="s">
        <v>75</v>
      </c>
      <c r="R6698" s="2" t="s">
        <v>3522</v>
      </c>
      <c r="S6698" s="1">
        <v>35.231999999999999</v>
      </c>
      <c r="T6698" s="1">
        <v>3</v>
      </c>
      <c r="U6698" s="1">
        <v>0.2</v>
      </c>
      <c r="V6698" s="5">
        <v>11.4504</v>
      </c>
    </row>
    <row r="6699" spans="1:22" ht="15" thickBot="1" x14ac:dyDescent="0.35">
      <c r="A6699" s="4">
        <v>6698</v>
      </c>
      <c r="B6699" s="2" t="s">
        <v>9038</v>
      </c>
      <c r="C6699" s="1">
        <v>2013</v>
      </c>
      <c r="D6699" s="3">
        <v>41611</v>
      </c>
      <c r="E6699" s="3">
        <v>41616</v>
      </c>
      <c r="F6699" s="2" t="s">
        <v>50</v>
      </c>
      <c r="G6699" s="2" t="s">
        <v>3691</v>
      </c>
      <c r="H6699" s="2" t="s">
        <v>3692</v>
      </c>
      <c r="I6699" s="2" t="s">
        <v>26</v>
      </c>
      <c r="J6699" s="2" t="s">
        <v>27</v>
      </c>
      <c r="K6699" s="2" t="s">
        <v>266</v>
      </c>
      <c r="L6699" s="2" t="s">
        <v>267</v>
      </c>
      <c r="M6699" s="1">
        <v>10024</v>
      </c>
      <c r="N6699" s="2" t="s">
        <v>148</v>
      </c>
      <c r="O6699" s="2" t="s">
        <v>5776</v>
      </c>
      <c r="P6699" s="2" t="s">
        <v>46</v>
      </c>
      <c r="Q6699" s="2" t="s">
        <v>90</v>
      </c>
      <c r="R6699" s="2" t="s">
        <v>5777</v>
      </c>
      <c r="S6699" s="1">
        <v>54.96</v>
      </c>
      <c r="T6699" s="1">
        <v>1</v>
      </c>
      <c r="U6699" s="1">
        <v>0</v>
      </c>
      <c r="V6699" s="5">
        <v>26.930399999999999</v>
      </c>
    </row>
    <row r="6700" spans="1:22" ht="15" thickBot="1" x14ac:dyDescent="0.35">
      <c r="A6700" s="4">
        <v>6699</v>
      </c>
      <c r="B6700" s="2" t="s">
        <v>9039</v>
      </c>
      <c r="C6700" s="1">
        <v>2014</v>
      </c>
      <c r="D6700" s="3">
        <v>41842</v>
      </c>
      <c r="E6700" s="3">
        <v>41846</v>
      </c>
      <c r="F6700" s="2" t="s">
        <v>50</v>
      </c>
      <c r="G6700" s="2" t="s">
        <v>4348</v>
      </c>
      <c r="H6700" s="2" t="s">
        <v>4349</v>
      </c>
      <c r="I6700" s="2" t="s">
        <v>26</v>
      </c>
      <c r="J6700" s="2" t="s">
        <v>27</v>
      </c>
      <c r="K6700" s="2" t="s">
        <v>947</v>
      </c>
      <c r="L6700" s="2" t="s">
        <v>43</v>
      </c>
      <c r="M6700" s="1">
        <v>92024</v>
      </c>
      <c r="N6700" s="2" t="s">
        <v>44</v>
      </c>
      <c r="O6700" s="2" t="s">
        <v>9040</v>
      </c>
      <c r="P6700" s="2" t="s">
        <v>46</v>
      </c>
      <c r="Q6700" s="2" t="s">
        <v>90</v>
      </c>
      <c r="R6700" s="2" t="s">
        <v>9041</v>
      </c>
      <c r="S6700" s="1">
        <v>16.34</v>
      </c>
      <c r="T6700" s="1">
        <v>2</v>
      </c>
      <c r="U6700" s="1">
        <v>0</v>
      </c>
      <c r="V6700" s="5">
        <v>7.6798000000000002</v>
      </c>
    </row>
    <row r="6701" spans="1:22" ht="15" thickBot="1" x14ac:dyDescent="0.35">
      <c r="A6701" s="4">
        <v>6700</v>
      </c>
      <c r="B6701" s="2" t="s">
        <v>9039</v>
      </c>
      <c r="C6701" s="1">
        <v>2014</v>
      </c>
      <c r="D6701" s="3">
        <v>41842</v>
      </c>
      <c r="E6701" s="3">
        <v>41846</v>
      </c>
      <c r="F6701" s="2" t="s">
        <v>50</v>
      </c>
      <c r="G6701" s="2" t="s">
        <v>4348</v>
      </c>
      <c r="H6701" s="2" t="s">
        <v>4349</v>
      </c>
      <c r="I6701" s="2" t="s">
        <v>26</v>
      </c>
      <c r="J6701" s="2" t="s">
        <v>27</v>
      </c>
      <c r="K6701" s="2" t="s">
        <v>947</v>
      </c>
      <c r="L6701" s="2" t="s">
        <v>43</v>
      </c>
      <c r="M6701" s="1">
        <v>92024</v>
      </c>
      <c r="N6701" s="2" t="s">
        <v>44</v>
      </c>
      <c r="O6701" s="2" t="s">
        <v>4619</v>
      </c>
      <c r="P6701" s="2" t="s">
        <v>32</v>
      </c>
      <c r="Q6701" s="2" t="s">
        <v>36</v>
      </c>
      <c r="R6701" s="2" t="s">
        <v>4620</v>
      </c>
      <c r="S6701" s="1">
        <v>225.29599999999999</v>
      </c>
      <c r="T6701" s="1">
        <v>2</v>
      </c>
      <c r="U6701" s="1">
        <v>0.2</v>
      </c>
      <c r="V6701" s="5">
        <v>22.529599999999999</v>
      </c>
    </row>
    <row r="6702" spans="1:22" ht="15" thickBot="1" x14ac:dyDescent="0.35">
      <c r="A6702" s="4">
        <v>6701</v>
      </c>
      <c r="B6702" s="2" t="s">
        <v>9039</v>
      </c>
      <c r="C6702" s="1">
        <v>2014</v>
      </c>
      <c r="D6702" s="3">
        <v>41842</v>
      </c>
      <c r="E6702" s="3">
        <v>41846</v>
      </c>
      <c r="F6702" s="2" t="s">
        <v>50</v>
      </c>
      <c r="G6702" s="2" t="s">
        <v>4348</v>
      </c>
      <c r="H6702" s="2" t="s">
        <v>4349</v>
      </c>
      <c r="I6702" s="2" t="s">
        <v>26</v>
      </c>
      <c r="J6702" s="2" t="s">
        <v>27</v>
      </c>
      <c r="K6702" s="2" t="s">
        <v>947</v>
      </c>
      <c r="L6702" s="2" t="s">
        <v>43</v>
      </c>
      <c r="M6702" s="1">
        <v>92024</v>
      </c>
      <c r="N6702" s="2" t="s">
        <v>44</v>
      </c>
      <c r="O6702" s="2" t="s">
        <v>1199</v>
      </c>
      <c r="P6702" s="2" t="s">
        <v>46</v>
      </c>
      <c r="Q6702" s="2" t="s">
        <v>75</v>
      </c>
      <c r="R6702" s="2" t="s">
        <v>1200</v>
      </c>
      <c r="S6702" s="1">
        <v>50.351999999999997</v>
      </c>
      <c r="T6702" s="1">
        <v>3</v>
      </c>
      <c r="U6702" s="1">
        <v>0.2</v>
      </c>
      <c r="V6702" s="5">
        <v>17.623200000000001</v>
      </c>
    </row>
    <row r="6703" spans="1:22" ht="15" thickBot="1" x14ac:dyDescent="0.35">
      <c r="A6703" s="4">
        <v>6702</v>
      </c>
      <c r="B6703" s="2" t="s">
        <v>9042</v>
      </c>
      <c r="C6703" s="1">
        <v>2012</v>
      </c>
      <c r="D6703" s="3">
        <v>41049</v>
      </c>
      <c r="E6703" s="3">
        <v>41053</v>
      </c>
      <c r="F6703" s="2" t="s">
        <v>50</v>
      </c>
      <c r="G6703" s="2" t="s">
        <v>4143</v>
      </c>
      <c r="H6703" s="2" t="s">
        <v>4144</v>
      </c>
      <c r="I6703" s="2" t="s">
        <v>26</v>
      </c>
      <c r="J6703" s="2" t="s">
        <v>27</v>
      </c>
      <c r="K6703" s="2" t="s">
        <v>9001</v>
      </c>
      <c r="L6703" s="2" t="s">
        <v>88</v>
      </c>
      <c r="M6703" s="1">
        <v>27893</v>
      </c>
      <c r="N6703" s="2" t="s">
        <v>30</v>
      </c>
      <c r="O6703" s="2" t="s">
        <v>4622</v>
      </c>
      <c r="P6703" s="2" t="s">
        <v>32</v>
      </c>
      <c r="Q6703" s="2" t="s">
        <v>65</v>
      </c>
      <c r="R6703" s="2" t="s">
        <v>4623</v>
      </c>
      <c r="S6703" s="1">
        <v>163.136</v>
      </c>
      <c r="T6703" s="1">
        <v>4</v>
      </c>
      <c r="U6703" s="1">
        <v>0.2</v>
      </c>
      <c r="V6703" s="5">
        <v>20.391999999999999</v>
      </c>
    </row>
    <row r="6704" spans="1:22" ht="15" thickBot="1" x14ac:dyDescent="0.35">
      <c r="A6704" s="4">
        <v>6703</v>
      </c>
      <c r="B6704" s="2" t="s">
        <v>9042</v>
      </c>
      <c r="C6704" s="1">
        <v>2012</v>
      </c>
      <c r="D6704" s="3">
        <v>41049</v>
      </c>
      <c r="E6704" s="3">
        <v>41053</v>
      </c>
      <c r="F6704" s="2" t="s">
        <v>50</v>
      </c>
      <c r="G6704" s="2" t="s">
        <v>4143</v>
      </c>
      <c r="H6704" s="2" t="s">
        <v>4144</v>
      </c>
      <c r="I6704" s="2" t="s">
        <v>26</v>
      </c>
      <c r="J6704" s="2" t="s">
        <v>27</v>
      </c>
      <c r="K6704" s="2" t="s">
        <v>9001</v>
      </c>
      <c r="L6704" s="2" t="s">
        <v>88</v>
      </c>
      <c r="M6704" s="1">
        <v>27893</v>
      </c>
      <c r="N6704" s="2" t="s">
        <v>30</v>
      </c>
      <c r="O6704" s="2" t="s">
        <v>3424</v>
      </c>
      <c r="P6704" s="2" t="s">
        <v>46</v>
      </c>
      <c r="Q6704" s="2" t="s">
        <v>75</v>
      </c>
      <c r="R6704" s="2" t="s">
        <v>3425</v>
      </c>
      <c r="S6704" s="1">
        <v>6.4080000000000004</v>
      </c>
      <c r="T6704" s="1">
        <v>4</v>
      </c>
      <c r="U6704" s="1">
        <v>0.7</v>
      </c>
      <c r="V6704" s="5">
        <v>-4.9127999999999998</v>
      </c>
    </row>
    <row r="6705" spans="1:22" ht="15" thickBot="1" x14ac:dyDescent="0.35">
      <c r="A6705" s="4">
        <v>6704</v>
      </c>
      <c r="B6705" s="2" t="s">
        <v>9043</v>
      </c>
      <c r="C6705" s="1">
        <v>2012</v>
      </c>
      <c r="D6705" s="3">
        <v>41083</v>
      </c>
      <c r="E6705" s="3">
        <v>41088</v>
      </c>
      <c r="F6705" s="2" t="s">
        <v>50</v>
      </c>
      <c r="G6705" s="2" t="s">
        <v>3259</v>
      </c>
      <c r="H6705" s="2" t="s">
        <v>3260</v>
      </c>
      <c r="I6705" s="2" t="s">
        <v>26</v>
      </c>
      <c r="J6705" s="2" t="s">
        <v>27</v>
      </c>
      <c r="K6705" s="2" t="s">
        <v>1173</v>
      </c>
      <c r="L6705" s="2" t="s">
        <v>43</v>
      </c>
      <c r="M6705" s="1">
        <v>90805</v>
      </c>
      <c r="N6705" s="2" t="s">
        <v>44</v>
      </c>
      <c r="O6705" s="2" t="s">
        <v>4964</v>
      </c>
      <c r="P6705" s="2" t="s">
        <v>71</v>
      </c>
      <c r="Q6705" s="2" t="s">
        <v>72</v>
      </c>
      <c r="R6705" s="2" t="s">
        <v>4965</v>
      </c>
      <c r="S6705" s="1">
        <v>217.584</v>
      </c>
      <c r="T6705" s="1">
        <v>2</v>
      </c>
      <c r="U6705" s="1">
        <v>0.2</v>
      </c>
      <c r="V6705" s="5">
        <v>19.038599999999999</v>
      </c>
    </row>
    <row r="6706" spans="1:22" ht="15" thickBot="1" x14ac:dyDescent="0.35">
      <c r="A6706" s="4">
        <v>6705</v>
      </c>
      <c r="B6706" s="2" t="s">
        <v>9043</v>
      </c>
      <c r="C6706" s="1">
        <v>2012</v>
      </c>
      <c r="D6706" s="3">
        <v>41083</v>
      </c>
      <c r="E6706" s="3">
        <v>41088</v>
      </c>
      <c r="F6706" s="2" t="s">
        <v>50</v>
      </c>
      <c r="G6706" s="2" t="s">
        <v>3259</v>
      </c>
      <c r="H6706" s="2" t="s">
        <v>3260</v>
      </c>
      <c r="I6706" s="2" t="s">
        <v>26</v>
      </c>
      <c r="J6706" s="2" t="s">
        <v>27</v>
      </c>
      <c r="K6706" s="2" t="s">
        <v>1173</v>
      </c>
      <c r="L6706" s="2" t="s">
        <v>43</v>
      </c>
      <c r="M6706" s="1">
        <v>90805</v>
      </c>
      <c r="N6706" s="2" t="s">
        <v>44</v>
      </c>
      <c r="O6706" s="2" t="s">
        <v>3142</v>
      </c>
      <c r="P6706" s="2" t="s">
        <v>46</v>
      </c>
      <c r="Q6706" s="2" t="s">
        <v>269</v>
      </c>
      <c r="R6706" s="2" t="s">
        <v>3143</v>
      </c>
      <c r="S6706" s="1">
        <v>5.43</v>
      </c>
      <c r="T6706" s="1">
        <v>3</v>
      </c>
      <c r="U6706" s="1">
        <v>0</v>
      </c>
      <c r="V6706" s="5">
        <v>1.7919</v>
      </c>
    </row>
    <row r="6707" spans="1:22" ht="15" thickBot="1" x14ac:dyDescent="0.35">
      <c r="A6707" s="4">
        <v>6706</v>
      </c>
      <c r="B6707" s="2" t="s">
        <v>9043</v>
      </c>
      <c r="C6707" s="1">
        <v>2012</v>
      </c>
      <c r="D6707" s="3">
        <v>41083</v>
      </c>
      <c r="E6707" s="3">
        <v>41088</v>
      </c>
      <c r="F6707" s="2" t="s">
        <v>50</v>
      </c>
      <c r="G6707" s="2" t="s">
        <v>3259</v>
      </c>
      <c r="H6707" s="2" t="s">
        <v>3260</v>
      </c>
      <c r="I6707" s="2" t="s">
        <v>26</v>
      </c>
      <c r="J6707" s="2" t="s">
        <v>27</v>
      </c>
      <c r="K6707" s="2" t="s">
        <v>1173</v>
      </c>
      <c r="L6707" s="2" t="s">
        <v>43</v>
      </c>
      <c r="M6707" s="1">
        <v>90805</v>
      </c>
      <c r="N6707" s="2" t="s">
        <v>44</v>
      </c>
      <c r="O6707" s="2" t="s">
        <v>692</v>
      </c>
      <c r="P6707" s="2" t="s">
        <v>71</v>
      </c>
      <c r="Q6707" s="2" t="s">
        <v>72</v>
      </c>
      <c r="R6707" s="2" t="s">
        <v>693</v>
      </c>
      <c r="S6707" s="1">
        <v>143.976</v>
      </c>
      <c r="T6707" s="1">
        <v>3</v>
      </c>
      <c r="U6707" s="1">
        <v>0.2</v>
      </c>
      <c r="V6707" s="5">
        <v>8.9984999999999999</v>
      </c>
    </row>
    <row r="6708" spans="1:22" ht="15" thickBot="1" x14ac:dyDescent="0.35">
      <c r="A6708" s="4">
        <v>6707</v>
      </c>
      <c r="B6708" s="2" t="s">
        <v>9044</v>
      </c>
      <c r="C6708" s="1">
        <v>2013</v>
      </c>
      <c r="D6708" s="3">
        <v>41528</v>
      </c>
      <c r="E6708" s="3">
        <v>41533</v>
      </c>
      <c r="F6708" s="2" t="s">
        <v>50</v>
      </c>
      <c r="G6708" s="2" t="s">
        <v>2328</v>
      </c>
      <c r="H6708" s="2" t="s">
        <v>2329</v>
      </c>
      <c r="I6708" s="2" t="s">
        <v>41</v>
      </c>
      <c r="J6708" s="2" t="s">
        <v>27</v>
      </c>
      <c r="K6708" s="2" t="s">
        <v>53</v>
      </c>
      <c r="L6708" s="2" t="s">
        <v>54</v>
      </c>
      <c r="M6708" s="1">
        <v>33311</v>
      </c>
      <c r="N6708" s="2" t="s">
        <v>30</v>
      </c>
      <c r="O6708" s="2" t="s">
        <v>3562</v>
      </c>
      <c r="P6708" s="2" t="s">
        <v>71</v>
      </c>
      <c r="Q6708" s="2" t="s">
        <v>72</v>
      </c>
      <c r="R6708" s="2" t="s">
        <v>3563</v>
      </c>
      <c r="S6708" s="1">
        <v>519.67999999999995</v>
      </c>
      <c r="T6708" s="1">
        <v>7</v>
      </c>
      <c r="U6708" s="1">
        <v>0.2</v>
      </c>
      <c r="V6708" s="5">
        <v>58.463999999999999</v>
      </c>
    </row>
    <row r="6709" spans="1:22" ht="15" thickBot="1" x14ac:dyDescent="0.35">
      <c r="A6709" s="4">
        <v>6708</v>
      </c>
      <c r="B6709" s="2" t="s">
        <v>9045</v>
      </c>
      <c r="C6709" s="1">
        <v>2011</v>
      </c>
      <c r="D6709" s="3">
        <v>40646</v>
      </c>
      <c r="E6709" s="3">
        <v>40651</v>
      </c>
      <c r="F6709" s="2" t="s">
        <v>50</v>
      </c>
      <c r="G6709" s="2" t="s">
        <v>3436</v>
      </c>
      <c r="H6709" s="2" t="s">
        <v>3437</v>
      </c>
      <c r="I6709" s="2" t="s">
        <v>102</v>
      </c>
      <c r="J6709" s="2" t="s">
        <v>27</v>
      </c>
      <c r="K6709" s="2" t="s">
        <v>4492</v>
      </c>
      <c r="L6709" s="2" t="s">
        <v>2735</v>
      </c>
      <c r="M6709" s="1">
        <v>21215</v>
      </c>
      <c r="N6709" s="2" t="s">
        <v>148</v>
      </c>
      <c r="O6709" s="2" t="s">
        <v>9046</v>
      </c>
      <c r="P6709" s="2" t="s">
        <v>46</v>
      </c>
      <c r="Q6709" s="2" t="s">
        <v>47</v>
      </c>
      <c r="R6709" s="2" t="s">
        <v>9047</v>
      </c>
      <c r="S6709" s="1">
        <v>7.83</v>
      </c>
      <c r="T6709" s="1">
        <v>3</v>
      </c>
      <c r="U6709" s="1">
        <v>0</v>
      </c>
      <c r="V6709" s="5">
        <v>3.6017999999999999</v>
      </c>
    </row>
    <row r="6710" spans="1:22" ht="15" thickBot="1" x14ac:dyDescent="0.35">
      <c r="A6710" s="4">
        <v>6709</v>
      </c>
      <c r="B6710" s="2" t="s">
        <v>9048</v>
      </c>
      <c r="C6710" s="1">
        <v>2012</v>
      </c>
      <c r="D6710" s="3">
        <v>41227</v>
      </c>
      <c r="E6710" s="3">
        <v>41232</v>
      </c>
      <c r="F6710" s="2" t="s">
        <v>50</v>
      </c>
      <c r="G6710" s="2" t="s">
        <v>449</v>
      </c>
      <c r="H6710" s="2" t="s">
        <v>450</v>
      </c>
      <c r="I6710" s="2" t="s">
        <v>26</v>
      </c>
      <c r="J6710" s="2" t="s">
        <v>27</v>
      </c>
      <c r="K6710" s="2" t="s">
        <v>9049</v>
      </c>
      <c r="L6710" s="2" t="s">
        <v>668</v>
      </c>
      <c r="M6710" s="1">
        <v>87124</v>
      </c>
      <c r="N6710" s="2" t="s">
        <v>44</v>
      </c>
      <c r="O6710" s="2" t="s">
        <v>686</v>
      </c>
      <c r="P6710" s="2" t="s">
        <v>32</v>
      </c>
      <c r="Q6710" s="2" t="s">
        <v>36</v>
      </c>
      <c r="R6710" s="2" t="s">
        <v>687</v>
      </c>
      <c r="S6710" s="1">
        <v>883.84</v>
      </c>
      <c r="T6710" s="1">
        <v>4</v>
      </c>
      <c r="U6710" s="1">
        <v>0.2</v>
      </c>
      <c r="V6710" s="5">
        <v>99.432000000000002</v>
      </c>
    </row>
    <row r="6711" spans="1:22" ht="15" thickBot="1" x14ac:dyDescent="0.35">
      <c r="A6711" s="4">
        <v>6710</v>
      </c>
      <c r="B6711" s="2" t="s">
        <v>9048</v>
      </c>
      <c r="C6711" s="1">
        <v>2012</v>
      </c>
      <c r="D6711" s="3">
        <v>41227</v>
      </c>
      <c r="E6711" s="3">
        <v>41232</v>
      </c>
      <c r="F6711" s="2" t="s">
        <v>50</v>
      </c>
      <c r="G6711" s="2" t="s">
        <v>449</v>
      </c>
      <c r="H6711" s="2" t="s">
        <v>450</v>
      </c>
      <c r="I6711" s="2" t="s">
        <v>26</v>
      </c>
      <c r="J6711" s="2" t="s">
        <v>27</v>
      </c>
      <c r="K6711" s="2" t="s">
        <v>9049</v>
      </c>
      <c r="L6711" s="2" t="s">
        <v>668</v>
      </c>
      <c r="M6711" s="1">
        <v>87124</v>
      </c>
      <c r="N6711" s="2" t="s">
        <v>44</v>
      </c>
      <c r="O6711" s="2" t="s">
        <v>1084</v>
      </c>
      <c r="P6711" s="2" t="s">
        <v>32</v>
      </c>
      <c r="Q6711" s="2" t="s">
        <v>36</v>
      </c>
      <c r="R6711" s="2" t="s">
        <v>1085</v>
      </c>
      <c r="S6711" s="1">
        <v>230.352</v>
      </c>
      <c r="T6711" s="1">
        <v>3</v>
      </c>
      <c r="U6711" s="1">
        <v>0.2</v>
      </c>
      <c r="V6711" s="5">
        <v>20.155799999999999</v>
      </c>
    </row>
    <row r="6712" spans="1:22" ht="15" thickBot="1" x14ac:dyDescent="0.35">
      <c r="A6712" s="4">
        <v>6711</v>
      </c>
      <c r="B6712" s="2" t="s">
        <v>9050</v>
      </c>
      <c r="C6712" s="1">
        <v>2013</v>
      </c>
      <c r="D6712" s="3">
        <v>41618</v>
      </c>
      <c r="E6712" s="3">
        <v>41621</v>
      </c>
      <c r="F6712" s="2" t="s">
        <v>188</v>
      </c>
      <c r="G6712" s="2" t="s">
        <v>628</v>
      </c>
      <c r="H6712" s="2" t="s">
        <v>629</v>
      </c>
      <c r="I6712" s="2" t="s">
        <v>41</v>
      </c>
      <c r="J6712" s="2" t="s">
        <v>27</v>
      </c>
      <c r="K6712" s="2" t="s">
        <v>5025</v>
      </c>
      <c r="L6712" s="2" t="s">
        <v>43</v>
      </c>
      <c r="M6712" s="1">
        <v>95207</v>
      </c>
      <c r="N6712" s="2" t="s">
        <v>44</v>
      </c>
      <c r="O6712" s="2" t="s">
        <v>4642</v>
      </c>
      <c r="P6712" s="2" t="s">
        <v>46</v>
      </c>
      <c r="Q6712" s="2" t="s">
        <v>75</v>
      </c>
      <c r="R6712" s="2" t="s">
        <v>4643</v>
      </c>
      <c r="S6712" s="1">
        <v>273.92</v>
      </c>
      <c r="T6712" s="1">
        <v>8</v>
      </c>
      <c r="U6712" s="1">
        <v>0.2</v>
      </c>
      <c r="V6712" s="5">
        <v>99.296000000000006</v>
      </c>
    </row>
    <row r="6713" spans="1:22" ht="15" thickBot="1" x14ac:dyDescent="0.35">
      <c r="A6713" s="4">
        <v>6712</v>
      </c>
      <c r="B6713" s="2" t="s">
        <v>9051</v>
      </c>
      <c r="C6713" s="1">
        <v>2014</v>
      </c>
      <c r="D6713" s="3">
        <v>41870</v>
      </c>
      <c r="E6713" s="3">
        <v>41873</v>
      </c>
      <c r="F6713" s="2" t="s">
        <v>23</v>
      </c>
      <c r="G6713" s="2" t="s">
        <v>2540</v>
      </c>
      <c r="H6713" s="2" t="s">
        <v>2541</v>
      </c>
      <c r="I6713" s="2" t="s">
        <v>26</v>
      </c>
      <c r="J6713" s="2" t="s">
        <v>27</v>
      </c>
      <c r="K6713" s="2" t="s">
        <v>497</v>
      </c>
      <c r="L6713" s="2" t="s">
        <v>498</v>
      </c>
      <c r="M6713" s="1">
        <v>43229</v>
      </c>
      <c r="N6713" s="2" t="s">
        <v>148</v>
      </c>
      <c r="O6713" s="2" t="s">
        <v>4053</v>
      </c>
      <c r="P6713" s="2" t="s">
        <v>46</v>
      </c>
      <c r="Q6713" s="2" t="s">
        <v>68</v>
      </c>
      <c r="R6713" s="2" t="s">
        <v>4054</v>
      </c>
      <c r="S6713" s="1">
        <v>9.9120000000000008</v>
      </c>
      <c r="T6713" s="1">
        <v>3</v>
      </c>
      <c r="U6713" s="1">
        <v>0.2</v>
      </c>
      <c r="V6713" s="5">
        <v>1.2390000000000001</v>
      </c>
    </row>
    <row r="6714" spans="1:22" ht="15" thickBot="1" x14ac:dyDescent="0.35">
      <c r="A6714" s="4">
        <v>6713</v>
      </c>
      <c r="B6714" s="2" t="s">
        <v>9052</v>
      </c>
      <c r="C6714" s="1">
        <v>2014</v>
      </c>
      <c r="D6714" s="3">
        <v>41988</v>
      </c>
      <c r="E6714" s="3">
        <v>41988</v>
      </c>
      <c r="F6714" s="2" t="s">
        <v>1290</v>
      </c>
      <c r="G6714" s="2" t="s">
        <v>643</v>
      </c>
      <c r="H6714" s="2" t="s">
        <v>644</v>
      </c>
      <c r="I6714" s="2" t="s">
        <v>26</v>
      </c>
      <c r="J6714" s="2" t="s">
        <v>27</v>
      </c>
      <c r="K6714" s="2" t="s">
        <v>4289</v>
      </c>
      <c r="L6714" s="2" t="s">
        <v>211</v>
      </c>
      <c r="M6714" s="1">
        <v>60076</v>
      </c>
      <c r="N6714" s="2" t="s">
        <v>105</v>
      </c>
      <c r="O6714" s="2" t="s">
        <v>5399</v>
      </c>
      <c r="P6714" s="2" t="s">
        <v>32</v>
      </c>
      <c r="Q6714" s="2" t="s">
        <v>65</v>
      </c>
      <c r="R6714" s="2" t="s">
        <v>5400</v>
      </c>
      <c r="S6714" s="1">
        <v>266.35199999999998</v>
      </c>
      <c r="T6714" s="1">
        <v>6</v>
      </c>
      <c r="U6714" s="1">
        <v>0.6</v>
      </c>
      <c r="V6714" s="5">
        <v>-292.98719999999997</v>
      </c>
    </row>
    <row r="6715" spans="1:22" ht="15" thickBot="1" x14ac:dyDescent="0.35">
      <c r="A6715" s="4">
        <v>6714</v>
      </c>
      <c r="B6715" s="2" t="s">
        <v>9052</v>
      </c>
      <c r="C6715" s="1">
        <v>2014</v>
      </c>
      <c r="D6715" s="3">
        <v>41988</v>
      </c>
      <c r="E6715" s="3">
        <v>41988</v>
      </c>
      <c r="F6715" s="2" t="s">
        <v>1290</v>
      </c>
      <c r="G6715" s="2" t="s">
        <v>643</v>
      </c>
      <c r="H6715" s="2" t="s">
        <v>644</v>
      </c>
      <c r="I6715" s="2" t="s">
        <v>26</v>
      </c>
      <c r="J6715" s="2" t="s">
        <v>27</v>
      </c>
      <c r="K6715" s="2" t="s">
        <v>4289</v>
      </c>
      <c r="L6715" s="2" t="s">
        <v>211</v>
      </c>
      <c r="M6715" s="1">
        <v>60076</v>
      </c>
      <c r="N6715" s="2" t="s">
        <v>105</v>
      </c>
      <c r="O6715" s="2" t="s">
        <v>1082</v>
      </c>
      <c r="P6715" s="2" t="s">
        <v>32</v>
      </c>
      <c r="Q6715" s="2" t="s">
        <v>65</v>
      </c>
      <c r="R6715" s="2" t="s">
        <v>1083</v>
      </c>
      <c r="S6715" s="1">
        <v>56.328000000000003</v>
      </c>
      <c r="T6715" s="1">
        <v>3</v>
      </c>
      <c r="U6715" s="1">
        <v>0.6</v>
      </c>
      <c r="V6715" s="5">
        <v>-26.755800000000001</v>
      </c>
    </row>
    <row r="6716" spans="1:22" ht="15" thickBot="1" x14ac:dyDescent="0.35">
      <c r="A6716" s="4">
        <v>6715</v>
      </c>
      <c r="B6716" s="2" t="s">
        <v>9052</v>
      </c>
      <c r="C6716" s="1">
        <v>2014</v>
      </c>
      <c r="D6716" s="3">
        <v>41988</v>
      </c>
      <c r="E6716" s="3">
        <v>41988</v>
      </c>
      <c r="F6716" s="2" t="s">
        <v>1290</v>
      </c>
      <c r="G6716" s="2" t="s">
        <v>643</v>
      </c>
      <c r="H6716" s="2" t="s">
        <v>644</v>
      </c>
      <c r="I6716" s="2" t="s">
        <v>26</v>
      </c>
      <c r="J6716" s="2" t="s">
        <v>27</v>
      </c>
      <c r="K6716" s="2" t="s">
        <v>4289</v>
      </c>
      <c r="L6716" s="2" t="s">
        <v>211</v>
      </c>
      <c r="M6716" s="1">
        <v>60076</v>
      </c>
      <c r="N6716" s="2" t="s">
        <v>105</v>
      </c>
      <c r="O6716" s="2" t="s">
        <v>3765</v>
      </c>
      <c r="P6716" s="2" t="s">
        <v>71</v>
      </c>
      <c r="Q6716" s="2" t="s">
        <v>161</v>
      </c>
      <c r="R6716" s="2" t="s">
        <v>3766</v>
      </c>
      <c r="S6716" s="1">
        <v>39.264000000000003</v>
      </c>
      <c r="T6716" s="1">
        <v>3</v>
      </c>
      <c r="U6716" s="1">
        <v>0.2</v>
      </c>
      <c r="V6716" s="5">
        <v>-4.9080000000000004</v>
      </c>
    </row>
    <row r="6717" spans="1:22" ht="15" thickBot="1" x14ac:dyDescent="0.35">
      <c r="A6717" s="4">
        <v>6716</v>
      </c>
      <c r="B6717" s="2" t="s">
        <v>9052</v>
      </c>
      <c r="C6717" s="1">
        <v>2014</v>
      </c>
      <c r="D6717" s="3">
        <v>41988</v>
      </c>
      <c r="E6717" s="3">
        <v>41988</v>
      </c>
      <c r="F6717" s="2" t="s">
        <v>1290</v>
      </c>
      <c r="G6717" s="2" t="s">
        <v>643</v>
      </c>
      <c r="H6717" s="2" t="s">
        <v>644</v>
      </c>
      <c r="I6717" s="2" t="s">
        <v>26</v>
      </c>
      <c r="J6717" s="2" t="s">
        <v>27</v>
      </c>
      <c r="K6717" s="2" t="s">
        <v>4289</v>
      </c>
      <c r="L6717" s="2" t="s">
        <v>211</v>
      </c>
      <c r="M6717" s="1">
        <v>60076</v>
      </c>
      <c r="N6717" s="2" t="s">
        <v>105</v>
      </c>
      <c r="O6717" s="2" t="s">
        <v>6845</v>
      </c>
      <c r="P6717" s="2" t="s">
        <v>46</v>
      </c>
      <c r="Q6717" s="2" t="s">
        <v>68</v>
      </c>
      <c r="R6717" s="2" t="s">
        <v>6846</v>
      </c>
      <c r="S6717" s="1">
        <v>95.231999999999999</v>
      </c>
      <c r="T6717" s="1">
        <v>6</v>
      </c>
      <c r="U6717" s="1">
        <v>0.2</v>
      </c>
      <c r="V6717" s="5">
        <v>24.9984</v>
      </c>
    </row>
    <row r="6718" spans="1:22" ht="15" thickBot="1" x14ac:dyDescent="0.35">
      <c r="A6718" s="4">
        <v>6717</v>
      </c>
      <c r="B6718" s="2" t="s">
        <v>9053</v>
      </c>
      <c r="C6718" s="1">
        <v>2013</v>
      </c>
      <c r="D6718" s="3">
        <v>41373</v>
      </c>
      <c r="E6718" s="3">
        <v>41380</v>
      </c>
      <c r="F6718" s="2" t="s">
        <v>50</v>
      </c>
      <c r="G6718" s="2" t="s">
        <v>2310</v>
      </c>
      <c r="H6718" s="2" t="s">
        <v>2311</v>
      </c>
      <c r="I6718" s="2" t="s">
        <v>102</v>
      </c>
      <c r="J6718" s="2" t="s">
        <v>27</v>
      </c>
      <c r="K6718" s="2" t="s">
        <v>5765</v>
      </c>
      <c r="L6718" s="2" t="s">
        <v>1707</v>
      </c>
      <c r="M6718" s="1">
        <v>71901</v>
      </c>
      <c r="N6718" s="2" t="s">
        <v>30</v>
      </c>
      <c r="O6718" s="2" t="s">
        <v>2572</v>
      </c>
      <c r="P6718" s="2" t="s">
        <v>46</v>
      </c>
      <c r="Q6718" s="2" t="s">
        <v>269</v>
      </c>
      <c r="R6718" s="2" t="s">
        <v>2573</v>
      </c>
      <c r="S6718" s="1">
        <v>30</v>
      </c>
      <c r="T6718" s="1">
        <v>6</v>
      </c>
      <c r="U6718" s="1">
        <v>0</v>
      </c>
      <c r="V6718" s="5">
        <v>14.4</v>
      </c>
    </row>
    <row r="6719" spans="1:22" ht="15" thickBot="1" x14ac:dyDescent="0.35">
      <c r="A6719" s="4">
        <v>6718</v>
      </c>
      <c r="B6719" s="2" t="s">
        <v>9053</v>
      </c>
      <c r="C6719" s="1">
        <v>2013</v>
      </c>
      <c r="D6719" s="3">
        <v>41373</v>
      </c>
      <c r="E6719" s="3">
        <v>41380</v>
      </c>
      <c r="F6719" s="2" t="s">
        <v>50</v>
      </c>
      <c r="G6719" s="2" t="s">
        <v>2310</v>
      </c>
      <c r="H6719" s="2" t="s">
        <v>2311</v>
      </c>
      <c r="I6719" s="2" t="s">
        <v>102</v>
      </c>
      <c r="J6719" s="2" t="s">
        <v>27</v>
      </c>
      <c r="K6719" s="2" t="s">
        <v>5765</v>
      </c>
      <c r="L6719" s="2" t="s">
        <v>1707</v>
      </c>
      <c r="M6719" s="1">
        <v>71901</v>
      </c>
      <c r="N6719" s="2" t="s">
        <v>30</v>
      </c>
      <c r="O6719" s="2" t="s">
        <v>2127</v>
      </c>
      <c r="P6719" s="2" t="s">
        <v>46</v>
      </c>
      <c r="Q6719" s="2" t="s">
        <v>90</v>
      </c>
      <c r="R6719" s="2" t="s">
        <v>2128</v>
      </c>
      <c r="S6719" s="1">
        <v>25.92</v>
      </c>
      <c r="T6719" s="1">
        <v>4</v>
      </c>
      <c r="U6719" s="1">
        <v>0</v>
      </c>
      <c r="V6719" s="5">
        <v>12.700799999999999</v>
      </c>
    </row>
    <row r="6720" spans="1:22" ht="15" thickBot="1" x14ac:dyDescent="0.35">
      <c r="A6720" s="4">
        <v>6719</v>
      </c>
      <c r="B6720" s="2" t="s">
        <v>9053</v>
      </c>
      <c r="C6720" s="1">
        <v>2013</v>
      </c>
      <c r="D6720" s="3">
        <v>41373</v>
      </c>
      <c r="E6720" s="3">
        <v>41380</v>
      </c>
      <c r="F6720" s="2" t="s">
        <v>50</v>
      </c>
      <c r="G6720" s="2" t="s">
        <v>2310</v>
      </c>
      <c r="H6720" s="2" t="s">
        <v>2311</v>
      </c>
      <c r="I6720" s="2" t="s">
        <v>102</v>
      </c>
      <c r="J6720" s="2" t="s">
        <v>27</v>
      </c>
      <c r="K6720" s="2" t="s">
        <v>5765</v>
      </c>
      <c r="L6720" s="2" t="s">
        <v>1707</v>
      </c>
      <c r="M6720" s="1">
        <v>71901</v>
      </c>
      <c r="N6720" s="2" t="s">
        <v>30</v>
      </c>
      <c r="O6720" s="2" t="s">
        <v>3464</v>
      </c>
      <c r="P6720" s="2" t="s">
        <v>32</v>
      </c>
      <c r="Q6720" s="2" t="s">
        <v>65</v>
      </c>
      <c r="R6720" s="2" t="s">
        <v>3465</v>
      </c>
      <c r="S6720" s="1">
        <v>159.91999999999999</v>
      </c>
      <c r="T6720" s="1">
        <v>4</v>
      </c>
      <c r="U6720" s="1">
        <v>0</v>
      </c>
      <c r="V6720" s="5">
        <v>31.984000000000002</v>
      </c>
    </row>
    <row r="6721" spans="1:22" ht="15" thickBot="1" x14ac:dyDescent="0.35">
      <c r="A6721" s="4">
        <v>6720</v>
      </c>
      <c r="B6721" s="2" t="s">
        <v>9054</v>
      </c>
      <c r="C6721" s="1">
        <v>2013</v>
      </c>
      <c r="D6721" s="3">
        <v>41625</v>
      </c>
      <c r="E6721" s="3">
        <v>41628</v>
      </c>
      <c r="F6721" s="2" t="s">
        <v>188</v>
      </c>
      <c r="G6721" s="2" t="s">
        <v>144</v>
      </c>
      <c r="H6721" s="2" t="s">
        <v>145</v>
      </c>
      <c r="I6721" s="2" t="s">
        <v>26</v>
      </c>
      <c r="J6721" s="2" t="s">
        <v>27</v>
      </c>
      <c r="K6721" s="2" t="s">
        <v>9055</v>
      </c>
      <c r="L6721" s="2" t="s">
        <v>88</v>
      </c>
      <c r="M6721" s="1">
        <v>27534</v>
      </c>
      <c r="N6721" s="2" t="s">
        <v>30</v>
      </c>
      <c r="O6721" s="2" t="s">
        <v>3650</v>
      </c>
      <c r="P6721" s="2" t="s">
        <v>46</v>
      </c>
      <c r="Q6721" s="2" t="s">
        <v>78</v>
      </c>
      <c r="R6721" s="2" t="s">
        <v>3651</v>
      </c>
      <c r="S6721" s="1">
        <v>34.944000000000003</v>
      </c>
      <c r="T6721" s="1">
        <v>3</v>
      </c>
      <c r="U6721" s="1">
        <v>0.2</v>
      </c>
      <c r="V6721" s="5">
        <v>3.0575999999999999</v>
      </c>
    </row>
    <row r="6722" spans="1:22" ht="15" thickBot="1" x14ac:dyDescent="0.35">
      <c r="A6722" s="4">
        <v>6721</v>
      </c>
      <c r="B6722" s="2" t="s">
        <v>9056</v>
      </c>
      <c r="C6722" s="1">
        <v>2014</v>
      </c>
      <c r="D6722" s="3">
        <v>41902</v>
      </c>
      <c r="E6722" s="3">
        <v>41907</v>
      </c>
      <c r="F6722" s="2" t="s">
        <v>50</v>
      </c>
      <c r="G6722" s="2" t="s">
        <v>2638</v>
      </c>
      <c r="H6722" s="2" t="s">
        <v>2639</v>
      </c>
      <c r="I6722" s="2" t="s">
        <v>41</v>
      </c>
      <c r="J6722" s="2" t="s">
        <v>27</v>
      </c>
      <c r="K6722" s="2" t="s">
        <v>42</v>
      </c>
      <c r="L6722" s="2" t="s">
        <v>43</v>
      </c>
      <c r="M6722" s="1">
        <v>90032</v>
      </c>
      <c r="N6722" s="2" t="s">
        <v>44</v>
      </c>
      <c r="O6722" s="2" t="s">
        <v>2464</v>
      </c>
      <c r="P6722" s="2" t="s">
        <v>71</v>
      </c>
      <c r="Q6722" s="2" t="s">
        <v>161</v>
      </c>
      <c r="R6722" s="2" t="s">
        <v>2465</v>
      </c>
      <c r="S6722" s="1">
        <v>149.94999999999999</v>
      </c>
      <c r="T6722" s="1">
        <v>5</v>
      </c>
      <c r="U6722" s="1">
        <v>0</v>
      </c>
      <c r="V6722" s="5">
        <v>31.4895</v>
      </c>
    </row>
    <row r="6723" spans="1:22" ht="15" thickBot="1" x14ac:dyDescent="0.35">
      <c r="A6723" s="4">
        <v>6722</v>
      </c>
      <c r="B6723" s="2" t="s">
        <v>9056</v>
      </c>
      <c r="C6723" s="1">
        <v>2014</v>
      </c>
      <c r="D6723" s="3">
        <v>41902</v>
      </c>
      <c r="E6723" s="3">
        <v>41907</v>
      </c>
      <c r="F6723" s="2" t="s">
        <v>50</v>
      </c>
      <c r="G6723" s="2" t="s">
        <v>2638</v>
      </c>
      <c r="H6723" s="2" t="s">
        <v>2639</v>
      </c>
      <c r="I6723" s="2" t="s">
        <v>41</v>
      </c>
      <c r="J6723" s="2" t="s">
        <v>27</v>
      </c>
      <c r="K6723" s="2" t="s">
        <v>42</v>
      </c>
      <c r="L6723" s="2" t="s">
        <v>43</v>
      </c>
      <c r="M6723" s="1">
        <v>90032</v>
      </c>
      <c r="N6723" s="2" t="s">
        <v>44</v>
      </c>
      <c r="O6723" s="2" t="s">
        <v>8409</v>
      </c>
      <c r="P6723" s="2" t="s">
        <v>46</v>
      </c>
      <c r="Q6723" s="2" t="s">
        <v>68</v>
      </c>
      <c r="R6723" s="2" t="s">
        <v>8410</v>
      </c>
      <c r="S6723" s="1">
        <v>23.32</v>
      </c>
      <c r="T6723" s="1">
        <v>2</v>
      </c>
      <c r="U6723" s="1">
        <v>0</v>
      </c>
      <c r="V6723" s="5">
        <v>6.0632000000000001</v>
      </c>
    </row>
    <row r="6724" spans="1:22" ht="15" thickBot="1" x14ac:dyDescent="0.35">
      <c r="A6724" s="4">
        <v>6723</v>
      </c>
      <c r="B6724" s="2" t="s">
        <v>9056</v>
      </c>
      <c r="C6724" s="1">
        <v>2014</v>
      </c>
      <c r="D6724" s="3">
        <v>41902</v>
      </c>
      <c r="E6724" s="3">
        <v>41907</v>
      </c>
      <c r="F6724" s="2" t="s">
        <v>50</v>
      </c>
      <c r="G6724" s="2" t="s">
        <v>2638</v>
      </c>
      <c r="H6724" s="2" t="s">
        <v>2639</v>
      </c>
      <c r="I6724" s="2" t="s">
        <v>41</v>
      </c>
      <c r="J6724" s="2" t="s">
        <v>27</v>
      </c>
      <c r="K6724" s="2" t="s">
        <v>42</v>
      </c>
      <c r="L6724" s="2" t="s">
        <v>43</v>
      </c>
      <c r="M6724" s="1">
        <v>90032</v>
      </c>
      <c r="N6724" s="2" t="s">
        <v>44</v>
      </c>
      <c r="O6724" s="2" t="s">
        <v>5090</v>
      </c>
      <c r="P6724" s="2" t="s">
        <v>46</v>
      </c>
      <c r="Q6724" s="2" t="s">
        <v>68</v>
      </c>
      <c r="R6724" s="2" t="s">
        <v>5091</v>
      </c>
      <c r="S6724" s="1">
        <v>16.739999999999998</v>
      </c>
      <c r="T6724" s="1">
        <v>3</v>
      </c>
      <c r="U6724" s="1">
        <v>0</v>
      </c>
      <c r="V6724" s="5">
        <v>4.8545999999999996</v>
      </c>
    </row>
    <row r="6725" spans="1:22" ht="15" thickBot="1" x14ac:dyDescent="0.35">
      <c r="A6725" s="4">
        <v>6724</v>
      </c>
      <c r="B6725" s="2" t="s">
        <v>9057</v>
      </c>
      <c r="C6725" s="1">
        <v>2014</v>
      </c>
      <c r="D6725" s="3">
        <v>41887</v>
      </c>
      <c r="E6725" s="3">
        <v>41889</v>
      </c>
      <c r="F6725" s="2" t="s">
        <v>23</v>
      </c>
      <c r="G6725" s="2" t="s">
        <v>6892</v>
      </c>
      <c r="H6725" s="2" t="s">
        <v>6893</v>
      </c>
      <c r="I6725" s="2" t="s">
        <v>26</v>
      </c>
      <c r="J6725" s="2" t="s">
        <v>27</v>
      </c>
      <c r="K6725" s="2" t="s">
        <v>8633</v>
      </c>
      <c r="L6725" s="2" t="s">
        <v>2694</v>
      </c>
      <c r="M6725" s="1">
        <v>3060</v>
      </c>
      <c r="N6725" s="2" t="s">
        <v>148</v>
      </c>
      <c r="O6725" s="2" t="s">
        <v>4393</v>
      </c>
      <c r="P6725" s="2" t="s">
        <v>46</v>
      </c>
      <c r="Q6725" s="2" t="s">
        <v>269</v>
      </c>
      <c r="R6725" s="2" t="s">
        <v>186</v>
      </c>
      <c r="S6725" s="1">
        <v>14.82</v>
      </c>
      <c r="T6725" s="1">
        <v>6</v>
      </c>
      <c r="U6725" s="1">
        <v>0</v>
      </c>
      <c r="V6725" s="5">
        <v>6.9653999999999998</v>
      </c>
    </row>
    <row r="6726" spans="1:22" ht="15" thickBot="1" x14ac:dyDescent="0.35">
      <c r="A6726" s="4">
        <v>6725</v>
      </c>
      <c r="B6726" s="2" t="s">
        <v>9058</v>
      </c>
      <c r="C6726" s="1">
        <v>2013</v>
      </c>
      <c r="D6726" s="3">
        <v>41530</v>
      </c>
      <c r="E6726" s="3">
        <v>41534</v>
      </c>
      <c r="F6726" s="2" t="s">
        <v>50</v>
      </c>
      <c r="G6726" s="2" t="s">
        <v>1939</v>
      </c>
      <c r="H6726" s="2" t="s">
        <v>1940</v>
      </c>
      <c r="I6726" s="2" t="s">
        <v>26</v>
      </c>
      <c r="J6726" s="2" t="s">
        <v>27</v>
      </c>
      <c r="K6726" s="2" t="s">
        <v>95</v>
      </c>
      <c r="L6726" s="2" t="s">
        <v>96</v>
      </c>
      <c r="M6726" s="1">
        <v>98103</v>
      </c>
      <c r="N6726" s="2" t="s">
        <v>44</v>
      </c>
      <c r="O6726" s="2" t="s">
        <v>867</v>
      </c>
      <c r="P6726" s="2" t="s">
        <v>46</v>
      </c>
      <c r="Q6726" s="2" t="s">
        <v>269</v>
      </c>
      <c r="R6726" s="2" t="s">
        <v>868</v>
      </c>
      <c r="S6726" s="1">
        <v>10.47</v>
      </c>
      <c r="T6726" s="1">
        <v>3</v>
      </c>
      <c r="U6726" s="1">
        <v>0</v>
      </c>
      <c r="V6726" s="5">
        <v>4.8162000000000003</v>
      </c>
    </row>
    <row r="6727" spans="1:22" ht="15" thickBot="1" x14ac:dyDescent="0.35">
      <c r="A6727" s="4">
        <v>6726</v>
      </c>
      <c r="B6727" s="2" t="s">
        <v>9058</v>
      </c>
      <c r="C6727" s="1">
        <v>2013</v>
      </c>
      <c r="D6727" s="3">
        <v>41530</v>
      </c>
      <c r="E6727" s="3">
        <v>41534</v>
      </c>
      <c r="F6727" s="2" t="s">
        <v>50</v>
      </c>
      <c r="G6727" s="2" t="s">
        <v>1939</v>
      </c>
      <c r="H6727" s="2" t="s">
        <v>1940</v>
      </c>
      <c r="I6727" s="2" t="s">
        <v>26</v>
      </c>
      <c r="J6727" s="2" t="s">
        <v>27</v>
      </c>
      <c r="K6727" s="2" t="s">
        <v>95</v>
      </c>
      <c r="L6727" s="2" t="s">
        <v>96</v>
      </c>
      <c r="M6727" s="1">
        <v>98103</v>
      </c>
      <c r="N6727" s="2" t="s">
        <v>44</v>
      </c>
      <c r="O6727" s="2" t="s">
        <v>7381</v>
      </c>
      <c r="P6727" s="2" t="s">
        <v>46</v>
      </c>
      <c r="Q6727" s="2" t="s">
        <v>47</v>
      </c>
      <c r="R6727" s="2" t="s">
        <v>7382</v>
      </c>
      <c r="S6727" s="1">
        <v>11.07</v>
      </c>
      <c r="T6727" s="1">
        <v>3</v>
      </c>
      <c r="U6727" s="1">
        <v>0</v>
      </c>
      <c r="V6727" s="5">
        <v>5.2028999999999996</v>
      </c>
    </row>
    <row r="6728" spans="1:22" ht="15" thickBot="1" x14ac:dyDescent="0.35">
      <c r="A6728" s="4">
        <v>6727</v>
      </c>
      <c r="B6728" s="2" t="s">
        <v>9058</v>
      </c>
      <c r="C6728" s="1">
        <v>2013</v>
      </c>
      <c r="D6728" s="3">
        <v>41530</v>
      </c>
      <c r="E6728" s="3">
        <v>41534</v>
      </c>
      <c r="F6728" s="2" t="s">
        <v>50</v>
      </c>
      <c r="G6728" s="2" t="s">
        <v>1939</v>
      </c>
      <c r="H6728" s="2" t="s">
        <v>1940</v>
      </c>
      <c r="I6728" s="2" t="s">
        <v>26</v>
      </c>
      <c r="J6728" s="2" t="s">
        <v>27</v>
      </c>
      <c r="K6728" s="2" t="s">
        <v>95</v>
      </c>
      <c r="L6728" s="2" t="s">
        <v>96</v>
      </c>
      <c r="M6728" s="1">
        <v>98103</v>
      </c>
      <c r="N6728" s="2" t="s">
        <v>44</v>
      </c>
      <c r="O6728" s="2" t="s">
        <v>2443</v>
      </c>
      <c r="P6728" s="2" t="s">
        <v>46</v>
      </c>
      <c r="Q6728" s="2" t="s">
        <v>75</v>
      </c>
      <c r="R6728" s="2" t="s">
        <v>2444</v>
      </c>
      <c r="S6728" s="1">
        <v>20.704000000000001</v>
      </c>
      <c r="T6728" s="1">
        <v>4</v>
      </c>
      <c r="U6728" s="1">
        <v>0.2</v>
      </c>
      <c r="V6728" s="5">
        <v>7.7640000000000002</v>
      </c>
    </row>
    <row r="6729" spans="1:22" ht="15" thickBot="1" x14ac:dyDescent="0.35">
      <c r="A6729" s="4">
        <v>6728</v>
      </c>
      <c r="B6729" s="2" t="s">
        <v>9059</v>
      </c>
      <c r="C6729" s="1">
        <v>2014</v>
      </c>
      <c r="D6729" s="3">
        <v>41862</v>
      </c>
      <c r="E6729" s="3">
        <v>41867</v>
      </c>
      <c r="F6729" s="2" t="s">
        <v>23</v>
      </c>
      <c r="G6729" s="2" t="s">
        <v>2328</v>
      </c>
      <c r="H6729" s="2" t="s">
        <v>2329</v>
      </c>
      <c r="I6729" s="2" t="s">
        <v>41</v>
      </c>
      <c r="J6729" s="2" t="s">
        <v>27</v>
      </c>
      <c r="K6729" s="2" t="s">
        <v>1464</v>
      </c>
      <c r="L6729" s="2" t="s">
        <v>254</v>
      </c>
      <c r="M6729" s="1">
        <v>47374</v>
      </c>
      <c r="N6729" s="2" t="s">
        <v>105</v>
      </c>
      <c r="O6729" s="2" t="s">
        <v>8177</v>
      </c>
      <c r="P6729" s="2" t="s">
        <v>46</v>
      </c>
      <c r="Q6729" s="2" t="s">
        <v>90</v>
      </c>
      <c r="R6729" s="2" t="s">
        <v>8178</v>
      </c>
      <c r="S6729" s="1">
        <v>177.2</v>
      </c>
      <c r="T6729" s="1">
        <v>5</v>
      </c>
      <c r="U6729" s="1">
        <v>0</v>
      </c>
      <c r="V6729" s="5">
        <v>83.284000000000006</v>
      </c>
    </row>
    <row r="6730" spans="1:22" ht="15" thickBot="1" x14ac:dyDescent="0.35">
      <c r="A6730" s="4">
        <v>6729</v>
      </c>
      <c r="B6730" s="2" t="s">
        <v>9060</v>
      </c>
      <c r="C6730" s="1">
        <v>2013</v>
      </c>
      <c r="D6730" s="3">
        <v>41583</v>
      </c>
      <c r="E6730" s="3">
        <v>41588</v>
      </c>
      <c r="F6730" s="2" t="s">
        <v>50</v>
      </c>
      <c r="G6730" s="2" t="s">
        <v>6864</v>
      </c>
      <c r="H6730" s="2" t="s">
        <v>6865</v>
      </c>
      <c r="I6730" s="2" t="s">
        <v>41</v>
      </c>
      <c r="J6730" s="2" t="s">
        <v>27</v>
      </c>
      <c r="K6730" s="2" t="s">
        <v>1419</v>
      </c>
      <c r="L6730" s="2" t="s">
        <v>54</v>
      </c>
      <c r="M6730" s="1">
        <v>33180</v>
      </c>
      <c r="N6730" s="2" t="s">
        <v>30</v>
      </c>
      <c r="O6730" s="2" t="s">
        <v>4694</v>
      </c>
      <c r="P6730" s="2" t="s">
        <v>32</v>
      </c>
      <c r="Q6730" s="2" t="s">
        <v>65</v>
      </c>
      <c r="R6730" s="2" t="s">
        <v>4695</v>
      </c>
      <c r="S6730" s="1">
        <v>50.496000000000002</v>
      </c>
      <c r="T6730" s="1">
        <v>6</v>
      </c>
      <c r="U6730" s="1">
        <v>0.2</v>
      </c>
      <c r="V6730" s="5">
        <v>8.2056000000000004</v>
      </c>
    </row>
    <row r="6731" spans="1:22" ht="15" thickBot="1" x14ac:dyDescent="0.35">
      <c r="A6731" s="4">
        <v>6730</v>
      </c>
      <c r="B6731" s="2" t="s">
        <v>9061</v>
      </c>
      <c r="C6731" s="1">
        <v>2012</v>
      </c>
      <c r="D6731" s="3">
        <v>41078</v>
      </c>
      <c r="E6731" s="3">
        <v>41080</v>
      </c>
      <c r="F6731" s="2" t="s">
        <v>188</v>
      </c>
      <c r="G6731" s="2" t="s">
        <v>2439</v>
      </c>
      <c r="H6731" s="2" t="s">
        <v>2440</v>
      </c>
      <c r="I6731" s="2" t="s">
        <v>41</v>
      </c>
      <c r="J6731" s="2" t="s">
        <v>27</v>
      </c>
      <c r="K6731" s="2" t="s">
        <v>3792</v>
      </c>
      <c r="L6731" s="2" t="s">
        <v>335</v>
      </c>
      <c r="M6731" s="1">
        <v>37167</v>
      </c>
      <c r="N6731" s="2" t="s">
        <v>30</v>
      </c>
      <c r="O6731" s="2" t="s">
        <v>5216</v>
      </c>
      <c r="P6731" s="2" t="s">
        <v>46</v>
      </c>
      <c r="Q6731" s="2" t="s">
        <v>75</v>
      </c>
      <c r="R6731" s="2" t="s">
        <v>5217</v>
      </c>
      <c r="S6731" s="1">
        <v>6.1289999999999996</v>
      </c>
      <c r="T6731" s="1">
        <v>3</v>
      </c>
      <c r="U6731" s="1">
        <v>0.7</v>
      </c>
      <c r="V6731" s="5">
        <v>-4.4946000000000002</v>
      </c>
    </row>
    <row r="6732" spans="1:22" ht="15" thickBot="1" x14ac:dyDescent="0.35">
      <c r="A6732" s="4">
        <v>6731</v>
      </c>
      <c r="B6732" s="2" t="s">
        <v>9061</v>
      </c>
      <c r="C6732" s="1">
        <v>2012</v>
      </c>
      <c r="D6732" s="3">
        <v>41078</v>
      </c>
      <c r="E6732" s="3">
        <v>41080</v>
      </c>
      <c r="F6732" s="2" t="s">
        <v>188</v>
      </c>
      <c r="G6732" s="2" t="s">
        <v>2439</v>
      </c>
      <c r="H6732" s="2" t="s">
        <v>2440</v>
      </c>
      <c r="I6732" s="2" t="s">
        <v>41</v>
      </c>
      <c r="J6732" s="2" t="s">
        <v>27</v>
      </c>
      <c r="K6732" s="2" t="s">
        <v>3792</v>
      </c>
      <c r="L6732" s="2" t="s">
        <v>335</v>
      </c>
      <c r="M6732" s="1">
        <v>37167</v>
      </c>
      <c r="N6732" s="2" t="s">
        <v>30</v>
      </c>
      <c r="O6732" s="2" t="s">
        <v>942</v>
      </c>
      <c r="P6732" s="2" t="s">
        <v>32</v>
      </c>
      <c r="Q6732" s="2" t="s">
        <v>36</v>
      </c>
      <c r="R6732" s="2" t="s">
        <v>943</v>
      </c>
      <c r="S6732" s="1">
        <v>643.13599999999997</v>
      </c>
      <c r="T6732" s="1">
        <v>4</v>
      </c>
      <c r="U6732" s="1">
        <v>0.2</v>
      </c>
      <c r="V6732" s="5">
        <v>56.2744</v>
      </c>
    </row>
    <row r="6733" spans="1:22" ht="15" thickBot="1" x14ac:dyDescent="0.35">
      <c r="A6733" s="4">
        <v>6732</v>
      </c>
      <c r="B6733" s="2" t="s">
        <v>9061</v>
      </c>
      <c r="C6733" s="1">
        <v>2012</v>
      </c>
      <c r="D6733" s="3">
        <v>41078</v>
      </c>
      <c r="E6733" s="3">
        <v>41080</v>
      </c>
      <c r="F6733" s="2" t="s">
        <v>188</v>
      </c>
      <c r="G6733" s="2" t="s">
        <v>2439</v>
      </c>
      <c r="H6733" s="2" t="s">
        <v>2440</v>
      </c>
      <c r="I6733" s="2" t="s">
        <v>41</v>
      </c>
      <c r="J6733" s="2" t="s">
        <v>27</v>
      </c>
      <c r="K6733" s="2" t="s">
        <v>3792</v>
      </c>
      <c r="L6733" s="2" t="s">
        <v>335</v>
      </c>
      <c r="M6733" s="1">
        <v>37167</v>
      </c>
      <c r="N6733" s="2" t="s">
        <v>30</v>
      </c>
      <c r="O6733" s="2" t="s">
        <v>1154</v>
      </c>
      <c r="P6733" s="2" t="s">
        <v>46</v>
      </c>
      <c r="Q6733" s="2" t="s">
        <v>90</v>
      </c>
      <c r="R6733" s="2" t="s">
        <v>1155</v>
      </c>
      <c r="S6733" s="1">
        <v>20.736000000000001</v>
      </c>
      <c r="T6733" s="1">
        <v>4</v>
      </c>
      <c r="U6733" s="1">
        <v>0.2</v>
      </c>
      <c r="V6733" s="5">
        <v>7.2576000000000001</v>
      </c>
    </row>
    <row r="6734" spans="1:22" ht="15" thickBot="1" x14ac:dyDescent="0.35">
      <c r="A6734" s="4">
        <v>6733</v>
      </c>
      <c r="B6734" s="2" t="s">
        <v>9062</v>
      </c>
      <c r="C6734" s="1">
        <v>2011</v>
      </c>
      <c r="D6734" s="3">
        <v>40728</v>
      </c>
      <c r="E6734" s="3">
        <v>40731</v>
      </c>
      <c r="F6734" s="2" t="s">
        <v>188</v>
      </c>
      <c r="G6734" s="2" t="s">
        <v>6981</v>
      </c>
      <c r="H6734" s="2" t="s">
        <v>6982</v>
      </c>
      <c r="I6734" s="2" t="s">
        <v>41</v>
      </c>
      <c r="J6734" s="2" t="s">
        <v>27</v>
      </c>
      <c r="K6734" s="2" t="s">
        <v>456</v>
      </c>
      <c r="L6734" s="2" t="s">
        <v>457</v>
      </c>
      <c r="M6734" s="1">
        <v>80013</v>
      </c>
      <c r="N6734" s="2" t="s">
        <v>44</v>
      </c>
      <c r="O6734" s="2" t="s">
        <v>6303</v>
      </c>
      <c r="P6734" s="2" t="s">
        <v>46</v>
      </c>
      <c r="Q6734" s="2" t="s">
        <v>90</v>
      </c>
      <c r="R6734" s="2" t="s">
        <v>6304</v>
      </c>
      <c r="S6734" s="1">
        <v>177.536</v>
      </c>
      <c r="T6734" s="1">
        <v>4</v>
      </c>
      <c r="U6734" s="1">
        <v>0.2</v>
      </c>
      <c r="V6734" s="5">
        <v>62.137599999999999</v>
      </c>
    </row>
    <row r="6735" spans="1:22" ht="15" thickBot="1" x14ac:dyDescent="0.35">
      <c r="A6735" s="4">
        <v>6734</v>
      </c>
      <c r="B6735" s="2" t="s">
        <v>9062</v>
      </c>
      <c r="C6735" s="1">
        <v>2011</v>
      </c>
      <c r="D6735" s="3">
        <v>40728</v>
      </c>
      <c r="E6735" s="3">
        <v>40731</v>
      </c>
      <c r="F6735" s="2" t="s">
        <v>188</v>
      </c>
      <c r="G6735" s="2" t="s">
        <v>6981</v>
      </c>
      <c r="H6735" s="2" t="s">
        <v>6982</v>
      </c>
      <c r="I6735" s="2" t="s">
        <v>41</v>
      </c>
      <c r="J6735" s="2" t="s">
        <v>27</v>
      </c>
      <c r="K6735" s="2" t="s">
        <v>456</v>
      </c>
      <c r="L6735" s="2" t="s">
        <v>457</v>
      </c>
      <c r="M6735" s="1">
        <v>80013</v>
      </c>
      <c r="N6735" s="2" t="s">
        <v>44</v>
      </c>
      <c r="O6735" s="2" t="s">
        <v>5131</v>
      </c>
      <c r="P6735" s="2" t="s">
        <v>46</v>
      </c>
      <c r="Q6735" s="2" t="s">
        <v>78</v>
      </c>
      <c r="R6735" s="2" t="s">
        <v>5132</v>
      </c>
      <c r="S6735" s="1">
        <v>32.432000000000002</v>
      </c>
      <c r="T6735" s="1">
        <v>2</v>
      </c>
      <c r="U6735" s="1">
        <v>0.2</v>
      </c>
      <c r="V6735" s="5">
        <v>3.2431999999999999</v>
      </c>
    </row>
    <row r="6736" spans="1:22" ht="15" thickBot="1" x14ac:dyDescent="0.35">
      <c r="A6736" s="4">
        <v>6735</v>
      </c>
      <c r="B6736" s="2" t="s">
        <v>9063</v>
      </c>
      <c r="C6736" s="1">
        <v>2012</v>
      </c>
      <c r="D6736" s="3">
        <v>41263</v>
      </c>
      <c r="E6736" s="3">
        <v>41268</v>
      </c>
      <c r="F6736" s="2" t="s">
        <v>50</v>
      </c>
      <c r="G6736" s="2" t="s">
        <v>8694</v>
      </c>
      <c r="H6736" s="2" t="s">
        <v>8695</v>
      </c>
      <c r="I6736" s="2" t="s">
        <v>102</v>
      </c>
      <c r="J6736" s="2" t="s">
        <v>27</v>
      </c>
      <c r="K6736" s="2" t="s">
        <v>1419</v>
      </c>
      <c r="L6736" s="2" t="s">
        <v>54</v>
      </c>
      <c r="M6736" s="1">
        <v>33142</v>
      </c>
      <c r="N6736" s="2" t="s">
        <v>30</v>
      </c>
      <c r="O6736" s="2" t="s">
        <v>2620</v>
      </c>
      <c r="P6736" s="2" t="s">
        <v>46</v>
      </c>
      <c r="Q6736" s="2" t="s">
        <v>47</v>
      </c>
      <c r="R6736" s="2" t="s">
        <v>2621</v>
      </c>
      <c r="S6736" s="1">
        <v>11.696</v>
      </c>
      <c r="T6736" s="1">
        <v>2</v>
      </c>
      <c r="U6736" s="1">
        <v>0.2</v>
      </c>
      <c r="V6736" s="5">
        <v>3.9474</v>
      </c>
    </row>
    <row r="6737" spans="1:22" ht="15" thickBot="1" x14ac:dyDescent="0.35">
      <c r="A6737" s="4">
        <v>6736</v>
      </c>
      <c r="B6737" s="2" t="s">
        <v>9064</v>
      </c>
      <c r="C6737" s="1">
        <v>2013</v>
      </c>
      <c r="D6737" s="3">
        <v>41375</v>
      </c>
      <c r="E6737" s="3">
        <v>41382</v>
      </c>
      <c r="F6737" s="2" t="s">
        <v>50</v>
      </c>
      <c r="G6737" s="2" t="s">
        <v>4558</v>
      </c>
      <c r="H6737" s="2" t="s">
        <v>4559</v>
      </c>
      <c r="I6737" s="2" t="s">
        <v>26</v>
      </c>
      <c r="J6737" s="2" t="s">
        <v>27</v>
      </c>
      <c r="K6737" s="2" t="s">
        <v>127</v>
      </c>
      <c r="L6737" s="2" t="s">
        <v>43</v>
      </c>
      <c r="M6737" s="1">
        <v>94122</v>
      </c>
      <c r="N6737" s="2" t="s">
        <v>44</v>
      </c>
      <c r="O6737" s="2" t="s">
        <v>3851</v>
      </c>
      <c r="P6737" s="2" t="s">
        <v>46</v>
      </c>
      <c r="Q6737" s="2" t="s">
        <v>78</v>
      </c>
      <c r="R6737" s="2" t="s">
        <v>3852</v>
      </c>
      <c r="S6737" s="1">
        <v>113.76</v>
      </c>
      <c r="T6737" s="1">
        <v>3</v>
      </c>
      <c r="U6737" s="1">
        <v>0</v>
      </c>
      <c r="V6737" s="5">
        <v>44.366399999999999</v>
      </c>
    </row>
    <row r="6738" spans="1:22" ht="15" thickBot="1" x14ac:dyDescent="0.35">
      <c r="A6738" s="4">
        <v>6737</v>
      </c>
      <c r="B6738" s="2" t="s">
        <v>9064</v>
      </c>
      <c r="C6738" s="1">
        <v>2013</v>
      </c>
      <c r="D6738" s="3">
        <v>41375</v>
      </c>
      <c r="E6738" s="3">
        <v>41382</v>
      </c>
      <c r="F6738" s="2" t="s">
        <v>50</v>
      </c>
      <c r="G6738" s="2" t="s">
        <v>4558</v>
      </c>
      <c r="H6738" s="2" t="s">
        <v>4559</v>
      </c>
      <c r="I6738" s="2" t="s">
        <v>26</v>
      </c>
      <c r="J6738" s="2" t="s">
        <v>27</v>
      </c>
      <c r="K6738" s="2" t="s">
        <v>127</v>
      </c>
      <c r="L6738" s="2" t="s">
        <v>43</v>
      </c>
      <c r="M6738" s="1">
        <v>94122</v>
      </c>
      <c r="N6738" s="2" t="s">
        <v>44</v>
      </c>
      <c r="O6738" s="2" t="s">
        <v>7503</v>
      </c>
      <c r="P6738" s="2" t="s">
        <v>46</v>
      </c>
      <c r="Q6738" s="2" t="s">
        <v>59</v>
      </c>
      <c r="R6738" s="2" t="s">
        <v>7504</v>
      </c>
      <c r="S6738" s="1">
        <v>579.51</v>
      </c>
      <c r="T6738" s="1">
        <v>3</v>
      </c>
      <c r="U6738" s="1">
        <v>0</v>
      </c>
      <c r="V6738" s="5">
        <v>81.131399999999999</v>
      </c>
    </row>
    <row r="6739" spans="1:22" ht="15" thickBot="1" x14ac:dyDescent="0.35">
      <c r="A6739" s="4">
        <v>6738</v>
      </c>
      <c r="B6739" s="2" t="s">
        <v>9064</v>
      </c>
      <c r="C6739" s="1">
        <v>2013</v>
      </c>
      <c r="D6739" s="3">
        <v>41375</v>
      </c>
      <c r="E6739" s="3">
        <v>41382</v>
      </c>
      <c r="F6739" s="2" t="s">
        <v>50</v>
      </c>
      <c r="G6739" s="2" t="s">
        <v>4558</v>
      </c>
      <c r="H6739" s="2" t="s">
        <v>4559</v>
      </c>
      <c r="I6739" s="2" t="s">
        <v>26</v>
      </c>
      <c r="J6739" s="2" t="s">
        <v>27</v>
      </c>
      <c r="K6739" s="2" t="s">
        <v>127</v>
      </c>
      <c r="L6739" s="2" t="s">
        <v>43</v>
      </c>
      <c r="M6739" s="1">
        <v>94122</v>
      </c>
      <c r="N6739" s="2" t="s">
        <v>44</v>
      </c>
      <c r="O6739" s="2" t="s">
        <v>8521</v>
      </c>
      <c r="P6739" s="2" t="s">
        <v>46</v>
      </c>
      <c r="Q6739" s="2" t="s">
        <v>59</v>
      </c>
      <c r="R6739" s="2" t="s">
        <v>8522</v>
      </c>
      <c r="S6739" s="1">
        <v>150.66</v>
      </c>
      <c r="T6739" s="1">
        <v>9</v>
      </c>
      <c r="U6739" s="1">
        <v>0</v>
      </c>
      <c r="V6739" s="5">
        <v>6.0263999999999998</v>
      </c>
    </row>
    <row r="6740" spans="1:22" ht="15" thickBot="1" x14ac:dyDescent="0.35">
      <c r="A6740" s="4">
        <v>6739</v>
      </c>
      <c r="B6740" s="2" t="s">
        <v>9064</v>
      </c>
      <c r="C6740" s="1">
        <v>2013</v>
      </c>
      <c r="D6740" s="3">
        <v>41375</v>
      </c>
      <c r="E6740" s="3">
        <v>41382</v>
      </c>
      <c r="F6740" s="2" t="s">
        <v>50</v>
      </c>
      <c r="G6740" s="2" t="s">
        <v>4558</v>
      </c>
      <c r="H6740" s="2" t="s">
        <v>4559</v>
      </c>
      <c r="I6740" s="2" t="s">
        <v>26</v>
      </c>
      <c r="J6740" s="2" t="s">
        <v>27</v>
      </c>
      <c r="K6740" s="2" t="s">
        <v>127</v>
      </c>
      <c r="L6740" s="2" t="s">
        <v>43</v>
      </c>
      <c r="M6740" s="1">
        <v>94122</v>
      </c>
      <c r="N6740" s="2" t="s">
        <v>44</v>
      </c>
      <c r="O6740" s="2" t="s">
        <v>1903</v>
      </c>
      <c r="P6740" s="2" t="s">
        <v>46</v>
      </c>
      <c r="Q6740" s="2" t="s">
        <v>75</v>
      </c>
      <c r="R6740" s="2" t="s">
        <v>1904</v>
      </c>
      <c r="S6740" s="1">
        <v>48.031999999999996</v>
      </c>
      <c r="T6740" s="1">
        <v>4</v>
      </c>
      <c r="U6740" s="1">
        <v>0.2</v>
      </c>
      <c r="V6740" s="5">
        <v>15.6104</v>
      </c>
    </row>
    <row r="6741" spans="1:22" ht="15" thickBot="1" x14ac:dyDescent="0.35">
      <c r="A6741" s="4">
        <v>6740</v>
      </c>
      <c r="B6741" s="2" t="s">
        <v>9065</v>
      </c>
      <c r="C6741" s="1">
        <v>2011</v>
      </c>
      <c r="D6741" s="3">
        <v>40689</v>
      </c>
      <c r="E6741" s="3">
        <v>40694</v>
      </c>
      <c r="F6741" s="2" t="s">
        <v>50</v>
      </c>
      <c r="G6741" s="2" t="s">
        <v>4324</v>
      </c>
      <c r="H6741" s="2" t="s">
        <v>4325</v>
      </c>
      <c r="I6741" s="2" t="s">
        <v>26</v>
      </c>
      <c r="J6741" s="2" t="s">
        <v>27</v>
      </c>
      <c r="K6741" s="2" t="s">
        <v>303</v>
      </c>
      <c r="L6741" s="2" t="s">
        <v>211</v>
      </c>
      <c r="M6741" s="1">
        <v>60623</v>
      </c>
      <c r="N6741" s="2" t="s">
        <v>105</v>
      </c>
      <c r="O6741" s="2" t="s">
        <v>5556</v>
      </c>
      <c r="P6741" s="2" t="s">
        <v>46</v>
      </c>
      <c r="Q6741" s="2" t="s">
        <v>59</v>
      </c>
      <c r="R6741" s="2" t="s">
        <v>5557</v>
      </c>
      <c r="S6741" s="1">
        <v>102.624</v>
      </c>
      <c r="T6741" s="1">
        <v>3</v>
      </c>
      <c r="U6741" s="1">
        <v>0.2</v>
      </c>
      <c r="V6741" s="5">
        <v>7.6967999999999996</v>
      </c>
    </row>
    <row r="6742" spans="1:22" ht="15" thickBot="1" x14ac:dyDescent="0.35">
      <c r="A6742" s="4">
        <v>6741</v>
      </c>
      <c r="B6742" s="2" t="s">
        <v>9065</v>
      </c>
      <c r="C6742" s="1">
        <v>2011</v>
      </c>
      <c r="D6742" s="3">
        <v>40689</v>
      </c>
      <c r="E6742" s="3">
        <v>40694</v>
      </c>
      <c r="F6742" s="2" t="s">
        <v>50</v>
      </c>
      <c r="G6742" s="2" t="s">
        <v>4324</v>
      </c>
      <c r="H6742" s="2" t="s">
        <v>4325</v>
      </c>
      <c r="I6742" s="2" t="s">
        <v>26</v>
      </c>
      <c r="J6742" s="2" t="s">
        <v>27</v>
      </c>
      <c r="K6742" s="2" t="s">
        <v>303</v>
      </c>
      <c r="L6742" s="2" t="s">
        <v>211</v>
      </c>
      <c r="M6742" s="1">
        <v>60623</v>
      </c>
      <c r="N6742" s="2" t="s">
        <v>105</v>
      </c>
      <c r="O6742" s="2" t="s">
        <v>4768</v>
      </c>
      <c r="P6742" s="2" t="s">
        <v>32</v>
      </c>
      <c r="Q6742" s="2" t="s">
        <v>36</v>
      </c>
      <c r="R6742" s="2" t="s">
        <v>4769</v>
      </c>
      <c r="S6742" s="1">
        <v>359.77199999999999</v>
      </c>
      <c r="T6742" s="1">
        <v>2</v>
      </c>
      <c r="U6742" s="1">
        <v>0.3</v>
      </c>
      <c r="V6742" s="5">
        <v>-5.1395999999999997</v>
      </c>
    </row>
    <row r="6743" spans="1:22" ht="15" thickBot="1" x14ac:dyDescent="0.35">
      <c r="A6743" s="4">
        <v>6742</v>
      </c>
      <c r="B6743" s="2" t="s">
        <v>9065</v>
      </c>
      <c r="C6743" s="1">
        <v>2011</v>
      </c>
      <c r="D6743" s="3">
        <v>40689</v>
      </c>
      <c r="E6743" s="3">
        <v>40694</v>
      </c>
      <c r="F6743" s="2" t="s">
        <v>50</v>
      </c>
      <c r="G6743" s="2" t="s">
        <v>4324</v>
      </c>
      <c r="H6743" s="2" t="s">
        <v>4325</v>
      </c>
      <c r="I6743" s="2" t="s">
        <v>26</v>
      </c>
      <c r="J6743" s="2" t="s">
        <v>27</v>
      </c>
      <c r="K6743" s="2" t="s">
        <v>303</v>
      </c>
      <c r="L6743" s="2" t="s">
        <v>211</v>
      </c>
      <c r="M6743" s="1">
        <v>60623</v>
      </c>
      <c r="N6743" s="2" t="s">
        <v>105</v>
      </c>
      <c r="O6743" s="2" t="s">
        <v>3118</v>
      </c>
      <c r="P6743" s="2" t="s">
        <v>46</v>
      </c>
      <c r="Q6743" s="2" t="s">
        <v>68</v>
      </c>
      <c r="R6743" s="2" t="s">
        <v>3119</v>
      </c>
      <c r="S6743" s="1">
        <v>13.391999999999999</v>
      </c>
      <c r="T6743" s="1">
        <v>3</v>
      </c>
      <c r="U6743" s="1">
        <v>0.2</v>
      </c>
      <c r="V6743" s="5">
        <v>3.1806000000000001</v>
      </c>
    </row>
    <row r="6744" spans="1:22" ht="15" thickBot="1" x14ac:dyDescent="0.35">
      <c r="A6744" s="4">
        <v>6743</v>
      </c>
      <c r="B6744" s="2" t="s">
        <v>9066</v>
      </c>
      <c r="C6744" s="1">
        <v>2014</v>
      </c>
      <c r="D6744" s="3">
        <v>41827</v>
      </c>
      <c r="E6744" s="3">
        <v>41832</v>
      </c>
      <c r="F6744" s="2" t="s">
        <v>50</v>
      </c>
      <c r="G6744" s="2" t="s">
        <v>1189</v>
      </c>
      <c r="H6744" s="2" t="s">
        <v>1190</v>
      </c>
      <c r="I6744" s="2" t="s">
        <v>26</v>
      </c>
      <c r="J6744" s="2" t="s">
        <v>27</v>
      </c>
      <c r="K6744" s="2" t="s">
        <v>42</v>
      </c>
      <c r="L6744" s="2" t="s">
        <v>43</v>
      </c>
      <c r="M6744" s="1">
        <v>90008</v>
      </c>
      <c r="N6744" s="2" t="s">
        <v>44</v>
      </c>
      <c r="O6744" s="2" t="s">
        <v>304</v>
      </c>
      <c r="P6744" s="2" t="s">
        <v>32</v>
      </c>
      <c r="Q6744" s="2" t="s">
        <v>36</v>
      </c>
      <c r="R6744" s="2" t="s">
        <v>552</v>
      </c>
      <c r="S6744" s="1">
        <v>122.136</v>
      </c>
      <c r="T6744" s="1">
        <v>3</v>
      </c>
      <c r="U6744" s="1">
        <v>0.2</v>
      </c>
      <c r="V6744" s="5">
        <v>-13.7403</v>
      </c>
    </row>
    <row r="6745" spans="1:22" ht="15" thickBot="1" x14ac:dyDescent="0.35">
      <c r="A6745" s="4">
        <v>6744</v>
      </c>
      <c r="B6745" s="2" t="s">
        <v>9067</v>
      </c>
      <c r="C6745" s="1">
        <v>2012</v>
      </c>
      <c r="D6745" s="3">
        <v>40955</v>
      </c>
      <c r="E6745" s="3">
        <v>40959</v>
      </c>
      <c r="F6745" s="2" t="s">
        <v>50</v>
      </c>
      <c r="G6745" s="2" t="s">
        <v>1157</v>
      </c>
      <c r="H6745" s="2" t="s">
        <v>1158</v>
      </c>
      <c r="I6745" s="2" t="s">
        <v>41</v>
      </c>
      <c r="J6745" s="2" t="s">
        <v>27</v>
      </c>
      <c r="K6745" s="2" t="s">
        <v>244</v>
      </c>
      <c r="L6745" s="2" t="s">
        <v>2694</v>
      </c>
      <c r="M6745" s="1">
        <v>3820</v>
      </c>
      <c r="N6745" s="2" t="s">
        <v>148</v>
      </c>
      <c r="O6745" s="2" t="s">
        <v>657</v>
      </c>
      <c r="P6745" s="2" t="s">
        <v>46</v>
      </c>
      <c r="Q6745" s="2" t="s">
        <v>90</v>
      </c>
      <c r="R6745" s="2" t="s">
        <v>658</v>
      </c>
      <c r="S6745" s="1">
        <v>35.880000000000003</v>
      </c>
      <c r="T6745" s="1">
        <v>6</v>
      </c>
      <c r="U6745" s="1">
        <v>0</v>
      </c>
      <c r="V6745" s="5">
        <v>16.146000000000001</v>
      </c>
    </row>
    <row r="6746" spans="1:22" ht="15" thickBot="1" x14ac:dyDescent="0.35">
      <c r="A6746" s="4">
        <v>6745</v>
      </c>
      <c r="B6746" s="2" t="s">
        <v>9068</v>
      </c>
      <c r="C6746" s="1">
        <v>2014</v>
      </c>
      <c r="D6746" s="3">
        <v>41807</v>
      </c>
      <c r="E6746" s="3">
        <v>41809</v>
      </c>
      <c r="F6746" s="2" t="s">
        <v>23</v>
      </c>
      <c r="G6746" s="2" t="s">
        <v>3259</v>
      </c>
      <c r="H6746" s="2" t="s">
        <v>3260</v>
      </c>
      <c r="I6746" s="2" t="s">
        <v>26</v>
      </c>
      <c r="J6746" s="2" t="s">
        <v>27</v>
      </c>
      <c r="K6746" s="2" t="s">
        <v>866</v>
      </c>
      <c r="L6746" s="2" t="s">
        <v>498</v>
      </c>
      <c r="M6746" s="1">
        <v>43017</v>
      </c>
      <c r="N6746" s="2" t="s">
        <v>148</v>
      </c>
      <c r="O6746" s="2" t="s">
        <v>2298</v>
      </c>
      <c r="P6746" s="2" t="s">
        <v>71</v>
      </c>
      <c r="Q6746" s="2" t="s">
        <v>161</v>
      </c>
      <c r="R6746" s="2" t="s">
        <v>2299</v>
      </c>
      <c r="S6746" s="1">
        <v>479.952</v>
      </c>
      <c r="T6746" s="1">
        <v>6</v>
      </c>
      <c r="U6746" s="1">
        <v>0.2</v>
      </c>
      <c r="V6746" s="5">
        <v>107.9892</v>
      </c>
    </row>
    <row r="6747" spans="1:22" ht="15" thickBot="1" x14ac:dyDescent="0.35">
      <c r="A6747" s="4">
        <v>6746</v>
      </c>
      <c r="B6747" s="2" t="s">
        <v>9068</v>
      </c>
      <c r="C6747" s="1">
        <v>2014</v>
      </c>
      <c r="D6747" s="3">
        <v>41807</v>
      </c>
      <c r="E6747" s="3">
        <v>41809</v>
      </c>
      <c r="F6747" s="2" t="s">
        <v>23</v>
      </c>
      <c r="G6747" s="2" t="s">
        <v>3259</v>
      </c>
      <c r="H6747" s="2" t="s">
        <v>3260</v>
      </c>
      <c r="I6747" s="2" t="s">
        <v>26</v>
      </c>
      <c r="J6747" s="2" t="s">
        <v>27</v>
      </c>
      <c r="K6747" s="2" t="s">
        <v>866</v>
      </c>
      <c r="L6747" s="2" t="s">
        <v>498</v>
      </c>
      <c r="M6747" s="1">
        <v>43017</v>
      </c>
      <c r="N6747" s="2" t="s">
        <v>148</v>
      </c>
      <c r="O6747" s="2" t="s">
        <v>1030</v>
      </c>
      <c r="P6747" s="2" t="s">
        <v>46</v>
      </c>
      <c r="Q6747" s="2" t="s">
        <v>68</v>
      </c>
      <c r="R6747" s="2" t="s">
        <v>1031</v>
      </c>
      <c r="S6747" s="1">
        <v>23.92</v>
      </c>
      <c r="T6747" s="1">
        <v>5</v>
      </c>
      <c r="U6747" s="1">
        <v>0.2</v>
      </c>
      <c r="V6747" s="5">
        <v>1.794</v>
      </c>
    </row>
    <row r="6748" spans="1:22" ht="15" thickBot="1" x14ac:dyDescent="0.35">
      <c r="A6748" s="4">
        <v>6747</v>
      </c>
      <c r="B6748" s="2" t="s">
        <v>9069</v>
      </c>
      <c r="C6748" s="1">
        <v>2014</v>
      </c>
      <c r="D6748" s="3">
        <v>41957</v>
      </c>
      <c r="E6748" s="3">
        <v>41960</v>
      </c>
      <c r="F6748" s="2" t="s">
        <v>188</v>
      </c>
      <c r="G6748" s="2" t="s">
        <v>343</v>
      </c>
      <c r="H6748" s="2" t="s">
        <v>344</v>
      </c>
      <c r="I6748" s="2" t="s">
        <v>41</v>
      </c>
      <c r="J6748" s="2" t="s">
        <v>27</v>
      </c>
      <c r="K6748" s="2" t="s">
        <v>266</v>
      </c>
      <c r="L6748" s="2" t="s">
        <v>267</v>
      </c>
      <c r="M6748" s="1">
        <v>10009</v>
      </c>
      <c r="N6748" s="2" t="s">
        <v>148</v>
      </c>
      <c r="O6748" s="2" t="s">
        <v>6047</v>
      </c>
      <c r="P6748" s="2" t="s">
        <v>71</v>
      </c>
      <c r="Q6748" s="2" t="s">
        <v>72</v>
      </c>
      <c r="R6748" s="2" t="s">
        <v>6048</v>
      </c>
      <c r="S6748" s="1">
        <v>629.95000000000005</v>
      </c>
      <c r="T6748" s="1">
        <v>5</v>
      </c>
      <c r="U6748" s="1">
        <v>0</v>
      </c>
      <c r="V6748" s="5">
        <v>163.78700000000001</v>
      </c>
    </row>
    <row r="6749" spans="1:22" ht="15" thickBot="1" x14ac:dyDescent="0.35">
      <c r="A6749" s="4">
        <v>6748</v>
      </c>
      <c r="B6749" s="2" t="s">
        <v>9070</v>
      </c>
      <c r="C6749" s="1">
        <v>2014</v>
      </c>
      <c r="D6749" s="3">
        <v>41985</v>
      </c>
      <c r="E6749" s="3">
        <v>41989</v>
      </c>
      <c r="F6749" s="2" t="s">
        <v>50</v>
      </c>
      <c r="G6749" s="2" t="s">
        <v>1821</v>
      </c>
      <c r="H6749" s="2" t="s">
        <v>1822</v>
      </c>
      <c r="I6749" s="2" t="s">
        <v>26</v>
      </c>
      <c r="J6749" s="2" t="s">
        <v>27</v>
      </c>
      <c r="K6749" s="2" t="s">
        <v>266</v>
      </c>
      <c r="L6749" s="2" t="s">
        <v>267</v>
      </c>
      <c r="M6749" s="1">
        <v>10035</v>
      </c>
      <c r="N6749" s="2" t="s">
        <v>148</v>
      </c>
      <c r="O6749" s="2" t="s">
        <v>1712</v>
      </c>
      <c r="P6749" s="2" t="s">
        <v>46</v>
      </c>
      <c r="Q6749" s="2" t="s">
        <v>75</v>
      </c>
      <c r="R6749" s="2" t="s">
        <v>1713</v>
      </c>
      <c r="S6749" s="1">
        <v>14.952</v>
      </c>
      <c r="T6749" s="1">
        <v>1</v>
      </c>
      <c r="U6749" s="1">
        <v>0.2</v>
      </c>
      <c r="V6749" s="5">
        <v>5.0462999999999996</v>
      </c>
    </row>
    <row r="6750" spans="1:22" ht="15" thickBot="1" x14ac:dyDescent="0.35">
      <c r="A6750" s="4">
        <v>6749</v>
      </c>
      <c r="B6750" s="2" t="s">
        <v>9070</v>
      </c>
      <c r="C6750" s="1">
        <v>2014</v>
      </c>
      <c r="D6750" s="3">
        <v>41985</v>
      </c>
      <c r="E6750" s="3">
        <v>41989</v>
      </c>
      <c r="F6750" s="2" t="s">
        <v>50</v>
      </c>
      <c r="G6750" s="2" t="s">
        <v>1821</v>
      </c>
      <c r="H6750" s="2" t="s">
        <v>1822</v>
      </c>
      <c r="I6750" s="2" t="s">
        <v>26</v>
      </c>
      <c r="J6750" s="2" t="s">
        <v>27</v>
      </c>
      <c r="K6750" s="2" t="s">
        <v>266</v>
      </c>
      <c r="L6750" s="2" t="s">
        <v>267</v>
      </c>
      <c r="M6750" s="1">
        <v>10035</v>
      </c>
      <c r="N6750" s="2" t="s">
        <v>148</v>
      </c>
      <c r="O6750" s="2" t="s">
        <v>5565</v>
      </c>
      <c r="P6750" s="2" t="s">
        <v>46</v>
      </c>
      <c r="Q6750" s="2" t="s">
        <v>90</v>
      </c>
      <c r="R6750" s="2" t="s">
        <v>5566</v>
      </c>
      <c r="S6750" s="1">
        <v>17.940000000000001</v>
      </c>
      <c r="T6750" s="1">
        <v>3</v>
      </c>
      <c r="U6750" s="1">
        <v>0</v>
      </c>
      <c r="V6750" s="5">
        <v>8.0730000000000004</v>
      </c>
    </row>
    <row r="6751" spans="1:22" ht="15" thickBot="1" x14ac:dyDescent="0.35">
      <c r="A6751" s="4">
        <v>6750</v>
      </c>
      <c r="B6751" s="2" t="s">
        <v>9070</v>
      </c>
      <c r="C6751" s="1">
        <v>2014</v>
      </c>
      <c r="D6751" s="3">
        <v>41985</v>
      </c>
      <c r="E6751" s="3">
        <v>41989</v>
      </c>
      <c r="F6751" s="2" t="s">
        <v>50</v>
      </c>
      <c r="G6751" s="2" t="s">
        <v>1821</v>
      </c>
      <c r="H6751" s="2" t="s">
        <v>1822</v>
      </c>
      <c r="I6751" s="2" t="s">
        <v>26</v>
      </c>
      <c r="J6751" s="2" t="s">
        <v>27</v>
      </c>
      <c r="K6751" s="2" t="s">
        <v>266</v>
      </c>
      <c r="L6751" s="2" t="s">
        <v>267</v>
      </c>
      <c r="M6751" s="1">
        <v>10035</v>
      </c>
      <c r="N6751" s="2" t="s">
        <v>148</v>
      </c>
      <c r="O6751" s="2" t="s">
        <v>7939</v>
      </c>
      <c r="P6751" s="2" t="s">
        <v>71</v>
      </c>
      <c r="Q6751" s="2" t="s">
        <v>72</v>
      </c>
      <c r="R6751" s="2" t="s">
        <v>7940</v>
      </c>
      <c r="S6751" s="1">
        <v>116.98</v>
      </c>
      <c r="T6751" s="1">
        <v>2</v>
      </c>
      <c r="U6751" s="1">
        <v>0</v>
      </c>
      <c r="V6751" s="5">
        <v>29.245000000000001</v>
      </c>
    </row>
    <row r="6752" spans="1:22" ht="15" thickBot="1" x14ac:dyDescent="0.35">
      <c r="A6752" s="4">
        <v>6751</v>
      </c>
      <c r="B6752" s="2" t="s">
        <v>9071</v>
      </c>
      <c r="C6752" s="1">
        <v>2013</v>
      </c>
      <c r="D6752" s="3">
        <v>41454</v>
      </c>
      <c r="E6752" s="3">
        <v>41456</v>
      </c>
      <c r="F6752" s="2" t="s">
        <v>23</v>
      </c>
      <c r="G6752" s="2" t="s">
        <v>6118</v>
      </c>
      <c r="H6752" s="2" t="s">
        <v>6119</v>
      </c>
      <c r="I6752" s="2" t="s">
        <v>26</v>
      </c>
      <c r="J6752" s="2" t="s">
        <v>27</v>
      </c>
      <c r="K6752" s="2" t="s">
        <v>4824</v>
      </c>
      <c r="L6752" s="2" t="s">
        <v>788</v>
      </c>
      <c r="M6752" s="1">
        <v>7501</v>
      </c>
      <c r="N6752" s="2" t="s">
        <v>148</v>
      </c>
      <c r="O6752" s="2" t="s">
        <v>6594</v>
      </c>
      <c r="P6752" s="2" t="s">
        <v>32</v>
      </c>
      <c r="Q6752" s="2" t="s">
        <v>36</v>
      </c>
      <c r="R6752" s="2" t="s">
        <v>6595</v>
      </c>
      <c r="S6752" s="1">
        <v>121.96</v>
      </c>
      <c r="T6752" s="1">
        <v>2</v>
      </c>
      <c r="U6752" s="1">
        <v>0</v>
      </c>
      <c r="V6752" s="5">
        <v>20.7332</v>
      </c>
    </row>
    <row r="6753" spans="1:22" ht="15" thickBot="1" x14ac:dyDescent="0.35">
      <c r="A6753" s="4">
        <v>6752</v>
      </c>
      <c r="B6753" s="2" t="s">
        <v>9071</v>
      </c>
      <c r="C6753" s="1">
        <v>2013</v>
      </c>
      <c r="D6753" s="3">
        <v>41454</v>
      </c>
      <c r="E6753" s="3">
        <v>41456</v>
      </c>
      <c r="F6753" s="2" t="s">
        <v>23</v>
      </c>
      <c r="G6753" s="2" t="s">
        <v>6118</v>
      </c>
      <c r="H6753" s="2" t="s">
        <v>6119</v>
      </c>
      <c r="I6753" s="2" t="s">
        <v>26</v>
      </c>
      <c r="J6753" s="2" t="s">
        <v>27</v>
      </c>
      <c r="K6753" s="2" t="s">
        <v>4824</v>
      </c>
      <c r="L6753" s="2" t="s">
        <v>788</v>
      </c>
      <c r="M6753" s="1">
        <v>7501</v>
      </c>
      <c r="N6753" s="2" t="s">
        <v>148</v>
      </c>
      <c r="O6753" s="2" t="s">
        <v>6505</v>
      </c>
      <c r="P6753" s="2" t="s">
        <v>46</v>
      </c>
      <c r="Q6753" s="2" t="s">
        <v>78</v>
      </c>
      <c r="R6753" s="2" t="s">
        <v>6506</v>
      </c>
      <c r="S6753" s="1">
        <v>8.74</v>
      </c>
      <c r="T6753" s="1">
        <v>2</v>
      </c>
      <c r="U6753" s="1">
        <v>0</v>
      </c>
      <c r="V6753" s="5">
        <v>2.2724000000000002</v>
      </c>
    </row>
    <row r="6754" spans="1:22" ht="15" thickBot="1" x14ac:dyDescent="0.35">
      <c r="A6754" s="4">
        <v>6753</v>
      </c>
      <c r="B6754" s="2" t="s">
        <v>9071</v>
      </c>
      <c r="C6754" s="1">
        <v>2013</v>
      </c>
      <c r="D6754" s="3">
        <v>41454</v>
      </c>
      <c r="E6754" s="3">
        <v>41456</v>
      </c>
      <c r="F6754" s="2" t="s">
        <v>23</v>
      </c>
      <c r="G6754" s="2" t="s">
        <v>6118</v>
      </c>
      <c r="H6754" s="2" t="s">
        <v>6119</v>
      </c>
      <c r="I6754" s="2" t="s">
        <v>26</v>
      </c>
      <c r="J6754" s="2" t="s">
        <v>27</v>
      </c>
      <c r="K6754" s="2" t="s">
        <v>4824</v>
      </c>
      <c r="L6754" s="2" t="s">
        <v>788</v>
      </c>
      <c r="M6754" s="1">
        <v>7501</v>
      </c>
      <c r="N6754" s="2" t="s">
        <v>148</v>
      </c>
      <c r="O6754" s="2" t="s">
        <v>1321</v>
      </c>
      <c r="P6754" s="2" t="s">
        <v>46</v>
      </c>
      <c r="Q6754" s="2" t="s">
        <v>90</v>
      </c>
      <c r="R6754" s="2" t="s">
        <v>1322</v>
      </c>
      <c r="S6754" s="1">
        <v>61.96</v>
      </c>
      <c r="T6754" s="1">
        <v>2</v>
      </c>
      <c r="U6754" s="1">
        <v>0</v>
      </c>
      <c r="V6754" s="5">
        <v>27.882000000000001</v>
      </c>
    </row>
    <row r="6755" spans="1:22" ht="15" thickBot="1" x14ac:dyDescent="0.35">
      <c r="A6755" s="4">
        <v>6754</v>
      </c>
      <c r="B6755" s="2" t="s">
        <v>9071</v>
      </c>
      <c r="C6755" s="1">
        <v>2013</v>
      </c>
      <c r="D6755" s="3">
        <v>41454</v>
      </c>
      <c r="E6755" s="3">
        <v>41456</v>
      </c>
      <c r="F6755" s="2" t="s">
        <v>23</v>
      </c>
      <c r="G6755" s="2" t="s">
        <v>6118</v>
      </c>
      <c r="H6755" s="2" t="s">
        <v>6119</v>
      </c>
      <c r="I6755" s="2" t="s">
        <v>26</v>
      </c>
      <c r="J6755" s="2" t="s">
        <v>27</v>
      </c>
      <c r="K6755" s="2" t="s">
        <v>4824</v>
      </c>
      <c r="L6755" s="2" t="s">
        <v>788</v>
      </c>
      <c r="M6755" s="1">
        <v>7501</v>
      </c>
      <c r="N6755" s="2" t="s">
        <v>148</v>
      </c>
      <c r="O6755" s="2" t="s">
        <v>5821</v>
      </c>
      <c r="P6755" s="2" t="s">
        <v>46</v>
      </c>
      <c r="Q6755" s="2" t="s">
        <v>75</v>
      </c>
      <c r="R6755" s="2" t="s">
        <v>5822</v>
      </c>
      <c r="S6755" s="1">
        <v>7.96</v>
      </c>
      <c r="T6755" s="1">
        <v>2</v>
      </c>
      <c r="U6755" s="1">
        <v>0</v>
      </c>
      <c r="V6755" s="5">
        <v>3.7412000000000001</v>
      </c>
    </row>
    <row r="6756" spans="1:22" ht="15" thickBot="1" x14ac:dyDescent="0.35">
      <c r="A6756" s="4">
        <v>6755</v>
      </c>
      <c r="B6756" s="2" t="s">
        <v>9071</v>
      </c>
      <c r="C6756" s="1">
        <v>2013</v>
      </c>
      <c r="D6756" s="3">
        <v>41454</v>
      </c>
      <c r="E6756" s="3">
        <v>41456</v>
      </c>
      <c r="F6756" s="2" t="s">
        <v>23</v>
      </c>
      <c r="G6756" s="2" t="s">
        <v>6118</v>
      </c>
      <c r="H6756" s="2" t="s">
        <v>6119</v>
      </c>
      <c r="I6756" s="2" t="s">
        <v>26</v>
      </c>
      <c r="J6756" s="2" t="s">
        <v>27</v>
      </c>
      <c r="K6756" s="2" t="s">
        <v>4824</v>
      </c>
      <c r="L6756" s="2" t="s">
        <v>788</v>
      </c>
      <c r="M6756" s="1">
        <v>7501</v>
      </c>
      <c r="N6756" s="2" t="s">
        <v>148</v>
      </c>
      <c r="O6756" s="2" t="s">
        <v>106</v>
      </c>
      <c r="P6756" s="2" t="s">
        <v>46</v>
      </c>
      <c r="Q6756" s="2" t="s">
        <v>78</v>
      </c>
      <c r="R6756" s="2" t="s">
        <v>107</v>
      </c>
      <c r="S6756" s="1">
        <v>275.24</v>
      </c>
      <c r="T6756" s="1">
        <v>4</v>
      </c>
      <c r="U6756" s="1">
        <v>0</v>
      </c>
      <c r="V6756" s="5">
        <v>121.1056</v>
      </c>
    </row>
    <row r="6757" spans="1:22" ht="15" thickBot="1" x14ac:dyDescent="0.35">
      <c r="A6757" s="4">
        <v>6756</v>
      </c>
      <c r="B6757" s="2" t="s">
        <v>9072</v>
      </c>
      <c r="C6757" s="1">
        <v>2014</v>
      </c>
      <c r="D6757" s="3">
        <v>41898</v>
      </c>
      <c r="E6757" s="3">
        <v>41902</v>
      </c>
      <c r="F6757" s="2" t="s">
        <v>50</v>
      </c>
      <c r="G6757" s="2" t="s">
        <v>9073</v>
      </c>
      <c r="H6757" s="2" t="s">
        <v>9074</v>
      </c>
      <c r="I6757" s="2" t="s">
        <v>41</v>
      </c>
      <c r="J6757" s="2" t="s">
        <v>27</v>
      </c>
      <c r="K6757" s="2" t="s">
        <v>1119</v>
      </c>
      <c r="L6757" s="2" t="s">
        <v>788</v>
      </c>
      <c r="M6757" s="1">
        <v>8701</v>
      </c>
      <c r="N6757" s="2" t="s">
        <v>148</v>
      </c>
      <c r="O6757" s="2" t="s">
        <v>6157</v>
      </c>
      <c r="P6757" s="2" t="s">
        <v>32</v>
      </c>
      <c r="Q6757" s="2" t="s">
        <v>65</v>
      </c>
      <c r="R6757" s="2" t="s">
        <v>6158</v>
      </c>
      <c r="S6757" s="1">
        <v>47.4</v>
      </c>
      <c r="T6757" s="1">
        <v>5</v>
      </c>
      <c r="U6757" s="1">
        <v>0</v>
      </c>
      <c r="V6757" s="5">
        <v>18.96</v>
      </c>
    </row>
    <row r="6758" spans="1:22" ht="15" thickBot="1" x14ac:dyDescent="0.35">
      <c r="A6758" s="4">
        <v>6757</v>
      </c>
      <c r="B6758" s="2" t="s">
        <v>9072</v>
      </c>
      <c r="C6758" s="1">
        <v>2014</v>
      </c>
      <c r="D6758" s="3">
        <v>41898</v>
      </c>
      <c r="E6758" s="3">
        <v>41902</v>
      </c>
      <c r="F6758" s="2" t="s">
        <v>50</v>
      </c>
      <c r="G6758" s="2" t="s">
        <v>9073</v>
      </c>
      <c r="H6758" s="2" t="s">
        <v>9074</v>
      </c>
      <c r="I6758" s="2" t="s">
        <v>41</v>
      </c>
      <c r="J6758" s="2" t="s">
        <v>27</v>
      </c>
      <c r="K6758" s="2" t="s">
        <v>1119</v>
      </c>
      <c r="L6758" s="2" t="s">
        <v>788</v>
      </c>
      <c r="M6758" s="1">
        <v>8701</v>
      </c>
      <c r="N6758" s="2" t="s">
        <v>148</v>
      </c>
      <c r="O6758" s="2" t="s">
        <v>6952</v>
      </c>
      <c r="P6758" s="2" t="s">
        <v>32</v>
      </c>
      <c r="Q6758" s="2" t="s">
        <v>36</v>
      </c>
      <c r="R6758" s="2" t="s">
        <v>6953</v>
      </c>
      <c r="S6758" s="1">
        <v>512.96</v>
      </c>
      <c r="T6758" s="1">
        <v>4</v>
      </c>
      <c r="U6758" s="1">
        <v>0</v>
      </c>
      <c r="V6758" s="5">
        <v>143.62880000000001</v>
      </c>
    </row>
    <row r="6759" spans="1:22" ht="15" thickBot="1" x14ac:dyDescent="0.35">
      <c r="A6759" s="4">
        <v>6758</v>
      </c>
      <c r="B6759" s="2" t="s">
        <v>9072</v>
      </c>
      <c r="C6759" s="1">
        <v>2014</v>
      </c>
      <c r="D6759" s="3">
        <v>41898</v>
      </c>
      <c r="E6759" s="3">
        <v>41902</v>
      </c>
      <c r="F6759" s="2" t="s">
        <v>50</v>
      </c>
      <c r="G6759" s="2" t="s">
        <v>9073</v>
      </c>
      <c r="H6759" s="2" t="s">
        <v>9074</v>
      </c>
      <c r="I6759" s="2" t="s">
        <v>41</v>
      </c>
      <c r="J6759" s="2" t="s">
        <v>27</v>
      </c>
      <c r="K6759" s="2" t="s">
        <v>1119</v>
      </c>
      <c r="L6759" s="2" t="s">
        <v>788</v>
      </c>
      <c r="M6759" s="1">
        <v>8701</v>
      </c>
      <c r="N6759" s="2" t="s">
        <v>148</v>
      </c>
      <c r="O6759" s="2" t="s">
        <v>3140</v>
      </c>
      <c r="P6759" s="2" t="s">
        <v>71</v>
      </c>
      <c r="Q6759" s="2" t="s">
        <v>72</v>
      </c>
      <c r="R6759" s="2" t="s">
        <v>3141</v>
      </c>
      <c r="S6759" s="1">
        <v>395.94</v>
      </c>
      <c r="T6759" s="1">
        <v>6</v>
      </c>
      <c r="U6759" s="1">
        <v>0</v>
      </c>
      <c r="V6759" s="5">
        <v>102.9444</v>
      </c>
    </row>
    <row r="6760" spans="1:22" ht="15" thickBot="1" x14ac:dyDescent="0.35">
      <c r="A6760" s="4">
        <v>6759</v>
      </c>
      <c r="B6760" s="2" t="s">
        <v>9072</v>
      </c>
      <c r="C6760" s="1">
        <v>2014</v>
      </c>
      <c r="D6760" s="3">
        <v>41898</v>
      </c>
      <c r="E6760" s="3">
        <v>41902</v>
      </c>
      <c r="F6760" s="2" t="s">
        <v>50</v>
      </c>
      <c r="G6760" s="2" t="s">
        <v>9073</v>
      </c>
      <c r="H6760" s="2" t="s">
        <v>9074</v>
      </c>
      <c r="I6760" s="2" t="s">
        <v>41</v>
      </c>
      <c r="J6760" s="2" t="s">
        <v>27</v>
      </c>
      <c r="K6760" s="2" t="s">
        <v>1119</v>
      </c>
      <c r="L6760" s="2" t="s">
        <v>788</v>
      </c>
      <c r="M6760" s="1">
        <v>8701</v>
      </c>
      <c r="N6760" s="2" t="s">
        <v>148</v>
      </c>
      <c r="O6760" s="2" t="s">
        <v>1412</v>
      </c>
      <c r="P6760" s="2" t="s">
        <v>46</v>
      </c>
      <c r="Q6760" s="2" t="s">
        <v>59</v>
      </c>
      <c r="R6760" s="2" t="s">
        <v>1413</v>
      </c>
      <c r="S6760" s="1">
        <v>81.96</v>
      </c>
      <c r="T6760" s="1">
        <v>2</v>
      </c>
      <c r="U6760" s="1">
        <v>0</v>
      </c>
      <c r="V6760" s="5">
        <v>0</v>
      </c>
    </row>
    <row r="6761" spans="1:22" ht="15" thickBot="1" x14ac:dyDescent="0.35">
      <c r="A6761" s="4">
        <v>6760</v>
      </c>
      <c r="B6761" s="2" t="s">
        <v>9075</v>
      </c>
      <c r="C6761" s="1">
        <v>2014</v>
      </c>
      <c r="D6761" s="3">
        <v>41976</v>
      </c>
      <c r="E6761" s="3">
        <v>41982</v>
      </c>
      <c r="F6761" s="2" t="s">
        <v>50</v>
      </c>
      <c r="G6761" s="2" t="s">
        <v>8367</v>
      </c>
      <c r="H6761" s="2" t="s">
        <v>8368</v>
      </c>
      <c r="I6761" s="2" t="s">
        <v>26</v>
      </c>
      <c r="J6761" s="2" t="s">
        <v>27</v>
      </c>
      <c r="K6761" s="2" t="s">
        <v>4488</v>
      </c>
      <c r="L6761" s="2" t="s">
        <v>88</v>
      </c>
      <c r="M6761" s="1">
        <v>27405</v>
      </c>
      <c r="N6761" s="2" t="s">
        <v>30</v>
      </c>
      <c r="O6761" s="2" t="s">
        <v>3471</v>
      </c>
      <c r="P6761" s="2" t="s">
        <v>46</v>
      </c>
      <c r="Q6761" s="2" t="s">
        <v>68</v>
      </c>
      <c r="R6761" s="2" t="s">
        <v>3472</v>
      </c>
      <c r="S6761" s="1">
        <v>32.776000000000003</v>
      </c>
      <c r="T6761" s="1">
        <v>1</v>
      </c>
      <c r="U6761" s="1">
        <v>0.2</v>
      </c>
      <c r="V6761" s="5">
        <v>2.4582000000000002</v>
      </c>
    </row>
    <row r="6762" spans="1:22" ht="15" thickBot="1" x14ac:dyDescent="0.35">
      <c r="A6762" s="4">
        <v>6761</v>
      </c>
      <c r="B6762" s="2" t="s">
        <v>9076</v>
      </c>
      <c r="C6762" s="1">
        <v>2014</v>
      </c>
      <c r="D6762" s="3">
        <v>41817</v>
      </c>
      <c r="E6762" s="3">
        <v>41821</v>
      </c>
      <c r="F6762" s="2" t="s">
        <v>50</v>
      </c>
      <c r="G6762" s="2" t="s">
        <v>1350</v>
      </c>
      <c r="H6762" s="2" t="s">
        <v>1351</v>
      </c>
      <c r="I6762" s="2" t="s">
        <v>26</v>
      </c>
      <c r="J6762" s="2" t="s">
        <v>27</v>
      </c>
      <c r="K6762" s="2" t="s">
        <v>266</v>
      </c>
      <c r="L6762" s="2" t="s">
        <v>267</v>
      </c>
      <c r="M6762" s="1">
        <v>10035</v>
      </c>
      <c r="N6762" s="2" t="s">
        <v>148</v>
      </c>
      <c r="O6762" s="2" t="s">
        <v>340</v>
      </c>
      <c r="P6762" s="2" t="s">
        <v>46</v>
      </c>
      <c r="Q6762" s="2" t="s">
        <v>59</v>
      </c>
      <c r="R6762" s="2" t="s">
        <v>341</v>
      </c>
      <c r="S6762" s="1">
        <v>272.94</v>
      </c>
      <c r="T6762" s="1">
        <v>3</v>
      </c>
      <c r="U6762" s="1">
        <v>0</v>
      </c>
      <c r="V6762" s="5">
        <v>0</v>
      </c>
    </row>
    <row r="6763" spans="1:22" ht="15" thickBot="1" x14ac:dyDescent="0.35">
      <c r="A6763" s="4">
        <v>6762</v>
      </c>
      <c r="B6763" s="2" t="s">
        <v>9077</v>
      </c>
      <c r="C6763" s="1">
        <v>2013</v>
      </c>
      <c r="D6763" s="3">
        <v>41480</v>
      </c>
      <c r="E6763" s="3">
        <v>41482</v>
      </c>
      <c r="F6763" s="2" t="s">
        <v>23</v>
      </c>
      <c r="G6763" s="2" t="s">
        <v>6797</v>
      </c>
      <c r="H6763" s="2" t="s">
        <v>6798</v>
      </c>
      <c r="I6763" s="2" t="s">
        <v>41</v>
      </c>
      <c r="J6763" s="2" t="s">
        <v>27</v>
      </c>
      <c r="K6763" s="2" t="s">
        <v>266</v>
      </c>
      <c r="L6763" s="2" t="s">
        <v>267</v>
      </c>
      <c r="M6763" s="1">
        <v>10035</v>
      </c>
      <c r="N6763" s="2" t="s">
        <v>148</v>
      </c>
      <c r="O6763" s="2" t="s">
        <v>3495</v>
      </c>
      <c r="P6763" s="2" t="s">
        <v>32</v>
      </c>
      <c r="Q6763" s="2" t="s">
        <v>36</v>
      </c>
      <c r="R6763" s="2" t="s">
        <v>3496</v>
      </c>
      <c r="S6763" s="1">
        <v>253.76400000000001</v>
      </c>
      <c r="T6763" s="1">
        <v>2</v>
      </c>
      <c r="U6763" s="1">
        <v>0.1</v>
      </c>
      <c r="V6763" s="5">
        <v>31.015599999999999</v>
      </c>
    </row>
    <row r="6764" spans="1:22" ht="15" thickBot="1" x14ac:dyDescent="0.35">
      <c r="A6764" s="4">
        <v>6763</v>
      </c>
      <c r="B6764" s="2" t="s">
        <v>9078</v>
      </c>
      <c r="C6764" s="1">
        <v>2013</v>
      </c>
      <c r="D6764" s="3">
        <v>41520</v>
      </c>
      <c r="E6764" s="3">
        <v>41526</v>
      </c>
      <c r="F6764" s="2" t="s">
        <v>50</v>
      </c>
      <c r="G6764" s="2" t="s">
        <v>1815</v>
      </c>
      <c r="H6764" s="2" t="s">
        <v>1816</v>
      </c>
      <c r="I6764" s="2" t="s">
        <v>26</v>
      </c>
      <c r="J6764" s="2" t="s">
        <v>27</v>
      </c>
      <c r="K6764" s="2" t="s">
        <v>303</v>
      </c>
      <c r="L6764" s="2" t="s">
        <v>211</v>
      </c>
      <c r="M6764" s="1">
        <v>60623</v>
      </c>
      <c r="N6764" s="2" t="s">
        <v>105</v>
      </c>
      <c r="O6764" s="2" t="s">
        <v>45</v>
      </c>
      <c r="P6764" s="2" t="s">
        <v>46</v>
      </c>
      <c r="Q6764" s="2" t="s">
        <v>47</v>
      </c>
      <c r="R6764" s="2" t="s">
        <v>48</v>
      </c>
      <c r="S6764" s="1">
        <v>29.24</v>
      </c>
      <c r="T6764" s="1">
        <v>5</v>
      </c>
      <c r="U6764" s="1">
        <v>0.2</v>
      </c>
      <c r="V6764" s="5">
        <v>9.8684999999999992</v>
      </c>
    </row>
    <row r="6765" spans="1:22" ht="15" thickBot="1" x14ac:dyDescent="0.35">
      <c r="A6765" s="4">
        <v>6764</v>
      </c>
      <c r="B6765" s="2" t="s">
        <v>9078</v>
      </c>
      <c r="C6765" s="1">
        <v>2013</v>
      </c>
      <c r="D6765" s="3">
        <v>41520</v>
      </c>
      <c r="E6765" s="3">
        <v>41526</v>
      </c>
      <c r="F6765" s="2" t="s">
        <v>50</v>
      </c>
      <c r="G6765" s="2" t="s">
        <v>1815</v>
      </c>
      <c r="H6765" s="2" t="s">
        <v>1816</v>
      </c>
      <c r="I6765" s="2" t="s">
        <v>26</v>
      </c>
      <c r="J6765" s="2" t="s">
        <v>27</v>
      </c>
      <c r="K6765" s="2" t="s">
        <v>303</v>
      </c>
      <c r="L6765" s="2" t="s">
        <v>211</v>
      </c>
      <c r="M6765" s="1">
        <v>60623</v>
      </c>
      <c r="N6765" s="2" t="s">
        <v>105</v>
      </c>
      <c r="O6765" s="2" t="s">
        <v>885</v>
      </c>
      <c r="P6765" s="2" t="s">
        <v>46</v>
      </c>
      <c r="Q6765" s="2" t="s">
        <v>59</v>
      </c>
      <c r="R6765" s="2" t="s">
        <v>886</v>
      </c>
      <c r="S6765" s="1">
        <v>35.167999999999999</v>
      </c>
      <c r="T6765" s="1">
        <v>2</v>
      </c>
      <c r="U6765" s="1">
        <v>0.2</v>
      </c>
      <c r="V6765" s="5">
        <v>-8.3523999999999994</v>
      </c>
    </row>
    <row r="6766" spans="1:22" ht="15" thickBot="1" x14ac:dyDescent="0.35">
      <c r="A6766" s="4">
        <v>6765</v>
      </c>
      <c r="B6766" s="2" t="s">
        <v>9078</v>
      </c>
      <c r="C6766" s="1">
        <v>2013</v>
      </c>
      <c r="D6766" s="3">
        <v>41520</v>
      </c>
      <c r="E6766" s="3">
        <v>41526</v>
      </c>
      <c r="F6766" s="2" t="s">
        <v>50</v>
      </c>
      <c r="G6766" s="2" t="s">
        <v>1815</v>
      </c>
      <c r="H6766" s="2" t="s">
        <v>1816</v>
      </c>
      <c r="I6766" s="2" t="s">
        <v>26</v>
      </c>
      <c r="J6766" s="2" t="s">
        <v>27</v>
      </c>
      <c r="K6766" s="2" t="s">
        <v>303</v>
      </c>
      <c r="L6766" s="2" t="s">
        <v>211</v>
      </c>
      <c r="M6766" s="1">
        <v>60623</v>
      </c>
      <c r="N6766" s="2" t="s">
        <v>105</v>
      </c>
      <c r="O6766" s="2" t="s">
        <v>9079</v>
      </c>
      <c r="P6766" s="2" t="s">
        <v>71</v>
      </c>
      <c r="Q6766" s="2" t="s">
        <v>682</v>
      </c>
      <c r="R6766" s="2" t="s">
        <v>9080</v>
      </c>
      <c r="S6766" s="1">
        <v>1362.9</v>
      </c>
      <c r="T6766" s="1">
        <v>3</v>
      </c>
      <c r="U6766" s="1">
        <v>0.3</v>
      </c>
      <c r="V6766" s="5">
        <v>-19.47</v>
      </c>
    </row>
    <row r="6767" spans="1:22" ht="15" thickBot="1" x14ac:dyDescent="0.35">
      <c r="A6767" s="4">
        <v>6766</v>
      </c>
      <c r="B6767" s="2" t="s">
        <v>9081</v>
      </c>
      <c r="C6767" s="1">
        <v>2014</v>
      </c>
      <c r="D6767" s="3">
        <v>41750</v>
      </c>
      <c r="E6767" s="3">
        <v>41754</v>
      </c>
      <c r="F6767" s="2" t="s">
        <v>50</v>
      </c>
      <c r="G6767" s="2" t="s">
        <v>6460</v>
      </c>
      <c r="H6767" s="2" t="s">
        <v>6461</v>
      </c>
      <c r="I6767" s="2" t="s">
        <v>26</v>
      </c>
      <c r="J6767" s="2" t="s">
        <v>27</v>
      </c>
      <c r="K6767" s="2" t="s">
        <v>303</v>
      </c>
      <c r="L6767" s="2" t="s">
        <v>211</v>
      </c>
      <c r="M6767" s="1">
        <v>60653</v>
      </c>
      <c r="N6767" s="2" t="s">
        <v>105</v>
      </c>
      <c r="O6767" s="2" t="s">
        <v>1164</v>
      </c>
      <c r="P6767" s="2" t="s">
        <v>32</v>
      </c>
      <c r="Q6767" s="2" t="s">
        <v>36</v>
      </c>
      <c r="R6767" s="2" t="s">
        <v>1165</v>
      </c>
      <c r="S6767" s="1">
        <v>317.05799999999999</v>
      </c>
      <c r="T6767" s="1">
        <v>3</v>
      </c>
      <c r="U6767" s="1">
        <v>0.3</v>
      </c>
      <c r="V6767" s="5">
        <v>-18.117599999999999</v>
      </c>
    </row>
    <row r="6768" spans="1:22" ht="15" thickBot="1" x14ac:dyDescent="0.35">
      <c r="A6768" s="4">
        <v>6767</v>
      </c>
      <c r="B6768" s="2" t="s">
        <v>9081</v>
      </c>
      <c r="C6768" s="1">
        <v>2014</v>
      </c>
      <c r="D6768" s="3">
        <v>41750</v>
      </c>
      <c r="E6768" s="3">
        <v>41754</v>
      </c>
      <c r="F6768" s="2" t="s">
        <v>50</v>
      </c>
      <c r="G6768" s="2" t="s">
        <v>6460</v>
      </c>
      <c r="H6768" s="2" t="s">
        <v>6461</v>
      </c>
      <c r="I6768" s="2" t="s">
        <v>26</v>
      </c>
      <c r="J6768" s="2" t="s">
        <v>27</v>
      </c>
      <c r="K6768" s="2" t="s">
        <v>303</v>
      </c>
      <c r="L6768" s="2" t="s">
        <v>211</v>
      </c>
      <c r="M6768" s="1">
        <v>60653</v>
      </c>
      <c r="N6768" s="2" t="s">
        <v>105</v>
      </c>
      <c r="O6768" s="2" t="s">
        <v>179</v>
      </c>
      <c r="P6768" s="2" t="s">
        <v>46</v>
      </c>
      <c r="Q6768" s="2" t="s">
        <v>68</v>
      </c>
      <c r="R6768" s="2" t="s">
        <v>180</v>
      </c>
      <c r="S6768" s="1">
        <v>15.76</v>
      </c>
      <c r="T6768" s="1">
        <v>2</v>
      </c>
      <c r="U6768" s="1">
        <v>0.2</v>
      </c>
      <c r="V6768" s="5">
        <v>3.5459999999999998</v>
      </c>
    </row>
    <row r="6769" spans="1:22" ht="15" thickBot="1" x14ac:dyDescent="0.35">
      <c r="A6769" s="4">
        <v>6768</v>
      </c>
      <c r="B6769" s="2" t="s">
        <v>9081</v>
      </c>
      <c r="C6769" s="1">
        <v>2014</v>
      </c>
      <c r="D6769" s="3">
        <v>41750</v>
      </c>
      <c r="E6769" s="3">
        <v>41754</v>
      </c>
      <c r="F6769" s="2" t="s">
        <v>50</v>
      </c>
      <c r="G6769" s="2" t="s">
        <v>6460</v>
      </c>
      <c r="H6769" s="2" t="s">
        <v>6461</v>
      </c>
      <c r="I6769" s="2" t="s">
        <v>26</v>
      </c>
      <c r="J6769" s="2" t="s">
        <v>27</v>
      </c>
      <c r="K6769" s="2" t="s">
        <v>303</v>
      </c>
      <c r="L6769" s="2" t="s">
        <v>211</v>
      </c>
      <c r="M6769" s="1">
        <v>60653</v>
      </c>
      <c r="N6769" s="2" t="s">
        <v>105</v>
      </c>
      <c r="O6769" s="2" t="s">
        <v>4064</v>
      </c>
      <c r="P6769" s="2" t="s">
        <v>32</v>
      </c>
      <c r="Q6769" s="2" t="s">
        <v>65</v>
      </c>
      <c r="R6769" s="2" t="s">
        <v>4065</v>
      </c>
      <c r="S6769" s="1">
        <v>14.56</v>
      </c>
      <c r="T6769" s="1">
        <v>5</v>
      </c>
      <c r="U6769" s="1">
        <v>0.6</v>
      </c>
      <c r="V6769" s="5">
        <v>-6.1879999999999997</v>
      </c>
    </row>
    <row r="6770" spans="1:22" ht="15" thickBot="1" x14ac:dyDescent="0.35">
      <c r="A6770" s="4">
        <v>6769</v>
      </c>
      <c r="B6770" s="2" t="s">
        <v>9082</v>
      </c>
      <c r="C6770" s="1">
        <v>2011</v>
      </c>
      <c r="D6770" s="3">
        <v>40767</v>
      </c>
      <c r="E6770" s="3">
        <v>40771</v>
      </c>
      <c r="F6770" s="2" t="s">
        <v>50</v>
      </c>
      <c r="G6770" s="2" t="s">
        <v>7121</v>
      </c>
      <c r="H6770" s="2" t="s">
        <v>7122</v>
      </c>
      <c r="I6770" s="2" t="s">
        <v>41</v>
      </c>
      <c r="J6770" s="2" t="s">
        <v>27</v>
      </c>
      <c r="K6770" s="2" t="s">
        <v>1119</v>
      </c>
      <c r="L6770" s="2" t="s">
        <v>788</v>
      </c>
      <c r="M6770" s="1">
        <v>8701</v>
      </c>
      <c r="N6770" s="2" t="s">
        <v>148</v>
      </c>
      <c r="O6770" s="2" t="s">
        <v>3542</v>
      </c>
      <c r="P6770" s="2" t="s">
        <v>46</v>
      </c>
      <c r="Q6770" s="2" t="s">
        <v>75</v>
      </c>
      <c r="R6770" s="2" t="s">
        <v>3543</v>
      </c>
      <c r="S6770" s="1">
        <v>196.21</v>
      </c>
      <c r="T6770" s="1">
        <v>7</v>
      </c>
      <c r="U6770" s="1">
        <v>0</v>
      </c>
      <c r="V6770" s="5">
        <v>98.105000000000004</v>
      </c>
    </row>
    <row r="6771" spans="1:22" ht="15" thickBot="1" x14ac:dyDescent="0.35">
      <c r="A6771" s="4">
        <v>6770</v>
      </c>
      <c r="B6771" s="2" t="s">
        <v>9083</v>
      </c>
      <c r="C6771" s="1">
        <v>2014</v>
      </c>
      <c r="D6771" s="3">
        <v>41902</v>
      </c>
      <c r="E6771" s="3">
        <v>41906</v>
      </c>
      <c r="F6771" s="2" t="s">
        <v>50</v>
      </c>
      <c r="G6771" s="2" t="s">
        <v>5924</v>
      </c>
      <c r="H6771" s="2" t="s">
        <v>5925</v>
      </c>
      <c r="I6771" s="2" t="s">
        <v>102</v>
      </c>
      <c r="J6771" s="2" t="s">
        <v>27</v>
      </c>
      <c r="K6771" s="2" t="s">
        <v>497</v>
      </c>
      <c r="L6771" s="2" t="s">
        <v>1272</v>
      </c>
      <c r="M6771" s="1">
        <v>31907</v>
      </c>
      <c r="N6771" s="2" t="s">
        <v>30</v>
      </c>
      <c r="O6771" s="2" t="s">
        <v>7473</v>
      </c>
      <c r="P6771" s="2" t="s">
        <v>46</v>
      </c>
      <c r="Q6771" s="2" t="s">
        <v>68</v>
      </c>
      <c r="R6771" s="2" t="s">
        <v>7474</v>
      </c>
      <c r="S6771" s="1">
        <v>35.4</v>
      </c>
      <c r="T6771" s="1">
        <v>5</v>
      </c>
      <c r="U6771" s="1">
        <v>0</v>
      </c>
      <c r="V6771" s="5">
        <v>13.452</v>
      </c>
    </row>
    <row r="6772" spans="1:22" ht="15" thickBot="1" x14ac:dyDescent="0.35">
      <c r="A6772" s="4">
        <v>6771</v>
      </c>
      <c r="B6772" s="2" t="s">
        <v>9084</v>
      </c>
      <c r="C6772" s="1">
        <v>2014</v>
      </c>
      <c r="D6772" s="3">
        <v>41983</v>
      </c>
      <c r="E6772" s="3">
        <v>41987</v>
      </c>
      <c r="F6772" s="2" t="s">
        <v>50</v>
      </c>
      <c r="G6772" s="2" t="s">
        <v>6783</v>
      </c>
      <c r="H6772" s="2" t="s">
        <v>6784</v>
      </c>
      <c r="I6772" s="2" t="s">
        <v>41</v>
      </c>
      <c r="J6772" s="2" t="s">
        <v>27</v>
      </c>
      <c r="K6772" s="2" t="s">
        <v>544</v>
      </c>
      <c r="L6772" s="2" t="s">
        <v>310</v>
      </c>
      <c r="M6772" s="1">
        <v>85023</v>
      </c>
      <c r="N6772" s="2" t="s">
        <v>44</v>
      </c>
      <c r="O6772" s="2" t="s">
        <v>4293</v>
      </c>
      <c r="P6772" s="2" t="s">
        <v>46</v>
      </c>
      <c r="Q6772" s="2" t="s">
        <v>90</v>
      </c>
      <c r="R6772" s="2" t="s">
        <v>4294</v>
      </c>
      <c r="S6772" s="1">
        <v>419.4</v>
      </c>
      <c r="T6772" s="1">
        <v>5</v>
      </c>
      <c r="U6772" s="1">
        <v>0.2</v>
      </c>
      <c r="V6772" s="5">
        <v>146.79</v>
      </c>
    </row>
    <row r="6773" spans="1:22" ht="15" thickBot="1" x14ac:dyDescent="0.35">
      <c r="A6773" s="4">
        <v>6772</v>
      </c>
      <c r="B6773" s="2" t="s">
        <v>9084</v>
      </c>
      <c r="C6773" s="1">
        <v>2014</v>
      </c>
      <c r="D6773" s="3">
        <v>41983</v>
      </c>
      <c r="E6773" s="3">
        <v>41987</v>
      </c>
      <c r="F6773" s="2" t="s">
        <v>50</v>
      </c>
      <c r="G6773" s="2" t="s">
        <v>6783</v>
      </c>
      <c r="H6773" s="2" t="s">
        <v>6784</v>
      </c>
      <c r="I6773" s="2" t="s">
        <v>41</v>
      </c>
      <c r="J6773" s="2" t="s">
        <v>27</v>
      </c>
      <c r="K6773" s="2" t="s">
        <v>544</v>
      </c>
      <c r="L6773" s="2" t="s">
        <v>310</v>
      </c>
      <c r="M6773" s="1">
        <v>85023</v>
      </c>
      <c r="N6773" s="2" t="s">
        <v>44</v>
      </c>
      <c r="O6773" s="2" t="s">
        <v>8871</v>
      </c>
      <c r="P6773" s="2" t="s">
        <v>46</v>
      </c>
      <c r="Q6773" s="2" t="s">
        <v>75</v>
      </c>
      <c r="R6773" s="2" t="s">
        <v>8872</v>
      </c>
      <c r="S6773" s="1">
        <v>13.005000000000001</v>
      </c>
      <c r="T6773" s="1">
        <v>3</v>
      </c>
      <c r="U6773" s="1">
        <v>0.7</v>
      </c>
      <c r="V6773" s="5">
        <v>-9.9704999999999995</v>
      </c>
    </row>
    <row r="6774" spans="1:22" ht="15" thickBot="1" x14ac:dyDescent="0.35">
      <c r="A6774" s="4">
        <v>6773</v>
      </c>
      <c r="B6774" s="2" t="s">
        <v>9085</v>
      </c>
      <c r="C6774" s="1">
        <v>2013</v>
      </c>
      <c r="D6774" s="3">
        <v>41583</v>
      </c>
      <c r="E6774" s="3">
        <v>41587</v>
      </c>
      <c r="F6774" s="2" t="s">
        <v>50</v>
      </c>
      <c r="G6774" s="2" t="s">
        <v>1679</v>
      </c>
      <c r="H6774" s="2" t="s">
        <v>1680</v>
      </c>
      <c r="I6774" s="2" t="s">
        <v>102</v>
      </c>
      <c r="J6774" s="2" t="s">
        <v>27</v>
      </c>
      <c r="K6774" s="2" t="s">
        <v>42</v>
      </c>
      <c r="L6774" s="2" t="s">
        <v>43</v>
      </c>
      <c r="M6774" s="1">
        <v>90004</v>
      </c>
      <c r="N6774" s="2" t="s">
        <v>44</v>
      </c>
      <c r="O6774" s="2" t="s">
        <v>1223</v>
      </c>
      <c r="P6774" s="2" t="s">
        <v>46</v>
      </c>
      <c r="Q6774" s="2" t="s">
        <v>75</v>
      </c>
      <c r="R6774" s="2" t="s">
        <v>1224</v>
      </c>
      <c r="S6774" s="1">
        <v>7.7119999999999997</v>
      </c>
      <c r="T6774" s="1">
        <v>2</v>
      </c>
      <c r="U6774" s="1">
        <v>0.2</v>
      </c>
      <c r="V6774" s="5">
        <v>2.7955999999999999</v>
      </c>
    </row>
    <row r="6775" spans="1:22" ht="15" thickBot="1" x14ac:dyDescent="0.35">
      <c r="A6775" s="4">
        <v>6774</v>
      </c>
      <c r="B6775" s="2" t="s">
        <v>9085</v>
      </c>
      <c r="C6775" s="1">
        <v>2013</v>
      </c>
      <c r="D6775" s="3">
        <v>41583</v>
      </c>
      <c r="E6775" s="3">
        <v>41587</v>
      </c>
      <c r="F6775" s="2" t="s">
        <v>50</v>
      </c>
      <c r="G6775" s="2" t="s">
        <v>1679</v>
      </c>
      <c r="H6775" s="2" t="s">
        <v>1680</v>
      </c>
      <c r="I6775" s="2" t="s">
        <v>102</v>
      </c>
      <c r="J6775" s="2" t="s">
        <v>27</v>
      </c>
      <c r="K6775" s="2" t="s">
        <v>42</v>
      </c>
      <c r="L6775" s="2" t="s">
        <v>43</v>
      </c>
      <c r="M6775" s="1">
        <v>90004</v>
      </c>
      <c r="N6775" s="2" t="s">
        <v>44</v>
      </c>
      <c r="O6775" s="2" t="s">
        <v>6931</v>
      </c>
      <c r="P6775" s="2" t="s">
        <v>46</v>
      </c>
      <c r="Q6775" s="2" t="s">
        <v>75</v>
      </c>
      <c r="R6775" s="2" t="s">
        <v>6932</v>
      </c>
      <c r="S6775" s="1">
        <v>4.1760000000000002</v>
      </c>
      <c r="T6775" s="1">
        <v>1</v>
      </c>
      <c r="U6775" s="1">
        <v>0.2</v>
      </c>
      <c r="V6775" s="5">
        <v>1.3049999999999999</v>
      </c>
    </row>
    <row r="6776" spans="1:22" ht="15" thickBot="1" x14ac:dyDescent="0.35">
      <c r="A6776" s="4">
        <v>6775</v>
      </c>
      <c r="B6776" s="2" t="s">
        <v>9085</v>
      </c>
      <c r="C6776" s="1">
        <v>2013</v>
      </c>
      <c r="D6776" s="3">
        <v>41583</v>
      </c>
      <c r="E6776" s="3">
        <v>41587</v>
      </c>
      <c r="F6776" s="2" t="s">
        <v>50</v>
      </c>
      <c r="G6776" s="2" t="s">
        <v>1679</v>
      </c>
      <c r="H6776" s="2" t="s">
        <v>1680</v>
      </c>
      <c r="I6776" s="2" t="s">
        <v>102</v>
      </c>
      <c r="J6776" s="2" t="s">
        <v>27</v>
      </c>
      <c r="K6776" s="2" t="s">
        <v>42</v>
      </c>
      <c r="L6776" s="2" t="s">
        <v>43</v>
      </c>
      <c r="M6776" s="1">
        <v>90004</v>
      </c>
      <c r="N6776" s="2" t="s">
        <v>44</v>
      </c>
      <c r="O6776" s="2" t="s">
        <v>9086</v>
      </c>
      <c r="P6776" s="2" t="s">
        <v>46</v>
      </c>
      <c r="Q6776" s="2" t="s">
        <v>90</v>
      </c>
      <c r="R6776" s="2" t="s">
        <v>9087</v>
      </c>
      <c r="S6776" s="1">
        <v>38.880000000000003</v>
      </c>
      <c r="T6776" s="1">
        <v>6</v>
      </c>
      <c r="U6776" s="1">
        <v>0</v>
      </c>
      <c r="V6776" s="5">
        <v>18.662400000000002</v>
      </c>
    </row>
    <row r="6777" spans="1:22" ht="15" thickBot="1" x14ac:dyDescent="0.35">
      <c r="A6777" s="4">
        <v>6776</v>
      </c>
      <c r="B6777" s="2" t="s">
        <v>9088</v>
      </c>
      <c r="C6777" s="1">
        <v>2012</v>
      </c>
      <c r="D6777" s="3">
        <v>40997</v>
      </c>
      <c r="E6777" s="3">
        <v>41003</v>
      </c>
      <c r="F6777" s="2" t="s">
        <v>50</v>
      </c>
      <c r="G6777" s="2" t="s">
        <v>3694</v>
      </c>
      <c r="H6777" s="2" t="s">
        <v>3695</v>
      </c>
      <c r="I6777" s="2" t="s">
        <v>26</v>
      </c>
      <c r="J6777" s="2" t="s">
        <v>27</v>
      </c>
      <c r="K6777" s="2" t="s">
        <v>266</v>
      </c>
      <c r="L6777" s="2" t="s">
        <v>267</v>
      </c>
      <c r="M6777" s="1">
        <v>10024</v>
      </c>
      <c r="N6777" s="2" t="s">
        <v>148</v>
      </c>
      <c r="O6777" s="2" t="s">
        <v>1028</v>
      </c>
      <c r="P6777" s="2" t="s">
        <v>46</v>
      </c>
      <c r="Q6777" s="2" t="s">
        <v>90</v>
      </c>
      <c r="R6777" s="2" t="s">
        <v>1029</v>
      </c>
      <c r="S6777" s="1">
        <v>17.64</v>
      </c>
      <c r="T6777" s="1">
        <v>4</v>
      </c>
      <c r="U6777" s="1">
        <v>0</v>
      </c>
      <c r="V6777" s="5">
        <v>8.1143999999999998</v>
      </c>
    </row>
    <row r="6778" spans="1:22" ht="15" thickBot="1" x14ac:dyDescent="0.35">
      <c r="A6778" s="4">
        <v>6777</v>
      </c>
      <c r="B6778" s="2" t="s">
        <v>9089</v>
      </c>
      <c r="C6778" s="1">
        <v>2013</v>
      </c>
      <c r="D6778" s="3">
        <v>41523</v>
      </c>
      <c r="E6778" s="3">
        <v>41529</v>
      </c>
      <c r="F6778" s="2" t="s">
        <v>50</v>
      </c>
      <c r="G6778" s="2" t="s">
        <v>6374</v>
      </c>
      <c r="H6778" s="2" t="s">
        <v>6375</v>
      </c>
      <c r="I6778" s="2" t="s">
        <v>26</v>
      </c>
      <c r="J6778" s="2" t="s">
        <v>27</v>
      </c>
      <c r="K6778" s="2" t="s">
        <v>678</v>
      </c>
      <c r="L6778" s="2" t="s">
        <v>104</v>
      </c>
      <c r="M6778" s="1">
        <v>78207</v>
      </c>
      <c r="N6778" s="2" t="s">
        <v>105</v>
      </c>
      <c r="O6778" s="2" t="s">
        <v>217</v>
      </c>
      <c r="P6778" s="2" t="s">
        <v>46</v>
      </c>
      <c r="Q6778" s="2" t="s">
        <v>59</v>
      </c>
      <c r="R6778" s="2" t="s">
        <v>218</v>
      </c>
      <c r="S6778" s="1">
        <v>93.456000000000003</v>
      </c>
      <c r="T6778" s="1">
        <v>3</v>
      </c>
      <c r="U6778" s="1">
        <v>0.2</v>
      </c>
      <c r="V6778" s="5">
        <v>-17.523</v>
      </c>
    </row>
    <row r="6779" spans="1:22" ht="15" thickBot="1" x14ac:dyDescent="0.35">
      <c r="A6779" s="4">
        <v>6778</v>
      </c>
      <c r="B6779" s="2" t="s">
        <v>9090</v>
      </c>
      <c r="C6779" s="1">
        <v>2014</v>
      </c>
      <c r="D6779" s="3">
        <v>41668</v>
      </c>
      <c r="E6779" s="3">
        <v>41672</v>
      </c>
      <c r="F6779" s="2" t="s">
        <v>50</v>
      </c>
      <c r="G6779" s="2" t="s">
        <v>5788</v>
      </c>
      <c r="H6779" s="2" t="s">
        <v>5789</v>
      </c>
      <c r="I6779" s="2" t="s">
        <v>102</v>
      </c>
      <c r="J6779" s="2" t="s">
        <v>27</v>
      </c>
      <c r="K6779" s="2" t="s">
        <v>266</v>
      </c>
      <c r="L6779" s="2" t="s">
        <v>267</v>
      </c>
      <c r="M6779" s="1">
        <v>10009</v>
      </c>
      <c r="N6779" s="2" t="s">
        <v>148</v>
      </c>
      <c r="O6779" s="2" t="s">
        <v>4947</v>
      </c>
      <c r="P6779" s="2" t="s">
        <v>71</v>
      </c>
      <c r="Q6779" s="2" t="s">
        <v>161</v>
      </c>
      <c r="R6779" s="2" t="s">
        <v>4948</v>
      </c>
      <c r="S6779" s="1">
        <v>449.91</v>
      </c>
      <c r="T6779" s="1">
        <v>9</v>
      </c>
      <c r="U6779" s="1">
        <v>0</v>
      </c>
      <c r="V6779" s="5">
        <v>157.46850000000001</v>
      </c>
    </row>
    <row r="6780" spans="1:22" ht="15" thickBot="1" x14ac:dyDescent="0.35">
      <c r="A6780" s="4">
        <v>6779</v>
      </c>
      <c r="B6780" s="2" t="s">
        <v>9091</v>
      </c>
      <c r="C6780" s="1">
        <v>2013</v>
      </c>
      <c r="D6780" s="3">
        <v>41521</v>
      </c>
      <c r="E6780" s="3">
        <v>41526</v>
      </c>
      <c r="F6780" s="2" t="s">
        <v>23</v>
      </c>
      <c r="G6780" s="2" t="s">
        <v>4372</v>
      </c>
      <c r="H6780" s="2" t="s">
        <v>4373</v>
      </c>
      <c r="I6780" s="2" t="s">
        <v>26</v>
      </c>
      <c r="J6780" s="2" t="s">
        <v>27</v>
      </c>
      <c r="K6780" s="2" t="s">
        <v>4492</v>
      </c>
      <c r="L6780" s="2" t="s">
        <v>2735</v>
      </c>
      <c r="M6780" s="1">
        <v>21215</v>
      </c>
      <c r="N6780" s="2" t="s">
        <v>148</v>
      </c>
      <c r="O6780" s="2" t="s">
        <v>4476</v>
      </c>
      <c r="P6780" s="2" t="s">
        <v>32</v>
      </c>
      <c r="Q6780" s="2" t="s">
        <v>33</v>
      </c>
      <c r="R6780" s="2" t="s">
        <v>4477</v>
      </c>
      <c r="S6780" s="1">
        <v>344.94</v>
      </c>
      <c r="T6780" s="1">
        <v>3</v>
      </c>
      <c r="U6780" s="1">
        <v>0</v>
      </c>
      <c r="V6780" s="5">
        <v>31.044599999999999</v>
      </c>
    </row>
    <row r="6781" spans="1:22" ht="15" thickBot="1" x14ac:dyDescent="0.35">
      <c r="A6781" s="4">
        <v>6780</v>
      </c>
      <c r="B6781" s="2" t="s">
        <v>9091</v>
      </c>
      <c r="C6781" s="1">
        <v>2013</v>
      </c>
      <c r="D6781" s="3">
        <v>41521</v>
      </c>
      <c r="E6781" s="3">
        <v>41526</v>
      </c>
      <c r="F6781" s="2" t="s">
        <v>23</v>
      </c>
      <c r="G6781" s="2" t="s">
        <v>4372</v>
      </c>
      <c r="H6781" s="2" t="s">
        <v>4373</v>
      </c>
      <c r="I6781" s="2" t="s">
        <v>26</v>
      </c>
      <c r="J6781" s="2" t="s">
        <v>27</v>
      </c>
      <c r="K6781" s="2" t="s">
        <v>4492</v>
      </c>
      <c r="L6781" s="2" t="s">
        <v>2735</v>
      </c>
      <c r="M6781" s="1">
        <v>21215</v>
      </c>
      <c r="N6781" s="2" t="s">
        <v>148</v>
      </c>
      <c r="O6781" s="2" t="s">
        <v>5061</v>
      </c>
      <c r="P6781" s="2" t="s">
        <v>32</v>
      </c>
      <c r="Q6781" s="2" t="s">
        <v>65</v>
      </c>
      <c r="R6781" s="2" t="s">
        <v>5062</v>
      </c>
      <c r="S6781" s="1">
        <v>14.76</v>
      </c>
      <c r="T6781" s="1">
        <v>2</v>
      </c>
      <c r="U6781" s="1">
        <v>0</v>
      </c>
      <c r="V6781" s="5">
        <v>4.2804000000000002</v>
      </c>
    </row>
    <row r="6782" spans="1:22" ht="15" thickBot="1" x14ac:dyDescent="0.35">
      <c r="A6782" s="4">
        <v>6781</v>
      </c>
      <c r="B6782" s="2" t="s">
        <v>9091</v>
      </c>
      <c r="C6782" s="1">
        <v>2013</v>
      </c>
      <c r="D6782" s="3">
        <v>41521</v>
      </c>
      <c r="E6782" s="3">
        <v>41526</v>
      </c>
      <c r="F6782" s="2" t="s">
        <v>23</v>
      </c>
      <c r="G6782" s="2" t="s">
        <v>4372</v>
      </c>
      <c r="H6782" s="2" t="s">
        <v>4373</v>
      </c>
      <c r="I6782" s="2" t="s">
        <v>26</v>
      </c>
      <c r="J6782" s="2" t="s">
        <v>27</v>
      </c>
      <c r="K6782" s="2" t="s">
        <v>4492</v>
      </c>
      <c r="L6782" s="2" t="s">
        <v>2735</v>
      </c>
      <c r="M6782" s="1">
        <v>21215</v>
      </c>
      <c r="N6782" s="2" t="s">
        <v>148</v>
      </c>
      <c r="O6782" s="2" t="s">
        <v>3308</v>
      </c>
      <c r="P6782" s="2" t="s">
        <v>46</v>
      </c>
      <c r="Q6782" s="2" t="s">
        <v>75</v>
      </c>
      <c r="R6782" s="2" t="s">
        <v>3309</v>
      </c>
      <c r="S6782" s="1">
        <v>12.76</v>
      </c>
      <c r="T6782" s="1">
        <v>2</v>
      </c>
      <c r="U6782" s="1">
        <v>0</v>
      </c>
      <c r="V6782" s="5">
        <v>5.8696000000000002</v>
      </c>
    </row>
    <row r="6783" spans="1:22" ht="15" thickBot="1" x14ac:dyDescent="0.35">
      <c r="A6783" s="4">
        <v>6782</v>
      </c>
      <c r="B6783" s="2" t="s">
        <v>9091</v>
      </c>
      <c r="C6783" s="1">
        <v>2013</v>
      </c>
      <c r="D6783" s="3">
        <v>41521</v>
      </c>
      <c r="E6783" s="3">
        <v>41526</v>
      </c>
      <c r="F6783" s="2" t="s">
        <v>23</v>
      </c>
      <c r="G6783" s="2" t="s">
        <v>4372</v>
      </c>
      <c r="H6783" s="2" t="s">
        <v>4373</v>
      </c>
      <c r="I6783" s="2" t="s">
        <v>26</v>
      </c>
      <c r="J6783" s="2" t="s">
        <v>27</v>
      </c>
      <c r="K6783" s="2" t="s">
        <v>4492</v>
      </c>
      <c r="L6783" s="2" t="s">
        <v>2735</v>
      </c>
      <c r="M6783" s="1">
        <v>21215</v>
      </c>
      <c r="N6783" s="2" t="s">
        <v>148</v>
      </c>
      <c r="O6783" s="2" t="s">
        <v>2620</v>
      </c>
      <c r="P6783" s="2" t="s">
        <v>46</v>
      </c>
      <c r="Q6783" s="2" t="s">
        <v>47</v>
      </c>
      <c r="R6783" s="2" t="s">
        <v>2621</v>
      </c>
      <c r="S6783" s="1">
        <v>58.48</v>
      </c>
      <c r="T6783" s="1">
        <v>8</v>
      </c>
      <c r="U6783" s="1">
        <v>0</v>
      </c>
      <c r="V6783" s="5">
        <v>27.485600000000002</v>
      </c>
    </row>
    <row r="6784" spans="1:22" ht="15" thickBot="1" x14ac:dyDescent="0.35">
      <c r="A6784" s="4">
        <v>6783</v>
      </c>
      <c r="B6784" s="2" t="s">
        <v>9092</v>
      </c>
      <c r="C6784" s="1">
        <v>2014</v>
      </c>
      <c r="D6784" s="3">
        <v>41846</v>
      </c>
      <c r="E6784" s="3">
        <v>41849</v>
      </c>
      <c r="F6784" s="2" t="s">
        <v>23</v>
      </c>
      <c r="G6784" s="2" t="s">
        <v>4682</v>
      </c>
      <c r="H6784" s="2" t="s">
        <v>4683</v>
      </c>
      <c r="I6784" s="2" t="s">
        <v>26</v>
      </c>
      <c r="J6784" s="2" t="s">
        <v>27</v>
      </c>
      <c r="K6784" s="2" t="s">
        <v>146</v>
      </c>
      <c r="L6784" s="2" t="s">
        <v>147</v>
      </c>
      <c r="M6784" s="1">
        <v>19143</v>
      </c>
      <c r="N6784" s="2" t="s">
        <v>148</v>
      </c>
      <c r="O6784" s="2" t="s">
        <v>2111</v>
      </c>
      <c r="P6784" s="2" t="s">
        <v>32</v>
      </c>
      <c r="Q6784" s="2" t="s">
        <v>65</v>
      </c>
      <c r="R6784" s="2" t="s">
        <v>2112</v>
      </c>
      <c r="S6784" s="1">
        <v>20.096</v>
      </c>
      <c r="T6784" s="1">
        <v>4</v>
      </c>
      <c r="U6784" s="1">
        <v>0.2</v>
      </c>
      <c r="V6784" s="5">
        <v>3.0144000000000002</v>
      </c>
    </row>
    <row r="6785" spans="1:22" ht="15" thickBot="1" x14ac:dyDescent="0.35">
      <c r="A6785" s="4">
        <v>6784</v>
      </c>
      <c r="B6785" s="2" t="s">
        <v>9092</v>
      </c>
      <c r="C6785" s="1">
        <v>2014</v>
      </c>
      <c r="D6785" s="3">
        <v>41846</v>
      </c>
      <c r="E6785" s="3">
        <v>41849</v>
      </c>
      <c r="F6785" s="2" t="s">
        <v>23</v>
      </c>
      <c r="G6785" s="2" t="s">
        <v>4682</v>
      </c>
      <c r="H6785" s="2" t="s">
        <v>4683</v>
      </c>
      <c r="I6785" s="2" t="s">
        <v>26</v>
      </c>
      <c r="J6785" s="2" t="s">
        <v>27</v>
      </c>
      <c r="K6785" s="2" t="s">
        <v>146</v>
      </c>
      <c r="L6785" s="2" t="s">
        <v>147</v>
      </c>
      <c r="M6785" s="1">
        <v>19143</v>
      </c>
      <c r="N6785" s="2" t="s">
        <v>148</v>
      </c>
      <c r="O6785" s="2" t="s">
        <v>9093</v>
      </c>
      <c r="P6785" s="2" t="s">
        <v>46</v>
      </c>
      <c r="Q6785" s="2" t="s">
        <v>578</v>
      </c>
      <c r="R6785" s="2" t="s">
        <v>9094</v>
      </c>
      <c r="S6785" s="1">
        <v>37.752000000000002</v>
      </c>
      <c r="T6785" s="1">
        <v>3</v>
      </c>
      <c r="U6785" s="1">
        <v>0.2</v>
      </c>
      <c r="V6785" s="5">
        <v>4.2470999999999997</v>
      </c>
    </row>
    <row r="6786" spans="1:22" ht="15" thickBot="1" x14ac:dyDescent="0.35">
      <c r="A6786" s="4">
        <v>6785</v>
      </c>
      <c r="B6786" s="2" t="s">
        <v>9092</v>
      </c>
      <c r="C6786" s="1">
        <v>2014</v>
      </c>
      <c r="D6786" s="3">
        <v>41846</v>
      </c>
      <c r="E6786" s="3">
        <v>41849</v>
      </c>
      <c r="F6786" s="2" t="s">
        <v>23</v>
      </c>
      <c r="G6786" s="2" t="s">
        <v>4682</v>
      </c>
      <c r="H6786" s="2" t="s">
        <v>4683</v>
      </c>
      <c r="I6786" s="2" t="s">
        <v>26</v>
      </c>
      <c r="J6786" s="2" t="s">
        <v>27</v>
      </c>
      <c r="K6786" s="2" t="s">
        <v>146</v>
      </c>
      <c r="L6786" s="2" t="s">
        <v>147</v>
      </c>
      <c r="M6786" s="1">
        <v>19143</v>
      </c>
      <c r="N6786" s="2" t="s">
        <v>148</v>
      </c>
      <c r="O6786" s="2" t="s">
        <v>8260</v>
      </c>
      <c r="P6786" s="2" t="s">
        <v>32</v>
      </c>
      <c r="Q6786" s="2" t="s">
        <v>56</v>
      </c>
      <c r="R6786" s="2" t="s">
        <v>8261</v>
      </c>
      <c r="S6786" s="1">
        <v>138.58799999999999</v>
      </c>
      <c r="T6786" s="1">
        <v>1</v>
      </c>
      <c r="U6786" s="1">
        <v>0.4</v>
      </c>
      <c r="V6786" s="5">
        <v>-34.646999999999998</v>
      </c>
    </row>
    <row r="6787" spans="1:22" ht="15" thickBot="1" x14ac:dyDescent="0.35">
      <c r="A6787" s="4">
        <v>6786</v>
      </c>
      <c r="B6787" s="2" t="s">
        <v>9092</v>
      </c>
      <c r="C6787" s="1">
        <v>2014</v>
      </c>
      <c r="D6787" s="3">
        <v>41846</v>
      </c>
      <c r="E6787" s="3">
        <v>41849</v>
      </c>
      <c r="F6787" s="2" t="s">
        <v>23</v>
      </c>
      <c r="G6787" s="2" t="s">
        <v>4682</v>
      </c>
      <c r="H6787" s="2" t="s">
        <v>4683</v>
      </c>
      <c r="I6787" s="2" t="s">
        <v>26</v>
      </c>
      <c r="J6787" s="2" t="s">
        <v>27</v>
      </c>
      <c r="K6787" s="2" t="s">
        <v>146</v>
      </c>
      <c r="L6787" s="2" t="s">
        <v>147</v>
      </c>
      <c r="M6787" s="1">
        <v>19143</v>
      </c>
      <c r="N6787" s="2" t="s">
        <v>148</v>
      </c>
      <c r="O6787" s="2" t="s">
        <v>1542</v>
      </c>
      <c r="P6787" s="2" t="s">
        <v>46</v>
      </c>
      <c r="Q6787" s="2" t="s">
        <v>59</v>
      </c>
      <c r="R6787" s="2" t="s">
        <v>1543</v>
      </c>
      <c r="S6787" s="1">
        <v>259.92</v>
      </c>
      <c r="T6787" s="1">
        <v>5</v>
      </c>
      <c r="U6787" s="1">
        <v>0.2</v>
      </c>
      <c r="V6787" s="5">
        <v>-25.992000000000001</v>
      </c>
    </row>
    <row r="6788" spans="1:22" ht="15" thickBot="1" x14ac:dyDescent="0.35">
      <c r="A6788" s="4">
        <v>6787</v>
      </c>
      <c r="B6788" s="2" t="s">
        <v>9092</v>
      </c>
      <c r="C6788" s="1">
        <v>2014</v>
      </c>
      <c r="D6788" s="3">
        <v>41846</v>
      </c>
      <c r="E6788" s="3">
        <v>41849</v>
      </c>
      <c r="F6788" s="2" t="s">
        <v>23</v>
      </c>
      <c r="G6788" s="2" t="s">
        <v>4682</v>
      </c>
      <c r="H6788" s="2" t="s">
        <v>4683</v>
      </c>
      <c r="I6788" s="2" t="s">
        <v>26</v>
      </c>
      <c r="J6788" s="2" t="s">
        <v>27</v>
      </c>
      <c r="K6788" s="2" t="s">
        <v>146</v>
      </c>
      <c r="L6788" s="2" t="s">
        <v>147</v>
      </c>
      <c r="M6788" s="1">
        <v>19143</v>
      </c>
      <c r="N6788" s="2" t="s">
        <v>148</v>
      </c>
      <c r="O6788" s="2" t="s">
        <v>1057</v>
      </c>
      <c r="P6788" s="2" t="s">
        <v>46</v>
      </c>
      <c r="Q6788" s="2" t="s">
        <v>90</v>
      </c>
      <c r="R6788" s="2" t="s">
        <v>1058</v>
      </c>
      <c r="S6788" s="1">
        <v>20.736000000000001</v>
      </c>
      <c r="T6788" s="1">
        <v>4</v>
      </c>
      <c r="U6788" s="1">
        <v>0.2</v>
      </c>
      <c r="V6788" s="5">
        <v>7.2576000000000001</v>
      </c>
    </row>
    <row r="6789" spans="1:22" ht="15" thickBot="1" x14ac:dyDescent="0.35">
      <c r="A6789" s="4">
        <v>6788</v>
      </c>
      <c r="B6789" s="2" t="s">
        <v>9095</v>
      </c>
      <c r="C6789" s="1">
        <v>2012</v>
      </c>
      <c r="D6789" s="3">
        <v>41165</v>
      </c>
      <c r="E6789" s="3">
        <v>41172</v>
      </c>
      <c r="F6789" s="2" t="s">
        <v>50</v>
      </c>
      <c r="G6789" s="2" t="s">
        <v>859</v>
      </c>
      <c r="H6789" s="2" t="s">
        <v>860</v>
      </c>
      <c r="I6789" s="2" t="s">
        <v>26</v>
      </c>
      <c r="J6789" s="2" t="s">
        <v>27</v>
      </c>
      <c r="K6789" s="2" t="s">
        <v>1736</v>
      </c>
      <c r="L6789" s="2" t="s">
        <v>1272</v>
      </c>
      <c r="M6789" s="1">
        <v>30318</v>
      </c>
      <c r="N6789" s="2" t="s">
        <v>30</v>
      </c>
      <c r="O6789" s="2" t="s">
        <v>3069</v>
      </c>
      <c r="P6789" s="2" t="s">
        <v>32</v>
      </c>
      <c r="Q6789" s="2" t="s">
        <v>65</v>
      </c>
      <c r="R6789" s="2" t="s">
        <v>3070</v>
      </c>
      <c r="S6789" s="1">
        <v>129.93</v>
      </c>
      <c r="T6789" s="1">
        <v>3</v>
      </c>
      <c r="U6789" s="1">
        <v>0</v>
      </c>
      <c r="V6789" s="5">
        <v>12.993</v>
      </c>
    </row>
    <row r="6790" spans="1:22" ht="15" thickBot="1" x14ac:dyDescent="0.35">
      <c r="A6790" s="4">
        <v>6789</v>
      </c>
      <c r="B6790" s="2" t="s">
        <v>9095</v>
      </c>
      <c r="C6790" s="1">
        <v>2012</v>
      </c>
      <c r="D6790" s="3">
        <v>41165</v>
      </c>
      <c r="E6790" s="3">
        <v>41172</v>
      </c>
      <c r="F6790" s="2" t="s">
        <v>50</v>
      </c>
      <c r="G6790" s="2" t="s">
        <v>859</v>
      </c>
      <c r="H6790" s="2" t="s">
        <v>860</v>
      </c>
      <c r="I6790" s="2" t="s">
        <v>26</v>
      </c>
      <c r="J6790" s="2" t="s">
        <v>27</v>
      </c>
      <c r="K6790" s="2" t="s">
        <v>1736</v>
      </c>
      <c r="L6790" s="2" t="s">
        <v>1272</v>
      </c>
      <c r="M6790" s="1">
        <v>30318</v>
      </c>
      <c r="N6790" s="2" t="s">
        <v>30</v>
      </c>
      <c r="O6790" s="2" t="s">
        <v>3878</v>
      </c>
      <c r="P6790" s="2" t="s">
        <v>46</v>
      </c>
      <c r="Q6790" s="2" t="s">
        <v>90</v>
      </c>
      <c r="R6790" s="2" t="s">
        <v>3879</v>
      </c>
      <c r="S6790" s="1">
        <v>69.930000000000007</v>
      </c>
      <c r="T6790" s="1">
        <v>7</v>
      </c>
      <c r="U6790" s="1">
        <v>0</v>
      </c>
      <c r="V6790" s="5">
        <v>31.468499999999999</v>
      </c>
    </row>
    <row r="6791" spans="1:22" ht="15" thickBot="1" x14ac:dyDescent="0.35">
      <c r="A6791" s="4">
        <v>6790</v>
      </c>
      <c r="B6791" s="2" t="s">
        <v>9096</v>
      </c>
      <c r="C6791" s="1">
        <v>2012</v>
      </c>
      <c r="D6791" s="3">
        <v>41159</v>
      </c>
      <c r="E6791" s="3">
        <v>41161</v>
      </c>
      <c r="F6791" s="2" t="s">
        <v>23</v>
      </c>
      <c r="G6791" s="2" t="s">
        <v>4952</v>
      </c>
      <c r="H6791" s="2" t="s">
        <v>4953</v>
      </c>
      <c r="I6791" s="2" t="s">
        <v>41</v>
      </c>
      <c r="J6791" s="2" t="s">
        <v>27</v>
      </c>
      <c r="K6791" s="2" t="s">
        <v>373</v>
      </c>
      <c r="L6791" s="2" t="s">
        <v>88</v>
      </c>
      <c r="M6791" s="1">
        <v>27707</v>
      </c>
      <c r="N6791" s="2" t="s">
        <v>30</v>
      </c>
      <c r="O6791" s="2" t="s">
        <v>1565</v>
      </c>
      <c r="P6791" s="2" t="s">
        <v>46</v>
      </c>
      <c r="Q6791" s="2" t="s">
        <v>68</v>
      </c>
      <c r="R6791" s="2" t="s">
        <v>1566</v>
      </c>
      <c r="S6791" s="1">
        <v>140.73599999999999</v>
      </c>
      <c r="T6791" s="1">
        <v>4</v>
      </c>
      <c r="U6791" s="1">
        <v>0.2</v>
      </c>
      <c r="V6791" s="5">
        <v>12.314399999999999</v>
      </c>
    </row>
    <row r="6792" spans="1:22" ht="15" thickBot="1" x14ac:dyDescent="0.35">
      <c r="A6792" s="4">
        <v>6791</v>
      </c>
      <c r="B6792" s="2" t="s">
        <v>9097</v>
      </c>
      <c r="C6792" s="1">
        <v>2013</v>
      </c>
      <c r="D6792" s="3">
        <v>41595</v>
      </c>
      <c r="E6792" s="3">
        <v>41596</v>
      </c>
      <c r="F6792" s="2" t="s">
        <v>188</v>
      </c>
      <c r="G6792" s="2" t="s">
        <v>9098</v>
      </c>
      <c r="H6792" s="2" t="s">
        <v>9099</v>
      </c>
      <c r="I6792" s="2" t="s">
        <v>26</v>
      </c>
      <c r="J6792" s="2" t="s">
        <v>27</v>
      </c>
      <c r="K6792" s="2" t="s">
        <v>566</v>
      </c>
      <c r="L6792" s="2" t="s">
        <v>43</v>
      </c>
      <c r="M6792" s="1">
        <v>95661</v>
      </c>
      <c r="N6792" s="2" t="s">
        <v>44</v>
      </c>
      <c r="O6792" s="2" t="s">
        <v>1044</v>
      </c>
      <c r="P6792" s="2" t="s">
        <v>46</v>
      </c>
      <c r="Q6792" s="2" t="s">
        <v>75</v>
      </c>
      <c r="R6792" s="2" t="s">
        <v>1045</v>
      </c>
      <c r="S6792" s="1">
        <v>8.32</v>
      </c>
      <c r="T6792" s="1">
        <v>5</v>
      </c>
      <c r="U6792" s="1">
        <v>0.2</v>
      </c>
      <c r="V6792" s="5">
        <v>2.8079999999999998</v>
      </c>
    </row>
    <row r="6793" spans="1:22" ht="15" thickBot="1" x14ac:dyDescent="0.35">
      <c r="A6793" s="4">
        <v>6792</v>
      </c>
      <c r="B6793" s="2" t="s">
        <v>9100</v>
      </c>
      <c r="C6793" s="1">
        <v>2013</v>
      </c>
      <c r="D6793" s="3">
        <v>41589</v>
      </c>
      <c r="E6793" s="3">
        <v>41594</v>
      </c>
      <c r="F6793" s="2" t="s">
        <v>50</v>
      </c>
      <c r="G6793" s="2" t="s">
        <v>3436</v>
      </c>
      <c r="H6793" s="2" t="s">
        <v>3437</v>
      </c>
      <c r="I6793" s="2" t="s">
        <v>102</v>
      </c>
      <c r="J6793" s="2" t="s">
        <v>27</v>
      </c>
      <c r="K6793" s="2" t="s">
        <v>5394</v>
      </c>
      <c r="L6793" s="2" t="s">
        <v>43</v>
      </c>
      <c r="M6793" s="1">
        <v>95823</v>
      </c>
      <c r="N6793" s="2" t="s">
        <v>44</v>
      </c>
      <c r="O6793" s="2" t="s">
        <v>7110</v>
      </c>
      <c r="P6793" s="2" t="s">
        <v>32</v>
      </c>
      <c r="Q6793" s="2" t="s">
        <v>65</v>
      </c>
      <c r="R6793" s="2" t="s">
        <v>7111</v>
      </c>
      <c r="S6793" s="1">
        <v>9.98</v>
      </c>
      <c r="T6793" s="1">
        <v>1</v>
      </c>
      <c r="U6793" s="1">
        <v>0</v>
      </c>
      <c r="V6793" s="5">
        <v>2.7944</v>
      </c>
    </row>
    <row r="6794" spans="1:22" ht="15" thickBot="1" x14ac:dyDescent="0.35">
      <c r="A6794" s="4">
        <v>6793</v>
      </c>
      <c r="B6794" s="2" t="s">
        <v>9101</v>
      </c>
      <c r="C6794" s="1">
        <v>2011</v>
      </c>
      <c r="D6794" s="3">
        <v>40770</v>
      </c>
      <c r="E6794" s="3">
        <v>40773</v>
      </c>
      <c r="F6794" s="2" t="s">
        <v>188</v>
      </c>
      <c r="G6794" s="2" t="s">
        <v>3259</v>
      </c>
      <c r="H6794" s="2" t="s">
        <v>3260</v>
      </c>
      <c r="I6794" s="2" t="s">
        <v>26</v>
      </c>
      <c r="J6794" s="2" t="s">
        <v>27</v>
      </c>
      <c r="K6794" s="2" t="s">
        <v>746</v>
      </c>
      <c r="L6794" s="2" t="s">
        <v>747</v>
      </c>
      <c r="M6794" s="1">
        <v>6824</v>
      </c>
      <c r="N6794" s="2" t="s">
        <v>148</v>
      </c>
      <c r="O6794" s="2" t="s">
        <v>2100</v>
      </c>
      <c r="P6794" s="2" t="s">
        <v>46</v>
      </c>
      <c r="Q6794" s="2" t="s">
        <v>75</v>
      </c>
      <c r="R6794" s="2" t="s">
        <v>2101</v>
      </c>
      <c r="S6794" s="1">
        <v>62.94</v>
      </c>
      <c r="T6794" s="1">
        <v>3</v>
      </c>
      <c r="U6794" s="1">
        <v>0</v>
      </c>
      <c r="V6794" s="5">
        <v>30.211200000000002</v>
      </c>
    </row>
    <row r="6795" spans="1:22" ht="15" thickBot="1" x14ac:dyDescent="0.35">
      <c r="A6795" s="4">
        <v>6794</v>
      </c>
      <c r="B6795" s="2" t="s">
        <v>9102</v>
      </c>
      <c r="C6795" s="1">
        <v>2012</v>
      </c>
      <c r="D6795" s="3">
        <v>41229</v>
      </c>
      <c r="E6795" s="3">
        <v>41233</v>
      </c>
      <c r="F6795" s="2" t="s">
        <v>50</v>
      </c>
      <c r="G6795" s="2" t="s">
        <v>1779</v>
      </c>
      <c r="H6795" s="2" t="s">
        <v>1780</v>
      </c>
      <c r="I6795" s="2" t="s">
        <v>41</v>
      </c>
      <c r="J6795" s="2" t="s">
        <v>27</v>
      </c>
      <c r="K6795" s="2" t="s">
        <v>303</v>
      </c>
      <c r="L6795" s="2" t="s">
        <v>211</v>
      </c>
      <c r="M6795" s="1">
        <v>60610</v>
      </c>
      <c r="N6795" s="2" t="s">
        <v>105</v>
      </c>
      <c r="O6795" s="2" t="s">
        <v>4076</v>
      </c>
      <c r="P6795" s="2" t="s">
        <v>46</v>
      </c>
      <c r="Q6795" s="2" t="s">
        <v>59</v>
      </c>
      <c r="R6795" s="2" t="s">
        <v>4077</v>
      </c>
      <c r="S6795" s="1">
        <v>21.488</v>
      </c>
      <c r="T6795" s="1">
        <v>2</v>
      </c>
      <c r="U6795" s="1">
        <v>0.2</v>
      </c>
      <c r="V6795" s="5">
        <v>1.6115999999999999</v>
      </c>
    </row>
    <row r="6796" spans="1:22" ht="15" thickBot="1" x14ac:dyDescent="0.35">
      <c r="A6796" s="4">
        <v>6795</v>
      </c>
      <c r="B6796" s="2" t="s">
        <v>9102</v>
      </c>
      <c r="C6796" s="1">
        <v>2012</v>
      </c>
      <c r="D6796" s="3">
        <v>41229</v>
      </c>
      <c r="E6796" s="3">
        <v>41233</v>
      </c>
      <c r="F6796" s="2" t="s">
        <v>50</v>
      </c>
      <c r="G6796" s="2" t="s">
        <v>1779</v>
      </c>
      <c r="H6796" s="2" t="s">
        <v>1780</v>
      </c>
      <c r="I6796" s="2" t="s">
        <v>41</v>
      </c>
      <c r="J6796" s="2" t="s">
        <v>27</v>
      </c>
      <c r="K6796" s="2" t="s">
        <v>303</v>
      </c>
      <c r="L6796" s="2" t="s">
        <v>211</v>
      </c>
      <c r="M6796" s="1">
        <v>60610</v>
      </c>
      <c r="N6796" s="2" t="s">
        <v>105</v>
      </c>
      <c r="O6796" s="2" t="s">
        <v>5200</v>
      </c>
      <c r="P6796" s="2" t="s">
        <v>71</v>
      </c>
      <c r="Q6796" s="2" t="s">
        <v>72</v>
      </c>
      <c r="R6796" s="2" t="s">
        <v>5201</v>
      </c>
      <c r="S6796" s="1">
        <v>239.976</v>
      </c>
      <c r="T6796" s="1">
        <v>3</v>
      </c>
      <c r="U6796" s="1">
        <v>0.2</v>
      </c>
      <c r="V6796" s="5">
        <v>26.997299999999999</v>
      </c>
    </row>
    <row r="6797" spans="1:22" ht="15" thickBot="1" x14ac:dyDescent="0.35">
      <c r="A6797" s="4">
        <v>6796</v>
      </c>
      <c r="B6797" s="2" t="s">
        <v>9102</v>
      </c>
      <c r="C6797" s="1">
        <v>2012</v>
      </c>
      <c r="D6797" s="3">
        <v>41229</v>
      </c>
      <c r="E6797" s="3">
        <v>41233</v>
      </c>
      <c r="F6797" s="2" t="s">
        <v>50</v>
      </c>
      <c r="G6797" s="2" t="s">
        <v>1779</v>
      </c>
      <c r="H6797" s="2" t="s">
        <v>1780</v>
      </c>
      <c r="I6797" s="2" t="s">
        <v>41</v>
      </c>
      <c r="J6797" s="2" t="s">
        <v>27</v>
      </c>
      <c r="K6797" s="2" t="s">
        <v>303</v>
      </c>
      <c r="L6797" s="2" t="s">
        <v>211</v>
      </c>
      <c r="M6797" s="1">
        <v>60610</v>
      </c>
      <c r="N6797" s="2" t="s">
        <v>105</v>
      </c>
      <c r="O6797" s="2" t="s">
        <v>7148</v>
      </c>
      <c r="P6797" s="2" t="s">
        <v>32</v>
      </c>
      <c r="Q6797" s="2" t="s">
        <v>65</v>
      </c>
      <c r="R6797" s="2" t="s">
        <v>7149</v>
      </c>
      <c r="S6797" s="1">
        <v>34.503999999999998</v>
      </c>
      <c r="T6797" s="1">
        <v>2</v>
      </c>
      <c r="U6797" s="1">
        <v>0.6</v>
      </c>
      <c r="V6797" s="5">
        <v>-15.5268</v>
      </c>
    </row>
    <row r="6798" spans="1:22" ht="15" thickBot="1" x14ac:dyDescent="0.35">
      <c r="A6798" s="4">
        <v>6797</v>
      </c>
      <c r="B6798" s="2" t="s">
        <v>9103</v>
      </c>
      <c r="C6798" s="1">
        <v>2012</v>
      </c>
      <c r="D6798" s="3">
        <v>41146</v>
      </c>
      <c r="E6798" s="3">
        <v>41146</v>
      </c>
      <c r="F6798" s="2" t="s">
        <v>1290</v>
      </c>
      <c r="G6798" s="2" t="s">
        <v>4170</v>
      </c>
      <c r="H6798" s="2" t="s">
        <v>4171</v>
      </c>
      <c r="I6798" s="2" t="s">
        <v>26</v>
      </c>
      <c r="J6798" s="2" t="s">
        <v>27</v>
      </c>
      <c r="K6798" s="2" t="s">
        <v>184</v>
      </c>
      <c r="L6798" s="2" t="s">
        <v>104</v>
      </c>
      <c r="M6798" s="1">
        <v>77041</v>
      </c>
      <c r="N6798" s="2" t="s">
        <v>105</v>
      </c>
      <c r="O6798" s="2" t="s">
        <v>3928</v>
      </c>
      <c r="P6798" s="2" t="s">
        <v>32</v>
      </c>
      <c r="Q6798" s="2" t="s">
        <v>65</v>
      </c>
      <c r="R6798" s="2" t="s">
        <v>5146</v>
      </c>
      <c r="S6798" s="1">
        <v>20.103999999999999</v>
      </c>
      <c r="T6798" s="1">
        <v>2</v>
      </c>
      <c r="U6798" s="1">
        <v>0.6</v>
      </c>
      <c r="V6798" s="5">
        <v>-16.585799999999999</v>
      </c>
    </row>
    <row r="6799" spans="1:22" ht="15" thickBot="1" x14ac:dyDescent="0.35">
      <c r="A6799" s="4">
        <v>6798</v>
      </c>
      <c r="B6799" s="2" t="s">
        <v>9103</v>
      </c>
      <c r="C6799" s="1">
        <v>2012</v>
      </c>
      <c r="D6799" s="3">
        <v>41146</v>
      </c>
      <c r="E6799" s="3">
        <v>41146</v>
      </c>
      <c r="F6799" s="2" t="s">
        <v>1290</v>
      </c>
      <c r="G6799" s="2" t="s">
        <v>4170</v>
      </c>
      <c r="H6799" s="2" t="s">
        <v>4171</v>
      </c>
      <c r="I6799" s="2" t="s">
        <v>26</v>
      </c>
      <c r="J6799" s="2" t="s">
        <v>27</v>
      </c>
      <c r="K6799" s="2" t="s">
        <v>184</v>
      </c>
      <c r="L6799" s="2" t="s">
        <v>104</v>
      </c>
      <c r="M6799" s="1">
        <v>77041</v>
      </c>
      <c r="N6799" s="2" t="s">
        <v>105</v>
      </c>
      <c r="O6799" s="2" t="s">
        <v>1603</v>
      </c>
      <c r="P6799" s="2" t="s">
        <v>46</v>
      </c>
      <c r="Q6799" s="2" t="s">
        <v>75</v>
      </c>
      <c r="R6799" s="2" t="s">
        <v>1604</v>
      </c>
      <c r="S6799" s="1">
        <v>3.798</v>
      </c>
      <c r="T6799" s="1">
        <v>1</v>
      </c>
      <c r="U6799" s="1">
        <v>0.8</v>
      </c>
      <c r="V6799" s="5">
        <v>-6.0768000000000004</v>
      </c>
    </row>
    <row r="6800" spans="1:22" ht="15" thickBot="1" x14ac:dyDescent="0.35">
      <c r="A6800" s="4">
        <v>6799</v>
      </c>
      <c r="B6800" s="2" t="s">
        <v>9103</v>
      </c>
      <c r="C6800" s="1">
        <v>2012</v>
      </c>
      <c r="D6800" s="3">
        <v>41146</v>
      </c>
      <c r="E6800" s="3">
        <v>41146</v>
      </c>
      <c r="F6800" s="2" t="s">
        <v>1290</v>
      </c>
      <c r="G6800" s="2" t="s">
        <v>4170</v>
      </c>
      <c r="H6800" s="2" t="s">
        <v>4171</v>
      </c>
      <c r="I6800" s="2" t="s">
        <v>26</v>
      </c>
      <c r="J6800" s="2" t="s">
        <v>27</v>
      </c>
      <c r="K6800" s="2" t="s">
        <v>184</v>
      </c>
      <c r="L6800" s="2" t="s">
        <v>104</v>
      </c>
      <c r="M6800" s="1">
        <v>77041</v>
      </c>
      <c r="N6800" s="2" t="s">
        <v>105</v>
      </c>
      <c r="O6800" s="2" t="s">
        <v>9104</v>
      </c>
      <c r="P6800" s="2" t="s">
        <v>32</v>
      </c>
      <c r="Q6800" s="2" t="s">
        <v>65</v>
      </c>
      <c r="R6800" s="2" t="s">
        <v>9105</v>
      </c>
      <c r="S6800" s="1">
        <v>7.88</v>
      </c>
      <c r="T6800" s="1">
        <v>5</v>
      </c>
      <c r="U6800" s="1">
        <v>0.6</v>
      </c>
      <c r="V6800" s="5">
        <v>-3.94</v>
      </c>
    </row>
    <row r="6801" spans="1:22" ht="15" thickBot="1" x14ac:dyDescent="0.35">
      <c r="A6801" s="4">
        <v>6800</v>
      </c>
      <c r="B6801" s="2" t="s">
        <v>9106</v>
      </c>
      <c r="C6801" s="1">
        <v>2013</v>
      </c>
      <c r="D6801" s="3">
        <v>41634</v>
      </c>
      <c r="E6801" s="3">
        <v>41641</v>
      </c>
      <c r="F6801" s="2" t="s">
        <v>50</v>
      </c>
      <c r="G6801" s="2" t="s">
        <v>3640</v>
      </c>
      <c r="H6801" s="2" t="s">
        <v>3641</v>
      </c>
      <c r="I6801" s="2" t="s">
        <v>41</v>
      </c>
      <c r="J6801" s="2" t="s">
        <v>27</v>
      </c>
      <c r="K6801" s="2" t="s">
        <v>544</v>
      </c>
      <c r="L6801" s="2" t="s">
        <v>310</v>
      </c>
      <c r="M6801" s="1">
        <v>85023</v>
      </c>
      <c r="N6801" s="2" t="s">
        <v>44</v>
      </c>
      <c r="O6801" s="2" t="s">
        <v>925</v>
      </c>
      <c r="P6801" s="2" t="s">
        <v>32</v>
      </c>
      <c r="Q6801" s="2" t="s">
        <v>56</v>
      </c>
      <c r="R6801" s="2" t="s">
        <v>926</v>
      </c>
      <c r="S6801" s="1">
        <v>35.445</v>
      </c>
      <c r="T6801" s="1">
        <v>1</v>
      </c>
      <c r="U6801" s="1">
        <v>0.5</v>
      </c>
      <c r="V6801" s="5">
        <v>-24.102599999999999</v>
      </c>
    </row>
    <row r="6802" spans="1:22" ht="15" thickBot="1" x14ac:dyDescent="0.35">
      <c r="A6802" s="4">
        <v>6801</v>
      </c>
      <c r="B6802" s="2" t="s">
        <v>9106</v>
      </c>
      <c r="C6802" s="1">
        <v>2013</v>
      </c>
      <c r="D6802" s="3">
        <v>41634</v>
      </c>
      <c r="E6802" s="3">
        <v>41641</v>
      </c>
      <c r="F6802" s="2" t="s">
        <v>50</v>
      </c>
      <c r="G6802" s="2" t="s">
        <v>3640</v>
      </c>
      <c r="H6802" s="2" t="s">
        <v>3641</v>
      </c>
      <c r="I6802" s="2" t="s">
        <v>41</v>
      </c>
      <c r="J6802" s="2" t="s">
        <v>27</v>
      </c>
      <c r="K6802" s="2" t="s">
        <v>544</v>
      </c>
      <c r="L6802" s="2" t="s">
        <v>310</v>
      </c>
      <c r="M6802" s="1">
        <v>85023</v>
      </c>
      <c r="N6802" s="2" t="s">
        <v>44</v>
      </c>
      <c r="O6802" s="2" t="s">
        <v>5711</v>
      </c>
      <c r="P6802" s="2" t="s">
        <v>71</v>
      </c>
      <c r="Q6802" s="2" t="s">
        <v>682</v>
      </c>
      <c r="R6802" s="2" t="s">
        <v>5712</v>
      </c>
      <c r="S6802" s="1">
        <v>269.97000000000003</v>
      </c>
      <c r="T6802" s="1">
        <v>2</v>
      </c>
      <c r="U6802" s="1">
        <v>0.7</v>
      </c>
      <c r="V6802" s="5">
        <v>-386.95699999999999</v>
      </c>
    </row>
    <row r="6803" spans="1:22" ht="15" thickBot="1" x14ac:dyDescent="0.35">
      <c r="A6803" s="4">
        <v>6802</v>
      </c>
      <c r="B6803" s="2" t="s">
        <v>9106</v>
      </c>
      <c r="C6803" s="1">
        <v>2013</v>
      </c>
      <c r="D6803" s="3">
        <v>41634</v>
      </c>
      <c r="E6803" s="3">
        <v>41641</v>
      </c>
      <c r="F6803" s="2" t="s">
        <v>50</v>
      </c>
      <c r="G6803" s="2" t="s">
        <v>3640</v>
      </c>
      <c r="H6803" s="2" t="s">
        <v>3641</v>
      </c>
      <c r="I6803" s="2" t="s">
        <v>41</v>
      </c>
      <c r="J6803" s="2" t="s">
        <v>27</v>
      </c>
      <c r="K6803" s="2" t="s">
        <v>544</v>
      </c>
      <c r="L6803" s="2" t="s">
        <v>310</v>
      </c>
      <c r="M6803" s="1">
        <v>85023</v>
      </c>
      <c r="N6803" s="2" t="s">
        <v>44</v>
      </c>
      <c r="O6803" s="2" t="s">
        <v>4817</v>
      </c>
      <c r="P6803" s="2" t="s">
        <v>71</v>
      </c>
      <c r="Q6803" s="2" t="s">
        <v>161</v>
      </c>
      <c r="R6803" s="2" t="s">
        <v>4818</v>
      </c>
      <c r="S6803" s="1">
        <v>45.12</v>
      </c>
      <c r="T6803" s="1">
        <v>3</v>
      </c>
      <c r="U6803" s="1">
        <v>0.2</v>
      </c>
      <c r="V6803" s="5">
        <v>-7.8959999999999999</v>
      </c>
    </row>
    <row r="6804" spans="1:22" ht="15" thickBot="1" x14ac:dyDescent="0.35">
      <c r="A6804" s="4">
        <v>6803</v>
      </c>
      <c r="B6804" s="2" t="s">
        <v>9106</v>
      </c>
      <c r="C6804" s="1">
        <v>2013</v>
      </c>
      <c r="D6804" s="3">
        <v>41634</v>
      </c>
      <c r="E6804" s="3">
        <v>41641</v>
      </c>
      <c r="F6804" s="2" t="s">
        <v>50</v>
      </c>
      <c r="G6804" s="2" t="s">
        <v>3640</v>
      </c>
      <c r="H6804" s="2" t="s">
        <v>3641</v>
      </c>
      <c r="I6804" s="2" t="s">
        <v>41</v>
      </c>
      <c r="J6804" s="2" t="s">
        <v>27</v>
      </c>
      <c r="K6804" s="2" t="s">
        <v>544</v>
      </c>
      <c r="L6804" s="2" t="s">
        <v>310</v>
      </c>
      <c r="M6804" s="1">
        <v>85023</v>
      </c>
      <c r="N6804" s="2" t="s">
        <v>44</v>
      </c>
      <c r="O6804" s="2" t="s">
        <v>2829</v>
      </c>
      <c r="P6804" s="2" t="s">
        <v>71</v>
      </c>
      <c r="Q6804" s="2" t="s">
        <v>161</v>
      </c>
      <c r="R6804" s="2" t="s">
        <v>2830</v>
      </c>
      <c r="S6804" s="1">
        <v>100.8</v>
      </c>
      <c r="T6804" s="1">
        <v>2</v>
      </c>
      <c r="U6804" s="1">
        <v>0.2</v>
      </c>
      <c r="V6804" s="5">
        <v>21.42</v>
      </c>
    </row>
    <row r="6805" spans="1:22" ht="15" thickBot="1" x14ac:dyDescent="0.35">
      <c r="A6805" s="4">
        <v>6804</v>
      </c>
      <c r="B6805" s="2" t="s">
        <v>9106</v>
      </c>
      <c r="C6805" s="1">
        <v>2013</v>
      </c>
      <c r="D6805" s="3">
        <v>41634</v>
      </c>
      <c r="E6805" s="3">
        <v>41641</v>
      </c>
      <c r="F6805" s="2" t="s">
        <v>50</v>
      </c>
      <c r="G6805" s="2" t="s">
        <v>3640</v>
      </c>
      <c r="H6805" s="2" t="s">
        <v>3641</v>
      </c>
      <c r="I6805" s="2" t="s">
        <v>41</v>
      </c>
      <c r="J6805" s="2" t="s">
        <v>27</v>
      </c>
      <c r="K6805" s="2" t="s">
        <v>544</v>
      </c>
      <c r="L6805" s="2" t="s">
        <v>310</v>
      </c>
      <c r="M6805" s="1">
        <v>85023</v>
      </c>
      <c r="N6805" s="2" t="s">
        <v>44</v>
      </c>
      <c r="O6805" s="2" t="s">
        <v>4577</v>
      </c>
      <c r="P6805" s="2" t="s">
        <v>32</v>
      </c>
      <c r="Q6805" s="2" t="s">
        <v>36</v>
      </c>
      <c r="R6805" s="2" t="s">
        <v>4578</v>
      </c>
      <c r="S6805" s="1">
        <v>47.968000000000004</v>
      </c>
      <c r="T6805" s="1">
        <v>2</v>
      </c>
      <c r="U6805" s="1">
        <v>0.2</v>
      </c>
      <c r="V6805" s="5">
        <v>4.1971999999999996</v>
      </c>
    </row>
    <row r="6806" spans="1:22" ht="15" thickBot="1" x14ac:dyDescent="0.35">
      <c r="A6806" s="4">
        <v>6805</v>
      </c>
      <c r="B6806" s="2" t="s">
        <v>9107</v>
      </c>
      <c r="C6806" s="1">
        <v>2011</v>
      </c>
      <c r="D6806" s="3">
        <v>40821</v>
      </c>
      <c r="E6806" s="3">
        <v>40822</v>
      </c>
      <c r="F6806" s="2" t="s">
        <v>188</v>
      </c>
      <c r="G6806" s="2" t="s">
        <v>1430</v>
      </c>
      <c r="H6806" s="2" t="s">
        <v>1431</v>
      </c>
      <c r="I6806" s="2" t="s">
        <v>26</v>
      </c>
      <c r="J6806" s="2" t="s">
        <v>27</v>
      </c>
      <c r="K6806" s="2" t="s">
        <v>4039</v>
      </c>
      <c r="L6806" s="2" t="s">
        <v>43</v>
      </c>
      <c r="M6806" s="1">
        <v>91767</v>
      </c>
      <c r="N6806" s="2" t="s">
        <v>44</v>
      </c>
      <c r="O6806" s="2" t="s">
        <v>4947</v>
      </c>
      <c r="P6806" s="2" t="s">
        <v>71</v>
      </c>
      <c r="Q6806" s="2" t="s">
        <v>161</v>
      </c>
      <c r="R6806" s="2" t="s">
        <v>4948</v>
      </c>
      <c r="S6806" s="1">
        <v>99.98</v>
      </c>
      <c r="T6806" s="1">
        <v>2</v>
      </c>
      <c r="U6806" s="1">
        <v>0</v>
      </c>
      <c r="V6806" s="5">
        <v>34.993000000000002</v>
      </c>
    </row>
    <row r="6807" spans="1:22" ht="15" thickBot="1" x14ac:dyDescent="0.35">
      <c r="A6807" s="4">
        <v>6806</v>
      </c>
      <c r="B6807" s="2" t="s">
        <v>9108</v>
      </c>
      <c r="C6807" s="1">
        <v>2011</v>
      </c>
      <c r="D6807" s="3">
        <v>40869</v>
      </c>
      <c r="E6807" s="3">
        <v>40872</v>
      </c>
      <c r="F6807" s="2" t="s">
        <v>188</v>
      </c>
      <c r="G6807" s="2" t="s">
        <v>4343</v>
      </c>
      <c r="H6807" s="2" t="s">
        <v>4344</v>
      </c>
      <c r="I6807" s="2" t="s">
        <v>41</v>
      </c>
      <c r="J6807" s="2" t="s">
        <v>27</v>
      </c>
      <c r="K6807" s="2" t="s">
        <v>1736</v>
      </c>
      <c r="L6807" s="2" t="s">
        <v>1272</v>
      </c>
      <c r="M6807" s="1">
        <v>30318</v>
      </c>
      <c r="N6807" s="2" t="s">
        <v>30</v>
      </c>
      <c r="O6807" s="2" t="s">
        <v>5705</v>
      </c>
      <c r="P6807" s="2" t="s">
        <v>46</v>
      </c>
      <c r="Q6807" s="2" t="s">
        <v>90</v>
      </c>
      <c r="R6807" s="2" t="s">
        <v>5706</v>
      </c>
      <c r="S6807" s="1">
        <v>9.9600000000000009</v>
      </c>
      <c r="T6807" s="1">
        <v>2</v>
      </c>
      <c r="U6807" s="1">
        <v>0</v>
      </c>
      <c r="V6807" s="5">
        <v>4.8803999999999998</v>
      </c>
    </row>
    <row r="6808" spans="1:22" ht="15" thickBot="1" x14ac:dyDescent="0.35">
      <c r="A6808" s="4">
        <v>6807</v>
      </c>
      <c r="B6808" s="2" t="s">
        <v>9109</v>
      </c>
      <c r="C6808" s="1">
        <v>2014</v>
      </c>
      <c r="D6808" s="3">
        <v>41999</v>
      </c>
      <c r="E6808" s="3">
        <v>42003</v>
      </c>
      <c r="F6808" s="2" t="s">
        <v>50</v>
      </c>
      <c r="G6808" s="2" t="s">
        <v>2028</v>
      </c>
      <c r="H6808" s="2" t="s">
        <v>2029</v>
      </c>
      <c r="I6808" s="2" t="s">
        <v>41</v>
      </c>
      <c r="J6808" s="2" t="s">
        <v>27</v>
      </c>
      <c r="K6808" s="2" t="s">
        <v>4096</v>
      </c>
      <c r="L6808" s="2" t="s">
        <v>96</v>
      </c>
      <c r="M6808" s="1">
        <v>98208</v>
      </c>
      <c r="N6808" s="2" t="s">
        <v>44</v>
      </c>
      <c r="O6808" s="2" t="s">
        <v>1223</v>
      </c>
      <c r="P6808" s="2" t="s">
        <v>46</v>
      </c>
      <c r="Q6808" s="2" t="s">
        <v>75</v>
      </c>
      <c r="R6808" s="2" t="s">
        <v>1224</v>
      </c>
      <c r="S6808" s="1">
        <v>3.8559999999999999</v>
      </c>
      <c r="T6808" s="1">
        <v>1</v>
      </c>
      <c r="U6808" s="1">
        <v>0.2</v>
      </c>
      <c r="V6808" s="5">
        <v>1.3977999999999999</v>
      </c>
    </row>
    <row r="6809" spans="1:22" ht="15" thickBot="1" x14ac:dyDescent="0.35">
      <c r="A6809" s="4">
        <v>6808</v>
      </c>
      <c r="B6809" s="2" t="s">
        <v>9110</v>
      </c>
      <c r="C6809" s="1">
        <v>2012</v>
      </c>
      <c r="D6809" s="3">
        <v>40999</v>
      </c>
      <c r="E6809" s="3">
        <v>41004</v>
      </c>
      <c r="F6809" s="2" t="s">
        <v>50</v>
      </c>
      <c r="G6809" s="2" t="s">
        <v>1574</v>
      </c>
      <c r="H6809" s="2" t="s">
        <v>1575</v>
      </c>
      <c r="I6809" s="2" t="s">
        <v>41</v>
      </c>
      <c r="J6809" s="2" t="s">
        <v>27</v>
      </c>
      <c r="K6809" s="2" t="s">
        <v>184</v>
      </c>
      <c r="L6809" s="2" t="s">
        <v>104</v>
      </c>
      <c r="M6809" s="1">
        <v>77095</v>
      </c>
      <c r="N6809" s="2" t="s">
        <v>105</v>
      </c>
      <c r="O6809" s="2" t="s">
        <v>1730</v>
      </c>
      <c r="P6809" s="2" t="s">
        <v>46</v>
      </c>
      <c r="Q6809" s="2" t="s">
        <v>90</v>
      </c>
      <c r="R6809" s="2" t="s">
        <v>1731</v>
      </c>
      <c r="S6809" s="1">
        <v>98.376000000000005</v>
      </c>
      <c r="T6809" s="1">
        <v>3</v>
      </c>
      <c r="U6809" s="1">
        <v>0.2</v>
      </c>
      <c r="V6809" s="5">
        <v>35.661299999999997</v>
      </c>
    </row>
    <row r="6810" spans="1:22" ht="15" thickBot="1" x14ac:dyDescent="0.35">
      <c r="A6810" s="4">
        <v>6809</v>
      </c>
      <c r="B6810" s="2" t="s">
        <v>9110</v>
      </c>
      <c r="C6810" s="1">
        <v>2012</v>
      </c>
      <c r="D6810" s="3">
        <v>40999</v>
      </c>
      <c r="E6810" s="3">
        <v>41004</v>
      </c>
      <c r="F6810" s="2" t="s">
        <v>50</v>
      </c>
      <c r="G6810" s="2" t="s">
        <v>1574</v>
      </c>
      <c r="H6810" s="2" t="s">
        <v>1575</v>
      </c>
      <c r="I6810" s="2" t="s">
        <v>41</v>
      </c>
      <c r="J6810" s="2" t="s">
        <v>27</v>
      </c>
      <c r="K6810" s="2" t="s">
        <v>184</v>
      </c>
      <c r="L6810" s="2" t="s">
        <v>104</v>
      </c>
      <c r="M6810" s="1">
        <v>77095</v>
      </c>
      <c r="N6810" s="2" t="s">
        <v>105</v>
      </c>
      <c r="O6810" s="2" t="s">
        <v>7091</v>
      </c>
      <c r="P6810" s="2" t="s">
        <v>32</v>
      </c>
      <c r="Q6810" s="2" t="s">
        <v>65</v>
      </c>
      <c r="R6810" s="2" t="s">
        <v>7092</v>
      </c>
      <c r="S6810" s="1">
        <v>22.38</v>
      </c>
      <c r="T6810" s="1">
        <v>3</v>
      </c>
      <c r="U6810" s="1">
        <v>0.6</v>
      </c>
      <c r="V6810" s="5">
        <v>-7.8330000000000002</v>
      </c>
    </row>
    <row r="6811" spans="1:22" ht="15" thickBot="1" x14ac:dyDescent="0.35">
      <c r="A6811" s="4">
        <v>6810</v>
      </c>
      <c r="B6811" s="2" t="s">
        <v>9111</v>
      </c>
      <c r="C6811" s="1">
        <v>2014</v>
      </c>
      <c r="D6811" s="3">
        <v>41897</v>
      </c>
      <c r="E6811" s="3">
        <v>41898</v>
      </c>
      <c r="F6811" s="2" t="s">
        <v>188</v>
      </c>
      <c r="G6811" s="2" t="s">
        <v>4361</v>
      </c>
      <c r="H6811" s="2" t="s">
        <v>4362</v>
      </c>
      <c r="I6811" s="2" t="s">
        <v>26</v>
      </c>
      <c r="J6811" s="2" t="s">
        <v>27</v>
      </c>
      <c r="K6811" s="2" t="s">
        <v>146</v>
      </c>
      <c r="L6811" s="2" t="s">
        <v>147</v>
      </c>
      <c r="M6811" s="1">
        <v>19140</v>
      </c>
      <c r="N6811" s="2" t="s">
        <v>148</v>
      </c>
      <c r="O6811" s="2" t="s">
        <v>2443</v>
      </c>
      <c r="P6811" s="2" t="s">
        <v>46</v>
      </c>
      <c r="Q6811" s="2" t="s">
        <v>75</v>
      </c>
      <c r="R6811" s="2" t="s">
        <v>2444</v>
      </c>
      <c r="S6811" s="1">
        <v>3.8820000000000001</v>
      </c>
      <c r="T6811" s="1">
        <v>2</v>
      </c>
      <c r="U6811" s="1">
        <v>0.7</v>
      </c>
      <c r="V6811" s="5">
        <v>-2.5880000000000001</v>
      </c>
    </row>
    <row r="6812" spans="1:22" ht="15" thickBot="1" x14ac:dyDescent="0.35">
      <c r="A6812" s="4">
        <v>6811</v>
      </c>
      <c r="B6812" s="2" t="s">
        <v>9111</v>
      </c>
      <c r="C6812" s="1">
        <v>2014</v>
      </c>
      <c r="D6812" s="3">
        <v>41897</v>
      </c>
      <c r="E6812" s="3">
        <v>41898</v>
      </c>
      <c r="F6812" s="2" t="s">
        <v>188</v>
      </c>
      <c r="G6812" s="2" t="s">
        <v>4361</v>
      </c>
      <c r="H6812" s="2" t="s">
        <v>4362</v>
      </c>
      <c r="I6812" s="2" t="s">
        <v>26</v>
      </c>
      <c r="J6812" s="2" t="s">
        <v>27</v>
      </c>
      <c r="K6812" s="2" t="s">
        <v>146</v>
      </c>
      <c r="L6812" s="2" t="s">
        <v>147</v>
      </c>
      <c r="M6812" s="1">
        <v>19140</v>
      </c>
      <c r="N6812" s="2" t="s">
        <v>148</v>
      </c>
      <c r="O6812" s="2" t="s">
        <v>9024</v>
      </c>
      <c r="P6812" s="2" t="s">
        <v>71</v>
      </c>
      <c r="Q6812" s="2" t="s">
        <v>682</v>
      </c>
      <c r="R6812" s="2" t="s">
        <v>9025</v>
      </c>
      <c r="S6812" s="1">
        <v>12.585000000000001</v>
      </c>
      <c r="T6812" s="1">
        <v>1</v>
      </c>
      <c r="U6812" s="1">
        <v>0.7</v>
      </c>
      <c r="V6812" s="5">
        <v>-18.038499999999999</v>
      </c>
    </row>
    <row r="6813" spans="1:22" ht="15" thickBot="1" x14ac:dyDescent="0.35">
      <c r="A6813" s="4">
        <v>6812</v>
      </c>
      <c r="B6813" s="2" t="s">
        <v>9111</v>
      </c>
      <c r="C6813" s="1">
        <v>2014</v>
      </c>
      <c r="D6813" s="3">
        <v>41897</v>
      </c>
      <c r="E6813" s="3">
        <v>41898</v>
      </c>
      <c r="F6813" s="2" t="s">
        <v>188</v>
      </c>
      <c r="G6813" s="2" t="s">
        <v>4361</v>
      </c>
      <c r="H6813" s="2" t="s">
        <v>4362</v>
      </c>
      <c r="I6813" s="2" t="s">
        <v>26</v>
      </c>
      <c r="J6813" s="2" t="s">
        <v>27</v>
      </c>
      <c r="K6813" s="2" t="s">
        <v>146</v>
      </c>
      <c r="L6813" s="2" t="s">
        <v>147</v>
      </c>
      <c r="M6813" s="1">
        <v>19140</v>
      </c>
      <c r="N6813" s="2" t="s">
        <v>148</v>
      </c>
      <c r="O6813" s="2" t="s">
        <v>1548</v>
      </c>
      <c r="P6813" s="2" t="s">
        <v>32</v>
      </c>
      <c r="Q6813" s="2" t="s">
        <v>36</v>
      </c>
      <c r="R6813" s="2" t="s">
        <v>1549</v>
      </c>
      <c r="S6813" s="1">
        <v>113.372</v>
      </c>
      <c r="T6813" s="1">
        <v>2</v>
      </c>
      <c r="U6813" s="1">
        <v>0.3</v>
      </c>
      <c r="V6813" s="5">
        <v>-29.152799999999999</v>
      </c>
    </row>
    <row r="6814" spans="1:22" ht="15" thickBot="1" x14ac:dyDescent="0.35">
      <c r="A6814" s="4">
        <v>6813</v>
      </c>
      <c r="B6814" s="2" t="s">
        <v>9111</v>
      </c>
      <c r="C6814" s="1">
        <v>2014</v>
      </c>
      <c r="D6814" s="3">
        <v>41897</v>
      </c>
      <c r="E6814" s="3">
        <v>41898</v>
      </c>
      <c r="F6814" s="2" t="s">
        <v>188</v>
      </c>
      <c r="G6814" s="2" t="s">
        <v>4361</v>
      </c>
      <c r="H6814" s="2" t="s">
        <v>4362</v>
      </c>
      <c r="I6814" s="2" t="s">
        <v>26</v>
      </c>
      <c r="J6814" s="2" t="s">
        <v>27</v>
      </c>
      <c r="K6814" s="2" t="s">
        <v>146</v>
      </c>
      <c r="L6814" s="2" t="s">
        <v>147</v>
      </c>
      <c r="M6814" s="1">
        <v>19140</v>
      </c>
      <c r="N6814" s="2" t="s">
        <v>148</v>
      </c>
      <c r="O6814" s="2" t="s">
        <v>3074</v>
      </c>
      <c r="P6814" s="2" t="s">
        <v>46</v>
      </c>
      <c r="Q6814" s="2" t="s">
        <v>75</v>
      </c>
      <c r="R6814" s="2" t="s">
        <v>3075</v>
      </c>
      <c r="S6814" s="1">
        <v>18.312000000000001</v>
      </c>
      <c r="T6814" s="1">
        <v>4</v>
      </c>
      <c r="U6814" s="1">
        <v>0.7</v>
      </c>
      <c r="V6814" s="5">
        <v>-12.208</v>
      </c>
    </row>
    <row r="6815" spans="1:22" ht="15" thickBot="1" x14ac:dyDescent="0.35">
      <c r="A6815" s="4">
        <v>6814</v>
      </c>
      <c r="B6815" s="2" t="s">
        <v>9111</v>
      </c>
      <c r="C6815" s="1">
        <v>2014</v>
      </c>
      <c r="D6815" s="3">
        <v>41897</v>
      </c>
      <c r="E6815" s="3">
        <v>41898</v>
      </c>
      <c r="F6815" s="2" t="s">
        <v>188</v>
      </c>
      <c r="G6815" s="2" t="s">
        <v>4361</v>
      </c>
      <c r="H6815" s="2" t="s">
        <v>4362</v>
      </c>
      <c r="I6815" s="2" t="s">
        <v>26</v>
      </c>
      <c r="J6815" s="2" t="s">
        <v>27</v>
      </c>
      <c r="K6815" s="2" t="s">
        <v>146</v>
      </c>
      <c r="L6815" s="2" t="s">
        <v>147</v>
      </c>
      <c r="M6815" s="1">
        <v>19140</v>
      </c>
      <c r="N6815" s="2" t="s">
        <v>148</v>
      </c>
      <c r="O6815" s="2" t="s">
        <v>9112</v>
      </c>
      <c r="P6815" s="2" t="s">
        <v>32</v>
      </c>
      <c r="Q6815" s="2" t="s">
        <v>65</v>
      </c>
      <c r="R6815" s="2" t="s">
        <v>9113</v>
      </c>
      <c r="S6815" s="1">
        <v>127.93600000000001</v>
      </c>
      <c r="T6815" s="1">
        <v>8</v>
      </c>
      <c r="U6815" s="1">
        <v>0.2</v>
      </c>
      <c r="V6815" s="5">
        <v>4.7976000000000001</v>
      </c>
    </row>
    <row r="6816" spans="1:22" ht="15" thickBot="1" x14ac:dyDescent="0.35">
      <c r="A6816" s="4">
        <v>6815</v>
      </c>
      <c r="B6816" s="2" t="s">
        <v>9111</v>
      </c>
      <c r="C6816" s="1">
        <v>2014</v>
      </c>
      <c r="D6816" s="3">
        <v>41897</v>
      </c>
      <c r="E6816" s="3">
        <v>41898</v>
      </c>
      <c r="F6816" s="2" t="s">
        <v>188</v>
      </c>
      <c r="G6816" s="2" t="s">
        <v>4361</v>
      </c>
      <c r="H6816" s="2" t="s">
        <v>4362</v>
      </c>
      <c r="I6816" s="2" t="s">
        <v>26</v>
      </c>
      <c r="J6816" s="2" t="s">
        <v>27</v>
      </c>
      <c r="K6816" s="2" t="s">
        <v>146</v>
      </c>
      <c r="L6816" s="2" t="s">
        <v>147</v>
      </c>
      <c r="M6816" s="1">
        <v>19140</v>
      </c>
      <c r="N6816" s="2" t="s">
        <v>148</v>
      </c>
      <c r="O6816" s="2" t="s">
        <v>1360</v>
      </c>
      <c r="P6816" s="2" t="s">
        <v>71</v>
      </c>
      <c r="Q6816" s="2" t="s">
        <v>682</v>
      </c>
      <c r="R6816" s="2" t="s">
        <v>1361</v>
      </c>
      <c r="S6816" s="1">
        <v>241.17</v>
      </c>
      <c r="T6816" s="1">
        <v>2</v>
      </c>
      <c r="U6816" s="1">
        <v>0.7</v>
      </c>
      <c r="V6816" s="5">
        <v>-168.81899999999999</v>
      </c>
    </row>
    <row r="6817" spans="1:22" ht="15" thickBot="1" x14ac:dyDescent="0.35">
      <c r="A6817" s="4">
        <v>6816</v>
      </c>
      <c r="B6817" s="2" t="s">
        <v>9114</v>
      </c>
      <c r="C6817" s="1">
        <v>2011</v>
      </c>
      <c r="D6817" s="3">
        <v>40711</v>
      </c>
      <c r="E6817" s="3">
        <v>40715</v>
      </c>
      <c r="F6817" s="2" t="s">
        <v>50</v>
      </c>
      <c r="G6817" s="2" t="s">
        <v>4056</v>
      </c>
      <c r="H6817" s="2" t="s">
        <v>4057</v>
      </c>
      <c r="I6817" s="2" t="s">
        <v>26</v>
      </c>
      <c r="J6817" s="2" t="s">
        <v>27</v>
      </c>
      <c r="K6817" s="2" t="s">
        <v>95</v>
      </c>
      <c r="L6817" s="2" t="s">
        <v>96</v>
      </c>
      <c r="M6817" s="1">
        <v>98105</v>
      </c>
      <c r="N6817" s="2" t="s">
        <v>44</v>
      </c>
      <c r="O6817" s="2" t="s">
        <v>4098</v>
      </c>
      <c r="P6817" s="2" t="s">
        <v>32</v>
      </c>
      <c r="Q6817" s="2" t="s">
        <v>65</v>
      </c>
      <c r="R6817" s="2" t="s">
        <v>1285</v>
      </c>
      <c r="S6817" s="1">
        <v>6.24</v>
      </c>
      <c r="T6817" s="1">
        <v>3</v>
      </c>
      <c r="U6817" s="1">
        <v>0</v>
      </c>
      <c r="V6817" s="5">
        <v>2.6208</v>
      </c>
    </row>
    <row r="6818" spans="1:22" ht="15" thickBot="1" x14ac:dyDescent="0.35">
      <c r="A6818" s="4">
        <v>6817</v>
      </c>
      <c r="B6818" s="2" t="s">
        <v>9114</v>
      </c>
      <c r="C6818" s="1">
        <v>2011</v>
      </c>
      <c r="D6818" s="3">
        <v>40711</v>
      </c>
      <c r="E6818" s="3">
        <v>40715</v>
      </c>
      <c r="F6818" s="2" t="s">
        <v>50</v>
      </c>
      <c r="G6818" s="2" t="s">
        <v>4056</v>
      </c>
      <c r="H6818" s="2" t="s">
        <v>4057</v>
      </c>
      <c r="I6818" s="2" t="s">
        <v>26</v>
      </c>
      <c r="J6818" s="2" t="s">
        <v>27</v>
      </c>
      <c r="K6818" s="2" t="s">
        <v>95</v>
      </c>
      <c r="L6818" s="2" t="s">
        <v>96</v>
      </c>
      <c r="M6818" s="1">
        <v>98105</v>
      </c>
      <c r="N6818" s="2" t="s">
        <v>44</v>
      </c>
      <c r="O6818" s="2" t="s">
        <v>1174</v>
      </c>
      <c r="P6818" s="2" t="s">
        <v>46</v>
      </c>
      <c r="Q6818" s="2" t="s">
        <v>269</v>
      </c>
      <c r="R6818" s="2" t="s">
        <v>1175</v>
      </c>
      <c r="S6818" s="1">
        <v>17.899999999999999</v>
      </c>
      <c r="T6818" s="1">
        <v>5</v>
      </c>
      <c r="U6818" s="1">
        <v>0</v>
      </c>
      <c r="V6818" s="5">
        <v>8.9499999999999993</v>
      </c>
    </row>
    <row r="6819" spans="1:22" ht="15" thickBot="1" x14ac:dyDescent="0.35">
      <c r="A6819" s="4">
        <v>6818</v>
      </c>
      <c r="B6819" s="2" t="s">
        <v>9114</v>
      </c>
      <c r="C6819" s="1">
        <v>2011</v>
      </c>
      <c r="D6819" s="3">
        <v>40711</v>
      </c>
      <c r="E6819" s="3">
        <v>40715</v>
      </c>
      <c r="F6819" s="2" t="s">
        <v>50</v>
      </c>
      <c r="G6819" s="2" t="s">
        <v>4056</v>
      </c>
      <c r="H6819" s="2" t="s">
        <v>4057</v>
      </c>
      <c r="I6819" s="2" t="s">
        <v>26</v>
      </c>
      <c r="J6819" s="2" t="s">
        <v>27</v>
      </c>
      <c r="K6819" s="2" t="s">
        <v>95</v>
      </c>
      <c r="L6819" s="2" t="s">
        <v>96</v>
      </c>
      <c r="M6819" s="1">
        <v>98105</v>
      </c>
      <c r="N6819" s="2" t="s">
        <v>44</v>
      </c>
      <c r="O6819" s="2" t="s">
        <v>1255</v>
      </c>
      <c r="P6819" s="2" t="s">
        <v>46</v>
      </c>
      <c r="Q6819" s="2" t="s">
        <v>75</v>
      </c>
      <c r="R6819" s="2" t="s">
        <v>1256</v>
      </c>
      <c r="S6819" s="1">
        <v>3266.3760000000002</v>
      </c>
      <c r="T6819" s="1">
        <v>3</v>
      </c>
      <c r="U6819" s="1">
        <v>0.2</v>
      </c>
      <c r="V6819" s="5">
        <v>1061.5722000000001</v>
      </c>
    </row>
    <row r="6820" spans="1:22" ht="15" thickBot="1" x14ac:dyDescent="0.35">
      <c r="A6820" s="4">
        <v>6819</v>
      </c>
      <c r="B6820" s="2" t="s">
        <v>9115</v>
      </c>
      <c r="C6820" s="1">
        <v>2014</v>
      </c>
      <c r="D6820" s="3">
        <v>42002</v>
      </c>
      <c r="E6820" s="3">
        <v>42006</v>
      </c>
      <c r="F6820" s="2" t="s">
        <v>50</v>
      </c>
      <c r="G6820" s="2" t="s">
        <v>5623</v>
      </c>
      <c r="H6820" s="2" t="s">
        <v>5624</v>
      </c>
      <c r="I6820" s="2" t="s">
        <v>41</v>
      </c>
      <c r="J6820" s="2" t="s">
        <v>27</v>
      </c>
      <c r="K6820" s="2" t="s">
        <v>1385</v>
      </c>
      <c r="L6820" s="2" t="s">
        <v>211</v>
      </c>
      <c r="M6820" s="1">
        <v>61604</v>
      </c>
      <c r="N6820" s="2" t="s">
        <v>105</v>
      </c>
      <c r="O6820" s="2" t="s">
        <v>5484</v>
      </c>
      <c r="P6820" s="2" t="s">
        <v>46</v>
      </c>
      <c r="Q6820" s="2" t="s">
        <v>75</v>
      </c>
      <c r="R6820" s="2" t="s">
        <v>5485</v>
      </c>
      <c r="S6820" s="1">
        <v>1.68</v>
      </c>
      <c r="T6820" s="1">
        <v>5</v>
      </c>
      <c r="U6820" s="1">
        <v>0.8</v>
      </c>
      <c r="V6820" s="5">
        <v>-2.6880000000000002</v>
      </c>
    </row>
    <row r="6821" spans="1:22" ht="15" thickBot="1" x14ac:dyDescent="0.35">
      <c r="A6821" s="4">
        <v>6820</v>
      </c>
      <c r="B6821" s="2" t="s">
        <v>9115</v>
      </c>
      <c r="C6821" s="1">
        <v>2014</v>
      </c>
      <c r="D6821" s="3">
        <v>42002</v>
      </c>
      <c r="E6821" s="3">
        <v>42006</v>
      </c>
      <c r="F6821" s="2" t="s">
        <v>50</v>
      </c>
      <c r="G6821" s="2" t="s">
        <v>5623</v>
      </c>
      <c r="H6821" s="2" t="s">
        <v>5624</v>
      </c>
      <c r="I6821" s="2" t="s">
        <v>41</v>
      </c>
      <c r="J6821" s="2" t="s">
        <v>27</v>
      </c>
      <c r="K6821" s="2" t="s">
        <v>1385</v>
      </c>
      <c r="L6821" s="2" t="s">
        <v>211</v>
      </c>
      <c r="M6821" s="1">
        <v>61604</v>
      </c>
      <c r="N6821" s="2" t="s">
        <v>105</v>
      </c>
      <c r="O6821" s="2" t="s">
        <v>6344</v>
      </c>
      <c r="P6821" s="2" t="s">
        <v>32</v>
      </c>
      <c r="Q6821" s="2" t="s">
        <v>65</v>
      </c>
      <c r="R6821" s="2" t="s">
        <v>6345</v>
      </c>
      <c r="S6821" s="1">
        <v>7.968</v>
      </c>
      <c r="T6821" s="1">
        <v>3</v>
      </c>
      <c r="U6821" s="1">
        <v>0.6</v>
      </c>
      <c r="V6821" s="5">
        <v>-2.3904000000000001</v>
      </c>
    </row>
    <row r="6822" spans="1:22" ht="15" thickBot="1" x14ac:dyDescent="0.35">
      <c r="A6822" s="4">
        <v>6821</v>
      </c>
      <c r="B6822" s="2" t="s">
        <v>9115</v>
      </c>
      <c r="C6822" s="1">
        <v>2014</v>
      </c>
      <c r="D6822" s="3">
        <v>42002</v>
      </c>
      <c r="E6822" s="3">
        <v>42006</v>
      </c>
      <c r="F6822" s="2" t="s">
        <v>50</v>
      </c>
      <c r="G6822" s="2" t="s">
        <v>5623</v>
      </c>
      <c r="H6822" s="2" t="s">
        <v>5624</v>
      </c>
      <c r="I6822" s="2" t="s">
        <v>41</v>
      </c>
      <c r="J6822" s="2" t="s">
        <v>27</v>
      </c>
      <c r="K6822" s="2" t="s">
        <v>1385</v>
      </c>
      <c r="L6822" s="2" t="s">
        <v>211</v>
      </c>
      <c r="M6822" s="1">
        <v>61604</v>
      </c>
      <c r="N6822" s="2" t="s">
        <v>105</v>
      </c>
      <c r="O6822" s="2" t="s">
        <v>716</v>
      </c>
      <c r="P6822" s="2" t="s">
        <v>32</v>
      </c>
      <c r="Q6822" s="2" t="s">
        <v>36</v>
      </c>
      <c r="R6822" s="2" t="s">
        <v>717</v>
      </c>
      <c r="S6822" s="1">
        <v>113.372</v>
      </c>
      <c r="T6822" s="1">
        <v>2</v>
      </c>
      <c r="U6822" s="1">
        <v>0.3</v>
      </c>
      <c r="V6822" s="5">
        <v>-3.2391999999999999</v>
      </c>
    </row>
    <row r="6823" spans="1:22" ht="15" thickBot="1" x14ac:dyDescent="0.35">
      <c r="A6823" s="4">
        <v>6822</v>
      </c>
      <c r="B6823" s="2" t="s">
        <v>9115</v>
      </c>
      <c r="C6823" s="1">
        <v>2014</v>
      </c>
      <c r="D6823" s="3">
        <v>42002</v>
      </c>
      <c r="E6823" s="3">
        <v>42006</v>
      </c>
      <c r="F6823" s="2" t="s">
        <v>50</v>
      </c>
      <c r="G6823" s="2" t="s">
        <v>5623</v>
      </c>
      <c r="H6823" s="2" t="s">
        <v>5624</v>
      </c>
      <c r="I6823" s="2" t="s">
        <v>41</v>
      </c>
      <c r="J6823" s="2" t="s">
        <v>27</v>
      </c>
      <c r="K6823" s="2" t="s">
        <v>1385</v>
      </c>
      <c r="L6823" s="2" t="s">
        <v>211</v>
      </c>
      <c r="M6823" s="1">
        <v>61604</v>
      </c>
      <c r="N6823" s="2" t="s">
        <v>105</v>
      </c>
      <c r="O6823" s="2" t="s">
        <v>1362</v>
      </c>
      <c r="P6823" s="2" t="s">
        <v>32</v>
      </c>
      <c r="Q6823" s="2" t="s">
        <v>65</v>
      </c>
      <c r="R6823" s="2" t="s">
        <v>1363</v>
      </c>
      <c r="S6823" s="1">
        <v>2.96</v>
      </c>
      <c r="T6823" s="1">
        <v>2</v>
      </c>
      <c r="U6823" s="1">
        <v>0.6</v>
      </c>
      <c r="V6823" s="5">
        <v>-1.4059999999999999</v>
      </c>
    </row>
    <row r="6824" spans="1:22" ht="15" thickBot="1" x14ac:dyDescent="0.35">
      <c r="A6824" s="4">
        <v>6823</v>
      </c>
      <c r="B6824" s="2" t="s">
        <v>9116</v>
      </c>
      <c r="C6824" s="1">
        <v>2014</v>
      </c>
      <c r="D6824" s="3">
        <v>41946</v>
      </c>
      <c r="E6824" s="3">
        <v>41951</v>
      </c>
      <c r="F6824" s="2" t="s">
        <v>50</v>
      </c>
      <c r="G6824" s="2" t="s">
        <v>3968</v>
      </c>
      <c r="H6824" s="2" t="s">
        <v>3969</v>
      </c>
      <c r="I6824" s="2" t="s">
        <v>26</v>
      </c>
      <c r="J6824" s="2" t="s">
        <v>27</v>
      </c>
      <c r="K6824" s="2" t="s">
        <v>42</v>
      </c>
      <c r="L6824" s="2" t="s">
        <v>43</v>
      </c>
      <c r="M6824" s="1">
        <v>90036</v>
      </c>
      <c r="N6824" s="2" t="s">
        <v>44</v>
      </c>
      <c r="O6824" s="2" t="s">
        <v>2858</v>
      </c>
      <c r="P6824" s="2" t="s">
        <v>46</v>
      </c>
      <c r="Q6824" s="2" t="s">
        <v>78</v>
      </c>
      <c r="R6824" s="2" t="s">
        <v>2859</v>
      </c>
      <c r="S6824" s="1">
        <v>168.1</v>
      </c>
      <c r="T6824" s="1">
        <v>5</v>
      </c>
      <c r="U6824" s="1">
        <v>0</v>
      </c>
      <c r="V6824" s="5">
        <v>43.706000000000003</v>
      </c>
    </row>
    <row r="6825" spans="1:22" ht="15" thickBot="1" x14ac:dyDescent="0.35">
      <c r="A6825" s="4">
        <v>6824</v>
      </c>
      <c r="B6825" s="2" t="s">
        <v>9117</v>
      </c>
      <c r="C6825" s="1">
        <v>2012</v>
      </c>
      <c r="D6825" s="3">
        <v>41115</v>
      </c>
      <c r="E6825" s="3">
        <v>41119</v>
      </c>
      <c r="F6825" s="2" t="s">
        <v>50</v>
      </c>
      <c r="G6825" s="2" t="s">
        <v>3801</v>
      </c>
      <c r="H6825" s="2" t="s">
        <v>3802</v>
      </c>
      <c r="I6825" s="2" t="s">
        <v>41</v>
      </c>
      <c r="J6825" s="2" t="s">
        <v>27</v>
      </c>
      <c r="K6825" s="2" t="s">
        <v>1817</v>
      </c>
      <c r="L6825" s="2" t="s">
        <v>358</v>
      </c>
      <c r="M6825" s="1">
        <v>36116</v>
      </c>
      <c r="N6825" s="2" t="s">
        <v>30</v>
      </c>
      <c r="O6825" s="2" t="s">
        <v>1802</v>
      </c>
      <c r="P6825" s="2" t="s">
        <v>46</v>
      </c>
      <c r="Q6825" s="2" t="s">
        <v>173</v>
      </c>
      <c r="R6825" s="2" t="s">
        <v>1803</v>
      </c>
      <c r="S6825" s="1">
        <v>98.46</v>
      </c>
      <c r="T6825" s="1">
        <v>9</v>
      </c>
      <c r="U6825" s="1">
        <v>0</v>
      </c>
      <c r="V6825" s="5">
        <v>49.23</v>
      </c>
    </row>
    <row r="6826" spans="1:22" ht="15" thickBot="1" x14ac:dyDescent="0.35">
      <c r="A6826" s="4">
        <v>6825</v>
      </c>
      <c r="B6826" s="2" t="s">
        <v>9117</v>
      </c>
      <c r="C6826" s="1">
        <v>2012</v>
      </c>
      <c r="D6826" s="3">
        <v>41115</v>
      </c>
      <c r="E6826" s="3">
        <v>41119</v>
      </c>
      <c r="F6826" s="2" t="s">
        <v>50</v>
      </c>
      <c r="G6826" s="2" t="s">
        <v>3801</v>
      </c>
      <c r="H6826" s="2" t="s">
        <v>3802</v>
      </c>
      <c r="I6826" s="2" t="s">
        <v>41</v>
      </c>
      <c r="J6826" s="2" t="s">
        <v>27</v>
      </c>
      <c r="K6826" s="2" t="s">
        <v>1817</v>
      </c>
      <c r="L6826" s="2" t="s">
        <v>358</v>
      </c>
      <c r="M6826" s="1">
        <v>36116</v>
      </c>
      <c r="N6826" s="2" t="s">
        <v>30</v>
      </c>
      <c r="O6826" s="2" t="s">
        <v>1436</v>
      </c>
      <c r="P6826" s="2" t="s">
        <v>32</v>
      </c>
      <c r="Q6826" s="2" t="s">
        <v>56</v>
      </c>
      <c r="R6826" s="2" t="s">
        <v>1437</v>
      </c>
      <c r="S6826" s="1">
        <v>358.58</v>
      </c>
      <c r="T6826" s="1">
        <v>2</v>
      </c>
      <c r="U6826" s="1">
        <v>0</v>
      </c>
      <c r="V6826" s="5">
        <v>39.443800000000003</v>
      </c>
    </row>
    <row r="6827" spans="1:22" ht="15" thickBot="1" x14ac:dyDescent="0.35">
      <c r="A6827" s="4">
        <v>6826</v>
      </c>
      <c r="B6827" s="2" t="s">
        <v>9118</v>
      </c>
      <c r="C6827" s="1">
        <v>2013</v>
      </c>
      <c r="D6827" s="3">
        <v>41550</v>
      </c>
      <c r="E6827" s="3">
        <v>41557</v>
      </c>
      <c r="F6827" s="2" t="s">
        <v>50</v>
      </c>
      <c r="G6827" s="2" t="s">
        <v>4959</v>
      </c>
      <c r="H6827" s="2" t="s">
        <v>4960</v>
      </c>
      <c r="I6827" s="2" t="s">
        <v>41</v>
      </c>
      <c r="J6827" s="2" t="s">
        <v>27</v>
      </c>
      <c r="K6827" s="2" t="s">
        <v>4268</v>
      </c>
      <c r="L6827" s="2" t="s">
        <v>254</v>
      </c>
      <c r="M6827" s="1">
        <v>47905</v>
      </c>
      <c r="N6827" s="2" t="s">
        <v>105</v>
      </c>
      <c r="O6827" s="2" t="s">
        <v>2808</v>
      </c>
      <c r="P6827" s="2" t="s">
        <v>46</v>
      </c>
      <c r="Q6827" s="2" t="s">
        <v>59</v>
      </c>
      <c r="R6827" s="2" t="s">
        <v>2809</v>
      </c>
      <c r="S6827" s="1">
        <v>32.479999999999997</v>
      </c>
      <c r="T6827" s="1">
        <v>2</v>
      </c>
      <c r="U6827" s="1">
        <v>0</v>
      </c>
      <c r="V6827" s="5">
        <v>4.8719999999999999</v>
      </c>
    </row>
    <row r="6828" spans="1:22" ht="15" thickBot="1" x14ac:dyDescent="0.35">
      <c r="A6828" s="4">
        <v>6827</v>
      </c>
      <c r="B6828" s="2" t="s">
        <v>9118</v>
      </c>
      <c r="C6828" s="1">
        <v>2013</v>
      </c>
      <c r="D6828" s="3">
        <v>41550</v>
      </c>
      <c r="E6828" s="3">
        <v>41557</v>
      </c>
      <c r="F6828" s="2" t="s">
        <v>50</v>
      </c>
      <c r="G6828" s="2" t="s">
        <v>4959</v>
      </c>
      <c r="H6828" s="2" t="s">
        <v>4960</v>
      </c>
      <c r="I6828" s="2" t="s">
        <v>41</v>
      </c>
      <c r="J6828" s="2" t="s">
        <v>27</v>
      </c>
      <c r="K6828" s="2" t="s">
        <v>4268</v>
      </c>
      <c r="L6828" s="2" t="s">
        <v>254</v>
      </c>
      <c r="M6828" s="1">
        <v>47905</v>
      </c>
      <c r="N6828" s="2" t="s">
        <v>105</v>
      </c>
      <c r="O6828" s="2" t="s">
        <v>5738</v>
      </c>
      <c r="P6828" s="2" t="s">
        <v>71</v>
      </c>
      <c r="Q6828" s="2" t="s">
        <v>1216</v>
      </c>
      <c r="R6828" s="2" t="s">
        <v>5739</v>
      </c>
      <c r="S6828" s="1">
        <v>17499.95</v>
      </c>
      <c r="T6828" s="1">
        <v>5</v>
      </c>
      <c r="U6828" s="1">
        <v>0</v>
      </c>
      <c r="V6828" s="5">
        <v>8399.9760000000006</v>
      </c>
    </row>
    <row r="6829" spans="1:22" ht="15" thickBot="1" x14ac:dyDescent="0.35">
      <c r="A6829" s="4">
        <v>6828</v>
      </c>
      <c r="B6829" s="2" t="s">
        <v>9118</v>
      </c>
      <c r="C6829" s="1">
        <v>2013</v>
      </c>
      <c r="D6829" s="3">
        <v>41550</v>
      </c>
      <c r="E6829" s="3">
        <v>41557</v>
      </c>
      <c r="F6829" s="2" t="s">
        <v>50</v>
      </c>
      <c r="G6829" s="2" t="s">
        <v>4959</v>
      </c>
      <c r="H6829" s="2" t="s">
        <v>4960</v>
      </c>
      <c r="I6829" s="2" t="s">
        <v>41</v>
      </c>
      <c r="J6829" s="2" t="s">
        <v>27</v>
      </c>
      <c r="K6829" s="2" t="s">
        <v>4268</v>
      </c>
      <c r="L6829" s="2" t="s">
        <v>254</v>
      </c>
      <c r="M6829" s="1">
        <v>47905</v>
      </c>
      <c r="N6829" s="2" t="s">
        <v>105</v>
      </c>
      <c r="O6829" s="2" t="s">
        <v>6366</v>
      </c>
      <c r="P6829" s="2" t="s">
        <v>46</v>
      </c>
      <c r="Q6829" s="2" t="s">
        <v>75</v>
      </c>
      <c r="R6829" s="2" t="s">
        <v>6367</v>
      </c>
      <c r="S6829" s="1">
        <v>735.98</v>
      </c>
      <c r="T6829" s="1">
        <v>2</v>
      </c>
      <c r="U6829" s="1">
        <v>0</v>
      </c>
      <c r="V6829" s="5">
        <v>331.19099999999997</v>
      </c>
    </row>
    <row r="6830" spans="1:22" ht="15" thickBot="1" x14ac:dyDescent="0.35">
      <c r="A6830" s="4">
        <v>6829</v>
      </c>
      <c r="B6830" s="2" t="s">
        <v>9118</v>
      </c>
      <c r="C6830" s="1">
        <v>2013</v>
      </c>
      <c r="D6830" s="3">
        <v>41550</v>
      </c>
      <c r="E6830" s="3">
        <v>41557</v>
      </c>
      <c r="F6830" s="2" t="s">
        <v>50</v>
      </c>
      <c r="G6830" s="2" t="s">
        <v>4959</v>
      </c>
      <c r="H6830" s="2" t="s">
        <v>4960</v>
      </c>
      <c r="I6830" s="2" t="s">
        <v>41</v>
      </c>
      <c r="J6830" s="2" t="s">
        <v>27</v>
      </c>
      <c r="K6830" s="2" t="s">
        <v>4268</v>
      </c>
      <c r="L6830" s="2" t="s">
        <v>254</v>
      </c>
      <c r="M6830" s="1">
        <v>47905</v>
      </c>
      <c r="N6830" s="2" t="s">
        <v>105</v>
      </c>
      <c r="O6830" s="2" t="s">
        <v>2709</v>
      </c>
      <c r="P6830" s="2" t="s">
        <v>46</v>
      </c>
      <c r="Q6830" s="2" t="s">
        <v>75</v>
      </c>
      <c r="R6830" s="2" t="s">
        <v>2710</v>
      </c>
      <c r="S6830" s="1">
        <v>34.369999999999997</v>
      </c>
      <c r="T6830" s="1">
        <v>7</v>
      </c>
      <c r="U6830" s="1">
        <v>0</v>
      </c>
      <c r="V6830" s="5">
        <v>16.8413</v>
      </c>
    </row>
    <row r="6831" spans="1:22" ht="15" thickBot="1" x14ac:dyDescent="0.35">
      <c r="A6831" s="4">
        <v>6830</v>
      </c>
      <c r="B6831" s="2" t="s">
        <v>9118</v>
      </c>
      <c r="C6831" s="1">
        <v>2013</v>
      </c>
      <c r="D6831" s="3">
        <v>41550</v>
      </c>
      <c r="E6831" s="3">
        <v>41557</v>
      </c>
      <c r="F6831" s="2" t="s">
        <v>50</v>
      </c>
      <c r="G6831" s="2" t="s">
        <v>4959</v>
      </c>
      <c r="H6831" s="2" t="s">
        <v>4960</v>
      </c>
      <c r="I6831" s="2" t="s">
        <v>41</v>
      </c>
      <c r="J6831" s="2" t="s">
        <v>27</v>
      </c>
      <c r="K6831" s="2" t="s">
        <v>4268</v>
      </c>
      <c r="L6831" s="2" t="s">
        <v>254</v>
      </c>
      <c r="M6831" s="1">
        <v>47905</v>
      </c>
      <c r="N6831" s="2" t="s">
        <v>105</v>
      </c>
      <c r="O6831" s="2" t="s">
        <v>875</v>
      </c>
      <c r="P6831" s="2" t="s">
        <v>46</v>
      </c>
      <c r="Q6831" s="2" t="s">
        <v>68</v>
      </c>
      <c r="R6831" s="2" t="s">
        <v>876</v>
      </c>
      <c r="S6831" s="1">
        <v>33.96</v>
      </c>
      <c r="T6831" s="1">
        <v>2</v>
      </c>
      <c r="U6831" s="1">
        <v>0</v>
      </c>
      <c r="V6831" s="5">
        <v>9.5088000000000008</v>
      </c>
    </row>
    <row r="6832" spans="1:22" ht="15" thickBot="1" x14ac:dyDescent="0.35">
      <c r="A6832" s="4">
        <v>6831</v>
      </c>
      <c r="B6832" s="2" t="s">
        <v>9119</v>
      </c>
      <c r="C6832" s="1">
        <v>2013</v>
      </c>
      <c r="D6832" s="3">
        <v>41633</v>
      </c>
      <c r="E6832" s="3">
        <v>41636</v>
      </c>
      <c r="F6832" s="2" t="s">
        <v>23</v>
      </c>
      <c r="G6832" s="2" t="s">
        <v>3884</v>
      </c>
      <c r="H6832" s="2" t="s">
        <v>3885</v>
      </c>
      <c r="I6832" s="2" t="s">
        <v>41</v>
      </c>
      <c r="J6832" s="2" t="s">
        <v>27</v>
      </c>
      <c r="K6832" s="2" t="s">
        <v>266</v>
      </c>
      <c r="L6832" s="2" t="s">
        <v>267</v>
      </c>
      <c r="M6832" s="1">
        <v>10009</v>
      </c>
      <c r="N6832" s="2" t="s">
        <v>148</v>
      </c>
      <c r="O6832" s="2" t="s">
        <v>3853</v>
      </c>
      <c r="P6832" s="2" t="s">
        <v>71</v>
      </c>
      <c r="Q6832" s="2" t="s">
        <v>72</v>
      </c>
      <c r="R6832" s="2" t="s">
        <v>3854</v>
      </c>
      <c r="S6832" s="1">
        <v>197.97</v>
      </c>
      <c r="T6832" s="1">
        <v>3</v>
      </c>
      <c r="U6832" s="1">
        <v>0</v>
      </c>
      <c r="V6832" s="5">
        <v>53.451900000000002</v>
      </c>
    </row>
    <row r="6833" spans="1:22" ht="15" thickBot="1" x14ac:dyDescent="0.35">
      <c r="A6833" s="4">
        <v>6832</v>
      </c>
      <c r="B6833" s="2" t="s">
        <v>9120</v>
      </c>
      <c r="C6833" s="1">
        <v>2014</v>
      </c>
      <c r="D6833" s="3">
        <v>41842</v>
      </c>
      <c r="E6833" s="3">
        <v>41848</v>
      </c>
      <c r="F6833" s="2" t="s">
        <v>50</v>
      </c>
      <c r="G6833" s="2" t="s">
        <v>7757</v>
      </c>
      <c r="H6833" s="2" t="s">
        <v>7758</v>
      </c>
      <c r="I6833" s="2" t="s">
        <v>26</v>
      </c>
      <c r="J6833" s="2" t="s">
        <v>27</v>
      </c>
      <c r="K6833" s="2" t="s">
        <v>266</v>
      </c>
      <c r="L6833" s="2" t="s">
        <v>267</v>
      </c>
      <c r="M6833" s="1">
        <v>10024</v>
      </c>
      <c r="N6833" s="2" t="s">
        <v>148</v>
      </c>
      <c r="O6833" s="2" t="s">
        <v>5295</v>
      </c>
      <c r="P6833" s="2" t="s">
        <v>46</v>
      </c>
      <c r="Q6833" s="2" t="s">
        <v>78</v>
      </c>
      <c r="R6833" s="2" t="s">
        <v>5296</v>
      </c>
      <c r="S6833" s="1">
        <v>17.48</v>
      </c>
      <c r="T6833" s="1">
        <v>4</v>
      </c>
      <c r="U6833" s="1">
        <v>0</v>
      </c>
      <c r="V6833" s="5">
        <v>4.5448000000000004</v>
      </c>
    </row>
    <row r="6834" spans="1:22" ht="15" thickBot="1" x14ac:dyDescent="0.35">
      <c r="A6834" s="4">
        <v>6833</v>
      </c>
      <c r="B6834" s="2" t="s">
        <v>9121</v>
      </c>
      <c r="C6834" s="1">
        <v>2012</v>
      </c>
      <c r="D6834" s="3">
        <v>41192</v>
      </c>
      <c r="E6834" s="3">
        <v>41199</v>
      </c>
      <c r="F6834" s="2" t="s">
        <v>50</v>
      </c>
      <c r="G6834" s="2" t="s">
        <v>2279</v>
      </c>
      <c r="H6834" s="2" t="s">
        <v>2280</v>
      </c>
      <c r="I6834" s="2" t="s">
        <v>26</v>
      </c>
      <c r="J6834" s="2" t="s">
        <v>27</v>
      </c>
      <c r="K6834" s="2" t="s">
        <v>303</v>
      </c>
      <c r="L6834" s="2" t="s">
        <v>211</v>
      </c>
      <c r="M6834" s="1">
        <v>60610</v>
      </c>
      <c r="N6834" s="2" t="s">
        <v>105</v>
      </c>
      <c r="O6834" s="2" t="s">
        <v>5844</v>
      </c>
      <c r="P6834" s="2" t="s">
        <v>46</v>
      </c>
      <c r="Q6834" s="2" t="s">
        <v>68</v>
      </c>
      <c r="R6834" s="2" t="s">
        <v>5845</v>
      </c>
      <c r="S6834" s="1">
        <v>8.016</v>
      </c>
      <c r="T6834" s="1">
        <v>3</v>
      </c>
      <c r="U6834" s="1">
        <v>0.2</v>
      </c>
      <c r="V6834" s="5">
        <v>1.002</v>
      </c>
    </row>
    <row r="6835" spans="1:22" ht="15" thickBot="1" x14ac:dyDescent="0.35">
      <c r="A6835" s="4">
        <v>6834</v>
      </c>
      <c r="B6835" s="2" t="s">
        <v>9122</v>
      </c>
      <c r="C6835" s="1">
        <v>2013</v>
      </c>
      <c r="D6835" s="3">
        <v>41526</v>
      </c>
      <c r="E6835" s="3">
        <v>41526</v>
      </c>
      <c r="F6835" s="2" t="s">
        <v>1290</v>
      </c>
      <c r="G6835" s="2" t="s">
        <v>2540</v>
      </c>
      <c r="H6835" s="2" t="s">
        <v>2541</v>
      </c>
      <c r="I6835" s="2" t="s">
        <v>26</v>
      </c>
      <c r="J6835" s="2" t="s">
        <v>27</v>
      </c>
      <c r="K6835" s="2" t="s">
        <v>2542</v>
      </c>
      <c r="L6835" s="2" t="s">
        <v>43</v>
      </c>
      <c r="M6835" s="1">
        <v>92704</v>
      </c>
      <c r="N6835" s="2" t="s">
        <v>44</v>
      </c>
      <c r="O6835" s="2" t="s">
        <v>3772</v>
      </c>
      <c r="P6835" s="2" t="s">
        <v>32</v>
      </c>
      <c r="Q6835" s="2" t="s">
        <v>56</v>
      </c>
      <c r="R6835" s="2" t="s">
        <v>3773</v>
      </c>
      <c r="S6835" s="1">
        <v>146.04</v>
      </c>
      <c r="T6835" s="1">
        <v>1</v>
      </c>
      <c r="U6835" s="1">
        <v>0.2</v>
      </c>
      <c r="V6835" s="5">
        <v>-12.778499999999999</v>
      </c>
    </row>
    <row r="6836" spans="1:22" ht="15" thickBot="1" x14ac:dyDescent="0.35">
      <c r="A6836" s="4">
        <v>6835</v>
      </c>
      <c r="B6836" s="2" t="s">
        <v>9123</v>
      </c>
      <c r="C6836" s="1">
        <v>2013</v>
      </c>
      <c r="D6836" s="3">
        <v>41599</v>
      </c>
      <c r="E6836" s="3">
        <v>41603</v>
      </c>
      <c r="F6836" s="2" t="s">
        <v>50</v>
      </c>
      <c r="G6836" s="2" t="s">
        <v>5334</v>
      </c>
      <c r="H6836" s="2" t="s">
        <v>5335</v>
      </c>
      <c r="I6836" s="2" t="s">
        <v>41</v>
      </c>
      <c r="J6836" s="2" t="s">
        <v>27</v>
      </c>
      <c r="K6836" s="2" t="s">
        <v>9124</v>
      </c>
      <c r="L6836" s="2" t="s">
        <v>43</v>
      </c>
      <c r="M6836" s="1">
        <v>90640</v>
      </c>
      <c r="N6836" s="2" t="s">
        <v>44</v>
      </c>
      <c r="O6836" s="2" t="s">
        <v>8719</v>
      </c>
      <c r="P6836" s="2" t="s">
        <v>71</v>
      </c>
      <c r="Q6836" s="2" t="s">
        <v>161</v>
      </c>
      <c r="R6836" s="2" t="s">
        <v>8720</v>
      </c>
      <c r="S6836" s="1">
        <v>27.88</v>
      </c>
      <c r="T6836" s="1">
        <v>2</v>
      </c>
      <c r="U6836" s="1">
        <v>0</v>
      </c>
      <c r="V6836" s="5">
        <v>3.9032</v>
      </c>
    </row>
    <row r="6837" spans="1:22" ht="15" thickBot="1" x14ac:dyDescent="0.35">
      <c r="A6837" s="4">
        <v>6836</v>
      </c>
      <c r="B6837" s="2" t="s">
        <v>9125</v>
      </c>
      <c r="C6837" s="1">
        <v>2014</v>
      </c>
      <c r="D6837" s="3">
        <v>41928</v>
      </c>
      <c r="E6837" s="3">
        <v>41933</v>
      </c>
      <c r="F6837" s="2" t="s">
        <v>50</v>
      </c>
      <c r="G6837" s="2" t="s">
        <v>3256</v>
      </c>
      <c r="H6837" s="2" t="s">
        <v>3257</v>
      </c>
      <c r="I6837" s="2" t="s">
        <v>41</v>
      </c>
      <c r="J6837" s="2" t="s">
        <v>27</v>
      </c>
      <c r="K6837" s="2" t="s">
        <v>5412</v>
      </c>
      <c r="L6837" s="2" t="s">
        <v>43</v>
      </c>
      <c r="M6837" s="1">
        <v>91360</v>
      </c>
      <c r="N6837" s="2" t="s">
        <v>44</v>
      </c>
      <c r="O6837" s="2" t="s">
        <v>2255</v>
      </c>
      <c r="P6837" s="2" t="s">
        <v>46</v>
      </c>
      <c r="Q6837" s="2" t="s">
        <v>47</v>
      </c>
      <c r="R6837" s="2" t="s">
        <v>2256</v>
      </c>
      <c r="S6837" s="1">
        <v>152.65</v>
      </c>
      <c r="T6837" s="1">
        <v>5</v>
      </c>
      <c r="U6837" s="1">
        <v>0</v>
      </c>
      <c r="V6837" s="5">
        <v>70.218999999999994</v>
      </c>
    </row>
    <row r="6838" spans="1:22" ht="15" thickBot="1" x14ac:dyDescent="0.35">
      <c r="A6838" s="4">
        <v>6837</v>
      </c>
      <c r="B6838" s="2" t="s">
        <v>9125</v>
      </c>
      <c r="C6838" s="1">
        <v>2014</v>
      </c>
      <c r="D6838" s="3">
        <v>41928</v>
      </c>
      <c r="E6838" s="3">
        <v>41933</v>
      </c>
      <c r="F6838" s="2" t="s">
        <v>50</v>
      </c>
      <c r="G6838" s="2" t="s">
        <v>3256</v>
      </c>
      <c r="H6838" s="2" t="s">
        <v>3257</v>
      </c>
      <c r="I6838" s="2" t="s">
        <v>41</v>
      </c>
      <c r="J6838" s="2" t="s">
        <v>27</v>
      </c>
      <c r="K6838" s="2" t="s">
        <v>5412</v>
      </c>
      <c r="L6838" s="2" t="s">
        <v>43</v>
      </c>
      <c r="M6838" s="1">
        <v>91360</v>
      </c>
      <c r="N6838" s="2" t="s">
        <v>44</v>
      </c>
      <c r="O6838" s="2" t="s">
        <v>871</v>
      </c>
      <c r="P6838" s="2" t="s">
        <v>32</v>
      </c>
      <c r="Q6838" s="2" t="s">
        <v>65</v>
      </c>
      <c r="R6838" s="2" t="s">
        <v>872</v>
      </c>
      <c r="S6838" s="1">
        <v>22.72</v>
      </c>
      <c r="T6838" s="1">
        <v>1</v>
      </c>
      <c r="U6838" s="1">
        <v>0</v>
      </c>
      <c r="V6838" s="5">
        <v>9.3152000000000008</v>
      </c>
    </row>
    <row r="6839" spans="1:22" ht="15" thickBot="1" x14ac:dyDescent="0.35">
      <c r="A6839" s="4">
        <v>6838</v>
      </c>
      <c r="B6839" s="2" t="s">
        <v>9126</v>
      </c>
      <c r="C6839" s="1">
        <v>2012</v>
      </c>
      <c r="D6839" s="3">
        <v>41096</v>
      </c>
      <c r="E6839" s="3">
        <v>41102</v>
      </c>
      <c r="F6839" s="2" t="s">
        <v>50</v>
      </c>
      <c r="G6839" s="2" t="s">
        <v>4611</v>
      </c>
      <c r="H6839" s="2" t="s">
        <v>4612</v>
      </c>
      <c r="I6839" s="2" t="s">
        <v>41</v>
      </c>
      <c r="J6839" s="2" t="s">
        <v>27</v>
      </c>
      <c r="K6839" s="2" t="s">
        <v>3936</v>
      </c>
      <c r="L6839" s="2" t="s">
        <v>788</v>
      </c>
      <c r="M6839" s="1">
        <v>8360</v>
      </c>
      <c r="N6839" s="2" t="s">
        <v>148</v>
      </c>
      <c r="O6839" s="2" t="s">
        <v>1282</v>
      </c>
      <c r="P6839" s="2" t="s">
        <v>46</v>
      </c>
      <c r="Q6839" s="2" t="s">
        <v>68</v>
      </c>
      <c r="R6839" s="2" t="s">
        <v>1283</v>
      </c>
      <c r="S6839" s="1">
        <v>11.12</v>
      </c>
      <c r="T6839" s="1">
        <v>4</v>
      </c>
      <c r="U6839" s="1">
        <v>0</v>
      </c>
      <c r="V6839" s="5">
        <v>2.8912</v>
      </c>
    </row>
    <row r="6840" spans="1:22" ht="15" thickBot="1" x14ac:dyDescent="0.35">
      <c r="A6840" s="4">
        <v>6839</v>
      </c>
      <c r="B6840" s="2" t="s">
        <v>9127</v>
      </c>
      <c r="C6840" s="1">
        <v>2014</v>
      </c>
      <c r="D6840" s="3">
        <v>41676</v>
      </c>
      <c r="E6840" s="3">
        <v>41680</v>
      </c>
      <c r="F6840" s="2" t="s">
        <v>50</v>
      </c>
      <c r="G6840" s="2" t="s">
        <v>6750</v>
      </c>
      <c r="H6840" s="2" t="s">
        <v>6751</v>
      </c>
      <c r="I6840" s="2" t="s">
        <v>41</v>
      </c>
      <c r="J6840" s="2" t="s">
        <v>27</v>
      </c>
      <c r="K6840" s="2" t="s">
        <v>2866</v>
      </c>
      <c r="L6840" s="2" t="s">
        <v>43</v>
      </c>
      <c r="M6840" s="1">
        <v>90503</v>
      </c>
      <c r="N6840" s="2" t="s">
        <v>44</v>
      </c>
      <c r="O6840" s="2" t="s">
        <v>8236</v>
      </c>
      <c r="P6840" s="2" t="s">
        <v>46</v>
      </c>
      <c r="Q6840" s="2" t="s">
        <v>78</v>
      </c>
      <c r="R6840" s="2" t="s">
        <v>8237</v>
      </c>
      <c r="S6840" s="1">
        <v>1640.7</v>
      </c>
      <c r="T6840" s="1">
        <v>5</v>
      </c>
      <c r="U6840" s="1">
        <v>0</v>
      </c>
      <c r="V6840" s="5">
        <v>459.39600000000002</v>
      </c>
    </row>
    <row r="6841" spans="1:22" ht="15" thickBot="1" x14ac:dyDescent="0.35">
      <c r="A6841" s="4">
        <v>6840</v>
      </c>
      <c r="B6841" s="2" t="s">
        <v>9127</v>
      </c>
      <c r="C6841" s="1">
        <v>2014</v>
      </c>
      <c r="D6841" s="3">
        <v>41676</v>
      </c>
      <c r="E6841" s="3">
        <v>41680</v>
      </c>
      <c r="F6841" s="2" t="s">
        <v>50</v>
      </c>
      <c r="G6841" s="2" t="s">
        <v>6750</v>
      </c>
      <c r="H6841" s="2" t="s">
        <v>6751</v>
      </c>
      <c r="I6841" s="2" t="s">
        <v>41</v>
      </c>
      <c r="J6841" s="2" t="s">
        <v>27</v>
      </c>
      <c r="K6841" s="2" t="s">
        <v>2866</v>
      </c>
      <c r="L6841" s="2" t="s">
        <v>43</v>
      </c>
      <c r="M6841" s="1">
        <v>90503</v>
      </c>
      <c r="N6841" s="2" t="s">
        <v>44</v>
      </c>
      <c r="O6841" s="2" t="s">
        <v>3562</v>
      </c>
      <c r="P6841" s="2" t="s">
        <v>71</v>
      </c>
      <c r="Q6841" s="2" t="s">
        <v>72</v>
      </c>
      <c r="R6841" s="2" t="s">
        <v>3563</v>
      </c>
      <c r="S6841" s="1">
        <v>371.2</v>
      </c>
      <c r="T6841" s="1">
        <v>5</v>
      </c>
      <c r="U6841" s="1">
        <v>0.2</v>
      </c>
      <c r="V6841" s="5">
        <v>41.76</v>
      </c>
    </row>
    <row r="6842" spans="1:22" ht="15" thickBot="1" x14ac:dyDescent="0.35">
      <c r="A6842" s="4">
        <v>6841</v>
      </c>
      <c r="B6842" s="2" t="s">
        <v>9128</v>
      </c>
      <c r="C6842" s="1">
        <v>2012</v>
      </c>
      <c r="D6842" s="3">
        <v>41249</v>
      </c>
      <c r="E6842" s="3">
        <v>41250</v>
      </c>
      <c r="F6842" s="2" t="s">
        <v>188</v>
      </c>
      <c r="G6842" s="2" t="s">
        <v>4082</v>
      </c>
      <c r="H6842" s="2" t="s">
        <v>4083</v>
      </c>
      <c r="I6842" s="2" t="s">
        <v>102</v>
      </c>
      <c r="J6842" s="2" t="s">
        <v>27</v>
      </c>
      <c r="K6842" s="2" t="s">
        <v>276</v>
      </c>
      <c r="L6842" s="2" t="s">
        <v>498</v>
      </c>
      <c r="M6842" s="1">
        <v>45373</v>
      </c>
      <c r="N6842" s="2" t="s">
        <v>148</v>
      </c>
      <c r="O6842" s="2" t="s">
        <v>414</v>
      </c>
      <c r="P6842" s="2" t="s">
        <v>46</v>
      </c>
      <c r="Q6842" s="2" t="s">
        <v>75</v>
      </c>
      <c r="R6842" s="2" t="s">
        <v>415</v>
      </c>
      <c r="S6842" s="1">
        <v>14.832000000000001</v>
      </c>
      <c r="T6842" s="1">
        <v>3</v>
      </c>
      <c r="U6842" s="1">
        <v>0.7</v>
      </c>
      <c r="V6842" s="5">
        <v>-10.382400000000001</v>
      </c>
    </row>
    <row r="6843" spans="1:22" ht="15" thickBot="1" x14ac:dyDescent="0.35">
      <c r="A6843" s="4">
        <v>6842</v>
      </c>
      <c r="B6843" s="2" t="s">
        <v>9129</v>
      </c>
      <c r="C6843" s="1">
        <v>2013</v>
      </c>
      <c r="D6843" s="3">
        <v>41530</v>
      </c>
      <c r="E6843" s="3">
        <v>41535</v>
      </c>
      <c r="F6843" s="2" t="s">
        <v>50</v>
      </c>
      <c r="G6843" s="2" t="s">
        <v>2431</v>
      </c>
      <c r="H6843" s="2" t="s">
        <v>2432</v>
      </c>
      <c r="I6843" s="2" t="s">
        <v>41</v>
      </c>
      <c r="J6843" s="2" t="s">
        <v>27</v>
      </c>
      <c r="K6843" s="2" t="s">
        <v>318</v>
      </c>
      <c r="L6843" s="2" t="s">
        <v>319</v>
      </c>
      <c r="M6843" s="1">
        <v>22153</v>
      </c>
      <c r="N6843" s="2" t="s">
        <v>30</v>
      </c>
      <c r="O6843" s="2" t="s">
        <v>7691</v>
      </c>
      <c r="P6843" s="2" t="s">
        <v>71</v>
      </c>
      <c r="Q6843" s="2" t="s">
        <v>161</v>
      </c>
      <c r="R6843" s="2" t="s">
        <v>7692</v>
      </c>
      <c r="S6843" s="1">
        <v>20.7</v>
      </c>
      <c r="T6843" s="1">
        <v>3</v>
      </c>
      <c r="U6843" s="1">
        <v>0</v>
      </c>
      <c r="V6843" s="5">
        <v>1.6559999999999999</v>
      </c>
    </row>
    <row r="6844" spans="1:22" ht="15" thickBot="1" x14ac:dyDescent="0.35">
      <c r="A6844" s="4">
        <v>6843</v>
      </c>
      <c r="B6844" s="2" t="s">
        <v>9129</v>
      </c>
      <c r="C6844" s="1">
        <v>2013</v>
      </c>
      <c r="D6844" s="3">
        <v>41530</v>
      </c>
      <c r="E6844" s="3">
        <v>41535</v>
      </c>
      <c r="F6844" s="2" t="s">
        <v>50</v>
      </c>
      <c r="G6844" s="2" t="s">
        <v>2431</v>
      </c>
      <c r="H6844" s="2" t="s">
        <v>2432</v>
      </c>
      <c r="I6844" s="2" t="s">
        <v>41</v>
      </c>
      <c r="J6844" s="2" t="s">
        <v>27</v>
      </c>
      <c r="K6844" s="2" t="s">
        <v>318</v>
      </c>
      <c r="L6844" s="2" t="s">
        <v>319</v>
      </c>
      <c r="M6844" s="1">
        <v>22153</v>
      </c>
      <c r="N6844" s="2" t="s">
        <v>30</v>
      </c>
      <c r="O6844" s="2" t="s">
        <v>4937</v>
      </c>
      <c r="P6844" s="2" t="s">
        <v>46</v>
      </c>
      <c r="Q6844" s="2" t="s">
        <v>269</v>
      </c>
      <c r="R6844" s="2" t="s">
        <v>186</v>
      </c>
      <c r="S6844" s="1">
        <v>11.34</v>
      </c>
      <c r="T6844" s="1">
        <v>3</v>
      </c>
      <c r="U6844" s="1">
        <v>0</v>
      </c>
      <c r="V6844" s="5">
        <v>5.2164000000000001</v>
      </c>
    </row>
    <row r="6845" spans="1:22" ht="15" thickBot="1" x14ac:dyDescent="0.35">
      <c r="A6845" s="4">
        <v>6844</v>
      </c>
      <c r="B6845" s="2" t="s">
        <v>9129</v>
      </c>
      <c r="C6845" s="1">
        <v>2013</v>
      </c>
      <c r="D6845" s="3">
        <v>41530</v>
      </c>
      <c r="E6845" s="3">
        <v>41535</v>
      </c>
      <c r="F6845" s="2" t="s">
        <v>50</v>
      </c>
      <c r="G6845" s="2" t="s">
        <v>2431</v>
      </c>
      <c r="H6845" s="2" t="s">
        <v>2432</v>
      </c>
      <c r="I6845" s="2" t="s">
        <v>41</v>
      </c>
      <c r="J6845" s="2" t="s">
        <v>27</v>
      </c>
      <c r="K6845" s="2" t="s">
        <v>318</v>
      </c>
      <c r="L6845" s="2" t="s">
        <v>319</v>
      </c>
      <c r="M6845" s="1">
        <v>22153</v>
      </c>
      <c r="N6845" s="2" t="s">
        <v>30</v>
      </c>
      <c r="O6845" s="2" t="s">
        <v>4089</v>
      </c>
      <c r="P6845" s="2" t="s">
        <v>46</v>
      </c>
      <c r="Q6845" s="2" t="s">
        <v>59</v>
      </c>
      <c r="R6845" s="2" t="s">
        <v>4090</v>
      </c>
      <c r="S6845" s="1">
        <v>67.900000000000006</v>
      </c>
      <c r="T6845" s="1">
        <v>5</v>
      </c>
      <c r="U6845" s="1">
        <v>0</v>
      </c>
      <c r="V6845" s="5">
        <v>0.67900000000000005</v>
      </c>
    </row>
    <row r="6846" spans="1:22" ht="15" thickBot="1" x14ac:dyDescent="0.35">
      <c r="A6846" s="4">
        <v>6845</v>
      </c>
      <c r="B6846" s="2" t="s">
        <v>9129</v>
      </c>
      <c r="C6846" s="1">
        <v>2013</v>
      </c>
      <c r="D6846" s="3">
        <v>41530</v>
      </c>
      <c r="E6846" s="3">
        <v>41535</v>
      </c>
      <c r="F6846" s="2" t="s">
        <v>50</v>
      </c>
      <c r="G6846" s="2" t="s">
        <v>2431</v>
      </c>
      <c r="H6846" s="2" t="s">
        <v>2432</v>
      </c>
      <c r="I6846" s="2" t="s">
        <v>41</v>
      </c>
      <c r="J6846" s="2" t="s">
        <v>27</v>
      </c>
      <c r="K6846" s="2" t="s">
        <v>318</v>
      </c>
      <c r="L6846" s="2" t="s">
        <v>319</v>
      </c>
      <c r="M6846" s="1">
        <v>22153</v>
      </c>
      <c r="N6846" s="2" t="s">
        <v>30</v>
      </c>
      <c r="O6846" s="2" t="s">
        <v>9130</v>
      </c>
      <c r="P6846" s="2" t="s">
        <v>32</v>
      </c>
      <c r="Q6846" s="2" t="s">
        <v>36</v>
      </c>
      <c r="R6846" s="2" t="s">
        <v>9131</v>
      </c>
      <c r="S6846" s="1">
        <v>1059.1199999999999</v>
      </c>
      <c r="T6846" s="1">
        <v>4</v>
      </c>
      <c r="U6846" s="1">
        <v>0</v>
      </c>
      <c r="V6846" s="5">
        <v>307.14479999999998</v>
      </c>
    </row>
    <row r="6847" spans="1:22" ht="15" thickBot="1" x14ac:dyDescent="0.35">
      <c r="A6847" s="4">
        <v>6846</v>
      </c>
      <c r="B6847" s="2" t="s">
        <v>9132</v>
      </c>
      <c r="C6847" s="1">
        <v>2011</v>
      </c>
      <c r="D6847" s="3">
        <v>40730</v>
      </c>
      <c r="E6847" s="3">
        <v>40736</v>
      </c>
      <c r="F6847" s="2" t="s">
        <v>50</v>
      </c>
      <c r="G6847" s="2" t="s">
        <v>5319</v>
      </c>
      <c r="H6847" s="2" t="s">
        <v>5320</v>
      </c>
      <c r="I6847" s="2" t="s">
        <v>102</v>
      </c>
      <c r="J6847" s="2" t="s">
        <v>27</v>
      </c>
      <c r="K6847" s="2" t="s">
        <v>9133</v>
      </c>
      <c r="L6847" s="2" t="s">
        <v>43</v>
      </c>
      <c r="M6847" s="1">
        <v>92020</v>
      </c>
      <c r="N6847" s="2" t="s">
        <v>44</v>
      </c>
      <c r="O6847" s="2" t="s">
        <v>4730</v>
      </c>
      <c r="P6847" s="2" t="s">
        <v>32</v>
      </c>
      <c r="Q6847" s="2" t="s">
        <v>36</v>
      </c>
      <c r="R6847" s="2" t="s">
        <v>4731</v>
      </c>
      <c r="S6847" s="1">
        <v>478.48</v>
      </c>
      <c r="T6847" s="1">
        <v>2</v>
      </c>
      <c r="U6847" s="1">
        <v>0.2</v>
      </c>
      <c r="V6847" s="5">
        <v>47.847999999999999</v>
      </c>
    </row>
    <row r="6848" spans="1:22" ht="15" thickBot="1" x14ac:dyDescent="0.35">
      <c r="A6848" s="4">
        <v>6847</v>
      </c>
      <c r="B6848" s="2" t="s">
        <v>9134</v>
      </c>
      <c r="C6848" s="1">
        <v>2013</v>
      </c>
      <c r="D6848" s="3">
        <v>41404</v>
      </c>
      <c r="E6848" s="3">
        <v>41409</v>
      </c>
      <c r="F6848" s="2" t="s">
        <v>50</v>
      </c>
      <c r="G6848" s="2" t="s">
        <v>5299</v>
      </c>
      <c r="H6848" s="2" t="s">
        <v>5300</v>
      </c>
      <c r="I6848" s="2" t="s">
        <v>41</v>
      </c>
      <c r="J6848" s="2" t="s">
        <v>27</v>
      </c>
      <c r="K6848" s="2" t="s">
        <v>42</v>
      </c>
      <c r="L6848" s="2" t="s">
        <v>43</v>
      </c>
      <c r="M6848" s="1">
        <v>90036</v>
      </c>
      <c r="N6848" s="2" t="s">
        <v>44</v>
      </c>
      <c r="O6848" s="2" t="s">
        <v>8937</v>
      </c>
      <c r="P6848" s="2" t="s">
        <v>46</v>
      </c>
      <c r="Q6848" s="2" t="s">
        <v>90</v>
      </c>
      <c r="R6848" s="2" t="s">
        <v>8938</v>
      </c>
      <c r="S6848" s="1">
        <v>32.04</v>
      </c>
      <c r="T6848" s="1">
        <v>4</v>
      </c>
      <c r="U6848" s="1">
        <v>0</v>
      </c>
      <c r="V6848" s="5">
        <v>14.417999999999999</v>
      </c>
    </row>
    <row r="6849" spans="1:22" ht="15" thickBot="1" x14ac:dyDescent="0.35">
      <c r="A6849" s="4">
        <v>6848</v>
      </c>
      <c r="B6849" s="2" t="s">
        <v>9135</v>
      </c>
      <c r="C6849" s="1">
        <v>2013</v>
      </c>
      <c r="D6849" s="3">
        <v>41474</v>
      </c>
      <c r="E6849" s="3">
        <v>41478</v>
      </c>
      <c r="F6849" s="2" t="s">
        <v>50</v>
      </c>
      <c r="G6849" s="2" t="s">
        <v>646</v>
      </c>
      <c r="H6849" s="2" t="s">
        <v>647</v>
      </c>
      <c r="I6849" s="2" t="s">
        <v>26</v>
      </c>
      <c r="J6849" s="2" t="s">
        <v>27</v>
      </c>
      <c r="K6849" s="2" t="s">
        <v>544</v>
      </c>
      <c r="L6849" s="2" t="s">
        <v>310</v>
      </c>
      <c r="M6849" s="1">
        <v>85023</v>
      </c>
      <c r="N6849" s="2" t="s">
        <v>44</v>
      </c>
      <c r="O6849" s="2" t="s">
        <v>1671</v>
      </c>
      <c r="P6849" s="2" t="s">
        <v>71</v>
      </c>
      <c r="Q6849" s="2" t="s">
        <v>72</v>
      </c>
      <c r="R6849" s="2" t="s">
        <v>1672</v>
      </c>
      <c r="S6849" s="1">
        <v>55.991999999999997</v>
      </c>
      <c r="T6849" s="1">
        <v>1</v>
      </c>
      <c r="U6849" s="1">
        <v>0.2</v>
      </c>
      <c r="V6849" s="5">
        <v>3.4994999999999998</v>
      </c>
    </row>
    <row r="6850" spans="1:22" ht="15" thickBot="1" x14ac:dyDescent="0.35">
      <c r="A6850" s="4">
        <v>6849</v>
      </c>
      <c r="B6850" s="2" t="s">
        <v>9136</v>
      </c>
      <c r="C6850" s="1">
        <v>2013</v>
      </c>
      <c r="D6850" s="3">
        <v>41444</v>
      </c>
      <c r="E6850" s="3">
        <v>41447</v>
      </c>
      <c r="F6850" s="2" t="s">
        <v>188</v>
      </c>
      <c r="G6850" s="2" t="s">
        <v>5183</v>
      </c>
      <c r="H6850" s="2" t="s">
        <v>5184</v>
      </c>
      <c r="I6850" s="2" t="s">
        <v>26</v>
      </c>
      <c r="J6850" s="2" t="s">
        <v>27</v>
      </c>
      <c r="K6850" s="2" t="s">
        <v>8090</v>
      </c>
      <c r="L6850" s="2" t="s">
        <v>211</v>
      </c>
      <c r="M6850" s="1">
        <v>60423</v>
      </c>
      <c r="N6850" s="2" t="s">
        <v>105</v>
      </c>
      <c r="O6850" s="2" t="s">
        <v>7639</v>
      </c>
      <c r="P6850" s="2" t="s">
        <v>46</v>
      </c>
      <c r="Q6850" s="2" t="s">
        <v>90</v>
      </c>
      <c r="R6850" s="2" t="s">
        <v>7640</v>
      </c>
      <c r="S6850" s="1">
        <v>76.864000000000004</v>
      </c>
      <c r="T6850" s="1">
        <v>2</v>
      </c>
      <c r="U6850" s="1">
        <v>0.2</v>
      </c>
      <c r="V6850" s="5">
        <v>26.9024</v>
      </c>
    </row>
    <row r="6851" spans="1:22" ht="15" thickBot="1" x14ac:dyDescent="0.35">
      <c r="A6851" s="4">
        <v>6850</v>
      </c>
      <c r="B6851" s="2" t="s">
        <v>9137</v>
      </c>
      <c r="C6851" s="1">
        <v>2011</v>
      </c>
      <c r="D6851" s="3">
        <v>40653</v>
      </c>
      <c r="E6851" s="3">
        <v>40658</v>
      </c>
      <c r="F6851" s="2" t="s">
        <v>50</v>
      </c>
      <c r="G6851" s="2" t="s">
        <v>4674</v>
      </c>
      <c r="H6851" s="2" t="s">
        <v>4675</v>
      </c>
      <c r="I6851" s="2" t="s">
        <v>26</v>
      </c>
      <c r="J6851" s="2" t="s">
        <v>27</v>
      </c>
      <c r="K6851" s="2" t="s">
        <v>42</v>
      </c>
      <c r="L6851" s="2" t="s">
        <v>43</v>
      </c>
      <c r="M6851" s="1">
        <v>90045</v>
      </c>
      <c r="N6851" s="2" t="s">
        <v>44</v>
      </c>
      <c r="O6851" s="2" t="s">
        <v>6038</v>
      </c>
      <c r="P6851" s="2" t="s">
        <v>32</v>
      </c>
      <c r="Q6851" s="2" t="s">
        <v>65</v>
      </c>
      <c r="R6851" s="2" t="s">
        <v>6039</v>
      </c>
      <c r="S6851" s="1">
        <v>59.92</v>
      </c>
      <c r="T6851" s="1">
        <v>4</v>
      </c>
      <c r="U6851" s="1">
        <v>0</v>
      </c>
      <c r="V6851" s="5">
        <v>27.563199999999998</v>
      </c>
    </row>
    <row r="6852" spans="1:22" ht="15" thickBot="1" x14ac:dyDescent="0.35">
      <c r="A6852" s="4">
        <v>6851</v>
      </c>
      <c r="B6852" s="2" t="s">
        <v>9138</v>
      </c>
      <c r="C6852" s="1">
        <v>2013</v>
      </c>
      <c r="D6852" s="3">
        <v>41282</v>
      </c>
      <c r="E6852" s="3">
        <v>41286</v>
      </c>
      <c r="F6852" s="2" t="s">
        <v>50</v>
      </c>
      <c r="G6852" s="2" t="s">
        <v>6633</v>
      </c>
      <c r="H6852" s="2" t="s">
        <v>6634</v>
      </c>
      <c r="I6852" s="2" t="s">
        <v>41</v>
      </c>
      <c r="J6852" s="2" t="s">
        <v>27</v>
      </c>
      <c r="K6852" s="2" t="s">
        <v>612</v>
      </c>
      <c r="L6852" s="2" t="s">
        <v>114</v>
      </c>
      <c r="M6852" s="1">
        <v>53132</v>
      </c>
      <c r="N6852" s="2" t="s">
        <v>105</v>
      </c>
      <c r="O6852" s="2" t="s">
        <v>201</v>
      </c>
      <c r="P6852" s="2" t="s">
        <v>32</v>
      </c>
      <c r="Q6852" s="2" t="s">
        <v>33</v>
      </c>
      <c r="R6852" s="2" t="s">
        <v>202</v>
      </c>
      <c r="S6852" s="1">
        <v>1565.88</v>
      </c>
      <c r="T6852" s="1">
        <v>6</v>
      </c>
      <c r="U6852" s="1">
        <v>0</v>
      </c>
      <c r="V6852" s="5">
        <v>407.12880000000001</v>
      </c>
    </row>
    <row r="6853" spans="1:22" ht="15" thickBot="1" x14ac:dyDescent="0.35">
      <c r="A6853" s="4">
        <v>6852</v>
      </c>
      <c r="B6853" s="2" t="s">
        <v>9138</v>
      </c>
      <c r="C6853" s="1">
        <v>2013</v>
      </c>
      <c r="D6853" s="3">
        <v>41282</v>
      </c>
      <c r="E6853" s="3">
        <v>41286</v>
      </c>
      <c r="F6853" s="2" t="s">
        <v>50</v>
      </c>
      <c r="G6853" s="2" t="s">
        <v>6633</v>
      </c>
      <c r="H6853" s="2" t="s">
        <v>6634</v>
      </c>
      <c r="I6853" s="2" t="s">
        <v>41</v>
      </c>
      <c r="J6853" s="2" t="s">
        <v>27</v>
      </c>
      <c r="K6853" s="2" t="s">
        <v>612</v>
      </c>
      <c r="L6853" s="2" t="s">
        <v>114</v>
      </c>
      <c r="M6853" s="1">
        <v>53132</v>
      </c>
      <c r="N6853" s="2" t="s">
        <v>105</v>
      </c>
      <c r="O6853" s="2" t="s">
        <v>285</v>
      </c>
      <c r="P6853" s="2" t="s">
        <v>46</v>
      </c>
      <c r="Q6853" s="2" t="s">
        <v>75</v>
      </c>
      <c r="R6853" s="2" t="s">
        <v>286</v>
      </c>
      <c r="S6853" s="1">
        <v>106.05</v>
      </c>
      <c r="T6853" s="1">
        <v>7</v>
      </c>
      <c r="U6853" s="1">
        <v>0</v>
      </c>
      <c r="V6853" s="5">
        <v>49.843499999999999</v>
      </c>
    </row>
    <row r="6854" spans="1:22" ht="15" thickBot="1" x14ac:dyDescent="0.35">
      <c r="A6854" s="4">
        <v>6853</v>
      </c>
      <c r="B6854" s="2" t="s">
        <v>9139</v>
      </c>
      <c r="C6854" s="1">
        <v>2014</v>
      </c>
      <c r="D6854" s="3">
        <v>41997</v>
      </c>
      <c r="E6854" s="3">
        <v>42002</v>
      </c>
      <c r="F6854" s="2" t="s">
        <v>23</v>
      </c>
      <c r="G6854" s="2" t="s">
        <v>7779</v>
      </c>
      <c r="H6854" s="2" t="s">
        <v>7780</v>
      </c>
      <c r="I6854" s="2" t="s">
        <v>41</v>
      </c>
      <c r="J6854" s="2" t="s">
        <v>27</v>
      </c>
      <c r="K6854" s="2" t="s">
        <v>5141</v>
      </c>
      <c r="L6854" s="2" t="s">
        <v>1707</v>
      </c>
      <c r="M6854" s="1">
        <v>72209</v>
      </c>
      <c r="N6854" s="2" t="s">
        <v>30</v>
      </c>
      <c r="O6854" s="2" t="s">
        <v>759</v>
      </c>
      <c r="P6854" s="2" t="s">
        <v>46</v>
      </c>
      <c r="Q6854" s="2" t="s">
        <v>59</v>
      </c>
      <c r="R6854" s="2" t="s">
        <v>760</v>
      </c>
      <c r="S6854" s="1">
        <v>62.04</v>
      </c>
      <c r="T6854" s="1">
        <v>4</v>
      </c>
      <c r="U6854" s="1">
        <v>0</v>
      </c>
      <c r="V6854" s="5">
        <v>17.371200000000002</v>
      </c>
    </row>
    <row r="6855" spans="1:22" ht="15" thickBot="1" x14ac:dyDescent="0.35">
      <c r="A6855" s="4">
        <v>6854</v>
      </c>
      <c r="B6855" s="2" t="s">
        <v>9139</v>
      </c>
      <c r="C6855" s="1">
        <v>2014</v>
      </c>
      <c r="D6855" s="3">
        <v>41997</v>
      </c>
      <c r="E6855" s="3">
        <v>42002</v>
      </c>
      <c r="F6855" s="2" t="s">
        <v>23</v>
      </c>
      <c r="G6855" s="2" t="s">
        <v>7779</v>
      </c>
      <c r="H6855" s="2" t="s">
        <v>7780</v>
      </c>
      <c r="I6855" s="2" t="s">
        <v>41</v>
      </c>
      <c r="J6855" s="2" t="s">
        <v>27</v>
      </c>
      <c r="K6855" s="2" t="s">
        <v>5141</v>
      </c>
      <c r="L6855" s="2" t="s">
        <v>1707</v>
      </c>
      <c r="M6855" s="1">
        <v>72209</v>
      </c>
      <c r="N6855" s="2" t="s">
        <v>30</v>
      </c>
      <c r="O6855" s="2" t="s">
        <v>5816</v>
      </c>
      <c r="P6855" s="2" t="s">
        <v>71</v>
      </c>
      <c r="Q6855" s="2" t="s">
        <v>72</v>
      </c>
      <c r="R6855" s="2" t="s">
        <v>5817</v>
      </c>
      <c r="S6855" s="1">
        <v>494.97</v>
      </c>
      <c r="T6855" s="1">
        <v>3</v>
      </c>
      <c r="U6855" s="1">
        <v>0</v>
      </c>
      <c r="V6855" s="5">
        <v>148.49100000000001</v>
      </c>
    </row>
    <row r="6856" spans="1:22" ht="15" thickBot="1" x14ac:dyDescent="0.35">
      <c r="A6856" s="4">
        <v>6855</v>
      </c>
      <c r="B6856" s="2" t="s">
        <v>9139</v>
      </c>
      <c r="C6856" s="1">
        <v>2014</v>
      </c>
      <c r="D6856" s="3">
        <v>41997</v>
      </c>
      <c r="E6856" s="3">
        <v>42002</v>
      </c>
      <c r="F6856" s="2" t="s">
        <v>23</v>
      </c>
      <c r="G6856" s="2" t="s">
        <v>7779</v>
      </c>
      <c r="H6856" s="2" t="s">
        <v>7780</v>
      </c>
      <c r="I6856" s="2" t="s">
        <v>41</v>
      </c>
      <c r="J6856" s="2" t="s">
        <v>27</v>
      </c>
      <c r="K6856" s="2" t="s">
        <v>5141</v>
      </c>
      <c r="L6856" s="2" t="s">
        <v>1707</v>
      </c>
      <c r="M6856" s="1">
        <v>72209</v>
      </c>
      <c r="N6856" s="2" t="s">
        <v>30</v>
      </c>
      <c r="O6856" s="2" t="s">
        <v>839</v>
      </c>
      <c r="P6856" s="2" t="s">
        <v>46</v>
      </c>
      <c r="Q6856" s="2" t="s">
        <v>59</v>
      </c>
      <c r="R6856" s="2" t="s">
        <v>840</v>
      </c>
      <c r="S6856" s="1">
        <v>367.96</v>
      </c>
      <c r="T6856" s="1">
        <v>4</v>
      </c>
      <c r="U6856" s="1">
        <v>0</v>
      </c>
      <c r="V6856" s="5">
        <v>14.718400000000001</v>
      </c>
    </row>
    <row r="6857" spans="1:22" ht="15" thickBot="1" x14ac:dyDescent="0.35">
      <c r="A6857" s="4">
        <v>6856</v>
      </c>
      <c r="B6857" s="2" t="s">
        <v>9139</v>
      </c>
      <c r="C6857" s="1">
        <v>2014</v>
      </c>
      <c r="D6857" s="3">
        <v>41997</v>
      </c>
      <c r="E6857" s="3">
        <v>42002</v>
      </c>
      <c r="F6857" s="2" t="s">
        <v>23</v>
      </c>
      <c r="G6857" s="2" t="s">
        <v>7779</v>
      </c>
      <c r="H6857" s="2" t="s">
        <v>7780</v>
      </c>
      <c r="I6857" s="2" t="s">
        <v>41</v>
      </c>
      <c r="J6857" s="2" t="s">
        <v>27</v>
      </c>
      <c r="K6857" s="2" t="s">
        <v>5141</v>
      </c>
      <c r="L6857" s="2" t="s">
        <v>1707</v>
      </c>
      <c r="M6857" s="1">
        <v>72209</v>
      </c>
      <c r="N6857" s="2" t="s">
        <v>30</v>
      </c>
      <c r="O6857" s="2" t="s">
        <v>4538</v>
      </c>
      <c r="P6857" s="2" t="s">
        <v>46</v>
      </c>
      <c r="Q6857" s="2" t="s">
        <v>90</v>
      </c>
      <c r="R6857" s="2" t="s">
        <v>4539</v>
      </c>
      <c r="S6857" s="1">
        <v>44.96</v>
      </c>
      <c r="T6857" s="1">
        <v>2</v>
      </c>
      <c r="U6857" s="1">
        <v>0</v>
      </c>
      <c r="V6857" s="5">
        <v>20.6816</v>
      </c>
    </row>
    <row r="6858" spans="1:22" ht="15" thickBot="1" x14ac:dyDescent="0.35">
      <c r="A6858" s="4">
        <v>6857</v>
      </c>
      <c r="B6858" s="2" t="s">
        <v>9139</v>
      </c>
      <c r="C6858" s="1">
        <v>2014</v>
      </c>
      <c r="D6858" s="3">
        <v>41997</v>
      </c>
      <c r="E6858" s="3">
        <v>42002</v>
      </c>
      <c r="F6858" s="2" t="s">
        <v>23</v>
      </c>
      <c r="G6858" s="2" t="s">
        <v>7779</v>
      </c>
      <c r="H6858" s="2" t="s">
        <v>7780</v>
      </c>
      <c r="I6858" s="2" t="s">
        <v>41</v>
      </c>
      <c r="J6858" s="2" t="s">
        <v>27</v>
      </c>
      <c r="K6858" s="2" t="s">
        <v>5141</v>
      </c>
      <c r="L6858" s="2" t="s">
        <v>1707</v>
      </c>
      <c r="M6858" s="1">
        <v>72209</v>
      </c>
      <c r="N6858" s="2" t="s">
        <v>30</v>
      </c>
      <c r="O6858" s="2" t="s">
        <v>7751</v>
      </c>
      <c r="P6858" s="2" t="s">
        <v>46</v>
      </c>
      <c r="Q6858" s="2" t="s">
        <v>173</v>
      </c>
      <c r="R6858" s="2" t="s">
        <v>7752</v>
      </c>
      <c r="S6858" s="1">
        <v>182.94</v>
      </c>
      <c r="T6858" s="1">
        <v>3</v>
      </c>
      <c r="U6858" s="1">
        <v>0</v>
      </c>
      <c r="V6858" s="5">
        <v>85.981800000000007</v>
      </c>
    </row>
    <row r="6859" spans="1:22" ht="15" thickBot="1" x14ac:dyDescent="0.35">
      <c r="A6859" s="4">
        <v>6858</v>
      </c>
      <c r="B6859" s="2" t="s">
        <v>9140</v>
      </c>
      <c r="C6859" s="1">
        <v>2014</v>
      </c>
      <c r="D6859" s="3">
        <v>41747</v>
      </c>
      <c r="E6859" s="3">
        <v>41752</v>
      </c>
      <c r="F6859" s="2" t="s">
        <v>50</v>
      </c>
      <c r="G6859" s="2" t="s">
        <v>4361</v>
      </c>
      <c r="H6859" s="2" t="s">
        <v>4362</v>
      </c>
      <c r="I6859" s="2" t="s">
        <v>26</v>
      </c>
      <c r="J6859" s="2" t="s">
        <v>27</v>
      </c>
      <c r="K6859" s="2" t="s">
        <v>42</v>
      </c>
      <c r="L6859" s="2" t="s">
        <v>43</v>
      </c>
      <c r="M6859" s="1">
        <v>90008</v>
      </c>
      <c r="N6859" s="2" t="s">
        <v>44</v>
      </c>
      <c r="O6859" s="2" t="s">
        <v>3700</v>
      </c>
      <c r="P6859" s="2" t="s">
        <v>46</v>
      </c>
      <c r="Q6859" s="2" t="s">
        <v>90</v>
      </c>
      <c r="R6859" s="2" t="s">
        <v>3701</v>
      </c>
      <c r="S6859" s="1">
        <v>28.14</v>
      </c>
      <c r="T6859" s="1">
        <v>3</v>
      </c>
      <c r="U6859" s="1">
        <v>0</v>
      </c>
      <c r="V6859" s="5">
        <v>13.507199999999999</v>
      </c>
    </row>
    <row r="6860" spans="1:22" ht="15" thickBot="1" x14ac:dyDescent="0.35">
      <c r="A6860" s="4">
        <v>6859</v>
      </c>
      <c r="B6860" s="2" t="s">
        <v>9140</v>
      </c>
      <c r="C6860" s="1">
        <v>2014</v>
      </c>
      <c r="D6860" s="3">
        <v>41747</v>
      </c>
      <c r="E6860" s="3">
        <v>41752</v>
      </c>
      <c r="F6860" s="2" t="s">
        <v>50</v>
      </c>
      <c r="G6860" s="2" t="s">
        <v>4361</v>
      </c>
      <c r="H6860" s="2" t="s">
        <v>4362</v>
      </c>
      <c r="I6860" s="2" t="s">
        <v>26</v>
      </c>
      <c r="J6860" s="2" t="s">
        <v>27</v>
      </c>
      <c r="K6860" s="2" t="s">
        <v>42</v>
      </c>
      <c r="L6860" s="2" t="s">
        <v>43</v>
      </c>
      <c r="M6860" s="1">
        <v>90008</v>
      </c>
      <c r="N6860" s="2" t="s">
        <v>44</v>
      </c>
      <c r="O6860" s="2" t="s">
        <v>3624</v>
      </c>
      <c r="P6860" s="2" t="s">
        <v>46</v>
      </c>
      <c r="Q6860" s="2" t="s">
        <v>47</v>
      </c>
      <c r="R6860" s="2" t="s">
        <v>3625</v>
      </c>
      <c r="S6860" s="1">
        <v>7.38</v>
      </c>
      <c r="T6860" s="1">
        <v>2</v>
      </c>
      <c r="U6860" s="1">
        <v>0</v>
      </c>
      <c r="V6860" s="5">
        <v>3.4685999999999999</v>
      </c>
    </row>
    <row r="6861" spans="1:22" ht="15" thickBot="1" x14ac:dyDescent="0.35">
      <c r="A6861" s="4">
        <v>6860</v>
      </c>
      <c r="B6861" s="2" t="s">
        <v>9140</v>
      </c>
      <c r="C6861" s="1">
        <v>2014</v>
      </c>
      <c r="D6861" s="3">
        <v>41747</v>
      </c>
      <c r="E6861" s="3">
        <v>41752</v>
      </c>
      <c r="F6861" s="2" t="s">
        <v>50</v>
      </c>
      <c r="G6861" s="2" t="s">
        <v>4361</v>
      </c>
      <c r="H6861" s="2" t="s">
        <v>4362</v>
      </c>
      <c r="I6861" s="2" t="s">
        <v>26</v>
      </c>
      <c r="J6861" s="2" t="s">
        <v>27</v>
      </c>
      <c r="K6861" s="2" t="s">
        <v>42</v>
      </c>
      <c r="L6861" s="2" t="s">
        <v>43</v>
      </c>
      <c r="M6861" s="1">
        <v>90008</v>
      </c>
      <c r="N6861" s="2" t="s">
        <v>44</v>
      </c>
      <c r="O6861" s="2" t="s">
        <v>3297</v>
      </c>
      <c r="P6861" s="2" t="s">
        <v>46</v>
      </c>
      <c r="Q6861" s="2" t="s">
        <v>269</v>
      </c>
      <c r="R6861" s="2" t="s">
        <v>3298</v>
      </c>
      <c r="S6861" s="1">
        <v>10.9</v>
      </c>
      <c r="T6861" s="1">
        <v>5</v>
      </c>
      <c r="U6861" s="1">
        <v>0</v>
      </c>
      <c r="V6861" s="5">
        <v>3.597</v>
      </c>
    </row>
    <row r="6862" spans="1:22" ht="15" thickBot="1" x14ac:dyDescent="0.35">
      <c r="A6862" s="4">
        <v>6861</v>
      </c>
      <c r="B6862" s="2" t="s">
        <v>9140</v>
      </c>
      <c r="C6862" s="1">
        <v>2014</v>
      </c>
      <c r="D6862" s="3">
        <v>41747</v>
      </c>
      <c r="E6862" s="3">
        <v>41752</v>
      </c>
      <c r="F6862" s="2" t="s">
        <v>50</v>
      </c>
      <c r="G6862" s="2" t="s">
        <v>4361</v>
      </c>
      <c r="H6862" s="2" t="s">
        <v>4362</v>
      </c>
      <c r="I6862" s="2" t="s">
        <v>26</v>
      </c>
      <c r="J6862" s="2" t="s">
        <v>27</v>
      </c>
      <c r="K6862" s="2" t="s">
        <v>42</v>
      </c>
      <c r="L6862" s="2" t="s">
        <v>43</v>
      </c>
      <c r="M6862" s="1">
        <v>90008</v>
      </c>
      <c r="N6862" s="2" t="s">
        <v>44</v>
      </c>
      <c r="O6862" s="2" t="s">
        <v>2360</v>
      </c>
      <c r="P6862" s="2" t="s">
        <v>71</v>
      </c>
      <c r="Q6862" s="2" t="s">
        <v>161</v>
      </c>
      <c r="R6862" s="2" t="s">
        <v>2361</v>
      </c>
      <c r="S6862" s="1">
        <v>274.89</v>
      </c>
      <c r="T6862" s="1">
        <v>11</v>
      </c>
      <c r="U6862" s="1">
        <v>0</v>
      </c>
      <c r="V6862" s="5">
        <v>46.731299999999997</v>
      </c>
    </row>
    <row r="6863" spans="1:22" ht="15" thickBot="1" x14ac:dyDescent="0.35">
      <c r="A6863" s="4">
        <v>6862</v>
      </c>
      <c r="B6863" s="2" t="s">
        <v>9140</v>
      </c>
      <c r="C6863" s="1">
        <v>2014</v>
      </c>
      <c r="D6863" s="3">
        <v>41747</v>
      </c>
      <c r="E6863" s="3">
        <v>41752</v>
      </c>
      <c r="F6863" s="2" t="s">
        <v>50</v>
      </c>
      <c r="G6863" s="2" t="s">
        <v>4361</v>
      </c>
      <c r="H6863" s="2" t="s">
        <v>4362</v>
      </c>
      <c r="I6863" s="2" t="s">
        <v>26</v>
      </c>
      <c r="J6863" s="2" t="s">
        <v>27</v>
      </c>
      <c r="K6863" s="2" t="s">
        <v>42</v>
      </c>
      <c r="L6863" s="2" t="s">
        <v>43</v>
      </c>
      <c r="M6863" s="1">
        <v>90008</v>
      </c>
      <c r="N6863" s="2" t="s">
        <v>44</v>
      </c>
      <c r="O6863" s="2" t="s">
        <v>4757</v>
      </c>
      <c r="P6863" s="2" t="s">
        <v>46</v>
      </c>
      <c r="Q6863" s="2" t="s">
        <v>47</v>
      </c>
      <c r="R6863" s="2" t="s">
        <v>4758</v>
      </c>
      <c r="S6863" s="1">
        <v>23.04</v>
      </c>
      <c r="T6863" s="1">
        <v>8</v>
      </c>
      <c r="U6863" s="1">
        <v>0</v>
      </c>
      <c r="V6863" s="5">
        <v>11.2896</v>
      </c>
    </row>
    <row r="6864" spans="1:22" ht="15" thickBot="1" x14ac:dyDescent="0.35">
      <c r="A6864" s="4">
        <v>6863</v>
      </c>
      <c r="B6864" s="2" t="s">
        <v>9140</v>
      </c>
      <c r="C6864" s="1">
        <v>2014</v>
      </c>
      <c r="D6864" s="3">
        <v>41747</v>
      </c>
      <c r="E6864" s="3">
        <v>41752</v>
      </c>
      <c r="F6864" s="2" t="s">
        <v>50</v>
      </c>
      <c r="G6864" s="2" t="s">
        <v>4361</v>
      </c>
      <c r="H6864" s="2" t="s">
        <v>4362</v>
      </c>
      <c r="I6864" s="2" t="s">
        <v>26</v>
      </c>
      <c r="J6864" s="2" t="s">
        <v>27</v>
      </c>
      <c r="K6864" s="2" t="s">
        <v>42</v>
      </c>
      <c r="L6864" s="2" t="s">
        <v>43</v>
      </c>
      <c r="M6864" s="1">
        <v>90008</v>
      </c>
      <c r="N6864" s="2" t="s">
        <v>44</v>
      </c>
      <c r="O6864" s="2" t="s">
        <v>4839</v>
      </c>
      <c r="P6864" s="2" t="s">
        <v>32</v>
      </c>
      <c r="Q6864" s="2" t="s">
        <v>36</v>
      </c>
      <c r="R6864" s="2" t="s">
        <v>4840</v>
      </c>
      <c r="S6864" s="1">
        <v>218.352</v>
      </c>
      <c r="T6864" s="1">
        <v>3</v>
      </c>
      <c r="U6864" s="1">
        <v>0.2</v>
      </c>
      <c r="V6864" s="5">
        <v>-19.105799999999999</v>
      </c>
    </row>
    <row r="6865" spans="1:22" ht="15" thickBot="1" x14ac:dyDescent="0.35">
      <c r="A6865" s="4">
        <v>6864</v>
      </c>
      <c r="B6865" s="2" t="s">
        <v>9141</v>
      </c>
      <c r="C6865" s="1">
        <v>2014</v>
      </c>
      <c r="D6865" s="3">
        <v>41975</v>
      </c>
      <c r="E6865" s="3">
        <v>41982</v>
      </c>
      <c r="F6865" s="2" t="s">
        <v>50</v>
      </c>
      <c r="G6865" s="2" t="s">
        <v>1719</v>
      </c>
      <c r="H6865" s="2" t="s">
        <v>1720</v>
      </c>
      <c r="I6865" s="2" t="s">
        <v>41</v>
      </c>
      <c r="J6865" s="2" t="s">
        <v>27</v>
      </c>
      <c r="K6865" s="2" t="s">
        <v>678</v>
      </c>
      <c r="L6865" s="2" t="s">
        <v>104</v>
      </c>
      <c r="M6865" s="1">
        <v>78207</v>
      </c>
      <c r="N6865" s="2" t="s">
        <v>105</v>
      </c>
      <c r="O6865" s="2" t="s">
        <v>6014</v>
      </c>
      <c r="P6865" s="2" t="s">
        <v>46</v>
      </c>
      <c r="Q6865" s="2" t="s">
        <v>90</v>
      </c>
      <c r="R6865" s="2" t="s">
        <v>6015</v>
      </c>
      <c r="S6865" s="1">
        <v>10.368</v>
      </c>
      <c r="T6865" s="1">
        <v>2</v>
      </c>
      <c r="U6865" s="1">
        <v>0.2</v>
      </c>
      <c r="V6865" s="5">
        <v>3.6288</v>
      </c>
    </row>
    <row r="6866" spans="1:22" ht="15" thickBot="1" x14ac:dyDescent="0.35">
      <c r="A6866" s="4">
        <v>6865</v>
      </c>
      <c r="B6866" s="2" t="s">
        <v>9142</v>
      </c>
      <c r="C6866" s="1">
        <v>2013</v>
      </c>
      <c r="D6866" s="3">
        <v>41508</v>
      </c>
      <c r="E6866" s="3">
        <v>41515</v>
      </c>
      <c r="F6866" s="2" t="s">
        <v>50</v>
      </c>
      <c r="G6866" s="2" t="s">
        <v>4774</v>
      </c>
      <c r="H6866" s="2" t="s">
        <v>4775</v>
      </c>
      <c r="I6866" s="2" t="s">
        <v>41</v>
      </c>
      <c r="J6866" s="2" t="s">
        <v>27</v>
      </c>
      <c r="K6866" s="2" t="s">
        <v>42</v>
      </c>
      <c r="L6866" s="2" t="s">
        <v>43</v>
      </c>
      <c r="M6866" s="1">
        <v>90004</v>
      </c>
      <c r="N6866" s="2" t="s">
        <v>44</v>
      </c>
      <c r="O6866" s="2" t="s">
        <v>2898</v>
      </c>
      <c r="P6866" s="2" t="s">
        <v>46</v>
      </c>
      <c r="Q6866" s="2" t="s">
        <v>75</v>
      </c>
      <c r="R6866" s="2" t="s">
        <v>2899</v>
      </c>
      <c r="S6866" s="1">
        <v>12.672000000000001</v>
      </c>
      <c r="T6866" s="1">
        <v>2</v>
      </c>
      <c r="U6866" s="1">
        <v>0.2</v>
      </c>
      <c r="V6866" s="5">
        <v>4.7519999999999998</v>
      </c>
    </row>
    <row r="6867" spans="1:22" ht="15" thickBot="1" x14ac:dyDescent="0.35">
      <c r="A6867" s="4">
        <v>6866</v>
      </c>
      <c r="B6867" s="2" t="s">
        <v>9142</v>
      </c>
      <c r="C6867" s="1">
        <v>2013</v>
      </c>
      <c r="D6867" s="3">
        <v>41508</v>
      </c>
      <c r="E6867" s="3">
        <v>41515</v>
      </c>
      <c r="F6867" s="2" t="s">
        <v>50</v>
      </c>
      <c r="G6867" s="2" t="s">
        <v>4774</v>
      </c>
      <c r="H6867" s="2" t="s">
        <v>4775</v>
      </c>
      <c r="I6867" s="2" t="s">
        <v>41</v>
      </c>
      <c r="J6867" s="2" t="s">
        <v>27</v>
      </c>
      <c r="K6867" s="2" t="s">
        <v>42</v>
      </c>
      <c r="L6867" s="2" t="s">
        <v>43</v>
      </c>
      <c r="M6867" s="1">
        <v>90004</v>
      </c>
      <c r="N6867" s="2" t="s">
        <v>44</v>
      </c>
      <c r="O6867" s="2" t="s">
        <v>1782</v>
      </c>
      <c r="P6867" s="2" t="s">
        <v>71</v>
      </c>
      <c r="Q6867" s="2" t="s">
        <v>72</v>
      </c>
      <c r="R6867" s="2" t="s">
        <v>1783</v>
      </c>
      <c r="S6867" s="1">
        <v>91.96</v>
      </c>
      <c r="T6867" s="1">
        <v>5</v>
      </c>
      <c r="U6867" s="1">
        <v>0.2</v>
      </c>
      <c r="V6867" s="5">
        <v>-20.690999999999999</v>
      </c>
    </row>
    <row r="6868" spans="1:22" ht="15" thickBot="1" x14ac:dyDescent="0.35">
      <c r="A6868" s="4">
        <v>6867</v>
      </c>
      <c r="B6868" s="2" t="s">
        <v>9142</v>
      </c>
      <c r="C6868" s="1">
        <v>2013</v>
      </c>
      <c r="D6868" s="3">
        <v>41508</v>
      </c>
      <c r="E6868" s="3">
        <v>41515</v>
      </c>
      <c r="F6868" s="2" t="s">
        <v>50</v>
      </c>
      <c r="G6868" s="2" t="s">
        <v>4774</v>
      </c>
      <c r="H6868" s="2" t="s">
        <v>4775</v>
      </c>
      <c r="I6868" s="2" t="s">
        <v>41</v>
      </c>
      <c r="J6868" s="2" t="s">
        <v>27</v>
      </c>
      <c r="K6868" s="2" t="s">
        <v>42</v>
      </c>
      <c r="L6868" s="2" t="s">
        <v>43</v>
      </c>
      <c r="M6868" s="1">
        <v>90004</v>
      </c>
      <c r="N6868" s="2" t="s">
        <v>44</v>
      </c>
      <c r="O6868" s="2" t="s">
        <v>478</v>
      </c>
      <c r="P6868" s="2" t="s">
        <v>71</v>
      </c>
      <c r="Q6868" s="2" t="s">
        <v>161</v>
      </c>
      <c r="R6868" s="2" t="s">
        <v>479</v>
      </c>
      <c r="S6868" s="1">
        <v>254.97</v>
      </c>
      <c r="T6868" s="1">
        <v>3</v>
      </c>
      <c r="U6868" s="1">
        <v>0</v>
      </c>
      <c r="V6868" s="5">
        <v>91.789199999999994</v>
      </c>
    </row>
    <row r="6869" spans="1:22" ht="15" thickBot="1" x14ac:dyDescent="0.35">
      <c r="A6869" s="4">
        <v>6868</v>
      </c>
      <c r="B6869" s="2" t="s">
        <v>9142</v>
      </c>
      <c r="C6869" s="1">
        <v>2013</v>
      </c>
      <c r="D6869" s="3">
        <v>41508</v>
      </c>
      <c r="E6869" s="3">
        <v>41515</v>
      </c>
      <c r="F6869" s="2" t="s">
        <v>50</v>
      </c>
      <c r="G6869" s="2" t="s">
        <v>4774</v>
      </c>
      <c r="H6869" s="2" t="s">
        <v>4775</v>
      </c>
      <c r="I6869" s="2" t="s">
        <v>41</v>
      </c>
      <c r="J6869" s="2" t="s">
        <v>27</v>
      </c>
      <c r="K6869" s="2" t="s">
        <v>42</v>
      </c>
      <c r="L6869" s="2" t="s">
        <v>43</v>
      </c>
      <c r="M6869" s="1">
        <v>90004</v>
      </c>
      <c r="N6869" s="2" t="s">
        <v>44</v>
      </c>
      <c r="O6869" s="2" t="s">
        <v>5962</v>
      </c>
      <c r="P6869" s="2" t="s">
        <v>71</v>
      </c>
      <c r="Q6869" s="2" t="s">
        <v>72</v>
      </c>
      <c r="R6869" s="2" t="s">
        <v>5963</v>
      </c>
      <c r="S6869" s="1">
        <v>31.984000000000002</v>
      </c>
      <c r="T6869" s="1">
        <v>2</v>
      </c>
      <c r="U6869" s="1">
        <v>0.2</v>
      </c>
      <c r="V6869" s="5">
        <v>-7.9960000000000004</v>
      </c>
    </row>
    <row r="6870" spans="1:22" ht="15" thickBot="1" x14ac:dyDescent="0.35">
      <c r="A6870" s="4">
        <v>6869</v>
      </c>
      <c r="B6870" s="2" t="s">
        <v>9142</v>
      </c>
      <c r="C6870" s="1">
        <v>2013</v>
      </c>
      <c r="D6870" s="3">
        <v>41508</v>
      </c>
      <c r="E6870" s="3">
        <v>41515</v>
      </c>
      <c r="F6870" s="2" t="s">
        <v>50</v>
      </c>
      <c r="G6870" s="2" t="s">
        <v>4774</v>
      </c>
      <c r="H6870" s="2" t="s">
        <v>4775</v>
      </c>
      <c r="I6870" s="2" t="s">
        <v>41</v>
      </c>
      <c r="J6870" s="2" t="s">
        <v>27</v>
      </c>
      <c r="K6870" s="2" t="s">
        <v>42</v>
      </c>
      <c r="L6870" s="2" t="s">
        <v>43</v>
      </c>
      <c r="M6870" s="1">
        <v>90004</v>
      </c>
      <c r="N6870" s="2" t="s">
        <v>44</v>
      </c>
      <c r="O6870" s="2" t="s">
        <v>5699</v>
      </c>
      <c r="P6870" s="2" t="s">
        <v>32</v>
      </c>
      <c r="Q6870" s="2" t="s">
        <v>56</v>
      </c>
      <c r="R6870" s="2" t="s">
        <v>5700</v>
      </c>
      <c r="S6870" s="1">
        <v>2887.056</v>
      </c>
      <c r="T6870" s="1">
        <v>9</v>
      </c>
      <c r="U6870" s="1">
        <v>0.2</v>
      </c>
      <c r="V6870" s="5">
        <v>180.441</v>
      </c>
    </row>
    <row r="6871" spans="1:22" ht="15" thickBot="1" x14ac:dyDescent="0.35">
      <c r="A6871" s="4">
        <v>6870</v>
      </c>
      <c r="B6871" s="2" t="s">
        <v>9142</v>
      </c>
      <c r="C6871" s="1">
        <v>2013</v>
      </c>
      <c r="D6871" s="3">
        <v>41508</v>
      </c>
      <c r="E6871" s="3">
        <v>41515</v>
      </c>
      <c r="F6871" s="2" t="s">
        <v>50</v>
      </c>
      <c r="G6871" s="2" t="s">
        <v>4774</v>
      </c>
      <c r="H6871" s="2" t="s">
        <v>4775</v>
      </c>
      <c r="I6871" s="2" t="s">
        <v>41</v>
      </c>
      <c r="J6871" s="2" t="s">
        <v>27</v>
      </c>
      <c r="K6871" s="2" t="s">
        <v>42</v>
      </c>
      <c r="L6871" s="2" t="s">
        <v>43</v>
      </c>
      <c r="M6871" s="1">
        <v>90004</v>
      </c>
      <c r="N6871" s="2" t="s">
        <v>44</v>
      </c>
      <c r="O6871" s="2" t="s">
        <v>6174</v>
      </c>
      <c r="P6871" s="2" t="s">
        <v>46</v>
      </c>
      <c r="Q6871" s="2" t="s">
        <v>90</v>
      </c>
      <c r="R6871" s="2" t="s">
        <v>6175</v>
      </c>
      <c r="S6871" s="1">
        <v>12.96</v>
      </c>
      <c r="T6871" s="1">
        <v>2</v>
      </c>
      <c r="U6871" s="1">
        <v>0</v>
      </c>
      <c r="V6871" s="5">
        <v>6.2207999999999997</v>
      </c>
    </row>
    <row r="6872" spans="1:22" ht="15" thickBot="1" x14ac:dyDescent="0.35">
      <c r="A6872" s="4">
        <v>6871</v>
      </c>
      <c r="B6872" s="2" t="s">
        <v>9142</v>
      </c>
      <c r="C6872" s="1">
        <v>2013</v>
      </c>
      <c r="D6872" s="3">
        <v>41508</v>
      </c>
      <c r="E6872" s="3">
        <v>41515</v>
      </c>
      <c r="F6872" s="2" t="s">
        <v>50</v>
      </c>
      <c r="G6872" s="2" t="s">
        <v>4774</v>
      </c>
      <c r="H6872" s="2" t="s">
        <v>4775</v>
      </c>
      <c r="I6872" s="2" t="s">
        <v>41</v>
      </c>
      <c r="J6872" s="2" t="s">
        <v>27</v>
      </c>
      <c r="K6872" s="2" t="s">
        <v>42</v>
      </c>
      <c r="L6872" s="2" t="s">
        <v>43</v>
      </c>
      <c r="M6872" s="1">
        <v>90004</v>
      </c>
      <c r="N6872" s="2" t="s">
        <v>44</v>
      </c>
      <c r="O6872" s="2" t="s">
        <v>7102</v>
      </c>
      <c r="P6872" s="2" t="s">
        <v>46</v>
      </c>
      <c r="Q6872" s="2" t="s">
        <v>90</v>
      </c>
      <c r="R6872" s="2" t="s">
        <v>7103</v>
      </c>
      <c r="S6872" s="1">
        <v>47.52</v>
      </c>
      <c r="T6872" s="1">
        <v>9</v>
      </c>
      <c r="U6872" s="1">
        <v>0</v>
      </c>
      <c r="V6872" s="5">
        <v>21.384</v>
      </c>
    </row>
    <row r="6873" spans="1:22" ht="15" thickBot="1" x14ac:dyDescent="0.35">
      <c r="A6873" s="4">
        <v>6872</v>
      </c>
      <c r="B6873" s="2" t="s">
        <v>9143</v>
      </c>
      <c r="C6873" s="1">
        <v>2013</v>
      </c>
      <c r="D6873" s="3">
        <v>41614</v>
      </c>
      <c r="E6873" s="3">
        <v>41617</v>
      </c>
      <c r="F6873" s="2" t="s">
        <v>23</v>
      </c>
      <c r="G6873" s="2" t="s">
        <v>5044</v>
      </c>
      <c r="H6873" s="2" t="s">
        <v>5045</v>
      </c>
      <c r="I6873" s="2" t="s">
        <v>41</v>
      </c>
      <c r="J6873" s="2" t="s">
        <v>27</v>
      </c>
      <c r="K6873" s="2" t="s">
        <v>303</v>
      </c>
      <c r="L6873" s="2" t="s">
        <v>211</v>
      </c>
      <c r="M6873" s="1">
        <v>60610</v>
      </c>
      <c r="N6873" s="2" t="s">
        <v>105</v>
      </c>
      <c r="O6873" s="2" t="s">
        <v>2681</v>
      </c>
      <c r="P6873" s="2" t="s">
        <v>46</v>
      </c>
      <c r="Q6873" s="2" t="s">
        <v>47</v>
      </c>
      <c r="R6873" s="2" t="s">
        <v>2682</v>
      </c>
      <c r="S6873" s="1">
        <v>11.952</v>
      </c>
      <c r="T6873" s="1">
        <v>3</v>
      </c>
      <c r="U6873" s="1">
        <v>0.2</v>
      </c>
      <c r="V6873" s="5">
        <v>3.8843999999999999</v>
      </c>
    </row>
    <row r="6874" spans="1:22" ht="15" thickBot="1" x14ac:dyDescent="0.35">
      <c r="A6874" s="4">
        <v>6873</v>
      </c>
      <c r="B6874" s="2" t="s">
        <v>9144</v>
      </c>
      <c r="C6874" s="1">
        <v>2012</v>
      </c>
      <c r="D6874" s="3">
        <v>41259</v>
      </c>
      <c r="E6874" s="3">
        <v>41262</v>
      </c>
      <c r="F6874" s="2" t="s">
        <v>188</v>
      </c>
      <c r="G6874" s="2" t="s">
        <v>593</v>
      </c>
      <c r="H6874" s="2" t="s">
        <v>594</v>
      </c>
      <c r="I6874" s="2" t="s">
        <v>26</v>
      </c>
      <c r="J6874" s="2" t="s">
        <v>27</v>
      </c>
      <c r="K6874" s="2" t="s">
        <v>95</v>
      </c>
      <c r="L6874" s="2" t="s">
        <v>96</v>
      </c>
      <c r="M6874" s="1">
        <v>98105</v>
      </c>
      <c r="N6874" s="2" t="s">
        <v>44</v>
      </c>
      <c r="O6874" s="2" t="s">
        <v>7530</v>
      </c>
      <c r="P6874" s="2" t="s">
        <v>46</v>
      </c>
      <c r="Q6874" s="2" t="s">
        <v>90</v>
      </c>
      <c r="R6874" s="2" t="s">
        <v>7531</v>
      </c>
      <c r="S6874" s="1">
        <v>4.9800000000000004</v>
      </c>
      <c r="T6874" s="1">
        <v>1</v>
      </c>
      <c r="U6874" s="1">
        <v>0</v>
      </c>
      <c r="V6874" s="5">
        <v>2.3405999999999998</v>
      </c>
    </row>
    <row r="6875" spans="1:22" ht="15" thickBot="1" x14ac:dyDescent="0.35">
      <c r="A6875" s="4">
        <v>6874</v>
      </c>
      <c r="B6875" s="2" t="s">
        <v>9145</v>
      </c>
      <c r="C6875" s="1">
        <v>2011</v>
      </c>
      <c r="D6875" s="3">
        <v>40833</v>
      </c>
      <c r="E6875" s="3">
        <v>40838</v>
      </c>
      <c r="F6875" s="2" t="s">
        <v>23</v>
      </c>
      <c r="G6875" s="2" t="s">
        <v>164</v>
      </c>
      <c r="H6875" s="2" t="s">
        <v>165</v>
      </c>
      <c r="I6875" s="2" t="s">
        <v>26</v>
      </c>
      <c r="J6875" s="2" t="s">
        <v>27</v>
      </c>
      <c r="K6875" s="2" t="s">
        <v>9146</v>
      </c>
      <c r="L6875" s="2" t="s">
        <v>104</v>
      </c>
      <c r="M6875" s="1">
        <v>77705</v>
      </c>
      <c r="N6875" s="2" t="s">
        <v>105</v>
      </c>
      <c r="O6875" s="2" t="s">
        <v>3242</v>
      </c>
      <c r="P6875" s="2" t="s">
        <v>46</v>
      </c>
      <c r="Q6875" s="2" t="s">
        <v>75</v>
      </c>
      <c r="R6875" s="2" t="s">
        <v>3243</v>
      </c>
      <c r="S6875" s="1">
        <v>10.78</v>
      </c>
      <c r="T6875" s="1">
        <v>5</v>
      </c>
      <c r="U6875" s="1">
        <v>0.8</v>
      </c>
      <c r="V6875" s="5">
        <v>-17.248000000000001</v>
      </c>
    </row>
    <row r="6876" spans="1:22" ht="15" thickBot="1" x14ac:dyDescent="0.35">
      <c r="A6876" s="4">
        <v>6875</v>
      </c>
      <c r="B6876" s="2" t="s">
        <v>9145</v>
      </c>
      <c r="C6876" s="1">
        <v>2011</v>
      </c>
      <c r="D6876" s="3">
        <v>40833</v>
      </c>
      <c r="E6876" s="3">
        <v>40838</v>
      </c>
      <c r="F6876" s="2" t="s">
        <v>23</v>
      </c>
      <c r="G6876" s="2" t="s">
        <v>164</v>
      </c>
      <c r="H6876" s="2" t="s">
        <v>165</v>
      </c>
      <c r="I6876" s="2" t="s">
        <v>26</v>
      </c>
      <c r="J6876" s="2" t="s">
        <v>27</v>
      </c>
      <c r="K6876" s="2" t="s">
        <v>9146</v>
      </c>
      <c r="L6876" s="2" t="s">
        <v>104</v>
      </c>
      <c r="M6876" s="1">
        <v>77705</v>
      </c>
      <c r="N6876" s="2" t="s">
        <v>105</v>
      </c>
      <c r="O6876" s="2" t="s">
        <v>3755</v>
      </c>
      <c r="P6876" s="2" t="s">
        <v>71</v>
      </c>
      <c r="Q6876" s="2" t="s">
        <v>161</v>
      </c>
      <c r="R6876" s="2" t="s">
        <v>3756</v>
      </c>
      <c r="S6876" s="1">
        <v>119.976</v>
      </c>
      <c r="T6876" s="1">
        <v>3</v>
      </c>
      <c r="U6876" s="1">
        <v>0.2</v>
      </c>
      <c r="V6876" s="5">
        <v>-17.996400000000001</v>
      </c>
    </row>
    <row r="6877" spans="1:22" ht="15" thickBot="1" x14ac:dyDescent="0.35">
      <c r="A6877" s="4">
        <v>6876</v>
      </c>
      <c r="B6877" s="2" t="s">
        <v>9147</v>
      </c>
      <c r="C6877" s="1">
        <v>2013</v>
      </c>
      <c r="D6877" s="3">
        <v>41523</v>
      </c>
      <c r="E6877" s="3">
        <v>41528</v>
      </c>
      <c r="F6877" s="2" t="s">
        <v>50</v>
      </c>
      <c r="G6877" s="2" t="s">
        <v>3881</v>
      </c>
      <c r="H6877" s="2" t="s">
        <v>3882</v>
      </c>
      <c r="I6877" s="2" t="s">
        <v>26</v>
      </c>
      <c r="J6877" s="2" t="s">
        <v>27</v>
      </c>
      <c r="K6877" s="2" t="s">
        <v>4874</v>
      </c>
      <c r="L6877" s="2" t="s">
        <v>319</v>
      </c>
      <c r="M6877" s="1">
        <v>23320</v>
      </c>
      <c r="N6877" s="2" t="s">
        <v>30</v>
      </c>
      <c r="O6877" s="2" t="s">
        <v>5542</v>
      </c>
      <c r="P6877" s="2" t="s">
        <v>46</v>
      </c>
      <c r="Q6877" s="2" t="s">
        <v>47</v>
      </c>
      <c r="R6877" s="2" t="s">
        <v>5543</v>
      </c>
      <c r="S6877" s="1">
        <v>25.06</v>
      </c>
      <c r="T6877" s="1">
        <v>2</v>
      </c>
      <c r="U6877" s="1">
        <v>0</v>
      </c>
      <c r="V6877" s="5">
        <v>11.7782</v>
      </c>
    </row>
    <row r="6878" spans="1:22" ht="15" thickBot="1" x14ac:dyDescent="0.35">
      <c r="A6878" s="4">
        <v>6877</v>
      </c>
      <c r="B6878" s="2" t="s">
        <v>9147</v>
      </c>
      <c r="C6878" s="1">
        <v>2013</v>
      </c>
      <c r="D6878" s="3">
        <v>41523</v>
      </c>
      <c r="E6878" s="3">
        <v>41528</v>
      </c>
      <c r="F6878" s="2" t="s">
        <v>50</v>
      </c>
      <c r="G6878" s="2" t="s">
        <v>3881</v>
      </c>
      <c r="H6878" s="2" t="s">
        <v>3882</v>
      </c>
      <c r="I6878" s="2" t="s">
        <v>26</v>
      </c>
      <c r="J6878" s="2" t="s">
        <v>27</v>
      </c>
      <c r="K6878" s="2" t="s">
        <v>4874</v>
      </c>
      <c r="L6878" s="2" t="s">
        <v>319</v>
      </c>
      <c r="M6878" s="1">
        <v>23320</v>
      </c>
      <c r="N6878" s="2" t="s">
        <v>30</v>
      </c>
      <c r="O6878" s="2" t="s">
        <v>5067</v>
      </c>
      <c r="P6878" s="2" t="s">
        <v>32</v>
      </c>
      <c r="Q6878" s="2" t="s">
        <v>56</v>
      </c>
      <c r="R6878" s="2" t="s">
        <v>5068</v>
      </c>
      <c r="S6878" s="1">
        <v>1652.94</v>
      </c>
      <c r="T6878" s="1">
        <v>3</v>
      </c>
      <c r="U6878" s="1">
        <v>0</v>
      </c>
      <c r="V6878" s="5">
        <v>314.05860000000001</v>
      </c>
    </row>
    <row r="6879" spans="1:22" ht="15" thickBot="1" x14ac:dyDescent="0.35">
      <c r="A6879" s="4">
        <v>6878</v>
      </c>
      <c r="B6879" s="2" t="s">
        <v>9148</v>
      </c>
      <c r="C6879" s="1">
        <v>2012</v>
      </c>
      <c r="D6879" s="3">
        <v>41197</v>
      </c>
      <c r="E6879" s="3">
        <v>41197</v>
      </c>
      <c r="F6879" s="2" t="s">
        <v>1290</v>
      </c>
      <c r="G6879" s="2" t="s">
        <v>24</v>
      </c>
      <c r="H6879" s="2" t="s">
        <v>25</v>
      </c>
      <c r="I6879" s="2" t="s">
        <v>26</v>
      </c>
      <c r="J6879" s="2" t="s">
        <v>27</v>
      </c>
      <c r="K6879" s="2" t="s">
        <v>815</v>
      </c>
      <c r="L6879" s="2" t="s">
        <v>104</v>
      </c>
      <c r="M6879" s="1">
        <v>75217</v>
      </c>
      <c r="N6879" s="2" t="s">
        <v>105</v>
      </c>
      <c r="O6879" s="2" t="s">
        <v>3351</v>
      </c>
      <c r="P6879" s="2" t="s">
        <v>32</v>
      </c>
      <c r="Q6879" s="2" t="s">
        <v>65</v>
      </c>
      <c r="R6879" s="2" t="s">
        <v>3352</v>
      </c>
      <c r="S6879" s="1">
        <v>131.376</v>
      </c>
      <c r="T6879" s="1">
        <v>6</v>
      </c>
      <c r="U6879" s="1">
        <v>0.6</v>
      </c>
      <c r="V6879" s="5">
        <v>-95.247600000000006</v>
      </c>
    </row>
    <row r="6880" spans="1:22" ht="15" thickBot="1" x14ac:dyDescent="0.35">
      <c r="A6880" s="4">
        <v>6879</v>
      </c>
      <c r="B6880" s="2" t="s">
        <v>9148</v>
      </c>
      <c r="C6880" s="1">
        <v>2012</v>
      </c>
      <c r="D6880" s="3">
        <v>41197</v>
      </c>
      <c r="E6880" s="3">
        <v>41197</v>
      </c>
      <c r="F6880" s="2" t="s">
        <v>1290</v>
      </c>
      <c r="G6880" s="2" t="s">
        <v>24</v>
      </c>
      <c r="H6880" s="2" t="s">
        <v>25</v>
      </c>
      <c r="I6880" s="2" t="s">
        <v>26</v>
      </c>
      <c r="J6880" s="2" t="s">
        <v>27</v>
      </c>
      <c r="K6880" s="2" t="s">
        <v>815</v>
      </c>
      <c r="L6880" s="2" t="s">
        <v>104</v>
      </c>
      <c r="M6880" s="1">
        <v>75217</v>
      </c>
      <c r="N6880" s="2" t="s">
        <v>105</v>
      </c>
      <c r="O6880" s="2" t="s">
        <v>4308</v>
      </c>
      <c r="P6880" s="2" t="s">
        <v>46</v>
      </c>
      <c r="Q6880" s="2" t="s">
        <v>90</v>
      </c>
      <c r="R6880" s="2" t="s">
        <v>4309</v>
      </c>
      <c r="S6880" s="1">
        <v>5.3440000000000003</v>
      </c>
      <c r="T6880" s="1">
        <v>1</v>
      </c>
      <c r="U6880" s="1">
        <v>0.2</v>
      </c>
      <c r="V6880" s="5">
        <v>1.8704000000000001</v>
      </c>
    </row>
    <row r="6881" spans="1:22" ht="15" thickBot="1" x14ac:dyDescent="0.35">
      <c r="A6881" s="4">
        <v>6880</v>
      </c>
      <c r="B6881" s="2" t="s">
        <v>9149</v>
      </c>
      <c r="C6881" s="1">
        <v>2012</v>
      </c>
      <c r="D6881" s="3">
        <v>41244</v>
      </c>
      <c r="E6881" s="3">
        <v>41248</v>
      </c>
      <c r="F6881" s="2" t="s">
        <v>23</v>
      </c>
      <c r="G6881" s="2" t="s">
        <v>620</v>
      </c>
      <c r="H6881" s="2" t="s">
        <v>621</v>
      </c>
      <c r="I6881" s="2" t="s">
        <v>102</v>
      </c>
      <c r="J6881" s="2" t="s">
        <v>27</v>
      </c>
      <c r="K6881" s="2" t="s">
        <v>95</v>
      </c>
      <c r="L6881" s="2" t="s">
        <v>96</v>
      </c>
      <c r="M6881" s="1">
        <v>98105</v>
      </c>
      <c r="N6881" s="2" t="s">
        <v>44</v>
      </c>
      <c r="O6881" s="2" t="s">
        <v>1726</v>
      </c>
      <c r="P6881" s="2" t="s">
        <v>32</v>
      </c>
      <c r="Q6881" s="2" t="s">
        <v>36</v>
      </c>
      <c r="R6881" s="2" t="s">
        <v>1727</v>
      </c>
      <c r="S6881" s="1">
        <v>2003.92</v>
      </c>
      <c r="T6881" s="1">
        <v>5</v>
      </c>
      <c r="U6881" s="1">
        <v>0.2</v>
      </c>
      <c r="V6881" s="5">
        <v>125.245</v>
      </c>
    </row>
    <row r="6882" spans="1:22" ht="15" thickBot="1" x14ac:dyDescent="0.35">
      <c r="A6882" s="4">
        <v>6881</v>
      </c>
      <c r="B6882" s="2" t="s">
        <v>9149</v>
      </c>
      <c r="C6882" s="1">
        <v>2012</v>
      </c>
      <c r="D6882" s="3">
        <v>41244</v>
      </c>
      <c r="E6882" s="3">
        <v>41248</v>
      </c>
      <c r="F6882" s="2" t="s">
        <v>23</v>
      </c>
      <c r="G6882" s="2" t="s">
        <v>620</v>
      </c>
      <c r="H6882" s="2" t="s">
        <v>621</v>
      </c>
      <c r="I6882" s="2" t="s">
        <v>102</v>
      </c>
      <c r="J6882" s="2" t="s">
        <v>27</v>
      </c>
      <c r="K6882" s="2" t="s">
        <v>95</v>
      </c>
      <c r="L6882" s="2" t="s">
        <v>96</v>
      </c>
      <c r="M6882" s="1">
        <v>98105</v>
      </c>
      <c r="N6882" s="2" t="s">
        <v>44</v>
      </c>
      <c r="O6882" s="2" t="s">
        <v>5434</v>
      </c>
      <c r="P6882" s="2" t="s">
        <v>46</v>
      </c>
      <c r="Q6882" s="2" t="s">
        <v>90</v>
      </c>
      <c r="R6882" s="2" t="s">
        <v>5435</v>
      </c>
      <c r="S6882" s="1">
        <v>32.4</v>
      </c>
      <c r="T6882" s="1">
        <v>5</v>
      </c>
      <c r="U6882" s="1">
        <v>0</v>
      </c>
      <c r="V6882" s="5">
        <v>15.552</v>
      </c>
    </row>
    <row r="6883" spans="1:22" ht="15" thickBot="1" x14ac:dyDescent="0.35">
      <c r="A6883" s="4">
        <v>6882</v>
      </c>
      <c r="B6883" s="2" t="s">
        <v>9149</v>
      </c>
      <c r="C6883" s="1">
        <v>2012</v>
      </c>
      <c r="D6883" s="3">
        <v>41244</v>
      </c>
      <c r="E6883" s="3">
        <v>41248</v>
      </c>
      <c r="F6883" s="2" t="s">
        <v>23</v>
      </c>
      <c r="G6883" s="2" t="s">
        <v>620</v>
      </c>
      <c r="H6883" s="2" t="s">
        <v>621</v>
      </c>
      <c r="I6883" s="2" t="s">
        <v>102</v>
      </c>
      <c r="J6883" s="2" t="s">
        <v>27</v>
      </c>
      <c r="K6883" s="2" t="s">
        <v>95</v>
      </c>
      <c r="L6883" s="2" t="s">
        <v>96</v>
      </c>
      <c r="M6883" s="1">
        <v>98105</v>
      </c>
      <c r="N6883" s="2" t="s">
        <v>44</v>
      </c>
      <c r="O6883" s="2" t="s">
        <v>901</v>
      </c>
      <c r="P6883" s="2" t="s">
        <v>32</v>
      </c>
      <c r="Q6883" s="2" t="s">
        <v>56</v>
      </c>
      <c r="R6883" s="2" t="s">
        <v>902</v>
      </c>
      <c r="S6883" s="1">
        <v>1913.4</v>
      </c>
      <c r="T6883" s="1">
        <v>9</v>
      </c>
      <c r="U6883" s="1">
        <v>0</v>
      </c>
      <c r="V6883" s="5">
        <v>401.81400000000002</v>
      </c>
    </row>
    <row r="6884" spans="1:22" ht="15" thickBot="1" x14ac:dyDescent="0.35">
      <c r="A6884" s="4">
        <v>6883</v>
      </c>
      <c r="B6884" s="2" t="s">
        <v>9149</v>
      </c>
      <c r="C6884" s="1">
        <v>2012</v>
      </c>
      <c r="D6884" s="3">
        <v>41244</v>
      </c>
      <c r="E6884" s="3">
        <v>41248</v>
      </c>
      <c r="F6884" s="2" t="s">
        <v>23</v>
      </c>
      <c r="G6884" s="2" t="s">
        <v>620</v>
      </c>
      <c r="H6884" s="2" t="s">
        <v>621</v>
      </c>
      <c r="I6884" s="2" t="s">
        <v>102</v>
      </c>
      <c r="J6884" s="2" t="s">
        <v>27</v>
      </c>
      <c r="K6884" s="2" t="s">
        <v>95</v>
      </c>
      <c r="L6884" s="2" t="s">
        <v>96</v>
      </c>
      <c r="M6884" s="1">
        <v>98105</v>
      </c>
      <c r="N6884" s="2" t="s">
        <v>44</v>
      </c>
      <c r="O6884" s="2" t="s">
        <v>4663</v>
      </c>
      <c r="P6884" s="2" t="s">
        <v>46</v>
      </c>
      <c r="Q6884" s="2" t="s">
        <v>59</v>
      </c>
      <c r="R6884" s="2" t="s">
        <v>4664</v>
      </c>
      <c r="S6884" s="1">
        <v>146.72999999999999</v>
      </c>
      <c r="T6884" s="1">
        <v>3</v>
      </c>
      <c r="U6884" s="1">
        <v>0</v>
      </c>
      <c r="V6884" s="5">
        <v>2.9346000000000001</v>
      </c>
    </row>
    <row r="6885" spans="1:22" ht="15" thickBot="1" x14ac:dyDescent="0.35">
      <c r="A6885" s="4">
        <v>6884</v>
      </c>
      <c r="B6885" s="2" t="s">
        <v>9149</v>
      </c>
      <c r="C6885" s="1">
        <v>2012</v>
      </c>
      <c r="D6885" s="3">
        <v>41244</v>
      </c>
      <c r="E6885" s="3">
        <v>41248</v>
      </c>
      <c r="F6885" s="2" t="s">
        <v>23</v>
      </c>
      <c r="G6885" s="2" t="s">
        <v>620</v>
      </c>
      <c r="H6885" s="2" t="s">
        <v>621</v>
      </c>
      <c r="I6885" s="2" t="s">
        <v>102</v>
      </c>
      <c r="J6885" s="2" t="s">
        <v>27</v>
      </c>
      <c r="K6885" s="2" t="s">
        <v>95</v>
      </c>
      <c r="L6885" s="2" t="s">
        <v>96</v>
      </c>
      <c r="M6885" s="1">
        <v>98105</v>
      </c>
      <c r="N6885" s="2" t="s">
        <v>44</v>
      </c>
      <c r="O6885" s="2" t="s">
        <v>1546</v>
      </c>
      <c r="P6885" s="2" t="s">
        <v>46</v>
      </c>
      <c r="Q6885" s="2" t="s">
        <v>90</v>
      </c>
      <c r="R6885" s="2" t="s">
        <v>1547</v>
      </c>
      <c r="S6885" s="1">
        <v>114.2</v>
      </c>
      <c r="T6885" s="1">
        <v>5</v>
      </c>
      <c r="U6885" s="1">
        <v>0</v>
      </c>
      <c r="V6885" s="5">
        <v>52.531999999999996</v>
      </c>
    </row>
    <row r="6886" spans="1:22" ht="15" thickBot="1" x14ac:dyDescent="0.35">
      <c r="A6886" s="4">
        <v>6885</v>
      </c>
      <c r="B6886" s="2" t="s">
        <v>9150</v>
      </c>
      <c r="C6886" s="1">
        <v>2012</v>
      </c>
      <c r="D6886" s="3">
        <v>41060</v>
      </c>
      <c r="E6886" s="3">
        <v>41064</v>
      </c>
      <c r="F6886" s="2" t="s">
        <v>50</v>
      </c>
      <c r="G6886" s="2" t="s">
        <v>1870</v>
      </c>
      <c r="H6886" s="2" t="s">
        <v>1871</v>
      </c>
      <c r="I6886" s="2" t="s">
        <v>26</v>
      </c>
      <c r="J6886" s="2" t="s">
        <v>27</v>
      </c>
      <c r="K6886" s="2" t="s">
        <v>409</v>
      </c>
      <c r="L6886" s="2" t="s">
        <v>229</v>
      </c>
      <c r="M6886" s="1">
        <v>55407</v>
      </c>
      <c r="N6886" s="2" t="s">
        <v>105</v>
      </c>
      <c r="O6886" s="2" t="s">
        <v>6247</v>
      </c>
      <c r="P6886" s="2" t="s">
        <v>32</v>
      </c>
      <c r="Q6886" s="2" t="s">
        <v>36</v>
      </c>
      <c r="R6886" s="2" t="s">
        <v>6248</v>
      </c>
      <c r="S6886" s="1">
        <v>2567.84</v>
      </c>
      <c r="T6886" s="1">
        <v>8</v>
      </c>
      <c r="U6886" s="1">
        <v>0</v>
      </c>
      <c r="V6886" s="5">
        <v>770.35199999999998</v>
      </c>
    </row>
    <row r="6887" spans="1:22" ht="15" thickBot="1" x14ac:dyDescent="0.35">
      <c r="A6887" s="4">
        <v>6886</v>
      </c>
      <c r="B6887" s="2" t="s">
        <v>9151</v>
      </c>
      <c r="C6887" s="1">
        <v>2014</v>
      </c>
      <c r="D6887" s="3">
        <v>41893</v>
      </c>
      <c r="E6887" s="3">
        <v>41900</v>
      </c>
      <c r="F6887" s="2" t="s">
        <v>50</v>
      </c>
      <c r="G6887" s="2" t="s">
        <v>3832</v>
      </c>
      <c r="H6887" s="2" t="s">
        <v>3833</v>
      </c>
      <c r="I6887" s="2" t="s">
        <v>26</v>
      </c>
      <c r="J6887" s="2" t="s">
        <v>27</v>
      </c>
      <c r="K6887" s="2" t="s">
        <v>318</v>
      </c>
      <c r="L6887" s="2" t="s">
        <v>498</v>
      </c>
      <c r="M6887" s="1">
        <v>45503</v>
      </c>
      <c r="N6887" s="2" t="s">
        <v>148</v>
      </c>
      <c r="O6887" s="2" t="s">
        <v>468</v>
      </c>
      <c r="P6887" s="2" t="s">
        <v>71</v>
      </c>
      <c r="Q6887" s="2" t="s">
        <v>161</v>
      </c>
      <c r="R6887" s="2" t="s">
        <v>469</v>
      </c>
      <c r="S6887" s="1">
        <v>37.055999999999997</v>
      </c>
      <c r="T6887" s="1">
        <v>4</v>
      </c>
      <c r="U6887" s="1">
        <v>0.2</v>
      </c>
      <c r="V6887" s="5">
        <v>8.8008000000000006</v>
      </c>
    </row>
    <row r="6888" spans="1:22" ht="15" thickBot="1" x14ac:dyDescent="0.35">
      <c r="A6888" s="4">
        <v>6887</v>
      </c>
      <c r="B6888" s="2" t="s">
        <v>9151</v>
      </c>
      <c r="C6888" s="1">
        <v>2014</v>
      </c>
      <c r="D6888" s="3">
        <v>41893</v>
      </c>
      <c r="E6888" s="3">
        <v>41900</v>
      </c>
      <c r="F6888" s="2" t="s">
        <v>50</v>
      </c>
      <c r="G6888" s="2" t="s">
        <v>3832</v>
      </c>
      <c r="H6888" s="2" t="s">
        <v>3833</v>
      </c>
      <c r="I6888" s="2" t="s">
        <v>26</v>
      </c>
      <c r="J6888" s="2" t="s">
        <v>27</v>
      </c>
      <c r="K6888" s="2" t="s">
        <v>318</v>
      </c>
      <c r="L6888" s="2" t="s">
        <v>498</v>
      </c>
      <c r="M6888" s="1">
        <v>45503</v>
      </c>
      <c r="N6888" s="2" t="s">
        <v>148</v>
      </c>
      <c r="O6888" s="2" t="s">
        <v>3993</v>
      </c>
      <c r="P6888" s="2" t="s">
        <v>71</v>
      </c>
      <c r="Q6888" s="2" t="s">
        <v>72</v>
      </c>
      <c r="R6888" s="2" t="s">
        <v>3994</v>
      </c>
      <c r="S6888" s="1">
        <v>259.89600000000002</v>
      </c>
      <c r="T6888" s="1">
        <v>2</v>
      </c>
      <c r="U6888" s="1">
        <v>0.4</v>
      </c>
      <c r="V6888" s="5">
        <v>-56.3108</v>
      </c>
    </row>
    <row r="6889" spans="1:22" ht="15" thickBot="1" x14ac:dyDescent="0.35">
      <c r="A6889" s="4">
        <v>6888</v>
      </c>
      <c r="B6889" s="2" t="s">
        <v>9152</v>
      </c>
      <c r="C6889" s="1">
        <v>2014</v>
      </c>
      <c r="D6889" s="3">
        <v>41755</v>
      </c>
      <c r="E6889" s="3">
        <v>41762</v>
      </c>
      <c r="F6889" s="2" t="s">
        <v>50</v>
      </c>
      <c r="G6889" s="2" t="s">
        <v>2720</v>
      </c>
      <c r="H6889" s="2" t="s">
        <v>2721</v>
      </c>
      <c r="I6889" s="2" t="s">
        <v>26</v>
      </c>
      <c r="J6889" s="2" t="s">
        <v>27</v>
      </c>
      <c r="K6889" s="2" t="s">
        <v>42</v>
      </c>
      <c r="L6889" s="2" t="s">
        <v>43</v>
      </c>
      <c r="M6889" s="1">
        <v>90032</v>
      </c>
      <c r="N6889" s="2" t="s">
        <v>44</v>
      </c>
      <c r="O6889" s="2" t="s">
        <v>329</v>
      </c>
      <c r="P6889" s="2" t="s">
        <v>46</v>
      </c>
      <c r="Q6889" s="2" t="s">
        <v>90</v>
      </c>
      <c r="R6889" s="2" t="s">
        <v>330</v>
      </c>
      <c r="S6889" s="1">
        <v>19.05</v>
      </c>
      <c r="T6889" s="1">
        <v>3</v>
      </c>
      <c r="U6889" s="1">
        <v>0</v>
      </c>
      <c r="V6889" s="5">
        <v>8.7629999999999999</v>
      </c>
    </row>
    <row r="6890" spans="1:22" ht="15" thickBot="1" x14ac:dyDescent="0.35">
      <c r="A6890" s="4">
        <v>6889</v>
      </c>
      <c r="B6890" s="2" t="s">
        <v>9152</v>
      </c>
      <c r="C6890" s="1">
        <v>2014</v>
      </c>
      <c r="D6890" s="3">
        <v>41755</v>
      </c>
      <c r="E6890" s="3">
        <v>41762</v>
      </c>
      <c r="F6890" s="2" t="s">
        <v>50</v>
      </c>
      <c r="G6890" s="2" t="s">
        <v>2720</v>
      </c>
      <c r="H6890" s="2" t="s">
        <v>2721</v>
      </c>
      <c r="I6890" s="2" t="s">
        <v>26</v>
      </c>
      <c r="J6890" s="2" t="s">
        <v>27</v>
      </c>
      <c r="K6890" s="2" t="s">
        <v>42</v>
      </c>
      <c r="L6890" s="2" t="s">
        <v>43</v>
      </c>
      <c r="M6890" s="1">
        <v>90032</v>
      </c>
      <c r="N6890" s="2" t="s">
        <v>44</v>
      </c>
      <c r="O6890" s="2" t="s">
        <v>3910</v>
      </c>
      <c r="P6890" s="2" t="s">
        <v>46</v>
      </c>
      <c r="Q6890" s="2" t="s">
        <v>75</v>
      </c>
      <c r="R6890" s="2" t="s">
        <v>3911</v>
      </c>
      <c r="S6890" s="1">
        <v>73.343999999999994</v>
      </c>
      <c r="T6890" s="1">
        <v>3</v>
      </c>
      <c r="U6890" s="1">
        <v>0.2</v>
      </c>
      <c r="V6890" s="5">
        <v>27.504000000000001</v>
      </c>
    </row>
    <row r="6891" spans="1:22" ht="15" thickBot="1" x14ac:dyDescent="0.35">
      <c r="A6891" s="4">
        <v>6890</v>
      </c>
      <c r="B6891" s="2" t="s">
        <v>9153</v>
      </c>
      <c r="C6891" s="1">
        <v>2014</v>
      </c>
      <c r="D6891" s="3">
        <v>41901</v>
      </c>
      <c r="E6891" s="3">
        <v>41905</v>
      </c>
      <c r="F6891" s="2" t="s">
        <v>50</v>
      </c>
      <c r="G6891" s="2" t="s">
        <v>1396</v>
      </c>
      <c r="H6891" s="2" t="s">
        <v>1397</v>
      </c>
      <c r="I6891" s="2" t="s">
        <v>41</v>
      </c>
      <c r="J6891" s="2" t="s">
        <v>27</v>
      </c>
      <c r="K6891" s="2" t="s">
        <v>497</v>
      </c>
      <c r="L6891" s="2" t="s">
        <v>1272</v>
      </c>
      <c r="M6891" s="1">
        <v>31907</v>
      </c>
      <c r="N6891" s="2" t="s">
        <v>30</v>
      </c>
      <c r="O6891" s="2" t="s">
        <v>766</v>
      </c>
      <c r="P6891" s="2" t="s">
        <v>71</v>
      </c>
      <c r="Q6891" s="2" t="s">
        <v>72</v>
      </c>
      <c r="R6891" s="2" t="s">
        <v>767</v>
      </c>
      <c r="S6891" s="1">
        <v>95.68</v>
      </c>
      <c r="T6891" s="1">
        <v>8</v>
      </c>
      <c r="U6891" s="1">
        <v>0</v>
      </c>
      <c r="V6891" s="5">
        <v>26.790400000000002</v>
      </c>
    </row>
    <row r="6892" spans="1:22" ht="15" thickBot="1" x14ac:dyDescent="0.35">
      <c r="A6892" s="4">
        <v>6891</v>
      </c>
      <c r="B6892" s="2" t="s">
        <v>9153</v>
      </c>
      <c r="C6892" s="1">
        <v>2014</v>
      </c>
      <c r="D6892" s="3">
        <v>41901</v>
      </c>
      <c r="E6892" s="3">
        <v>41905</v>
      </c>
      <c r="F6892" s="2" t="s">
        <v>50</v>
      </c>
      <c r="G6892" s="2" t="s">
        <v>1396</v>
      </c>
      <c r="H6892" s="2" t="s">
        <v>1397</v>
      </c>
      <c r="I6892" s="2" t="s">
        <v>41</v>
      </c>
      <c r="J6892" s="2" t="s">
        <v>27</v>
      </c>
      <c r="K6892" s="2" t="s">
        <v>497</v>
      </c>
      <c r="L6892" s="2" t="s">
        <v>1272</v>
      </c>
      <c r="M6892" s="1">
        <v>31907</v>
      </c>
      <c r="N6892" s="2" t="s">
        <v>30</v>
      </c>
      <c r="O6892" s="2" t="s">
        <v>1035</v>
      </c>
      <c r="P6892" s="2" t="s">
        <v>46</v>
      </c>
      <c r="Q6892" s="2" t="s">
        <v>90</v>
      </c>
      <c r="R6892" s="2" t="s">
        <v>1036</v>
      </c>
      <c r="S6892" s="1">
        <v>50.96</v>
      </c>
      <c r="T6892" s="1">
        <v>7</v>
      </c>
      <c r="U6892" s="1">
        <v>0</v>
      </c>
      <c r="V6892" s="5">
        <v>24.460799999999999</v>
      </c>
    </row>
    <row r="6893" spans="1:22" ht="15" thickBot="1" x14ac:dyDescent="0.35">
      <c r="A6893" s="4">
        <v>6892</v>
      </c>
      <c r="B6893" s="2" t="s">
        <v>9153</v>
      </c>
      <c r="C6893" s="1">
        <v>2014</v>
      </c>
      <c r="D6893" s="3">
        <v>41901</v>
      </c>
      <c r="E6893" s="3">
        <v>41905</v>
      </c>
      <c r="F6893" s="2" t="s">
        <v>50</v>
      </c>
      <c r="G6893" s="2" t="s">
        <v>1396</v>
      </c>
      <c r="H6893" s="2" t="s">
        <v>1397</v>
      </c>
      <c r="I6893" s="2" t="s">
        <v>41</v>
      </c>
      <c r="J6893" s="2" t="s">
        <v>27</v>
      </c>
      <c r="K6893" s="2" t="s">
        <v>497</v>
      </c>
      <c r="L6893" s="2" t="s">
        <v>1272</v>
      </c>
      <c r="M6893" s="1">
        <v>31907</v>
      </c>
      <c r="N6893" s="2" t="s">
        <v>30</v>
      </c>
      <c r="O6893" s="2" t="s">
        <v>490</v>
      </c>
      <c r="P6893" s="2" t="s">
        <v>46</v>
      </c>
      <c r="Q6893" s="2" t="s">
        <v>68</v>
      </c>
      <c r="R6893" s="2" t="s">
        <v>491</v>
      </c>
      <c r="S6893" s="1">
        <v>113.94</v>
      </c>
      <c r="T6893" s="1">
        <v>3</v>
      </c>
      <c r="U6893" s="1">
        <v>0</v>
      </c>
      <c r="V6893" s="5">
        <v>34.182000000000002</v>
      </c>
    </row>
    <row r="6894" spans="1:22" ht="15" thickBot="1" x14ac:dyDescent="0.35">
      <c r="A6894" s="4">
        <v>6893</v>
      </c>
      <c r="B6894" s="2" t="s">
        <v>9153</v>
      </c>
      <c r="C6894" s="1">
        <v>2014</v>
      </c>
      <c r="D6894" s="3">
        <v>41901</v>
      </c>
      <c r="E6894" s="3">
        <v>41905</v>
      </c>
      <c r="F6894" s="2" t="s">
        <v>50</v>
      </c>
      <c r="G6894" s="2" t="s">
        <v>1396</v>
      </c>
      <c r="H6894" s="2" t="s">
        <v>1397</v>
      </c>
      <c r="I6894" s="2" t="s">
        <v>41</v>
      </c>
      <c r="J6894" s="2" t="s">
        <v>27</v>
      </c>
      <c r="K6894" s="2" t="s">
        <v>497</v>
      </c>
      <c r="L6894" s="2" t="s">
        <v>1272</v>
      </c>
      <c r="M6894" s="1">
        <v>31907</v>
      </c>
      <c r="N6894" s="2" t="s">
        <v>30</v>
      </c>
      <c r="O6894" s="2" t="s">
        <v>6174</v>
      </c>
      <c r="P6894" s="2" t="s">
        <v>46</v>
      </c>
      <c r="Q6894" s="2" t="s">
        <v>90</v>
      </c>
      <c r="R6894" s="2" t="s">
        <v>6175</v>
      </c>
      <c r="S6894" s="1">
        <v>25.92</v>
      </c>
      <c r="T6894" s="1">
        <v>4</v>
      </c>
      <c r="U6894" s="1">
        <v>0</v>
      </c>
      <c r="V6894" s="5">
        <v>12.441599999999999</v>
      </c>
    </row>
    <row r="6895" spans="1:22" ht="15" thickBot="1" x14ac:dyDescent="0.35">
      <c r="A6895" s="4">
        <v>6894</v>
      </c>
      <c r="B6895" s="2" t="s">
        <v>9153</v>
      </c>
      <c r="C6895" s="1">
        <v>2014</v>
      </c>
      <c r="D6895" s="3">
        <v>41901</v>
      </c>
      <c r="E6895" s="3">
        <v>41905</v>
      </c>
      <c r="F6895" s="2" t="s">
        <v>50</v>
      </c>
      <c r="G6895" s="2" t="s">
        <v>1396</v>
      </c>
      <c r="H6895" s="2" t="s">
        <v>1397</v>
      </c>
      <c r="I6895" s="2" t="s">
        <v>41</v>
      </c>
      <c r="J6895" s="2" t="s">
        <v>27</v>
      </c>
      <c r="K6895" s="2" t="s">
        <v>497</v>
      </c>
      <c r="L6895" s="2" t="s">
        <v>1272</v>
      </c>
      <c r="M6895" s="1">
        <v>31907</v>
      </c>
      <c r="N6895" s="2" t="s">
        <v>30</v>
      </c>
      <c r="O6895" s="2" t="s">
        <v>6540</v>
      </c>
      <c r="P6895" s="2" t="s">
        <v>32</v>
      </c>
      <c r="Q6895" s="2" t="s">
        <v>65</v>
      </c>
      <c r="R6895" s="2" t="s">
        <v>6541</v>
      </c>
      <c r="S6895" s="1">
        <v>20.32</v>
      </c>
      <c r="T6895" s="1">
        <v>4</v>
      </c>
      <c r="U6895" s="1">
        <v>0</v>
      </c>
      <c r="V6895" s="5">
        <v>6.9088000000000003</v>
      </c>
    </row>
    <row r="6896" spans="1:22" ht="15" thickBot="1" x14ac:dyDescent="0.35">
      <c r="A6896" s="4">
        <v>6895</v>
      </c>
      <c r="B6896" s="2" t="s">
        <v>9153</v>
      </c>
      <c r="C6896" s="1">
        <v>2014</v>
      </c>
      <c r="D6896" s="3">
        <v>41901</v>
      </c>
      <c r="E6896" s="3">
        <v>41905</v>
      </c>
      <c r="F6896" s="2" t="s">
        <v>50</v>
      </c>
      <c r="G6896" s="2" t="s">
        <v>1396</v>
      </c>
      <c r="H6896" s="2" t="s">
        <v>1397</v>
      </c>
      <c r="I6896" s="2" t="s">
        <v>41</v>
      </c>
      <c r="J6896" s="2" t="s">
        <v>27</v>
      </c>
      <c r="K6896" s="2" t="s">
        <v>497</v>
      </c>
      <c r="L6896" s="2" t="s">
        <v>1272</v>
      </c>
      <c r="M6896" s="1">
        <v>31907</v>
      </c>
      <c r="N6896" s="2" t="s">
        <v>30</v>
      </c>
      <c r="O6896" s="2" t="s">
        <v>271</v>
      </c>
      <c r="P6896" s="2" t="s">
        <v>71</v>
      </c>
      <c r="Q6896" s="2" t="s">
        <v>72</v>
      </c>
      <c r="R6896" s="2" t="s">
        <v>272</v>
      </c>
      <c r="S6896" s="1">
        <v>411.98</v>
      </c>
      <c r="T6896" s="1">
        <v>2</v>
      </c>
      <c r="U6896" s="1">
        <v>0</v>
      </c>
      <c r="V6896" s="5">
        <v>119.4742</v>
      </c>
    </row>
    <row r="6897" spans="1:22" ht="15" thickBot="1" x14ac:dyDescent="0.35">
      <c r="A6897" s="4">
        <v>6896</v>
      </c>
      <c r="B6897" s="2" t="s">
        <v>9153</v>
      </c>
      <c r="C6897" s="1">
        <v>2014</v>
      </c>
      <c r="D6897" s="3">
        <v>41901</v>
      </c>
      <c r="E6897" s="3">
        <v>41905</v>
      </c>
      <c r="F6897" s="2" t="s">
        <v>50</v>
      </c>
      <c r="G6897" s="2" t="s">
        <v>1396</v>
      </c>
      <c r="H6897" s="2" t="s">
        <v>1397</v>
      </c>
      <c r="I6897" s="2" t="s">
        <v>41</v>
      </c>
      <c r="J6897" s="2" t="s">
        <v>27</v>
      </c>
      <c r="K6897" s="2" t="s">
        <v>497</v>
      </c>
      <c r="L6897" s="2" t="s">
        <v>1272</v>
      </c>
      <c r="M6897" s="1">
        <v>31907</v>
      </c>
      <c r="N6897" s="2" t="s">
        <v>30</v>
      </c>
      <c r="O6897" s="2" t="s">
        <v>2374</v>
      </c>
      <c r="P6897" s="2" t="s">
        <v>46</v>
      </c>
      <c r="Q6897" s="2" t="s">
        <v>578</v>
      </c>
      <c r="R6897" s="2" t="s">
        <v>2375</v>
      </c>
      <c r="S6897" s="1">
        <v>34.479999999999997</v>
      </c>
      <c r="T6897" s="1">
        <v>2</v>
      </c>
      <c r="U6897" s="1">
        <v>0</v>
      </c>
      <c r="V6897" s="5">
        <v>9.9992000000000001</v>
      </c>
    </row>
    <row r="6898" spans="1:22" ht="15" thickBot="1" x14ac:dyDescent="0.35">
      <c r="A6898" s="4">
        <v>6897</v>
      </c>
      <c r="B6898" s="2" t="s">
        <v>9153</v>
      </c>
      <c r="C6898" s="1">
        <v>2014</v>
      </c>
      <c r="D6898" s="3">
        <v>41901</v>
      </c>
      <c r="E6898" s="3">
        <v>41905</v>
      </c>
      <c r="F6898" s="2" t="s">
        <v>50</v>
      </c>
      <c r="G6898" s="2" t="s">
        <v>1396</v>
      </c>
      <c r="H6898" s="2" t="s">
        <v>1397</v>
      </c>
      <c r="I6898" s="2" t="s">
        <v>41</v>
      </c>
      <c r="J6898" s="2" t="s">
        <v>27</v>
      </c>
      <c r="K6898" s="2" t="s">
        <v>497</v>
      </c>
      <c r="L6898" s="2" t="s">
        <v>1272</v>
      </c>
      <c r="M6898" s="1">
        <v>31907</v>
      </c>
      <c r="N6898" s="2" t="s">
        <v>30</v>
      </c>
      <c r="O6898" s="2" t="s">
        <v>7674</v>
      </c>
      <c r="P6898" s="2" t="s">
        <v>46</v>
      </c>
      <c r="Q6898" s="2" t="s">
        <v>90</v>
      </c>
      <c r="R6898" s="2" t="s">
        <v>7675</v>
      </c>
      <c r="S6898" s="1">
        <v>244.55</v>
      </c>
      <c r="T6898" s="1">
        <v>5</v>
      </c>
      <c r="U6898" s="1">
        <v>0</v>
      </c>
      <c r="V6898" s="5">
        <v>114.9385</v>
      </c>
    </row>
    <row r="6899" spans="1:22" ht="15" thickBot="1" x14ac:dyDescent="0.35">
      <c r="A6899" s="4">
        <v>6898</v>
      </c>
      <c r="B6899" s="2" t="s">
        <v>9154</v>
      </c>
      <c r="C6899" s="1">
        <v>2014</v>
      </c>
      <c r="D6899" s="3">
        <v>41870</v>
      </c>
      <c r="E6899" s="3">
        <v>41877</v>
      </c>
      <c r="F6899" s="2" t="s">
        <v>50</v>
      </c>
      <c r="G6899" s="2" t="s">
        <v>2002</v>
      </c>
      <c r="H6899" s="2" t="s">
        <v>2003</v>
      </c>
      <c r="I6899" s="2" t="s">
        <v>26</v>
      </c>
      <c r="J6899" s="2" t="s">
        <v>27</v>
      </c>
      <c r="K6899" s="2" t="s">
        <v>1119</v>
      </c>
      <c r="L6899" s="2" t="s">
        <v>498</v>
      </c>
      <c r="M6899" s="1">
        <v>44107</v>
      </c>
      <c r="N6899" s="2" t="s">
        <v>148</v>
      </c>
      <c r="O6899" s="2" t="s">
        <v>4919</v>
      </c>
      <c r="P6899" s="2" t="s">
        <v>46</v>
      </c>
      <c r="Q6899" s="2" t="s">
        <v>75</v>
      </c>
      <c r="R6899" s="2" t="s">
        <v>4920</v>
      </c>
      <c r="S6899" s="1">
        <v>10.782</v>
      </c>
      <c r="T6899" s="1">
        <v>3</v>
      </c>
      <c r="U6899" s="1">
        <v>0.7</v>
      </c>
      <c r="V6899" s="5">
        <v>-7.9067999999999996</v>
      </c>
    </row>
    <row r="6900" spans="1:22" ht="15" thickBot="1" x14ac:dyDescent="0.35">
      <c r="A6900" s="4">
        <v>6899</v>
      </c>
      <c r="B6900" s="2" t="s">
        <v>9155</v>
      </c>
      <c r="C6900" s="1">
        <v>2012</v>
      </c>
      <c r="D6900" s="3">
        <v>41053</v>
      </c>
      <c r="E6900" s="3">
        <v>41055</v>
      </c>
      <c r="F6900" s="2" t="s">
        <v>23</v>
      </c>
      <c r="G6900" s="2" t="s">
        <v>7549</v>
      </c>
      <c r="H6900" s="2" t="s">
        <v>7550</v>
      </c>
      <c r="I6900" s="2" t="s">
        <v>26</v>
      </c>
      <c r="J6900" s="2" t="s">
        <v>27</v>
      </c>
      <c r="K6900" s="2" t="s">
        <v>210</v>
      </c>
      <c r="L6900" s="2" t="s">
        <v>211</v>
      </c>
      <c r="M6900" s="1">
        <v>60540</v>
      </c>
      <c r="N6900" s="2" t="s">
        <v>105</v>
      </c>
      <c r="O6900" s="2" t="s">
        <v>3186</v>
      </c>
      <c r="P6900" s="2" t="s">
        <v>32</v>
      </c>
      <c r="Q6900" s="2" t="s">
        <v>36</v>
      </c>
      <c r="R6900" s="2" t="s">
        <v>3187</v>
      </c>
      <c r="S6900" s="1">
        <v>602.65099999999995</v>
      </c>
      <c r="T6900" s="1">
        <v>7</v>
      </c>
      <c r="U6900" s="1">
        <v>0.3</v>
      </c>
      <c r="V6900" s="5">
        <v>-163.57669999999999</v>
      </c>
    </row>
    <row r="6901" spans="1:22" ht="15" thickBot="1" x14ac:dyDescent="0.35">
      <c r="A6901" s="4">
        <v>6900</v>
      </c>
      <c r="B6901" s="2" t="s">
        <v>9155</v>
      </c>
      <c r="C6901" s="1">
        <v>2012</v>
      </c>
      <c r="D6901" s="3">
        <v>41053</v>
      </c>
      <c r="E6901" s="3">
        <v>41055</v>
      </c>
      <c r="F6901" s="2" t="s">
        <v>23</v>
      </c>
      <c r="G6901" s="2" t="s">
        <v>7549</v>
      </c>
      <c r="H6901" s="2" t="s">
        <v>7550</v>
      </c>
      <c r="I6901" s="2" t="s">
        <v>26</v>
      </c>
      <c r="J6901" s="2" t="s">
        <v>27</v>
      </c>
      <c r="K6901" s="2" t="s">
        <v>210</v>
      </c>
      <c r="L6901" s="2" t="s">
        <v>211</v>
      </c>
      <c r="M6901" s="1">
        <v>60540</v>
      </c>
      <c r="N6901" s="2" t="s">
        <v>105</v>
      </c>
      <c r="O6901" s="2" t="s">
        <v>4832</v>
      </c>
      <c r="P6901" s="2" t="s">
        <v>46</v>
      </c>
      <c r="Q6901" s="2" t="s">
        <v>75</v>
      </c>
      <c r="R6901" s="2" t="s">
        <v>4833</v>
      </c>
      <c r="S6901" s="1">
        <v>7.6559999999999997</v>
      </c>
      <c r="T6901" s="1">
        <v>6</v>
      </c>
      <c r="U6901" s="1">
        <v>0.8</v>
      </c>
      <c r="V6901" s="5">
        <v>-13.0152</v>
      </c>
    </row>
    <row r="6902" spans="1:22" ht="15" thickBot="1" x14ac:dyDescent="0.35">
      <c r="A6902" s="4">
        <v>6901</v>
      </c>
      <c r="B6902" s="2" t="s">
        <v>9156</v>
      </c>
      <c r="C6902" s="1">
        <v>2012</v>
      </c>
      <c r="D6902" s="3">
        <v>41159</v>
      </c>
      <c r="E6902" s="3">
        <v>41163</v>
      </c>
      <c r="F6902" s="2" t="s">
        <v>50</v>
      </c>
      <c r="G6902" s="2" t="s">
        <v>1599</v>
      </c>
      <c r="H6902" s="2" t="s">
        <v>1600</v>
      </c>
      <c r="I6902" s="2" t="s">
        <v>102</v>
      </c>
      <c r="J6902" s="2" t="s">
        <v>27</v>
      </c>
      <c r="K6902" s="2" t="s">
        <v>266</v>
      </c>
      <c r="L6902" s="2" t="s">
        <v>267</v>
      </c>
      <c r="M6902" s="1">
        <v>10009</v>
      </c>
      <c r="N6902" s="2" t="s">
        <v>148</v>
      </c>
      <c r="O6902" s="2" t="s">
        <v>2564</v>
      </c>
      <c r="P6902" s="2" t="s">
        <v>71</v>
      </c>
      <c r="Q6902" s="2" t="s">
        <v>161</v>
      </c>
      <c r="R6902" s="2" t="s">
        <v>2565</v>
      </c>
      <c r="S6902" s="1">
        <v>559.92999999999995</v>
      </c>
      <c r="T6902" s="1">
        <v>7</v>
      </c>
      <c r="U6902" s="1">
        <v>0</v>
      </c>
      <c r="V6902" s="5">
        <v>167.97900000000001</v>
      </c>
    </row>
    <row r="6903" spans="1:22" ht="15" thickBot="1" x14ac:dyDescent="0.35">
      <c r="A6903" s="4">
        <v>6902</v>
      </c>
      <c r="B6903" s="2" t="s">
        <v>9157</v>
      </c>
      <c r="C6903" s="1">
        <v>2014</v>
      </c>
      <c r="D6903" s="3">
        <v>41845</v>
      </c>
      <c r="E6903" s="3">
        <v>41845</v>
      </c>
      <c r="F6903" s="2" t="s">
        <v>1290</v>
      </c>
      <c r="G6903" s="2" t="s">
        <v>3389</v>
      </c>
      <c r="H6903" s="2" t="s">
        <v>3390</v>
      </c>
      <c r="I6903" s="2" t="s">
        <v>41</v>
      </c>
      <c r="J6903" s="2" t="s">
        <v>27</v>
      </c>
      <c r="K6903" s="2" t="s">
        <v>1455</v>
      </c>
      <c r="L6903" s="2" t="s">
        <v>43</v>
      </c>
      <c r="M6903" s="1">
        <v>92646</v>
      </c>
      <c r="N6903" s="2" t="s">
        <v>44</v>
      </c>
      <c r="O6903" s="2" t="s">
        <v>1215</v>
      </c>
      <c r="P6903" s="2" t="s">
        <v>71</v>
      </c>
      <c r="Q6903" s="2" t="s">
        <v>1216</v>
      </c>
      <c r="R6903" s="2" t="s">
        <v>1217</v>
      </c>
      <c r="S6903" s="1">
        <v>2399.96</v>
      </c>
      <c r="T6903" s="1">
        <v>5</v>
      </c>
      <c r="U6903" s="1">
        <v>0.2</v>
      </c>
      <c r="V6903" s="5">
        <v>839.98599999999999</v>
      </c>
    </row>
    <row r="6904" spans="1:22" ht="15" thickBot="1" x14ac:dyDescent="0.35">
      <c r="A6904" s="4">
        <v>6903</v>
      </c>
      <c r="B6904" s="2" t="s">
        <v>9158</v>
      </c>
      <c r="C6904" s="1">
        <v>2014</v>
      </c>
      <c r="D6904" s="3">
        <v>41885</v>
      </c>
      <c r="E6904" s="3">
        <v>41891</v>
      </c>
      <c r="F6904" s="2" t="s">
        <v>50</v>
      </c>
      <c r="G6904" s="2" t="s">
        <v>2725</v>
      </c>
      <c r="H6904" s="2" t="s">
        <v>2726</v>
      </c>
      <c r="I6904" s="2" t="s">
        <v>41</v>
      </c>
      <c r="J6904" s="2" t="s">
        <v>27</v>
      </c>
      <c r="K6904" s="2" t="s">
        <v>303</v>
      </c>
      <c r="L6904" s="2" t="s">
        <v>211</v>
      </c>
      <c r="M6904" s="1">
        <v>60653</v>
      </c>
      <c r="N6904" s="2" t="s">
        <v>105</v>
      </c>
      <c r="O6904" s="2" t="s">
        <v>2572</v>
      </c>
      <c r="P6904" s="2" t="s">
        <v>46</v>
      </c>
      <c r="Q6904" s="2" t="s">
        <v>269</v>
      </c>
      <c r="R6904" s="2" t="s">
        <v>2573</v>
      </c>
      <c r="S6904" s="1">
        <v>16</v>
      </c>
      <c r="T6904" s="1">
        <v>4</v>
      </c>
      <c r="U6904" s="1">
        <v>0.2</v>
      </c>
      <c r="V6904" s="5">
        <v>5.6</v>
      </c>
    </row>
    <row r="6905" spans="1:22" ht="15" thickBot="1" x14ac:dyDescent="0.35">
      <c r="A6905" s="4">
        <v>6904</v>
      </c>
      <c r="B6905" s="2" t="s">
        <v>9158</v>
      </c>
      <c r="C6905" s="1">
        <v>2014</v>
      </c>
      <c r="D6905" s="3">
        <v>41885</v>
      </c>
      <c r="E6905" s="3">
        <v>41891</v>
      </c>
      <c r="F6905" s="2" t="s">
        <v>50</v>
      </c>
      <c r="G6905" s="2" t="s">
        <v>2725</v>
      </c>
      <c r="H6905" s="2" t="s">
        <v>2726</v>
      </c>
      <c r="I6905" s="2" t="s">
        <v>41</v>
      </c>
      <c r="J6905" s="2" t="s">
        <v>27</v>
      </c>
      <c r="K6905" s="2" t="s">
        <v>303</v>
      </c>
      <c r="L6905" s="2" t="s">
        <v>211</v>
      </c>
      <c r="M6905" s="1">
        <v>60653</v>
      </c>
      <c r="N6905" s="2" t="s">
        <v>105</v>
      </c>
      <c r="O6905" s="2" t="s">
        <v>9159</v>
      </c>
      <c r="P6905" s="2" t="s">
        <v>46</v>
      </c>
      <c r="Q6905" s="2" t="s">
        <v>78</v>
      </c>
      <c r="R6905" s="2" t="s">
        <v>9160</v>
      </c>
      <c r="S6905" s="1">
        <v>5.5880000000000001</v>
      </c>
      <c r="T6905" s="1">
        <v>2</v>
      </c>
      <c r="U6905" s="1">
        <v>0.8</v>
      </c>
      <c r="V6905" s="5">
        <v>-15.0876</v>
      </c>
    </row>
    <row r="6906" spans="1:22" ht="15" thickBot="1" x14ac:dyDescent="0.35">
      <c r="A6906" s="4">
        <v>6905</v>
      </c>
      <c r="B6906" s="2" t="s">
        <v>9158</v>
      </c>
      <c r="C6906" s="1">
        <v>2014</v>
      </c>
      <c r="D6906" s="3">
        <v>41885</v>
      </c>
      <c r="E6906" s="3">
        <v>41891</v>
      </c>
      <c r="F6906" s="2" t="s">
        <v>50</v>
      </c>
      <c r="G6906" s="2" t="s">
        <v>2725</v>
      </c>
      <c r="H6906" s="2" t="s">
        <v>2726</v>
      </c>
      <c r="I6906" s="2" t="s">
        <v>41</v>
      </c>
      <c r="J6906" s="2" t="s">
        <v>27</v>
      </c>
      <c r="K6906" s="2" t="s">
        <v>303</v>
      </c>
      <c r="L6906" s="2" t="s">
        <v>211</v>
      </c>
      <c r="M6906" s="1">
        <v>60653</v>
      </c>
      <c r="N6906" s="2" t="s">
        <v>105</v>
      </c>
      <c r="O6906" s="2" t="s">
        <v>8372</v>
      </c>
      <c r="P6906" s="2" t="s">
        <v>46</v>
      </c>
      <c r="Q6906" s="2" t="s">
        <v>59</v>
      </c>
      <c r="R6906" s="2" t="s">
        <v>8373</v>
      </c>
      <c r="S6906" s="1">
        <v>235.92</v>
      </c>
      <c r="T6906" s="1">
        <v>5</v>
      </c>
      <c r="U6906" s="1">
        <v>0.2</v>
      </c>
      <c r="V6906" s="5">
        <v>-44.234999999999999</v>
      </c>
    </row>
    <row r="6907" spans="1:22" ht="15" thickBot="1" x14ac:dyDescent="0.35">
      <c r="A6907" s="4">
        <v>6906</v>
      </c>
      <c r="B6907" s="2" t="s">
        <v>9161</v>
      </c>
      <c r="C6907" s="1">
        <v>2014</v>
      </c>
      <c r="D6907" s="3">
        <v>41980</v>
      </c>
      <c r="E6907" s="3">
        <v>41982</v>
      </c>
      <c r="F6907" s="2" t="s">
        <v>23</v>
      </c>
      <c r="G6907" s="2" t="s">
        <v>2271</v>
      </c>
      <c r="H6907" s="2" t="s">
        <v>2272</v>
      </c>
      <c r="I6907" s="2" t="s">
        <v>41</v>
      </c>
      <c r="J6907" s="2" t="s">
        <v>27</v>
      </c>
      <c r="K6907" s="2" t="s">
        <v>991</v>
      </c>
      <c r="L6907" s="2" t="s">
        <v>43</v>
      </c>
      <c r="M6907" s="1">
        <v>94513</v>
      </c>
      <c r="N6907" s="2" t="s">
        <v>44</v>
      </c>
      <c r="O6907" s="2" t="s">
        <v>2654</v>
      </c>
      <c r="P6907" s="2" t="s">
        <v>46</v>
      </c>
      <c r="Q6907" s="2" t="s">
        <v>59</v>
      </c>
      <c r="R6907" s="2" t="s">
        <v>186</v>
      </c>
      <c r="S6907" s="1">
        <v>10.68</v>
      </c>
      <c r="T6907" s="1">
        <v>1</v>
      </c>
      <c r="U6907" s="1">
        <v>0</v>
      </c>
      <c r="V6907" s="5">
        <v>2.8835999999999999</v>
      </c>
    </row>
    <row r="6908" spans="1:22" ht="15" thickBot="1" x14ac:dyDescent="0.35">
      <c r="A6908" s="4">
        <v>6907</v>
      </c>
      <c r="B6908" s="2" t="s">
        <v>9162</v>
      </c>
      <c r="C6908" s="1">
        <v>2014</v>
      </c>
      <c r="D6908" s="3">
        <v>41780</v>
      </c>
      <c r="E6908" s="3">
        <v>41780</v>
      </c>
      <c r="F6908" s="2" t="s">
        <v>1290</v>
      </c>
      <c r="G6908" s="2" t="s">
        <v>1324</v>
      </c>
      <c r="H6908" s="2" t="s">
        <v>1325</v>
      </c>
      <c r="I6908" s="2" t="s">
        <v>41</v>
      </c>
      <c r="J6908" s="2" t="s">
        <v>27</v>
      </c>
      <c r="K6908" s="2" t="s">
        <v>2386</v>
      </c>
      <c r="L6908" s="2" t="s">
        <v>238</v>
      </c>
      <c r="M6908" s="1">
        <v>48183</v>
      </c>
      <c r="N6908" s="2" t="s">
        <v>105</v>
      </c>
      <c r="O6908" s="2" t="s">
        <v>1342</v>
      </c>
      <c r="P6908" s="2" t="s">
        <v>46</v>
      </c>
      <c r="Q6908" s="2" t="s">
        <v>75</v>
      </c>
      <c r="R6908" s="2" t="s">
        <v>1343</v>
      </c>
      <c r="S6908" s="1">
        <v>41.28</v>
      </c>
      <c r="T6908" s="1">
        <v>2</v>
      </c>
      <c r="U6908" s="1">
        <v>0</v>
      </c>
      <c r="V6908" s="5">
        <v>19.814399999999999</v>
      </c>
    </row>
    <row r="6909" spans="1:22" ht="15" thickBot="1" x14ac:dyDescent="0.35">
      <c r="A6909" s="4">
        <v>6908</v>
      </c>
      <c r="B6909" s="2" t="s">
        <v>9163</v>
      </c>
      <c r="C6909" s="1">
        <v>2013</v>
      </c>
      <c r="D6909" s="3">
        <v>41545</v>
      </c>
      <c r="E6909" s="3">
        <v>41551</v>
      </c>
      <c r="F6909" s="2" t="s">
        <v>50</v>
      </c>
      <c r="G6909" s="2" t="s">
        <v>4348</v>
      </c>
      <c r="H6909" s="2" t="s">
        <v>4349</v>
      </c>
      <c r="I6909" s="2" t="s">
        <v>26</v>
      </c>
      <c r="J6909" s="2" t="s">
        <v>27</v>
      </c>
      <c r="K6909" s="2" t="s">
        <v>95</v>
      </c>
      <c r="L6909" s="2" t="s">
        <v>96</v>
      </c>
      <c r="M6909" s="1">
        <v>98103</v>
      </c>
      <c r="N6909" s="2" t="s">
        <v>44</v>
      </c>
      <c r="O6909" s="2" t="s">
        <v>7942</v>
      </c>
      <c r="P6909" s="2" t="s">
        <v>71</v>
      </c>
      <c r="Q6909" s="2" t="s">
        <v>72</v>
      </c>
      <c r="R6909" s="2" t="s">
        <v>7943</v>
      </c>
      <c r="S6909" s="1">
        <v>1001.5839999999999</v>
      </c>
      <c r="T6909" s="1">
        <v>2</v>
      </c>
      <c r="U6909" s="1">
        <v>0.2</v>
      </c>
      <c r="V6909" s="5">
        <v>125.19799999999999</v>
      </c>
    </row>
    <row r="6910" spans="1:22" ht="15" thickBot="1" x14ac:dyDescent="0.35">
      <c r="A6910" s="4">
        <v>6909</v>
      </c>
      <c r="B6910" s="2" t="s">
        <v>9164</v>
      </c>
      <c r="C6910" s="1">
        <v>2014</v>
      </c>
      <c r="D6910" s="3">
        <v>41984</v>
      </c>
      <c r="E6910" s="3">
        <v>41989</v>
      </c>
      <c r="F6910" s="2" t="s">
        <v>50</v>
      </c>
      <c r="G6910" s="2" t="s">
        <v>610</v>
      </c>
      <c r="H6910" s="2" t="s">
        <v>611</v>
      </c>
      <c r="I6910" s="2" t="s">
        <v>41</v>
      </c>
      <c r="J6910" s="2" t="s">
        <v>27</v>
      </c>
      <c r="K6910" s="2" t="s">
        <v>5513</v>
      </c>
      <c r="L6910" s="2" t="s">
        <v>383</v>
      </c>
      <c r="M6910" s="1">
        <v>29406</v>
      </c>
      <c r="N6910" s="2" t="s">
        <v>30</v>
      </c>
      <c r="O6910" s="2" t="s">
        <v>5061</v>
      </c>
      <c r="P6910" s="2" t="s">
        <v>32</v>
      </c>
      <c r="Q6910" s="2" t="s">
        <v>65</v>
      </c>
      <c r="R6910" s="2" t="s">
        <v>5062</v>
      </c>
      <c r="S6910" s="1">
        <v>14.76</v>
      </c>
      <c r="T6910" s="1">
        <v>2</v>
      </c>
      <c r="U6910" s="1">
        <v>0</v>
      </c>
      <c r="V6910" s="5">
        <v>4.2804000000000002</v>
      </c>
    </row>
    <row r="6911" spans="1:22" ht="15" thickBot="1" x14ac:dyDescent="0.35">
      <c r="A6911" s="4">
        <v>6910</v>
      </c>
      <c r="B6911" s="2" t="s">
        <v>9165</v>
      </c>
      <c r="C6911" s="1">
        <v>2011</v>
      </c>
      <c r="D6911" s="3">
        <v>40799</v>
      </c>
      <c r="E6911" s="3">
        <v>40804</v>
      </c>
      <c r="F6911" s="2" t="s">
        <v>23</v>
      </c>
      <c r="G6911" s="2" t="s">
        <v>242</v>
      </c>
      <c r="H6911" s="2" t="s">
        <v>243</v>
      </c>
      <c r="I6911" s="2" t="s">
        <v>26</v>
      </c>
      <c r="J6911" s="2" t="s">
        <v>27</v>
      </c>
      <c r="K6911" s="2" t="s">
        <v>497</v>
      </c>
      <c r="L6911" s="2" t="s">
        <v>498</v>
      </c>
      <c r="M6911" s="1">
        <v>43229</v>
      </c>
      <c r="N6911" s="2" t="s">
        <v>148</v>
      </c>
      <c r="O6911" s="2" t="s">
        <v>2963</v>
      </c>
      <c r="P6911" s="2" t="s">
        <v>46</v>
      </c>
      <c r="Q6911" s="2" t="s">
        <v>75</v>
      </c>
      <c r="R6911" s="2" t="s">
        <v>2964</v>
      </c>
      <c r="S6911" s="1">
        <v>2.5019999999999998</v>
      </c>
      <c r="T6911" s="1">
        <v>3</v>
      </c>
      <c r="U6911" s="1">
        <v>0.7</v>
      </c>
      <c r="V6911" s="5">
        <v>-2.0015999999999998</v>
      </c>
    </row>
    <row r="6912" spans="1:22" ht="15" thickBot="1" x14ac:dyDescent="0.35">
      <c r="A6912" s="4">
        <v>6911</v>
      </c>
      <c r="B6912" s="2" t="s">
        <v>9166</v>
      </c>
      <c r="C6912" s="1">
        <v>2014</v>
      </c>
      <c r="D6912" s="3">
        <v>41850</v>
      </c>
      <c r="E6912" s="3">
        <v>41854</v>
      </c>
      <c r="F6912" s="2" t="s">
        <v>50</v>
      </c>
      <c r="G6912" s="2" t="s">
        <v>3010</v>
      </c>
      <c r="H6912" s="2" t="s">
        <v>3011</v>
      </c>
      <c r="I6912" s="2" t="s">
        <v>26</v>
      </c>
      <c r="J6912" s="2" t="s">
        <v>27</v>
      </c>
      <c r="K6912" s="2" t="s">
        <v>95</v>
      </c>
      <c r="L6912" s="2" t="s">
        <v>96</v>
      </c>
      <c r="M6912" s="1">
        <v>98103</v>
      </c>
      <c r="N6912" s="2" t="s">
        <v>44</v>
      </c>
      <c r="O6912" s="2" t="s">
        <v>1076</v>
      </c>
      <c r="P6912" s="2" t="s">
        <v>32</v>
      </c>
      <c r="Q6912" s="2" t="s">
        <v>33</v>
      </c>
      <c r="R6912" s="2" t="s">
        <v>1077</v>
      </c>
      <c r="S6912" s="1">
        <v>115.96</v>
      </c>
      <c r="T6912" s="1">
        <v>2</v>
      </c>
      <c r="U6912" s="1">
        <v>0</v>
      </c>
      <c r="V6912" s="5">
        <v>25.511199999999999</v>
      </c>
    </row>
    <row r="6913" spans="1:22" ht="15" thickBot="1" x14ac:dyDescent="0.35">
      <c r="A6913" s="4">
        <v>6912</v>
      </c>
      <c r="B6913" s="2" t="s">
        <v>9167</v>
      </c>
      <c r="C6913" s="1">
        <v>2014</v>
      </c>
      <c r="D6913" s="3">
        <v>41853</v>
      </c>
      <c r="E6913" s="3">
        <v>41857</v>
      </c>
      <c r="F6913" s="2" t="s">
        <v>23</v>
      </c>
      <c r="G6913" s="2" t="s">
        <v>660</v>
      </c>
      <c r="H6913" s="2" t="s">
        <v>661</v>
      </c>
      <c r="I6913" s="2" t="s">
        <v>26</v>
      </c>
      <c r="J6913" s="2" t="s">
        <v>27</v>
      </c>
      <c r="K6913" s="2" t="s">
        <v>127</v>
      </c>
      <c r="L6913" s="2" t="s">
        <v>43</v>
      </c>
      <c r="M6913" s="1">
        <v>94109</v>
      </c>
      <c r="N6913" s="2" t="s">
        <v>44</v>
      </c>
      <c r="O6913" s="2" t="s">
        <v>3219</v>
      </c>
      <c r="P6913" s="2" t="s">
        <v>46</v>
      </c>
      <c r="Q6913" s="2" t="s">
        <v>59</v>
      </c>
      <c r="R6913" s="2" t="s">
        <v>3220</v>
      </c>
      <c r="S6913" s="1">
        <v>186.54</v>
      </c>
      <c r="T6913" s="1">
        <v>3</v>
      </c>
      <c r="U6913" s="1">
        <v>0</v>
      </c>
      <c r="V6913" s="5">
        <v>50.3658</v>
      </c>
    </row>
    <row r="6914" spans="1:22" ht="15" thickBot="1" x14ac:dyDescent="0.35">
      <c r="A6914" s="4">
        <v>6913</v>
      </c>
      <c r="B6914" s="2" t="s">
        <v>9168</v>
      </c>
      <c r="C6914" s="1">
        <v>2014</v>
      </c>
      <c r="D6914" s="3">
        <v>41762</v>
      </c>
      <c r="E6914" s="3">
        <v>41765</v>
      </c>
      <c r="F6914" s="2" t="s">
        <v>23</v>
      </c>
      <c r="G6914" s="2" t="s">
        <v>5322</v>
      </c>
      <c r="H6914" s="2" t="s">
        <v>5323</v>
      </c>
      <c r="I6914" s="2" t="s">
        <v>41</v>
      </c>
      <c r="J6914" s="2" t="s">
        <v>27</v>
      </c>
      <c r="K6914" s="2" t="s">
        <v>42</v>
      </c>
      <c r="L6914" s="2" t="s">
        <v>43</v>
      </c>
      <c r="M6914" s="1">
        <v>90049</v>
      </c>
      <c r="N6914" s="2" t="s">
        <v>44</v>
      </c>
      <c r="O6914" s="2" t="s">
        <v>2665</v>
      </c>
      <c r="P6914" s="2" t="s">
        <v>71</v>
      </c>
      <c r="Q6914" s="2" t="s">
        <v>161</v>
      </c>
      <c r="R6914" s="2" t="s">
        <v>2666</v>
      </c>
      <c r="S6914" s="1">
        <v>159.56</v>
      </c>
      <c r="T6914" s="1">
        <v>4</v>
      </c>
      <c r="U6914" s="1">
        <v>0</v>
      </c>
      <c r="V6914" s="5">
        <v>59.037199999999999</v>
      </c>
    </row>
    <row r="6915" spans="1:22" ht="15" thickBot="1" x14ac:dyDescent="0.35">
      <c r="A6915" s="4">
        <v>6914</v>
      </c>
      <c r="B6915" s="2" t="s">
        <v>9169</v>
      </c>
      <c r="C6915" s="1">
        <v>2012</v>
      </c>
      <c r="D6915" s="3">
        <v>41072</v>
      </c>
      <c r="E6915" s="3">
        <v>41076</v>
      </c>
      <c r="F6915" s="2" t="s">
        <v>50</v>
      </c>
      <c r="G6915" s="2" t="s">
        <v>859</v>
      </c>
      <c r="H6915" s="2" t="s">
        <v>860</v>
      </c>
      <c r="I6915" s="2" t="s">
        <v>26</v>
      </c>
      <c r="J6915" s="2" t="s">
        <v>27</v>
      </c>
      <c r="K6915" s="2" t="s">
        <v>9170</v>
      </c>
      <c r="L6915" s="2" t="s">
        <v>54</v>
      </c>
      <c r="M6915" s="1">
        <v>33407</v>
      </c>
      <c r="N6915" s="2" t="s">
        <v>30</v>
      </c>
      <c r="O6915" s="2" t="s">
        <v>470</v>
      </c>
      <c r="P6915" s="2" t="s">
        <v>71</v>
      </c>
      <c r="Q6915" s="2" t="s">
        <v>72</v>
      </c>
      <c r="R6915" s="2" t="s">
        <v>471</v>
      </c>
      <c r="S6915" s="1">
        <v>55.984000000000002</v>
      </c>
      <c r="T6915" s="1">
        <v>2</v>
      </c>
      <c r="U6915" s="1">
        <v>0.2</v>
      </c>
      <c r="V6915" s="5">
        <v>4.1988000000000003</v>
      </c>
    </row>
    <row r="6916" spans="1:22" ht="15" thickBot="1" x14ac:dyDescent="0.35">
      <c r="A6916" s="4">
        <v>6915</v>
      </c>
      <c r="B6916" s="2" t="s">
        <v>9171</v>
      </c>
      <c r="C6916" s="1">
        <v>2011</v>
      </c>
      <c r="D6916" s="3">
        <v>40899</v>
      </c>
      <c r="E6916" s="3">
        <v>40906</v>
      </c>
      <c r="F6916" s="2" t="s">
        <v>50</v>
      </c>
      <c r="G6916" s="2" t="s">
        <v>3486</v>
      </c>
      <c r="H6916" s="2" t="s">
        <v>3487</v>
      </c>
      <c r="I6916" s="2" t="s">
        <v>26</v>
      </c>
      <c r="J6916" s="2" t="s">
        <v>27</v>
      </c>
      <c r="K6916" s="2" t="s">
        <v>303</v>
      </c>
      <c r="L6916" s="2" t="s">
        <v>211</v>
      </c>
      <c r="M6916" s="1">
        <v>60623</v>
      </c>
      <c r="N6916" s="2" t="s">
        <v>105</v>
      </c>
      <c r="O6916" s="2" t="s">
        <v>2117</v>
      </c>
      <c r="P6916" s="2" t="s">
        <v>46</v>
      </c>
      <c r="Q6916" s="2" t="s">
        <v>59</v>
      </c>
      <c r="R6916" s="2" t="s">
        <v>2118</v>
      </c>
      <c r="S6916" s="1">
        <v>132.16</v>
      </c>
      <c r="T6916" s="1">
        <v>1</v>
      </c>
      <c r="U6916" s="1">
        <v>0.2</v>
      </c>
      <c r="V6916" s="5">
        <v>9.9120000000000008</v>
      </c>
    </row>
    <row r="6917" spans="1:22" ht="15" thickBot="1" x14ac:dyDescent="0.35">
      <c r="A6917" s="4">
        <v>6916</v>
      </c>
      <c r="B6917" s="2" t="s">
        <v>9171</v>
      </c>
      <c r="C6917" s="1">
        <v>2011</v>
      </c>
      <c r="D6917" s="3">
        <v>40899</v>
      </c>
      <c r="E6917" s="3">
        <v>40906</v>
      </c>
      <c r="F6917" s="2" t="s">
        <v>50</v>
      </c>
      <c r="G6917" s="2" t="s">
        <v>3486</v>
      </c>
      <c r="H6917" s="2" t="s">
        <v>3487</v>
      </c>
      <c r="I6917" s="2" t="s">
        <v>26</v>
      </c>
      <c r="J6917" s="2" t="s">
        <v>27</v>
      </c>
      <c r="K6917" s="2" t="s">
        <v>303</v>
      </c>
      <c r="L6917" s="2" t="s">
        <v>211</v>
      </c>
      <c r="M6917" s="1">
        <v>60623</v>
      </c>
      <c r="N6917" s="2" t="s">
        <v>105</v>
      </c>
      <c r="O6917" s="2" t="s">
        <v>2047</v>
      </c>
      <c r="P6917" s="2" t="s">
        <v>46</v>
      </c>
      <c r="Q6917" s="2" t="s">
        <v>75</v>
      </c>
      <c r="R6917" s="2" t="s">
        <v>2048</v>
      </c>
      <c r="S6917" s="1">
        <v>17.904</v>
      </c>
      <c r="T6917" s="1">
        <v>6</v>
      </c>
      <c r="U6917" s="1">
        <v>0.8</v>
      </c>
      <c r="V6917" s="5">
        <v>-31.332000000000001</v>
      </c>
    </row>
    <row r="6918" spans="1:22" ht="15" thickBot="1" x14ac:dyDescent="0.35">
      <c r="A6918" s="4">
        <v>6917</v>
      </c>
      <c r="B6918" s="2" t="s">
        <v>9171</v>
      </c>
      <c r="C6918" s="1">
        <v>2011</v>
      </c>
      <c r="D6918" s="3">
        <v>40899</v>
      </c>
      <c r="E6918" s="3">
        <v>40906</v>
      </c>
      <c r="F6918" s="2" t="s">
        <v>50</v>
      </c>
      <c r="G6918" s="2" t="s">
        <v>3486</v>
      </c>
      <c r="H6918" s="2" t="s">
        <v>3487</v>
      </c>
      <c r="I6918" s="2" t="s">
        <v>26</v>
      </c>
      <c r="J6918" s="2" t="s">
        <v>27</v>
      </c>
      <c r="K6918" s="2" t="s">
        <v>303</v>
      </c>
      <c r="L6918" s="2" t="s">
        <v>211</v>
      </c>
      <c r="M6918" s="1">
        <v>60623</v>
      </c>
      <c r="N6918" s="2" t="s">
        <v>105</v>
      </c>
      <c r="O6918" s="2" t="s">
        <v>3793</v>
      </c>
      <c r="P6918" s="2" t="s">
        <v>46</v>
      </c>
      <c r="Q6918" s="2" t="s">
        <v>90</v>
      </c>
      <c r="R6918" s="2" t="s">
        <v>3794</v>
      </c>
      <c r="S6918" s="1">
        <v>124.032</v>
      </c>
      <c r="T6918" s="1">
        <v>4</v>
      </c>
      <c r="U6918" s="1">
        <v>0.2</v>
      </c>
      <c r="V6918" s="5">
        <v>44.961599999999997</v>
      </c>
    </row>
    <row r="6919" spans="1:22" ht="15" thickBot="1" x14ac:dyDescent="0.35">
      <c r="A6919" s="4">
        <v>6918</v>
      </c>
      <c r="B6919" s="2" t="s">
        <v>9172</v>
      </c>
      <c r="C6919" s="1">
        <v>2011</v>
      </c>
      <c r="D6919" s="3">
        <v>40893</v>
      </c>
      <c r="E6919" s="3">
        <v>40898</v>
      </c>
      <c r="F6919" s="2" t="s">
        <v>50</v>
      </c>
      <c r="G6919" s="2" t="s">
        <v>7369</v>
      </c>
      <c r="H6919" s="2" t="s">
        <v>7370</v>
      </c>
      <c r="I6919" s="2" t="s">
        <v>41</v>
      </c>
      <c r="J6919" s="2" t="s">
        <v>27</v>
      </c>
      <c r="K6919" s="2" t="s">
        <v>5394</v>
      </c>
      <c r="L6919" s="2" t="s">
        <v>43</v>
      </c>
      <c r="M6919" s="1">
        <v>95823</v>
      </c>
      <c r="N6919" s="2" t="s">
        <v>44</v>
      </c>
      <c r="O6919" s="2" t="s">
        <v>4519</v>
      </c>
      <c r="P6919" s="2" t="s">
        <v>32</v>
      </c>
      <c r="Q6919" s="2" t="s">
        <v>36</v>
      </c>
      <c r="R6919" s="2" t="s">
        <v>4520</v>
      </c>
      <c r="S6919" s="1">
        <v>1403.92</v>
      </c>
      <c r="T6919" s="1">
        <v>5</v>
      </c>
      <c r="U6919" s="1">
        <v>0.2</v>
      </c>
      <c r="V6919" s="5">
        <v>70.195999999999998</v>
      </c>
    </row>
    <row r="6920" spans="1:22" ht="15" thickBot="1" x14ac:dyDescent="0.35">
      <c r="A6920" s="4">
        <v>6919</v>
      </c>
      <c r="B6920" s="2" t="s">
        <v>9173</v>
      </c>
      <c r="C6920" s="1">
        <v>2013</v>
      </c>
      <c r="D6920" s="3">
        <v>41381</v>
      </c>
      <c r="E6920" s="3">
        <v>41383</v>
      </c>
      <c r="F6920" s="2" t="s">
        <v>23</v>
      </c>
      <c r="G6920" s="2" t="s">
        <v>2460</v>
      </c>
      <c r="H6920" s="2" t="s">
        <v>2461</v>
      </c>
      <c r="I6920" s="2" t="s">
        <v>26</v>
      </c>
      <c r="J6920" s="2" t="s">
        <v>27</v>
      </c>
      <c r="K6920" s="2" t="s">
        <v>95</v>
      </c>
      <c r="L6920" s="2" t="s">
        <v>96</v>
      </c>
      <c r="M6920" s="1">
        <v>98115</v>
      </c>
      <c r="N6920" s="2" t="s">
        <v>44</v>
      </c>
      <c r="O6920" s="2" t="s">
        <v>6440</v>
      </c>
      <c r="P6920" s="2" t="s">
        <v>46</v>
      </c>
      <c r="Q6920" s="2" t="s">
        <v>578</v>
      </c>
      <c r="R6920" s="2" t="s">
        <v>6441</v>
      </c>
      <c r="S6920" s="1">
        <v>28.8</v>
      </c>
      <c r="T6920" s="1">
        <v>3</v>
      </c>
      <c r="U6920" s="1">
        <v>0</v>
      </c>
      <c r="V6920" s="5">
        <v>0.86399999999999999</v>
      </c>
    </row>
    <row r="6921" spans="1:22" ht="15" thickBot="1" x14ac:dyDescent="0.35">
      <c r="A6921" s="4">
        <v>6920</v>
      </c>
      <c r="B6921" s="2" t="s">
        <v>9174</v>
      </c>
      <c r="C6921" s="1">
        <v>2012</v>
      </c>
      <c r="D6921" s="3">
        <v>41050</v>
      </c>
      <c r="E6921" s="3">
        <v>41057</v>
      </c>
      <c r="F6921" s="2" t="s">
        <v>50</v>
      </c>
      <c r="G6921" s="2" t="s">
        <v>3630</v>
      </c>
      <c r="H6921" s="2" t="s">
        <v>3631</v>
      </c>
      <c r="I6921" s="2" t="s">
        <v>41</v>
      </c>
      <c r="J6921" s="2" t="s">
        <v>27</v>
      </c>
      <c r="K6921" s="2" t="s">
        <v>146</v>
      </c>
      <c r="L6921" s="2" t="s">
        <v>147</v>
      </c>
      <c r="M6921" s="1">
        <v>19143</v>
      </c>
      <c r="N6921" s="2" t="s">
        <v>148</v>
      </c>
      <c r="O6921" s="2" t="s">
        <v>3127</v>
      </c>
      <c r="P6921" s="2" t="s">
        <v>46</v>
      </c>
      <c r="Q6921" s="2" t="s">
        <v>75</v>
      </c>
      <c r="R6921" s="2" t="s">
        <v>3128</v>
      </c>
      <c r="S6921" s="1">
        <v>24.588000000000001</v>
      </c>
      <c r="T6921" s="1">
        <v>2</v>
      </c>
      <c r="U6921" s="1">
        <v>0.7</v>
      </c>
      <c r="V6921" s="5">
        <v>-18.031199999999998</v>
      </c>
    </row>
    <row r="6922" spans="1:22" ht="15" thickBot="1" x14ac:dyDescent="0.35">
      <c r="A6922" s="4">
        <v>6921</v>
      </c>
      <c r="B6922" s="2" t="s">
        <v>9175</v>
      </c>
      <c r="C6922" s="1">
        <v>2014</v>
      </c>
      <c r="D6922" s="3">
        <v>41697</v>
      </c>
      <c r="E6922" s="3">
        <v>41701</v>
      </c>
      <c r="F6922" s="2" t="s">
        <v>50</v>
      </c>
      <c r="G6922" s="2" t="s">
        <v>676</v>
      </c>
      <c r="H6922" s="2" t="s">
        <v>677</v>
      </c>
      <c r="I6922" s="2" t="s">
        <v>26</v>
      </c>
      <c r="J6922" s="2" t="s">
        <v>27</v>
      </c>
      <c r="K6922" s="2" t="s">
        <v>8302</v>
      </c>
      <c r="L6922" s="2" t="s">
        <v>43</v>
      </c>
      <c r="M6922" s="1">
        <v>93101</v>
      </c>
      <c r="N6922" s="2" t="s">
        <v>44</v>
      </c>
      <c r="O6922" s="2" t="s">
        <v>2102</v>
      </c>
      <c r="P6922" s="2" t="s">
        <v>46</v>
      </c>
      <c r="Q6922" s="2" t="s">
        <v>78</v>
      </c>
      <c r="R6922" s="2" t="s">
        <v>2103</v>
      </c>
      <c r="S6922" s="1">
        <v>356.79</v>
      </c>
      <c r="T6922" s="1">
        <v>7</v>
      </c>
      <c r="U6922" s="1">
        <v>0</v>
      </c>
      <c r="V6922" s="5">
        <v>99.901200000000003</v>
      </c>
    </row>
    <row r="6923" spans="1:22" ht="15" thickBot="1" x14ac:dyDescent="0.35">
      <c r="A6923" s="4">
        <v>6922</v>
      </c>
      <c r="B6923" s="2" t="s">
        <v>9176</v>
      </c>
      <c r="C6923" s="1">
        <v>2014</v>
      </c>
      <c r="D6923" s="3">
        <v>41734</v>
      </c>
      <c r="E6923" s="3">
        <v>41740</v>
      </c>
      <c r="F6923" s="2" t="s">
        <v>50</v>
      </c>
      <c r="G6923" s="2" t="s">
        <v>3217</v>
      </c>
      <c r="H6923" s="2" t="s">
        <v>3218</v>
      </c>
      <c r="I6923" s="2" t="s">
        <v>102</v>
      </c>
      <c r="J6923" s="2" t="s">
        <v>27</v>
      </c>
      <c r="K6923" s="2" t="s">
        <v>266</v>
      </c>
      <c r="L6923" s="2" t="s">
        <v>267</v>
      </c>
      <c r="M6923" s="1">
        <v>10011</v>
      </c>
      <c r="N6923" s="2" t="s">
        <v>148</v>
      </c>
      <c r="O6923" s="2" t="s">
        <v>2423</v>
      </c>
      <c r="P6923" s="2" t="s">
        <v>46</v>
      </c>
      <c r="Q6923" s="2" t="s">
        <v>173</v>
      </c>
      <c r="R6923" s="2" t="s">
        <v>2424</v>
      </c>
      <c r="S6923" s="1">
        <v>16.98</v>
      </c>
      <c r="T6923" s="1">
        <v>1</v>
      </c>
      <c r="U6923" s="1">
        <v>0</v>
      </c>
      <c r="V6923" s="5">
        <v>8.49</v>
      </c>
    </row>
    <row r="6924" spans="1:22" ht="15" thickBot="1" x14ac:dyDescent="0.35">
      <c r="A6924" s="4">
        <v>6923</v>
      </c>
      <c r="B6924" s="2" t="s">
        <v>9177</v>
      </c>
      <c r="C6924" s="1">
        <v>2012</v>
      </c>
      <c r="D6924" s="3">
        <v>40984</v>
      </c>
      <c r="E6924" s="3">
        <v>40987</v>
      </c>
      <c r="F6924" s="2" t="s">
        <v>23</v>
      </c>
      <c r="G6924" s="2" t="s">
        <v>3166</v>
      </c>
      <c r="H6924" s="2" t="s">
        <v>3167</v>
      </c>
      <c r="I6924" s="2" t="s">
        <v>26</v>
      </c>
      <c r="J6924" s="2" t="s">
        <v>27</v>
      </c>
      <c r="K6924" s="2" t="s">
        <v>1560</v>
      </c>
      <c r="L6924" s="2" t="s">
        <v>358</v>
      </c>
      <c r="M6924" s="1">
        <v>36830</v>
      </c>
      <c r="N6924" s="2" t="s">
        <v>30</v>
      </c>
      <c r="O6924" s="2" t="s">
        <v>1971</v>
      </c>
      <c r="P6924" s="2" t="s">
        <v>46</v>
      </c>
      <c r="Q6924" s="2" t="s">
        <v>47</v>
      </c>
      <c r="R6924" s="2" t="s">
        <v>1972</v>
      </c>
      <c r="S6924" s="1">
        <v>491.55</v>
      </c>
      <c r="T6924" s="1">
        <v>5</v>
      </c>
      <c r="U6924" s="1">
        <v>0</v>
      </c>
      <c r="V6924" s="5">
        <v>240.8595</v>
      </c>
    </row>
    <row r="6925" spans="1:22" ht="15" thickBot="1" x14ac:dyDescent="0.35">
      <c r="A6925" s="4">
        <v>6924</v>
      </c>
      <c r="B6925" s="2" t="s">
        <v>9177</v>
      </c>
      <c r="C6925" s="1">
        <v>2012</v>
      </c>
      <c r="D6925" s="3">
        <v>40984</v>
      </c>
      <c r="E6925" s="3">
        <v>40987</v>
      </c>
      <c r="F6925" s="2" t="s">
        <v>23</v>
      </c>
      <c r="G6925" s="2" t="s">
        <v>3166</v>
      </c>
      <c r="H6925" s="2" t="s">
        <v>3167</v>
      </c>
      <c r="I6925" s="2" t="s">
        <v>26</v>
      </c>
      <c r="J6925" s="2" t="s">
        <v>27</v>
      </c>
      <c r="K6925" s="2" t="s">
        <v>1560</v>
      </c>
      <c r="L6925" s="2" t="s">
        <v>358</v>
      </c>
      <c r="M6925" s="1">
        <v>36830</v>
      </c>
      <c r="N6925" s="2" t="s">
        <v>30</v>
      </c>
      <c r="O6925" s="2" t="s">
        <v>1691</v>
      </c>
      <c r="P6925" s="2" t="s">
        <v>46</v>
      </c>
      <c r="Q6925" s="2" t="s">
        <v>173</v>
      </c>
      <c r="R6925" s="2" t="s">
        <v>1692</v>
      </c>
      <c r="S6925" s="1">
        <v>7.38</v>
      </c>
      <c r="T6925" s="1">
        <v>2</v>
      </c>
      <c r="U6925" s="1">
        <v>0</v>
      </c>
      <c r="V6925" s="5">
        <v>3.3948</v>
      </c>
    </row>
    <row r="6926" spans="1:22" ht="15" thickBot="1" x14ac:dyDescent="0.35">
      <c r="A6926" s="4">
        <v>6925</v>
      </c>
      <c r="B6926" s="2" t="s">
        <v>9178</v>
      </c>
      <c r="C6926" s="1">
        <v>2012</v>
      </c>
      <c r="D6926" s="3">
        <v>41243</v>
      </c>
      <c r="E6926" s="3">
        <v>41247</v>
      </c>
      <c r="F6926" s="2" t="s">
        <v>50</v>
      </c>
      <c r="G6926" s="2" t="s">
        <v>4568</v>
      </c>
      <c r="H6926" s="2" t="s">
        <v>4569</v>
      </c>
      <c r="I6926" s="2" t="s">
        <v>26</v>
      </c>
      <c r="J6926" s="2" t="s">
        <v>27</v>
      </c>
      <c r="K6926" s="2" t="s">
        <v>266</v>
      </c>
      <c r="L6926" s="2" t="s">
        <v>267</v>
      </c>
      <c r="M6926" s="1">
        <v>10035</v>
      </c>
      <c r="N6926" s="2" t="s">
        <v>148</v>
      </c>
      <c r="O6926" s="2" t="s">
        <v>3655</v>
      </c>
      <c r="P6926" s="2" t="s">
        <v>46</v>
      </c>
      <c r="Q6926" s="2" t="s">
        <v>90</v>
      </c>
      <c r="R6926" s="2" t="s">
        <v>3656</v>
      </c>
      <c r="S6926" s="1">
        <v>23.66</v>
      </c>
      <c r="T6926" s="1">
        <v>7</v>
      </c>
      <c r="U6926" s="1">
        <v>0</v>
      </c>
      <c r="V6926" s="5">
        <v>10.883599999999999</v>
      </c>
    </row>
    <row r="6927" spans="1:22" ht="15" thickBot="1" x14ac:dyDescent="0.35">
      <c r="A6927" s="4">
        <v>6926</v>
      </c>
      <c r="B6927" s="2" t="s">
        <v>9178</v>
      </c>
      <c r="C6927" s="1">
        <v>2012</v>
      </c>
      <c r="D6927" s="3">
        <v>41243</v>
      </c>
      <c r="E6927" s="3">
        <v>41247</v>
      </c>
      <c r="F6927" s="2" t="s">
        <v>50</v>
      </c>
      <c r="G6927" s="2" t="s">
        <v>4568</v>
      </c>
      <c r="H6927" s="2" t="s">
        <v>4569</v>
      </c>
      <c r="I6927" s="2" t="s">
        <v>26</v>
      </c>
      <c r="J6927" s="2" t="s">
        <v>27</v>
      </c>
      <c r="K6927" s="2" t="s">
        <v>266</v>
      </c>
      <c r="L6927" s="2" t="s">
        <v>267</v>
      </c>
      <c r="M6927" s="1">
        <v>10035</v>
      </c>
      <c r="N6927" s="2" t="s">
        <v>148</v>
      </c>
      <c r="O6927" s="2" t="s">
        <v>6697</v>
      </c>
      <c r="P6927" s="2" t="s">
        <v>32</v>
      </c>
      <c r="Q6927" s="2" t="s">
        <v>33</v>
      </c>
      <c r="R6927" s="2" t="s">
        <v>6698</v>
      </c>
      <c r="S6927" s="1">
        <v>681.40800000000002</v>
      </c>
      <c r="T6927" s="1">
        <v>12</v>
      </c>
      <c r="U6927" s="1">
        <v>0.2</v>
      </c>
      <c r="V6927" s="5">
        <v>42.588000000000001</v>
      </c>
    </row>
    <row r="6928" spans="1:22" ht="15" thickBot="1" x14ac:dyDescent="0.35">
      <c r="A6928" s="4">
        <v>6927</v>
      </c>
      <c r="B6928" s="2" t="s">
        <v>9179</v>
      </c>
      <c r="C6928" s="1">
        <v>2013</v>
      </c>
      <c r="D6928" s="3">
        <v>41484</v>
      </c>
      <c r="E6928" s="3">
        <v>41490</v>
      </c>
      <c r="F6928" s="2" t="s">
        <v>50</v>
      </c>
      <c r="G6928" s="2" t="s">
        <v>7142</v>
      </c>
      <c r="H6928" s="2" t="s">
        <v>7143</v>
      </c>
      <c r="I6928" s="2" t="s">
        <v>26</v>
      </c>
      <c r="J6928" s="2" t="s">
        <v>27</v>
      </c>
      <c r="K6928" s="2" t="s">
        <v>42</v>
      </c>
      <c r="L6928" s="2" t="s">
        <v>43</v>
      </c>
      <c r="M6928" s="1">
        <v>90032</v>
      </c>
      <c r="N6928" s="2" t="s">
        <v>44</v>
      </c>
      <c r="O6928" s="2" t="s">
        <v>8124</v>
      </c>
      <c r="P6928" s="2" t="s">
        <v>46</v>
      </c>
      <c r="Q6928" s="2" t="s">
        <v>47</v>
      </c>
      <c r="R6928" s="2" t="s">
        <v>8125</v>
      </c>
      <c r="S6928" s="1">
        <v>18.899999999999999</v>
      </c>
      <c r="T6928" s="1">
        <v>3</v>
      </c>
      <c r="U6928" s="1">
        <v>0</v>
      </c>
      <c r="V6928" s="5">
        <v>8.6940000000000008</v>
      </c>
    </row>
    <row r="6929" spans="1:22" ht="15" thickBot="1" x14ac:dyDescent="0.35">
      <c r="A6929" s="4">
        <v>6928</v>
      </c>
      <c r="B6929" s="2" t="s">
        <v>9180</v>
      </c>
      <c r="C6929" s="1">
        <v>2013</v>
      </c>
      <c r="D6929" s="3">
        <v>41449</v>
      </c>
      <c r="E6929" s="3">
        <v>41451</v>
      </c>
      <c r="F6929" s="2" t="s">
        <v>23</v>
      </c>
      <c r="G6929" s="2" t="s">
        <v>665</v>
      </c>
      <c r="H6929" s="2" t="s">
        <v>666</v>
      </c>
      <c r="I6929" s="2" t="s">
        <v>26</v>
      </c>
      <c r="J6929" s="2" t="s">
        <v>27</v>
      </c>
      <c r="K6929" s="2" t="s">
        <v>127</v>
      </c>
      <c r="L6929" s="2" t="s">
        <v>43</v>
      </c>
      <c r="M6929" s="1">
        <v>94109</v>
      </c>
      <c r="N6929" s="2" t="s">
        <v>44</v>
      </c>
      <c r="O6929" s="2" t="s">
        <v>5017</v>
      </c>
      <c r="P6929" s="2" t="s">
        <v>46</v>
      </c>
      <c r="Q6929" s="2" t="s">
        <v>59</v>
      </c>
      <c r="R6929" s="2" t="s">
        <v>5018</v>
      </c>
      <c r="S6929" s="1">
        <v>93.68</v>
      </c>
      <c r="T6929" s="1">
        <v>4</v>
      </c>
      <c r="U6929" s="1">
        <v>0</v>
      </c>
      <c r="V6929" s="5">
        <v>25.293600000000001</v>
      </c>
    </row>
    <row r="6930" spans="1:22" ht="15" thickBot="1" x14ac:dyDescent="0.35">
      <c r="A6930" s="4">
        <v>6929</v>
      </c>
      <c r="B6930" s="2" t="s">
        <v>9180</v>
      </c>
      <c r="C6930" s="1">
        <v>2013</v>
      </c>
      <c r="D6930" s="3">
        <v>41449</v>
      </c>
      <c r="E6930" s="3">
        <v>41451</v>
      </c>
      <c r="F6930" s="2" t="s">
        <v>23</v>
      </c>
      <c r="G6930" s="2" t="s">
        <v>665</v>
      </c>
      <c r="H6930" s="2" t="s">
        <v>666</v>
      </c>
      <c r="I6930" s="2" t="s">
        <v>26</v>
      </c>
      <c r="J6930" s="2" t="s">
        <v>27</v>
      </c>
      <c r="K6930" s="2" t="s">
        <v>127</v>
      </c>
      <c r="L6930" s="2" t="s">
        <v>43</v>
      </c>
      <c r="M6930" s="1">
        <v>94109</v>
      </c>
      <c r="N6930" s="2" t="s">
        <v>44</v>
      </c>
      <c r="O6930" s="2" t="s">
        <v>2227</v>
      </c>
      <c r="P6930" s="2" t="s">
        <v>46</v>
      </c>
      <c r="Q6930" s="2" t="s">
        <v>47</v>
      </c>
      <c r="R6930" s="2" t="s">
        <v>2228</v>
      </c>
      <c r="S6930" s="1">
        <v>21.93</v>
      </c>
      <c r="T6930" s="1">
        <v>3</v>
      </c>
      <c r="U6930" s="1">
        <v>0</v>
      </c>
      <c r="V6930" s="5">
        <v>10.3071</v>
      </c>
    </row>
    <row r="6931" spans="1:22" ht="15" thickBot="1" x14ac:dyDescent="0.35">
      <c r="A6931" s="4">
        <v>6930</v>
      </c>
      <c r="B6931" s="2" t="s">
        <v>9180</v>
      </c>
      <c r="C6931" s="1">
        <v>2013</v>
      </c>
      <c r="D6931" s="3">
        <v>41449</v>
      </c>
      <c r="E6931" s="3">
        <v>41451</v>
      </c>
      <c r="F6931" s="2" t="s">
        <v>23</v>
      </c>
      <c r="G6931" s="2" t="s">
        <v>665</v>
      </c>
      <c r="H6931" s="2" t="s">
        <v>666</v>
      </c>
      <c r="I6931" s="2" t="s">
        <v>26</v>
      </c>
      <c r="J6931" s="2" t="s">
        <v>27</v>
      </c>
      <c r="K6931" s="2" t="s">
        <v>127</v>
      </c>
      <c r="L6931" s="2" t="s">
        <v>43</v>
      </c>
      <c r="M6931" s="1">
        <v>94109</v>
      </c>
      <c r="N6931" s="2" t="s">
        <v>44</v>
      </c>
      <c r="O6931" s="2" t="s">
        <v>1378</v>
      </c>
      <c r="P6931" s="2" t="s">
        <v>71</v>
      </c>
      <c r="Q6931" s="2" t="s">
        <v>72</v>
      </c>
      <c r="R6931" s="2" t="s">
        <v>1379</v>
      </c>
      <c r="S6931" s="1">
        <v>862.34400000000005</v>
      </c>
      <c r="T6931" s="1">
        <v>7</v>
      </c>
      <c r="U6931" s="1">
        <v>0.2</v>
      </c>
      <c r="V6931" s="5">
        <v>97.0137</v>
      </c>
    </row>
    <row r="6932" spans="1:22" ht="15" thickBot="1" x14ac:dyDescent="0.35">
      <c r="A6932" s="4">
        <v>6931</v>
      </c>
      <c r="B6932" s="2" t="s">
        <v>9180</v>
      </c>
      <c r="C6932" s="1">
        <v>2013</v>
      </c>
      <c r="D6932" s="3">
        <v>41449</v>
      </c>
      <c r="E6932" s="3">
        <v>41451</v>
      </c>
      <c r="F6932" s="2" t="s">
        <v>23</v>
      </c>
      <c r="G6932" s="2" t="s">
        <v>665</v>
      </c>
      <c r="H6932" s="2" t="s">
        <v>666</v>
      </c>
      <c r="I6932" s="2" t="s">
        <v>26</v>
      </c>
      <c r="J6932" s="2" t="s">
        <v>27</v>
      </c>
      <c r="K6932" s="2" t="s">
        <v>127</v>
      </c>
      <c r="L6932" s="2" t="s">
        <v>43</v>
      </c>
      <c r="M6932" s="1">
        <v>94109</v>
      </c>
      <c r="N6932" s="2" t="s">
        <v>44</v>
      </c>
      <c r="O6932" s="2" t="s">
        <v>2650</v>
      </c>
      <c r="P6932" s="2" t="s">
        <v>46</v>
      </c>
      <c r="Q6932" s="2" t="s">
        <v>90</v>
      </c>
      <c r="R6932" s="2" t="s">
        <v>2651</v>
      </c>
      <c r="S6932" s="1">
        <v>19.98</v>
      </c>
      <c r="T6932" s="1">
        <v>1</v>
      </c>
      <c r="U6932" s="1">
        <v>0</v>
      </c>
      <c r="V6932" s="5">
        <v>9.3905999999999992</v>
      </c>
    </row>
    <row r="6933" spans="1:22" ht="15" thickBot="1" x14ac:dyDescent="0.35">
      <c r="A6933" s="4">
        <v>6932</v>
      </c>
      <c r="B6933" s="2" t="s">
        <v>9181</v>
      </c>
      <c r="C6933" s="1">
        <v>2011</v>
      </c>
      <c r="D6933" s="3">
        <v>40738</v>
      </c>
      <c r="E6933" s="3">
        <v>40742</v>
      </c>
      <c r="F6933" s="2" t="s">
        <v>50</v>
      </c>
      <c r="G6933" s="2" t="s">
        <v>3868</v>
      </c>
      <c r="H6933" s="2" t="s">
        <v>3869</v>
      </c>
      <c r="I6933" s="2" t="s">
        <v>26</v>
      </c>
      <c r="J6933" s="2" t="s">
        <v>27</v>
      </c>
      <c r="K6933" s="2" t="s">
        <v>146</v>
      </c>
      <c r="L6933" s="2" t="s">
        <v>147</v>
      </c>
      <c r="M6933" s="1">
        <v>19140</v>
      </c>
      <c r="N6933" s="2" t="s">
        <v>148</v>
      </c>
      <c r="O6933" s="2" t="s">
        <v>9182</v>
      </c>
      <c r="P6933" s="2" t="s">
        <v>71</v>
      </c>
      <c r="Q6933" s="2" t="s">
        <v>72</v>
      </c>
      <c r="R6933" s="2" t="s">
        <v>9183</v>
      </c>
      <c r="S6933" s="1">
        <v>13.494</v>
      </c>
      <c r="T6933" s="1">
        <v>1</v>
      </c>
      <c r="U6933" s="1">
        <v>0.4</v>
      </c>
      <c r="V6933" s="5">
        <v>-2.2490000000000001</v>
      </c>
    </row>
    <row r="6934" spans="1:22" ht="15" thickBot="1" x14ac:dyDescent="0.35">
      <c r="A6934" s="4">
        <v>6933</v>
      </c>
      <c r="B6934" s="2" t="s">
        <v>9181</v>
      </c>
      <c r="C6934" s="1">
        <v>2011</v>
      </c>
      <c r="D6934" s="3">
        <v>40738</v>
      </c>
      <c r="E6934" s="3">
        <v>40742</v>
      </c>
      <c r="F6934" s="2" t="s">
        <v>50</v>
      </c>
      <c r="G6934" s="2" t="s">
        <v>3868</v>
      </c>
      <c r="H6934" s="2" t="s">
        <v>3869</v>
      </c>
      <c r="I6934" s="2" t="s">
        <v>26</v>
      </c>
      <c r="J6934" s="2" t="s">
        <v>27</v>
      </c>
      <c r="K6934" s="2" t="s">
        <v>146</v>
      </c>
      <c r="L6934" s="2" t="s">
        <v>147</v>
      </c>
      <c r="M6934" s="1">
        <v>19140</v>
      </c>
      <c r="N6934" s="2" t="s">
        <v>148</v>
      </c>
      <c r="O6934" s="2" t="s">
        <v>8133</v>
      </c>
      <c r="P6934" s="2" t="s">
        <v>71</v>
      </c>
      <c r="Q6934" s="2" t="s">
        <v>72</v>
      </c>
      <c r="R6934" s="2" t="s">
        <v>8134</v>
      </c>
      <c r="S6934" s="1">
        <v>23.988</v>
      </c>
      <c r="T6934" s="1">
        <v>2</v>
      </c>
      <c r="U6934" s="1">
        <v>0.4</v>
      </c>
      <c r="V6934" s="5">
        <v>-13.993</v>
      </c>
    </row>
    <row r="6935" spans="1:22" ht="15" thickBot="1" x14ac:dyDescent="0.35">
      <c r="A6935" s="4">
        <v>6934</v>
      </c>
      <c r="B6935" s="2" t="s">
        <v>9181</v>
      </c>
      <c r="C6935" s="1">
        <v>2011</v>
      </c>
      <c r="D6935" s="3">
        <v>40738</v>
      </c>
      <c r="E6935" s="3">
        <v>40742</v>
      </c>
      <c r="F6935" s="2" t="s">
        <v>50</v>
      </c>
      <c r="G6935" s="2" t="s">
        <v>3868</v>
      </c>
      <c r="H6935" s="2" t="s">
        <v>3869</v>
      </c>
      <c r="I6935" s="2" t="s">
        <v>26</v>
      </c>
      <c r="J6935" s="2" t="s">
        <v>27</v>
      </c>
      <c r="K6935" s="2" t="s">
        <v>146</v>
      </c>
      <c r="L6935" s="2" t="s">
        <v>147</v>
      </c>
      <c r="M6935" s="1">
        <v>19140</v>
      </c>
      <c r="N6935" s="2" t="s">
        <v>148</v>
      </c>
      <c r="O6935" s="2" t="s">
        <v>9112</v>
      </c>
      <c r="P6935" s="2" t="s">
        <v>32</v>
      </c>
      <c r="Q6935" s="2" t="s">
        <v>65</v>
      </c>
      <c r="R6935" s="2" t="s">
        <v>9113</v>
      </c>
      <c r="S6935" s="1">
        <v>31.984000000000002</v>
      </c>
      <c r="T6935" s="1">
        <v>2</v>
      </c>
      <c r="U6935" s="1">
        <v>0.2</v>
      </c>
      <c r="V6935" s="5">
        <v>1.1994</v>
      </c>
    </row>
    <row r="6936" spans="1:22" ht="15" thickBot="1" x14ac:dyDescent="0.35">
      <c r="A6936" s="4">
        <v>6935</v>
      </c>
      <c r="B6936" s="2" t="s">
        <v>9181</v>
      </c>
      <c r="C6936" s="1">
        <v>2011</v>
      </c>
      <c r="D6936" s="3">
        <v>40738</v>
      </c>
      <c r="E6936" s="3">
        <v>40742</v>
      </c>
      <c r="F6936" s="2" t="s">
        <v>50</v>
      </c>
      <c r="G6936" s="2" t="s">
        <v>3868</v>
      </c>
      <c r="H6936" s="2" t="s">
        <v>3869</v>
      </c>
      <c r="I6936" s="2" t="s">
        <v>26</v>
      </c>
      <c r="J6936" s="2" t="s">
        <v>27</v>
      </c>
      <c r="K6936" s="2" t="s">
        <v>146</v>
      </c>
      <c r="L6936" s="2" t="s">
        <v>147</v>
      </c>
      <c r="M6936" s="1">
        <v>19140</v>
      </c>
      <c r="N6936" s="2" t="s">
        <v>148</v>
      </c>
      <c r="O6936" s="2" t="s">
        <v>4226</v>
      </c>
      <c r="P6936" s="2" t="s">
        <v>46</v>
      </c>
      <c r="Q6936" s="2" t="s">
        <v>68</v>
      </c>
      <c r="R6936" s="2" t="s">
        <v>4227</v>
      </c>
      <c r="S6936" s="1">
        <v>41.584000000000003</v>
      </c>
      <c r="T6936" s="1">
        <v>2</v>
      </c>
      <c r="U6936" s="1">
        <v>0.2</v>
      </c>
      <c r="V6936" s="5">
        <v>4.6782000000000004</v>
      </c>
    </row>
    <row r="6937" spans="1:22" ht="15" thickBot="1" x14ac:dyDescent="0.35">
      <c r="A6937" s="4">
        <v>6936</v>
      </c>
      <c r="B6937" s="2" t="s">
        <v>9184</v>
      </c>
      <c r="C6937" s="1">
        <v>2014</v>
      </c>
      <c r="D6937" s="3">
        <v>41974</v>
      </c>
      <c r="E6937" s="3">
        <v>41977</v>
      </c>
      <c r="F6937" s="2" t="s">
        <v>23</v>
      </c>
      <c r="G6937" s="2" t="s">
        <v>1383</v>
      </c>
      <c r="H6937" s="2" t="s">
        <v>1384</v>
      </c>
      <c r="I6937" s="2" t="s">
        <v>41</v>
      </c>
      <c r="J6937" s="2" t="s">
        <v>27</v>
      </c>
      <c r="K6937" s="2" t="s">
        <v>4172</v>
      </c>
      <c r="L6937" s="2" t="s">
        <v>104</v>
      </c>
      <c r="M6937" s="1">
        <v>79907</v>
      </c>
      <c r="N6937" s="2" t="s">
        <v>105</v>
      </c>
      <c r="O6937" s="2" t="s">
        <v>444</v>
      </c>
      <c r="P6937" s="2" t="s">
        <v>71</v>
      </c>
      <c r="Q6937" s="2" t="s">
        <v>161</v>
      </c>
      <c r="R6937" s="2" t="s">
        <v>445</v>
      </c>
      <c r="S6937" s="1">
        <v>95.975999999999999</v>
      </c>
      <c r="T6937" s="1">
        <v>3</v>
      </c>
      <c r="U6937" s="1">
        <v>0.2</v>
      </c>
      <c r="V6937" s="5">
        <v>-10.7973</v>
      </c>
    </row>
    <row r="6938" spans="1:22" ht="15" thickBot="1" x14ac:dyDescent="0.35">
      <c r="A6938" s="4">
        <v>6937</v>
      </c>
      <c r="B6938" s="2" t="s">
        <v>9185</v>
      </c>
      <c r="C6938" s="1">
        <v>2013</v>
      </c>
      <c r="D6938" s="3">
        <v>41520</v>
      </c>
      <c r="E6938" s="3">
        <v>41522</v>
      </c>
      <c r="F6938" s="2" t="s">
        <v>188</v>
      </c>
      <c r="G6938" s="2" t="s">
        <v>5736</v>
      </c>
      <c r="H6938" s="2" t="s">
        <v>5737</v>
      </c>
      <c r="I6938" s="2" t="s">
        <v>102</v>
      </c>
      <c r="J6938" s="2" t="s">
        <v>27</v>
      </c>
      <c r="K6938" s="2" t="s">
        <v>303</v>
      </c>
      <c r="L6938" s="2" t="s">
        <v>211</v>
      </c>
      <c r="M6938" s="1">
        <v>60653</v>
      </c>
      <c r="N6938" s="2" t="s">
        <v>105</v>
      </c>
      <c r="O6938" s="2" t="s">
        <v>9186</v>
      </c>
      <c r="P6938" s="2" t="s">
        <v>32</v>
      </c>
      <c r="Q6938" s="2" t="s">
        <v>65</v>
      </c>
      <c r="R6938" s="2" t="s">
        <v>9187</v>
      </c>
      <c r="S6938" s="1">
        <v>84.272000000000006</v>
      </c>
      <c r="T6938" s="1">
        <v>2</v>
      </c>
      <c r="U6938" s="1">
        <v>0.6</v>
      </c>
      <c r="V6938" s="5">
        <v>-75.844800000000006</v>
      </c>
    </row>
    <row r="6939" spans="1:22" ht="15" thickBot="1" x14ac:dyDescent="0.35">
      <c r="A6939" s="4">
        <v>6938</v>
      </c>
      <c r="B6939" s="2" t="s">
        <v>9188</v>
      </c>
      <c r="C6939" s="1">
        <v>2011</v>
      </c>
      <c r="D6939" s="3">
        <v>40709</v>
      </c>
      <c r="E6939" s="3">
        <v>40709</v>
      </c>
      <c r="F6939" s="2" t="s">
        <v>1290</v>
      </c>
      <c r="G6939" s="2" t="s">
        <v>4361</v>
      </c>
      <c r="H6939" s="2" t="s">
        <v>4362</v>
      </c>
      <c r="I6939" s="2" t="s">
        <v>26</v>
      </c>
      <c r="J6939" s="2" t="s">
        <v>27</v>
      </c>
      <c r="K6939" s="2" t="s">
        <v>4172</v>
      </c>
      <c r="L6939" s="2" t="s">
        <v>104</v>
      </c>
      <c r="M6939" s="1">
        <v>79907</v>
      </c>
      <c r="N6939" s="2" t="s">
        <v>105</v>
      </c>
      <c r="O6939" s="2" t="s">
        <v>8557</v>
      </c>
      <c r="P6939" s="2" t="s">
        <v>46</v>
      </c>
      <c r="Q6939" s="2" t="s">
        <v>90</v>
      </c>
      <c r="R6939" s="2" t="s">
        <v>8558</v>
      </c>
      <c r="S6939" s="1">
        <v>36.543999999999997</v>
      </c>
      <c r="T6939" s="1">
        <v>2</v>
      </c>
      <c r="U6939" s="1">
        <v>0.2</v>
      </c>
      <c r="V6939" s="5">
        <v>11.876799999999999</v>
      </c>
    </row>
    <row r="6940" spans="1:22" ht="15" thickBot="1" x14ac:dyDescent="0.35">
      <c r="A6940" s="4">
        <v>6939</v>
      </c>
      <c r="B6940" s="2" t="s">
        <v>9189</v>
      </c>
      <c r="C6940" s="1">
        <v>2013</v>
      </c>
      <c r="D6940" s="3">
        <v>41584</v>
      </c>
      <c r="E6940" s="3">
        <v>41588</v>
      </c>
      <c r="F6940" s="2" t="s">
        <v>50</v>
      </c>
      <c r="G6940" s="2" t="s">
        <v>3486</v>
      </c>
      <c r="H6940" s="2" t="s">
        <v>3487</v>
      </c>
      <c r="I6940" s="2" t="s">
        <v>26</v>
      </c>
      <c r="J6940" s="2" t="s">
        <v>27</v>
      </c>
      <c r="K6940" s="2" t="s">
        <v>95</v>
      </c>
      <c r="L6940" s="2" t="s">
        <v>96</v>
      </c>
      <c r="M6940" s="1">
        <v>98105</v>
      </c>
      <c r="N6940" s="2" t="s">
        <v>44</v>
      </c>
      <c r="O6940" s="2" t="s">
        <v>9190</v>
      </c>
      <c r="P6940" s="2" t="s">
        <v>71</v>
      </c>
      <c r="Q6940" s="2" t="s">
        <v>161</v>
      </c>
      <c r="R6940" s="2" t="s">
        <v>9191</v>
      </c>
      <c r="S6940" s="1">
        <v>479.72</v>
      </c>
      <c r="T6940" s="1">
        <v>4</v>
      </c>
      <c r="U6940" s="1">
        <v>0</v>
      </c>
      <c r="V6940" s="5">
        <v>52.769199999999998</v>
      </c>
    </row>
    <row r="6941" spans="1:22" ht="15" thickBot="1" x14ac:dyDescent="0.35">
      <c r="A6941" s="4">
        <v>6940</v>
      </c>
      <c r="B6941" s="2" t="s">
        <v>9192</v>
      </c>
      <c r="C6941" s="1">
        <v>2014</v>
      </c>
      <c r="D6941" s="3">
        <v>41817</v>
      </c>
      <c r="E6941" s="3">
        <v>41821</v>
      </c>
      <c r="F6941" s="2" t="s">
        <v>50</v>
      </c>
      <c r="G6941" s="2" t="s">
        <v>5376</v>
      </c>
      <c r="H6941" s="2" t="s">
        <v>5377</v>
      </c>
      <c r="I6941" s="2" t="s">
        <v>41</v>
      </c>
      <c r="J6941" s="2" t="s">
        <v>27</v>
      </c>
      <c r="K6941" s="2" t="s">
        <v>266</v>
      </c>
      <c r="L6941" s="2" t="s">
        <v>267</v>
      </c>
      <c r="M6941" s="1">
        <v>10009</v>
      </c>
      <c r="N6941" s="2" t="s">
        <v>148</v>
      </c>
      <c r="O6941" s="2" t="s">
        <v>2596</v>
      </c>
      <c r="P6941" s="2" t="s">
        <v>46</v>
      </c>
      <c r="Q6941" s="2" t="s">
        <v>75</v>
      </c>
      <c r="R6941" s="2" t="s">
        <v>2597</v>
      </c>
      <c r="S6941" s="1">
        <v>102.36799999999999</v>
      </c>
      <c r="T6941" s="1">
        <v>2</v>
      </c>
      <c r="U6941" s="1">
        <v>0.2</v>
      </c>
      <c r="V6941" s="5">
        <v>37.108400000000003</v>
      </c>
    </row>
    <row r="6942" spans="1:22" ht="15" thickBot="1" x14ac:dyDescent="0.35">
      <c r="A6942" s="4">
        <v>6941</v>
      </c>
      <c r="B6942" s="2" t="s">
        <v>9192</v>
      </c>
      <c r="C6942" s="1">
        <v>2014</v>
      </c>
      <c r="D6942" s="3">
        <v>41817</v>
      </c>
      <c r="E6942" s="3">
        <v>41821</v>
      </c>
      <c r="F6942" s="2" t="s">
        <v>50</v>
      </c>
      <c r="G6942" s="2" t="s">
        <v>5376</v>
      </c>
      <c r="H6942" s="2" t="s">
        <v>5377</v>
      </c>
      <c r="I6942" s="2" t="s">
        <v>41</v>
      </c>
      <c r="J6942" s="2" t="s">
        <v>27</v>
      </c>
      <c r="K6942" s="2" t="s">
        <v>266</v>
      </c>
      <c r="L6942" s="2" t="s">
        <v>267</v>
      </c>
      <c r="M6942" s="1">
        <v>10009</v>
      </c>
      <c r="N6942" s="2" t="s">
        <v>148</v>
      </c>
      <c r="O6942" s="2" t="s">
        <v>2618</v>
      </c>
      <c r="P6942" s="2" t="s">
        <v>46</v>
      </c>
      <c r="Q6942" s="2" t="s">
        <v>578</v>
      </c>
      <c r="R6942" s="2" t="s">
        <v>2619</v>
      </c>
      <c r="S6942" s="1">
        <v>28.4</v>
      </c>
      <c r="T6942" s="1">
        <v>5</v>
      </c>
      <c r="U6942" s="1">
        <v>0</v>
      </c>
      <c r="V6942" s="5">
        <v>8.2360000000000007</v>
      </c>
    </row>
    <row r="6943" spans="1:22" ht="15" thickBot="1" x14ac:dyDescent="0.35">
      <c r="A6943" s="4">
        <v>6942</v>
      </c>
      <c r="B6943" s="2" t="s">
        <v>9192</v>
      </c>
      <c r="C6943" s="1">
        <v>2014</v>
      </c>
      <c r="D6943" s="3">
        <v>41817</v>
      </c>
      <c r="E6943" s="3">
        <v>41821</v>
      </c>
      <c r="F6943" s="2" t="s">
        <v>50</v>
      </c>
      <c r="G6943" s="2" t="s">
        <v>5376</v>
      </c>
      <c r="H6943" s="2" t="s">
        <v>5377</v>
      </c>
      <c r="I6943" s="2" t="s">
        <v>41</v>
      </c>
      <c r="J6943" s="2" t="s">
        <v>27</v>
      </c>
      <c r="K6943" s="2" t="s">
        <v>266</v>
      </c>
      <c r="L6943" s="2" t="s">
        <v>267</v>
      </c>
      <c r="M6943" s="1">
        <v>10009</v>
      </c>
      <c r="N6943" s="2" t="s">
        <v>148</v>
      </c>
      <c r="O6943" s="2" t="s">
        <v>2011</v>
      </c>
      <c r="P6943" s="2" t="s">
        <v>46</v>
      </c>
      <c r="Q6943" s="2" t="s">
        <v>59</v>
      </c>
      <c r="R6943" s="2" t="s">
        <v>2012</v>
      </c>
      <c r="S6943" s="1">
        <v>713.88</v>
      </c>
      <c r="T6943" s="1">
        <v>4</v>
      </c>
      <c r="U6943" s="1">
        <v>0</v>
      </c>
      <c r="V6943" s="5">
        <v>214.16399999999999</v>
      </c>
    </row>
    <row r="6944" spans="1:22" ht="15" thickBot="1" x14ac:dyDescent="0.35">
      <c r="A6944" s="4">
        <v>6943</v>
      </c>
      <c r="B6944" s="2" t="s">
        <v>9192</v>
      </c>
      <c r="C6944" s="1">
        <v>2014</v>
      </c>
      <c r="D6944" s="3">
        <v>41817</v>
      </c>
      <c r="E6944" s="3">
        <v>41821</v>
      </c>
      <c r="F6944" s="2" t="s">
        <v>50</v>
      </c>
      <c r="G6944" s="2" t="s">
        <v>5376</v>
      </c>
      <c r="H6944" s="2" t="s">
        <v>5377</v>
      </c>
      <c r="I6944" s="2" t="s">
        <v>41</v>
      </c>
      <c r="J6944" s="2" t="s">
        <v>27</v>
      </c>
      <c r="K6944" s="2" t="s">
        <v>266</v>
      </c>
      <c r="L6944" s="2" t="s">
        <v>267</v>
      </c>
      <c r="M6944" s="1">
        <v>10009</v>
      </c>
      <c r="N6944" s="2" t="s">
        <v>148</v>
      </c>
      <c r="O6944" s="2" t="s">
        <v>5180</v>
      </c>
      <c r="P6944" s="2" t="s">
        <v>46</v>
      </c>
      <c r="Q6944" s="2" t="s">
        <v>90</v>
      </c>
      <c r="R6944" s="2" t="s">
        <v>5181</v>
      </c>
      <c r="S6944" s="1">
        <v>68.52</v>
      </c>
      <c r="T6944" s="1">
        <v>3</v>
      </c>
      <c r="U6944" s="1">
        <v>0</v>
      </c>
      <c r="V6944" s="5">
        <v>31.519200000000001</v>
      </c>
    </row>
    <row r="6945" spans="1:22" ht="15" thickBot="1" x14ac:dyDescent="0.35">
      <c r="A6945" s="4">
        <v>6944</v>
      </c>
      <c r="B6945" s="2" t="s">
        <v>9193</v>
      </c>
      <c r="C6945" s="1">
        <v>2012</v>
      </c>
      <c r="D6945" s="3">
        <v>41115</v>
      </c>
      <c r="E6945" s="3">
        <v>41120</v>
      </c>
      <c r="F6945" s="2" t="s">
        <v>50</v>
      </c>
      <c r="G6945" s="2" t="s">
        <v>6691</v>
      </c>
      <c r="H6945" s="2" t="s">
        <v>6692</v>
      </c>
      <c r="I6945" s="2" t="s">
        <v>26</v>
      </c>
      <c r="J6945" s="2" t="s">
        <v>27</v>
      </c>
      <c r="K6945" s="2" t="s">
        <v>42</v>
      </c>
      <c r="L6945" s="2" t="s">
        <v>43</v>
      </c>
      <c r="M6945" s="1">
        <v>90032</v>
      </c>
      <c r="N6945" s="2" t="s">
        <v>44</v>
      </c>
      <c r="O6945" s="2" t="s">
        <v>9194</v>
      </c>
      <c r="P6945" s="2" t="s">
        <v>71</v>
      </c>
      <c r="Q6945" s="2" t="s">
        <v>72</v>
      </c>
      <c r="R6945" s="2" t="s">
        <v>9195</v>
      </c>
      <c r="S6945" s="1">
        <v>623.96</v>
      </c>
      <c r="T6945" s="1">
        <v>5</v>
      </c>
      <c r="U6945" s="1">
        <v>0.2</v>
      </c>
      <c r="V6945" s="5">
        <v>38.997500000000002</v>
      </c>
    </row>
    <row r="6946" spans="1:22" ht="15" thickBot="1" x14ac:dyDescent="0.35">
      <c r="A6946" s="4">
        <v>6945</v>
      </c>
      <c r="B6946" s="2" t="s">
        <v>9196</v>
      </c>
      <c r="C6946" s="1">
        <v>2011</v>
      </c>
      <c r="D6946" s="3">
        <v>40809</v>
      </c>
      <c r="E6946" s="3">
        <v>40813</v>
      </c>
      <c r="F6946" s="2" t="s">
        <v>50</v>
      </c>
      <c r="G6946" s="2" t="s">
        <v>8287</v>
      </c>
      <c r="H6946" s="2" t="s">
        <v>8288</v>
      </c>
      <c r="I6946" s="2" t="s">
        <v>41</v>
      </c>
      <c r="J6946" s="2" t="s">
        <v>27</v>
      </c>
      <c r="K6946" s="2" t="s">
        <v>606</v>
      </c>
      <c r="L6946" s="2" t="s">
        <v>245</v>
      </c>
      <c r="M6946" s="1">
        <v>19711</v>
      </c>
      <c r="N6946" s="2" t="s">
        <v>148</v>
      </c>
      <c r="O6946" s="2" t="s">
        <v>3896</v>
      </c>
      <c r="P6946" s="2" t="s">
        <v>46</v>
      </c>
      <c r="Q6946" s="2" t="s">
        <v>75</v>
      </c>
      <c r="R6946" s="2" t="s">
        <v>3897</v>
      </c>
      <c r="S6946" s="1">
        <v>11.12</v>
      </c>
      <c r="T6946" s="1">
        <v>4</v>
      </c>
      <c r="U6946" s="1">
        <v>0</v>
      </c>
      <c r="V6946" s="5">
        <v>5.4488000000000003</v>
      </c>
    </row>
    <row r="6947" spans="1:22" ht="15" thickBot="1" x14ac:dyDescent="0.35">
      <c r="A6947" s="4">
        <v>6946</v>
      </c>
      <c r="B6947" s="2" t="s">
        <v>9197</v>
      </c>
      <c r="C6947" s="1">
        <v>2013</v>
      </c>
      <c r="D6947" s="3">
        <v>41548</v>
      </c>
      <c r="E6947" s="3">
        <v>41552</v>
      </c>
      <c r="F6947" s="2" t="s">
        <v>50</v>
      </c>
      <c r="G6947" s="2" t="s">
        <v>3467</v>
      </c>
      <c r="H6947" s="2" t="s">
        <v>3468</v>
      </c>
      <c r="I6947" s="2" t="s">
        <v>26</v>
      </c>
      <c r="J6947" s="2" t="s">
        <v>27</v>
      </c>
      <c r="K6947" s="2" t="s">
        <v>266</v>
      </c>
      <c r="L6947" s="2" t="s">
        <v>267</v>
      </c>
      <c r="M6947" s="1">
        <v>10011</v>
      </c>
      <c r="N6947" s="2" t="s">
        <v>148</v>
      </c>
      <c r="O6947" s="2" t="s">
        <v>4883</v>
      </c>
      <c r="P6947" s="2" t="s">
        <v>32</v>
      </c>
      <c r="Q6947" s="2" t="s">
        <v>33</v>
      </c>
      <c r="R6947" s="2" t="s">
        <v>4884</v>
      </c>
      <c r="S6947" s="1">
        <v>523.91999999999996</v>
      </c>
      <c r="T6947" s="1">
        <v>5</v>
      </c>
      <c r="U6947" s="1">
        <v>0.2</v>
      </c>
      <c r="V6947" s="5">
        <v>-26.196000000000002</v>
      </c>
    </row>
    <row r="6948" spans="1:22" ht="15" thickBot="1" x14ac:dyDescent="0.35">
      <c r="A6948" s="4">
        <v>6947</v>
      </c>
      <c r="B6948" s="2" t="s">
        <v>9198</v>
      </c>
      <c r="C6948" s="1">
        <v>2012</v>
      </c>
      <c r="D6948" s="3">
        <v>41222</v>
      </c>
      <c r="E6948" s="3">
        <v>41226</v>
      </c>
      <c r="F6948" s="2" t="s">
        <v>50</v>
      </c>
      <c r="G6948" s="2" t="s">
        <v>2250</v>
      </c>
      <c r="H6948" s="2" t="s">
        <v>2251</v>
      </c>
      <c r="I6948" s="2" t="s">
        <v>102</v>
      </c>
      <c r="J6948" s="2" t="s">
        <v>27</v>
      </c>
      <c r="K6948" s="2" t="s">
        <v>566</v>
      </c>
      <c r="L6948" s="2" t="s">
        <v>43</v>
      </c>
      <c r="M6948" s="1">
        <v>95661</v>
      </c>
      <c r="N6948" s="2" t="s">
        <v>44</v>
      </c>
      <c r="O6948" s="2" t="s">
        <v>1229</v>
      </c>
      <c r="P6948" s="2" t="s">
        <v>46</v>
      </c>
      <c r="Q6948" s="2" t="s">
        <v>269</v>
      </c>
      <c r="R6948" s="2" t="s">
        <v>1230</v>
      </c>
      <c r="S6948" s="1">
        <v>2.48</v>
      </c>
      <c r="T6948" s="1">
        <v>2</v>
      </c>
      <c r="U6948" s="1">
        <v>0</v>
      </c>
      <c r="V6948" s="5">
        <v>1.1656</v>
      </c>
    </row>
    <row r="6949" spans="1:22" ht="15" thickBot="1" x14ac:dyDescent="0.35">
      <c r="A6949" s="4">
        <v>6948</v>
      </c>
      <c r="B6949" s="2" t="s">
        <v>9199</v>
      </c>
      <c r="C6949" s="1">
        <v>2012</v>
      </c>
      <c r="D6949" s="3">
        <v>41024</v>
      </c>
      <c r="E6949" s="3">
        <v>41028</v>
      </c>
      <c r="F6949" s="2" t="s">
        <v>50</v>
      </c>
      <c r="G6949" s="2" t="s">
        <v>1974</v>
      </c>
      <c r="H6949" s="2" t="s">
        <v>1975</v>
      </c>
      <c r="I6949" s="2" t="s">
        <v>26</v>
      </c>
      <c r="J6949" s="2" t="s">
        <v>27</v>
      </c>
      <c r="K6949" s="2" t="s">
        <v>456</v>
      </c>
      <c r="L6949" s="2" t="s">
        <v>211</v>
      </c>
      <c r="M6949" s="1">
        <v>60505</v>
      </c>
      <c r="N6949" s="2" t="s">
        <v>105</v>
      </c>
      <c r="O6949" s="2" t="s">
        <v>3688</v>
      </c>
      <c r="P6949" s="2" t="s">
        <v>46</v>
      </c>
      <c r="Q6949" s="2" t="s">
        <v>59</v>
      </c>
      <c r="R6949" s="2" t="s">
        <v>3689</v>
      </c>
      <c r="S6949" s="1">
        <v>221.024</v>
      </c>
      <c r="T6949" s="1">
        <v>2</v>
      </c>
      <c r="U6949" s="1">
        <v>0.2</v>
      </c>
      <c r="V6949" s="5">
        <v>-55.256</v>
      </c>
    </row>
    <row r="6950" spans="1:22" ht="15" thickBot="1" x14ac:dyDescent="0.35">
      <c r="A6950" s="4">
        <v>6949</v>
      </c>
      <c r="B6950" s="2" t="s">
        <v>9199</v>
      </c>
      <c r="C6950" s="1">
        <v>2012</v>
      </c>
      <c r="D6950" s="3">
        <v>41024</v>
      </c>
      <c r="E6950" s="3">
        <v>41028</v>
      </c>
      <c r="F6950" s="2" t="s">
        <v>50</v>
      </c>
      <c r="G6950" s="2" t="s">
        <v>1974</v>
      </c>
      <c r="H6950" s="2" t="s">
        <v>1975</v>
      </c>
      <c r="I6950" s="2" t="s">
        <v>26</v>
      </c>
      <c r="J6950" s="2" t="s">
        <v>27</v>
      </c>
      <c r="K6950" s="2" t="s">
        <v>456</v>
      </c>
      <c r="L6950" s="2" t="s">
        <v>211</v>
      </c>
      <c r="M6950" s="1">
        <v>60505</v>
      </c>
      <c r="N6950" s="2" t="s">
        <v>105</v>
      </c>
      <c r="O6950" s="2" t="s">
        <v>6594</v>
      </c>
      <c r="P6950" s="2" t="s">
        <v>32</v>
      </c>
      <c r="Q6950" s="2" t="s">
        <v>36</v>
      </c>
      <c r="R6950" s="2" t="s">
        <v>6595</v>
      </c>
      <c r="S6950" s="1">
        <v>128.05799999999999</v>
      </c>
      <c r="T6950" s="1">
        <v>3</v>
      </c>
      <c r="U6950" s="1">
        <v>0.3</v>
      </c>
      <c r="V6950" s="5">
        <v>-23.7822</v>
      </c>
    </row>
    <row r="6951" spans="1:22" ht="15" thickBot="1" x14ac:dyDescent="0.35">
      <c r="A6951" s="4">
        <v>6950</v>
      </c>
      <c r="B6951" s="2" t="s">
        <v>9200</v>
      </c>
      <c r="C6951" s="1">
        <v>2014</v>
      </c>
      <c r="D6951" s="3">
        <v>41963</v>
      </c>
      <c r="E6951" s="3">
        <v>41963</v>
      </c>
      <c r="F6951" s="2" t="s">
        <v>1290</v>
      </c>
      <c r="G6951" s="2" t="s">
        <v>3340</v>
      </c>
      <c r="H6951" s="2" t="s">
        <v>3341</v>
      </c>
      <c r="I6951" s="2" t="s">
        <v>102</v>
      </c>
      <c r="J6951" s="2" t="s">
        <v>27</v>
      </c>
      <c r="K6951" s="2" t="s">
        <v>266</v>
      </c>
      <c r="L6951" s="2" t="s">
        <v>267</v>
      </c>
      <c r="M6951" s="1">
        <v>10011</v>
      </c>
      <c r="N6951" s="2" t="s">
        <v>148</v>
      </c>
      <c r="O6951" s="2" t="s">
        <v>4493</v>
      </c>
      <c r="P6951" s="2" t="s">
        <v>46</v>
      </c>
      <c r="Q6951" s="2" t="s">
        <v>75</v>
      </c>
      <c r="R6951" s="2" t="s">
        <v>4494</v>
      </c>
      <c r="S6951" s="1">
        <v>58.408000000000001</v>
      </c>
      <c r="T6951" s="1">
        <v>7</v>
      </c>
      <c r="U6951" s="1">
        <v>0.2</v>
      </c>
      <c r="V6951" s="5">
        <v>18.252500000000001</v>
      </c>
    </row>
    <row r="6952" spans="1:22" ht="15" thickBot="1" x14ac:dyDescent="0.35">
      <c r="A6952" s="4">
        <v>6951</v>
      </c>
      <c r="B6952" s="2" t="s">
        <v>9200</v>
      </c>
      <c r="C6952" s="1">
        <v>2014</v>
      </c>
      <c r="D6952" s="3">
        <v>41963</v>
      </c>
      <c r="E6952" s="3">
        <v>41963</v>
      </c>
      <c r="F6952" s="2" t="s">
        <v>1290</v>
      </c>
      <c r="G6952" s="2" t="s">
        <v>3340</v>
      </c>
      <c r="H6952" s="2" t="s">
        <v>3341</v>
      </c>
      <c r="I6952" s="2" t="s">
        <v>102</v>
      </c>
      <c r="J6952" s="2" t="s">
        <v>27</v>
      </c>
      <c r="K6952" s="2" t="s">
        <v>266</v>
      </c>
      <c r="L6952" s="2" t="s">
        <v>267</v>
      </c>
      <c r="M6952" s="1">
        <v>10011</v>
      </c>
      <c r="N6952" s="2" t="s">
        <v>148</v>
      </c>
      <c r="O6952" s="2" t="s">
        <v>3806</v>
      </c>
      <c r="P6952" s="2" t="s">
        <v>32</v>
      </c>
      <c r="Q6952" s="2" t="s">
        <v>56</v>
      </c>
      <c r="R6952" s="2" t="s">
        <v>3807</v>
      </c>
      <c r="S6952" s="1">
        <v>79.974000000000004</v>
      </c>
      <c r="T6952" s="1">
        <v>3</v>
      </c>
      <c r="U6952" s="1">
        <v>0.4</v>
      </c>
      <c r="V6952" s="5">
        <v>-29.323799999999999</v>
      </c>
    </row>
    <row r="6953" spans="1:22" ht="15" thickBot="1" x14ac:dyDescent="0.35">
      <c r="A6953" s="4">
        <v>6952</v>
      </c>
      <c r="B6953" s="2" t="s">
        <v>9201</v>
      </c>
      <c r="C6953" s="1">
        <v>2012</v>
      </c>
      <c r="D6953" s="3">
        <v>41233</v>
      </c>
      <c r="E6953" s="3">
        <v>41237</v>
      </c>
      <c r="F6953" s="2" t="s">
        <v>50</v>
      </c>
      <c r="G6953" s="2" t="s">
        <v>1177</v>
      </c>
      <c r="H6953" s="2" t="s">
        <v>1178</v>
      </c>
      <c r="I6953" s="2" t="s">
        <v>41</v>
      </c>
      <c r="J6953" s="2" t="s">
        <v>27</v>
      </c>
      <c r="K6953" s="2" t="s">
        <v>815</v>
      </c>
      <c r="L6953" s="2" t="s">
        <v>104</v>
      </c>
      <c r="M6953" s="1">
        <v>75217</v>
      </c>
      <c r="N6953" s="2" t="s">
        <v>105</v>
      </c>
      <c r="O6953" s="2" t="s">
        <v>9202</v>
      </c>
      <c r="P6953" s="2" t="s">
        <v>71</v>
      </c>
      <c r="Q6953" s="2" t="s">
        <v>682</v>
      </c>
      <c r="R6953" s="2" t="s">
        <v>9203</v>
      </c>
      <c r="S6953" s="1">
        <v>479.988</v>
      </c>
      <c r="T6953" s="1">
        <v>2</v>
      </c>
      <c r="U6953" s="1">
        <v>0.4</v>
      </c>
      <c r="V6953" s="5">
        <v>55.998600000000003</v>
      </c>
    </row>
    <row r="6954" spans="1:22" ht="15" thickBot="1" x14ac:dyDescent="0.35">
      <c r="A6954" s="4">
        <v>6953</v>
      </c>
      <c r="B6954" s="2" t="s">
        <v>9204</v>
      </c>
      <c r="C6954" s="1">
        <v>2012</v>
      </c>
      <c r="D6954" s="3">
        <v>41184</v>
      </c>
      <c r="E6954" s="3">
        <v>41185</v>
      </c>
      <c r="F6954" s="2" t="s">
        <v>188</v>
      </c>
      <c r="G6954" s="2" t="s">
        <v>323</v>
      </c>
      <c r="H6954" s="2" t="s">
        <v>324</v>
      </c>
      <c r="I6954" s="2" t="s">
        <v>26</v>
      </c>
      <c r="J6954" s="2" t="s">
        <v>27</v>
      </c>
      <c r="K6954" s="2" t="s">
        <v>42</v>
      </c>
      <c r="L6954" s="2" t="s">
        <v>43</v>
      </c>
      <c r="M6954" s="1">
        <v>90008</v>
      </c>
      <c r="N6954" s="2" t="s">
        <v>44</v>
      </c>
      <c r="O6954" s="2" t="s">
        <v>4737</v>
      </c>
      <c r="P6954" s="2" t="s">
        <v>46</v>
      </c>
      <c r="Q6954" s="2" t="s">
        <v>75</v>
      </c>
      <c r="R6954" s="2" t="s">
        <v>4738</v>
      </c>
      <c r="S6954" s="1">
        <v>11.808</v>
      </c>
      <c r="T6954" s="1">
        <v>3</v>
      </c>
      <c r="U6954" s="1">
        <v>0.2</v>
      </c>
      <c r="V6954" s="5">
        <v>4.1327999999999996</v>
      </c>
    </row>
    <row r="6955" spans="1:22" ht="15" thickBot="1" x14ac:dyDescent="0.35">
      <c r="A6955" s="4">
        <v>6954</v>
      </c>
      <c r="B6955" s="2" t="s">
        <v>9204</v>
      </c>
      <c r="C6955" s="1">
        <v>2012</v>
      </c>
      <c r="D6955" s="3">
        <v>41184</v>
      </c>
      <c r="E6955" s="3">
        <v>41185</v>
      </c>
      <c r="F6955" s="2" t="s">
        <v>188</v>
      </c>
      <c r="G6955" s="2" t="s">
        <v>323</v>
      </c>
      <c r="H6955" s="2" t="s">
        <v>324</v>
      </c>
      <c r="I6955" s="2" t="s">
        <v>26</v>
      </c>
      <c r="J6955" s="2" t="s">
        <v>27</v>
      </c>
      <c r="K6955" s="2" t="s">
        <v>42</v>
      </c>
      <c r="L6955" s="2" t="s">
        <v>43</v>
      </c>
      <c r="M6955" s="1">
        <v>90008</v>
      </c>
      <c r="N6955" s="2" t="s">
        <v>44</v>
      </c>
      <c r="O6955" s="2" t="s">
        <v>7007</v>
      </c>
      <c r="P6955" s="2" t="s">
        <v>46</v>
      </c>
      <c r="Q6955" s="2" t="s">
        <v>75</v>
      </c>
      <c r="R6955" s="2" t="s">
        <v>7008</v>
      </c>
      <c r="S6955" s="1">
        <v>53.567999999999998</v>
      </c>
      <c r="T6955" s="1">
        <v>4</v>
      </c>
      <c r="U6955" s="1">
        <v>0.2</v>
      </c>
      <c r="V6955" s="5">
        <v>19.418399999999998</v>
      </c>
    </row>
    <row r="6956" spans="1:22" ht="15" thickBot="1" x14ac:dyDescent="0.35">
      <c r="A6956" s="4">
        <v>6955</v>
      </c>
      <c r="B6956" s="2" t="s">
        <v>9204</v>
      </c>
      <c r="C6956" s="1">
        <v>2012</v>
      </c>
      <c r="D6956" s="3">
        <v>41184</v>
      </c>
      <c r="E6956" s="3">
        <v>41185</v>
      </c>
      <c r="F6956" s="2" t="s">
        <v>188</v>
      </c>
      <c r="G6956" s="2" t="s">
        <v>323</v>
      </c>
      <c r="H6956" s="2" t="s">
        <v>324</v>
      </c>
      <c r="I6956" s="2" t="s">
        <v>26</v>
      </c>
      <c r="J6956" s="2" t="s">
        <v>27</v>
      </c>
      <c r="K6956" s="2" t="s">
        <v>42</v>
      </c>
      <c r="L6956" s="2" t="s">
        <v>43</v>
      </c>
      <c r="M6956" s="1">
        <v>90008</v>
      </c>
      <c r="N6956" s="2" t="s">
        <v>44</v>
      </c>
      <c r="O6956" s="2" t="s">
        <v>5647</v>
      </c>
      <c r="P6956" s="2" t="s">
        <v>71</v>
      </c>
      <c r="Q6956" s="2" t="s">
        <v>72</v>
      </c>
      <c r="R6956" s="2" t="s">
        <v>5648</v>
      </c>
      <c r="S6956" s="1">
        <v>503.96</v>
      </c>
      <c r="T6956" s="1">
        <v>5</v>
      </c>
      <c r="U6956" s="1">
        <v>0.2</v>
      </c>
      <c r="V6956" s="5">
        <v>50.396000000000001</v>
      </c>
    </row>
    <row r="6957" spans="1:22" ht="15" thickBot="1" x14ac:dyDescent="0.35">
      <c r="A6957" s="4">
        <v>6956</v>
      </c>
      <c r="B6957" s="2" t="s">
        <v>9205</v>
      </c>
      <c r="C6957" s="1">
        <v>2012</v>
      </c>
      <c r="D6957" s="3">
        <v>41024</v>
      </c>
      <c r="E6957" s="3">
        <v>41031</v>
      </c>
      <c r="F6957" s="2" t="s">
        <v>50</v>
      </c>
      <c r="G6957" s="2" t="s">
        <v>2679</v>
      </c>
      <c r="H6957" s="2" t="s">
        <v>2680</v>
      </c>
      <c r="I6957" s="2" t="s">
        <v>41</v>
      </c>
      <c r="J6957" s="2" t="s">
        <v>27</v>
      </c>
      <c r="K6957" s="2" t="s">
        <v>42</v>
      </c>
      <c r="L6957" s="2" t="s">
        <v>43</v>
      </c>
      <c r="M6957" s="1">
        <v>90004</v>
      </c>
      <c r="N6957" s="2" t="s">
        <v>44</v>
      </c>
      <c r="O6957" s="2" t="s">
        <v>2985</v>
      </c>
      <c r="P6957" s="2" t="s">
        <v>46</v>
      </c>
      <c r="Q6957" s="2" t="s">
        <v>173</v>
      </c>
      <c r="R6957" s="2" t="s">
        <v>2986</v>
      </c>
      <c r="S6957" s="1">
        <v>21.34</v>
      </c>
      <c r="T6957" s="1">
        <v>2</v>
      </c>
      <c r="U6957" s="1">
        <v>0</v>
      </c>
      <c r="V6957" s="5">
        <v>9.8163999999999998</v>
      </c>
    </row>
    <row r="6958" spans="1:22" ht="15" thickBot="1" x14ac:dyDescent="0.35">
      <c r="A6958" s="4">
        <v>6957</v>
      </c>
      <c r="B6958" s="2" t="s">
        <v>9206</v>
      </c>
      <c r="C6958" s="1">
        <v>2013</v>
      </c>
      <c r="D6958" s="3">
        <v>41470</v>
      </c>
      <c r="E6958" s="3">
        <v>41475</v>
      </c>
      <c r="F6958" s="2" t="s">
        <v>50</v>
      </c>
      <c r="G6958" s="2" t="s">
        <v>9207</v>
      </c>
      <c r="H6958" s="2" t="s">
        <v>9208</v>
      </c>
      <c r="I6958" s="2" t="s">
        <v>26</v>
      </c>
      <c r="J6958" s="2" t="s">
        <v>27</v>
      </c>
      <c r="K6958" s="2" t="s">
        <v>497</v>
      </c>
      <c r="L6958" s="2" t="s">
        <v>1272</v>
      </c>
      <c r="M6958" s="1">
        <v>31907</v>
      </c>
      <c r="N6958" s="2" t="s">
        <v>30</v>
      </c>
      <c r="O6958" s="2" t="s">
        <v>5515</v>
      </c>
      <c r="P6958" s="2" t="s">
        <v>46</v>
      </c>
      <c r="Q6958" s="2" t="s">
        <v>75</v>
      </c>
      <c r="R6958" s="2" t="s">
        <v>5516</v>
      </c>
      <c r="S6958" s="1">
        <v>36.4</v>
      </c>
      <c r="T6958" s="1">
        <v>5</v>
      </c>
      <c r="U6958" s="1">
        <v>0</v>
      </c>
      <c r="V6958" s="5">
        <v>17.108000000000001</v>
      </c>
    </row>
    <row r="6959" spans="1:22" ht="15" thickBot="1" x14ac:dyDescent="0.35">
      <c r="A6959" s="4">
        <v>6958</v>
      </c>
      <c r="B6959" s="2" t="s">
        <v>9206</v>
      </c>
      <c r="C6959" s="1">
        <v>2013</v>
      </c>
      <c r="D6959" s="3">
        <v>41470</v>
      </c>
      <c r="E6959" s="3">
        <v>41475</v>
      </c>
      <c r="F6959" s="2" t="s">
        <v>50</v>
      </c>
      <c r="G6959" s="2" t="s">
        <v>9207</v>
      </c>
      <c r="H6959" s="2" t="s">
        <v>9208</v>
      </c>
      <c r="I6959" s="2" t="s">
        <v>26</v>
      </c>
      <c r="J6959" s="2" t="s">
        <v>27</v>
      </c>
      <c r="K6959" s="2" t="s">
        <v>497</v>
      </c>
      <c r="L6959" s="2" t="s">
        <v>1272</v>
      </c>
      <c r="M6959" s="1">
        <v>31907</v>
      </c>
      <c r="N6959" s="2" t="s">
        <v>30</v>
      </c>
      <c r="O6959" s="2" t="s">
        <v>170</v>
      </c>
      <c r="P6959" s="2" t="s">
        <v>32</v>
      </c>
      <c r="Q6959" s="2" t="s">
        <v>65</v>
      </c>
      <c r="R6959" s="2" t="s">
        <v>171</v>
      </c>
      <c r="S6959" s="1">
        <v>51.75</v>
      </c>
      <c r="T6959" s="1">
        <v>1</v>
      </c>
      <c r="U6959" s="1">
        <v>0</v>
      </c>
      <c r="V6959" s="5">
        <v>15.525</v>
      </c>
    </row>
    <row r="6960" spans="1:22" ht="15" thickBot="1" x14ac:dyDescent="0.35">
      <c r="A6960" s="4">
        <v>6959</v>
      </c>
      <c r="B6960" s="2" t="s">
        <v>9209</v>
      </c>
      <c r="C6960" s="1">
        <v>2012</v>
      </c>
      <c r="D6960" s="3">
        <v>41179</v>
      </c>
      <c r="E6960" s="3">
        <v>41181</v>
      </c>
      <c r="F6960" s="2" t="s">
        <v>23</v>
      </c>
      <c r="G6960" s="2" t="s">
        <v>4900</v>
      </c>
      <c r="H6960" s="2" t="s">
        <v>4901</v>
      </c>
      <c r="I6960" s="2" t="s">
        <v>102</v>
      </c>
      <c r="J6960" s="2" t="s">
        <v>27</v>
      </c>
      <c r="K6960" s="2" t="s">
        <v>127</v>
      </c>
      <c r="L6960" s="2" t="s">
        <v>43</v>
      </c>
      <c r="M6960" s="1">
        <v>94110</v>
      </c>
      <c r="N6960" s="2" t="s">
        <v>44</v>
      </c>
      <c r="O6960" s="2" t="s">
        <v>759</v>
      </c>
      <c r="P6960" s="2" t="s">
        <v>46</v>
      </c>
      <c r="Q6960" s="2" t="s">
        <v>59</v>
      </c>
      <c r="R6960" s="2" t="s">
        <v>760</v>
      </c>
      <c r="S6960" s="1">
        <v>15.51</v>
      </c>
      <c r="T6960" s="1">
        <v>1</v>
      </c>
      <c r="U6960" s="1">
        <v>0</v>
      </c>
      <c r="V6960" s="5">
        <v>4.3428000000000004</v>
      </c>
    </row>
    <row r="6961" spans="1:22" ht="15" thickBot="1" x14ac:dyDescent="0.35">
      <c r="A6961" s="4">
        <v>6960</v>
      </c>
      <c r="B6961" s="2" t="s">
        <v>9209</v>
      </c>
      <c r="C6961" s="1">
        <v>2012</v>
      </c>
      <c r="D6961" s="3">
        <v>41179</v>
      </c>
      <c r="E6961" s="3">
        <v>41181</v>
      </c>
      <c r="F6961" s="2" t="s">
        <v>23</v>
      </c>
      <c r="G6961" s="2" t="s">
        <v>4900</v>
      </c>
      <c r="H6961" s="2" t="s">
        <v>4901</v>
      </c>
      <c r="I6961" s="2" t="s">
        <v>102</v>
      </c>
      <c r="J6961" s="2" t="s">
        <v>27</v>
      </c>
      <c r="K6961" s="2" t="s">
        <v>127</v>
      </c>
      <c r="L6961" s="2" t="s">
        <v>43</v>
      </c>
      <c r="M6961" s="1">
        <v>94110</v>
      </c>
      <c r="N6961" s="2" t="s">
        <v>44</v>
      </c>
      <c r="O6961" s="2" t="s">
        <v>560</v>
      </c>
      <c r="P6961" s="2" t="s">
        <v>46</v>
      </c>
      <c r="Q6961" s="2" t="s">
        <v>90</v>
      </c>
      <c r="R6961" s="2" t="s">
        <v>561</v>
      </c>
      <c r="S6961" s="1">
        <v>146.82</v>
      </c>
      <c r="T6961" s="1">
        <v>3</v>
      </c>
      <c r="U6961" s="1">
        <v>0</v>
      </c>
      <c r="V6961" s="5">
        <v>73.41</v>
      </c>
    </row>
    <row r="6962" spans="1:22" ht="15" thickBot="1" x14ac:dyDescent="0.35">
      <c r="A6962" s="4">
        <v>6961</v>
      </c>
      <c r="B6962" s="2" t="s">
        <v>9209</v>
      </c>
      <c r="C6962" s="1">
        <v>2012</v>
      </c>
      <c r="D6962" s="3">
        <v>41179</v>
      </c>
      <c r="E6962" s="3">
        <v>41181</v>
      </c>
      <c r="F6962" s="2" t="s">
        <v>23</v>
      </c>
      <c r="G6962" s="2" t="s">
        <v>4900</v>
      </c>
      <c r="H6962" s="2" t="s">
        <v>4901</v>
      </c>
      <c r="I6962" s="2" t="s">
        <v>102</v>
      </c>
      <c r="J6962" s="2" t="s">
        <v>27</v>
      </c>
      <c r="K6962" s="2" t="s">
        <v>127</v>
      </c>
      <c r="L6962" s="2" t="s">
        <v>43</v>
      </c>
      <c r="M6962" s="1">
        <v>94110</v>
      </c>
      <c r="N6962" s="2" t="s">
        <v>44</v>
      </c>
      <c r="O6962" s="2" t="s">
        <v>1898</v>
      </c>
      <c r="P6962" s="2" t="s">
        <v>46</v>
      </c>
      <c r="Q6962" s="2" t="s">
        <v>90</v>
      </c>
      <c r="R6962" s="2" t="s">
        <v>1899</v>
      </c>
      <c r="S6962" s="1">
        <v>12.96</v>
      </c>
      <c r="T6962" s="1">
        <v>2</v>
      </c>
      <c r="U6962" s="1">
        <v>0</v>
      </c>
      <c r="V6962" s="5">
        <v>6.2207999999999997</v>
      </c>
    </row>
    <row r="6963" spans="1:22" ht="15" thickBot="1" x14ac:dyDescent="0.35">
      <c r="A6963" s="4">
        <v>6962</v>
      </c>
      <c r="B6963" s="2" t="s">
        <v>9210</v>
      </c>
      <c r="C6963" s="1">
        <v>2014</v>
      </c>
      <c r="D6963" s="3">
        <v>41954</v>
      </c>
      <c r="E6963" s="3">
        <v>41954</v>
      </c>
      <c r="F6963" s="2" t="s">
        <v>1290</v>
      </c>
      <c r="G6963" s="2" t="s">
        <v>2911</v>
      </c>
      <c r="H6963" s="2" t="s">
        <v>2912</v>
      </c>
      <c r="I6963" s="2" t="s">
        <v>102</v>
      </c>
      <c r="J6963" s="2" t="s">
        <v>27</v>
      </c>
      <c r="K6963" s="2" t="s">
        <v>2855</v>
      </c>
      <c r="L6963" s="2" t="s">
        <v>43</v>
      </c>
      <c r="M6963" s="1">
        <v>92503</v>
      </c>
      <c r="N6963" s="2" t="s">
        <v>44</v>
      </c>
      <c r="O6963" s="2" t="s">
        <v>4062</v>
      </c>
      <c r="P6963" s="2" t="s">
        <v>46</v>
      </c>
      <c r="Q6963" s="2" t="s">
        <v>68</v>
      </c>
      <c r="R6963" s="2" t="s">
        <v>4063</v>
      </c>
      <c r="S6963" s="1">
        <v>7.8</v>
      </c>
      <c r="T6963" s="1">
        <v>3</v>
      </c>
      <c r="U6963" s="1">
        <v>0</v>
      </c>
      <c r="V6963" s="5">
        <v>2.1059999999999999</v>
      </c>
    </row>
    <row r="6964" spans="1:22" ht="15" thickBot="1" x14ac:dyDescent="0.35">
      <c r="A6964" s="4">
        <v>6963</v>
      </c>
      <c r="B6964" s="2" t="s">
        <v>9211</v>
      </c>
      <c r="C6964" s="1">
        <v>2013</v>
      </c>
      <c r="D6964" s="3">
        <v>41472</v>
      </c>
      <c r="E6964" s="3">
        <v>41476</v>
      </c>
      <c r="F6964" s="2" t="s">
        <v>23</v>
      </c>
      <c r="G6964" s="2" t="s">
        <v>581</v>
      </c>
      <c r="H6964" s="2" t="s">
        <v>582</v>
      </c>
      <c r="I6964" s="2" t="s">
        <v>41</v>
      </c>
      <c r="J6964" s="2" t="s">
        <v>27</v>
      </c>
      <c r="K6964" s="2" t="s">
        <v>382</v>
      </c>
      <c r="L6964" s="2" t="s">
        <v>383</v>
      </c>
      <c r="M6964" s="1">
        <v>29203</v>
      </c>
      <c r="N6964" s="2" t="s">
        <v>30</v>
      </c>
      <c r="O6964" s="2" t="s">
        <v>172</v>
      </c>
      <c r="P6964" s="2" t="s">
        <v>46</v>
      </c>
      <c r="Q6964" s="2" t="s">
        <v>173</v>
      </c>
      <c r="R6964" s="2" t="s">
        <v>174</v>
      </c>
      <c r="S6964" s="1">
        <v>10.199999999999999</v>
      </c>
      <c r="T6964" s="1">
        <v>5</v>
      </c>
      <c r="U6964" s="1">
        <v>0</v>
      </c>
      <c r="V6964" s="5">
        <v>4.7939999999999996</v>
      </c>
    </row>
    <row r="6965" spans="1:22" ht="15" thickBot="1" x14ac:dyDescent="0.35">
      <c r="A6965" s="4">
        <v>6964</v>
      </c>
      <c r="B6965" s="2" t="s">
        <v>9211</v>
      </c>
      <c r="C6965" s="1">
        <v>2013</v>
      </c>
      <c r="D6965" s="3">
        <v>41472</v>
      </c>
      <c r="E6965" s="3">
        <v>41476</v>
      </c>
      <c r="F6965" s="2" t="s">
        <v>23</v>
      </c>
      <c r="G6965" s="2" t="s">
        <v>581</v>
      </c>
      <c r="H6965" s="2" t="s">
        <v>582</v>
      </c>
      <c r="I6965" s="2" t="s">
        <v>41</v>
      </c>
      <c r="J6965" s="2" t="s">
        <v>27</v>
      </c>
      <c r="K6965" s="2" t="s">
        <v>382</v>
      </c>
      <c r="L6965" s="2" t="s">
        <v>383</v>
      </c>
      <c r="M6965" s="1">
        <v>29203</v>
      </c>
      <c r="N6965" s="2" t="s">
        <v>30</v>
      </c>
      <c r="O6965" s="2" t="s">
        <v>6108</v>
      </c>
      <c r="P6965" s="2" t="s">
        <v>46</v>
      </c>
      <c r="Q6965" s="2" t="s">
        <v>68</v>
      </c>
      <c r="R6965" s="2" t="s">
        <v>6109</v>
      </c>
      <c r="S6965" s="1">
        <v>22.32</v>
      </c>
      <c r="T6965" s="1">
        <v>3</v>
      </c>
      <c r="U6965" s="1">
        <v>0</v>
      </c>
      <c r="V6965" s="5">
        <v>5.58</v>
      </c>
    </row>
    <row r="6966" spans="1:22" ht="15" thickBot="1" x14ac:dyDescent="0.35">
      <c r="A6966" s="4">
        <v>6965</v>
      </c>
      <c r="B6966" s="2" t="s">
        <v>9211</v>
      </c>
      <c r="C6966" s="1">
        <v>2013</v>
      </c>
      <c r="D6966" s="3">
        <v>41472</v>
      </c>
      <c r="E6966" s="3">
        <v>41476</v>
      </c>
      <c r="F6966" s="2" t="s">
        <v>23</v>
      </c>
      <c r="G6966" s="2" t="s">
        <v>581</v>
      </c>
      <c r="H6966" s="2" t="s">
        <v>582</v>
      </c>
      <c r="I6966" s="2" t="s">
        <v>41</v>
      </c>
      <c r="J6966" s="2" t="s">
        <v>27</v>
      </c>
      <c r="K6966" s="2" t="s">
        <v>382</v>
      </c>
      <c r="L6966" s="2" t="s">
        <v>383</v>
      </c>
      <c r="M6966" s="1">
        <v>29203</v>
      </c>
      <c r="N6966" s="2" t="s">
        <v>30</v>
      </c>
      <c r="O6966" s="2" t="s">
        <v>2106</v>
      </c>
      <c r="P6966" s="2" t="s">
        <v>46</v>
      </c>
      <c r="Q6966" s="2" t="s">
        <v>75</v>
      </c>
      <c r="R6966" s="2" t="s">
        <v>2107</v>
      </c>
      <c r="S6966" s="1">
        <v>24.1</v>
      </c>
      <c r="T6966" s="1">
        <v>5</v>
      </c>
      <c r="U6966" s="1">
        <v>0</v>
      </c>
      <c r="V6966" s="5">
        <v>11.086</v>
      </c>
    </row>
    <row r="6967" spans="1:22" ht="15" thickBot="1" x14ac:dyDescent="0.35">
      <c r="A6967" s="4">
        <v>6966</v>
      </c>
      <c r="B6967" s="2" t="s">
        <v>9211</v>
      </c>
      <c r="C6967" s="1">
        <v>2013</v>
      </c>
      <c r="D6967" s="3">
        <v>41472</v>
      </c>
      <c r="E6967" s="3">
        <v>41476</v>
      </c>
      <c r="F6967" s="2" t="s">
        <v>23</v>
      </c>
      <c r="G6967" s="2" t="s">
        <v>581</v>
      </c>
      <c r="H6967" s="2" t="s">
        <v>582</v>
      </c>
      <c r="I6967" s="2" t="s">
        <v>41</v>
      </c>
      <c r="J6967" s="2" t="s">
        <v>27</v>
      </c>
      <c r="K6967" s="2" t="s">
        <v>382</v>
      </c>
      <c r="L6967" s="2" t="s">
        <v>383</v>
      </c>
      <c r="M6967" s="1">
        <v>29203</v>
      </c>
      <c r="N6967" s="2" t="s">
        <v>30</v>
      </c>
      <c r="O6967" s="2" t="s">
        <v>5330</v>
      </c>
      <c r="P6967" s="2" t="s">
        <v>71</v>
      </c>
      <c r="Q6967" s="2" t="s">
        <v>161</v>
      </c>
      <c r="R6967" s="2" t="s">
        <v>5331</v>
      </c>
      <c r="S6967" s="1">
        <v>75.98</v>
      </c>
      <c r="T6967" s="1">
        <v>2</v>
      </c>
      <c r="U6967" s="1">
        <v>0</v>
      </c>
      <c r="V6967" s="5">
        <v>18.235199999999999</v>
      </c>
    </row>
    <row r="6968" spans="1:22" ht="15" thickBot="1" x14ac:dyDescent="0.35">
      <c r="A6968" s="4">
        <v>6967</v>
      </c>
      <c r="B6968" s="2" t="s">
        <v>9211</v>
      </c>
      <c r="C6968" s="1">
        <v>2013</v>
      </c>
      <c r="D6968" s="3">
        <v>41472</v>
      </c>
      <c r="E6968" s="3">
        <v>41476</v>
      </c>
      <c r="F6968" s="2" t="s">
        <v>23</v>
      </c>
      <c r="G6968" s="2" t="s">
        <v>581</v>
      </c>
      <c r="H6968" s="2" t="s">
        <v>582</v>
      </c>
      <c r="I6968" s="2" t="s">
        <v>41</v>
      </c>
      <c r="J6968" s="2" t="s">
        <v>27</v>
      </c>
      <c r="K6968" s="2" t="s">
        <v>382</v>
      </c>
      <c r="L6968" s="2" t="s">
        <v>383</v>
      </c>
      <c r="M6968" s="1">
        <v>29203</v>
      </c>
      <c r="N6968" s="2" t="s">
        <v>30</v>
      </c>
      <c r="O6968" s="2" t="s">
        <v>1966</v>
      </c>
      <c r="P6968" s="2" t="s">
        <v>46</v>
      </c>
      <c r="Q6968" s="2" t="s">
        <v>75</v>
      </c>
      <c r="R6968" s="2" t="s">
        <v>1967</v>
      </c>
      <c r="S6968" s="1">
        <v>6.46</v>
      </c>
      <c r="T6968" s="1">
        <v>2</v>
      </c>
      <c r="U6968" s="1">
        <v>0</v>
      </c>
      <c r="V6968" s="5">
        <v>3.1654</v>
      </c>
    </row>
    <row r="6969" spans="1:22" ht="15" thickBot="1" x14ac:dyDescent="0.35">
      <c r="A6969" s="4">
        <v>6968</v>
      </c>
      <c r="B6969" s="2" t="s">
        <v>9211</v>
      </c>
      <c r="C6969" s="1">
        <v>2013</v>
      </c>
      <c r="D6969" s="3">
        <v>41472</v>
      </c>
      <c r="E6969" s="3">
        <v>41476</v>
      </c>
      <c r="F6969" s="2" t="s">
        <v>23</v>
      </c>
      <c r="G6969" s="2" t="s">
        <v>581</v>
      </c>
      <c r="H6969" s="2" t="s">
        <v>582</v>
      </c>
      <c r="I6969" s="2" t="s">
        <v>41</v>
      </c>
      <c r="J6969" s="2" t="s">
        <v>27</v>
      </c>
      <c r="K6969" s="2" t="s">
        <v>382</v>
      </c>
      <c r="L6969" s="2" t="s">
        <v>383</v>
      </c>
      <c r="M6969" s="1">
        <v>29203</v>
      </c>
      <c r="N6969" s="2" t="s">
        <v>30</v>
      </c>
      <c r="O6969" s="2" t="s">
        <v>7063</v>
      </c>
      <c r="P6969" s="2" t="s">
        <v>46</v>
      </c>
      <c r="Q6969" s="2" t="s">
        <v>90</v>
      </c>
      <c r="R6969" s="2" t="s">
        <v>7064</v>
      </c>
      <c r="S6969" s="1">
        <v>60.12</v>
      </c>
      <c r="T6969" s="1">
        <v>9</v>
      </c>
      <c r="U6969" s="1">
        <v>0</v>
      </c>
      <c r="V6969" s="5">
        <v>28.857600000000001</v>
      </c>
    </row>
    <row r="6970" spans="1:22" ht="15" thickBot="1" x14ac:dyDescent="0.35">
      <c r="A6970" s="4">
        <v>6969</v>
      </c>
      <c r="B6970" s="2" t="s">
        <v>9212</v>
      </c>
      <c r="C6970" s="1">
        <v>2012</v>
      </c>
      <c r="D6970" s="3">
        <v>41198</v>
      </c>
      <c r="E6970" s="3">
        <v>41202</v>
      </c>
      <c r="F6970" s="2" t="s">
        <v>23</v>
      </c>
      <c r="G6970" s="2" t="s">
        <v>1477</v>
      </c>
      <c r="H6970" s="2" t="s">
        <v>1478</v>
      </c>
      <c r="I6970" s="2" t="s">
        <v>41</v>
      </c>
      <c r="J6970" s="2" t="s">
        <v>27</v>
      </c>
      <c r="K6970" s="2" t="s">
        <v>266</v>
      </c>
      <c r="L6970" s="2" t="s">
        <v>267</v>
      </c>
      <c r="M6970" s="1">
        <v>10011</v>
      </c>
      <c r="N6970" s="2" t="s">
        <v>148</v>
      </c>
      <c r="O6970" s="2" t="s">
        <v>3500</v>
      </c>
      <c r="P6970" s="2" t="s">
        <v>71</v>
      </c>
      <c r="Q6970" s="2" t="s">
        <v>72</v>
      </c>
      <c r="R6970" s="2" t="s">
        <v>3501</v>
      </c>
      <c r="S6970" s="1">
        <v>824.97</v>
      </c>
      <c r="T6970" s="1">
        <v>3</v>
      </c>
      <c r="U6970" s="1">
        <v>0</v>
      </c>
      <c r="V6970" s="5">
        <v>214.4922</v>
      </c>
    </row>
    <row r="6971" spans="1:22" ht="15" thickBot="1" x14ac:dyDescent="0.35">
      <c r="A6971" s="4">
        <v>6970</v>
      </c>
      <c r="B6971" s="2" t="s">
        <v>9213</v>
      </c>
      <c r="C6971" s="1">
        <v>2013</v>
      </c>
      <c r="D6971" s="3">
        <v>41284</v>
      </c>
      <c r="E6971" s="3">
        <v>41287</v>
      </c>
      <c r="F6971" s="2" t="s">
        <v>23</v>
      </c>
      <c r="G6971" s="2" t="s">
        <v>6220</v>
      </c>
      <c r="H6971" s="2" t="s">
        <v>6221</v>
      </c>
      <c r="I6971" s="2" t="s">
        <v>26</v>
      </c>
      <c r="J6971" s="2" t="s">
        <v>27</v>
      </c>
      <c r="K6971" s="2" t="s">
        <v>8751</v>
      </c>
      <c r="L6971" s="2" t="s">
        <v>96</v>
      </c>
      <c r="M6971" s="1">
        <v>98632</v>
      </c>
      <c r="N6971" s="2" t="s">
        <v>44</v>
      </c>
      <c r="O6971" s="2" t="s">
        <v>2045</v>
      </c>
      <c r="P6971" s="2" t="s">
        <v>32</v>
      </c>
      <c r="Q6971" s="2" t="s">
        <v>65</v>
      </c>
      <c r="R6971" s="2" t="s">
        <v>2046</v>
      </c>
      <c r="S6971" s="1">
        <v>24.85</v>
      </c>
      <c r="T6971" s="1">
        <v>5</v>
      </c>
      <c r="U6971" s="1">
        <v>0</v>
      </c>
      <c r="V6971" s="5">
        <v>7.7035</v>
      </c>
    </row>
    <row r="6972" spans="1:22" ht="15" thickBot="1" x14ac:dyDescent="0.35">
      <c r="A6972" s="4">
        <v>6971</v>
      </c>
      <c r="B6972" s="2" t="s">
        <v>9214</v>
      </c>
      <c r="C6972" s="1">
        <v>2014</v>
      </c>
      <c r="D6972" s="3">
        <v>41902</v>
      </c>
      <c r="E6972" s="3">
        <v>41908</v>
      </c>
      <c r="F6972" s="2" t="s">
        <v>50</v>
      </c>
      <c r="G6972" s="2" t="s">
        <v>3827</v>
      </c>
      <c r="H6972" s="2" t="s">
        <v>3828</v>
      </c>
      <c r="I6972" s="2" t="s">
        <v>26</v>
      </c>
      <c r="J6972" s="2" t="s">
        <v>27</v>
      </c>
      <c r="K6972" s="2" t="s">
        <v>544</v>
      </c>
      <c r="L6972" s="2" t="s">
        <v>310</v>
      </c>
      <c r="M6972" s="1">
        <v>85023</v>
      </c>
      <c r="N6972" s="2" t="s">
        <v>44</v>
      </c>
      <c r="O6972" s="2" t="s">
        <v>6758</v>
      </c>
      <c r="P6972" s="2" t="s">
        <v>46</v>
      </c>
      <c r="Q6972" s="2" t="s">
        <v>59</v>
      </c>
      <c r="R6972" s="2" t="s">
        <v>6759</v>
      </c>
      <c r="S6972" s="1">
        <v>12.624000000000001</v>
      </c>
      <c r="T6972" s="1">
        <v>2</v>
      </c>
      <c r="U6972" s="1">
        <v>0.2</v>
      </c>
      <c r="V6972" s="5">
        <v>-2.5247999999999999</v>
      </c>
    </row>
    <row r="6973" spans="1:22" ht="15" thickBot="1" x14ac:dyDescent="0.35">
      <c r="A6973" s="4">
        <v>6972</v>
      </c>
      <c r="B6973" s="2" t="s">
        <v>9214</v>
      </c>
      <c r="C6973" s="1">
        <v>2014</v>
      </c>
      <c r="D6973" s="3">
        <v>41902</v>
      </c>
      <c r="E6973" s="3">
        <v>41908</v>
      </c>
      <c r="F6973" s="2" t="s">
        <v>50</v>
      </c>
      <c r="G6973" s="2" t="s">
        <v>3827</v>
      </c>
      <c r="H6973" s="2" t="s">
        <v>3828</v>
      </c>
      <c r="I6973" s="2" t="s">
        <v>26</v>
      </c>
      <c r="J6973" s="2" t="s">
        <v>27</v>
      </c>
      <c r="K6973" s="2" t="s">
        <v>544</v>
      </c>
      <c r="L6973" s="2" t="s">
        <v>310</v>
      </c>
      <c r="M6973" s="1">
        <v>85023</v>
      </c>
      <c r="N6973" s="2" t="s">
        <v>44</v>
      </c>
      <c r="O6973" s="2" t="s">
        <v>856</v>
      </c>
      <c r="P6973" s="2" t="s">
        <v>71</v>
      </c>
      <c r="Q6973" s="2" t="s">
        <v>161</v>
      </c>
      <c r="R6973" s="2" t="s">
        <v>857</v>
      </c>
      <c r="S6973" s="1">
        <v>89.584000000000003</v>
      </c>
      <c r="T6973" s="1">
        <v>2</v>
      </c>
      <c r="U6973" s="1">
        <v>0.2</v>
      </c>
      <c r="V6973" s="5">
        <v>4.4791999999999996</v>
      </c>
    </row>
    <row r="6974" spans="1:22" ht="15" thickBot="1" x14ac:dyDescent="0.35">
      <c r="A6974" s="4">
        <v>6973</v>
      </c>
      <c r="B6974" s="2" t="s">
        <v>9214</v>
      </c>
      <c r="C6974" s="1">
        <v>2014</v>
      </c>
      <c r="D6974" s="3">
        <v>41902</v>
      </c>
      <c r="E6974" s="3">
        <v>41908</v>
      </c>
      <c r="F6974" s="2" t="s">
        <v>50</v>
      </c>
      <c r="G6974" s="2" t="s">
        <v>3827</v>
      </c>
      <c r="H6974" s="2" t="s">
        <v>3828</v>
      </c>
      <c r="I6974" s="2" t="s">
        <v>26</v>
      </c>
      <c r="J6974" s="2" t="s">
        <v>27</v>
      </c>
      <c r="K6974" s="2" t="s">
        <v>544</v>
      </c>
      <c r="L6974" s="2" t="s">
        <v>310</v>
      </c>
      <c r="M6974" s="1">
        <v>85023</v>
      </c>
      <c r="N6974" s="2" t="s">
        <v>44</v>
      </c>
      <c r="O6974" s="2" t="s">
        <v>6643</v>
      </c>
      <c r="P6974" s="2" t="s">
        <v>71</v>
      </c>
      <c r="Q6974" s="2" t="s">
        <v>72</v>
      </c>
      <c r="R6974" s="2" t="s">
        <v>6644</v>
      </c>
      <c r="S6974" s="1">
        <v>471.92</v>
      </c>
      <c r="T6974" s="1">
        <v>2</v>
      </c>
      <c r="U6974" s="1">
        <v>0.2</v>
      </c>
      <c r="V6974" s="5">
        <v>29.495000000000001</v>
      </c>
    </row>
    <row r="6975" spans="1:22" ht="15" thickBot="1" x14ac:dyDescent="0.35">
      <c r="A6975" s="4">
        <v>6974</v>
      </c>
      <c r="B6975" s="2" t="s">
        <v>9214</v>
      </c>
      <c r="C6975" s="1">
        <v>2014</v>
      </c>
      <c r="D6975" s="3">
        <v>41902</v>
      </c>
      <c r="E6975" s="3">
        <v>41908</v>
      </c>
      <c r="F6975" s="2" t="s">
        <v>50</v>
      </c>
      <c r="G6975" s="2" t="s">
        <v>3827</v>
      </c>
      <c r="H6975" s="2" t="s">
        <v>3828</v>
      </c>
      <c r="I6975" s="2" t="s">
        <v>26</v>
      </c>
      <c r="J6975" s="2" t="s">
        <v>27</v>
      </c>
      <c r="K6975" s="2" t="s">
        <v>544</v>
      </c>
      <c r="L6975" s="2" t="s">
        <v>310</v>
      </c>
      <c r="M6975" s="1">
        <v>85023</v>
      </c>
      <c r="N6975" s="2" t="s">
        <v>44</v>
      </c>
      <c r="O6975" s="2" t="s">
        <v>285</v>
      </c>
      <c r="P6975" s="2" t="s">
        <v>46</v>
      </c>
      <c r="Q6975" s="2" t="s">
        <v>75</v>
      </c>
      <c r="R6975" s="2" t="s">
        <v>286</v>
      </c>
      <c r="S6975" s="1">
        <v>18.18</v>
      </c>
      <c r="T6975" s="1">
        <v>4</v>
      </c>
      <c r="U6975" s="1">
        <v>0.7</v>
      </c>
      <c r="V6975" s="5">
        <v>-13.938000000000001</v>
      </c>
    </row>
    <row r="6976" spans="1:22" ht="15" thickBot="1" x14ac:dyDescent="0.35">
      <c r="A6976" s="4">
        <v>6975</v>
      </c>
      <c r="B6976" s="2" t="s">
        <v>9215</v>
      </c>
      <c r="C6976" s="1">
        <v>2014</v>
      </c>
      <c r="D6976" s="3">
        <v>41898</v>
      </c>
      <c r="E6976" s="3">
        <v>41902</v>
      </c>
      <c r="F6976" s="2" t="s">
        <v>50</v>
      </c>
      <c r="G6976" s="2" t="s">
        <v>1957</v>
      </c>
      <c r="H6976" s="2" t="s">
        <v>1958</v>
      </c>
      <c r="I6976" s="2" t="s">
        <v>26</v>
      </c>
      <c r="J6976" s="2" t="s">
        <v>27</v>
      </c>
      <c r="K6976" s="2" t="s">
        <v>184</v>
      </c>
      <c r="L6976" s="2" t="s">
        <v>104</v>
      </c>
      <c r="M6976" s="1">
        <v>77095</v>
      </c>
      <c r="N6976" s="2" t="s">
        <v>105</v>
      </c>
      <c r="O6976" s="2" t="s">
        <v>6845</v>
      </c>
      <c r="P6976" s="2" t="s">
        <v>46</v>
      </c>
      <c r="Q6976" s="2" t="s">
        <v>68</v>
      </c>
      <c r="R6976" s="2" t="s">
        <v>6846</v>
      </c>
      <c r="S6976" s="1">
        <v>31.744</v>
      </c>
      <c r="T6976" s="1">
        <v>2</v>
      </c>
      <c r="U6976" s="1">
        <v>0.2</v>
      </c>
      <c r="V6976" s="5">
        <v>8.3328000000000007</v>
      </c>
    </row>
    <row r="6977" spans="1:22" ht="15" thickBot="1" x14ac:dyDescent="0.35">
      <c r="A6977" s="4">
        <v>6976</v>
      </c>
      <c r="B6977" s="2" t="s">
        <v>9216</v>
      </c>
      <c r="C6977" s="1">
        <v>2012</v>
      </c>
      <c r="D6977" s="3">
        <v>41088</v>
      </c>
      <c r="E6977" s="3">
        <v>41092</v>
      </c>
      <c r="F6977" s="2" t="s">
        <v>50</v>
      </c>
      <c r="G6977" s="2" t="s">
        <v>3197</v>
      </c>
      <c r="H6977" s="2" t="s">
        <v>3198</v>
      </c>
      <c r="I6977" s="2" t="s">
        <v>41</v>
      </c>
      <c r="J6977" s="2" t="s">
        <v>27</v>
      </c>
      <c r="K6977" s="2" t="s">
        <v>309</v>
      </c>
      <c r="L6977" s="2" t="s">
        <v>310</v>
      </c>
      <c r="M6977" s="1">
        <v>85234</v>
      </c>
      <c r="N6977" s="2" t="s">
        <v>44</v>
      </c>
      <c r="O6977" s="2" t="s">
        <v>4562</v>
      </c>
      <c r="P6977" s="2" t="s">
        <v>46</v>
      </c>
      <c r="Q6977" s="2" t="s">
        <v>47</v>
      </c>
      <c r="R6977" s="2" t="s">
        <v>4563</v>
      </c>
      <c r="S6977" s="1">
        <v>5.9039999999999999</v>
      </c>
      <c r="T6977" s="1">
        <v>2</v>
      </c>
      <c r="U6977" s="1">
        <v>0.2</v>
      </c>
      <c r="V6977" s="5">
        <v>1.9925999999999999</v>
      </c>
    </row>
    <row r="6978" spans="1:22" ht="15" thickBot="1" x14ac:dyDescent="0.35">
      <c r="A6978" s="4">
        <v>6977</v>
      </c>
      <c r="B6978" s="2" t="s">
        <v>9216</v>
      </c>
      <c r="C6978" s="1">
        <v>2012</v>
      </c>
      <c r="D6978" s="3">
        <v>41088</v>
      </c>
      <c r="E6978" s="3">
        <v>41092</v>
      </c>
      <c r="F6978" s="2" t="s">
        <v>50</v>
      </c>
      <c r="G6978" s="2" t="s">
        <v>3197</v>
      </c>
      <c r="H6978" s="2" t="s">
        <v>3198</v>
      </c>
      <c r="I6978" s="2" t="s">
        <v>41</v>
      </c>
      <c r="J6978" s="2" t="s">
        <v>27</v>
      </c>
      <c r="K6978" s="2" t="s">
        <v>309</v>
      </c>
      <c r="L6978" s="2" t="s">
        <v>310</v>
      </c>
      <c r="M6978" s="1">
        <v>85234</v>
      </c>
      <c r="N6978" s="2" t="s">
        <v>44</v>
      </c>
      <c r="O6978" s="2" t="s">
        <v>2433</v>
      </c>
      <c r="P6978" s="2" t="s">
        <v>32</v>
      </c>
      <c r="Q6978" s="2" t="s">
        <v>65</v>
      </c>
      <c r="R6978" s="2" t="s">
        <v>2434</v>
      </c>
      <c r="S6978" s="1">
        <v>621.76</v>
      </c>
      <c r="T6978" s="1">
        <v>4</v>
      </c>
      <c r="U6978" s="1">
        <v>0.2</v>
      </c>
      <c r="V6978" s="5">
        <v>46.631999999999998</v>
      </c>
    </row>
    <row r="6979" spans="1:22" ht="15" thickBot="1" x14ac:dyDescent="0.35">
      <c r="A6979" s="4">
        <v>6978</v>
      </c>
      <c r="B6979" s="2" t="s">
        <v>9217</v>
      </c>
      <c r="C6979" s="1">
        <v>2013</v>
      </c>
      <c r="D6979" s="3">
        <v>41604</v>
      </c>
      <c r="E6979" s="3">
        <v>41607</v>
      </c>
      <c r="F6979" s="2" t="s">
        <v>188</v>
      </c>
      <c r="G6979" s="2" t="s">
        <v>1827</v>
      </c>
      <c r="H6979" s="2" t="s">
        <v>1828</v>
      </c>
      <c r="I6979" s="2" t="s">
        <v>26</v>
      </c>
      <c r="J6979" s="2" t="s">
        <v>27</v>
      </c>
      <c r="K6979" s="2" t="s">
        <v>3265</v>
      </c>
      <c r="L6979" s="2" t="s">
        <v>1707</v>
      </c>
      <c r="M6979" s="1">
        <v>72401</v>
      </c>
      <c r="N6979" s="2" t="s">
        <v>30</v>
      </c>
      <c r="O6979" s="2" t="s">
        <v>3893</v>
      </c>
      <c r="P6979" s="2" t="s">
        <v>71</v>
      </c>
      <c r="Q6979" s="2" t="s">
        <v>72</v>
      </c>
      <c r="R6979" s="2" t="s">
        <v>3894</v>
      </c>
      <c r="S6979" s="1">
        <v>59.98</v>
      </c>
      <c r="T6979" s="1">
        <v>2</v>
      </c>
      <c r="U6979" s="1">
        <v>0</v>
      </c>
      <c r="V6979" s="5">
        <v>17.994</v>
      </c>
    </row>
    <row r="6980" spans="1:22" ht="15" thickBot="1" x14ac:dyDescent="0.35">
      <c r="A6980" s="4">
        <v>6979</v>
      </c>
      <c r="B6980" s="2" t="s">
        <v>9218</v>
      </c>
      <c r="C6980" s="1">
        <v>2014</v>
      </c>
      <c r="D6980" s="3">
        <v>41969</v>
      </c>
      <c r="E6980" s="3">
        <v>41973</v>
      </c>
      <c r="F6980" s="2" t="s">
        <v>23</v>
      </c>
      <c r="G6980" s="2" t="s">
        <v>951</v>
      </c>
      <c r="H6980" s="2" t="s">
        <v>952</v>
      </c>
      <c r="I6980" s="2" t="s">
        <v>26</v>
      </c>
      <c r="J6980" s="2" t="s">
        <v>27</v>
      </c>
      <c r="K6980" s="2" t="s">
        <v>1736</v>
      </c>
      <c r="L6980" s="2" t="s">
        <v>1272</v>
      </c>
      <c r="M6980" s="1">
        <v>30318</v>
      </c>
      <c r="N6980" s="2" t="s">
        <v>30</v>
      </c>
      <c r="O6980" s="2" t="s">
        <v>1434</v>
      </c>
      <c r="P6980" s="2" t="s">
        <v>46</v>
      </c>
      <c r="Q6980" s="2" t="s">
        <v>90</v>
      </c>
      <c r="R6980" s="2" t="s">
        <v>1435</v>
      </c>
      <c r="S6980" s="1">
        <v>48.87</v>
      </c>
      <c r="T6980" s="1">
        <v>9</v>
      </c>
      <c r="U6980" s="1">
        <v>0</v>
      </c>
      <c r="V6980" s="5">
        <v>23.946300000000001</v>
      </c>
    </row>
    <row r="6981" spans="1:22" ht="15" thickBot="1" x14ac:dyDescent="0.35">
      <c r="A6981" s="4">
        <v>6980</v>
      </c>
      <c r="B6981" s="2" t="s">
        <v>9219</v>
      </c>
      <c r="C6981" s="1">
        <v>2014</v>
      </c>
      <c r="D6981" s="3">
        <v>41654</v>
      </c>
      <c r="E6981" s="3">
        <v>41659</v>
      </c>
      <c r="F6981" s="2" t="s">
        <v>50</v>
      </c>
      <c r="G6981" s="2" t="s">
        <v>51</v>
      </c>
      <c r="H6981" s="2" t="s">
        <v>52</v>
      </c>
      <c r="I6981" s="2" t="s">
        <v>26</v>
      </c>
      <c r="J6981" s="2" t="s">
        <v>27</v>
      </c>
      <c r="K6981" s="2" t="s">
        <v>42</v>
      </c>
      <c r="L6981" s="2" t="s">
        <v>43</v>
      </c>
      <c r="M6981" s="1">
        <v>90036</v>
      </c>
      <c r="N6981" s="2" t="s">
        <v>44</v>
      </c>
      <c r="O6981" s="2" t="s">
        <v>7715</v>
      </c>
      <c r="P6981" s="2" t="s">
        <v>46</v>
      </c>
      <c r="Q6981" s="2" t="s">
        <v>90</v>
      </c>
      <c r="R6981" s="2" t="s">
        <v>7716</v>
      </c>
      <c r="S6981" s="1">
        <v>154.9</v>
      </c>
      <c r="T6981" s="1">
        <v>5</v>
      </c>
      <c r="U6981" s="1">
        <v>0</v>
      </c>
      <c r="V6981" s="5">
        <v>69.704999999999998</v>
      </c>
    </row>
    <row r="6982" spans="1:22" ht="15" thickBot="1" x14ac:dyDescent="0.35">
      <c r="A6982" s="4">
        <v>6981</v>
      </c>
      <c r="B6982" s="2" t="s">
        <v>9220</v>
      </c>
      <c r="C6982" s="1">
        <v>2011</v>
      </c>
      <c r="D6982" s="3">
        <v>40854</v>
      </c>
      <c r="E6982" s="3">
        <v>40855</v>
      </c>
      <c r="F6982" s="2" t="s">
        <v>188</v>
      </c>
      <c r="G6982" s="2" t="s">
        <v>1383</v>
      </c>
      <c r="H6982" s="2" t="s">
        <v>1384</v>
      </c>
      <c r="I6982" s="2" t="s">
        <v>41</v>
      </c>
      <c r="J6982" s="2" t="s">
        <v>27</v>
      </c>
      <c r="K6982" s="2" t="s">
        <v>266</v>
      </c>
      <c r="L6982" s="2" t="s">
        <v>267</v>
      </c>
      <c r="M6982" s="1">
        <v>10024</v>
      </c>
      <c r="N6982" s="2" t="s">
        <v>148</v>
      </c>
      <c r="O6982" s="2" t="s">
        <v>4313</v>
      </c>
      <c r="P6982" s="2" t="s">
        <v>46</v>
      </c>
      <c r="Q6982" s="2" t="s">
        <v>269</v>
      </c>
      <c r="R6982" s="2" t="s">
        <v>4314</v>
      </c>
      <c r="S6982" s="1">
        <v>5.92</v>
      </c>
      <c r="T6982" s="1">
        <v>4</v>
      </c>
      <c r="U6982" s="1">
        <v>0</v>
      </c>
      <c r="V6982" s="5">
        <v>2.8416000000000001</v>
      </c>
    </row>
    <row r="6983" spans="1:22" ht="15" thickBot="1" x14ac:dyDescent="0.35">
      <c r="A6983" s="4">
        <v>6982</v>
      </c>
      <c r="B6983" s="2" t="s">
        <v>9220</v>
      </c>
      <c r="C6983" s="1">
        <v>2011</v>
      </c>
      <c r="D6983" s="3">
        <v>40854</v>
      </c>
      <c r="E6983" s="3">
        <v>40855</v>
      </c>
      <c r="F6983" s="2" t="s">
        <v>188</v>
      </c>
      <c r="G6983" s="2" t="s">
        <v>1383</v>
      </c>
      <c r="H6983" s="2" t="s">
        <v>1384</v>
      </c>
      <c r="I6983" s="2" t="s">
        <v>41</v>
      </c>
      <c r="J6983" s="2" t="s">
        <v>27</v>
      </c>
      <c r="K6983" s="2" t="s">
        <v>266</v>
      </c>
      <c r="L6983" s="2" t="s">
        <v>267</v>
      </c>
      <c r="M6983" s="1">
        <v>10024</v>
      </c>
      <c r="N6983" s="2" t="s">
        <v>148</v>
      </c>
      <c r="O6983" s="2" t="s">
        <v>7058</v>
      </c>
      <c r="P6983" s="2" t="s">
        <v>46</v>
      </c>
      <c r="Q6983" s="2" t="s">
        <v>90</v>
      </c>
      <c r="R6983" s="2" t="s">
        <v>7059</v>
      </c>
      <c r="S6983" s="1">
        <v>30.18</v>
      </c>
      <c r="T6983" s="1">
        <v>3</v>
      </c>
      <c r="U6983" s="1">
        <v>0</v>
      </c>
      <c r="V6983" s="5">
        <v>13.8828</v>
      </c>
    </row>
    <row r="6984" spans="1:22" ht="15" thickBot="1" x14ac:dyDescent="0.35">
      <c r="A6984" s="4">
        <v>6983</v>
      </c>
      <c r="B6984" s="2" t="s">
        <v>9221</v>
      </c>
      <c r="C6984" s="1">
        <v>2013</v>
      </c>
      <c r="D6984" s="3">
        <v>41519</v>
      </c>
      <c r="E6984" s="3">
        <v>41523</v>
      </c>
      <c r="F6984" s="2" t="s">
        <v>50</v>
      </c>
      <c r="G6984" s="2" t="s">
        <v>2896</v>
      </c>
      <c r="H6984" s="2" t="s">
        <v>2897</v>
      </c>
      <c r="I6984" s="2" t="s">
        <v>26</v>
      </c>
      <c r="J6984" s="2" t="s">
        <v>27</v>
      </c>
      <c r="K6984" s="2" t="s">
        <v>880</v>
      </c>
      <c r="L6984" s="2" t="s">
        <v>238</v>
      </c>
      <c r="M6984" s="1">
        <v>48227</v>
      </c>
      <c r="N6984" s="2" t="s">
        <v>105</v>
      </c>
      <c r="O6984" s="2" t="s">
        <v>2106</v>
      </c>
      <c r="P6984" s="2" t="s">
        <v>46</v>
      </c>
      <c r="Q6984" s="2" t="s">
        <v>75</v>
      </c>
      <c r="R6984" s="2" t="s">
        <v>2107</v>
      </c>
      <c r="S6984" s="1">
        <v>24.1</v>
      </c>
      <c r="T6984" s="1">
        <v>5</v>
      </c>
      <c r="U6984" s="1">
        <v>0</v>
      </c>
      <c r="V6984" s="5">
        <v>11.086</v>
      </c>
    </row>
    <row r="6985" spans="1:22" ht="15" thickBot="1" x14ac:dyDescent="0.35">
      <c r="A6985" s="4">
        <v>6984</v>
      </c>
      <c r="B6985" s="2" t="s">
        <v>9221</v>
      </c>
      <c r="C6985" s="1">
        <v>2013</v>
      </c>
      <c r="D6985" s="3">
        <v>41519</v>
      </c>
      <c r="E6985" s="3">
        <v>41523</v>
      </c>
      <c r="F6985" s="2" t="s">
        <v>50</v>
      </c>
      <c r="G6985" s="2" t="s">
        <v>2896</v>
      </c>
      <c r="H6985" s="2" t="s">
        <v>2897</v>
      </c>
      <c r="I6985" s="2" t="s">
        <v>26</v>
      </c>
      <c r="J6985" s="2" t="s">
        <v>27</v>
      </c>
      <c r="K6985" s="2" t="s">
        <v>880</v>
      </c>
      <c r="L6985" s="2" t="s">
        <v>238</v>
      </c>
      <c r="M6985" s="1">
        <v>48227</v>
      </c>
      <c r="N6985" s="2" t="s">
        <v>105</v>
      </c>
      <c r="O6985" s="2" t="s">
        <v>1571</v>
      </c>
      <c r="P6985" s="2" t="s">
        <v>71</v>
      </c>
      <c r="Q6985" s="2" t="s">
        <v>72</v>
      </c>
      <c r="R6985" s="2" t="s">
        <v>1572</v>
      </c>
      <c r="S6985" s="1">
        <v>8.7799999999999994</v>
      </c>
      <c r="T6985" s="1">
        <v>1</v>
      </c>
      <c r="U6985" s="1">
        <v>0</v>
      </c>
      <c r="V6985" s="5">
        <v>2.2827999999999999</v>
      </c>
    </row>
    <row r="6986" spans="1:22" ht="15" thickBot="1" x14ac:dyDescent="0.35">
      <c r="A6986" s="4">
        <v>6985</v>
      </c>
      <c r="B6986" s="2" t="s">
        <v>9221</v>
      </c>
      <c r="C6986" s="1">
        <v>2013</v>
      </c>
      <c r="D6986" s="3">
        <v>41519</v>
      </c>
      <c r="E6986" s="3">
        <v>41523</v>
      </c>
      <c r="F6986" s="2" t="s">
        <v>50</v>
      </c>
      <c r="G6986" s="2" t="s">
        <v>2896</v>
      </c>
      <c r="H6986" s="2" t="s">
        <v>2897</v>
      </c>
      <c r="I6986" s="2" t="s">
        <v>26</v>
      </c>
      <c r="J6986" s="2" t="s">
        <v>27</v>
      </c>
      <c r="K6986" s="2" t="s">
        <v>880</v>
      </c>
      <c r="L6986" s="2" t="s">
        <v>238</v>
      </c>
      <c r="M6986" s="1">
        <v>48227</v>
      </c>
      <c r="N6986" s="2" t="s">
        <v>105</v>
      </c>
      <c r="O6986" s="2" t="s">
        <v>2132</v>
      </c>
      <c r="P6986" s="2" t="s">
        <v>46</v>
      </c>
      <c r="Q6986" s="2" t="s">
        <v>78</v>
      </c>
      <c r="R6986" s="2" t="s">
        <v>2133</v>
      </c>
      <c r="S6986" s="1">
        <v>376.74</v>
      </c>
      <c r="T6986" s="1">
        <v>4</v>
      </c>
      <c r="U6986" s="1">
        <v>0.1</v>
      </c>
      <c r="V6986" s="5">
        <v>71.162000000000006</v>
      </c>
    </row>
    <row r="6987" spans="1:22" ht="15" thickBot="1" x14ac:dyDescent="0.35">
      <c r="A6987" s="4">
        <v>6986</v>
      </c>
      <c r="B6987" s="2" t="s">
        <v>9221</v>
      </c>
      <c r="C6987" s="1">
        <v>2013</v>
      </c>
      <c r="D6987" s="3">
        <v>41519</v>
      </c>
      <c r="E6987" s="3">
        <v>41523</v>
      </c>
      <c r="F6987" s="2" t="s">
        <v>50</v>
      </c>
      <c r="G6987" s="2" t="s">
        <v>2896</v>
      </c>
      <c r="H6987" s="2" t="s">
        <v>2897</v>
      </c>
      <c r="I6987" s="2" t="s">
        <v>26</v>
      </c>
      <c r="J6987" s="2" t="s">
        <v>27</v>
      </c>
      <c r="K6987" s="2" t="s">
        <v>880</v>
      </c>
      <c r="L6987" s="2" t="s">
        <v>238</v>
      </c>
      <c r="M6987" s="1">
        <v>48227</v>
      </c>
      <c r="N6987" s="2" t="s">
        <v>105</v>
      </c>
      <c r="O6987" s="2" t="s">
        <v>3046</v>
      </c>
      <c r="P6987" s="2" t="s">
        <v>46</v>
      </c>
      <c r="Q6987" s="2" t="s">
        <v>75</v>
      </c>
      <c r="R6987" s="2" t="s">
        <v>3047</v>
      </c>
      <c r="S6987" s="1">
        <v>29.52</v>
      </c>
      <c r="T6987" s="1">
        <v>4</v>
      </c>
      <c r="U6987" s="1">
        <v>0</v>
      </c>
      <c r="V6987" s="5">
        <v>14.4648</v>
      </c>
    </row>
    <row r="6988" spans="1:22" ht="15" thickBot="1" x14ac:dyDescent="0.35">
      <c r="A6988" s="4">
        <v>6987</v>
      </c>
      <c r="B6988" s="2" t="s">
        <v>9221</v>
      </c>
      <c r="C6988" s="1">
        <v>2013</v>
      </c>
      <c r="D6988" s="3">
        <v>41519</v>
      </c>
      <c r="E6988" s="3">
        <v>41523</v>
      </c>
      <c r="F6988" s="2" t="s">
        <v>50</v>
      </c>
      <c r="G6988" s="2" t="s">
        <v>2896</v>
      </c>
      <c r="H6988" s="2" t="s">
        <v>2897</v>
      </c>
      <c r="I6988" s="2" t="s">
        <v>26</v>
      </c>
      <c r="J6988" s="2" t="s">
        <v>27</v>
      </c>
      <c r="K6988" s="2" t="s">
        <v>880</v>
      </c>
      <c r="L6988" s="2" t="s">
        <v>238</v>
      </c>
      <c r="M6988" s="1">
        <v>48227</v>
      </c>
      <c r="N6988" s="2" t="s">
        <v>105</v>
      </c>
      <c r="O6988" s="2" t="s">
        <v>3422</v>
      </c>
      <c r="P6988" s="2" t="s">
        <v>46</v>
      </c>
      <c r="Q6988" s="2" t="s">
        <v>68</v>
      </c>
      <c r="R6988" s="2" t="s">
        <v>3423</v>
      </c>
      <c r="S6988" s="1">
        <v>11.96</v>
      </c>
      <c r="T6988" s="1">
        <v>2</v>
      </c>
      <c r="U6988" s="1">
        <v>0</v>
      </c>
      <c r="V6988" s="5">
        <v>2.99</v>
      </c>
    </row>
    <row r="6989" spans="1:22" ht="15" thickBot="1" x14ac:dyDescent="0.35">
      <c r="A6989" s="4">
        <v>6988</v>
      </c>
      <c r="B6989" s="2" t="s">
        <v>9221</v>
      </c>
      <c r="C6989" s="1">
        <v>2013</v>
      </c>
      <c r="D6989" s="3">
        <v>41519</v>
      </c>
      <c r="E6989" s="3">
        <v>41523</v>
      </c>
      <c r="F6989" s="2" t="s">
        <v>50</v>
      </c>
      <c r="G6989" s="2" t="s">
        <v>2896</v>
      </c>
      <c r="H6989" s="2" t="s">
        <v>2897</v>
      </c>
      <c r="I6989" s="2" t="s">
        <v>26</v>
      </c>
      <c r="J6989" s="2" t="s">
        <v>27</v>
      </c>
      <c r="K6989" s="2" t="s">
        <v>880</v>
      </c>
      <c r="L6989" s="2" t="s">
        <v>238</v>
      </c>
      <c r="M6989" s="1">
        <v>48227</v>
      </c>
      <c r="N6989" s="2" t="s">
        <v>105</v>
      </c>
      <c r="O6989" s="2" t="s">
        <v>4315</v>
      </c>
      <c r="P6989" s="2" t="s">
        <v>46</v>
      </c>
      <c r="Q6989" s="2" t="s">
        <v>75</v>
      </c>
      <c r="R6989" s="2" t="s">
        <v>4316</v>
      </c>
      <c r="S6989" s="1">
        <v>26.4</v>
      </c>
      <c r="T6989" s="1">
        <v>5</v>
      </c>
      <c r="U6989" s="1">
        <v>0</v>
      </c>
      <c r="V6989" s="5">
        <v>12.672000000000001</v>
      </c>
    </row>
    <row r="6990" spans="1:22" ht="15" thickBot="1" x14ac:dyDescent="0.35">
      <c r="A6990" s="4">
        <v>6989</v>
      </c>
      <c r="B6990" s="2" t="s">
        <v>9222</v>
      </c>
      <c r="C6990" s="1">
        <v>2014</v>
      </c>
      <c r="D6990" s="3">
        <v>41955</v>
      </c>
      <c r="E6990" s="3">
        <v>41960</v>
      </c>
      <c r="F6990" s="2" t="s">
        <v>23</v>
      </c>
      <c r="G6990" s="2" t="s">
        <v>1532</v>
      </c>
      <c r="H6990" s="2" t="s">
        <v>1533</v>
      </c>
      <c r="I6990" s="2" t="s">
        <v>41</v>
      </c>
      <c r="J6990" s="2" t="s">
        <v>27</v>
      </c>
      <c r="K6990" s="2" t="s">
        <v>53</v>
      </c>
      <c r="L6990" s="2" t="s">
        <v>54</v>
      </c>
      <c r="M6990" s="1">
        <v>33311</v>
      </c>
      <c r="N6990" s="2" t="s">
        <v>30</v>
      </c>
      <c r="O6990" s="2" t="s">
        <v>5611</v>
      </c>
      <c r="P6990" s="2" t="s">
        <v>46</v>
      </c>
      <c r="Q6990" s="2" t="s">
        <v>78</v>
      </c>
      <c r="R6990" s="2" t="s">
        <v>5612</v>
      </c>
      <c r="S6990" s="1">
        <v>1158.1199999999999</v>
      </c>
      <c r="T6990" s="1">
        <v>5</v>
      </c>
      <c r="U6990" s="1">
        <v>0.2</v>
      </c>
      <c r="V6990" s="5">
        <v>130.2885</v>
      </c>
    </row>
    <row r="6991" spans="1:22" ht="15" thickBot="1" x14ac:dyDescent="0.35">
      <c r="A6991" s="4">
        <v>6990</v>
      </c>
      <c r="B6991" s="2" t="s">
        <v>9223</v>
      </c>
      <c r="C6991" s="1">
        <v>2014</v>
      </c>
      <c r="D6991" s="3">
        <v>41985</v>
      </c>
      <c r="E6991" s="3">
        <v>41987</v>
      </c>
      <c r="F6991" s="2" t="s">
        <v>188</v>
      </c>
      <c r="G6991" s="2" t="s">
        <v>5176</v>
      </c>
      <c r="H6991" s="2" t="s">
        <v>5177</v>
      </c>
      <c r="I6991" s="2" t="s">
        <v>26</v>
      </c>
      <c r="J6991" s="2" t="s">
        <v>27</v>
      </c>
      <c r="K6991" s="2" t="s">
        <v>9224</v>
      </c>
      <c r="L6991" s="2" t="s">
        <v>104</v>
      </c>
      <c r="M6991" s="1">
        <v>79605</v>
      </c>
      <c r="N6991" s="2" t="s">
        <v>105</v>
      </c>
      <c r="O6991" s="2" t="s">
        <v>9225</v>
      </c>
      <c r="P6991" s="2" t="s">
        <v>46</v>
      </c>
      <c r="Q6991" s="2" t="s">
        <v>78</v>
      </c>
      <c r="R6991" s="2" t="s">
        <v>9226</v>
      </c>
      <c r="S6991" s="1">
        <v>1.3919999999999999</v>
      </c>
      <c r="T6991" s="1">
        <v>2</v>
      </c>
      <c r="U6991" s="1">
        <v>0.8</v>
      </c>
      <c r="V6991" s="5">
        <v>-3.7584</v>
      </c>
    </row>
    <row r="6992" spans="1:22" ht="15" thickBot="1" x14ac:dyDescent="0.35">
      <c r="A6992" s="4">
        <v>6991</v>
      </c>
      <c r="B6992" s="2" t="s">
        <v>9227</v>
      </c>
      <c r="C6992" s="1">
        <v>2012</v>
      </c>
      <c r="D6992" s="3">
        <v>41221</v>
      </c>
      <c r="E6992" s="3">
        <v>41226</v>
      </c>
      <c r="F6992" s="2" t="s">
        <v>23</v>
      </c>
      <c r="G6992" s="2" t="s">
        <v>5127</v>
      </c>
      <c r="H6992" s="2" t="s">
        <v>5128</v>
      </c>
      <c r="I6992" s="2" t="s">
        <v>26</v>
      </c>
      <c r="J6992" s="2" t="s">
        <v>27</v>
      </c>
      <c r="K6992" s="2" t="s">
        <v>7555</v>
      </c>
      <c r="L6992" s="2" t="s">
        <v>319</v>
      </c>
      <c r="M6992" s="1">
        <v>23666</v>
      </c>
      <c r="N6992" s="2" t="s">
        <v>30</v>
      </c>
      <c r="O6992" s="2" t="s">
        <v>2591</v>
      </c>
      <c r="P6992" s="2" t="s">
        <v>46</v>
      </c>
      <c r="Q6992" s="2" t="s">
        <v>78</v>
      </c>
      <c r="R6992" s="2" t="s">
        <v>2592</v>
      </c>
      <c r="S6992" s="1">
        <v>44.43</v>
      </c>
      <c r="T6992" s="1">
        <v>3</v>
      </c>
      <c r="U6992" s="1">
        <v>0</v>
      </c>
      <c r="V6992" s="5">
        <v>18.660599999999999</v>
      </c>
    </row>
    <row r="6993" spans="1:22" ht="15" thickBot="1" x14ac:dyDescent="0.35">
      <c r="A6993" s="4">
        <v>6992</v>
      </c>
      <c r="B6993" s="2" t="s">
        <v>9227</v>
      </c>
      <c r="C6993" s="1">
        <v>2012</v>
      </c>
      <c r="D6993" s="3">
        <v>41221</v>
      </c>
      <c r="E6993" s="3">
        <v>41226</v>
      </c>
      <c r="F6993" s="2" t="s">
        <v>23</v>
      </c>
      <c r="G6993" s="2" t="s">
        <v>5127</v>
      </c>
      <c r="H6993" s="2" t="s">
        <v>5128</v>
      </c>
      <c r="I6993" s="2" t="s">
        <v>26</v>
      </c>
      <c r="J6993" s="2" t="s">
        <v>27</v>
      </c>
      <c r="K6993" s="2" t="s">
        <v>7555</v>
      </c>
      <c r="L6993" s="2" t="s">
        <v>319</v>
      </c>
      <c r="M6993" s="1">
        <v>23666</v>
      </c>
      <c r="N6993" s="2" t="s">
        <v>30</v>
      </c>
      <c r="O6993" s="2" t="s">
        <v>5832</v>
      </c>
      <c r="P6993" s="2" t="s">
        <v>71</v>
      </c>
      <c r="Q6993" s="2" t="s">
        <v>72</v>
      </c>
      <c r="R6993" s="2" t="s">
        <v>5833</v>
      </c>
      <c r="S6993" s="1">
        <v>226.2</v>
      </c>
      <c r="T6993" s="1">
        <v>5</v>
      </c>
      <c r="U6993" s="1">
        <v>0</v>
      </c>
      <c r="V6993" s="5">
        <v>58.811999999999998</v>
      </c>
    </row>
    <row r="6994" spans="1:22" ht="15" thickBot="1" x14ac:dyDescent="0.35">
      <c r="A6994" s="4">
        <v>6993</v>
      </c>
      <c r="B6994" s="2" t="s">
        <v>9227</v>
      </c>
      <c r="C6994" s="1">
        <v>2012</v>
      </c>
      <c r="D6994" s="3">
        <v>41221</v>
      </c>
      <c r="E6994" s="3">
        <v>41226</v>
      </c>
      <c r="F6994" s="2" t="s">
        <v>23</v>
      </c>
      <c r="G6994" s="2" t="s">
        <v>5127</v>
      </c>
      <c r="H6994" s="2" t="s">
        <v>5128</v>
      </c>
      <c r="I6994" s="2" t="s">
        <v>26</v>
      </c>
      <c r="J6994" s="2" t="s">
        <v>27</v>
      </c>
      <c r="K6994" s="2" t="s">
        <v>7555</v>
      </c>
      <c r="L6994" s="2" t="s">
        <v>319</v>
      </c>
      <c r="M6994" s="1">
        <v>23666</v>
      </c>
      <c r="N6994" s="2" t="s">
        <v>30</v>
      </c>
      <c r="O6994" s="2" t="s">
        <v>5270</v>
      </c>
      <c r="P6994" s="2" t="s">
        <v>32</v>
      </c>
      <c r="Q6994" s="2" t="s">
        <v>65</v>
      </c>
      <c r="R6994" s="2" t="s">
        <v>5271</v>
      </c>
      <c r="S6994" s="1">
        <v>186.54</v>
      </c>
      <c r="T6994" s="1">
        <v>3</v>
      </c>
      <c r="U6994" s="1">
        <v>0</v>
      </c>
      <c r="V6994" s="5">
        <v>41.038800000000002</v>
      </c>
    </row>
    <row r="6995" spans="1:22" ht="15" thickBot="1" x14ac:dyDescent="0.35">
      <c r="A6995" s="4">
        <v>6994</v>
      </c>
      <c r="B6995" s="2" t="s">
        <v>9227</v>
      </c>
      <c r="C6995" s="1">
        <v>2012</v>
      </c>
      <c r="D6995" s="3">
        <v>41221</v>
      </c>
      <c r="E6995" s="3">
        <v>41226</v>
      </c>
      <c r="F6995" s="2" t="s">
        <v>23</v>
      </c>
      <c r="G6995" s="2" t="s">
        <v>5127</v>
      </c>
      <c r="H6995" s="2" t="s">
        <v>5128</v>
      </c>
      <c r="I6995" s="2" t="s">
        <v>26</v>
      </c>
      <c r="J6995" s="2" t="s">
        <v>27</v>
      </c>
      <c r="K6995" s="2" t="s">
        <v>7555</v>
      </c>
      <c r="L6995" s="2" t="s">
        <v>319</v>
      </c>
      <c r="M6995" s="1">
        <v>23666</v>
      </c>
      <c r="N6995" s="2" t="s">
        <v>30</v>
      </c>
      <c r="O6995" s="2" t="s">
        <v>490</v>
      </c>
      <c r="P6995" s="2" t="s">
        <v>46</v>
      </c>
      <c r="Q6995" s="2" t="s">
        <v>68</v>
      </c>
      <c r="R6995" s="2" t="s">
        <v>491</v>
      </c>
      <c r="S6995" s="1">
        <v>265.86</v>
      </c>
      <c r="T6995" s="1">
        <v>7</v>
      </c>
      <c r="U6995" s="1">
        <v>0</v>
      </c>
      <c r="V6995" s="5">
        <v>79.757999999999996</v>
      </c>
    </row>
    <row r="6996" spans="1:22" ht="15" thickBot="1" x14ac:dyDescent="0.35">
      <c r="A6996" s="4">
        <v>6995</v>
      </c>
      <c r="B6996" s="2" t="s">
        <v>9227</v>
      </c>
      <c r="C6996" s="1">
        <v>2012</v>
      </c>
      <c r="D6996" s="3">
        <v>41221</v>
      </c>
      <c r="E6996" s="3">
        <v>41226</v>
      </c>
      <c r="F6996" s="2" t="s">
        <v>23</v>
      </c>
      <c r="G6996" s="2" t="s">
        <v>5127</v>
      </c>
      <c r="H6996" s="2" t="s">
        <v>5128</v>
      </c>
      <c r="I6996" s="2" t="s">
        <v>26</v>
      </c>
      <c r="J6996" s="2" t="s">
        <v>27</v>
      </c>
      <c r="K6996" s="2" t="s">
        <v>7555</v>
      </c>
      <c r="L6996" s="2" t="s">
        <v>319</v>
      </c>
      <c r="M6996" s="1">
        <v>23666</v>
      </c>
      <c r="N6996" s="2" t="s">
        <v>30</v>
      </c>
      <c r="O6996" s="2" t="s">
        <v>1232</v>
      </c>
      <c r="P6996" s="2" t="s">
        <v>46</v>
      </c>
      <c r="Q6996" s="2" t="s">
        <v>68</v>
      </c>
      <c r="R6996" s="2" t="s">
        <v>1233</v>
      </c>
      <c r="S6996" s="1">
        <v>27.9</v>
      </c>
      <c r="T6996" s="1">
        <v>5</v>
      </c>
      <c r="U6996" s="1">
        <v>0</v>
      </c>
      <c r="V6996" s="5">
        <v>6.9749999999999996</v>
      </c>
    </row>
    <row r="6997" spans="1:22" ht="15" thickBot="1" x14ac:dyDescent="0.35">
      <c r="A6997" s="4">
        <v>6996</v>
      </c>
      <c r="B6997" s="2" t="s">
        <v>9228</v>
      </c>
      <c r="C6997" s="1">
        <v>2012</v>
      </c>
      <c r="D6997" s="3">
        <v>41232</v>
      </c>
      <c r="E6997" s="3">
        <v>41239</v>
      </c>
      <c r="F6997" s="2" t="s">
        <v>50</v>
      </c>
      <c r="G6997" s="2" t="s">
        <v>5726</v>
      </c>
      <c r="H6997" s="2" t="s">
        <v>5727</v>
      </c>
      <c r="I6997" s="2" t="s">
        <v>41</v>
      </c>
      <c r="J6997" s="2" t="s">
        <v>27</v>
      </c>
      <c r="K6997" s="2" t="s">
        <v>1391</v>
      </c>
      <c r="L6997" s="2" t="s">
        <v>1392</v>
      </c>
      <c r="M6997" s="1">
        <v>89115</v>
      </c>
      <c r="N6997" s="2" t="s">
        <v>44</v>
      </c>
      <c r="O6997" s="2" t="s">
        <v>4109</v>
      </c>
      <c r="P6997" s="2" t="s">
        <v>46</v>
      </c>
      <c r="Q6997" s="2" t="s">
        <v>78</v>
      </c>
      <c r="R6997" s="2" t="s">
        <v>4110</v>
      </c>
      <c r="S6997" s="1">
        <v>31.08</v>
      </c>
      <c r="T6997" s="1">
        <v>4</v>
      </c>
      <c r="U6997" s="1">
        <v>0</v>
      </c>
      <c r="V6997" s="5">
        <v>8.3916000000000004</v>
      </c>
    </row>
    <row r="6998" spans="1:22" ht="15" thickBot="1" x14ac:dyDescent="0.35">
      <c r="A6998" s="4">
        <v>6997</v>
      </c>
      <c r="B6998" s="2" t="s">
        <v>9229</v>
      </c>
      <c r="C6998" s="1">
        <v>2014</v>
      </c>
      <c r="D6998" s="3">
        <v>41997</v>
      </c>
      <c r="E6998" s="3">
        <v>41999</v>
      </c>
      <c r="F6998" s="2" t="s">
        <v>23</v>
      </c>
      <c r="G6998" s="2" t="s">
        <v>704</v>
      </c>
      <c r="H6998" s="2" t="s">
        <v>705</v>
      </c>
      <c r="I6998" s="2" t="s">
        <v>41</v>
      </c>
      <c r="J6998" s="2" t="s">
        <v>27</v>
      </c>
      <c r="K6998" s="2" t="s">
        <v>3101</v>
      </c>
      <c r="L6998" s="2" t="s">
        <v>211</v>
      </c>
      <c r="M6998" s="1">
        <v>61107</v>
      </c>
      <c r="N6998" s="2" t="s">
        <v>105</v>
      </c>
      <c r="O6998" s="2" t="s">
        <v>673</v>
      </c>
      <c r="P6998" s="2" t="s">
        <v>46</v>
      </c>
      <c r="Q6998" s="2" t="s">
        <v>75</v>
      </c>
      <c r="R6998" s="2" t="s">
        <v>674</v>
      </c>
      <c r="S6998" s="1">
        <v>13.84</v>
      </c>
      <c r="T6998" s="1">
        <v>4</v>
      </c>
      <c r="U6998" s="1">
        <v>0.8</v>
      </c>
      <c r="V6998" s="5">
        <v>-22.143999999999998</v>
      </c>
    </row>
    <row r="6999" spans="1:22" ht="15" thickBot="1" x14ac:dyDescent="0.35">
      <c r="A6999" s="4">
        <v>6998</v>
      </c>
      <c r="B6999" s="2" t="s">
        <v>9229</v>
      </c>
      <c r="C6999" s="1">
        <v>2014</v>
      </c>
      <c r="D6999" s="3">
        <v>41997</v>
      </c>
      <c r="E6999" s="3">
        <v>41999</v>
      </c>
      <c r="F6999" s="2" t="s">
        <v>23</v>
      </c>
      <c r="G6999" s="2" t="s">
        <v>704</v>
      </c>
      <c r="H6999" s="2" t="s">
        <v>705</v>
      </c>
      <c r="I6999" s="2" t="s">
        <v>41</v>
      </c>
      <c r="J6999" s="2" t="s">
        <v>27</v>
      </c>
      <c r="K6999" s="2" t="s">
        <v>3101</v>
      </c>
      <c r="L6999" s="2" t="s">
        <v>211</v>
      </c>
      <c r="M6999" s="1">
        <v>61107</v>
      </c>
      <c r="N6999" s="2" t="s">
        <v>105</v>
      </c>
      <c r="O6999" s="2" t="s">
        <v>4306</v>
      </c>
      <c r="P6999" s="2" t="s">
        <v>46</v>
      </c>
      <c r="Q6999" s="2" t="s">
        <v>90</v>
      </c>
      <c r="R6999" s="2" t="s">
        <v>4307</v>
      </c>
      <c r="S6999" s="1">
        <v>175.87200000000001</v>
      </c>
      <c r="T6999" s="1">
        <v>4</v>
      </c>
      <c r="U6999" s="1">
        <v>0.2</v>
      </c>
      <c r="V6999" s="5">
        <v>63.753599999999999</v>
      </c>
    </row>
    <row r="7000" spans="1:22" ht="15" thickBot="1" x14ac:dyDescent="0.35">
      <c r="A7000" s="4">
        <v>6999</v>
      </c>
      <c r="B7000" s="2" t="s">
        <v>9230</v>
      </c>
      <c r="C7000" s="1">
        <v>2013</v>
      </c>
      <c r="D7000" s="3">
        <v>41534</v>
      </c>
      <c r="E7000" s="3">
        <v>41540</v>
      </c>
      <c r="F7000" s="2" t="s">
        <v>50</v>
      </c>
      <c r="G7000" s="2" t="s">
        <v>5319</v>
      </c>
      <c r="H7000" s="2" t="s">
        <v>5320</v>
      </c>
      <c r="I7000" s="2" t="s">
        <v>102</v>
      </c>
      <c r="J7000" s="2" t="s">
        <v>27</v>
      </c>
      <c r="K7000" s="2" t="s">
        <v>4084</v>
      </c>
      <c r="L7000" s="2" t="s">
        <v>43</v>
      </c>
      <c r="M7000" s="1">
        <v>92677</v>
      </c>
      <c r="N7000" s="2" t="s">
        <v>44</v>
      </c>
      <c r="O7000" s="2" t="s">
        <v>2841</v>
      </c>
      <c r="P7000" s="2" t="s">
        <v>46</v>
      </c>
      <c r="Q7000" s="2" t="s">
        <v>90</v>
      </c>
      <c r="R7000" s="2" t="s">
        <v>6811</v>
      </c>
      <c r="S7000" s="1">
        <v>12.96</v>
      </c>
      <c r="T7000" s="1">
        <v>2</v>
      </c>
      <c r="U7000" s="1">
        <v>0</v>
      </c>
      <c r="V7000" s="5">
        <v>6.3503999999999996</v>
      </c>
    </row>
    <row r="7001" spans="1:22" ht="15" thickBot="1" x14ac:dyDescent="0.35">
      <c r="A7001" s="4">
        <v>7000</v>
      </c>
      <c r="B7001" s="2" t="s">
        <v>9231</v>
      </c>
      <c r="C7001" s="1">
        <v>2014</v>
      </c>
      <c r="D7001" s="3">
        <v>41786</v>
      </c>
      <c r="E7001" s="3">
        <v>41789</v>
      </c>
      <c r="F7001" s="2" t="s">
        <v>188</v>
      </c>
      <c r="G7001" s="2" t="s">
        <v>1448</v>
      </c>
      <c r="H7001" s="2" t="s">
        <v>1449</v>
      </c>
      <c r="I7001" s="2" t="s">
        <v>41</v>
      </c>
      <c r="J7001" s="2" t="s">
        <v>27</v>
      </c>
      <c r="K7001" s="2" t="s">
        <v>1473</v>
      </c>
      <c r="L7001" s="2" t="s">
        <v>29</v>
      </c>
      <c r="M7001" s="1">
        <v>40214</v>
      </c>
      <c r="N7001" s="2" t="s">
        <v>30</v>
      </c>
      <c r="O7001" s="2" t="s">
        <v>7890</v>
      </c>
      <c r="P7001" s="2" t="s">
        <v>46</v>
      </c>
      <c r="Q7001" s="2" t="s">
        <v>78</v>
      </c>
      <c r="R7001" s="2" t="s">
        <v>7891</v>
      </c>
      <c r="S7001" s="1">
        <v>208.44</v>
      </c>
      <c r="T7001" s="1">
        <v>3</v>
      </c>
      <c r="U7001" s="1">
        <v>0</v>
      </c>
      <c r="V7001" s="5">
        <v>62.531999999999996</v>
      </c>
    </row>
    <row r="7002" spans="1:22" ht="15" thickBot="1" x14ac:dyDescent="0.35">
      <c r="A7002" s="4">
        <v>7001</v>
      </c>
      <c r="B7002" s="2" t="s">
        <v>9231</v>
      </c>
      <c r="C7002" s="1">
        <v>2014</v>
      </c>
      <c r="D7002" s="3">
        <v>41786</v>
      </c>
      <c r="E7002" s="3">
        <v>41789</v>
      </c>
      <c r="F7002" s="2" t="s">
        <v>188</v>
      </c>
      <c r="G7002" s="2" t="s">
        <v>1448</v>
      </c>
      <c r="H7002" s="2" t="s">
        <v>1449</v>
      </c>
      <c r="I7002" s="2" t="s">
        <v>41</v>
      </c>
      <c r="J7002" s="2" t="s">
        <v>27</v>
      </c>
      <c r="K7002" s="2" t="s">
        <v>1473</v>
      </c>
      <c r="L7002" s="2" t="s">
        <v>29</v>
      </c>
      <c r="M7002" s="1">
        <v>40214</v>
      </c>
      <c r="N7002" s="2" t="s">
        <v>30</v>
      </c>
      <c r="O7002" s="2" t="s">
        <v>1959</v>
      </c>
      <c r="P7002" s="2" t="s">
        <v>46</v>
      </c>
      <c r="Q7002" s="2" t="s">
        <v>578</v>
      </c>
      <c r="R7002" s="2" t="s">
        <v>1960</v>
      </c>
      <c r="S7002" s="1">
        <v>25.76</v>
      </c>
      <c r="T7002" s="1">
        <v>2</v>
      </c>
      <c r="U7002" s="1">
        <v>0</v>
      </c>
      <c r="V7002" s="5">
        <v>0.77280000000000004</v>
      </c>
    </row>
    <row r="7003" spans="1:22" ht="15" thickBot="1" x14ac:dyDescent="0.35">
      <c r="A7003" s="4">
        <v>7002</v>
      </c>
      <c r="B7003" s="2" t="s">
        <v>9232</v>
      </c>
      <c r="C7003" s="1">
        <v>2012</v>
      </c>
      <c r="D7003" s="3">
        <v>40998</v>
      </c>
      <c r="E7003" s="3">
        <v>41002</v>
      </c>
      <c r="F7003" s="2" t="s">
        <v>50</v>
      </c>
      <c r="G7003" s="2" t="s">
        <v>5992</v>
      </c>
      <c r="H7003" s="2" t="s">
        <v>5993</v>
      </c>
      <c r="I7003" s="2" t="s">
        <v>102</v>
      </c>
      <c r="J7003" s="2" t="s">
        <v>27</v>
      </c>
      <c r="K7003" s="2" t="s">
        <v>9233</v>
      </c>
      <c r="L7003" s="2" t="s">
        <v>211</v>
      </c>
      <c r="M7003" s="1">
        <v>61761</v>
      </c>
      <c r="N7003" s="2" t="s">
        <v>105</v>
      </c>
      <c r="O7003" s="2" t="s">
        <v>6955</v>
      </c>
      <c r="P7003" s="2" t="s">
        <v>32</v>
      </c>
      <c r="Q7003" s="2" t="s">
        <v>36</v>
      </c>
      <c r="R7003" s="2" t="s">
        <v>6956</v>
      </c>
      <c r="S7003" s="1">
        <v>366.74400000000003</v>
      </c>
      <c r="T7003" s="1">
        <v>4</v>
      </c>
      <c r="U7003" s="1">
        <v>0.3</v>
      </c>
      <c r="V7003" s="5">
        <v>-110.0232</v>
      </c>
    </row>
    <row r="7004" spans="1:22" ht="15" thickBot="1" x14ac:dyDescent="0.35">
      <c r="A7004" s="4">
        <v>7003</v>
      </c>
      <c r="B7004" s="2" t="s">
        <v>9234</v>
      </c>
      <c r="C7004" s="1">
        <v>2011</v>
      </c>
      <c r="D7004" s="3">
        <v>40774</v>
      </c>
      <c r="E7004" s="3">
        <v>40776</v>
      </c>
      <c r="F7004" s="2" t="s">
        <v>23</v>
      </c>
      <c r="G7004" s="2" t="s">
        <v>6453</v>
      </c>
      <c r="H7004" s="2" t="s">
        <v>6454</v>
      </c>
      <c r="I7004" s="2" t="s">
        <v>41</v>
      </c>
      <c r="J7004" s="2" t="s">
        <v>27</v>
      </c>
      <c r="K7004" s="2" t="s">
        <v>42</v>
      </c>
      <c r="L7004" s="2" t="s">
        <v>43</v>
      </c>
      <c r="M7004" s="1">
        <v>90045</v>
      </c>
      <c r="N7004" s="2" t="s">
        <v>44</v>
      </c>
      <c r="O7004" s="2" t="s">
        <v>1858</v>
      </c>
      <c r="P7004" s="2" t="s">
        <v>32</v>
      </c>
      <c r="Q7004" s="2" t="s">
        <v>65</v>
      </c>
      <c r="R7004" s="2" t="s">
        <v>1859</v>
      </c>
      <c r="S7004" s="1">
        <v>289.24</v>
      </c>
      <c r="T7004" s="1">
        <v>7</v>
      </c>
      <c r="U7004" s="1">
        <v>0</v>
      </c>
      <c r="V7004" s="5">
        <v>26.031600000000001</v>
      </c>
    </row>
    <row r="7005" spans="1:22" ht="15" thickBot="1" x14ac:dyDescent="0.35">
      <c r="A7005" s="4">
        <v>7004</v>
      </c>
      <c r="B7005" s="2" t="s">
        <v>9234</v>
      </c>
      <c r="C7005" s="1">
        <v>2011</v>
      </c>
      <c r="D7005" s="3">
        <v>40774</v>
      </c>
      <c r="E7005" s="3">
        <v>40776</v>
      </c>
      <c r="F7005" s="2" t="s">
        <v>23</v>
      </c>
      <c r="G7005" s="2" t="s">
        <v>6453</v>
      </c>
      <c r="H7005" s="2" t="s">
        <v>6454</v>
      </c>
      <c r="I7005" s="2" t="s">
        <v>41</v>
      </c>
      <c r="J7005" s="2" t="s">
        <v>27</v>
      </c>
      <c r="K7005" s="2" t="s">
        <v>42</v>
      </c>
      <c r="L7005" s="2" t="s">
        <v>43</v>
      </c>
      <c r="M7005" s="1">
        <v>90045</v>
      </c>
      <c r="N7005" s="2" t="s">
        <v>44</v>
      </c>
      <c r="O7005" s="2" t="s">
        <v>5373</v>
      </c>
      <c r="P7005" s="2" t="s">
        <v>46</v>
      </c>
      <c r="Q7005" s="2" t="s">
        <v>75</v>
      </c>
      <c r="R7005" s="2" t="s">
        <v>5374</v>
      </c>
      <c r="S7005" s="1">
        <v>69.456000000000003</v>
      </c>
      <c r="T7005" s="1">
        <v>2</v>
      </c>
      <c r="U7005" s="1">
        <v>0.2</v>
      </c>
      <c r="V7005" s="5">
        <v>22.5732</v>
      </c>
    </row>
    <row r="7006" spans="1:22" ht="15" thickBot="1" x14ac:dyDescent="0.35">
      <c r="A7006" s="4">
        <v>7005</v>
      </c>
      <c r="B7006" s="2" t="s">
        <v>9235</v>
      </c>
      <c r="C7006" s="1">
        <v>2011</v>
      </c>
      <c r="D7006" s="3">
        <v>40900</v>
      </c>
      <c r="E7006" s="3">
        <v>40905</v>
      </c>
      <c r="F7006" s="2" t="s">
        <v>50</v>
      </c>
      <c r="G7006" s="2" t="s">
        <v>4667</v>
      </c>
      <c r="H7006" s="2" t="s">
        <v>4668</v>
      </c>
      <c r="I7006" s="2" t="s">
        <v>41</v>
      </c>
      <c r="J7006" s="2" t="s">
        <v>27</v>
      </c>
      <c r="K7006" s="2" t="s">
        <v>7384</v>
      </c>
      <c r="L7006" s="2" t="s">
        <v>104</v>
      </c>
      <c r="M7006" s="1">
        <v>77642</v>
      </c>
      <c r="N7006" s="2" t="s">
        <v>105</v>
      </c>
      <c r="O7006" s="2" t="s">
        <v>5772</v>
      </c>
      <c r="P7006" s="2" t="s">
        <v>46</v>
      </c>
      <c r="Q7006" s="2" t="s">
        <v>90</v>
      </c>
      <c r="R7006" s="2" t="s">
        <v>5773</v>
      </c>
      <c r="S7006" s="1">
        <v>5.1840000000000002</v>
      </c>
      <c r="T7006" s="1">
        <v>1</v>
      </c>
      <c r="U7006" s="1">
        <v>0.2</v>
      </c>
      <c r="V7006" s="5">
        <v>1.8144</v>
      </c>
    </row>
    <row r="7007" spans="1:22" ht="15" thickBot="1" x14ac:dyDescent="0.35">
      <c r="A7007" s="4">
        <v>7006</v>
      </c>
      <c r="B7007" s="2" t="s">
        <v>9236</v>
      </c>
      <c r="C7007" s="1">
        <v>2012</v>
      </c>
      <c r="D7007" s="3">
        <v>41214</v>
      </c>
      <c r="E7007" s="3">
        <v>41218</v>
      </c>
      <c r="F7007" s="2" t="s">
        <v>50</v>
      </c>
      <c r="G7007" s="2" t="s">
        <v>1913</v>
      </c>
      <c r="H7007" s="2" t="s">
        <v>1914</v>
      </c>
      <c r="I7007" s="2" t="s">
        <v>26</v>
      </c>
      <c r="J7007" s="2" t="s">
        <v>27</v>
      </c>
      <c r="K7007" s="2" t="s">
        <v>266</v>
      </c>
      <c r="L7007" s="2" t="s">
        <v>267</v>
      </c>
      <c r="M7007" s="1">
        <v>10009</v>
      </c>
      <c r="N7007" s="2" t="s">
        <v>148</v>
      </c>
      <c r="O7007" s="2" t="s">
        <v>8381</v>
      </c>
      <c r="P7007" s="2" t="s">
        <v>32</v>
      </c>
      <c r="Q7007" s="2" t="s">
        <v>36</v>
      </c>
      <c r="R7007" s="2" t="s">
        <v>8382</v>
      </c>
      <c r="S7007" s="1">
        <v>205.16399999999999</v>
      </c>
      <c r="T7007" s="1">
        <v>2</v>
      </c>
      <c r="U7007" s="1">
        <v>0.1</v>
      </c>
      <c r="V7007" s="5">
        <v>13.6776</v>
      </c>
    </row>
    <row r="7008" spans="1:22" ht="15" thickBot="1" x14ac:dyDescent="0.35">
      <c r="A7008" s="4">
        <v>7007</v>
      </c>
      <c r="B7008" s="2" t="s">
        <v>9237</v>
      </c>
      <c r="C7008" s="1">
        <v>2011</v>
      </c>
      <c r="D7008" s="3">
        <v>40892</v>
      </c>
      <c r="E7008" s="3">
        <v>40898</v>
      </c>
      <c r="F7008" s="2" t="s">
        <v>50</v>
      </c>
      <c r="G7008" s="2" t="s">
        <v>1157</v>
      </c>
      <c r="H7008" s="2" t="s">
        <v>1158</v>
      </c>
      <c r="I7008" s="2" t="s">
        <v>41</v>
      </c>
      <c r="J7008" s="2" t="s">
        <v>27</v>
      </c>
      <c r="K7008" s="2" t="s">
        <v>303</v>
      </c>
      <c r="L7008" s="2" t="s">
        <v>211</v>
      </c>
      <c r="M7008" s="1">
        <v>60623</v>
      </c>
      <c r="N7008" s="2" t="s">
        <v>105</v>
      </c>
      <c r="O7008" s="2" t="s">
        <v>6055</v>
      </c>
      <c r="P7008" s="2" t="s">
        <v>32</v>
      </c>
      <c r="Q7008" s="2" t="s">
        <v>65</v>
      </c>
      <c r="R7008" s="2" t="s">
        <v>6056</v>
      </c>
      <c r="S7008" s="1">
        <v>8.5440000000000005</v>
      </c>
      <c r="T7008" s="1">
        <v>2</v>
      </c>
      <c r="U7008" s="1">
        <v>0.6</v>
      </c>
      <c r="V7008" s="5">
        <v>-7.476</v>
      </c>
    </row>
    <row r="7009" spans="1:22" ht="15" thickBot="1" x14ac:dyDescent="0.35">
      <c r="A7009" s="4">
        <v>7008</v>
      </c>
      <c r="B7009" s="2" t="s">
        <v>9238</v>
      </c>
      <c r="C7009" s="1">
        <v>2012</v>
      </c>
      <c r="D7009" s="3">
        <v>41142</v>
      </c>
      <c r="E7009" s="3">
        <v>41146</v>
      </c>
      <c r="F7009" s="2" t="s">
        <v>50</v>
      </c>
      <c r="G7009" s="2" t="s">
        <v>3953</v>
      </c>
      <c r="H7009" s="2" t="s">
        <v>3954</v>
      </c>
      <c r="I7009" s="2" t="s">
        <v>41</v>
      </c>
      <c r="J7009" s="2" t="s">
        <v>27</v>
      </c>
      <c r="K7009" s="2" t="s">
        <v>318</v>
      </c>
      <c r="L7009" s="2" t="s">
        <v>498</v>
      </c>
      <c r="M7009" s="1">
        <v>45503</v>
      </c>
      <c r="N7009" s="2" t="s">
        <v>148</v>
      </c>
      <c r="O7009" s="2" t="s">
        <v>1596</v>
      </c>
      <c r="P7009" s="2" t="s">
        <v>46</v>
      </c>
      <c r="Q7009" s="2" t="s">
        <v>75</v>
      </c>
      <c r="R7009" s="2" t="s">
        <v>1597</v>
      </c>
      <c r="S7009" s="1">
        <v>12.827999999999999</v>
      </c>
      <c r="T7009" s="1">
        <v>2</v>
      </c>
      <c r="U7009" s="1">
        <v>0.7</v>
      </c>
      <c r="V7009" s="5">
        <v>-8.9795999999999996</v>
      </c>
    </row>
    <row r="7010" spans="1:22" ht="15" thickBot="1" x14ac:dyDescent="0.35">
      <c r="A7010" s="4">
        <v>7009</v>
      </c>
      <c r="B7010" s="2" t="s">
        <v>9238</v>
      </c>
      <c r="C7010" s="1">
        <v>2012</v>
      </c>
      <c r="D7010" s="3">
        <v>41142</v>
      </c>
      <c r="E7010" s="3">
        <v>41146</v>
      </c>
      <c r="F7010" s="2" t="s">
        <v>50</v>
      </c>
      <c r="G7010" s="2" t="s">
        <v>3953</v>
      </c>
      <c r="H7010" s="2" t="s">
        <v>3954</v>
      </c>
      <c r="I7010" s="2" t="s">
        <v>41</v>
      </c>
      <c r="J7010" s="2" t="s">
        <v>27</v>
      </c>
      <c r="K7010" s="2" t="s">
        <v>318</v>
      </c>
      <c r="L7010" s="2" t="s">
        <v>498</v>
      </c>
      <c r="M7010" s="1">
        <v>45503</v>
      </c>
      <c r="N7010" s="2" t="s">
        <v>148</v>
      </c>
      <c r="O7010" s="2" t="s">
        <v>1793</v>
      </c>
      <c r="P7010" s="2" t="s">
        <v>32</v>
      </c>
      <c r="Q7010" s="2" t="s">
        <v>36</v>
      </c>
      <c r="R7010" s="2" t="s">
        <v>1794</v>
      </c>
      <c r="S7010" s="1">
        <v>598.45799999999997</v>
      </c>
      <c r="T7010" s="1">
        <v>3</v>
      </c>
      <c r="U7010" s="1">
        <v>0.3</v>
      </c>
      <c r="V7010" s="5">
        <v>-42.747</v>
      </c>
    </row>
    <row r="7011" spans="1:22" ht="15" thickBot="1" x14ac:dyDescent="0.35">
      <c r="A7011" s="4">
        <v>7010</v>
      </c>
      <c r="B7011" s="2" t="s">
        <v>9238</v>
      </c>
      <c r="C7011" s="1">
        <v>2012</v>
      </c>
      <c r="D7011" s="3">
        <v>41142</v>
      </c>
      <c r="E7011" s="3">
        <v>41146</v>
      </c>
      <c r="F7011" s="2" t="s">
        <v>50</v>
      </c>
      <c r="G7011" s="2" t="s">
        <v>3953</v>
      </c>
      <c r="H7011" s="2" t="s">
        <v>3954</v>
      </c>
      <c r="I7011" s="2" t="s">
        <v>41</v>
      </c>
      <c r="J7011" s="2" t="s">
        <v>27</v>
      </c>
      <c r="K7011" s="2" t="s">
        <v>318</v>
      </c>
      <c r="L7011" s="2" t="s">
        <v>498</v>
      </c>
      <c r="M7011" s="1">
        <v>45503</v>
      </c>
      <c r="N7011" s="2" t="s">
        <v>148</v>
      </c>
      <c r="O7011" s="2" t="s">
        <v>6545</v>
      </c>
      <c r="P7011" s="2" t="s">
        <v>32</v>
      </c>
      <c r="Q7011" s="2" t="s">
        <v>65</v>
      </c>
      <c r="R7011" s="2" t="s">
        <v>6546</v>
      </c>
      <c r="S7011" s="1">
        <v>25.984000000000002</v>
      </c>
      <c r="T7011" s="1">
        <v>1</v>
      </c>
      <c r="U7011" s="1">
        <v>0.2</v>
      </c>
      <c r="V7011" s="5">
        <v>-3.8976000000000002</v>
      </c>
    </row>
    <row r="7012" spans="1:22" ht="15" thickBot="1" x14ac:dyDescent="0.35">
      <c r="A7012" s="4">
        <v>7011</v>
      </c>
      <c r="B7012" s="2" t="s">
        <v>9239</v>
      </c>
      <c r="C7012" s="1">
        <v>2011</v>
      </c>
      <c r="D7012" s="3">
        <v>40686</v>
      </c>
      <c r="E7012" s="3">
        <v>40690</v>
      </c>
      <c r="F7012" s="2" t="s">
        <v>50</v>
      </c>
      <c r="G7012" s="2" t="s">
        <v>1878</v>
      </c>
      <c r="H7012" s="2" t="s">
        <v>1879</v>
      </c>
      <c r="I7012" s="2" t="s">
        <v>26</v>
      </c>
      <c r="J7012" s="2" t="s">
        <v>27</v>
      </c>
      <c r="K7012" s="2" t="s">
        <v>266</v>
      </c>
      <c r="L7012" s="2" t="s">
        <v>267</v>
      </c>
      <c r="M7012" s="1">
        <v>10035</v>
      </c>
      <c r="N7012" s="2" t="s">
        <v>148</v>
      </c>
      <c r="O7012" s="2" t="s">
        <v>5620</v>
      </c>
      <c r="P7012" s="2" t="s">
        <v>46</v>
      </c>
      <c r="Q7012" s="2" t="s">
        <v>75</v>
      </c>
      <c r="R7012" s="2" t="s">
        <v>1219</v>
      </c>
      <c r="S7012" s="1">
        <v>17.96</v>
      </c>
      <c r="T7012" s="1">
        <v>5</v>
      </c>
      <c r="U7012" s="1">
        <v>0.2</v>
      </c>
      <c r="V7012" s="5">
        <v>5.8369999999999997</v>
      </c>
    </row>
    <row r="7013" spans="1:22" ht="15" thickBot="1" x14ac:dyDescent="0.35">
      <c r="A7013" s="4">
        <v>7012</v>
      </c>
      <c r="B7013" s="2" t="s">
        <v>9239</v>
      </c>
      <c r="C7013" s="1">
        <v>2011</v>
      </c>
      <c r="D7013" s="3">
        <v>40686</v>
      </c>
      <c r="E7013" s="3">
        <v>40690</v>
      </c>
      <c r="F7013" s="2" t="s">
        <v>50</v>
      </c>
      <c r="G7013" s="2" t="s">
        <v>1878</v>
      </c>
      <c r="H7013" s="2" t="s">
        <v>1879</v>
      </c>
      <c r="I7013" s="2" t="s">
        <v>26</v>
      </c>
      <c r="J7013" s="2" t="s">
        <v>27</v>
      </c>
      <c r="K7013" s="2" t="s">
        <v>266</v>
      </c>
      <c r="L7013" s="2" t="s">
        <v>267</v>
      </c>
      <c r="M7013" s="1">
        <v>10035</v>
      </c>
      <c r="N7013" s="2" t="s">
        <v>148</v>
      </c>
      <c r="O7013" s="2" t="s">
        <v>6876</v>
      </c>
      <c r="P7013" s="2" t="s">
        <v>46</v>
      </c>
      <c r="Q7013" s="2" t="s">
        <v>578</v>
      </c>
      <c r="R7013" s="2" t="s">
        <v>6877</v>
      </c>
      <c r="S7013" s="1">
        <v>5.04</v>
      </c>
      <c r="T7013" s="1">
        <v>2</v>
      </c>
      <c r="U7013" s="1">
        <v>0</v>
      </c>
      <c r="V7013" s="5">
        <v>0.1512</v>
      </c>
    </row>
    <row r="7014" spans="1:22" ht="15" thickBot="1" x14ac:dyDescent="0.35">
      <c r="A7014" s="4">
        <v>7013</v>
      </c>
      <c r="B7014" s="2" t="s">
        <v>9239</v>
      </c>
      <c r="C7014" s="1">
        <v>2011</v>
      </c>
      <c r="D7014" s="3">
        <v>40686</v>
      </c>
      <c r="E7014" s="3">
        <v>40690</v>
      </c>
      <c r="F7014" s="2" t="s">
        <v>50</v>
      </c>
      <c r="G7014" s="2" t="s">
        <v>1878</v>
      </c>
      <c r="H7014" s="2" t="s">
        <v>1879</v>
      </c>
      <c r="I7014" s="2" t="s">
        <v>26</v>
      </c>
      <c r="J7014" s="2" t="s">
        <v>27</v>
      </c>
      <c r="K7014" s="2" t="s">
        <v>266</v>
      </c>
      <c r="L7014" s="2" t="s">
        <v>267</v>
      </c>
      <c r="M7014" s="1">
        <v>10035</v>
      </c>
      <c r="N7014" s="2" t="s">
        <v>148</v>
      </c>
      <c r="O7014" s="2" t="s">
        <v>359</v>
      </c>
      <c r="P7014" s="2" t="s">
        <v>46</v>
      </c>
      <c r="Q7014" s="2" t="s">
        <v>78</v>
      </c>
      <c r="R7014" s="2" t="s">
        <v>360</v>
      </c>
      <c r="S7014" s="1">
        <v>208.16</v>
      </c>
      <c r="T7014" s="1">
        <v>1</v>
      </c>
      <c r="U7014" s="1">
        <v>0</v>
      </c>
      <c r="V7014" s="5">
        <v>56.203200000000002</v>
      </c>
    </row>
    <row r="7015" spans="1:22" ht="15" thickBot="1" x14ac:dyDescent="0.35">
      <c r="A7015" s="4">
        <v>7014</v>
      </c>
      <c r="B7015" s="2" t="s">
        <v>9240</v>
      </c>
      <c r="C7015" s="1">
        <v>2014</v>
      </c>
      <c r="D7015" s="3">
        <v>41983</v>
      </c>
      <c r="E7015" s="3">
        <v>41985</v>
      </c>
      <c r="F7015" s="2" t="s">
        <v>23</v>
      </c>
      <c r="G7015" s="2" t="s">
        <v>5602</v>
      </c>
      <c r="H7015" s="2" t="s">
        <v>5603</v>
      </c>
      <c r="I7015" s="2" t="s">
        <v>102</v>
      </c>
      <c r="J7015" s="2" t="s">
        <v>27</v>
      </c>
      <c r="K7015" s="2" t="s">
        <v>2640</v>
      </c>
      <c r="L7015" s="2" t="s">
        <v>43</v>
      </c>
      <c r="M7015" s="1">
        <v>93905</v>
      </c>
      <c r="N7015" s="2" t="s">
        <v>44</v>
      </c>
      <c r="O7015" s="2" t="s">
        <v>2609</v>
      </c>
      <c r="P7015" s="2" t="s">
        <v>32</v>
      </c>
      <c r="Q7015" s="2" t="s">
        <v>33</v>
      </c>
      <c r="R7015" s="2" t="s">
        <v>2610</v>
      </c>
      <c r="S7015" s="1">
        <v>148.25700000000001</v>
      </c>
      <c r="T7015" s="1">
        <v>3</v>
      </c>
      <c r="U7015" s="1">
        <v>0.15</v>
      </c>
      <c r="V7015" s="5">
        <v>15.697800000000001</v>
      </c>
    </row>
    <row r="7016" spans="1:22" ht="15" thickBot="1" x14ac:dyDescent="0.35">
      <c r="A7016" s="4">
        <v>7015</v>
      </c>
      <c r="B7016" s="2" t="s">
        <v>9241</v>
      </c>
      <c r="C7016" s="1">
        <v>2011</v>
      </c>
      <c r="D7016" s="3">
        <v>40613</v>
      </c>
      <c r="E7016" s="3">
        <v>40615</v>
      </c>
      <c r="F7016" s="2" t="s">
        <v>23</v>
      </c>
      <c r="G7016" s="2" t="s">
        <v>4427</v>
      </c>
      <c r="H7016" s="2" t="s">
        <v>4428</v>
      </c>
      <c r="I7016" s="2" t="s">
        <v>41</v>
      </c>
      <c r="J7016" s="2" t="s">
        <v>27</v>
      </c>
      <c r="K7016" s="2" t="s">
        <v>1464</v>
      </c>
      <c r="L7016" s="2" t="s">
        <v>29</v>
      </c>
      <c r="M7016" s="1">
        <v>40475</v>
      </c>
      <c r="N7016" s="2" t="s">
        <v>30</v>
      </c>
      <c r="O7016" s="2" t="s">
        <v>1607</v>
      </c>
      <c r="P7016" s="2" t="s">
        <v>46</v>
      </c>
      <c r="Q7016" s="2" t="s">
        <v>78</v>
      </c>
      <c r="R7016" s="2" t="s">
        <v>1608</v>
      </c>
      <c r="S7016" s="1">
        <v>146.76</v>
      </c>
      <c r="T7016" s="1">
        <v>3</v>
      </c>
      <c r="U7016" s="1">
        <v>0</v>
      </c>
      <c r="V7016" s="5">
        <v>38.157600000000002</v>
      </c>
    </row>
    <row r="7017" spans="1:22" ht="15" thickBot="1" x14ac:dyDescent="0.35">
      <c r="A7017" s="4">
        <v>7016</v>
      </c>
      <c r="B7017" s="2" t="s">
        <v>9241</v>
      </c>
      <c r="C7017" s="1">
        <v>2011</v>
      </c>
      <c r="D7017" s="3">
        <v>40613</v>
      </c>
      <c r="E7017" s="3">
        <v>40615</v>
      </c>
      <c r="F7017" s="2" t="s">
        <v>23</v>
      </c>
      <c r="G7017" s="2" t="s">
        <v>4427</v>
      </c>
      <c r="H7017" s="2" t="s">
        <v>4428</v>
      </c>
      <c r="I7017" s="2" t="s">
        <v>41</v>
      </c>
      <c r="J7017" s="2" t="s">
        <v>27</v>
      </c>
      <c r="K7017" s="2" t="s">
        <v>1464</v>
      </c>
      <c r="L7017" s="2" t="s">
        <v>29</v>
      </c>
      <c r="M7017" s="1">
        <v>40475</v>
      </c>
      <c r="N7017" s="2" t="s">
        <v>30</v>
      </c>
      <c r="O7017" s="2" t="s">
        <v>2635</v>
      </c>
      <c r="P7017" s="2" t="s">
        <v>71</v>
      </c>
      <c r="Q7017" s="2" t="s">
        <v>161</v>
      </c>
      <c r="R7017" s="2" t="s">
        <v>2636</v>
      </c>
      <c r="S7017" s="1">
        <v>32.96</v>
      </c>
      <c r="T7017" s="1">
        <v>2</v>
      </c>
      <c r="U7017" s="1">
        <v>0</v>
      </c>
      <c r="V7017" s="5">
        <v>14.172800000000001</v>
      </c>
    </row>
    <row r="7018" spans="1:22" ht="15" thickBot="1" x14ac:dyDescent="0.35">
      <c r="A7018" s="4">
        <v>7017</v>
      </c>
      <c r="B7018" s="2" t="s">
        <v>9241</v>
      </c>
      <c r="C7018" s="1">
        <v>2011</v>
      </c>
      <c r="D7018" s="3">
        <v>40613</v>
      </c>
      <c r="E7018" s="3">
        <v>40615</v>
      </c>
      <c r="F7018" s="2" t="s">
        <v>23</v>
      </c>
      <c r="G7018" s="2" t="s">
        <v>4427</v>
      </c>
      <c r="H7018" s="2" t="s">
        <v>4428</v>
      </c>
      <c r="I7018" s="2" t="s">
        <v>41</v>
      </c>
      <c r="J7018" s="2" t="s">
        <v>27</v>
      </c>
      <c r="K7018" s="2" t="s">
        <v>1464</v>
      </c>
      <c r="L7018" s="2" t="s">
        <v>29</v>
      </c>
      <c r="M7018" s="1">
        <v>40475</v>
      </c>
      <c r="N7018" s="2" t="s">
        <v>30</v>
      </c>
      <c r="O7018" s="2" t="s">
        <v>1818</v>
      </c>
      <c r="P7018" s="2" t="s">
        <v>71</v>
      </c>
      <c r="Q7018" s="2" t="s">
        <v>72</v>
      </c>
      <c r="R7018" s="2" t="s">
        <v>1819</v>
      </c>
      <c r="S7018" s="1">
        <v>587.97</v>
      </c>
      <c r="T7018" s="1">
        <v>3</v>
      </c>
      <c r="U7018" s="1">
        <v>0</v>
      </c>
      <c r="V7018" s="5">
        <v>164.63159999999999</v>
      </c>
    </row>
    <row r="7019" spans="1:22" ht="15" thickBot="1" x14ac:dyDescent="0.35">
      <c r="A7019" s="4">
        <v>7018</v>
      </c>
      <c r="B7019" s="2" t="s">
        <v>9241</v>
      </c>
      <c r="C7019" s="1">
        <v>2011</v>
      </c>
      <c r="D7019" s="3">
        <v>40613</v>
      </c>
      <c r="E7019" s="3">
        <v>40615</v>
      </c>
      <c r="F7019" s="2" t="s">
        <v>23</v>
      </c>
      <c r="G7019" s="2" t="s">
        <v>4427</v>
      </c>
      <c r="H7019" s="2" t="s">
        <v>4428</v>
      </c>
      <c r="I7019" s="2" t="s">
        <v>41</v>
      </c>
      <c r="J7019" s="2" t="s">
        <v>27</v>
      </c>
      <c r="K7019" s="2" t="s">
        <v>1464</v>
      </c>
      <c r="L7019" s="2" t="s">
        <v>29</v>
      </c>
      <c r="M7019" s="1">
        <v>40475</v>
      </c>
      <c r="N7019" s="2" t="s">
        <v>30</v>
      </c>
      <c r="O7019" s="2" t="s">
        <v>6163</v>
      </c>
      <c r="P7019" s="2" t="s">
        <v>46</v>
      </c>
      <c r="Q7019" s="2" t="s">
        <v>90</v>
      </c>
      <c r="R7019" s="2" t="s">
        <v>6164</v>
      </c>
      <c r="S7019" s="1">
        <v>14.94</v>
      </c>
      <c r="T7019" s="1">
        <v>3</v>
      </c>
      <c r="U7019" s="1">
        <v>0</v>
      </c>
      <c r="V7019" s="5">
        <v>7.0217999999999998</v>
      </c>
    </row>
    <row r="7020" spans="1:22" ht="15" thickBot="1" x14ac:dyDescent="0.35">
      <c r="A7020" s="4">
        <v>7019</v>
      </c>
      <c r="B7020" s="2" t="s">
        <v>9242</v>
      </c>
      <c r="C7020" s="1">
        <v>2013</v>
      </c>
      <c r="D7020" s="3">
        <v>41449</v>
      </c>
      <c r="E7020" s="3">
        <v>41453</v>
      </c>
      <c r="F7020" s="2" t="s">
        <v>23</v>
      </c>
      <c r="G7020" s="2" t="s">
        <v>2698</v>
      </c>
      <c r="H7020" s="2" t="s">
        <v>2699</v>
      </c>
      <c r="I7020" s="2" t="s">
        <v>26</v>
      </c>
      <c r="J7020" s="2" t="s">
        <v>27</v>
      </c>
      <c r="K7020" s="2" t="s">
        <v>266</v>
      </c>
      <c r="L7020" s="2" t="s">
        <v>267</v>
      </c>
      <c r="M7020" s="1">
        <v>10035</v>
      </c>
      <c r="N7020" s="2" t="s">
        <v>148</v>
      </c>
      <c r="O7020" s="2" t="s">
        <v>7381</v>
      </c>
      <c r="P7020" s="2" t="s">
        <v>46</v>
      </c>
      <c r="Q7020" s="2" t="s">
        <v>47</v>
      </c>
      <c r="R7020" s="2" t="s">
        <v>7382</v>
      </c>
      <c r="S7020" s="1">
        <v>25.83</v>
      </c>
      <c r="T7020" s="1">
        <v>7</v>
      </c>
      <c r="U7020" s="1">
        <v>0</v>
      </c>
      <c r="V7020" s="5">
        <v>12.1401</v>
      </c>
    </row>
    <row r="7021" spans="1:22" ht="15" thickBot="1" x14ac:dyDescent="0.35">
      <c r="A7021" s="4">
        <v>7020</v>
      </c>
      <c r="B7021" s="2" t="s">
        <v>9243</v>
      </c>
      <c r="C7021" s="1">
        <v>2011</v>
      </c>
      <c r="D7021" s="3">
        <v>40778</v>
      </c>
      <c r="E7021" s="3">
        <v>40782</v>
      </c>
      <c r="F7021" s="2" t="s">
        <v>50</v>
      </c>
      <c r="G7021" s="2" t="s">
        <v>2287</v>
      </c>
      <c r="H7021" s="2" t="s">
        <v>2288</v>
      </c>
      <c r="I7021" s="2" t="s">
        <v>26</v>
      </c>
      <c r="J7021" s="2" t="s">
        <v>27</v>
      </c>
      <c r="K7021" s="2" t="s">
        <v>807</v>
      </c>
      <c r="L7021" s="2" t="s">
        <v>457</v>
      </c>
      <c r="M7021" s="1">
        <v>80219</v>
      </c>
      <c r="N7021" s="2" t="s">
        <v>44</v>
      </c>
      <c r="O7021" s="2" t="s">
        <v>9244</v>
      </c>
      <c r="P7021" s="2" t="s">
        <v>46</v>
      </c>
      <c r="Q7021" s="2" t="s">
        <v>90</v>
      </c>
      <c r="R7021" s="2" t="s">
        <v>9245</v>
      </c>
      <c r="S7021" s="1">
        <v>15.552</v>
      </c>
      <c r="T7021" s="1">
        <v>3</v>
      </c>
      <c r="U7021" s="1">
        <v>0.2</v>
      </c>
      <c r="V7021" s="5">
        <v>5.4432</v>
      </c>
    </row>
    <row r="7022" spans="1:22" ht="15" thickBot="1" x14ac:dyDescent="0.35">
      <c r="A7022" s="4">
        <v>7021</v>
      </c>
      <c r="B7022" s="2" t="s">
        <v>9243</v>
      </c>
      <c r="C7022" s="1">
        <v>2011</v>
      </c>
      <c r="D7022" s="3">
        <v>40778</v>
      </c>
      <c r="E7022" s="3">
        <v>40782</v>
      </c>
      <c r="F7022" s="2" t="s">
        <v>50</v>
      </c>
      <c r="G7022" s="2" t="s">
        <v>2287</v>
      </c>
      <c r="H7022" s="2" t="s">
        <v>2288</v>
      </c>
      <c r="I7022" s="2" t="s">
        <v>26</v>
      </c>
      <c r="J7022" s="2" t="s">
        <v>27</v>
      </c>
      <c r="K7022" s="2" t="s">
        <v>807</v>
      </c>
      <c r="L7022" s="2" t="s">
        <v>457</v>
      </c>
      <c r="M7022" s="1">
        <v>80219</v>
      </c>
      <c r="N7022" s="2" t="s">
        <v>44</v>
      </c>
      <c r="O7022" s="2" t="s">
        <v>8572</v>
      </c>
      <c r="P7022" s="2" t="s">
        <v>46</v>
      </c>
      <c r="Q7022" s="2" t="s">
        <v>578</v>
      </c>
      <c r="R7022" s="2" t="s">
        <v>8573</v>
      </c>
      <c r="S7022" s="1">
        <v>6.8</v>
      </c>
      <c r="T7022" s="1">
        <v>1</v>
      </c>
      <c r="U7022" s="1">
        <v>0.2</v>
      </c>
      <c r="V7022" s="5">
        <v>0.51</v>
      </c>
    </row>
    <row r="7023" spans="1:22" ht="15" thickBot="1" x14ac:dyDescent="0.35">
      <c r="A7023" s="4">
        <v>7022</v>
      </c>
      <c r="B7023" s="2" t="s">
        <v>9243</v>
      </c>
      <c r="C7023" s="1">
        <v>2011</v>
      </c>
      <c r="D7023" s="3">
        <v>40778</v>
      </c>
      <c r="E7023" s="3">
        <v>40782</v>
      </c>
      <c r="F7023" s="2" t="s">
        <v>50</v>
      </c>
      <c r="G7023" s="2" t="s">
        <v>2287</v>
      </c>
      <c r="H7023" s="2" t="s">
        <v>2288</v>
      </c>
      <c r="I7023" s="2" t="s">
        <v>26</v>
      </c>
      <c r="J7023" s="2" t="s">
        <v>27</v>
      </c>
      <c r="K7023" s="2" t="s">
        <v>807</v>
      </c>
      <c r="L7023" s="2" t="s">
        <v>457</v>
      </c>
      <c r="M7023" s="1">
        <v>80219</v>
      </c>
      <c r="N7023" s="2" t="s">
        <v>44</v>
      </c>
      <c r="O7023" s="2" t="s">
        <v>1020</v>
      </c>
      <c r="P7023" s="2" t="s">
        <v>32</v>
      </c>
      <c r="Q7023" s="2" t="s">
        <v>65</v>
      </c>
      <c r="R7023" s="2" t="s">
        <v>1021</v>
      </c>
      <c r="S7023" s="1">
        <v>4.2240000000000002</v>
      </c>
      <c r="T7023" s="1">
        <v>3</v>
      </c>
      <c r="U7023" s="1">
        <v>0.2</v>
      </c>
      <c r="V7023" s="5">
        <v>1.2672000000000001</v>
      </c>
    </row>
    <row r="7024" spans="1:22" ht="15" thickBot="1" x14ac:dyDescent="0.35">
      <c r="A7024" s="4">
        <v>7023</v>
      </c>
      <c r="B7024" s="2" t="s">
        <v>9243</v>
      </c>
      <c r="C7024" s="1">
        <v>2011</v>
      </c>
      <c r="D7024" s="3">
        <v>40778</v>
      </c>
      <c r="E7024" s="3">
        <v>40782</v>
      </c>
      <c r="F7024" s="2" t="s">
        <v>50</v>
      </c>
      <c r="G7024" s="2" t="s">
        <v>2287</v>
      </c>
      <c r="H7024" s="2" t="s">
        <v>2288</v>
      </c>
      <c r="I7024" s="2" t="s">
        <v>26</v>
      </c>
      <c r="J7024" s="2" t="s">
        <v>27</v>
      </c>
      <c r="K7024" s="2" t="s">
        <v>807</v>
      </c>
      <c r="L7024" s="2" t="s">
        <v>457</v>
      </c>
      <c r="M7024" s="1">
        <v>80219</v>
      </c>
      <c r="N7024" s="2" t="s">
        <v>44</v>
      </c>
      <c r="O7024" s="2" t="s">
        <v>1642</v>
      </c>
      <c r="P7024" s="2" t="s">
        <v>71</v>
      </c>
      <c r="Q7024" s="2" t="s">
        <v>72</v>
      </c>
      <c r="R7024" s="2" t="s">
        <v>1643</v>
      </c>
      <c r="S7024" s="1">
        <v>143.63999999999999</v>
      </c>
      <c r="T7024" s="1">
        <v>9</v>
      </c>
      <c r="U7024" s="1">
        <v>0.2</v>
      </c>
      <c r="V7024" s="5">
        <v>10.773</v>
      </c>
    </row>
    <row r="7025" spans="1:22" ht="15" thickBot="1" x14ac:dyDescent="0.35">
      <c r="A7025" s="4">
        <v>7024</v>
      </c>
      <c r="B7025" s="2" t="s">
        <v>9243</v>
      </c>
      <c r="C7025" s="1">
        <v>2011</v>
      </c>
      <c r="D7025" s="3">
        <v>40778</v>
      </c>
      <c r="E7025" s="3">
        <v>40782</v>
      </c>
      <c r="F7025" s="2" t="s">
        <v>50</v>
      </c>
      <c r="G7025" s="2" t="s">
        <v>2287</v>
      </c>
      <c r="H7025" s="2" t="s">
        <v>2288</v>
      </c>
      <c r="I7025" s="2" t="s">
        <v>26</v>
      </c>
      <c r="J7025" s="2" t="s">
        <v>27</v>
      </c>
      <c r="K7025" s="2" t="s">
        <v>807</v>
      </c>
      <c r="L7025" s="2" t="s">
        <v>457</v>
      </c>
      <c r="M7025" s="1">
        <v>80219</v>
      </c>
      <c r="N7025" s="2" t="s">
        <v>44</v>
      </c>
      <c r="O7025" s="2" t="s">
        <v>2779</v>
      </c>
      <c r="P7025" s="2" t="s">
        <v>46</v>
      </c>
      <c r="Q7025" s="2" t="s">
        <v>90</v>
      </c>
      <c r="R7025" s="2" t="s">
        <v>2780</v>
      </c>
      <c r="S7025" s="1">
        <v>31.103999999999999</v>
      </c>
      <c r="T7025" s="1">
        <v>6</v>
      </c>
      <c r="U7025" s="1">
        <v>0.2</v>
      </c>
      <c r="V7025" s="5">
        <v>10.8864</v>
      </c>
    </row>
    <row r="7026" spans="1:22" ht="15" thickBot="1" x14ac:dyDescent="0.35">
      <c r="A7026" s="4">
        <v>7025</v>
      </c>
      <c r="B7026" s="2" t="s">
        <v>9243</v>
      </c>
      <c r="C7026" s="1">
        <v>2011</v>
      </c>
      <c r="D7026" s="3">
        <v>40778</v>
      </c>
      <c r="E7026" s="3">
        <v>40782</v>
      </c>
      <c r="F7026" s="2" t="s">
        <v>50</v>
      </c>
      <c r="G7026" s="2" t="s">
        <v>2287</v>
      </c>
      <c r="H7026" s="2" t="s">
        <v>2288</v>
      </c>
      <c r="I7026" s="2" t="s">
        <v>26</v>
      </c>
      <c r="J7026" s="2" t="s">
        <v>27</v>
      </c>
      <c r="K7026" s="2" t="s">
        <v>807</v>
      </c>
      <c r="L7026" s="2" t="s">
        <v>457</v>
      </c>
      <c r="M7026" s="1">
        <v>80219</v>
      </c>
      <c r="N7026" s="2" t="s">
        <v>44</v>
      </c>
      <c r="O7026" s="2" t="s">
        <v>4072</v>
      </c>
      <c r="P7026" s="2" t="s">
        <v>46</v>
      </c>
      <c r="Q7026" s="2" t="s">
        <v>90</v>
      </c>
      <c r="R7026" s="2" t="s">
        <v>4073</v>
      </c>
      <c r="S7026" s="1">
        <v>223.05600000000001</v>
      </c>
      <c r="T7026" s="1">
        <v>9</v>
      </c>
      <c r="U7026" s="1">
        <v>0.2</v>
      </c>
      <c r="V7026" s="5">
        <v>69.704999999999998</v>
      </c>
    </row>
    <row r="7027" spans="1:22" ht="15" thickBot="1" x14ac:dyDescent="0.35">
      <c r="A7027" s="4">
        <v>7026</v>
      </c>
      <c r="B7027" s="2" t="s">
        <v>9246</v>
      </c>
      <c r="C7027" s="1">
        <v>2014</v>
      </c>
      <c r="D7027" s="3">
        <v>41677</v>
      </c>
      <c r="E7027" s="3">
        <v>41683</v>
      </c>
      <c r="F7027" s="2" t="s">
        <v>50</v>
      </c>
      <c r="G7027" s="2" t="s">
        <v>2167</v>
      </c>
      <c r="H7027" s="2" t="s">
        <v>2168</v>
      </c>
      <c r="I7027" s="2" t="s">
        <v>41</v>
      </c>
      <c r="J7027" s="2" t="s">
        <v>27</v>
      </c>
      <c r="K7027" s="2" t="s">
        <v>266</v>
      </c>
      <c r="L7027" s="2" t="s">
        <v>267</v>
      </c>
      <c r="M7027" s="1">
        <v>10024</v>
      </c>
      <c r="N7027" s="2" t="s">
        <v>148</v>
      </c>
      <c r="O7027" s="2" t="s">
        <v>2049</v>
      </c>
      <c r="P7027" s="2" t="s">
        <v>71</v>
      </c>
      <c r="Q7027" s="2" t="s">
        <v>72</v>
      </c>
      <c r="R7027" s="2" t="s">
        <v>2050</v>
      </c>
      <c r="S7027" s="1">
        <v>227.46</v>
      </c>
      <c r="T7027" s="1">
        <v>6</v>
      </c>
      <c r="U7027" s="1">
        <v>0</v>
      </c>
      <c r="V7027" s="5">
        <v>65.963399999999993</v>
      </c>
    </row>
    <row r="7028" spans="1:22" ht="15" thickBot="1" x14ac:dyDescent="0.35">
      <c r="A7028" s="4">
        <v>7027</v>
      </c>
      <c r="B7028" s="2" t="s">
        <v>9246</v>
      </c>
      <c r="C7028" s="1">
        <v>2014</v>
      </c>
      <c r="D7028" s="3">
        <v>41677</v>
      </c>
      <c r="E7028" s="3">
        <v>41683</v>
      </c>
      <c r="F7028" s="2" t="s">
        <v>50</v>
      </c>
      <c r="G7028" s="2" t="s">
        <v>2167</v>
      </c>
      <c r="H7028" s="2" t="s">
        <v>2168</v>
      </c>
      <c r="I7028" s="2" t="s">
        <v>41</v>
      </c>
      <c r="J7028" s="2" t="s">
        <v>27</v>
      </c>
      <c r="K7028" s="2" t="s">
        <v>266</v>
      </c>
      <c r="L7028" s="2" t="s">
        <v>267</v>
      </c>
      <c r="M7028" s="1">
        <v>10024</v>
      </c>
      <c r="N7028" s="2" t="s">
        <v>148</v>
      </c>
      <c r="O7028" s="2" t="s">
        <v>8871</v>
      </c>
      <c r="P7028" s="2" t="s">
        <v>46</v>
      </c>
      <c r="Q7028" s="2" t="s">
        <v>75</v>
      </c>
      <c r="R7028" s="2" t="s">
        <v>8872</v>
      </c>
      <c r="S7028" s="1">
        <v>46.24</v>
      </c>
      <c r="T7028" s="1">
        <v>4</v>
      </c>
      <c r="U7028" s="1">
        <v>0.2</v>
      </c>
      <c r="V7028" s="5">
        <v>15.606</v>
      </c>
    </row>
    <row r="7029" spans="1:22" ht="15" thickBot="1" x14ac:dyDescent="0.35">
      <c r="A7029" s="4">
        <v>7028</v>
      </c>
      <c r="B7029" s="2" t="s">
        <v>9247</v>
      </c>
      <c r="C7029" s="1">
        <v>2014</v>
      </c>
      <c r="D7029" s="3">
        <v>41669</v>
      </c>
      <c r="E7029" s="3">
        <v>41676</v>
      </c>
      <c r="F7029" s="2" t="s">
        <v>50</v>
      </c>
      <c r="G7029" s="2" t="s">
        <v>2983</v>
      </c>
      <c r="H7029" s="2" t="s">
        <v>2984</v>
      </c>
      <c r="I7029" s="2" t="s">
        <v>26</v>
      </c>
      <c r="J7029" s="2" t="s">
        <v>27</v>
      </c>
      <c r="K7029" s="2" t="s">
        <v>266</v>
      </c>
      <c r="L7029" s="2" t="s">
        <v>267</v>
      </c>
      <c r="M7029" s="1">
        <v>10011</v>
      </c>
      <c r="N7029" s="2" t="s">
        <v>148</v>
      </c>
      <c r="O7029" s="2" t="s">
        <v>2771</v>
      </c>
      <c r="P7029" s="2" t="s">
        <v>46</v>
      </c>
      <c r="Q7029" s="2" t="s">
        <v>47</v>
      </c>
      <c r="R7029" s="2" t="s">
        <v>2772</v>
      </c>
      <c r="S7029" s="1">
        <v>5.22</v>
      </c>
      <c r="T7029" s="1">
        <v>2</v>
      </c>
      <c r="U7029" s="1">
        <v>0</v>
      </c>
      <c r="V7029" s="5">
        <v>2.4011999999999998</v>
      </c>
    </row>
    <row r="7030" spans="1:22" ht="15" thickBot="1" x14ac:dyDescent="0.35">
      <c r="A7030" s="4">
        <v>7029</v>
      </c>
      <c r="B7030" s="2" t="s">
        <v>9248</v>
      </c>
      <c r="C7030" s="1">
        <v>2013</v>
      </c>
      <c r="D7030" s="3">
        <v>41629</v>
      </c>
      <c r="E7030" s="3">
        <v>41632</v>
      </c>
      <c r="F7030" s="2" t="s">
        <v>23</v>
      </c>
      <c r="G7030" s="2" t="s">
        <v>3644</v>
      </c>
      <c r="H7030" s="2" t="s">
        <v>3645</v>
      </c>
      <c r="I7030" s="2" t="s">
        <v>26</v>
      </c>
      <c r="J7030" s="2" t="s">
        <v>27</v>
      </c>
      <c r="K7030" s="2" t="s">
        <v>137</v>
      </c>
      <c r="L7030" s="2" t="s">
        <v>138</v>
      </c>
      <c r="M7030" s="1">
        <v>68025</v>
      </c>
      <c r="N7030" s="2" t="s">
        <v>105</v>
      </c>
      <c r="O7030" s="2" t="s">
        <v>3865</v>
      </c>
      <c r="P7030" s="2" t="s">
        <v>46</v>
      </c>
      <c r="Q7030" s="2" t="s">
        <v>90</v>
      </c>
      <c r="R7030" s="2" t="s">
        <v>3866</v>
      </c>
      <c r="S7030" s="1">
        <v>33.9</v>
      </c>
      <c r="T7030" s="1">
        <v>5</v>
      </c>
      <c r="U7030" s="1">
        <v>0</v>
      </c>
      <c r="V7030" s="5">
        <v>15.593999999999999</v>
      </c>
    </row>
    <row r="7031" spans="1:22" ht="15" thickBot="1" x14ac:dyDescent="0.35">
      <c r="A7031" s="4">
        <v>7030</v>
      </c>
      <c r="B7031" s="2" t="s">
        <v>9249</v>
      </c>
      <c r="C7031" s="1">
        <v>2013</v>
      </c>
      <c r="D7031" s="3">
        <v>41590</v>
      </c>
      <c r="E7031" s="3">
        <v>41595</v>
      </c>
      <c r="F7031" s="2" t="s">
        <v>50</v>
      </c>
      <c r="G7031" s="2" t="s">
        <v>4136</v>
      </c>
      <c r="H7031" s="2" t="s">
        <v>4137</v>
      </c>
      <c r="I7031" s="2" t="s">
        <v>41</v>
      </c>
      <c r="J7031" s="2" t="s">
        <v>27</v>
      </c>
      <c r="K7031" s="2" t="s">
        <v>266</v>
      </c>
      <c r="L7031" s="2" t="s">
        <v>267</v>
      </c>
      <c r="M7031" s="1">
        <v>10011</v>
      </c>
      <c r="N7031" s="2" t="s">
        <v>148</v>
      </c>
      <c r="O7031" s="2" t="s">
        <v>4772</v>
      </c>
      <c r="P7031" s="2" t="s">
        <v>46</v>
      </c>
      <c r="Q7031" s="2" t="s">
        <v>59</v>
      </c>
      <c r="R7031" s="2" t="s">
        <v>186</v>
      </c>
      <c r="S7031" s="1">
        <v>28.14</v>
      </c>
      <c r="T7031" s="1">
        <v>3</v>
      </c>
      <c r="U7031" s="1">
        <v>0</v>
      </c>
      <c r="V7031" s="5">
        <v>7.8792</v>
      </c>
    </row>
    <row r="7032" spans="1:22" ht="15" thickBot="1" x14ac:dyDescent="0.35">
      <c r="A7032" s="4">
        <v>7031</v>
      </c>
      <c r="B7032" s="2" t="s">
        <v>9249</v>
      </c>
      <c r="C7032" s="1">
        <v>2013</v>
      </c>
      <c r="D7032" s="3">
        <v>41590</v>
      </c>
      <c r="E7032" s="3">
        <v>41595</v>
      </c>
      <c r="F7032" s="2" t="s">
        <v>50</v>
      </c>
      <c r="G7032" s="2" t="s">
        <v>4136</v>
      </c>
      <c r="H7032" s="2" t="s">
        <v>4137</v>
      </c>
      <c r="I7032" s="2" t="s">
        <v>41</v>
      </c>
      <c r="J7032" s="2" t="s">
        <v>27</v>
      </c>
      <c r="K7032" s="2" t="s">
        <v>266</v>
      </c>
      <c r="L7032" s="2" t="s">
        <v>267</v>
      </c>
      <c r="M7032" s="1">
        <v>10011</v>
      </c>
      <c r="N7032" s="2" t="s">
        <v>148</v>
      </c>
      <c r="O7032" s="2" t="s">
        <v>6684</v>
      </c>
      <c r="P7032" s="2" t="s">
        <v>71</v>
      </c>
      <c r="Q7032" s="2" t="s">
        <v>161</v>
      </c>
      <c r="R7032" s="2" t="s">
        <v>6685</v>
      </c>
      <c r="S7032" s="1">
        <v>36</v>
      </c>
      <c r="T7032" s="1">
        <v>2</v>
      </c>
      <c r="U7032" s="1">
        <v>0</v>
      </c>
      <c r="V7032" s="5">
        <v>6.48</v>
      </c>
    </row>
    <row r="7033" spans="1:22" ht="15" thickBot="1" x14ac:dyDescent="0.35">
      <c r="A7033" s="4">
        <v>7032</v>
      </c>
      <c r="B7033" s="2" t="s">
        <v>9249</v>
      </c>
      <c r="C7033" s="1">
        <v>2013</v>
      </c>
      <c r="D7033" s="3">
        <v>41590</v>
      </c>
      <c r="E7033" s="3">
        <v>41595</v>
      </c>
      <c r="F7033" s="2" t="s">
        <v>50</v>
      </c>
      <c r="G7033" s="2" t="s">
        <v>4136</v>
      </c>
      <c r="H7033" s="2" t="s">
        <v>4137</v>
      </c>
      <c r="I7033" s="2" t="s">
        <v>41</v>
      </c>
      <c r="J7033" s="2" t="s">
        <v>27</v>
      </c>
      <c r="K7033" s="2" t="s">
        <v>266</v>
      </c>
      <c r="L7033" s="2" t="s">
        <v>267</v>
      </c>
      <c r="M7033" s="1">
        <v>10011</v>
      </c>
      <c r="N7033" s="2" t="s">
        <v>148</v>
      </c>
      <c r="O7033" s="2" t="s">
        <v>1159</v>
      </c>
      <c r="P7033" s="2" t="s">
        <v>46</v>
      </c>
      <c r="Q7033" s="2" t="s">
        <v>68</v>
      </c>
      <c r="R7033" s="2" t="s">
        <v>1160</v>
      </c>
      <c r="S7033" s="1">
        <v>92.94</v>
      </c>
      <c r="T7033" s="1">
        <v>3</v>
      </c>
      <c r="U7033" s="1">
        <v>0</v>
      </c>
      <c r="V7033" s="5">
        <v>25.093800000000002</v>
      </c>
    </row>
    <row r="7034" spans="1:22" ht="15" thickBot="1" x14ac:dyDescent="0.35">
      <c r="A7034" s="4">
        <v>7033</v>
      </c>
      <c r="B7034" s="2" t="s">
        <v>9249</v>
      </c>
      <c r="C7034" s="1">
        <v>2013</v>
      </c>
      <c r="D7034" s="3">
        <v>41590</v>
      </c>
      <c r="E7034" s="3">
        <v>41595</v>
      </c>
      <c r="F7034" s="2" t="s">
        <v>50</v>
      </c>
      <c r="G7034" s="2" t="s">
        <v>4136</v>
      </c>
      <c r="H7034" s="2" t="s">
        <v>4137</v>
      </c>
      <c r="I7034" s="2" t="s">
        <v>41</v>
      </c>
      <c r="J7034" s="2" t="s">
        <v>27</v>
      </c>
      <c r="K7034" s="2" t="s">
        <v>266</v>
      </c>
      <c r="L7034" s="2" t="s">
        <v>267</v>
      </c>
      <c r="M7034" s="1">
        <v>10011</v>
      </c>
      <c r="N7034" s="2" t="s">
        <v>148</v>
      </c>
      <c r="O7034" s="2" t="s">
        <v>4839</v>
      </c>
      <c r="P7034" s="2" t="s">
        <v>32</v>
      </c>
      <c r="Q7034" s="2" t="s">
        <v>36</v>
      </c>
      <c r="R7034" s="2" t="s">
        <v>4840</v>
      </c>
      <c r="S7034" s="1">
        <v>245.64599999999999</v>
      </c>
      <c r="T7034" s="1">
        <v>3</v>
      </c>
      <c r="U7034" s="1">
        <v>0.1</v>
      </c>
      <c r="V7034" s="5">
        <v>8.1882000000000001</v>
      </c>
    </row>
    <row r="7035" spans="1:22" ht="15" thickBot="1" x14ac:dyDescent="0.35">
      <c r="A7035" s="4">
        <v>7034</v>
      </c>
      <c r="B7035" s="2" t="s">
        <v>9249</v>
      </c>
      <c r="C7035" s="1">
        <v>2013</v>
      </c>
      <c r="D7035" s="3">
        <v>41590</v>
      </c>
      <c r="E7035" s="3">
        <v>41595</v>
      </c>
      <c r="F7035" s="2" t="s">
        <v>50</v>
      </c>
      <c r="G7035" s="2" t="s">
        <v>4136</v>
      </c>
      <c r="H7035" s="2" t="s">
        <v>4137</v>
      </c>
      <c r="I7035" s="2" t="s">
        <v>41</v>
      </c>
      <c r="J7035" s="2" t="s">
        <v>27</v>
      </c>
      <c r="K7035" s="2" t="s">
        <v>266</v>
      </c>
      <c r="L7035" s="2" t="s">
        <v>267</v>
      </c>
      <c r="M7035" s="1">
        <v>10011</v>
      </c>
      <c r="N7035" s="2" t="s">
        <v>148</v>
      </c>
      <c r="O7035" s="2" t="s">
        <v>2773</v>
      </c>
      <c r="P7035" s="2" t="s">
        <v>46</v>
      </c>
      <c r="Q7035" s="2" t="s">
        <v>75</v>
      </c>
      <c r="R7035" s="2" t="s">
        <v>2774</v>
      </c>
      <c r="S7035" s="1">
        <v>55.008000000000003</v>
      </c>
      <c r="T7035" s="1">
        <v>3</v>
      </c>
      <c r="U7035" s="1">
        <v>0.2</v>
      </c>
      <c r="V7035" s="5">
        <v>17.190000000000001</v>
      </c>
    </row>
    <row r="7036" spans="1:22" ht="15" thickBot="1" x14ac:dyDescent="0.35">
      <c r="A7036" s="4">
        <v>7035</v>
      </c>
      <c r="B7036" s="2" t="s">
        <v>9249</v>
      </c>
      <c r="C7036" s="1">
        <v>2013</v>
      </c>
      <c r="D7036" s="3">
        <v>41590</v>
      </c>
      <c r="E7036" s="3">
        <v>41595</v>
      </c>
      <c r="F7036" s="2" t="s">
        <v>50</v>
      </c>
      <c r="G7036" s="2" t="s">
        <v>4136</v>
      </c>
      <c r="H7036" s="2" t="s">
        <v>4137</v>
      </c>
      <c r="I7036" s="2" t="s">
        <v>41</v>
      </c>
      <c r="J7036" s="2" t="s">
        <v>27</v>
      </c>
      <c r="K7036" s="2" t="s">
        <v>266</v>
      </c>
      <c r="L7036" s="2" t="s">
        <v>267</v>
      </c>
      <c r="M7036" s="1">
        <v>10011</v>
      </c>
      <c r="N7036" s="2" t="s">
        <v>148</v>
      </c>
      <c r="O7036" s="2" t="s">
        <v>3521</v>
      </c>
      <c r="P7036" s="2" t="s">
        <v>46</v>
      </c>
      <c r="Q7036" s="2" t="s">
        <v>75</v>
      </c>
      <c r="R7036" s="2" t="s">
        <v>3522</v>
      </c>
      <c r="S7036" s="1">
        <v>35.231999999999999</v>
      </c>
      <c r="T7036" s="1">
        <v>3</v>
      </c>
      <c r="U7036" s="1">
        <v>0.2</v>
      </c>
      <c r="V7036" s="5">
        <v>11.4504</v>
      </c>
    </row>
    <row r="7037" spans="1:22" ht="15" thickBot="1" x14ac:dyDescent="0.35">
      <c r="A7037" s="4">
        <v>7036</v>
      </c>
      <c r="B7037" s="2" t="s">
        <v>9250</v>
      </c>
      <c r="C7037" s="1">
        <v>2014</v>
      </c>
      <c r="D7037" s="3">
        <v>41953</v>
      </c>
      <c r="E7037" s="3">
        <v>41957</v>
      </c>
      <c r="F7037" s="2" t="s">
        <v>50</v>
      </c>
      <c r="G7037" s="2" t="s">
        <v>4507</v>
      </c>
      <c r="H7037" s="2" t="s">
        <v>4508</v>
      </c>
      <c r="I7037" s="2" t="s">
        <v>41</v>
      </c>
      <c r="J7037" s="2" t="s">
        <v>27</v>
      </c>
      <c r="K7037" s="2" t="s">
        <v>947</v>
      </c>
      <c r="L7037" s="2" t="s">
        <v>43</v>
      </c>
      <c r="M7037" s="1">
        <v>92105</v>
      </c>
      <c r="N7037" s="2" t="s">
        <v>44</v>
      </c>
      <c r="O7037" s="2" t="s">
        <v>2476</v>
      </c>
      <c r="P7037" s="2" t="s">
        <v>32</v>
      </c>
      <c r="Q7037" s="2" t="s">
        <v>36</v>
      </c>
      <c r="R7037" s="2" t="s">
        <v>2477</v>
      </c>
      <c r="S7037" s="1">
        <v>523.39200000000005</v>
      </c>
      <c r="T7037" s="1">
        <v>3</v>
      </c>
      <c r="U7037" s="1">
        <v>0.2</v>
      </c>
      <c r="V7037" s="5">
        <v>52.339199999999998</v>
      </c>
    </row>
    <row r="7038" spans="1:22" ht="15" thickBot="1" x14ac:dyDescent="0.35">
      <c r="A7038" s="4">
        <v>7037</v>
      </c>
      <c r="B7038" s="2" t="s">
        <v>9251</v>
      </c>
      <c r="C7038" s="1">
        <v>2011</v>
      </c>
      <c r="D7038" s="3">
        <v>40665</v>
      </c>
      <c r="E7038" s="3">
        <v>40667</v>
      </c>
      <c r="F7038" s="2" t="s">
        <v>23</v>
      </c>
      <c r="G7038" s="2" t="s">
        <v>7757</v>
      </c>
      <c r="H7038" s="2" t="s">
        <v>7758</v>
      </c>
      <c r="I7038" s="2" t="s">
        <v>26</v>
      </c>
      <c r="J7038" s="2" t="s">
        <v>27</v>
      </c>
      <c r="K7038" s="2" t="s">
        <v>1792</v>
      </c>
      <c r="L7038" s="2" t="s">
        <v>54</v>
      </c>
      <c r="M7038" s="1">
        <v>33801</v>
      </c>
      <c r="N7038" s="2" t="s">
        <v>30</v>
      </c>
      <c r="O7038" s="2" t="s">
        <v>3312</v>
      </c>
      <c r="P7038" s="2" t="s">
        <v>71</v>
      </c>
      <c r="Q7038" s="2" t="s">
        <v>1216</v>
      </c>
      <c r="R7038" s="2" t="s">
        <v>3313</v>
      </c>
      <c r="S7038" s="1">
        <v>479.98399999999998</v>
      </c>
      <c r="T7038" s="1">
        <v>2</v>
      </c>
      <c r="U7038" s="1">
        <v>0.2</v>
      </c>
      <c r="V7038" s="5">
        <v>89.997</v>
      </c>
    </row>
    <row r="7039" spans="1:22" ht="15" thickBot="1" x14ac:dyDescent="0.35">
      <c r="A7039" s="4">
        <v>7038</v>
      </c>
      <c r="B7039" s="2" t="s">
        <v>9252</v>
      </c>
      <c r="C7039" s="1">
        <v>2014</v>
      </c>
      <c r="D7039" s="3">
        <v>41905</v>
      </c>
      <c r="E7039" s="3">
        <v>41910</v>
      </c>
      <c r="F7039" s="2" t="s">
        <v>50</v>
      </c>
      <c r="G7039" s="2" t="s">
        <v>2378</v>
      </c>
      <c r="H7039" s="2" t="s">
        <v>2379</v>
      </c>
      <c r="I7039" s="2" t="s">
        <v>26</v>
      </c>
      <c r="J7039" s="2" t="s">
        <v>27</v>
      </c>
      <c r="K7039" s="2" t="s">
        <v>3792</v>
      </c>
      <c r="L7039" s="2" t="s">
        <v>1272</v>
      </c>
      <c r="M7039" s="1">
        <v>30080</v>
      </c>
      <c r="N7039" s="2" t="s">
        <v>30</v>
      </c>
      <c r="O7039" s="2" t="s">
        <v>5434</v>
      </c>
      <c r="P7039" s="2" t="s">
        <v>46</v>
      </c>
      <c r="Q7039" s="2" t="s">
        <v>90</v>
      </c>
      <c r="R7039" s="2" t="s">
        <v>5435</v>
      </c>
      <c r="S7039" s="1">
        <v>12.96</v>
      </c>
      <c r="T7039" s="1">
        <v>2</v>
      </c>
      <c r="U7039" s="1">
        <v>0</v>
      </c>
      <c r="V7039" s="5">
        <v>6.2207999999999997</v>
      </c>
    </row>
    <row r="7040" spans="1:22" ht="15" thickBot="1" x14ac:dyDescent="0.35">
      <c r="A7040" s="4">
        <v>7039</v>
      </c>
      <c r="B7040" s="2" t="s">
        <v>9252</v>
      </c>
      <c r="C7040" s="1">
        <v>2014</v>
      </c>
      <c r="D7040" s="3">
        <v>41905</v>
      </c>
      <c r="E7040" s="3">
        <v>41910</v>
      </c>
      <c r="F7040" s="2" t="s">
        <v>50</v>
      </c>
      <c r="G7040" s="2" t="s">
        <v>2378</v>
      </c>
      <c r="H7040" s="2" t="s">
        <v>2379</v>
      </c>
      <c r="I7040" s="2" t="s">
        <v>26</v>
      </c>
      <c r="J7040" s="2" t="s">
        <v>27</v>
      </c>
      <c r="K7040" s="2" t="s">
        <v>3792</v>
      </c>
      <c r="L7040" s="2" t="s">
        <v>1272</v>
      </c>
      <c r="M7040" s="1">
        <v>30080</v>
      </c>
      <c r="N7040" s="2" t="s">
        <v>30</v>
      </c>
      <c r="O7040" s="2" t="s">
        <v>9253</v>
      </c>
      <c r="P7040" s="2" t="s">
        <v>46</v>
      </c>
      <c r="Q7040" s="2" t="s">
        <v>68</v>
      </c>
      <c r="R7040" s="2" t="s">
        <v>9254</v>
      </c>
      <c r="S7040" s="1">
        <v>17.940000000000001</v>
      </c>
      <c r="T7040" s="1">
        <v>3</v>
      </c>
      <c r="U7040" s="1">
        <v>0</v>
      </c>
      <c r="V7040" s="5">
        <v>6.4584000000000001</v>
      </c>
    </row>
    <row r="7041" spans="1:22" ht="15" thickBot="1" x14ac:dyDescent="0.35">
      <c r="A7041" s="4">
        <v>7040</v>
      </c>
      <c r="B7041" s="2" t="s">
        <v>9255</v>
      </c>
      <c r="C7041" s="1">
        <v>2014</v>
      </c>
      <c r="D7041" s="3">
        <v>41991</v>
      </c>
      <c r="E7041" s="3">
        <v>41997</v>
      </c>
      <c r="F7041" s="2" t="s">
        <v>50</v>
      </c>
      <c r="G7041" s="2" t="s">
        <v>2072</v>
      </c>
      <c r="H7041" s="2" t="s">
        <v>2073</v>
      </c>
      <c r="I7041" s="2" t="s">
        <v>26</v>
      </c>
      <c r="J7041" s="2" t="s">
        <v>27</v>
      </c>
      <c r="K7041" s="2" t="s">
        <v>266</v>
      </c>
      <c r="L7041" s="2" t="s">
        <v>267</v>
      </c>
      <c r="M7041" s="1">
        <v>10009</v>
      </c>
      <c r="N7041" s="2" t="s">
        <v>148</v>
      </c>
      <c r="O7041" s="2" t="s">
        <v>933</v>
      </c>
      <c r="P7041" s="2" t="s">
        <v>46</v>
      </c>
      <c r="Q7041" s="2" t="s">
        <v>59</v>
      </c>
      <c r="R7041" s="2" t="s">
        <v>934</v>
      </c>
      <c r="S7041" s="1">
        <v>166.72</v>
      </c>
      <c r="T7041" s="1">
        <v>2</v>
      </c>
      <c r="U7041" s="1">
        <v>0</v>
      </c>
      <c r="V7041" s="5">
        <v>41.68</v>
      </c>
    </row>
    <row r="7042" spans="1:22" ht="15" thickBot="1" x14ac:dyDescent="0.35">
      <c r="A7042" s="4">
        <v>7041</v>
      </c>
      <c r="B7042" s="2" t="s">
        <v>9255</v>
      </c>
      <c r="C7042" s="1">
        <v>2014</v>
      </c>
      <c r="D7042" s="3">
        <v>41991</v>
      </c>
      <c r="E7042" s="3">
        <v>41997</v>
      </c>
      <c r="F7042" s="2" t="s">
        <v>50</v>
      </c>
      <c r="G7042" s="2" t="s">
        <v>2072</v>
      </c>
      <c r="H7042" s="2" t="s">
        <v>2073</v>
      </c>
      <c r="I7042" s="2" t="s">
        <v>26</v>
      </c>
      <c r="J7042" s="2" t="s">
        <v>27</v>
      </c>
      <c r="K7042" s="2" t="s">
        <v>266</v>
      </c>
      <c r="L7042" s="2" t="s">
        <v>267</v>
      </c>
      <c r="M7042" s="1">
        <v>10009</v>
      </c>
      <c r="N7042" s="2" t="s">
        <v>148</v>
      </c>
      <c r="O7042" s="2" t="s">
        <v>5486</v>
      </c>
      <c r="P7042" s="2" t="s">
        <v>46</v>
      </c>
      <c r="Q7042" s="2" t="s">
        <v>75</v>
      </c>
      <c r="R7042" s="2" t="s">
        <v>5487</v>
      </c>
      <c r="S7042" s="1">
        <v>24.815999999999999</v>
      </c>
      <c r="T7042" s="1">
        <v>3</v>
      </c>
      <c r="U7042" s="1">
        <v>0.2</v>
      </c>
      <c r="V7042" s="5">
        <v>8.3754000000000008</v>
      </c>
    </row>
    <row r="7043" spans="1:22" ht="15" thickBot="1" x14ac:dyDescent="0.35">
      <c r="A7043" s="4">
        <v>7042</v>
      </c>
      <c r="B7043" s="2" t="s">
        <v>9255</v>
      </c>
      <c r="C7043" s="1">
        <v>2014</v>
      </c>
      <c r="D7043" s="3">
        <v>41991</v>
      </c>
      <c r="E7043" s="3">
        <v>41997</v>
      </c>
      <c r="F7043" s="2" t="s">
        <v>50</v>
      </c>
      <c r="G7043" s="2" t="s">
        <v>2072</v>
      </c>
      <c r="H7043" s="2" t="s">
        <v>2073</v>
      </c>
      <c r="I7043" s="2" t="s">
        <v>26</v>
      </c>
      <c r="J7043" s="2" t="s">
        <v>27</v>
      </c>
      <c r="K7043" s="2" t="s">
        <v>266</v>
      </c>
      <c r="L7043" s="2" t="s">
        <v>267</v>
      </c>
      <c r="M7043" s="1">
        <v>10009</v>
      </c>
      <c r="N7043" s="2" t="s">
        <v>148</v>
      </c>
      <c r="O7043" s="2" t="s">
        <v>5270</v>
      </c>
      <c r="P7043" s="2" t="s">
        <v>32</v>
      </c>
      <c r="Q7043" s="2" t="s">
        <v>65</v>
      </c>
      <c r="R7043" s="2" t="s">
        <v>5271</v>
      </c>
      <c r="S7043" s="1">
        <v>124.36</v>
      </c>
      <c r="T7043" s="1">
        <v>2</v>
      </c>
      <c r="U7043" s="1">
        <v>0</v>
      </c>
      <c r="V7043" s="5">
        <v>27.359200000000001</v>
      </c>
    </row>
    <row r="7044" spans="1:22" ht="15" thickBot="1" x14ac:dyDescent="0.35">
      <c r="A7044" s="4">
        <v>7043</v>
      </c>
      <c r="B7044" s="2" t="s">
        <v>9256</v>
      </c>
      <c r="C7044" s="1">
        <v>2014</v>
      </c>
      <c r="D7044" s="3">
        <v>41839</v>
      </c>
      <c r="E7044" s="3">
        <v>41844</v>
      </c>
      <c r="F7044" s="2" t="s">
        <v>50</v>
      </c>
      <c r="G7044" s="2" t="s">
        <v>2304</v>
      </c>
      <c r="H7044" s="2" t="s">
        <v>2305</v>
      </c>
      <c r="I7044" s="2" t="s">
        <v>26</v>
      </c>
      <c r="J7044" s="2" t="s">
        <v>27</v>
      </c>
      <c r="K7044" s="2" t="s">
        <v>146</v>
      </c>
      <c r="L7044" s="2" t="s">
        <v>147</v>
      </c>
      <c r="M7044" s="1">
        <v>19134</v>
      </c>
      <c r="N7044" s="2" t="s">
        <v>148</v>
      </c>
      <c r="O7044" s="2" t="s">
        <v>7662</v>
      </c>
      <c r="P7044" s="2" t="s">
        <v>71</v>
      </c>
      <c r="Q7044" s="2" t="s">
        <v>1216</v>
      </c>
      <c r="R7044" s="2" t="s">
        <v>7663</v>
      </c>
      <c r="S7044" s="1">
        <v>599.97</v>
      </c>
      <c r="T7044" s="1">
        <v>5</v>
      </c>
      <c r="U7044" s="1">
        <v>0.4</v>
      </c>
      <c r="V7044" s="5">
        <v>69.996499999999997</v>
      </c>
    </row>
    <row r="7045" spans="1:22" ht="15" thickBot="1" x14ac:dyDescent="0.35">
      <c r="A7045" s="4">
        <v>7044</v>
      </c>
      <c r="B7045" s="2" t="s">
        <v>9256</v>
      </c>
      <c r="C7045" s="1">
        <v>2014</v>
      </c>
      <c r="D7045" s="3">
        <v>41839</v>
      </c>
      <c r="E7045" s="3">
        <v>41844</v>
      </c>
      <c r="F7045" s="2" t="s">
        <v>50</v>
      </c>
      <c r="G7045" s="2" t="s">
        <v>2304</v>
      </c>
      <c r="H7045" s="2" t="s">
        <v>2305</v>
      </c>
      <c r="I7045" s="2" t="s">
        <v>26</v>
      </c>
      <c r="J7045" s="2" t="s">
        <v>27</v>
      </c>
      <c r="K7045" s="2" t="s">
        <v>146</v>
      </c>
      <c r="L7045" s="2" t="s">
        <v>147</v>
      </c>
      <c r="M7045" s="1">
        <v>19134</v>
      </c>
      <c r="N7045" s="2" t="s">
        <v>148</v>
      </c>
      <c r="O7045" s="2" t="s">
        <v>1839</v>
      </c>
      <c r="P7045" s="2" t="s">
        <v>32</v>
      </c>
      <c r="Q7045" s="2" t="s">
        <v>36</v>
      </c>
      <c r="R7045" s="2" t="s">
        <v>1840</v>
      </c>
      <c r="S7045" s="1">
        <v>198.744</v>
      </c>
      <c r="T7045" s="1">
        <v>4</v>
      </c>
      <c r="U7045" s="1">
        <v>0.3</v>
      </c>
      <c r="V7045" s="5">
        <v>-14.196</v>
      </c>
    </row>
    <row r="7046" spans="1:22" ht="15" thickBot="1" x14ac:dyDescent="0.35">
      <c r="A7046" s="4">
        <v>7045</v>
      </c>
      <c r="B7046" s="2" t="s">
        <v>9256</v>
      </c>
      <c r="C7046" s="1">
        <v>2014</v>
      </c>
      <c r="D7046" s="3">
        <v>41839</v>
      </c>
      <c r="E7046" s="3">
        <v>41844</v>
      </c>
      <c r="F7046" s="2" t="s">
        <v>50</v>
      </c>
      <c r="G7046" s="2" t="s">
        <v>2304</v>
      </c>
      <c r="H7046" s="2" t="s">
        <v>2305</v>
      </c>
      <c r="I7046" s="2" t="s">
        <v>26</v>
      </c>
      <c r="J7046" s="2" t="s">
        <v>27</v>
      </c>
      <c r="K7046" s="2" t="s">
        <v>146</v>
      </c>
      <c r="L7046" s="2" t="s">
        <v>147</v>
      </c>
      <c r="M7046" s="1">
        <v>19134</v>
      </c>
      <c r="N7046" s="2" t="s">
        <v>148</v>
      </c>
      <c r="O7046" s="2" t="s">
        <v>5409</v>
      </c>
      <c r="P7046" s="2" t="s">
        <v>46</v>
      </c>
      <c r="Q7046" s="2" t="s">
        <v>578</v>
      </c>
      <c r="R7046" s="2" t="s">
        <v>5410</v>
      </c>
      <c r="S7046" s="1">
        <v>9.1839999999999993</v>
      </c>
      <c r="T7046" s="1">
        <v>2</v>
      </c>
      <c r="U7046" s="1">
        <v>0.2</v>
      </c>
      <c r="V7046" s="5">
        <v>1.1479999999999999</v>
      </c>
    </row>
    <row r="7047" spans="1:22" ht="15" thickBot="1" x14ac:dyDescent="0.35">
      <c r="A7047" s="4">
        <v>7046</v>
      </c>
      <c r="B7047" s="2" t="s">
        <v>9257</v>
      </c>
      <c r="C7047" s="1">
        <v>2013</v>
      </c>
      <c r="D7047" s="3">
        <v>41582</v>
      </c>
      <c r="E7047" s="3">
        <v>41588</v>
      </c>
      <c r="F7047" s="2" t="s">
        <v>50</v>
      </c>
      <c r="G7047" s="2" t="s">
        <v>5287</v>
      </c>
      <c r="H7047" s="2" t="s">
        <v>5288</v>
      </c>
      <c r="I7047" s="2" t="s">
        <v>41</v>
      </c>
      <c r="J7047" s="2" t="s">
        <v>27</v>
      </c>
      <c r="K7047" s="2" t="s">
        <v>815</v>
      </c>
      <c r="L7047" s="2" t="s">
        <v>104</v>
      </c>
      <c r="M7047" s="1">
        <v>75217</v>
      </c>
      <c r="N7047" s="2" t="s">
        <v>105</v>
      </c>
      <c r="O7047" s="2" t="s">
        <v>4860</v>
      </c>
      <c r="P7047" s="2" t="s">
        <v>46</v>
      </c>
      <c r="Q7047" s="2" t="s">
        <v>90</v>
      </c>
      <c r="R7047" s="2" t="s">
        <v>4861</v>
      </c>
      <c r="S7047" s="1">
        <v>9.2479999999999993</v>
      </c>
      <c r="T7047" s="1">
        <v>2</v>
      </c>
      <c r="U7047" s="1">
        <v>0.2</v>
      </c>
      <c r="V7047" s="5">
        <v>3.3523999999999998</v>
      </c>
    </row>
    <row r="7048" spans="1:22" ht="15" thickBot="1" x14ac:dyDescent="0.35">
      <c r="A7048" s="4">
        <v>7047</v>
      </c>
      <c r="B7048" s="2" t="s">
        <v>9258</v>
      </c>
      <c r="C7048" s="1">
        <v>2011</v>
      </c>
      <c r="D7048" s="3">
        <v>40641</v>
      </c>
      <c r="E7048" s="3">
        <v>40645</v>
      </c>
      <c r="F7048" s="2" t="s">
        <v>50</v>
      </c>
      <c r="G7048" s="2" t="s">
        <v>1162</v>
      </c>
      <c r="H7048" s="2" t="s">
        <v>1163</v>
      </c>
      <c r="I7048" s="2" t="s">
        <v>102</v>
      </c>
      <c r="J7048" s="2" t="s">
        <v>27</v>
      </c>
      <c r="K7048" s="2" t="s">
        <v>87</v>
      </c>
      <c r="L7048" s="2" t="s">
        <v>43</v>
      </c>
      <c r="M7048" s="1">
        <v>94521</v>
      </c>
      <c r="N7048" s="2" t="s">
        <v>44</v>
      </c>
      <c r="O7048" s="2" t="s">
        <v>883</v>
      </c>
      <c r="P7048" s="2" t="s">
        <v>32</v>
      </c>
      <c r="Q7048" s="2" t="s">
        <v>56</v>
      </c>
      <c r="R7048" s="2" t="s">
        <v>884</v>
      </c>
      <c r="S7048" s="1">
        <v>99.591999999999999</v>
      </c>
      <c r="T7048" s="1">
        <v>1</v>
      </c>
      <c r="U7048" s="1">
        <v>0.2</v>
      </c>
      <c r="V7048" s="5">
        <v>2.4897999999999998</v>
      </c>
    </row>
    <row r="7049" spans="1:22" ht="15" thickBot="1" x14ac:dyDescent="0.35">
      <c r="A7049" s="4">
        <v>7048</v>
      </c>
      <c r="B7049" s="2" t="s">
        <v>9258</v>
      </c>
      <c r="C7049" s="1">
        <v>2011</v>
      </c>
      <c r="D7049" s="3">
        <v>40641</v>
      </c>
      <c r="E7049" s="3">
        <v>40645</v>
      </c>
      <c r="F7049" s="2" t="s">
        <v>50</v>
      </c>
      <c r="G7049" s="2" t="s">
        <v>1162</v>
      </c>
      <c r="H7049" s="2" t="s">
        <v>1163</v>
      </c>
      <c r="I7049" s="2" t="s">
        <v>102</v>
      </c>
      <c r="J7049" s="2" t="s">
        <v>27</v>
      </c>
      <c r="K7049" s="2" t="s">
        <v>87</v>
      </c>
      <c r="L7049" s="2" t="s">
        <v>43</v>
      </c>
      <c r="M7049" s="1">
        <v>94521</v>
      </c>
      <c r="N7049" s="2" t="s">
        <v>44</v>
      </c>
      <c r="O7049" s="2" t="s">
        <v>1180</v>
      </c>
      <c r="P7049" s="2" t="s">
        <v>71</v>
      </c>
      <c r="Q7049" s="2" t="s">
        <v>161</v>
      </c>
      <c r="R7049" s="2" t="s">
        <v>1181</v>
      </c>
      <c r="S7049" s="1">
        <v>399.96</v>
      </c>
      <c r="T7049" s="1">
        <v>4</v>
      </c>
      <c r="U7049" s="1">
        <v>0</v>
      </c>
      <c r="V7049" s="5">
        <v>139.98599999999999</v>
      </c>
    </row>
    <row r="7050" spans="1:22" ht="15" thickBot="1" x14ac:dyDescent="0.35">
      <c r="A7050" s="4">
        <v>7049</v>
      </c>
      <c r="B7050" s="2" t="s">
        <v>9259</v>
      </c>
      <c r="C7050" s="1">
        <v>2013</v>
      </c>
      <c r="D7050" s="3">
        <v>41501</v>
      </c>
      <c r="E7050" s="3">
        <v>41503</v>
      </c>
      <c r="F7050" s="2" t="s">
        <v>188</v>
      </c>
      <c r="G7050" s="2" t="s">
        <v>2562</v>
      </c>
      <c r="H7050" s="2" t="s">
        <v>2563</v>
      </c>
      <c r="I7050" s="2" t="s">
        <v>26</v>
      </c>
      <c r="J7050" s="2" t="s">
        <v>27</v>
      </c>
      <c r="K7050" s="2" t="s">
        <v>5660</v>
      </c>
      <c r="L7050" s="2" t="s">
        <v>335</v>
      </c>
      <c r="M7050" s="1">
        <v>37211</v>
      </c>
      <c r="N7050" s="2" t="s">
        <v>30</v>
      </c>
      <c r="O7050" s="2" t="s">
        <v>6743</v>
      </c>
      <c r="P7050" s="2" t="s">
        <v>46</v>
      </c>
      <c r="Q7050" s="2" t="s">
        <v>90</v>
      </c>
      <c r="R7050" s="2" t="s">
        <v>6744</v>
      </c>
      <c r="S7050" s="1">
        <v>15.552</v>
      </c>
      <c r="T7050" s="1">
        <v>3</v>
      </c>
      <c r="U7050" s="1">
        <v>0.2</v>
      </c>
      <c r="V7050" s="5">
        <v>5.4432</v>
      </c>
    </row>
    <row r="7051" spans="1:22" ht="15" thickBot="1" x14ac:dyDescent="0.35">
      <c r="A7051" s="4">
        <v>7050</v>
      </c>
      <c r="B7051" s="2" t="s">
        <v>9260</v>
      </c>
      <c r="C7051" s="1">
        <v>2011</v>
      </c>
      <c r="D7051" s="3">
        <v>40811</v>
      </c>
      <c r="E7051" s="3">
        <v>40816</v>
      </c>
      <c r="F7051" s="2" t="s">
        <v>50</v>
      </c>
      <c r="G7051" s="2" t="s">
        <v>5220</v>
      </c>
      <c r="H7051" s="2" t="s">
        <v>5221</v>
      </c>
      <c r="I7051" s="2" t="s">
        <v>102</v>
      </c>
      <c r="J7051" s="2" t="s">
        <v>27</v>
      </c>
      <c r="K7051" s="2" t="s">
        <v>456</v>
      </c>
      <c r="L7051" s="2" t="s">
        <v>457</v>
      </c>
      <c r="M7051" s="1">
        <v>80013</v>
      </c>
      <c r="N7051" s="2" t="s">
        <v>44</v>
      </c>
      <c r="O7051" s="2" t="s">
        <v>6945</v>
      </c>
      <c r="P7051" s="2" t="s">
        <v>46</v>
      </c>
      <c r="Q7051" s="2" t="s">
        <v>68</v>
      </c>
      <c r="R7051" s="2" t="s">
        <v>6946</v>
      </c>
      <c r="S7051" s="1">
        <v>14.576000000000001</v>
      </c>
      <c r="T7051" s="1">
        <v>2</v>
      </c>
      <c r="U7051" s="1">
        <v>0.2</v>
      </c>
      <c r="V7051" s="5">
        <v>2.3685999999999998</v>
      </c>
    </row>
    <row r="7052" spans="1:22" ht="15" thickBot="1" x14ac:dyDescent="0.35">
      <c r="A7052" s="4">
        <v>7051</v>
      </c>
      <c r="B7052" s="2" t="s">
        <v>9261</v>
      </c>
      <c r="C7052" s="1">
        <v>2013</v>
      </c>
      <c r="D7052" s="3">
        <v>41620</v>
      </c>
      <c r="E7052" s="3">
        <v>41620</v>
      </c>
      <c r="F7052" s="2" t="s">
        <v>1290</v>
      </c>
      <c r="G7052" s="2" t="s">
        <v>5054</v>
      </c>
      <c r="H7052" s="2" t="s">
        <v>5055</v>
      </c>
      <c r="I7052" s="2" t="s">
        <v>26</v>
      </c>
      <c r="J7052" s="2" t="s">
        <v>27</v>
      </c>
      <c r="K7052" s="2" t="s">
        <v>1883</v>
      </c>
      <c r="L7052" s="2" t="s">
        <v>43</v>
      </c>
      <c r="M7052" s="1">
        <v>92804</v>
      </c>
      <c r="N7052" s="2" t="s">
        <v>44</v>
      </c>
      <c r="O7052" s="2" t="s">
        <v>1088</v>
      </c>
      <c r="P7052" s="2" t="s">
        <v>46</v>
      </c>
      <c r="Q7052" s="2" t="s">
        <v>75</v>
      </c>
      <c r="R7052" s="2" t="s">
        <v>1089</v>
      </c>
      <c r="S7052" s="1">
        <v>209.6</v>
      </c>
      <c r="T7052" s="1">
        <v>5</v>
      </c>
      <c r="U7052" s="1">
        <v>0.2</v>
      </c>
      <c r="V7052" s="5">
        <v>68.12</v>
      </c>
    </row>
    <row r="7053" spans="1:22" ht="15" thickBot="1" x14ac:dyDescent="0.35">
      <c r="A7053" s="4">
        <v>7052</v>
      </c>
      <c r="B7053" s="2" t="s">
        <v>9261</v>
      </c>
      <c r="C7053" s="1">
        <v>2013</v>
      </c>
      <c r="D7053" s="3">
        <v>41620</v>
      </c>
      <c r="E7053" s="3">
        <v>41620</v>
      </c>
      <c r="F7053" s="2" t="s">
        <v>1290</v>
      </c>
      <c r="G7053" s="2" t="s">
        <v>5054</v>
      </c>
      <c r="H7053" s="2" t="s">
        <v>5055</v>
      </c>
      <c r="I7053" s="2" t="s">
        <v>26</v>
      </c>
      <c r="J7053" s="2" t="s">
        <v>27</v>
      </c>
      <c r="K7053" s="2" t="s">
        <v>1883</v>
      </c>
      <c r="L7053" s="2" t="s">
        <v>43</v>
      </c>
      <c r="M7053" s="1">
        <v>92804</v>
      </c>
      <c r="N7053" s="2" t="s">
        <v>44</v>
      </c>
      <c r="O7053" s="2" t="s">
        <v>8409</v>
      </c>
      <c r="P7053" s="2" t="s">
        <v>46</v>
      </c>
      <c r="Q7053" s="2" t="s">
        <v>68</v>
      </c>
      <c r="R7053" s="2" t="s">
        <v>8410</v>
      </c>
      <c r="S7053" s="1">
        <v>23.32</v>
      </c>
      <c r="T7053" s="1">
        <v>2</v>
      </c>
      <c r="U7053" s="1">
        <v>0</v>
      </c>
      <c r="V7053" s="5">
        <v>6.0632000000000001</v>
      </c>
    </row>
    <row r="7054" spans="1:22" ht="15" thickBot="1" x14ac:dyDescent="0.35">
      <c r="A7054" s="4">
        <v>7053</v>
      </c>
      <c r="B7054" s="2" t="s">
        <v>9261</v>
      </c>
      <c r="C7054" s="1">
        <v>2013</v>
      </c>
      <c r="D7054" s="3">
        <v>41620</v>
      </c>
      <c r="E7054" s="3">
        <v>41620</v>
      </c>
      <c r="F7054" s="2" t="s">
        <v>1290</v>
      </c>
      <c r="G7054" s="2" t="s">
        <v>5054</v>
      </c>
      <c r="H7054" s="2" t="s">
        <v>5055</v>
      </c>
      <c r="I7054" s="2" t="s">
        <v>26</v>
      </c>
      <c r="J7054" s="2" t="s">
        <v>27</v>
      </c>
      <c r="K7054" s="2" t="s">
        <v>1883</v>
      </c>
      <c r="L7054" s="2" t="s">
        <v>43</v>
      </c>
      <c r="M7054" s="1">
        <v>92804</v>
      </c>
      <c r="N7054" s="2" t="s">
        <v>44</v>
      </c>
      <c r="O7054" s="2" t="s">
        <v>4705</v>
      </c>
      <c r="P7054" s="2" t="s">
        <v>46</v>
      </c>
      <c r="Q7054" s="2" t="s">
        <v>90</v>
      </c>
      <c r="R7054" s="2" t="s">
        <v>4706</v>
      </c>
      <c r="S7054" s="1">
        <v>30.98</v>
      </c>
      <c r="T7054" s="1">
        <v>1</v>
      </c>
      <c r="U7054" s="1">
        <v>0</v>
      </c>
      <c r="V7054" s="5">
        <v>13.941000000000001</v>
      </c>
    </row>
    <row r="7055" spans="1:22" ht="15" thickBot="1" x14ac:dyDescent="0.35">
      <c r="A7055" s="4">
        <v>7054</v>
      </c>
      <c r="B7055" s="2" t="s">
        <v>9261</v>
      </c>
      <c r="C7055" s="1">
        <v>2013</v>
      </c>
      <c r="D7055" s="3">
        <v>41620</v>
      </c>
      <c r="E7055" s="3">
        <v>41620</v>
      </c>
      <c r="F7055" s="2" t="s">
        <v>1290</v>
      </c>
      <c r="G7055" s="2" t="s">
        <v>5054</v>
      </c>
      <c r="H7055" s="2" t="s">
        <v>5055</v>
      </c>
      <c r="I7055" s="2" t="s">
        <v>26</v>
      </c>
      <c r="J7055" s="2" t="s">
        <v>27</v>
      </c>
      <c r="K7055" s="2" t="s">
        <v>1883</v>
      </c>
      <c r="L7055" s="2" t="s">
        <v>43</v>
      </c>
      <c r="M7055" s="1">
        <v>92804</v>
      </c>
      <c r="N7055" s="2" t="s">
        <v>44</v>
      </c>
      <c r="O7055" s="2" t="s">
        <v>2464</v>
      </c>
      <c r="P7055" s="2" t="s">
        <v>71</v>
      </c>
      <c r="Q7055" s="2" t="s">
        <v>161</v>
      </c>
      <c r="R7055" s="2" t="s">
        <v>2465</v>
      </c>
      <c r="S7055" s="1">
        <v>119.96</v>
      </c>
      <c r="T7055" s="1">
        <v>4</v>
      </c>
      <c r="U7055" s="1">
        <v>0</v>
      </c>
      <c r="V7055" s="5">
        <v>25.191600000000001</v>
      </c>
    </row>
    <row r="7056" spans="1:22" ht="15" thickBot="1" x14ac:dyDescent="0.35">
      <c r="A7056" s="4">
        <v>7055</v>
      </c>
      <c r="B7056" s="2" t="s">
        <v>9261</v>
      </c>
      <c r="C7056" s="1">
        <v>2013</v>
      </c>
      <c r="D7056" s="3">
        <v>41620</v>
      </c>
      <c r="E7056" s="3">
        <v>41620</v>
      </c>
      <c r="F7056" s="2" t="s">
        <v>1290</v>
      </c>
      <c r="G7056" s="2" t="s">
        <v>5054</v>
      </c>
      <c r="H7056" s="2" t="s">
        <v>5055</v>
      </c>
      <c r="I7056" s="2" t="s">
        <v>26</v>
      </c>
      <c r="J7056" s="2" t="s">
        <v>27</v>
      </c>
      <c r="K7056" s="2" t="s">
        <v>1883</v>
      </c>
      <c r="L7056" s="2" t="s">
        <v>43</v>
      </c>
      <c r="M7056" s="1">
        <v>92804</v>
      </c>
      <c r="N7056" s="2" t="s">
        <v>44</v>
      </c>
      <c r="O7056" s="2" t="s">
        <v>4839</v>
      </c>
      <c r="P7056" s="2" t="s">
        <v>32</v>
      </c>
      <c r="Q7056" s="2" t="s">
        <v>36</v>
      </c>
      <c r="R7056" s="2" t="s">
        <v>4840</v>
      </c>
      <c r="S7056" s="1">
        <v>363.92</v>
      </c>
      <c r="T7056" s="1">
        <v>5</v>
      </c>
      <c r="U7056" s="1">
        <v>0.2</v>
      </c>
      <c r="V7056" s="5">
        <v>-31.843</v>
      </c>
    </row>
    <row r="7057" spans="1:22" ht="15" thickBot="1" x14ac:dyDescent="0.35">
      <c r="A7057" s="4">
        <v>7056</v>
      </c>
      <c r="B7057" s="2" t="s">
        <v>9261</v>
      </c>
      <c r="C7057" s="1">
        <v>2013</v>
      </c>
      <c r="D7057" s="3">
        <v>41620</v>
      </c>
      <c r="E7057" s="3">
        <v>41620</v>
      </c>
      <c r="F7057" s="2" t="s">
        <v>1290</v>
      </c>
      <c r="G7057" s="2" t="s">
        <v>5054</v>
      </c>
      <c r="H7057" s="2" t="s">
        <v>5055</v>
      </c>
      <c r="I7057" s="2" t="s">
        <v>26</v>
      </c>
      <c r="J7057" s="2" t="s">
        <v>27</v>
      </c>
      <c r="K7057" s="2" t="s">
        <v>1883</v>
      </c>
      <c r="L7057" s="2" t="s">
        <v>43</v>
      </c>
      <c r="M7057" s="1">
        <v>92804</v>
      </c>
      <c r="N7057" s="2" t="s">
        <v>44</v>
      </c>
      <c r="O7057" s="2" t="s">
        <v>2047</v>
      </c>
      <c r="P7057" s="2" t="s">
        <v>46</v>
      </c>
      <c r="Q7057" s="2" t="s">
        <v>75</v>
      </c>
      <c r="R7057" s="2" t="s">
        <v>2048</v>
      </c>
      <c r="S7057" s="1">
        <v>35.808</v>
      </c>
      <c r="T7057" s="1">
        <v>3</v>
      </c>
      <c r="U7057" s="1">
        <v>0.2</v>
      </c>
      <c r="V7057" s="5">
        <v>11.19</v>
      </c>
    </row>
    <row r="7058" spans="1:22" ht="15" thickBot="1" x14ac:dyDescent="0.35">
      <c r="A7058" s="4">
        <v>7057</v>
      </c>
      <c r="B7058" s="2" t="s">
        <v>9261</v>
      </c>
      <c r="C7058" s="1">
        <v>2013</v>
      </c>
      <c r="D7058" s="3">
        <v>41620</v>
      </c>
      <c r="E7058" s="3">
        <v>41620</v>
      </c>
      <c r="F7058" s="2" t="s">
        <v>1290</v>
      </c>
      <c r="G7058" s="2" t="s">
        <v>5054</v>
      </c>
      <c r="H7058" s="2" t="s">
        <v>5055</v>
      </c>
      <c r="I7058" s="2" t="s">
        <v>26</v>
      </c>
      <c r="J7058" s="2" t="s">
        <v>27</v>
      </c>
      <c r="K7058" s="2" t="s">
        <v>1883</v>
      </c>
      <c r="L7058" s="2" t="s">
        <v>43</v>
      </c>
      <c r="M7058" s="1">
        <v>92804</v>
      </c>
      <c r="N7058" s="2" t="s">
        <v>44</v>
      </c>
      <c r="O7058" s="2" t="s">
        <v>3221</v>
      </c>
      <c r="P7058" s="2" t="s">
        <v>46</v>
      </c>
      <c r="Q7058" s="2" t="s">
        <v>75</v>
      </c>
      <c r="R7058" s="2" t="s">
        <v>3222</v>
      </c>
      <c r="S7058" s="1">
        <v>122.688</v>
      </c>
      <c r="T7058" s="1">
        <v>9</v>
      </c>
      <c r="U7058" s="1">
        <v>0.2</v>
      </c>
      <c r="V7058" s="5">
        <v>39.873600000000003</v>
      </c>
    </row>
    <row r="7059" spans="1:22" ht="15" thickBot="1" x14ac:dyDescent="0.35">
      <c r="A7059" s="4">
        <v>7058</v>
      </c>
      <c r="B7059" s="2" t="s">
        <v>9261</v>
      </c>
      <c r="C7059" s="1">
        <v>2013</v>
      </c>
      <c r="D7059" s="3">
        <v>41620</v>
      </c>
      <c r="E7059" s="3">
        <v>41620</v>
      </c>
      <c r="F7059" s="2" t="s">
        <v>1290</v>
      </c>
      <c r="G7059" s="2" t="s">
        <v>5054</v>
      </c>
      <c r="H7059" s="2" t="s">
        <v>5055</v>
      </c>
      <c r="I7059" s="2" t="s">
        <v>26</v>
      </c>
      <c r="J7059" s="2" t="s">
        <v>27</v>
      </c>
      <c r="K7059" s="2" t="s">
        <v>1883</v>
      </c>
      <c r="L7059" s="2" t="s">
        <v>43</v>
      </c>
      <c r="M7059" s="1">
        <v>92804</v>
      </c>
      <c r="N7059" s="2" t="s">
        <v>44</v>
      </c>
      <c r="O7059" s="2" t="s">
        <v>3489</v>
      </c>
      <c r="P7059" s="2" t="s">
        <v>32</v>
      </c>
      <c r="Q7059" s="2" t="s">
        <v>56</v>
      </c>
      <c r="R7059" s="2" t="s">
        <v>3490</v>
      </c>
      <c r="S7059" s="1">
        <v>892.13599999999997</v>
      </c>
      <c r="T7059" s="1">
        <v>7</v>
      </c>
      <c r="U7059" s="1">
        <v>0.2</v>
      </c>
      <c r="V7059" s="5">
        <v>111.517</v>
      </c>
    </row>
    <row r="7060" spans="1:22" ht="15" thickBot="1" x14ac:dyDescent="0.35">
      <c r="A7060" s="4">
        <v>7059</v>
      </c>
      <c r="B7060" s="2" t="s">
        <v>9261</v>
      </c>
      <c r="C7060" s="1">
        <v>2013</v>
      </c>
      <c r="D7060" s="3">
        <v>41620</v>
      </c>
      <c r="E7060" s="3">
        <v>41620</v>
      </c>
      <c r="F7060" s="2" t="s">
        <v>1290</v>
      </c>
      <c r="G7060" s="2" t="s">
        <v>5054</v>
      </c>
      <c r="H7060" s="2" t="s">
        <v>5055</v>
      </c>
      <c r="I7060" s="2" t="s">
        <v>26</v>
      </c>
      <c r="J7060" s="2" t="s">
        <v>27</v>
      </c>
      <c r="K7060" s="2" t="s">
        <v>1883</v>
      </c>
      <c r="L7060" s="2" t="s">
        <v>43</v>
      </c>
      <c r="M7060" s="1">
        <v>92804</v>
      </c>
      <c r="N7060" s="2" t="s">
        <v>44</v>
      </c>
      <c r="O7060" s="2" t="s">
        <v>8521</v>
      </c>
      <c r="P7060" s="2" t="s">
        <v>46</v>
      </c>
      <c r="Q7060" s="2" t="s">
        <v>59</v>
      </c>
      <c r="R7060" s="2" t="s">
        <v>8522</v>
      </c>
      <c r="S7060" s="1">
        <v>50.22</v>
      </c>
      <c r="T7060" s="1">
        <v>3</v>
      </c>
      <c r="U7060" s="1">
        <v>0</v>
      </c>
      <c r="V7060" s="5">
        <v>2.0087999999999999</v>
      </c>
    </row>
    <row r="7061" spans="1:22" ht="15" thickBot="1" x14ac:dyDescent="0.35">
      <c r="A7061" s="4">
        <v>7060</v>
      </c>
      <c r="B7061" s="2" t="s">
        <v>9261</v>
      </c>
      <c r="C7061" s="1">
        <v>2013</v>
      </c>
      <c r="D7061" s="3">
        <v>41620</v>
      </c>
      <c r="E7061" s="3">
        <v>41620</v>
      </c>
      <c r="F7061" s="2" t="s">
        <v>1290</v>
      </c>
      <c r="G7061" s="2" t="s">
        <v>5054</v>
      </c>
      <c r="H7061" s="2" t="s">
        <v>5055</v>
      </c>
      <c r="I7061" s="2" t="s">
        <v>26</v>
      </c>
      <c r="J7061" s="2" t="s">
        <v>27</v>
      </c>
      <c r="K7061" s="2" t="s">
        <v>1883</v>
      </c>
      <c r="L7061" s="2" t="s">
        <v>43</v>
      </c>
      <c r="M7061" s="1">
        <v>92804</v>
      </c>
      <c r="N7061" s="2" t="s">
        <v>44</v>
      </c>
      <c r="O7061" s="2" t="s">
        <v>2276</v>
      </c>
      <c r="P7061" s="2" t="s">
        <v>46</v>
      </c>
      <c r="Q7061" s="2" t="s">
        <v>78</v>
      </c>
      <c r="R7061" s="2" t="s">
        <v>2277</v>
      </c>
      <c r="S7061" s="1">
        <v>83.42</v>
      </c>
      <c r="T7061" s="1">
        <v>2</v>
      </c>
      <c r="U7061" s="1">
        <v>0</v>
      </c>
      <c r="V7061" s="5">
        <v>24.191800000000001</v>
      </c>
    </row>
    <row r="7062" spans="1:22" ht="15" thickBot="1" x14ac:dyDescent="0.35">
      <c r="A7062" s="4">
        <v>7061</v>
      </c>
      <c r="B7062" s="2" t="s">
        <v>9261</v>
      </c>
      <c r="C7062" s="1">
        <v>2013</v>
      </c>
      <c r="D7062" s="3">
        <v>41620</v>
      </c>
      <c r="E7062" s="3">
        <v>41620</v>
      </c>
      <c r="F7062" s="2" t="s">
        <v>1290</v>
      </c>
      <c r="G7062" s="2" t="s">
        <v>5054</v>
      </c>
      <c r="H7062" s="2" t="s">
        <v>5055</v>
      </c>
      <c r="I7062" s="2" t="s">
        <v>26</v>
      </c>
      <c r="J7062" s="2" t="s">
        <v>27</v>
      </c>
      <c r="K7062" s="2" t="s">
        <v>1883</v>
      </c>
      <c r="L7062" s="2" t="s">
        <v>43</v>
      </c>
      <c r="M7062" s="1">
        <v>92804</v>
      </c>
      <c r="N7062" s="2" t="s">
        <v>44</v>
      </c>
      <c r="O7062" s="2" t="s">
        <v>9262</v>
      </c>
      <c r="P7062" s="2" t="s">
        <v>46</v>
      </c>
      <c r="Q7062" s="2" t="s">
        <v>75</v>
      </c>
      <c r="R7062" s="2" t="s">
        <v>9263</v>
      </c>
      <c r="S7062" s="1">
        <v>5.8719999999999999</v>
      </c>
      <c r="T7062" s="1">
        <v>2</v>
      </c>
      <c r="U7062" s="1">
        <v>0.2</v>
      </c>
      <c r="V7062" s="5">
        <v>2.1286</v>
      </c>
    </row>
    <row r="7063" spans="1:22" ht="15" thickBot="1" x14ac:dyDescent="0.35">
      <c r="A7063" s="4">
        <v>7062</v>
      </c>
      <c r="B7063" s="2" t="s">
        <v>9264</v>
      </c>
      <c r="C7063" s="1">
        <v>2012</v>
      </c>
      <c r="D7063" s="3">
        <v>40942</v>
      </c>
      <c r="E7063" s="3">
        <v>40944</v>
      </c>
      <c r="F7063" s="2" t="s">
        <v>23</v>
      </c>
      <c r="G7063" s="2" t="s">
        <v>1503</v>
      </c>
      <c r="H7063" s="2" t="s">
        <v>1504</v>
      </c>
      <c r="I7063" s="2" t="s">
        <v>41</v>
      </c>
      <c r="J7063" s="2" t="s">
        <v>27</v>
      </c>
      <c r="K7063" s="2" t="s">
        <v>3775</v>
      </c>
      <c r="L7063" s="2" t="s">
        <v>121</v>
      </c>
      <c r="M7063" s="1">
        <v>84062</v>
      </c>
      <c r="N7063" s="2" t="s">
        <v>44</v>
      </c>
      <c r="O7063" s="2" t="s">
        <v>3429</v>
      </c>
      <c r="P7063" s="2" t="s">
        <v>46</v>
      </c>
      <c r="Q7063" s="2" t="s">
        <v>75</v>
      </c>
      <c r="R7063" s="2" t="s">
        <v>3430</v>
      </c>
      <c r="S7063" s="1">
        <v>12.144</v>
      </c>
      <c r="T7063" s="1">
        <v>3</v>
      </c>
      <c r="U7063" s="1">
        <v>0.2</v>
      </c>
      <c r="V7063" s="5">
        <v>4.0986000000000002</v>
      </c>
    </row>
    <row r="7064" spans="1:22" ht="15" thickBot="1" x14ac:dyDescent="0.35">
      <c r="A7064" s="4">
        <v>7063</v>
      </c>
      <c r="B7064" s="2" t="s">
        <v>9265</v>
      </c>
      <c r="C7064" s="1">
        <v>2013</v>
      </c>
      <c r="D7064" s="3">
        <v>41638</v>
      </c>
      <c r="E7064" s="3">
        <v>41640</v>
      </c>
      <c r="F7064" s="2" t="s">
        <v>23</v>
      </c>
      <c r="G7064" s="2" t="s">
        <v>916</v>
      </c>
      <c r="H7064" s="2" t="s">
        <v>917</v>
      </c>
      <c r="I7064" s="2" t="s">
        <v>26</v>
      </c>
      <c r="J7064" s="2" t="s">
        <v>27</v>
      </c>
      <c r="K7064" s="2" t="s">
        <v>318</v>
      </c>
      <c r="L7064" s="2" t="s">
        <v>420</v>
      </c>
      <c r="M7064" s="1">
        <v>97477</v>
      </c>
      <c r="N7064" s="2" t="s">
        <v>44</v>
      </c>
      <c r="O7064" s="2" t="s">
        <v>8403</v>
      </c>
      <c r="P7064" s="2" t="s">
        <v>46</v>
      </c>
      <c r="Q7064" s="2" t="s">
        <v>173</v>
      </c>
      <c r="R7064" s="2" t="s">
        <v>8055</v>
      </c>
      <c r="S7064" s="1">
        <v>27.792000000000002</v>
      </c>
      <c r="T7064" s="1">
        <v>3</v>
      </c>
      <c r="U7064" s="1">
        <v>0.2</v>
      </c>
      <c r="V7064" s="5">
        <v>10.422000000000001</v>
      </c>
    </row>
    <row r="7065" spans="1:22" ht="15" thickBot="1" x14ac:dyDescent="0.35">
      <c r="A7065" s="4">
        <v>7064</v>
      </c>
      <c r="B7065" s="2" t="s">
        <v>9266</v>
      </c>
      <c r="C7065" s="1">
        <v>2014</v>
      </c>
      <c r="D7065" s="3">
        <v>41883</v>
      </c>
      <c r="E7065" s="3">
        <v>41888</v>
      </c>
      <c r="F7065" s="2" t="s">
        <v>50</v>
      </c>
      <c r="G7065" s="2" t="s">
        <v>3763</v>
      </c>
      <c r="H7065" s="2" t="s">
        <v>3764</v>
      </c>
      <c r="I7065" s="2" t="s">
        <v>102</v>
      </c>
      <c r="J7065" s="2" t="s">
        <v>27</v>
      </c>
      <c r="K7065" s="2" t="s">
        <v>1976</v>
      </c>
      <c r="L7065" s="2" t="s">
        <v>420</v>
      </c>
      <c r="M7065" s="1">
        <v>97301</v>
      </c>
      <c r="N7065" s="2" t="s">
        <v>44</v>
      </c>
      <c r="O7065" s="2" t="s">
        <v>6812</v>
      </c>
      <c r="P7065" s="2" t="s">
        <v>46</v>
      </c>
      <c r="Q7065" s="2" t="s">
        <v>578</v>
      </c>
      <c r="R7065" s="2" t="s">
        <v>6813</v>
      </c>
      <c r="S7065" s="1">
        <v>6.2080000000000002</v>
      </c>
      <c r="T7065" s="1">
        <v>2</v>
      </c>
      <c r="U7065" s="1">
        <v>0.2</v>
      </c>
      <c r="V7065" s="5">
        <v>0.69840000000000002</v>
      </c>
    </row>
    <row r="7066" spans="1:22" ht="15" thickBot="1" x14ac:dyDescent="0.35">
      <c r="A7066" s="4">
        <v>7065</v>
      </c>
      <c r="B7066" s="2" t="s">
        <v>9267</v>
      </c>
      <c r="C7066" s="1">
        <v>2014</v>
      </c>
      <c r="D7066" s="3">
        <v>41675</v>
      </c>
      <c r="E7066" s="3">
        <v>41680</v>
      </c>
      <c r="F7066" s="2" t="s">
        <v>50</v>
      </c>
      <c r="G7066" s="2" t="s">
        <v>2334</v>
      </c>
      <c r="H7066" s="2" t="s">
        <v>2335</v>
      </c>
      <c r="I7066" s="2" t="s">
        <v>26</v>
      </c>
      <c r="J7066" s="2" t="s">
        <v>27</v>
      </c>
      <c r="K7066" s="2" t="s">
        <v>389</v>
      </c>
      <c r="L7066" s="2" t="s">
        <v>267</v>
      </c>
      <c r="M7066" s="1">
        <v>14609</v>
      </c>
      <c r="N7066" s="2" t="s">
        <v>148</v>
      </c>
      <c r="O7066" s="2" t="s">
        <v>3619</v>
      </c>
      <c r="P7066" s="2" t="s">
        <v>46</v>
      </c>
      <c r="Q7066" s="2" t="s">
        <v>78</v>
      </c>
      <c r="R7066" s="2" t="s">
        <v>3620</v>
      </c>
      <c r="S7066" s="1">
        <v>32.67</v>
      </c>
      <c r="T7066" s="1">
        <v>3</v>
      </c>
      <c r="U7066" s="1">
        <v>0</v>
      </c>
      <c r="V7066" s="5">
        <v>8.4941999999999993</v>
      </c>
    </row>
    <row r="7067" spans="1:22" ht="15" thickBot="1" x14ac:dyDescent="0.35">
      <c r="A7067" s="4">
        <v>7066</v>
      </c>
      <c r="B7067" s="2" t="s">
        <v>9268</v>
      </c>
      <c r="C7067" s="1">
        <v>2011</v>
      </c>
      <c r="D7067" s="3">
        <v>40883</v>
      </c>
      <c r="E7067" s="3">
        <v>40885</v>
      </c>
      <c r="F7067" s="2" t="s">
        <v>188</v>
      </c>
      <c r="G7067" s="2" t="s">
        <v>2293</v>
      </c>
      <c r="H7067" s="2" t="s">
        <v>2294</v>
      </c>
      <c r="I7067" s="2" t="s">
        <v>41</v>
      </c>
      <c r="J7067" s="2" t="s">
        <v>27</v>
      </c>
      <c r="K7067" s="2" t="s">
        <v>42</v>
      </c>
      <c r="L7067" s="2" t="s">
        <v>43</v>
      </c>
      <c r="M7067" s="1">
        <v>90008</v>
      </c>
      <c r="N7067" s="2" t="s">
        <v>44</v>
      </c>
      <c r="O7067" s="2" t="s">
        <v>2870</v>
      </c>
      <c r="P7067" s="2" t="s">
        <v>46</v>
      </c>
      <c r="Q7067" s="2" t="s">
        <v>59</v>
      </c>
      <c r="R7067" s="2" t="s">
        <v>2871</v>
      </c>
      <c r="S7067" s="1">
        <v>1261.33</v>
      </c>
      <c r="T7067" s="1">
        <v>7</v>
      </c>
      <c r="U7067" s="1">
        <v>0</v>
      </c>
      <c r="V7067" s="5">
        <v>327.94580000000002</v>
      </c>
    </row>
    <row r="7068" spans="1:22" ht="15" thickBot="1" x14ac:dyDescent="0.35">
      <c r="A7068" s="4">
        <v>7067</v>
      </c>
      <c r="B7068" s="2" t="s">
        <v>9269</v>
      </c>
      <c r="C7068" s="1">
        <v>2013</v>
      </c>
      <c r="D7068" s="3">
        <v>41425</v>
      </c>
      <c r="E7068" s="3">
        <v>41429</v>
      </c>
      <c r="F7068" s="2" t="s">
        <v>50</v>
      </c>
      <c r="G7068" s="2" t="s">
        <v>5795</v>
      </c>
      <c r="H7068" s="2" t="s">
        <v>5796</v>
      </c>
      <c r="I7068" s="2" t="s">
        <v>102</v>
      </c>
      <c r="J7068" s="2" t="s">
        <v>27</v>
      </c>
      <c r="K7068" s="2" t="s">
        <v>42</v>
      </c>
      <c r="L7068" s="2" t="s">
        <v>43</v>
      </c>
      <c r="M7068" s="1">
        <v>90049</v>
      </c>
      <c r="N7068" s="2" t="s">
        <v>44</v>
      </c>
      <c r="O7068" s="2" t="s">
        <v>5986</v>
      </c>
      <c r="P7068" s="2" t="s">
        <v>46</v>
      </c>
      <c r="Q7068" s="2" t="s">
        <v>90</v>
      </c>
      <c r="R7068" s="2" t="s">
        <v>5987</v>
      </c>
      <c r="S7068" s="1">
        <v>38.880000000000003</v>
      </c>
      <c r="T7068" s="1">
        <v>6</v>
      </c>
      <c r="U7068" s="1">
        <v>0</v>
      </c>
      <c r="V7068" s="5">
        <v>18.662400000000002</v>
      </c>
    </row>
    <row r="7069" spans="1:22" ht="15" thickBot="1" x14ac:dyDescent="0.35">
      <c r="A7069" s="4">
        <v>7068</v>
      </c>
      <c r="B7069" s="2" t="s">
        <v>9270</v>
      </c>
      <c r="C7069" s="1">
        <v>2013</v>
      </c>
      <c r="D7069" s="3">
        <v>41416</v>
      </c>
      <c r="E7069" s="3">
        <v>41421</v>
      </c>
      <c r="F7069" s="2" t="s">
        <v>50</v>
      </c>
      <c r="G7069" s="2" t="s">
        <v>1338</v>
      </c>
      <c r="H7069" s="2" t="s">
        <v>1339</v>
      </c>
      <c r="I7069" s="2" t="s">
        <v>41</v>
      </c>
      <c r="J7069" s="2" t="s">
        <v>27</v>
      </c>
      <c r="K7069" s="2" t="s">
        <v>815</v>
      </c>
      <c r="L7069" s="2" t="s">
        <v>104</v>
      </c>
      <c r="M7069" s="1">
        <v>75081</v>
      </c>
      <c r="N7069" s="2" t="s">
        <v>105</v>
      </c>
      <c r="O7069" s="2" t="s">
        <v>794</v>
      </c>
      <c r="P7069" s="2" t="s">
        <v>46</v>
      </c>
      <c r="Q7069" s="2" t="s">
        <v>75</v>
      </c>
      <c r="R7069" s="2" t="s">
        <v>795</v>
      </c>
      <c r="S7069" s="1">
        <v>1.964</v>
      </c>
      <c r="T7069" s="1">
        <v>2</v>
      </c>
      <c r="U7069" s="1">
        <v>0.8</v>
      </c>
      <c r="V7069" s="5">
        <v>-3.2406000000000001</v>
      </c>
    </row>
    <row r="7070" spans="1:22" ht="15" thickBot="1" x14ac:dyDescent="0.35">
      <c r="A7070" s="4">
        <v>7069</v>
      </c>
      <c r="B7070" s="2" t="s">
        <v>9270</v>
      </c>
      <c r="C7070" s="1">
        <v>2013</v>
      </c>
      <c r="D7070" s="3">
        <v>41416</v>
      </c>
      <c r="E7070" s="3">
        <v>41421</v>
      </c>
      <c r="F7070" s="2" t="s">
        <v>50</v>
      </c>
      <c r="G7070" s="2" t="s">
        <v>1338</v>
      </c>
      <c r="H7070" s="2" t="s">
        <v>1339</v>
      </c>
      <c r="I7070" s="2" t="s">
        <v>41</v>
      </c>
      <c r="J7070" s="2" t="s">
        <v>27</v>
      </c>
      <c r="K7070" s="2" t="s">
        <v>815</v>
      </c>
      <c r="L7070" s="2" t="s">
        <v>104</v>
      </c>
      <c r="M7070" s="1">
        <v>75081</v>
      </c>
      <c r="N7070" s="2" t="s">
        <v>105</v>
      </c>
      <c r="O7070" s="2" t="s">
        <v>2695</v>
      </c>
      <c r="P7070" s="2" t="s">
        <v>46</v>
      </c>
      <c r="Q7070" s="2" t="s">
        <v>90</v>
      </c>
      <c r="R7070" s="2" t="s">
        <v>2696</v>
      </c>
      <c r="S7070" s="1">
        <v>82.656000000000006</v>
      </c>
      <c r="T7070" s="1">
        <v>9</v>
      </c>
      <c r="U7070" s="1">
        <v>0.2</v>
      </c>
      <c r="V7070" s="5">
        <v>30.995999999999999</v>
      </c>
    </row>
    <row r="7071" spans="1:22" ht="15" thickBot="1" x14ac:dyDescent="0.35">
      <c r="A7071" s="4">
        <v>7070</v>
      </c>
      <c r="B7071" s="2" t="s">
        <v>9271</v>
      </c>
      <c r="C7071" s="1">
        <v>2011</v>
      </c>
      <c r="D7071" s="3">
        <v>40764</v>
      </c>
      <c r="E7071" s="3">
        <v>40769</v>
      </c>
      <c r="F7071" s="2" t="s">
        <v>50</v>
      </c>
      <c r="G7071" s="2" t="s">
        <v>3575</v>
      </c>
      <c r="H7071" s="2" t="s">
        <v>3576</v>
      </c>
      <c r="I7071" s="2" t="s">
        <v>26</v>
      </c>
      <c r="J7071" s="2" t="s">
        <v>27</v>
      </c>
      <c r="K7071" s="2" t="s">
        <v>3488</v>
      </c>
      <c r="L7071" s="2" t="s">
        <v>43</v>
      </c>
      <c r="M7071" s="1">
        <v>93727</v>
      </c>
      <c r="N7071" s="2" t="s">
        <v>44</v>
      </c>
      <c r="O7071" s="2" t="s">
        <v>1767</v>
      </c>
      <c r="P7071" s="2" t="s">
        <v>46</v>
      </c>
      <c r="Q7071" s="2" t="s">
        <v>90</v>
      </c>
      <c r="R7071" s="2" t="s">
        <v>1768</v>
      </c>
      <c r="S7071" s="1">
        <v>5.98</v>
      </c>
      <c r="T7071" s="1">
        <v>1</v>
      </c>
      <c r="U7071" s="1">
        <v>0</v>
      </c>
      <c r="V7071" s="5">
        <v>2.6909999999999998</v>
      </c>
    </row>
    <row r="7072" spans="1:22" ht="15" thickBot="1" x14ac:dyDescent="0.35">
      <c r="A7072" s="4">
        <v>7071</v>
      </c>
      <c r="B7072" s="2" t="s">
        <v>9272</v>
      </c>
      <c r="C7072" s="1">
        <v>2013</v>
      </c>
      <c r="D7072" s="3">
        <v>41523</v>
      </c>
      <c r="E7072" s="3">
        <v>41528</v>
      </c>
      <c r="F7072" s="2" t="s">
        <v>23</v>
      </c>
      <c r="G7072" s="2" t="s">
        <v>6712</v>
      </c>
      <c r="H7072" s="2" t="s">
        <v>6713</v>
      </c>
      <c r="I7072" s="2" t="s">
        <v>102</v>
      </c>
      <c r="J7072" s="2" t="s">
        <v>27</v>
      </c>
      <c r="K7072" s="2" t="s">
        <v>303</v>
      </c>
      <c r="L7072" s="2" t="s">
        <v>211</v>
      </c>
      <c r="M7072" s="1">
        <v>60653</v>
      </c>
      <c r="N7072" s="2" t="s">
        <v>105</v>
      </c>
      <c r="O7072" s="2" t="s">
        <v>2372</v>
      </c>
      <c r="P7072" s="2" t="s">
        <v>46</v>
      </c>
      <c r="Q7072" s="2" t="s">
        <v>90</v>
      </c>
      <c r="R7072" s="2" t="s">
        <v>2373</v>
      </c>
      <c r="S7072" s="1">
        <v>9.2479999999999993</v>
      </c>
      <c r="T7072" s="1">
        <v>2</v>
      </c>
      <c r="U7072" s="1">
        <v>0.2</v>
      </c>
      <c r="V7072" s="5">
        <v>3.3523999999999998</v>
      </c>
    </row>
    <row r="7073" spans="1:22" ht="15" thickBot="1" x14ac:dyDescent="0.35">
      <c r="A7073" s="4">
        <v>7072</v>
      </c>
      <c r="B7073" s="2" t="s">
        <v>9273</v>
      </c>
      <c r="C7073" s="1">
        <v>2013</v>
      </c>
      <c r="D7073" s="3">
        <v>41479</v>
      </c>
      <c r="E7073" s="3">
        <v>41484</v>
      </c>
      <c r="F7073" s="2" t="s">
        <v>50</v>
      </c>
      <c r="G7073" s="2" t="s">
        <v>2002</v>
      </c>
      <c r="H7073" s="2" t="s">
        <v>2003</v>
      </c>
      <c r="I7073" s="2" t="s">
        <v>26</v>
      </c>
      <c r="J7073" s="2" t="s">
        <v>27</v>
      </c>
      <c r="K7073" s="2" t="s">
        <v>7288</v>
      </c>
      <c r="L7073" s="2" t="s">
        <v>104</v>
      </c>
      <c r="M7073" s="1">
        <v>78501</v>
      </c>
      <c r="N7073" s="2" t="s">
        <v>105</v>
      </c>
      <c r="O7073" s="2" t="s">
        <v>6251</v>
      </c>
      <c r="P7073" s="2" t="s">
        <v>46</v>
      </c>
      <c r="Q7073" s="2" t="s">
        <v>68</v>
      </c>
      <c r="R7073" s="2" t="s">
        <v>6252</v>
      </c>
      <c r="S7073" s="1">
        <v>4.4480000000000004</v>
      </c>
      <c r="T7073" s="1">
        <v>2</v>
      </c>
      <c r="U7073" s="1">
        <v>0.2</v>
      </c>
      <c r="V7073" s="5">
        <v>0.33360000000000001</v>
      </c>
    </row>
    <row r="7074" spans="1:22" ht="15" thickBot="1" x14ac:dyDescent="0.35">
      <c r="A7074" s="4">
        <v>7073</v>
      </c>
      <c r="B7074" s="2" t="s">
        <v>9273</v>
      </c>
      <c r="C7074" s="1">
        <v>2013</v>
      </c>
      <c r="D7074" s="3">
        <v>41479</v>
      </c>
      <c r="E7074" s="3">
        <v>41484</v>
      </c>
      <c r="F7074" s="2" t="s">
        <v>50</v>
      </c>
      <c r="G7074" s="2" t="s">
        <v>2002</v>
      </c>
      <c r="H7074" s="2" t="s">
        <v>2003</v>
      </c>
      <c r="I7074" s="2" t="s">
        <v>26</v>
      </c>
      <c r="J7074" s="2" t="s">
        <v>27</v>
      </c>
      <c r="K7074" s="2" t="s">
        <v>7288</v>
      </c>
      <c r="L7074" s="2" t="s">
        <v>104</v>
      </c>
      <c r="M7074" s="1">
        <v>78501</v>
      </c>
      <c r="N7074" s="2" t="s">
        <v>105</v>
      </c>
      <c r="O7074" s="2" t="s">
        <v>4446</v>
      </c>
      <c r="P7074" s="2" t="s">
        <v>46</v>
      </c>
      <c r="Q7074" s="2" t="s">
        <v>90</v>
      </c>
      <c r="R7074" s="2" t="s">
        <v>4447</v>
      </c>
      <c r="S7074" s="1">
        <v>5.1840000000000002</v>
      </c>
      <c r="T7074" s="1">
        <v>1</v>
      </c>
      <c r="U7074" s="1">
        <v>0.2</v>
      </c>
      <c r="V7074" s="5">
        <v>1.8144</v>
      </c>
    </row>
    <row r="7075" spans="1:22" ht="15" thickBot="1" x14ac:dyDescent="0.35">
      <c r="A7075" s="4">
        <v>7074</v>
      </c>
      <c r="B7075" s="2" t="s">
        <v>9273</v>
      </c>
      <c r="C7075" s="1">
        <v>2013</v>
      </c>
      <c r="D7075" s="3">
        <v>41479</v>
      </c>
      <c r="E7075" s="3">
        <v>41484</v>
      </c>
      <c r="F7075" s="2" t="s">
        <v>50</v>
      </c>
      <c r="G7075" s="2" t="s">
        <v>2002</v>
      </c>
      <c r="H7075" s="2" t="s">
        <v>2003</v>
      </c>
      <c r="I7075" s="2" t="s">
        <v>26</v>
      </c>
      <c r="J7075" s="2" t="s">
        <v>27</v>
      </c>
      <c r="K7075" s="2" t="s">
        <v>7288</v>
      </c>
      <c r="L7075" s="2" t="s">
        <v>104</v>
      </c>
      <c r="M7075" s="1">
        <v>78501</v>
      </c>
      <c r="N7075" s="2" t="s">
        <v>105</v>
      </c>
      <c r="O7075" s="2" t="s">
        <v>1565</v>
      </c>
      <c r="P7075" s="2" t="s">
        <v>46</v>
      </c>
      <c r="Q7075" s="2" t="s">
        <v>68</v>
      </c>
      <c r="R7075" s="2" t="s">
        <v>1566</v>
      </c>
      <c r="S7075" s="1">
        <v>175.92</v>
      </c>
      <c r="T7075" s="1">
        <v>5</v>
      </c>
      <c r="U7075" s="1">
        <v>0.2</v>
      </c>
      <c r="V7075" s="5">
        <v>15.393000000000001</v>
      </c>
    </row>
    <row r="7076" spans="1:22" ht="15" thickBot="1" x14ac:dyDescent="0.35">
      <c r="A7076" s="4">
        <v>7075</v>
      </c>
      <c r="B7076" s="2" t="s">
        <v>9273</v>
      </c>
      <c r="C7076" s="1">
        <v>2013</v>
      </c>
      <c r="D7076" s="3">
        <v>41479</v>
      </c>
      <c r="E7076" s="3">
        <v>41484</v>
      </c>
      <c r="F7076" s="2" t="s">
        <v>50</v>
      </c>
      <c r="G7076" s="2" t="s">
        <v>2002</v>
      </c>
      <c r="H7076" s="2" t="s">
        <v>2003</v>
      </c>
      <c r="I7076" s="2" t="s">
        <v>26</v>
      </c>
      <c r="J7076" s="2" t="s">
        <v>27</v>
      </c>
      <c r="K7076" s="2" t="s">
        <v>7288</v>
      </c>
      <c r="L7076" s="2" t="s">
        <v>104</v>
      </c>
      <c r="M7076" s="1">
        <v>78501</v>
      </c>
      <c r="N7076" s="2" t="s">
        <v>105</v>
      </c>
      <c r="O7076" s="2" t="s">
        <v>3877</v>
      </c>
      <c r="P7076" s="2" t="s">
        <v>46</v>
      </c>
      <c r="Q7076" s="2" t="s">
        <v>75</v>
      </c>
      <c r="R7076" s="2" t="s">
        <v>1214</v>
      </c>
      <c r="S7076" s="1">
        <v>4.7519999999999998</v>
      </c>
      <c r="T7076" s="1">
        <v>4</v>
      </c>
      <c r="U7076" s="1">
        <v>0.8</v>
      </c>
      <c r="V7076" s="5">
        <v>-8.3160000000000007</v>
      </c>
    </row>
    <row r="7077" spans="1:22" ht="15" thickBot="1" x14ac:dyDescent="0.35">
      <c r="A7077" s="4">
        <v>7076</v>
      </c>
      <c r="B7077" s="2" t="s">
        <v>9273</v>
      </c>
      <c r="C7077" s="1">
        <v>2013</v>
      </c>
      <c r="D7077" s="3">
        <v>41479</v>
      </c>
      <c r="E7077" s="3">
        <v>41484</v>
      </c>
      <c r="F7077" s="2" t="s">
        <v>50</v>
      </c>
      <c r="G7077" s="2" t="s">
        <v>2002</v>
      </c>
      <c r="H7077" s="2" t="s">
        <v>2003</v>
      </c>
      <c r="I7077" s="2" t="s">
        <v>26</v>
      </c>
      <c r="J7077" s="2" t="s">
        <v>27</v>
      </c>
      <c r="K7077" s="2" t="s">
        <v>7288</v>
      </c>
      <c r="L7077" s="2" t="s">
        <v>104</v>
      </c>
      <c r="M7077" s="1">
        <v>78501</v>
      </c>
      <c r="N7077" s="2" t="s">
        <v>105</v>
      </c>
      <c r="O7077" s="2" t="s">
        <v>4217</v>
      </c>
      <c r="P7077" s="2" t="s">
        <v>46</v>
      </c>
      <c r="Q7077" s="2" t="s">
        <v>578</v>
      </c>
      <c r="R7077" s="2" t="s">
        <v>4218</v>
      </c>
      <c r="S7077" s="1">
        <v>13.343999999999999</v>
      </c>
      <c r="T7077" s="1">
        <v>2</v>
      </c>
      <c r="U7077" s="1">
        <v>0.2</v>
      </c>
      <c r="V7077" s="5">
        <v>1.0007999999999999</v>
      </c>
    </row>
    <row r="7078" spans="1:22" ht="15" thickBot="1" x14ac:dyDescent="0.35">
      <c r="A7078" s="4">
        <v>7077</v>
      </c>
      <c r="B7078" s="2" t="s">
        <v>9274</v>
      </c>
      <c r="C7078" s="1">
        <v>2013</v>
      </c>
      <c r="D7078" s="3">
        <v>41407</v>
      </c>
      <c r="E7078" s="3">
        <v>41412</v>
      </c>
      <c r="F7078" s="2" t="s">
        <v>50</v>
      </c>
      <c r="G7078" s="2" t="s">
        <v>7982</v>
      </c>
      <c r="H7078" s="2" t="s">
        <v>7983</v>
      </c>
      <c r="I7078" s="2" t="s">
        <v>26</v>
      </c>
      <c r="J7078" s="2" t="s">
        <v>27</v>
      </c>
      <c r="K7078" s="2" t="s">
        <v>95</v>
      </c>
      <c r="L7078" s="2" t="s">
        <v>96</v>
      </c>
      <c r="M7078" s="1">
        <v>98105</v>
      </c>
      <c r="N7078" s="2" t="s">
        <v>44</v>
      </c>
      <c r="O7078" s="2" t="s">
        <v>2336</v>
      </c>
      <c r="P7078" s="2" t="s">
        <v>46</v>
      </c>
      <c r="Q7078" s="2" t="s">
        <v>173</v>
      </c>
      <c r="R7078" s="2" t="s">
        <v>2337</v>
      </c>
      <c r="S7078" s="1">
        <v>54.9</v>
      </c>
      <c r="T7078" s="1">
        <v>5</v>
      </c>
      <c r="U7078" s="1">
        <v>0</v>
      </c>
      <c r="V7078" s="5">
        <v>26.901</v>
      </c>
    </row>
    <row r="7079" spans="1:22" ht="15" thickBot="1" x14ac:dyDescent="0.35">
      <c r="A7079" s="4">
        <v>7078</v>
      </c>
      <c r="B7079" s="2" t="s">
        <v>9275</v>
      </c>
      <c r="C7079" s="1">
        <v>2013</v>
      </c>
      <c r="D7079" s="3">
        <v>41520</v>
      </c>
      <c r="E7079" s="3">
        <v>41524</v>
      </c>
      <c r="F7079" s="2" t="s">
        <v>50</v>
      </c>
      <c r="G7079" s="2" t="s">
        <v>4798</v>
      </c>
      <c r="H7079" s="2" t="s">
        <v>4799</v>
      </c>
      <c r="I7079" s="2" t="s">
        <v>26</v>
      </c>
      <c r="J7079" s="2" t="s">
        <v>27</v>
      </c>
      <c r="K7079" s="2" t="s">
        <v>467</v>
      </c>
      <c r="L7079" s="2" t="s">
        <v>88</v>
      </c>
      <c r="M7079" s="1">
        <v>28205</v>
      </c>
      <c r="N7079" s="2" t="s">
        <v>30</v>
      </c>
      <c r="O7079" s="2" t="s">
        <v>2471</v>
      </c>
      <c r="P7079" s="2" t="s">
        <v>46</v>
      </c>
      <c r="Q7079" s="2" t="s">
        <v>75</v>
      </c>
      <c r="R7079" s="2" t="s">
        <v>2472</v>
      </c>
      <c r="S7079" s="1">
        <v>22.911000000000001</v>
      </c>
      <c r="T7079" s="1">
        <v>7</v>
      </c>
      <c r="U7079" s="1">
        <v>0.7</v>
      </c>
      <c r="V7079" s="5">
        <v>-17.565100000000001</v>
      </c>
    </row>
    <row r="7080" spans="1:22" ht="15" thickBot="1" x14ac:dyDescent="0.35">
      <c r="A7080" s="4">
        <v>7079</v>
      </c>
      <c r="B7080" s="2" t="s">
        <v>9275</v>
      </c>
      <c r="C7080" s="1">
        <v>2013</v>
      </c>
      <c r="D7080" s="3">
        <v>41520</v>
      </c>
      <c r="E7080" s="3">
        <v>41524</v>
      </c>
      <c r="F7080" s="2" t="s">
        <v>50</v>
      </c>
      <c r="G7080" s="2" t="s">
        <v>4798</v>
      </c>
      <c r="H7080" s="2" t="s">
        <v>4799</v>
      </c>
      <c r="I7080" s="2" t="s">
        <v>26</v>
      </c>
      <c r="J7080" s="2" t="s">
        <v>27</v>
      </c>
      <c r="K7080" s="2" t="s">
        <v>467</v>
      </c>
      <c r="L7080" s="2" t="s">
        <v>88</v>
      </c>
      <c r="M7080" s="1">
        <v>28205</v>
      </c>
      <c r="N7080" s="2" t="s">
        <v>30</v>
      </c>
      <c r="O7080" s="2" t="s">
        <v>5938</v>
      </c>
      <c r="P7080" s="2" t="s">
        <v>46</v>
      </c>
      <c r="Q7080" s="2" t="s">
        <v>78</v>
      </c>
      <c r="R7080" s="2" t="s">
        <v>5939</v>
      </c>
      <c r="S7080" s="1">
        <v>309.45600000000002</v>
      </c>
      <c r="T7080" s="1">
        <v>9</v>
      </c>
      <c r="U7080" s="1">
        <v>0.2</v>
      </c>
      <c r="V7080" s="5">
        <v>34.813800000000001</v>
      </c>
    </row>
    <row r="7081" spans="1:22" ht="15" thickBot="1" x14ac:dyDescent="0.35">
      <c r="A7081" s="4">
        <v>7080</v>
      </c>
      <c r="B7081" s="2" t="s">
        <v>9275</v>
      </c>
      <c r="C7081" s="1">
        <v>2013</v>
      </c>
      <c r="D7081" s="3">
        <v>41520</v>
      </c>
      <c r="E7081" s="3">
        <v>41524</v>
      </c>
      <c r="F7081" s="2" t="s">
        <v>50</v>
      </c>
      <c r="G7081" s="2" t="s">
        <v>4798</v>
      </c>
      <c r="H7081" s="2" t="s">
        <v>4799</v>
      </c>
      <c r="I7081" s="2" t="s">
        <v>26</v>
      </c>
      <c r="J7081" s="2" t="s">
        <v>27</v>
      </c>
      <c r="K7081" s="2" t="s">
        <v>467</v>
      </c>
      <c r="L7081" s="2" t="s">
        <v>88</v>
      </c>
      <c r="M7081" s="1">
        <v>28205</v>
      </c>
      <c r="N7081" s="2" t="s">
        <v>30</v>
      </c>
      <c r="O7081" s="2" t="s">
        <v>1889</v>
      </c>
      <c r="P7081" s="2" t="s">
        <v>46</v>
      </c>
      <c r="Q7081" s="2" t="s">
        <v>68</v>
      </c>
      <c r="R7081" s="2" t="s">
        <v>1890</v>
      </c>
      <c r="S7081" s="1">
        <v>19.456</v>
      </c>
      <c r="T7081" s="1">
        <v>4</v>
      </c>
      <c r="U7081" s="1">
        <v>0.2</v>
      </c>
      <c r="V7081" s="5">
        <v>3.4047999999999998</v>
      </c>
    </row>
    <row r="7082" spans="1:22" ht="15" thickBot="1" x14ac:dyDescent="0.35">
      <c r="A7082" s="4">
        <v>7081</v>
      </c>
      <c r="B7082" s="2" t="s">
        <v>9275</v>
      </c>
      <c r="C7082" s="1">
        <v>2013</v>
      </c>
      <c r="D7082" s="3">
        <v>41520</v>
      </c>
      <c r="E7082" s="3">
        <v>41524</v>
      </c>
      <c r="F7082" s="2" t="s">
        <v>50</v>
      </c>
      <c r="G7082" s="2" t="s">
        <v>4798</v>
      </c>
      <c r="H7082" s="2" t="s">
        <v>4799</v>
      </c>
      <c r="I7082" s="2" t="s">
        <v>26</v>
      </c>
      <c r="J7082" s="2" t="s">
        <v>27</v>
      </c>
      <c r="K7082" s="2" t="s">
        <v>467</v>
      </c>
      <c r="L7082" s="2" t="s">
        <v>88</v>
      </c>
      <c r="M7082" s="1">
        <v>28205</v>
      </c>
      <c r="N7082" s="2" t="s">
        <v>30</v>
      </c>
      <c r="O7082" s="2" t="s">
        <v>510</v>
      </c>
      <c r="P7082" s="2" t="s">
        <v>32</v>
      </c>
      <c r="Q7082" s="2" t="s">
        <v>56</v>
      </c>
      <c r="R7082" s="2" t="s">
        <v>511</v>
      </c>
      <c r="S7082" s="1">
        <v>472.51799999999997</v>
      </c>
      <c r="T7082" s="1">
        <v>3</v>
      </c>
      <c r="U7082" s="1">
        <v>0.4</v>
      </c>
      <c r="V7082" s="5">
        <v>-149.63069999999999</v>
      </c>
    </row>
    <row r="7083" spans="1:22" ht="15" thickBot="1" x14ac:dyDescent="0.35">
      <c r="A7083" s="4">
        <v>7082</v>
      </c>
      <c r="B7083" s="2" t="s">
        <v>9275</v>
      </c>
      <c r="C7083" s="1">
        <v>2013</v>
      </c>
      <c r="D7083" s="3">
        <v>41520</v>
      </c>
      <c r="E7083" s="3">
        <v>41524</v>
      </c>
      <c r="F7083" s="2" t="s">
        <v>50</v>
      </c>
      <c r="G7083" s="2" t="s">
        <v>4798</v>
      </c>
      <c r="H7083" s="2" t="s">
        <v>4799</v>
      </c>
      <c r="I7083" s="2" t="s">
        <v>26</v>
      </c>
      <c r="J7083" s="2" t="s">
        <v>27</v>
      </c>
      <c r="K7083" s="2" t="s">
        <v>467</v>
      </c>
      <c r="L7083" s="2" t="s">
        <v>88</v>
      </c>
      <c r="M7083" s="1">
        <v>28205</v>
      </c>
      <c r="N7083" s="2" t="s">
        <v>30</v>
      </c>
      <c r="O7083" s="2" t="s">
        <v>2704</v>
      </c>
      <c r="P7083" s="2" t="s">
        <v>71</v>
      </c>
      <c r="Q7083" s="2" t="s">
        <v>161</v>
      </c>
      <c r="R7083" s="2" t="s">
        <v>4263</v>
      </c>
      <c r="S7083" s="1">
        <v>1012.68</v>
      </c>
      <c r="T7083" s="1">
        <v>3</v>
      </c>
      <c r="U7083" s="1">
        <v>0.2</v>
      </c>
      <c r="V7083" s="5">
        <v>303.80399999999997</v>
      </c>
    </row>
    <row r="7084" spans="1:22" ht="15" thickBot="1" x14ac:dyDescent="0.35">
      <c r="A7084" s="4">
        <v>7083</v>
      </c>
      <c r="B7084" s="2" t="s">
        <v>9275</v>
      </c>
      <c r="C7084" s="1">
        <v>2013</v>
      </c>
      <c r="D7084" s="3">
        <v>41520</v>
      </c>
      <c r="E7084" s="3">
        <v>41524</v>
      </c>
      <c r="F7084" s="2" t="s">
        <v>50</v>
      </c>
      <c r="G7084" s="2" t="s">
        <v>4798</v>
      </c>
      <c r="H7084" s="2" t="s">
        <v>4799</v>
      </c>
      <c r="I7084" s="2" t="s">
        <v>26</v>
      </c>
      <c r="J7084" s="2" t="s">
        <v>27</v>
      </c>
      <c r="K7084" s="2" t="s">
        <v>467</v>
      </c>
      <c r="L7084" s="2" t="s">
        <v>88</v>
      </c>
      <c r="M7084" s="1">
        <v>28205</v>
      </c>
      <c r="N7084" s="2" t="s">
        <v>30</v>
      </c>
      <c r="O7084" s="2" t="s">
        <v>5933</v>
      </c>
      <c r="P7084" s="2" t="s">
        <v>46</v>
      </c>
      <c r="Q7084" s="2" t="s">
        <v>75</v>
      </c>
      <c r="R7084" s="2" t="s">
        <v>5934</v>
      </c>
      <c r="S7084" s="1">
        <v>17.22</v>
      </c>
      <c r="T7084" s="1">
        <v>5</v>
      </c>
      <c r="U7084" s="1">
        <v>0.7</v>
      </c>
      <c r="V7084" s="5">
        <v>-12.628</v>
      </c>
    </row>
    <row r="7085" spans="1:22" ht="15" thickBot="1" x14ac:dyDescent="0.35">
      <c r="A7085" s="4">
        <v>7084</v>
      </c>
      <c r="B7085" s="2" t="s">
        <v>9276</v>
      </c>
      <c r="C7085" s="1">
        <v>2014</v>
      </c>
      <c r="D7085" s="3">
        <v>41842</v>
      </c>
      <c r="E7085" s="3">
        <v>41846</v>
      </c>
      <c r="F7085" s="2" t="s">
        <v>23</v>
      </c>
      <c r="G7085" s="2" t="s">
        <v>2140</v>
      </c>
      <c r="H7085" s="2" t="s">
        <v>2141</v>
      </c>
      <c r="I7085" s="2" t="s">
        <v>41</v>
      </c>
      <c r="J7085" s="2" t="s">
        <v>27</v>
      </c>
      <c r="K7085" s="2" t="s">
        <v>87</v>
      </c>
      <c r="L7085" s="2" t="s">
        <v>43</v>
      </c>
      <c r="M7085" s="1">
        <v>94521</v>
      </c>
      <c r="N7085" s="2" t="s">
        <v>44</v>
      </c>
      <c r="O7085" s="2" t="s">
        <v>5170</v>
      </c>
      <c r="P7085" s="2" t="s">
        <v>46</v>
      </c>
      <c r="Q7085" s="2" t="s">
        <v>68</v>
      </c>
      <c r="R7085" s="2" t="s">
        <v>5171</v>
      </c>
      <c r="S7085" s="1">
        <v>3.52</v>
      </c>
      <c r="T7085" s="1">
        <v>2</v>
      </c>
      <c r="U7085" s="1">
        <v>0</v>
      </c>
      <c r="V7085" s="5">
        <v>1.6896</v>
      </c>
    </row>
    <row r="7086" spans="1:22" ht="15" thickBot="1" x14ac:dyDescent="0.35">
      <c r="A7086" s="4">
        <v>7085</v>
      </c>
      <c r="B7086" s="2" t="s">
        <v>9276</v>
      </c>
      <c r="C7086" s="1">
        <v>2014</v>
      </c>
      <c r="D7086" s="3">
        <v>41842</v>
      </c>
      <c r="E7086" s="3">
        <v>41846</v>
      </c>
      <c r="F7086" s="2" t="s">
        <v>23</v>
      </c>
      <c r="G7086" s="2" t="s">
        <v>2140</v>
      </c>
      <c r="H7086" s="2" t="s">
        <v>2141</v>
      </c>
      <c r="I7086" s="2" t="s">
        <v>41</v>
      </c>
      <c r="J7086" s="2" t="s">
        <v>27</v>
      </c>
      <c r="K7086" s="2" t="s">
        <v>87</v>
      </c>
      <c r="L7086" s="2" t="s">
        <v>43</v>
      </c>
      <c r="M7086" s="1">
        <v>94521</v>
      </c>
      <c r="N7086" s="2" t="s">
        <v>44</v>
      </c>
      <c r="O7086" s="2" t="s">
        <v>3698</v>
      </c>
      <c r="P7086" s="2" t="s">
        <v>71</v>
      </c>
      <c r="Q7086" s="2" t="s">
        <v>72</v>
      </c>
      <c r="R7086" s="2" t="s">
        <v>3699</v>
      </c>
      <c r="S7086" s="1">
        <v>1626.192</v>
      </c>
      <c r="T7086" s="1">
        <v>9</v>
      </c>
      <c r="U7086" s="1">
        <v>0.2</v>
      </c>
      <c r="V7086" s="5">
        <v>121.9644</v>
      </c>
    </row>
    <row r="7087" spans="1:22" ht="15" thickBot="1" x14ac:dyDescent="0.35">
      <c r="A7087" s="4">
        <v>7086</v>
      </c>
      <c r="B7087" s="2" t="s">
        <v>9277</v>
      </c>
      <c r="C7087" s="1">
        <v>2014</v>
      </c>
      <c r="D7087" s="3">
        <v>41908</v>
      </c>
      <c r="E7087" s="3">
        <v>41911</v>
      </c>
      <c r="F7087" s="2" t="s">
        <v>188</v>
      </c>
      <c r="G7087" s="2" t="s">
        <v>2822</v>
      </c>
      <c r="H7087" s="2" t="s">
        <v>2823</v>
      </c>
      <c r="I7087" s="2" t="s">
        <v>41</v>
      </c>
      <c r="J7087" s="2" t="s">
        <v>27</v>
      </c>
      <c r="K7087" s="2" t="s">
        <v>2252</v>
      </c>
      <c r="L7087" s="2" t="s">
        <v>147</v>
      </c>
      <c r="M7087" s="1">
        <v>19013</v>
      </c>
      <c r="N7087" s="2" t="s">
        <v>148</v>
      </c>
      <c r="O7087" s="2" t="s">
        <v>6714</v>
      </c>
      <c r="P7087" s="2" t="s">
        <v>46</v>
      </c>
      <c r="Q7087" s="2" t="s">
        <v>75</v>
      </c>
      <c r="R7087" s="2" t="s">
        <v>6715</v>
      </c>
      <c r="S7087" s="1">
        <v>8.5950000000000006</v>
      </c>
      <c r="T7087" s="1">
        <v>5</v>
      </c>
      <c r="U7087" s="1">
        <v>0.7</v>
      </c>
      <c r="V7087" s="5">
        <v>-6.3029999999999999</v>
      </c>
    </row>
    <row r="7088" spans="1:22" ht="15" thickBot="1" x14ac:dyDescent="0.35">
      <c r="A7088" s="4">
        <v>7087</v>
      </c>
      <c r="B7088" s="2" t="s">
        <v>9277</v>
      </c>
      <c r="C7088" s="1">
        <v>2014</v>
      </c>
      <c r="D7088" s="3">
        <v>41908</v>
      </c>
      <c r="E7088" s="3">
        <v>41911</v>
      </c>
      <c r="F7088" s="2" t="s">
        <v>188</v>
      </c>
      <c r="G7088" s="2" t="s">
        <v>2822</v>
      </c>
      <c r="H7088" s="2" t="s">
        <v>2823</v>
      </c>
      <c r="I7088" s="2" t="s">
        <v>41</v>
      </c>
      <c r="J7088" s="2" t="s">
        <v>27</v>
      </c>
      <c r="K7088" s="2" t="s">
        <v>2252</v>
      </c>
      <c r="L7088" s="2" t="s">
        <v>147</v>
      </c>
      <c r="M7088" s="1">
        <v>19013</v>
      </c>
      <c r="N7088" s="2" t="s">
        <v>148</v>
      </c>
      <c r="O7088" s="2" t="s">
        <v>5893</v>
      </c>
      <c r="P7088" s="2" t="s">
        <v>46</v>
      </c>
      <c r="Q7088" s="2" t="s">
        <v>578</v>
      </c>
      <c r="R7088" s="2" t="s">
        <v>5894</v>
      </c>
      <c r="S7088" s="1">
        <v>190.89599999999999</v>
      </c>
      <c r="T7088" s="1">
        <v>2</v>
      </c>
      <c r="U7088" s="1">
        <v>0.2</v>
      </c>
      <c r="V7088" s="5">
        <v>-42.951599999999999</v>
      </c>
    </row>
    <row r="7089" spans="1:22" ht="15" thickBot="1" x14ac:dyDescent="0.35">
      <c r="A7089" s="4">
        <v>7088</v>
      </c>
      <c r="B7089" s="2" t="s">
        <v>9278</v>
      </c>
      <c r="C7089" s="1">
        <v>2014</v>
      </c>
      <c r="D7089" s="3">
        <v>41855</v>
      </c>
      <c r="E7089" s="3">
        <v>41858</v>
      </c>
      <c r="F7089" s="2" t="s">
        <v>23</v>
      </c>
      <c r="G7089" s="2" t="s">
        <v>5920</v>
      </c>
      <c r="H7089" s="2" t="s">
        <v>5921</v>
      </c>
      <c r="I7089" s="2" t="s">
        <v>26</v>
      </c>
      <c r="J7089" s="2" t="s">
        <v>27</v>
      </c>
      <c r="K7089" s="2" t="s">
        <v>42</v>
      </c>
      <c r="L7089" s="2" t="s">
        <v>43</v>
      </c>
      <c r="M7089" s="1">
        <v>90004</v>
      </c>
      <c r="N7089" s="2" t="s">
        <v>44</v>
      </c>
      <c r="O7089" s="2" t="s">
        <v>5267</v>
      </c>
      <c r="P7089" s="2" t="s">
        <v>46</v>
      </c>
      <c r="Q7089" s="2" t="s">
        <v>59</v>
      </c>
      <c r="R7089" s="2" t="s">
        <v>5268</v>
      </c>
      <c r="S7089" s="1">
        <v>99.87</v>
      </c>
      <c r="T7089" s="1">
        <v>3</v>
      </c>
      <c r="U7089" s="1">
        <v>0</v>
      </c>
      <c r="V7089" s="5">
        <v>23.968800000000002</v>
      </c>
    </row>
    <row r="7090" spans="1:22" ht="15" thickBot="1" x14ac:dyDescent="0.35">
      <c r="A7090" s="4">
        <v>7089</v>
      </c>
      <c r="B7090" s="2" t="s">
        <v>9279</v>
      </c>
      <c r="C7090" s="1">
        <v>2012</v>
      </c>
      <c r="D7090" s="3">
        <v>41207</v>
      </c>
      <c r="E7090" s="3">
        <v>41209</v>
      </c>
      <c r="F7090" s="2" t="s">
        <v>23</v>
      </c>
      <c r="G7090" s="2" t="s">
        <v>1934</v>
      </c>
      <c r="H7090" s="2" t="s">
        <v>1935</v>
      </c>
      <c r="I7090" s="2" t="s">
        <v>26</v>
      </c>
      <c r="J7090" s="2" t="s">
        <v>27</v>
      </c>
      <c r="K7090" s="2" t="s">
        <v>5469</v>
      </c>
      <c r="L7090" s="2" t="s">
        <v>1392</v>
      </c>
      <c r="M7090" s="1">
        <v>89431</v>
      </c>
      <c r="N7090" s="2" t="s">
        <v>44</v>
      </c>
      <c r="O7090" s="2" t="s">
        <v>4132</v>
      </c>
      <c r="P7090" s="2" t="s">
        <v>46</v>
      </c>
      <c r="Q7090" s="2" t="s">
        <v>68</v>
      </c>
      <c r="R7090" s="2" t="s">
        <v>4133</v>
      </c>
      <c r="S7090" s="1">
        <v>79.36</v>
      </c>
      <c r="T7090" s="1">
        <v>4</v>
      </c>
      <c r="U7090" s="1">
        <v>0</v>
      </c>
      <c r="V7090" s="5">
        <v>23.808</v>
      </c>
    </row>
    <row r="7091" spans="1:22" ht="15" thickBot="1" x14ac:dyDescent="0.35">
      <c r="A7091" s="4">
        <v>7090</v>
      </c>
      <c r="B7091" s="2" t="s">
        <v>9280</v>
      </c>
      <c r="C7091" s="1">
        <v>2014</v>
      </c>
      <c r="D7091" s="3">
        <v>41806</v>
      </c>
      <c r="E7091" s="3">
        <v>41810</v>
      </c>
      <c r="F7091" s="2" t="s">
        <v>23</v>
      </c>
      <c r="G7091" s="2" t="s">
        <v>1013</v>
      </c>
      <c r="H7091" s="2" t="s">
        <v>1014</v>
      </c>
      <c r="I7091" s="2" t="s">
        <v>41</v>
      </c>
      <c r="J7091" s="2" t="s">
        <v>27</v>
      </c>
      <c r="K7091" s="2" t="s">
        <v>42</v>
      </c>
      <c r="L7091" s="2" t="s">
        <v>43</v>
      </c>
      <c r="M7091" s="1">
        <v>90032</v>
      </c>
      <c r="N7091" s="2" t="s">
        <v>44</v>
      </c>
      <c r="O7091" s="2" t="s">
        <v>4761</v>
      </c>
      <c r="P7091" s="2" t="s">
        <v>71</v>
      </c>
      <c r="Q7091" s="2" t="s">
        <v>72</v>
      </c>
      <c r="R7091" s="2" t="s">
        <v>4762</v>
      </c>
      <c r="S7091" s="1">
        <v>119.96</v>
      </c>
      <c r="T7091" s="1">
        <v>1</v>
      </c>
      <c r="U7091" s="1">
        <v>0.2</v>
      </c>
      <c r="V7091" s="5">
        <v>7.4974999999999996</v>
      </c>
    </row>
    <row r="7092" spans="1:22" ht="15" thickBot="1" x14ac:dyDescent="0.35">
      <c r="A7092" s="4">
        <v>7091</v>
      </c>
      <c r="B7092" s="2" t="s">
        <v>9281</v>
      </c>
      <c r="C7092" s="1">
        <v>2012</v>
      </c>
      <c r="D7092" s="3">
        <v>40917</v>
      </c>
      <c r="E7092" s="3">
        <v>40921</v>
      </c>
      <c r="F7092" s="2" t="s">
        <v>50</v>
      </c>
      <c r="G7092" s="2" t="s">
        <v>4486</v>
      </c>
      <c r="H7092" s="2" t="s">
        <v>4487</v>
      </c>
      <c r="I7092" s="2" t="s">
        <v>26</v>
      </c>
      <c r="J7092" s="2" t="s">
        <v>27</v>
      </c>
      <c r="K7092" s="2" t="s">
        <v>28</v>
      </c>
      <c r="L7092" s="2" t="s">
        <v>29</v>
      </c>
      <c r="M7092" s="1">
        <v>42420</v>
      </c>
      <c r="N7092" s="2" t="s">
        <v>30</v>
      </c>
      <c r="O7092" s="2" t="s">
        <v>1054</v>
      </c>
      <c r="P7092" s="2" t="s">
        <v>46</v>
      </c>
      <c r="Q7092" s="2" t="s">
        <v>90</v>
      </c>
      <c r="R7092" s="2" t="s">
        <v>186</v>
      </c>
      <c r="S7092" s="1">
        <v>106.32</v>
      </c>
      <c r="T7092" s="1">
        <v>3</v>
      </c>
      <c r="U7092" s="1">
        <v>0</v>
      </c>
      <c r="V7092" s="5">
        <v>49.970399999999998</v>
      </c>
    </row>
    <row r="7093" spans="1:22" ht="15" thickBot="1" x14ac:dyDescent="0.35">
      <c r="A7093" s="4">
        <v>7092</v>
      </c>
      <c r="B7093" s="2" t="s">
        <v>9281</v>
      </c>
      <c r="C7093" s="1">
        <v>2012</v>
      </c>
      <c r="D7093" s="3">
        <v>40917</v>
      </c>
      <c r="E7093" s="3">
        <v>40921</v>
      </c>
      <c r="F7093" s="2" t="s">
        <v>50</v>
      </c>
      <c r="G7093" s="2" t="s">
        <v>4486</v>
      </c>
      <c r="H7093" s="2" t="s">
        <v>4487</v>
      </c>
      <c r="I7093" s="2" t="s">
        <v>26</v>
      </c>
      <c r="J7093" s="2" t="s">
        <v>27</v>
      </c>
      <c r="K7093" s="2" t="s">
        <v>28</v>
      </c>
      <c r="L7093" s="2" t="s">
        <v>29</v>
      </c>
      <c r="M7093" s="1">
        <v>42420</v>
      </c>
      <c r="N7093" s="2" t="s">
        <v>30</v>
      </c>
      <c r="O7093" s="2" t="s">
        <v>5366</v>
      </c>
      <c r="P7093" s="2" t="s">
        <v>46</v>
      </c>
      <c r="Q7093" s="2" t="s">
        <v>78</v>
      </c>
      <c r="R7093" s="2" t="s">
        <v>5367</v>
      </c>
      <c r="S7093" s="1">
        <v>163.44</v>
      </c>
      <c r="T7093" s="1">
        <v>3</v>
      </c>
      <c r="U7093" s="1">
        <v>0</v>
      </c>
      <c r="V7093" s="5">
        <v>45.763199999999998</v>
      </c>
    </row>
    <row r="7094" spans="1:22" ht="15" thickBot="1" x14ac:dyDescent="0.35">
      <c r="A7094" s="4">
        <v>7093</v>
      </c>
      <c r="B7094" s="2" t="s">
        <v>9281</v>
      </c>
      <c r="C7094" s="1">
        <v>2012</v>
      </c>
      <c r="D7094" s="3">
        <v>40917</v>
      </c>
      <c r="E7094" s="3">
        <v>40921</v>
      </c>
      <c r="F7094" s="2" t="s">
        <v>50</v>
      </c>
      <c r="G7094" s="2" t="s">
        <v>4486</v>
      </c>
      <c r="H7094" s="2" t="s">
        <v>4487</v>
      </c>
      <c r="I7094" s="2" t="s">
        <v>26</v>
      </c>
      <c r="J7094" s="2" t="s">
        <v>27</v>
      </c>
      <c r="K7094" s="2" t="s">
        <v>28</v>
      </c>
      <c r="L7094" s="2" t="s">
        <v>29</v>
      </c>
      <c r="M7094" s="1">
        <v>42420</v>
      </c>
      <c r="N7094" s="2" t="s">
        <v>30</v>
      </c>
      <c r="O7094" s="2" t="s">
        <v>5762</v>
      </c>
      <c r="P7094" s="2" t="s">
        <v>46</v>
      </c>
      <c r="Q7094" s="2" t="s">
        <v>68</v>
      </c>
      <c r="R7094" s="2" t="s">
        <v>5763</v>
      </c>
      <c r="S7094" s="1">
        <v>42.76</v>
      </c>
      <c r="T7094" s="1">
        <v>2</v>
      </c>
      <c r="U7094" s="1">
        <v>0</v>
      </c>
      <c r="V7094" s="5">
        <v>11.117599999999999</v>
      </c>
    </row>
    <row r="7095" spans="1:22" ht="15" thickBot="1" x14ac:dyDescent="0.35">
      <c r="A7095" s="4">
        <v>7094</v>
      </c>
      <c r="B7095" s="2" t="s">
        <v>9281</v>
      </c>
      <c r="C7095" s="1">
        <v>2012</v>
      </c>
      <c r="D7095" s="3">
        <v>40917</v>
      </c>
      <c r="E7095" s="3">
        <v>40921</v>
      </c>
      <c r="F7095" s="2" t="s">
        <v>50</v>
      </c>
      <c r="G7095" s="2" t="s">
        <v>4486</v>
      </c>
      <c r="H7095" s="2" t="s">
        <v>4487</v>
      </c>
      <c r="I7095" s="2" t="s">
        <v>26</v>
      </c>
      <c r="J7095" s="2" t="s">
        <v>27</v>
      </c>
      <c r="K7095" s="2" t="s">
        <v>28</v>
      </c>
      <c r="L7095" s="2" t="s">
        <v>29</v>
      </c>
      <c r="M7095" s="1">
        <v>42420</v>
      </c>
      <c r="N7095" s="2" t="s">
        <v>30</v>
      </c>
      <c r="O7095" s="2" t="s">
        <v>6650</v>
      </c>
      <c r="P7095" s="2" t="s">
        <v>46</v>
      </c>
      <c r="Q7095" s="2" t="s">
        <v>90</v>
      </c>
      <c r="R7095" s="2" t="s">
        <v>6651</v>
      </c>
      <c r="S7095" s="1">
        <v>51.55</v>
      </c>
      <c r="T7095" s="1">
        <v>5</v>
      </c>
      <c r="U7095" s="1">
        <v>0</v>
      </c>
      <c r="V7095" s="5">
        <v>24.2285</v>
      </c>
    </row>
    <row r="7096" spans="1:22" ht="15" thickBot="1" x14ac:dyDescent="0.35">
      <c r="A7096" s="4">
        <v>7095</v>
      </c>
      <c r="B7096" s="2" t="s">
        <v>9282</v>
      </c>
      <c r="C7096" s="1">
        <v>2012</v>
      </c>
      <c r="D7096" s="3">
        <v>40948</v>
      </c>
      <c r="E7096" s="3">
        <v>40952</v>
      </c>
      <c r="F7096" s="2" t="s">
        <v>23</v>
      </c>
      <c r="G7096" s="2" t="s">
        <v>4536</v>
      </c>
      <c r="H7096" s="2" t="s">
        <v>4537</v>
      </c>
      <c r="I7096" s="2" t="s">
        <v>26</v>
      </c>
      <c r="J7096" s="2" t="s">
        <v>27</v>
      </c>
      <c r="K7096" s="2" t="s">
        <v>357</v>
      </c>
      <c r="L7096" s="2" t="s">
        <v>211</v>
      </c>
      <c r="M7096" s="1">
        <v>62521</v>
      </c>
      <c r="N7096" s="2" t="s">
        <v>105</v>
      </c>
      <c r="O7096" s="2" t="s">
        <v>1180</v>
      </c>
      <c r="P7096" s="2" t="s">
        <v>71</v>
      </c>
      <c r="Q7096" s="2" t="s">
        <v>161</v>
      </c>
      <c r="R7096" s="2" t="s">
        <v>1181</v>
      </c>
      <c r="S7096" s="1">
        <v>479.952</v>
      </c>
      <c r="T7096" s="1">
        <v>6</v>
      </c>
      <c r="U7096" s="1">
        <v>0.2</v>
      </c>
      <c r="V7096" s="5">
        <v>89.991</v>
      </c>
    </row>
    <row r="7097" spans="1:22" ht="15" thickBot="1" x14ac:dyDescent="0.35">
      <c r="A7097" s="4">
        <v>7096</v>
      </c>
      <c r="B7097" s="2" t="s">
        <v>9283</v>
      </c>
      <c r="C7097" s="1">
        <v>2013</v>
      </c>
      <c r="D7097" s="3">
        <v>41506</v>
      </c>
      <c r="E7097" s="3">
        <v>41507</v>
      </c>
      <c r="F7097" s="2" t="s">
        <v>188</v>
      </c>
      <c r="G7097" s="2" t="s">
        <v>2178</v>
      </c>
      <c r="H7097" s="2" t="s">
        <v>2179</v>
      </c>
      <c r="I7097" s="2" t="s">
        <v>26</v>
      </c>
      <c r="J7097" s="2" t="s">
        <v>27</v>
      </c>
      <c r="K7097" s="2" t="s">
        <v>266</v>
      </c>
      <c r="L7097" s="2" t="s">
        <v>267</v>
      </c>
      <c r="M7097" s="1">
        <v>10009</v>
      </c>
      <c r="N7097" s="2" t="s">
        <v>148</v>
      </c>
      <c r="O7097" s="2" t="s">
        <v>3910</v>
      </c>
      <c r="P7097" s="2" t="s">
        <v>46</v>
      </c>
      <c r="Q7097" s="2" t="s">
        <v>75</v>
      </c>
      <c r="R7097" s="2" t="s">
        <v>3911</v>
      </c>
      <c r="S7097" s="1">
        <v>146.68799999999999</v>
      </c>
      <c r="T7097" s="1">
        <v>6</v>
      </c>
      <c r="U7097" s="1">
        <v>0.2</v>
      </c>
      <c r="V7097" s="5">
        <v>55.008000000000003</v>
      </c>
    </row>
    <row r="7098" spans="1:22" ht="15" thickBot="1" x14ac:dyDescent="0.35">
      <c r="A7098" s="4">
        <v>7097</v>
      </c>
      <c r="B7098" s="2" t="s">
        <v>9283</v>
      </c>
      <c r="C7098" s="1">
        <v>2013</v>
      </c>
      <c r="D7098" s="3">
        <v>41506</v>
      </c>
      <c r="E7098" s="3">
        <v>41507</v>
      </c>
      <c r="F7098" s="2" t="s">
        <v>188</v>
      </c>
      <c r="G7098" s="2" t="s">
        <v>2178</v>
      </c>
      <c r="H7098" s="2" t="s">
        <v>2179</v>
      </c>
      <c r="I7098" s="2" t="s">
        <v>26</v>
      </c>
      <c r="J7098" s="2" t="s">
        <v>27</v>
      </c>
      <c r="K7098" s="2" t="s">
        <v>266</v>
      </c>
      <c r="L7098" s="2" t="s">
        <v>267</v>
      </c>
      <c r="M7098" s="1">
        <v>10009</v>
      </c>
      <c r="N7098" s="2" t="s">
        <v>148</v>
      </c>
      <c r="O7098" s="2" t="s">
        <v>6988</v>
      </c>
      <c r="P7098" s="2" t="s">
        <v>46</v>
      </c>
      <c r="Q7098" s="2" t="s">
        <v>75</v>
      </c>
      <c r="R7098" s="2" t="s">
        <v>6989</v>
      </c>
      <c r="S7098" s="1">
        <v>276.78399999999999</v>
      </c>
      <c r="T7098" s="1">
        <v>2</v>
      </c>
      <c r="U7098" s="1">
        <v>0.2</v>
      </c>
      <c r="V7098" s="5">
        <v>89.954800000000006</v>
      </c>
    </row>
    <row r="7099" spans="1:22" ht="15" thickBot="1" x14ac:dyDescent="0.35">
      <c r="A7099" s="4">
        <v>7098</v>
      </c>
      <c r="B7099" s="2" t="s">
        <v>9283</v>
      </c>
      <c r="C7099" s="1">
        <v>2013</v>
      </c>
      <c r="D7099" s="3">
        <v>41506</v>
      </c>
      <c r="E7099" s="3">
        <v>41507</v>
      </c>
      <c r="F7099" s="2" t="s">
        <v>188</v>
      </c>
      <c r="G7099" s="2" t="s">
        <v>2178</v>
      </c>
      <c r="H7099" s="2" t="s">
        <v>2179</v>
      </c>
      <c r="I7099" s="2" t="s">
        <v>26</v>
      </c>
      <c r="J7099" s="2" t="s">
        <v>27</v>
      </c>
      <c r="K7099" s="2" t="s">
        <v>266</v>
      </c>
      <c r="L7099" s="2" t="s">
        <v>267</v>
      </c>
      <c r="M7099" s="1">
        <v>10009</v>
      </c>
      <c r="N7099" s="2" t="s">
        <v>148</v>
      </c>
      <c r="O7099" s="2" t="s">
        <v>3344</v>
      </c>
      <c r="P7099" s="2" t="s">
        <v>46</v>
      </c>
      <c r="Q7099" s="2" t="s">
        <v>75</v>
      </c>
      <c r="R7099" s="2" t="s">
        <v>3345</v>
      </c>
      <c r="S7099" s="1">
        <v>25.32</v>
      </c>
      <c r="T7099" s="1">
        <v>5</v>
      </c>
      <c r="U7099" s="1">
        <v>0.2</v>
      </c>
      <c r="V7099" s="5">
        <v>9.1784999999999997</v>
      </c>
    </row>
    <row r="7100" spans="1:22" ht="15" thickBot="1" x14ac:dyDescent="0.35">
      <c r="A7100" s="4">
        <v>7099</v>
      </c>
      <c r="B7100" s="2" t="s">
        <v>9284</v>
      </c>
      <c r="C7100" s="1">
        <v>2014</v>
      </c>
      <c r="D7100" s="3">
        <v>41950</v>
      </c>
      <c r="E7100" s="3">
        <v>41954</v>
      </c>
      <c r="F7100" s="2" t="s">
        <v>50</v>
      </c>
      <c r="G7100" s="2" t="s">
        <v>2200</v>
      </c>
      <c r="H7100" s="2" t="s">
        <v>2201</v>
      </c>
      <c r="I7100" s="2" t="s">
        <v>26</v>
      </c>
      <c r="J7100" s="2" t="s">
        <v>27</v>
      </c>
      <c r="K7100" s="2" t="s">
        <v>266</v>
      </c>
      <c r="L7100" s="2" t="s">
        <v>267</v>
      </c>
      <c r="M7100" s="1">
        <v>10011</v>
      </c>
      <c r="N7100" s="2" t="s">
        <v>148</v>
      </c>
      <c r="O7100" s="2" t="s">
        <v>8177</v>
      </c>
      <c r="P7100" s="2" t="s">
        <v>46</v>
      </c>
      <c r="Q7100" s="2" t="s">
        <v>90</v>
      </c>
      <c r="R7100" s="2" t="s">
        <v>8178</v>
      </c>
      <c r="S7100" s="1">
        <v>318.95999999999998</v>
      </c>
      <c r="T7100" s="1">
        <v>9</v>
      </c>
      <c r="U7100" s="1">
        <v>0</v>
      </c>
      <c r="V7100" s="5">
        <v>149.91120000000001</v>
      </c>
    </row>
    <row r="7101" spans="1:22" ht="15" thickBot="1" x14ac:dyDescent="0.35">
      <c r="A7101" s="4">
        <v>7100</v>
      </c>
      <c r="B7101" s="2" t="s">
        <v>9285</v>
      </c>
      <c r="C7101" s="1">
        <v>2012</v>
      </c>
      <c r="D7101" s="3">
        <v>41269</v>
      </c>
      <c r="E7101" s="3">
        <v>41273</v>
      </c>
      <c r="F7101" s="2" t="s">
        <v>23</v>
      </c>
      <c r="G7101" s="2" t="s">
        <v>5878</v>
      </c>
      <c r="H7101" s="2" t="s">
        <v>5879</v>
      </c>
      <c r="I7101" s="2" t="s">
        <v>26</v>
      </c>
      <c r="J7101" s="2" t="s">
        <v>27</v>
      </c>
      <c r="K7101" s="2" t="s">
        <v>266</v>
      </c>
      <c r="L7101" s="2" t="s">
        <v>267</v>
      </c>
      <c r="M7101" s="1">
        <v>10009</v>
      </c>
      <c r="N7101" s="2" t="s">
        <v>148</v>
      </c>
      <c r="O7101" s="2" t="s">
        <v>8177</v>
      </c>
      <c r="P7101" s="2" t="s">
        <v>46</v>
      </c>
      <c r="Q7101" s="2" t="s">
        <v>90</v>
      </c>
      <c r="R7101" s="2" t="s">
        <v>8178</v>
      </c>
      <c r="S7101" s="1">
        <v>212.64</v>
      </c>
      <c r="T7101" s="1">
        <v>6</v>
      </c>
      <c r="U7101" s="1">
        <v>0</v>
      </c>
      <c r="V7101" s="5">
        <v>99.940799999999996</v>
      </c>
    </row>
    <row r="7102" spans="1:22" ht="15" thickBot="1" x14ac:dyDescent="0.35">
      <c r="A7102" s="4">
        <v>7101</v>
      </c>
      <c r="B7102" s="2" t="s">
        <v>9286</v>
      </c>
      <c r="C7102" s="1">
        <v>2011</v>
      </c>
      <c r="D7102" s="3">
        <v>40870</v>
      </c>
      <c r="E7102" s="3">
        <v>40875</v>
      </c>
      <c r="F7102" s="2" t="s">
        <v>50</v>
      </c>
      <c r="G7102" s="2" t="s">
        <v>2698</v>
      </c>
      <c r="H7102" s="2" t="s">
        <v>2699</v>
      </c>
      <c r="I7102" s="2" t="s">
        <v>26</v>
      </c>
      <c r="J7102" s="2" t="s">
        <v>27</v>
      </c>
      <c r="K7102" s="2" t="s">
        <v>622</v>
      </c>
      <c r="L7102" s="2" t="s">
        <v>310</v>
      </c>
      <c r="M7102" s="1">
        <v>85254</v>
      </c>
      <c r="N7102" s="2" t="s">
        <v>44</v>
      </c>
      <c r="O7102" s="2" t="s">
        <v>4687</v>
      </c>
      <c r="P7102" s="2" t="s">
        <v>46</v>
      </c>
      <c r="Q7102" s="2" t="s">
        <v>173</v>
      </c>
      <c r="R7102" s="2" t="s">
        <v>186</v>
      </c>
      <c r="S7102" s="1">
        <v>23.472000000000001</v>
      </c>
      <c r="T7102" s="1">
        <v>3</v>
      </c>
      <c r="U7102" s="1">
        <v>0.2</v>
      </c>
      <c r="V7102" s="5">
        <v>8.8019999999999996</v>
      </c>
    </row>
    <row r="7103" spans="1:22" ht="15" thickBot="1" x14ac:dyDescent="0.35">
      <c r="A7103" s="4">
        <v>7102</v>
      </c>
      <c r="B7103" s="2" t="s">
        <v>9287</v>
      </c>
      <c r="C7103" s="1">
        <v>2013</v>
      </c>
      <c r="D7103" s="3">
        <v>41488</v>
      </c>
      <c r="E7103" s="3">
        <v>41492</v>
      </c>
      <c r="F7103" s="2" t="s">
        <v>23</v>
      </c>
      <c r="G7103" s="2" t="s">
        <v>7286</v>
      </c>
      <c r="H7103" s="2" t="s">
        <v>7287</v>
      </c>
      <c r="I7103" s="2" t="s">
        <v>41</v>
      </c>
      <c r="J7103" s="2" t="s">
        <v>27</v>
      </c>
      <c r="K7103" s="2" t="s">
        <v>1614</v>
      </c>
      <c r="L7103" s="2" t="s">
        <v>104</v>
      </c>
      <c r="M7103" s="1">
        <v>79109</v>
      </c>
      <c r="N7103" s="2" t="s">
        <v>105</v>
      </c>
      <c r="O7103" s="2" t="s">
        <v>185</v>
      </c>
      <c r="P7103" s="2" t="s">
        <v>46</v>
      </c>
      <c r="Q7103" s="2" t="s">
        <v>90</v>
      </c>
      <c r="R7103" s="2" t="s">
        <v>186</v>
      </c>
      <c r="S7103" s="1">
        <v>19.648</v>
      </c>
      <c r="T7103" s="1">
        <v>2</v>
      </c>
      <c r="U7103" s="1">
        <v>0.2</v>
      </c>
      <c r="V7103" s="5">
        <v>6.6311999999999998</v>
      </c>
    </row>
    <row r="7104" spans="1:22" ht="15" thickBot="1" x14ac:dyDescent="0.35">
      <c r="A7104" s="4">
        <v>7103</v>
      </c>
      <c r="B7104" s="2" t="s">
        <v>9288</v>
      </c>
      <c r="C7104" s="1">
        <v>2011</v>
      </c>
      <c r="D7104" s="3">
        <v>40807</v>
      </c>
      <c r="E7104" s="3">
        <v>40810</v>
      </c>
      <c r="F7104" s="2" t="s">
        <v>188</v>
      </c>
      <c r="G7104" s="2" t="s">
        <v>3417</v>
      </c>
      <c r="H7104" s="2" t="s">
        <v>3418</v>
      </c>
      <c r="I7104" s="2" t="s">
        <v>26</v>
      </c>
      <c r="J7104" s="2" t="s">
        <v>27</v>
      </c>
      <c r="K7104" s="2" t="s">
        <v>146</v>
      </c>
      <c r="L7104" s="2" t="s">
        <v>147</v>
      </c>
      <c r="M7104" s="1">
        <v>19140</v>
      </c>
      <c r="N7104" s="2" t="s">
        <v>148</v>
      </c>
      <c r="O7104" s="2" t="s">
        <v>1372</v>
      </c>
      <c r="P7104" s="2" t="s">
        <v>46</v>
      </c>
      <c r="Q7104" s="2" t="s">
        <v>75</v>
      </c>
      <c r="R7104" s="2" t="s">
        <v>1373</v>
      </c>
      <c r="S7104" s="1">
        <v>6.57</v>
      </c>
      <c r="T7104" s="1">
        <v>3</v>
      </c>
      <c r="U7104" s="1">
        <v>0.7</v>
      </c>
      <c r="V7104" s="5">
        <v>-5.0369999999999999</v>
      </c>
    </row>
    <row r="7105" spans="1:22" ht="15" thickBot="1" x14ac:dyDescent="0.35">
      <c r="A7105" s="4">
        <v>7104</v>
      </c>
      <c r="B7105" s="2" t="s">
        <v>9289</v>
      </c>
      <c r="C7105" s="1">
        <v>2014</v>
      </c>
      <c r="D7105" s="3">
        <v>41887</v>
      </c>
      <c r="E7105" s="3">
        <v>41891</v>
      </c>
      <c r="F7105" s="2" t="s">
        <v>50</v>
      </c>
      <c r="G7105" s="2" t="s">
        <v>3480</v>
      </c>
      <c r="H7105" s="2" t="s">
        <v>3481</v>
      </c>
      <c r="I7105" s="2" t="s">
        <v>26</v>
      </c>
      <c r="J7105" s="2" t="s">
        <v>27</v>
      </c>
      <c r="K7105" s="2" t="s">
        <v>2542</v>
      </c>
      <c r="L7105" s="2" t="s">
        <v>43</v>
      </c>
      <c r="M7105" s="1">
        <v>92704</v>
      </c>
      <c r="N7105" s="2" t="s">
        <v>44</v>
      </c>
      <c r="O7105" s="2" t="s">
        <v>7562</v>
      </c>
      <c r="P7105" s="2" t="s">
        <v>46</v>
      </c>
      <c r="Q7105" s="2" t="s">
        <v>59</v>
      </c>
      <c r="R7105" s="2" t="s">
        <v>7563</v>
      </c>
      <c r="S7105" s="1">
        <v>421.1</v>
      </c>
      <c r="T7105" s="1">
        <v>2</v>
      </c>
      <c r="U7105" s="1">
        <v>0</v>
      </c>
      <c r="V7105" s="5">
        <v>105.27500000000001</v>
      </c>
    </row>
    <row r="7106" spans="1:22" ht="15" thickBot="1" x14ac:dyDescent="0.35">
      <c r="A7106" s="4">
        <v>7105</v>
      </c>
      <c r="B7106" s="2" t="s">
        <v>9290</v>
      </c>
      <c r="C7106" s="1">
        <v>2014</v>
      </c>
      <c r="D7106" s="3">
        <v>41810</v>
      </c>
      <c r="E7106" s="3">
        <v>41812</v>
      </c>
      <c r="F7106" s="2" t="s">
        <v>23</v>
      </c>
      <c r="G7106" s="2" t="s">
        <v>4616</v>
      </c>
      <c r="H7106" s="2" t="s">
        <v>4617</v>
      </c>
      <c r="I7106" s="2" t="s">
        <v>41</v>
      </c>
      <c r="J7106" s="2" t="s">
        <v>27</v>
      </c>
      <c r="K7106" s="2" t="s">
        <v>606</v>
      </c>
      <c r="L7106" s="2" t="s">
        <v>498</v>
      </c>
      <c r="M7106" s="1">
        <v>43055</v>
      </c>
      <c r="N7106" s="2" t="s">
        <v>148</v>
      </c>
      <c r="O7106" s="2" t="s">
        <v>1280</v>
      </c>
      <c r="P7106" s="2" t="s">
        <v>32</v>
      </c>
      <c r="Q7106" s="2" t="s">
        <v>36</v>
      </c>
      <c r="R7106" s="2" t="s">
        <v>1281</v>
      </c>
      <c r="S7106" s="1">
        <v>760.11599999999999</v>
      </c>
      <c r="T7106" s="1">
        <v>6</v>
      </c>
      <c r="U7106" s="1">
        <v>0.3</v>
      </c>
      <c r="V7106" s="5">
        <v>-43.435200000000002</v>
      </c>
    </row>
    <row r="7107" spans="1:22" ht="15" thickBot="1" x14ac:dyDescent="0.35">
      <c r="A7107" s="4">
        <v>7106</v>
      </c>
      <c r="B7107" s="2" t="s">
        <v>9290</v>
      </c>
      <c r="C7107" s="1">
        <v>2014</v>
      </c>
      <c r="D7107" s="3">
        <v>41810</v>
      </c>
      <c r="E7107" s="3">
        <v>41812</v>
      </c>
      <c r="F7107" s="2" t="s">
        <v>23</v>
      </c>
      <c r="G7107" s="2" t="s">
        <v>4616</v>
      </c>
      <c r="H7107" s="2" t="s">
        <v>4617</v>
      </c>
      <c r="I7107" s="2" t="s">
        <v>41</v>
      </c>
      <c r="J7107" s="2" t="s">
        <v>27</v>
      </c>
      <c r="K7107" s="2" t="s">
        <v>606</v>
      </c>
      <c r="L7107" s="2" t="s">
        <v>498</v>
      </c>
      <c r="M7107" s="1">
        <v>43055</v>
      </c>
      <c r="N7107" s="2" t="s">
        <v>148</v>
      </c>
      <c r="O7107" s="2" t="s">
        <v>5653</v>
      </c>
      <c r="P7107" s="2" t="s">
        <v>32</v>
      </c>
      <c r="Q7107" s="2" t="s">
        <v>65</v>
      </c>
      <c r="R7107" s="2" t="s">
        <v>5654</v>
      </c>
      <c r="S7107" s="1">
        <v>38.783999999999999</v>
      </c>
      <c r="T7107" s="1">
        <v>3</v>
      </c>
      <c r="U7107" s="1">
        <v>0.2</v>
      </c>
      <c r="V7107" s="5">
        <v>7.2720000000000002</v>
      </c>
    </row>
    <row r="7108" spans="1:22" ht="15" thickBot="1" x14ac:dyDescent="0.35">
      <c r="A7108" s="4">
        <v>7107</v>
      </c>
      <c r="B7108" s="2" t="s">
        <v>9290</v>
      </c>
      <c r="C7108" s="1">
        <v>2014</v>
      </c>
      <c r="D7108" s="3">
        <v>41810</v>
      </c>
      <c r="E7108" s="3">
        <v>41812</v>
      </c>
      <c r="F7108" s="2" t="s">
        <v>23</v>
      </c>
      <c r="G7108" s="2" t="s">
        <v>4616</v>
      </c>
      <c r="H7108" s="2" t="s">
        <v>4617</v>
      </c>
      <c r="I7108" s="2" t="s">
        <v>41</v>
      </c>
      <c r="J7108" s="2" t="s">
        <v>27</v>
      </c>
      <c r="K7108" s="2" t="s">
        <v>606</v>
      </c>
      <c r="L7108" s="2" t="s">
        <v>498</v>
      </c>
      <c r="M7108" s="1">
        <v>43055</v>
      </c>
      <c r="N7108" s="2" t="s">
        <v>148</v>
      </c>
      <c r="O7108" s="2" t="s">
        <v>7144</v>
      </c>
      <c r="P7108" s="2" t="s">
        <v>71</v>
      </c>
      <c r="Q7108" s="2" t="s">
        <v>161</v>
      </c>
      <c r="R7108" s="2" t="s">
        <v>7145</v>
      </c>
      <c r="S7108" s="1">
        <v>122.328</v>
      </c>
      <c r="T7108" s="1">
        <v>9</v>
      </c>
      <c r="U7108" s="1">
        <v>0.2</v>
      </c>
      <c r="V7108" s="5">
        <v>1.5290999999999999</v>
      </c>
    </row>
    <row r="7109" spans="1:22" ht="15" thickBot="1" x14ac:dyDescent="0.35">
      <c r="A7109" s="4">
        <v>7108</v>
      </c>
      <c r="B7109" s="2" t="s">
        <v>9291</v>
      </c>
      <c r="C7109" s="1">
        <v>2013</v>
      </c>
      <c r="D7109" s="3">
        <v>41384</v>
      </c>
      <c r="E7109" s="3">
        <v>41391</v>
      </c>
      <c r="F7109" s="2" t="s">
        <v>50</v>
      </c>
      <c r="G7109" s="2" t="s">
        <v>290</v>
      </c>
      <c r="H7109" s="2" t="s">
        <v>291</v>
      </c>
      <c r="I7109" s="2" t="s">
        <v>26</v>
      </c>
      <c r="J7109" s="2" t="s">
        <v>27</v>
      </c>
      <c r="K7109" s="2" t="s">
        <v>266</v>
      </c>
      <c r="L7109" s="2" t="s">
        <v>267</v>
      </c>
      <c r="M7109" s="1">
        <v>10035</v>
      </c>
      <c r="N7109" s="2" t="s">
        <v>148</v>
      </c>
      <c r="O7109" s="2" t="s">
        <v>2784</v>
      </c>
      <c r="P7109" s="2" t="s">
        <v>71</v>
      </c>
      <c r="Q7109" s="2" t="s">
        <v>72</v>
      </c>
      <c r="R7109" s="2" t="s">
        <v>2785</v>
      </c>
      <c r="S7109" s="1">
        <v>25.98</v>
      </c>
      <c r="T7109" s="1">
        <v>2</v>
      </c>
      <c r="U7109" s="1">
        <v>0</v>
      </c>
      <c r="V7109" s="5">
        <v>0.77939999999999998</v>
      </c>
    </row>
    <row r="7110" spans="1:22" ht="15" thickBot="1" x14ac:dyDescent="0.35">
      <c r="A7110" s="4">
        <v>7109</v>
      </c>
      <c r="B7110" s="2" t="s">
        <v>9291</v>
      </c>
      <c r="C7110" s="1">
        <v>2013</v>
      </c>
      <c r="D7110" s="3">
        <v>41384</v>
      </c>
      <c r="E7110" s="3">
        <v>41391</v>
      </c>
      <c r="F7110" s="2" t="s">
        <v>50</v>
      </c>
      <c r="G7110" s="2" t="s">
        <v>290</v>
      </c>
      <c r="H7110" s="2" t="s">
        <v>291</v>
      </c>
      <c r="I7110" s="2" t="s">
        <v>26</v>
      </c>
      <c r="J7110" s="2" t="s">
        <v>27</v>
      </c>
      <c r="K7110" s="2" t="s">
        <v>266</v>
      </c>
      <c r="L7110" s="2" t="s">
        <v>267</v>
      </c>
      <c r="M7110" s="1">
        <v>10035</v>
      </c>
      <c r="N7110" s="2" t="s">
        <v>148</v>
      </c>
      <c r="O7110" s="2" t="s">
        <v>4810</v>
      </c>
      <c r="P7110" s="2" t="s">
        <v>46</v>
      </c>
      <c r="Q7110" s="2" t="s">
        <v>68</v>
      </c>
      <c r="R7110" s="2" t="s">
        <v>4811</v>
      </c>
      <c r="S7110" s="1">
        <v>3.28</v>
      </c>
      <c r="T7110" s="1">
        <v>2</v>
      </c>
      <c r="U7110" s="1">
        <v>0</v>
      </c>
      <c r="V7110" s="5">
        <v>1.476</v>
      </c>
    </row>
    <row r="7111" spans="1:22" ht="15" thickBot="1" x14ac:dyDescent="0.35">
      <c r="A7111" s="4">
        <v>7110</v>
      </c>
      <c r="B7111" s="2" t="s">
        <v>9291</v>
      </c>
      <c r="C7111" s="1">
        <v>2013</v>
      </c>
      <c r="D7111" s="3">
        <v>41384</v>
      </c>
      <c r="E7111" s="3">
        <v>41391</v>
      </c>
      <c r="F7111" s="2" t="s">
        <v>50</v>
      </c>
      <c r="G7111" s="2" t="s">
        <v>290</v>
      </c>
      <c r="H7111" s="2" t="s">
        <v>291</v>
      </c>
      <c r="I7111" s="2" t="s">
        <v>26</v>
      </c>
      <c r="J7111" s="2" t="s">
        <v>27</v>
      </c>
      <c r="K7111" s="2" t="s">
        <v>266</v>
      </c>
      <c r="L7111" s="2" t="s">
        <v>267</v>
      </c>
      <c r="M7111" s="1">
        <v>10035</v>
      </c>
      <c r="N7111" s="2" t="s">
        <v>148</v>
      </c>
      <c r="O7111" s="2" t="s">
        <v>684</v>
      </c>
      <c r="P7111" s="2" t="s">
        <v>46</v>
      </c>
      <c r="Q7111" s="2" t="s">
        <v>59</v>
      </c>
      <c r="R7111" s="2" t="s">
        <v>685</v>
      </c>
      <c r="S7111" s="1">
        <v>459.88</v>
      </c>
      <c r="T7111" s="1">
        <v>4</v>
      </c>
      <c r="U7111" s="1">
        <v>0</v>
      </c>
      <c r="V7111" s="5">
        <v>13.7964</v>
      </c>
    </row>
    <row r="7112" spans="1:22" ht="15" thickBot="1" x14ac:dyDescent="0.35">
      <c r="A7112" s="4">
        <v>7111</v>
      </c>
      <c r="B7112" s="2" t="s">
        <v>9291</v>
      </c>
      <c r="C7112" s="1">
        <v>2013</v>
      </c>
      <c r="D7112" s="3">
        <v>41384</v>
      </c>
      <c r="E7112" s="3">
        <v>41391</v>
      </c>
      <c r="F7112" s="2" t="s">
        <v>50</v>
      </c>
      <c r="G7112" s="2" t="s">
        <v>290</v>
      </c>
      <c r="H7112" s="2" t="s">
        <v>291</v>
      </c>
      <c r="I7112" s="2" t="s">
        <v>26</v>
      </c>
      <c r="J7112" s="2" t="s">
        <v>27</v>
      </c>
      <c r="K7112" s="2" t="s">
        <v>266</v>
      </c>
      <c r="L7112" s="2" t="s">
        <v>267</v>
      </c>
      <c r="M7112" s="1">
        <v>10035</v>
      </c>
      <c r="N7112" s="2" t="s">
        <v>148</v>
      </c>
      <c r="O7112" s="2" t="s">
        <v>6812</v>
      </c>
      <c r="P7112" s="2" t="s">
        <v>46</v>
      </c>
      <c r="Q7112" s="2" t="s">
        <v>578</v>
      </c>
      <c r="R7112" s="2" t="s">
        <v>6813</v>
      </c>
      <c r="S7112" s="1">
        <v>7.76</v>
      </c>
      <c r="T7112" s="1">
        <v>2</v>
      </c>
      <c r="U7112" s="1">
        <v>0</v>
      </c>
      <c r="V7112" s="5">
        <v>2.2504</v>
      </c>
    </row>
    <row r="7113" spans="1:22" ht="15" thickBot="1" x14ac:dyDescent="0.35">
      <c r="A7113" s="4">
        <v>7112</v>
      </c>
      <c r="B7113" s="2" t="s">
        <v>9291</v>
      </c>
      <c r="C7113" s="1">
        <v>2013</v>
      </c>
      <c r="D7113" s="3">
        <v>41384</v>
      </c>
      <c r="E7113" s="3">
        <v>41391</v>
      </c>
      <c r="F7113" s="2" t="s">
        <v>50</v>
      </c>
      <c r="G7113" s="2" t="s">
        <v>290</v>
      </c>
      <c r="H7113" s="2" t="s">
        <v>291</v>
      </c>
      <c r="I7113" s="2" t="s">
        <v>26</v>
      </c>
      <c r="J7113" s="2" t="s">
        <v>27</v>
      </c>
      <c r="K7113" s="2" t="s">
        <v>266</v>
      </c>
      <c r="L7113" s="2" t="s">
        <v>267</v>
      </c>
      <c r="M7113" s="1">
        <v>10035</v>
      </c>
      <c r="N7113" s="2" t="s">
        <v>148</v>
      </c>
      <c r="O7113" s="2" t="s">
        <v>3552</v>
      </c>
      <c r="P7113" s="2" t="s">
        <v>46</v>
      </c>
      <c r="Q7113" s="2" t="s">
        <v>68</v>
      </c>
      <c r="R7113" s="2" t="s">
        <v>3553</v>
      </c>
      <c r="S7113" s="1">
        <v>71.959999999999994</v>
      </c>
      <c r="T7113" s="1">
        <v>2</v>
      </c>
      <c r="U7113" s="1">
        <v>0</v>
      </c>
      <c r="V7113" s="5">
        <v>17.989999999999998</v>
      </c>
    </row>
    <row r="7114" spans="1:22" ht="15" thickBot="1" x14ac:dyDescent="0.35">
      <c r="A7114" s="4">
        <v>7113</v>
      </c>
      <c r="B7114" s="2" t="s">
        <v>9291</v>
      </c>
      <c r="C7114" s="1">
        <v>2013</v>
      </c>
      <c r="D7114" s="3">
        <v>41384</v>
      </c>
      <c r="E7114" s="3">
        <v>41391</v>
      </c>
      <c r="F7114" s="2" t="s">
        <v>50</v>
      </c>
      <c r="G7114" s="2" t="s">
        <v>290</v>
      </c>
      <c r="H7114" s="2" t="s">
        <v>291</v>
      </c>
      <c r="I7114" s="2" t="s">
        <v>26</v>
      </c>
      <c r="J7114" s="2" t="s">
        <v>27</v>
      </c>
      <c r="K7114" s="2" t="s">
        <v>266</v>
      </c>
      <c r="L7114" s="2" t="s">
        <v>267</v>
      </c>
      <c r="M7114" s="1">
        <v>10035</v>
      </c>
      <c r="N7114" s="2" t="s">
        <v>148</v>
      </c>
      <c r="O7114" s="2" t="s">
        <v>577</v>
      </c>
      <c r="P7114" s="2" t="s">
        <v>46</v>
      </c>
      <c r="Q7114" s="2" t="s">
        <v>578</v>
      </c>
      <c r="R7114" s="2" t="s">
        <v>579</v>
      </c>
      <c r="S7114" s="1">
        <v>54.9</v>
      </c>
      <c r="T7114" s="1">
        <v>5</v>
      </c>
      <c r="U7114" s="1">
        <v>0</v>
      </c>
      <c r="V7114" s="5">
        <v>15.372</v>
      </c>
    </row>
    <row r="7115" spans="1:22" ht="15" thickBot="1" x14ac:dyDescent="0.35">
      <c r="A7115" s="4">
        <v>7114</v>
      </c>
      <c r="B7115" s="2" t="s">
        <v>9291</v>
      </c>
      <c r="C7115" s="1">
        <v>2013</v>
      </c>
      <c r="D7115" s="3">
        <v>41384</v>
      </c>
      <c r="E7115" s="3">
        <v>41391</v>
      </c>
      <c r="F7115" s="2" t="s">
        <v>50</v>
      </c>
      <c r="G7115" s="2" t="s">
        <v>290</v>
      </c>
      <c r="H7115" s="2" t="s">
        <v>291</v>
      </c>
      <c r="I7115" s="2" t="s">
        <v>26</v>
      </c>
      <c r="J7115" s="2" t="s">
        <v>27</v>
      </c>
      <c r="K7115" s="2" t="s">
        <v>266</v>
      </c>
      <c r="L7115" s="2" t="s">
        <v>267</v>
      </c>
      <c r="M7115" s="1">
        <v>10035</v>
      </c>
      <c r="N7115" s="2" t="s">
        <v>148</v>
      </c>
      <c r="O7115" s="2" t="s">
        <v>6136</v>
      </c>
      <c r="P7115" s="2" t="s">
        <v>46</v>
      </c>
      <c r="Q7115" s="2" t="s">
        <v>75</v>
      </c>
      <c r="R7115" s="2" t="s">
        <v>6137</v>
      </c>
      <c r="S7115" s="1">
        <v>9.2799999999999994</v>
      </c>
      <c r="T7115" s="1">
        <v>2</v>
      </c>
      <c r="U7115" s="1">
        <v>0.2</v>
      </c>
      <c r="V7115" s="5">
        <v>3.2480000000000002</v>
      </c>
    </row>
    <row r="7116" spans="1:22" ht="15" thickBot="1" x14ac:dyDescent="0.35">
      <c r="A7116" s="4">
        <v>7115</v>
      </c>
      <c r="B7116" s="2" t="s">
        <v>9292</v>
      </c>
      <c r="C7116" s="1">
        <v>2013</v>
      </c>
      <c r="D7116" s="3">
        <v>41400</v>
      </c>
      <c r="E7116" s="3">
        <v>41401</v>
      </c>
      <c r="F7116" s="2" t="s">
        <v>188</v>
      </c>
      <c r="G7116" s="2" t="s">
        <v>2908</v>
      </c>
      <c r="H7116" s="2" t="s">
        <v>2909</v>
      </c>
      <c r="I7116" s="2" t="s">
        <v>41</v>
      </c>
      <c r="J7116" s="2" t="s">
        <v>27</v>
      </c>
      <c r="K7116" s="2" t="s">
        <v>28</v>
      </c>
      <c r="L7116" s="2" t="s">
        <v>1392</v>
      </c>
      <c r="M7116" s="1">
        <v>89015</v>
      </c>
      <c r="N7116" s="2" t="s">
        <v>44</v>
      </c>
      <c r="O7116" s="2" t="s">
        <v>7496</v>
      </c>
      <c r="P7116" s="2" t="s">
        <v>32</v>
      </c>
      <c r="Q7116" s="2" t="s">
        <v>56</v>
      </c>
      <c r="R7116" s="2" t="s">
        <v>7497</v>
      </c>
      <c r="S7116" s="1">
        <v>1685.88</v>
      </c>
      <c r="T7116" s="1">
        <v>6</v>
      </c>
      <c r="U7116" s="1">
        <v>0</v>
      </c>
      <c r="V7116" s="5">
        <v>320.31720000000001</v>
      </c>
    </row>
    <row r="7117" spans="1:22" ht="15" thickBot="1" x14ac:dyDescent="0.35">
      <c r="A7117" s="4">
        <v>7116</v>
      </c>
      <c r="B7117" s="2" t="s">
        <v>9292</v>
      </c>
      <c r="C7117" s="1">
        <v>2013</v>
      </c>
      <c r="D7117" s="3">
        <v>41400</v>
      </c>
      <c r="E7117" s="3">
        <v>41401</v>
      </c>
      <c r="F7117" s="2" t="s">
        <v>188</v>
      </c>
      <c r="G7117" s="2" t="s">
        <v>2908</v>
      </c>
      <c r="H7117" s="2" t="s">
        <v>2909</v>
      </c>
      <c r="I7117" s="2" t="s">
        <v>41</v>
      </c>
      <c r="J7117" s="2" t="s">
        <v>27</v>
      </c>
      <c r="K7117" s="2" t="s">
        <v>28</v>
      </c>
      <c r="L7117" s="2" t="s">
        <v>1392</v>
      </c>
      <c r="M7117" s="1">
        <v>89015</v>
      </c>
      <c r="N7117" s="2" t="s">
        <v>44</v>
      </c>
      <c r="O7117" s="2" t="s">
        <v>748</v>
      </c>
      <c r="P7117" s="2" t="s">
        <v>46</v>
      </c>
      <c r="Q7117" s="2" t="s">
        <v>75</v>
      </c>
      <c r="R7117" s="2" t="s">
        <v>749</v>
      </c>
      <c r="S7117" s="1">
        <v>5.7279999999999998</v>
      </c>
      <c r="T7117" s="1">
        <v>2</v>
      </c>
      <c r="U7117" s="1">
        <v>0.2</v>
      </c>
      <c r="V7117" s="5">
        <v>2.0047999999999999</v>
      </c>
    </row>
    <row r="7118" spans="1:22" ht="15" thickBot="1" x14ac:dyDescent="0.35">
      <c r="A7118" s="4">
        <v>7117</v>
      </c>
      <c r="B7118" s="2" t="s">
        <v>9293</v>
      </c>
      <c r="C7118" s="1">
        <v>2011</v>
      </c>
      <c r="D7118" s="3">
        <v>40834</v>
      </c>
      <c r="E7118" s="3">
        <v>40839</v>
      </c>
      <c r="F7118" s="2" t="s">
        <v>23</v>
      </c>
      <c r="G7118" s="2" t="s">
        <v>4112</v>
      </c>
      <c r="H7118" s="2" t="s">
        <v>4113</v>
      </c>
      <c r="I7118" s="2" t="s">
        <v>26</v>
      </c>
      <c r="J7118" s="2" t="s">
        <v>27</v>
      </c>
      <c r="K7118" s="2" t="s">
        <v>95</v>
      </c>
      <c r="L7118" s="2" t="s">
        <v>96</v>
      </c>
      <c r="M7118" s="1">
        <v>98103</v>
      </c>
      <c r="N7118" s="2" t="s">
        <v>44</v>
      </c>
      <c r="O7118" s="2" t="s">
        <v>4336</v>
      </c>
      <c r="P7118" s="2" t="s">
        <v>46</v>
      </c>
      <c r="Q7118" s="2" t="s">
        <v>90</v>
      </c>
      <c r="R7118" s="2" t="s">
        <v>4337</v>
      </c>
      <c r="S7118" s="1">
        <v>61.96</v>
      </c>
      <c r="T7118" s="1">
        <v>2</v>
      </c>
      <c r="U7118" s="1">
        <v>0</v>
      </c>
      <c r="V7118" s="5">
        <v>27.882000000000001</v>
      </c>
    </row>
    <row r="7119" spans="1:22" ht="15" thickBot="1" x14ac:dyDescent="0.35">
      <c r="A7119" s="4">
        <v>7118</v>
      </c>
      <c r="B7119" s="2" t="s">
        <v>9293</v>
      </c>
      <c r="C7119" s="1">
        <v>2011</v>
      </c>
      <c r="D7119" s="3">
        <v>40834</v>
      </c>
      <c r="E7119" s="3">
        <v>40839</v>
      </c>
      <c r="F7119" s="2" t="s">
        <v>23</v>
      </c>
      <c r="G7119" s="2" t="s">
        <v>4112</v>
      </c>
      <c r="H7119" s="2" t="s">
        <v>4113</v>
      </c>
      <c r="I7119" s="2" t="s">
        <v>26</v>
      </c>
      <c r="J7119" s="2" t="s">
        <v>27</v>
      </c>
      <c r="K7119" s="2" t="s">
        <v>95</v>
      </c>
      <c r="L7119" s="2" t="s">
        <v>96</v>
      </c>
      <c r="M7119" s="1">
        <v>98103</v>
      </c>
      <c r="N7119" s="2" t="s">
        <v>44</v>
      </c>
      <c r="O7119" s="2" t="s">
        <v>5484</v>
      </c>
      <c r="P7119" s="2" t="s">
        <v>46</v>
      </c>
      <c r="Q7119" s="2" t="s">
        <v>75</v>
      </c>
      <c r="R7119" s="2" t="s">
        <v>5485</v>
      </c>
      <c r="S7119" s="1">
        <v>1.3440000000000001</v>
      </c>
      <c r="T7119" s="1">
        <v>1</v>
      </c>
      <c r="U7119" s="1">
        <v>0.2</v>
      </c>
      <c r="V7119" s="5">
        <v>0.47039999999999998</v>
      </c>
    </row>
    <row r="7120" spans="1:22" ht="15" thickBot="1" x14ac:dyDescent="0.35">
      <c r="A7120" s="4">
        <v>7119</v>
      </c>
      <c r="B7120" s="2" t="s">
        <v>9294</v>
      </c>
      <c r="C7120" s="1">
        <v>2014</v>
      </c>
      <c r="D7120" s="3">
        <v>41684</v>
      </c>
      <c r="E7120" s="3">
        <v>41688</v>
      </c>
      <c r="F7120" s="2" t="s">
        <v>50</v>
      </c>
      <c r="G7120" s="2" t="s">
        <v>6342</v>
      </c>
      <c r="H7120" s="2" t="s">
        <v>6343</v>
      </c>
      <c r="I7120" s="2" t="s">
        <v>41</v>
      </c>
      <c r="J7120" s="2" t="s">
        <v>27</v>
      </c>
      <c r="K7120" s="2" t="s">
        <v>266</v>
      </c>
      <c r="L7120" s="2" t="s">
        <v>267</v>
      </c>
      <c r="M7120" s="1">
        <v>10009</v>
      </c>
      <c r="N7120" s="2" t="s">
        <v>148</v>
      </c>
      <c r="O7120" s="2" t="s">
        <v>5436</v>
      </c>
      <c r="P7120" s="2" t="s">
        <v>46</v>
      </c>
      <c r="Q7120" s="2" t="s">
        <v>90</v>
      </c>
      <c r="R7120" s="2" t="s">
        <v>5437</v>
      </c>
      <c r="S7120" s="1">
        <v>17.940000000000001</v>
      </c>
      <c r="T7120" s="1">
        <v>3</v>
      </c>
      <c r="U7120" s="1">
        <v>0</v>
      </c>
      <c r="V7120" s="5">
        <v>8.7905999999999995</v>
      </c>
    </row>
    <row r="7121" spans="1:22" ht="15" thickBot="1" x14ac:dyDescent="0.35">
      <c r="A7121" s="4">
        <v>7120</v>
      </c>
      <c r="B7121" s="2" t="s">
        <v>9295</v>
      </c>
      <c r="C7121" s="1">
        <v>2014</v>
      </c>
      <c r="D7121" s="3">
        <v>41961</v>
      </c>
      <c r="E7121" s="3">
        <v>41968</v>
      </c>
      <c r="F7121" s="2" t="s">
        <v>50</v>
      </c>
      <c r="G7121" s="2" t="s">
        <v>513</v>
      </c>
      <c r="H7121" s="2" t="s">
        <v>514</v>
      </c>
      <c r="I7121" s="2" t="s">
        <v>41</v>
      </c>
      <c r="J7121" s="2" t="s">
        <v>27</v>
      </c>
      <c r="K7121" s="2" t="s">
        <v>95</v>
      </c>
      <c r="L7121" s="2" t="s">
        <v>96</v>
      </c>
      <c r="M7121" s="1">
        <v>98103</v>
      </c>
      <c r="N7121" s="2" t="s">
        <v>44</v>
      </c>
      <c r="O7121" s="2" t="s">
        <v>2054</v>
      </c>
      <c r="P7121" s="2" t="s">
        <v>46</v>
      </c>
      <c r="Q7121" s="2" t="s">
        <v>75</v>
      </c>
      <c r="R7121" s="2" t="s">
        <v>2055</v>
      </c>
      <c r="S7121" s="1">
        <v>13.904</v>
      </c>
      <c r="T7121" s="1">
        <v>2</v>
      </c>
      <c r="U7121" s="1">
        <v>0.2</v>
      </c>
      <c r="V7121" s="5">
        <v>4.5187999999999997</v>
      </c>
    </row>
    <row r="7122" spans="1:22" ht="15" thickBot="1" x14ac:dyDescent="0.35">
      <c r="A7122" s="4">
        <v>7121</v>
      </c>
      <c r="B7122" s="2" t="s">
        <v>9296</v>
      </c>
      <c r="C7122" s="1">
        <v>2011</v>
      </c>
      <c r="D7122" s="3">
        <v>40564</v>
      </c>
      <c r="E7122" s="3">
        <v>40570</v>
      </c>
      <c r="F7122" s="2" t="s">
        <v>50</v>
      </c>
      <c r="G7122" s="2" t="s">
        <v>1318</v>
      </c>
      <c r="H7122" s="2" t="s">
        <v>1319</v>
      </c>
      <c r="I7122" s="2" t="s">
        <v>41</v>
      </c>
      <c r="J7122" s="2" t="s">
        <v>27</v>
      </c>
      <c r="K7122" s="2" t="s">
        <v>3792</v>
      </c>
      <c r="L7122" s="2" t="s">
        <v>335</v>
      </c>
      <c r="M7122" s="1">
        <v>37167</v>
      </c>
      <c r="N7122" s="2" t="s">
        <v>30</v>
      </c>
      <c r="O7122" s="2" t="s">
        <v>4766</v>
      </c>
      <c r="P7122" s="2" t="s">
        <v>46</v>
      </c>
      <c r="Q7122" s="2" t="s">
        <v>75</v>
      </c>
      <c r="R7122" s="2" t="s">
        <v>4767</v>
      </c>
      <c r="S7122" s="1">
        <v>67.194000000000003</v>
      </c>
      <c r="T7122" s="1">
        <v>1</v>
      </c>
      <c r="U7122" s="1">
        <v>0.7</v>
      </c>
      <c r="V7122" s="5">
        <v>-51.5154</v>
      </c>
    </row>
    <row r="7123" spans="1:22" ht="15" thickBot="1" x14ac:dyDescent="0.35">
      <c r="A7123" s="4">
        <v>7122</v>
      </c>
      <c r="B7123" s="2" t="s">
        <v>9297</v>
      </c>
      <c r="C7123" s="1">
        <v>2014</v>
      </c>
      <c r="D7123" s="3">
        <v>41975</v>
      </c>
      <c r="E7123" s="3">
        <v>41982</v>
      </c>
      <c r="F7123" s="2" t="s">
        <v>50</v>
      </c>
      <c r="G7123" s="2" t="s">
        <v>51</v>
      </c>
      <c r="H7123" s="2" t="s">
        <v>52</v>
      </c>
      <c r="I7123" s="2" t="s">
        <v>26</v>
      </c>
      <c r="J7123" s="2" t="s">
        <v>27</v>
      </c>
      <c r="K7123" s="2" t="s">
        <v>95</v>
      </c>
      <c r="L7123" s="2" t="s">
        <v>96</v>
      </c>
      <c r="M7123" s="1">
        <v>98105</v>
      </c>
      <c r="N7123" s="2" t="s">
        <v>44</v>
      </c>
      <c r="O7123" s="2" t="s">
        <v>8689</v>
      </c>
      <c r="P7123" s="2" t="s">
        <v>46</v>
      </c>
      <c r="Q7123" s="2" t="s">
        <v>90</v>
      </c>
      <c r="R7123" s="2" t="s">
        <v>8690</v>
      </c>
      <c r="S7123" s="1">
        <v>41.86</v>
      </c>
      <c r="T7123" s="1">
        <v>7</v>
      </c>
      <c r="U7123" s="1">
        <v>0</v>
      </c>
      <c r="V7123" s="5">
        <v>18.837</v>
      </c>
    </row>
    <row r="7124" spans="1:22" ht="15" thickBot="1" x14ac:dyDescent="0.35">
      <c r="A7124" s="4">
        <v>7123</v>
      </c>
      <c r="B7124" s="2" t="s">
        <v>9297</v>
      </c>
      <c r="C7124" s="1">
        <v>2014</v>
      </c>
      <c r="D7124" s="3">
        <v>41975</v>
      </c>
      <c r="E7124" s="3">
        <v>41982</v>
      </c>
      <c r="F7124" s="2" t="s">
        <v>50</v>
      </c>
      <c r="G7124" s="2" t="s">
        <v>51</v>
      </c>
      <c r="H7124" s="2" t="s">
        <v>52</v>
      </c>
      <c r="I7124" s="2" t="s">
        <v>26</v>
      </c>
      <c r="J7124" s="2" t="s">
        <v>27</v>
      </c>
      <c r="K7124" s="2" t="s">
        <v>95</v>
      </c>
      <c r="L7124" s="2" t="s">
        <v>96</v>
      </c>
      <c r="M7124" s="1">
        <v>98105</v>
      </c>
      <c r="N7124" s="2" t="s">
        <v>44</v>
      </c>
      <c r="O7124" s="2" t="s">
        <v>6576</v>
      </c>
      <c r="P7124" s="2" t="s">
        <v>32</v>
      </c>
      <c r="Q7124" s="2" t="s">
        <v>33</v>
      </c>
      <c r="R7124" s="2" t="s">
        <v>6577</v>
      </c>
      <c r="S7124" s="1">
        <v>141.96</v>
      </c>
      <c r="T7124" s="1">
        <v>2</v>
      </c>
      <c r="U7124" s="1">
        <v>0</v>
      </c>
      <c r="V7124" s="5">
        <v>41.168399999999998</v>
      </c>
    </row>
    <row r="7125" spans="1:22" ht="15" thickBot="1" x14ac:dyDescent="0.35">
      <c r="A7125" s="4">
        <v>7124</v>
      </c>
      <c r="B7125" s="2" t="s">
        <v>9298</v>
      </c>
      <c r="C7125" s="1">
        <v>2012</v>
      </c>
      <c r="D7125" s="3">
        <v>41130</v>
      </c>
      <c r="E7125" s="3">
        <v>41137</v>
      </c>
      <c r="F7125" s="2" t="s">
        <v>50</v>
      </c>
      <c r="G7125" s="2" t="s">
        <v>7779</v>
      </c>
      <c r="H7125" s="2" t="s">
        <v>7780</v>
      </c>
      <c r="I7125" s="2" t="s">
        <v>41</v>
      </c>
      <c r="J7125" s="2" t="s">
        <v>27</v>
      </c>
      <c r="K7125" s="2" t="s">
        <v>266</v>
      </c>
      <c r="L7125" s="2" t="s">
        <v>267</v>
      </c>
      <c r="M7125" s="1">
        <v>10035</v>
      </c>
      <c r="N7125" s="2" t="s">
        <v>148</v>
      </c>
      <c r="O7125" s="2" t="s">
        <v>6590</v>
      </c>
      <c r="P7125" s="2" t="s">
        <v>32</v>
      </c>
      <c r="Q7125" s="2" t="s">
        <v>65</v>
      </c>
      <c r="R7125" s="2" t="s">
        <v>6591</v>
      </c>
      <c r="S7125" s="1">
        <v>10.02</v>
      </c>
      <c r="T7125" s="1">
        <v>3</v>
      </c>
      <c r="U7125" s="1">
        <v>0</v>
      </c>
      <c r="V7125" s="5">
        <v>4.4088000000000003</v>
      </c>
    </row>
    <row r="7126" spans="1:22" ht="15" thickBot="1" x14ac:dyDescent="0.35">
      <c r="A7126" s="4">
        <v>7125</v>
      </c>
      <c r="B7126" s="2" t="s">
        <v>9298</v>
      </c>
      <c r="C7126" s="1">
        <v>2012</v>
      </c>
      <c r="D7126" s="3">
        <v>41130</v>
      </c>
      <c r="E7126" s="3">
        <v>41137</v>
      </c>
      <c r="F7126" s="2" t="s">
        <v>50</v>
      </c>
      <c r="G7126" s="2" t="s">
        <v>7779</v>
      </c>
      <c r="H7126" s="2" t="s">
        <v>7780</v>
      </c>
      <c r="I7126" s="2" t="s">
        <v>41</v>
      </c>
      <c r="J7126" s="2" t="s">
        <v>27</v>
      </c>
      <c r="K7126" s="2" t="s">
        <v>266</v>
      </c>
      <c r="L7126" s="2" t="s">
        <v>267</v>
      </c>
      <c r="M7126" s="1">
        <v>10035</v>
      </c>
      <c r="N7126" s="2" t="s">
        <v>148</v>
      </c>
      <c r="O7126" s="2" t="s">
        <v>5853</v>
      </c>
      <c r="P7126" s="2" t="s">
        <v>46</v>
      </c>
      <c r="Q7126" s="2" t="s">
        <v>90</v>
      </c>
      <c r="R7126" s="2" t="s">
        <v>5854</v>
      </c>
      <c r="S7126" s="1">
        <v>144.12</v>
      </c>
      <c r="T7126" s="1">
        <v>3</v>
      </c>
      <c r="U7126" s="1">
        <v>0</v>
      </c>
      <c r="V7126" s="5">
        <v>69.177599999999998</v>
      </c>
    </row>
    <row r="7127" spans="1:22" ht="15" thickBot="1" x14ac:dyDescent="0.35">
      <c r="A7127" s="4">
        <v>7126</v>
      </c>
      <c r="B7127" s="2" t="s">
        <v>9299</v>
      </c>
      <c r="C7127" s="1">
        <v>2013</v>
      </c>
      <c r="D7127" s="3">
        <v>41545</v>
      </c>
      <c r="E7127" s="3">
        <v>41547</v>
      </c>
      <c r="F7127" s="2" t="s">
        <v>23</v>
      </c>
      <c r="G7127" s="2" t="s">
        <v>4261</v>
      </c>
      <c r="H7127" s="2" t="s">
        <v>4262</v>
      </c>
      <c r="I7127" s="2" t="s">
        <v>26</v>
      </c>
      <c r="J7127" s="2" t="s">
        <v>27</v>
      </c>
      <c r="K7127" s="2" t="s">
        <v>1736</v>
      </c>
      <c r="L7127" s="2" t="s">
        <v>1272</v>
      </c>
      <c r="M7127" s="1">
        <v>30318</v>
      </c>
      <c r="N7127" s="2" t="s">
        <v>30</v>
      </c>
      <c r="O7127" s="2" t="s">
        <v>5289</v>
      </c>
      <c r="P7127" s="2" t="s">
        <v>46</v>
      </c>
      <c r="Q7127" s="2" t="s">
        <v>90</v>
      </c>
      <c r="R7127" s="2" t="s">
        <v>5290</v>
      </c>
      <c r="S7127" s="1">
        <v>17.940000000000001</v>
      </c>
      <c r="T7127" s="1">
        <v>3</v>
      </c>
      <c r="U7127" s="1">
        <v>0</v>
      </c>
      <c r="V7127" s="5">
        <v>8.7905999999999995</v>
      </c>
    </row>
    <row r="7128" spans="1:22" ht="15" thickBot="1" x14ac:dyDescent="0.35">
      <c r="A7128" s="4">
        <v>7127</v>
      </c>
      <c r="B7128" s="2" t="s">
        <v>9299</v>
      </c>
      <c r="C7128" s="1">
        <v>2013</v>
      </c>
      <c r="D7128" s="3">
        <v>41545</v>
      </c>
      <c r="E7128" s="3">
        <v>41547</v>
      </c>
      <c r="F7128" s="2" t="s">
        <v>23</v>
      </c>
      <c r="G7128" s="2" t="s">
        <v>4261</v>
      </c>
      <c r="H7128" s="2" t="s">
        <v>4262</v>
      </c>
      <c r="I7128" s="2" t="s">
        <v>26</v>
      </c>
      <c r="J7128" s="2" t="s">
        <v>27</v>
      </c>
      <c r="K7128" s="2" t="s">
        <v>1736</v>
      </c>
      <c r="L7128" s="2" t="s">
        <v>1272</v>
      </c>
      <c r="M7128" s="1">
        <v>30318</v>
      </c>
      <c r="N7128" s="2" t="s">
        <v>30</v>
      </c>
      <c r="O7128" s="2" t="s">
        <v>780</v>
      </c>
      <c r="P7128" s="2" t="s">
        <v>46</v>
      </c>
      <c r="Q7128" s="2" t="s">
        <v>68</v>
      </c>
      <c r="R7128" s="2" t="s">
        <v>781</v>
      </c>
      <c r="S7128" s="1">
        <v>13.89</v>
      </c>
      <c r="T7128" s="1">
        <v>3</v>
      </c>
      <c r="U7128" s="1">
        <v>0</v>
      </c>
      <c r="V7128" s="5">
        <v>4.5837000000000003</v>
      </c>
    </row>
    <row r="7129" spans="1:22" ht="15" thickBot="1" x14ac:dyDescent="0.35">
      <c r="A7129" s="4">
        <v>7128</v>
      </c>
      <c r="B7129" s="2" t="s">
        <v>9300</v>
      </c>
      <c r="C7129" s="1">
        <v>2013</v>
      </c>
      <c r="D7129" s="3">
        <v>41593</v>
      </c>
      <c r="E7129" s="3">
        <v>41599</v>
      </c>
      <c r="F7129" s="2" t="s">
        <v>50</v>
      </c>
      <c r="G7129" s="2" t="s">
        <v>5223</v>
      </c>
      <c r="H7129" s="2" t="s">
        <v>5224</v>
      </c>
      <c r="I7129" s="2" t="s">
        <v>26</v>
      </c>
      <c r="J7129" s="2" t="s">
        <v>27</v>
      </c>
      <c r="K7129" s="2" t="s">
        <v>606</v>
      </c>
      <c r="L7129" s="2" t="s">
        <v>245</v>
      </c>
      <c r="M7129" s="1">
        <v>19711</v>
      </c>
      <c r="N7129" s="2" t="s">
        <v>148</v>
      </c>
      <c r="O7129" s="2" t="s">
        <v>4504</v>
      </c>
      <c r="P7129" s="2" t="s">
        <v>46</v>
      </c>
      <c r="Q7129" s="2" t="s">
        <v>90</v>
      </c>
      <c r="R7129" s="2" t="s">
        <v>4505</v>
      </c>
      <c r="S7129" s="1">
        <v>16.45</v>
      </c>
      <c r="T7129" s="1">
        <v>5</v>
      </c>
      <c r="U7129" s="1">
        <v>0</v>
      </c>
      <c r="V7129" s="5">
        <v>7.5670000000000002</v>
      </c>
    </row>
    <row r="7130" spans="1:22" ht="15" thickBot="1" x14ac:dyDescent="0.35">
      <c r="A7130" s="4">
        <v>7129</v>
      </c>
      <c r="B7130" s="2" t="s">
        <v>9300</v>
      </c>
      <c r="C7130" s="1">
        <v>2013</v>
      </c>
      <c r="D7130" s="3">
        <v>41593</v>
      </c>
      <c r="E7130" s="3">
        <v>41599</v>
      </c>
      <c r="F7130" s="2" t="s">
        <v>50</v>
      </c>
      <c r="G7130" s="2" t="s">
        <v>5223</v>
      </c>
      <c r="H7130" s="2" t="s">
        <v>5224</v>
      </c>
      <c r="I7130" s="2" t="s">
        <v>26</v>
      </c>
      <c r="J7130" s="2" t="s">
        <v>27</v>
      </c>
      <c r="K7130" s="2" t="s">
        <v>606</v>
      </c>
      <c r="L7130" s="2" t="s">
        <v>245</v>
      </c>
      <c r="M7130" s="1">
        <v>19711</v>
      </c>
      <c r="N7130" s="2" t="s">
        <v>148</v>
      </c>
      <c r="O7130" s="2" t="s">
        <v>6190</v>
      </c>
      <c r="P7130" s="2" t="s">
        <v>32</v>
      </c>
      <c r="Q7130" s="2" t="s">
        <v>65</v>
      </c>
      <c r="R7130" s="2" t="s">
        <v>6191</v>
      </c>
      <c r="S7130" s="1">
        <v>19.920000000000002</v>
      </c>
      <c r="T7130" s="1">
        <v>4</v>
      </c>
      <c r="U7130" s="1">
        <v>0</v>
      </c>
      <c r="V7130" s="5">
        <v>6.5735999999999999</v>
      </c>
    </row>
    <row r="7131" spans="1:22" ht="15" thickBot="1" x14ac:dyDescent="0.35">
      <c r="A7131" s="4">
        <v>7130</v>
      </c>
      <c r="B7131" s="2" t="s">
        <v>9301</v>
      </c>
      <c r="C7131" s="1">
        <v>2013</v>
      </c>
      <c r="D7131" s="3">
        <v>41381</v>
      </c>
      <c r="E7131" s="3">
        <v>41387</v>
      </c>
      <c r="F7131" s="2" t="s">
        <v>50</v>
      </c>
      <c r="G7131" s="2" t="s">
        <v>111</v>
      </c>
      <c r="H7131" s="2" t="s">
        <v>112</v>
      </c>
      <c r="I7131" s="2" t="s">
        <v>26</v>
      </c>
      <c r="J7131" s="2" t="s">
        <v>27</v>
      </c>
      <c r="K7131" s="2" t="s">
        <v>5660</v>
      </c>
      <c r="L7131" s="2" t="s">
        <v>335</v>
      </c>
      <c r="M7131" s="1">
        <v>37211</v>
      </c>
      <c r="N7131" s="2" t="s">
        <v>30</v>
      </c>
      <c r="O7131" s="2" t="s">
        <v>3556</v>
      </c>
      <c r="P7131" s="2" t="s">
        <v>71</v>
      </c>
      <c r="Q7131" s="2" t="s">
        <v>161</v>
      </c>
      <c r="R7131" s="2" t="s">
        <v>3557</v>
      </c>
      <c r="S7131" s="1">
        <v>35.167999999999999</v>
      </c>
      <c r="T7131" s="1">
        <v>4</v>
      </c>
      <c r="U7131" s="1">
        <v>0.2</v>
      </c>
      <c r="V7131" s="5">
        <v>8.3523999999999994</v>
      </c>
    </row>
    <row r="7132" spans="1:22" ht="15" thickBot="1" x14ac:dyDescent="0.35">
      <c r="A7132" s="4">
        <v>7131</v>
      </c>
      <c r="B7132" s="2" t="s">
        <v>9301</v>
      </c>
      <c r="C7132" s="1">
        <v>2013</v>
      </c>
      <c r="D7132" s="3">
        <v>41381</v>
      </c>
      <c r="E7132" s="3">
        <v>41387</v>
      </c>
      <c r="F7132" s="2" t="s">
        <v>50</v>
      </c>
      <c r="G7132" s="2" t="s">
        <v>111</v>
      </c>
      <c r="H7132" s="2" t="s">
        <v>112</v>
      </c>
      <c r="I7132" s="2" t="s">
        <v>26</v>
      </c>
      <c r="J7132" s="2" t="s">
        <v>27</v>
      </c>
      <c r="K7132" s="2" t="s">
        <v>5660</v>
      </c>
      <c r="L7132" s="2" t="s">
        <v>335</v>
      </c>
      <c r="M7132" s="1">
        <v>37211</v>
      </c>
      <c r="N7132" s="2" t="s">
        <v>30</v>
      </c>
      <c r="O7132" s="2" t="s">
        <v>7516</v>
      </c>
      <c r="P7132" s="2" t="s">
        <v>46</v>
      </c>
      <c r="Q7132" s="2" t="s">
        <v>90</v>
      </c>
      <c r="R7132" s="2" t="s">
        <v>8206</v>
      </c>
      <c r="S7132" s="1">
        <v>123.08799999999999</v>
      </c>
      <c r="T7132" s="1">
        <v>7</v>
      </c>
      <c r="U7132" s="1">
        <v>0.2</v>
      </c>
      <c r="V7132" s="5">
        <v>40.003599999999999</v>
      </c>
    </row>
    <row r="7133" spans="1:22" ht="15" thickBot="1" x14ac:dyDescent="0.35">
      <c r="A7133" s="4">
        <v>7132</v>
      </c>
      <c r="B7133" s="2" t="s">
        <v>9302</v>
      </c>
      <c r="C7133" s="1">
        <v>2014</v>
      </c>
      <c r="D7133" s="3">
        <v>41970</v>
      </c>
      <c r="E7133" s="3">
        <v>41975</v>
      </c>
      <c r="F7133" s="2" t="s">
        <v>50</v>
      </c>
      <c r="G7133" s="2" t="s">
        <v>4176</v>
      </c>
      <c r="H7133" s="2" t="s">
        <v>4177</v>
      </c>
      <c r="I7133" s="2" t="s">
        <v>102</v>
      </c>
      <c r="J7133" s="2" t="s">
        <v>27</v>
      </c>
      <c r="K7133" s="2" t="s">
        <v>1464</v>
      </c>
      <c r="L7133" s="2" t="s">
        <v>254</v>
      </c>
      <c r="M7133" s="1">
        <v>47374</v>
      </c>
      <c r="N7133" s="2" t="s">
        <v>105</v>
      </c>
      <c r="O7133" s="2" t="s">
        <v>3822</v>
      </c>
      <c r="P7133" s="2" t="s">
        <v>32</v>
      </c>
      <c r="Q7133" s="2" t="s">
        <v>56</v>
      </c>
      <c r="R7133" s="2" t="s">
        <v>3274</v>
      </c>
      <c r="S7133" s="1">
        <v>257.94</v>
      </c>
      <c r="T7133" s="1">
        <v>3</v>
      </c>
      <c r="U7133" s="1">
        <v>0</v>
      </c>
      <c r="V7133" s="5">
        <v>67.064400000000006</v>
      </c>
    </row>
    <row r="7134" spans="1:22" ht="15" thickBot="1" x14ac:dyDescent="0.35">
      <c r="A7134" s="4">
        <v>7133</v>
      </c>
      <c r="B7134" s="2" t="s">
        <v>9302</v>
      </c>
      <c r="C7134" s="1">
        <v>2014</v>
      </c>
      <c r="D7134" s="3">
        <v>41970</v>
      </c>
      <c r="E7134" s="3">
        <v>41975</v>
      </c>
      <c r="F7134" s="2" t="s">
        <v>50</v>
      </c>
      <c r="G7134" s="2" t="s">
        <v>4176</v>
      </c>
      <c r="H7134" s="2" t="s">
        <v>4177</v>
      </c>
      <c r="I7134" s="2" t="s">
        <v>102</v>
      </c>
      <c r="J7134" s="2" t="s">
        <v>27</v>
      </c>
      <c r="K7134" s="2" t="s">
        <v>1464</v>
      </c>
      <c r="L7134" s="2" t="s">
        <v>254</v>
      </c>
      <c r="M7134" s="1">
        <v>47374</v>
      </c>
      <c r="N7134" s="2" t="s">
        <v>105</v>
      </c>
      <c r="O7134" s="2" t="s">
        <v>4589</v>
      </c>
      <c r="P7134" s="2" t="s">
        <v>71</v>
      </c>
      <c r="Q7134" s="2" t="s">
        <v>72</v>
      </c>
      <c r="R7134" s="2" t="s">
        <v>4590</v>
      </c>
      <c r="S7134" s="1">
        <v>1879.96</v>
      </c>
      <c r="T7134" s="1">
        <v>4</v>
      </c>
      <c r="U7134" s="1">
        <v>0</v>
      </c>
      <c r="V7134" s="5">
        <v>545.1884</v>
      </c>
    </row>
    <row r="7135" spans="1:22" ht="15" thickBot="1" x14ac:dyDescent="0.35">
      <c r="A7135" s="4">
        <v>7134</v>
      </c>
      <c r="B7135" s="2" t="s">
        <v>9302</v>
      </c>
      <c r="C7135" s="1">
        <v>2014</v>
      </c>
      <c r="D7135" s="3">
        <v>41970</v>
      </c>
      <c r="E7135" s="3">
        <v>41975</v>
      </c>
      <c r="F7135" s="2" t="s">
        <v>50</v>
      </c>
      <c r="G7135" s="2" t="s">
        <v>4176</v>
      </c>
      <c r="H7135" s="2" t="s">
        <v>4177</v>
      </c>
      <c r="I7135" s="2" t="s">
        <v>102</v>
      </c>
      <c r="J7135" s="2" t="s">
        <v>27</v>
      </c>
      <c r="K7135" s="2" t="s">
        <v>1464</v>
      </c>
      <c r="L7135" s="2" t="s">
        <v>254</v>
      </c>
      <c r="M7135" s="1">
        <v>47374</v>
      </c>
      <c r="N7135" s="2" t="s">
        <v>105</v>
      </c>
      <c r="O7135" s="2" t="s">
        <v>3928</v>
      </c>
      <c r="P7135" s="2" t="s">
        <v>32</v>
      </c>
      <c r="Q7135" s="2" t="s">
        <v>65</v>
      </c>
      <c r="R7135" s="2" t="s">
        <v>3929</v>
      </c>
      <c r="S7135" s="1">
        <v>27.46</v>
      </c>
      <c r="T7135" s="1">
        <v>2</v>
      </c>
      <c r="U7135" s="1">
        <v>0</v>
      </c>
      <c r="V7135" s="5">
        <v>9.8856000000000002</v>
      </c>
    </row>
    <row r="7136" spans="1:22" ht="15" thickBot="1" x14ac:dyDescent="0.35">
      <c r="A7136" s="4">
        <v>7135</v>
      </c>
      <c r="B7136" s="2" t="s">
        <v>9302</v>
      </c>
      <c r="C7136" s="1">
        <v>2014</v>
      </c>
      <c r="D7136" s="3">
        <v>41970</v>
      </c>
      <c r="E7136" s="3">
        <v>41975</v>
      </c>
      <c r="F7136" s="2" t="s">
        <v>50</v>
      </c>
      <c r="G7136" s="2" t="s">
        <v>4176</v>
      </c>
      <c r="H7136" s="2" t="s">
        <v>4177</v>
      </c>
      <c r="I7136" s="2" t="s">
        <v>102</v>
      </c>
      <c r="J7136" s="2" t="s">
        <v>27</v>
      </c>
      <c r="K7136" s="2" t="s">
        <v>1464</v>
      </c>
      <c r="L7136" s="2" t="s">
        <v>254</v>
      </c>
      <c r="M7136" s="1">
        <v>47374</v>
      </c>
      <c r="N7136" s="2" t="s">
        <v>105</v>
      </c>
      <c r="O7136" s="2" t="s">
        <v>3203</v>
      </c>
      <c r="P7136" s="2" t="s">
        <v>71</v>
      </c>
      <c r="Q7136" s="2" t="s">
        <v>72</v>
      </c>
      <c r="R7136" s="2" t="s">
        <v>3204</v>
      </c>
      <c r="S7136" s="1">
        <v>89.98</v>
      </c>
      <c r="T7136" s="1">
        <v>2</v>
      </c>
      <c r="U7136" s="1">
        <v>0</v>
      </c>
      <c r="V7136" s="5">
        <v>43.190399999999997</v>
      </c>
    </row>
    <row r="7137" spans="1:22" ht="15" thickBot="1" x14ac:dyDescent="0.35">
      <c r="A7137" s="4">
        <v>7136</v>
      </c>
      <c r="B7137" s="2" t="s">
        <v>9302</v>
      </c>
      <c r="C7137" s="1">
        <v>2014</v>
      </c>
      <c r="D7137" s="3">
        <v>41970</v>
      </c>
      <c r="E7137" s="3">
        <v>41975</v>
      </c>
      <c r="F7137" s="2" t="s">
        <v>50</v>
      </c>
      <c r="G7137" s="2" t="s">
        <v>4176</v>
      </c>
      <c r="H7137" s="2" t="s">
        <v>4177</v>
      </c>
      <c r="I7137" s="2" t="s">
        <v>102</v>
      </c>
      <c r="J7137" s="2" t="s">
        <v>27</v>
      </c>
      <c r="K7137" s="2" t="s">
        <v>1464</v>
      </c>
      <c r="L7137" s="2" t="s">
        <v>254</v>
      </c>
      <c r="M7137" s="1">
        <v>47374</v>
      </c>
      <c r="N7137" s="2" t="s">
        <v>105</v>
      </c>
      <c r="O7137" s="2" t="s">
        <v>686</v>
      </c>
      <c r="P7137" s="2" t="s">
        <v>32</v>
      </c>
      <c r="Q7137" s="2" t="s">
        <v>36</v>
      </c>
      <c r="R7137" s="2" t="s">
        <v>687</v>
      </c>
      <c r="S7137" s="1">
        <v>828.6</v>
      </c>
      <c r="T7137" s="1">
        <v>3</v>
      </c>
      <c r="U7137" s="1">
        <v>0</v>
      </c>
      <c r="V7137" s="5">
        <v>240.29400000000001</v>
      </c>
    </row>
    <row r="7138" spans="1:22" ht="15" thickBot="1" x14ac:dyDescent="0.35">
      <c r="A7138" s="4">
        <v>7137</v>
      </c>
      <c r="B7138" s="2" t="s">
        <v>9303</v>
      </c>
      <c r="C7138" s="1">
        <v>2012</v>
      </c>
      <c r="D7138" s="3">
        <v>41233</v>
      </c>
      <c r="E7138" s="3">
        <v>41240</v>
      </c>
      <c r="F7138" s="2" t="s">
        <v>50</v>
      </c>
      <c r="G7138" s="2" t="s">
        <v>2370</v>
      </c>
      <c r="H7138" s="2" t="s">
        <v>2371</v>
      </c>
      <c r="I7138" s="2" t="s">
        <v>26</v>
      </c>
      <c r="J7138" s="2" t="s">
        <v>27</v>
      </c>
      <c r="K7138" s="2" t="s">
        <v>1419</v>
      </c>
      <c r="L7138" s="2" t="s">
        <v>54</v>
      </c>
      <c r="M7138" s="1">
        <v>33180</v>
      </c>
      <c r="N7138" s="2" t="s">
        <v>30</v>
      </c>
      <c r="O7138" s="2" t="s">
        <v>2106</v>
      </c>
      <c r="P7138" s="2" t="s">
        <v>46</v>
      </c>
      <c r="Q7138" s="2" t="s">
        <v>75</v>
      </c>
      <c r="R7138" s="2" t="s">
        <v>2107</v>
      </c>
      <c r="S7138" s="1">
        <v>7.23</v>
      </c>
      <c r="T7138" s="1">
        <v>5</v>
      </c>
      <c r="U7138" s="1">
        <v>0.7</v>
      </c>
      <c r="V7138" s="5">
        <v>-5.7839999999999998</v>
      </c>
    </row>
    <row r="7139" spans="1:22" ht="15" thickBot="1" x14ac:dyDescent="0.35">
      <c r="A7139" s="4">
        <v>7138</v>
      </c>
      <c r="B7139" s="2" t="s">
        <v>9303</v>
      </c>
      <c r="C7139" s="1">
        <v>2012</v>
      </c>
      <c r="D7139" s="3">
        <v>41233</v>
      </c>
      <c r="E7139" s="3">
        <v>41240</v>
      </c>
      <c r="F7139" s="2" t="s">
        <v>50</v>
      </c>
      <c r="G7139" s="2" t="s">
        <v>2370</v>
      </c>
      <c r="H7139" s="2" t="s">
        <v>2371</v>
      </c>
      <c r="I7139" s="2" t="s">
        <v>26</v>
      </c>
      <c r="J7139" s="2" t="s">
        <v>27</v>
      </c>
      <c r="K7139" s="2" t="s">
        <v>1419</v>
      </c>
      <c r="L7139" s="2" t="s">
        <v>54</v>
      </c>
      <c r="M7139" s="1">
        <v>33180</v>
      </c>
      <c r="N7139" s="2" t="s">
        <v>30</v>
      </c>
      <c r="O7139" s="2" t="s">
        <v>1482</v>
      </c>
      <c r="P7139" s="2" t="s">
        <v>46</v>
      </c>
      <c r="Q7139" s="2" t="s">
        <v>59</v>
      </c>
      <c r="R7139" s="2" t="s">
        <v>1483</v>
      </c>
      <c r="S7139" s="1">
        <v>17.440000000000001</v>
      </c>
      <c r="T7139" s="1">
        <v>2</v>
      </c>
      <c r="U7139" s="1">
        <v>0.2</v>
      </c>
      <c r="V7139" s="5">
        <v>1.3080000000000001</v>
      </c>
    </row>
    <row r="7140" spans="1:22" ht="15" thickBot="1" x14ac:dyDescent="0.35">
      <c r="A7140" s="4">
        <v>7139</v>
      </c>
      <c r="B7140" s="2" t="s">
        <v>9303</v>
      </c>
      <c r="C7140" s="1">
        <v>2012</v>
      </c>
      <c r="D7140" s="3">
        <v>41233</v>
      </c>
      <c r="E7140" s="3">
        <v>41240</v>
      </c>
      <c r="F7140" s="2" t="s">
        <v>50</v>
      </c>
      <c r="G7140" s="2" t="s">
        <v>2370</v>
      </c>
      <c r="H7140" s="2" t="s">
        <v>2371</v>
      </c>
      <c r="I7140" s="2" t="s">
        <v>26</v>
      </c>
      <c r="J7140" s="2" t="s">
        <v>27</v>
      </c>
      <c r="K7140" s="2" t="s">
        <v>1419</v>
      </c>
      <c r="L7140" s="2" t="s">
        <v>54</v>
      </c>
      <c r="M7140" s="1">
        <v>33180</v>
      </c>
      <c r="N7140" s="2" t="s">
        <v>30</v>
      </c>
      <c r="O7140" s="2" t="s">
        <v>1088</v>
      </c>
      <c r="P7140" s="2" t="s">
        <v>46</v>
      </c>
      <c r="Q7140" s="2" t="s">
        <v>75</v>
      </c>
      <c r="R7140" s="2" t="s">
        <v>1089</v>
      </c>
      <c r="S7140" s="1">
        <v>62.88</v>
      </c>
      <c r="T7140" s="1">
        <v>4</v>
      </c>
      <c r="U7140" s="1">
        <v>0.7</v>
      </c>
      <c r="V7140" s="5">
        <v>-50.304000000000002</v>
      </c>
    </row>
    <row r="7141" spans="1:22" ht="15" thickBot="1" x14ac:dyDescent="0.35">
      <c r="A7141" s="4">
        <v>7140</v>
      </c>
      <c r="B7141" s="2" t="s">
        <v>9303</v>
      </c>
      <c r="C7141" s="1">
        <v>2012</v>
      </c>
      <c r="D7141" s="3">
        <v>41233</v>
      </c>
      <c r="E7141" s="3">
        <v>41240</v>
      </c>
      <c r="F7141" s="2" t="s">
        <v>50</v>
      </c>
      <c r="G7141" s="2" t="s">
        <v>2370</v>
      </c>
      <c r="H7141" s="2" t="s">
        <v>2371</v>
      </c>
      <c r="I7141" s="2" t="s">
        <v>26</v>
      </c>
      <c r="J7141" s="2" t="s">
        <v>27</v>
      </c>
      <c r="K7141" s="2" t="s">
        <v>1419</v>
      </c>
      <c r="L7141" s="2" t="s">
        <v>54</v>
      </c>
      <c r="M7141" s="1">
        <v>33180</v>
      </c>
      <c r="N7141" s="2" t="s">
        <v>30</v>
      </c>
      <c r="O7141" s="2" t="s">
        <v>1669</v>
      </c>
      <c r="P7141" s="2" t="s">
        <v>32</v>
      </c>
      <c r="Q7141" s="2" t="s">
        <v>33</v>
      </c>
      <c r="R7141" s="2" t="s">
        <v>1670</v>
      </c>
      <c r="S7141" s="1">
        <v>290.35199999999998</v>
      </c>
      <c r="T7141" s="1">
        <v>3</v>
      </c>
      <c r="U7141" s="1">
        <v>0.2</v>
      </c>
      <c r="V7141" s="5">
        <v>-36.293999999999997</v>
      </c>
    </row>
    <row r="7142" spans="1:22" ht="15" thickBot="1" x14ac:dyDescent="0.35">
      <c r="A7142" s="4">
        <v>7141</v>
      </c>
      <c r="B7142" s="2" t="s">
        <v>9304</v>
      </c>
      <c r="C7142" s="1">
        <v>2014</v>
      </c>
      <c r="D7142" s="3">
        <v>41890</v>
      </c>
      <c r="E7142" s="3">
        <v>41890</v>
      </c>
      <c r="F7142" s="2" t="s">
        <v>1290</v>
      </c>
      <c r="G7142" s="2" t="s">
        <v>1945</v>
      </c>
      <c r="H7142" s="2" t="s">
        <v>1946</v>
      </c>
      <c r="I7142" s="2" t="s">
        <v>26</v>
      </c>
      <c r="J7142" s="2" t="s">
        <v>27</v>
      </c>
      <c r="K7142" s="2" t="s">
        <v>9305</v>
      </c>
      <c r="L7142" s="2" t="s">
        <v>596</v>
      </c>
      <c r="M7142" s="1">
        <v>63301</v>
      </c>
      <c r="N7142" s="2" t="s">
        <v>105</v>
      </c>
      <c r="O7142" s="2" t="s">
        <v>2815</v>
      </c>
      <c r="P7142" s="2" t="s">
        <v>71</v>
      </c>
      <c r="Q7142" s="2" t="s">
        <v>161</v>
      </c>
      <c r="R7142" s="2" t="s">
        <v>2816</v>
      </c>
      <c r="S7142" s="1">
        <v>113.52</v>
      </c>
      <c r="T7142" s="1">
        <v>4</v>
      </c>
      <c r="U7142" s="1">
        <v>0</v>
      </c>
      <c r="V7142" s="5">
        <v>46.543199999999999</v>
      </c>
    </row>
    <row r="7143" spans="1:22" ht="15" thickBot="1" x14ac:dyDescent="0.35">
      <c r="A7143" s="4">
        <v>7142</v>
      </c>
      <c r="B7143" s="2" t="s">
        <v>9304</v>
      </c>
      <c r="C7143" s="1">
        <v>2014</v>
      </c>
      <c r="D7143" s="3">
        <v>41890</v>
      </c>
      <c r="E7143" s="3">
        <v>41890</v>
      </c>
      <c r="F7143" s="2" t="s">
        <v>1290</v>
      </c>
      <c r="G7143" s="2" t="s">
        <v>1945</v>
      </c>
      <c r="H7143" s="2" t="s">
        <v>1946</v>
      </c>
      <c r="I7143" s="2" t="s">
        <v>26</v>
      </c>
      <c r="J7143" s="2" t="s">
        <v>27</v>
      </c>
      <c r="K7143" s="2" t="s">
        <v>9305</v>
      </c>
      <c r="L7143" s="2" t="s">
        <v>596</v>
      </c>
      <c r="M7143" s="1">
        <v>63301</v>
      </c>
      <c r="N7143" s="2" t="s">
        <v>105</v>
      </c>
      <c r="O7143" s="2" t="s">
        <v>5041</v>
      </c>
      <c r="P7143" s="2" t="s">
        <v>32</v>
      </c>
      <c r="Q7143" s="2" t="s">
        <v>65</v>
      </c>
      <c r="R7143" s="2" t="s">
        <v>5042</v>
      </c>
      <c r="S7143" s="1">
        <v>135.30000000000001</v>
      </c>
      <c r="T7143" s="1">
        <v>5</v>
      </c>
      <c r="U7143" s="1">
        <v>0</v>
      </c>
      <c r="V7143" s="5">
        <v>37.884</v>
      </c>
    </row>
    <row r="7144" spans="1:22" ht="15" thickBot="1" x14ac:dyDescent="0.35">
      <c r="A7144" s="4">
        <v>7143</v>
      </c>
      <c r="B7144" s="2" t="s">
        <v>9306</v>
      </c>
      <c r="C7144" s="1">
        <v>2011</v>
      </c>
      <c r="D7144" s="3">
        <v>40871</v>
      </c>
      <c r="E7144" s="3">
        <v>40876</v>
      </c>
      <c r="F7144" s="2" t="s">
        <v>50</v>
      </c>
      <c r="G7144" s="2" t="s">
        <v>100</v>
      </c>
      <c r="H7144" s="2" t="s">
        <v>101</v>
      </c>
      <c r="I7144" s="2" t="s">
        <v>102</v>
      </c>
      <c r="J7144" s="2" t="s">
        <v>27</v>
      </c>
      <c r="K7144" s="2" t="s">
        <v>2978</v>
      </c>
      <c r="L7144" s="2" t="s">
        <v>319</v>
      </c>
      <c r="M7144" s="1">
        <v>23464</v>
      </c>
      <c r="N7144" s="2" t="s">
        <v>30</v>
      </c>
      <c r="O7144" s="2" t="s">
        <v>5692</v>
      </c>
      <c r="P7144" s="2" t="s">
        <v>32</v>
      </c>
      <c r="Q7144" s="2" t="s">
        <v>65</v>
      </c>
      <c r="R7144" s="2" t="s">
        <v>5693</v>
      </c>
      <c r="S7144" s="1">
        <v>111.15</v>
      </c>
      <c r="T7144" s="1">
        <v>5</v>
      </c>
      <c r="U7144" s="1">
        <v>0</v>
      </c>
      <c r="V7144" s="5">
        <v>48.905999999999999</v>
      </c>
    </row>
    <row r="7145" spans="1:22" ht="15" thickBot="1" x14ac:dyDescent="0.35">
      <c r="A7145" s="4">
        <v>7144</v>
      </c>
      <c r="B7145" s="2" t="s">
        <v>9307</v>
      </c>
      <c r="C7145" s="1">
        <v>2014</v>
      </c>
      <c r="D7145" s="3">
        <v>41710</v>
      </c>
      <c r="E7145" s="3">
        <v>41715</v>
      </c>
      <c r="F7145" s="2" t="s">
        <v>50</v>
      </c>
      <c r="G7145" s="2" t="s">
        <v>8227</v>
      </c>
      <c r="H7145" s="2" t="s">
        <v>8228</v>
      </c>
      <c r="I7145" s="2" t="s">
        <v>102</v>
      </c>
      <c r="J7145" s="2" t="s">
        <v>27</v>
      </c>
      <c r="K7145" s="2" t="s">
        <v>146</v>
      </c>
      <c r="L7145" s="2" t="s">
        <v>147</v>
      </c>
      <c r="M7145" s="1">
        <v>19140</v>
      </c>
      <c r="N7145" s="2" t="s">
        <v>148</v>
      </c>
      <c r="O7145" s="2" t="s">
        <v>5627</v>
      </c>
      <c r="P7145" s="2" t="s">
        <v>71</v>
      </c>
      <c r="Q7145" s="2" t="s">
        <v>72</v>
      </c>
      <c r="R7145" s="2" t="s">
        <v>5628</v>
      </c>
      <c r="S7145" s="1">
        <v>776.85</v>
      </c>
      <c r="T7145" s="1">
        <v>5</v>
      </c>
      <c r="U7145" s="1">
        <v>0.4</v>
      </c>
      <c r="V7145" s="5">
        <v>-181.26499999999999</v>
      </c>
    </row>
    <row r="7146" spans="1:22" ht="15" thickBot="1" x14ac:dyDescent="0.35">
      <c r="A7146" s="4">
        <v>7145</v>
      </c>
      <c r="B7146" s="2" t="s">
        <v>9307</v>
      </c>
      <c r="C7146" s="1">
        <v>2014</v>
      </c>
      <c r="D7146" s="3">
        <v>41710</v>
      </c>
      <c r="E7146" s="3">
        <v>41715</v>
      </c>
      <c r="F7146" s="2" t="s">
        <v>50</v>
      </c>
      <c r="G7146" s="2" t="s">
        <v>8227</v>
      </c>
      <c r="H7146" s="2" t="s">
        <v>8228</v>
      </c>
      <c r="I7146" s="2" t="s">
        <v>102</v>
      </c>
      <c r="J7146" s="2" t="s">
        <v>27</v>
      </c>
      <c r="K7146" s="2" t="s">
        <v>146</v>
      </c>
      <c r="L7146" s="2" t="s">
        <v>147</v>
      </c>
      <c r="M7146" s="1">
        <v>19140</v>
      </c>
      <c r="N7146" s="2" t="s">
        <v>148</v>
      </c>
      <c r="O7146" s="2" t="s">
        <v>462</v>
      </c>
      <c r="P7146" s="2" t="s">
        <v>46</v>
      </c>
      <c r="Q7146" s="2" t="s">
        <v>75</v>
      </c>
      <c r="R7146" s="2" t="s">
        <v>463</v>
      </c>
      <c r="S7146" s="1">
        <v>12.294</v>
      </c>
      <c r="T7146" s="1">
        <v>1</v>
      </c>
      <c r="U7146" s="1">
        <v>0.7</v>
      </c>
      <c r="V7146" s="5">
        <v>-8.6058000000000003</v>
      </c>
    </row>
    <row r="7147" spans="1:22" ht="15" thickBot="1" x14ac:dyDescent="0.35">
      <c r="A7147" s="4">
        <v>7146</v>
      </c>
      <c r="B7147" s="2" t="s">
        <v>9307</v>
      </c>
      <c r="C7147" s="1">
        <v>2014</v>
      </c>
      <c r="D7147" s="3">
        <v>41710</v>
      </c>
      <c r="E7147" s="3">
        <v>41715</v>
      </c>
      <c r="F7147" s="2" t="s">
        <v>50</v>
      </c>
      <c r="G7147" s="2" t="s">
        <v>8227</v>
      </c>
      <c r="H7147" s="2" t="s">
        <v>8228</v>
      </c>
      <c r="I7147" s="2" t="s">
        <v>102</v>
      </c>
      <c r="J7147" s="2" t="s">
        <v>27</v>
      </c>
      <c r="K7147" s="2" t="s">
        <v>146</v>
      </c>
      <c r="L7147" s="2" t="s">
        <v>147</v>
      </c>
      <c r="M7147" s="1">
        <v>19140</v>
      </c>
      <c r="N7147" s="2" t="s">
        <v>148</v>
      </c>
      <c r="O7147" s="2" t="s">
        <v>3273</v>
      </c>
      <c r="P7147" s="2" t="s">
        <v>32</v>
      </c>
      <c r="Q7147" s="2" t="s">
        <v>56</v>
      </c>
      <c r="R7147" s="2" t="s">
        <v>3274</v>
      </c>
      <c r="S7147" s="1">
        <v>154.76400000000001</v>
      </c>
      <c r="T7147" s="1">
        <v>3</v>
      </c>
      <c r="U7147" s="1">
        <v>0.4</v>
      </c>
      <c r="V7147" s="5">
        <v>-46.429200000000002</v>
      </c>
    </row>
    <row r="7148" spans="1:22" ht="15" thickBot="1" x14ac:dyDescent="0.35">
      <c r="A7148" s="4">
        <v>7147</v>
      </c>
      <c r="B7148" s="2" t="s">
        <v>9307</v>
      </c>
      <c r="C7148" s="1">
        <v>2014</v>
      </c>
      <c r="D7148" s="3">
        <v>41710</v>
      </c>
      <c r="E7148" s="3">
        <v>41715</v>
      </c>
      <c r="F7148" s="2" t="s">
        <v>50</v>
      </c>
      <c r="G7148" s="2" t="s">
        <v>8227</v>
      </c>
      <c r="H7148" s="2" t="s">
        <v>8228</v>
      </c>
      <c r="I7148" s="2" t="s">
        <v>102</v>
      </c>
      <c r="J7148" s="2" t="s">
        <v>27</v>
      </c>
      <c r="K7148" s="2" t="s">
        <v>146</v>
      </c>
      <c r="L7148" s="2" t="s">
        <v>147</v>
      </c>
      <c r="M7148" s="1">
        <v>19140</v>
      </c>
      <c r="N7148" s="2" t="s">
        <v>148</v>
      </c>
      <c r="O7148" s="2" t="s">
        <v>8942</v>
      </c>
      <c r="P7148" s="2" t="s">
        <v>46</v>
      </c>
      <c r="Q7148" s="2" t="s">
        <v>59</v>
      </c>
      <c r="R7148" s="2" t="s">
        <v>8943</v>
      </c>
      <c r="S7148" s="1">
        <v>43.28</v>
      </c>
      <c r="T7148" s="1">
        <v>1</v>
      </c>
      <c r="U7148" s="1">
        <v>0.2</v>
      </c>
      <c r="V7148" s="5">
        <v>3.246</v>
      </c>
    </row>
    <row r="7149" spans="1:22" ht="15" thickBot="1" x14ac:dyDescent="0.35">
      <c r="A7149" s="4">
        <v>7148</v>
      </c>
      <c r="B7149" s="2" t="s">
        <v>9308</v>
      </c>
      <c r="C7149" s="1">
        <v>2013</v>
      </c>
      <c r="D7149" s="3">
        <v>41438</v>
      </c>
      <c r="E7149" s="3">
        <v>41443</v>
      </c>
      <c r="F7149" s="2" t="s">
        <v>50</v>
      </c>
      <c r="G7149" s="2" t="s">
        <v>4852</v>
      </c>
      <c r="H7149" s="2" t="s">
        <v>4853</v>
      </c>
      <c r="I7149" s="2" t="s">
        <v>26</v>
      </c>
      <c r="J7149" s="2" t="s">
        <v>27</v>
      </c>
      <c r="K7149" s="2" t="s">
        <v>1173</v>
      </c>
      <c r="L7149" s="2" t="s">
        <v>267</v>
      </c>
      <c r="M7149" s="1">
        <v>11561</v>
      </c>
      <c r="N7149" s="2" t="s">
        <v>148</v>
      </c>
      <c r="O7149" s="2" t="s">
        <v>4705</v>
      </c>
      <c r="P7149" s="2" t="s">
        <v>46</v>
      </c>
      <c r="Q7149" s="2" t="s">
        <v>90</v>
      </c>
      <c r="R7149" s="2" t="s">
        <v>4706</v>
      </c>
      <c r="S7149" s="1">
        <v>92.94</v>
      </c>
      <c r="T7149" s="1">
        <v>3</v>
      </c>
      <c r="U7149" s="1">
        <v>0</v>
      </c>
      <c r="V7149" s="5">
        <v>41.823</v>
      </c>
    </row>
    <row r="7150" spans="1:22" ht="15" thickBot="1" x14ac:dyDescent="0.35">
      <c r="A7150" s="4">
        <v>7149</v>
      </c>
      <c r="B7150" s="2" t="s">
        <v>9308</v>
      </c>
      <c r="C7150" s="1">
        <v>2013</v>
      </c>
      <c r="D7150" s="3">
        <v>41438</v>
      </c>
      <c r="E7150" s="3">
        <v>41443</v>
      </c>
      <c r="F7150" s="2" t="s">
        <v>50</v>
      </c>
      <c r="G7150" s="2" t="s">
        <v>4852</v>
      </c>
      <c r="H7150" s="2" t="s">
        <v>4853</v>
      </c>
      <c r="I7150" s="2" t="s">
        <v>26</v>
      </c>
      <c r="J7150" s="2" t="s">
        <v>27</v>
      </c>
      <c r="K7150" s="2" t="s">
        <v>1173</v>
      </c>
      <c r="L7150" s="2" t="s">
        <v>267</v>
      </c>
      <c r="M7150" s="1">
        <v>11561</v>
      </c>
      <c r="N7150" s="2" t="s">
        <v>148</v>
      </c>
      <c r="O7150" s="2" t="s">
        <v>5292</v>
      </c>
      <c r="P7150" s="2" t="s">
        <v>46</v>
      </c>
      <c r="Q7150" s="2" t="s">
        <v>78</v>
      </c>
      <c r="R7150" s="2" t="s">
        <v>5293</v>
      </c>
      <c r="S7150" s="1">
        <v>52.56</v>
      </c>
      <c r="T7150" s="1">
        <v>3</v>
      </c>
      <c r="U7150" s="1">
        <v>0</v>
      </c>
      <c r="V7150" s="5">
        <v>18.396000000000001</v>
      </c>
    </row>
    <row r="7151" spans="1:22" ht="15" thickBot="1" x14ac:dyDescent="0.35">
      <c r="A7151" s="4">
        <v>7150</v>
      </c>
      <c r="B7151" s="2" t="s">
        <v>9309</v>
      </c>
      <c r="C7151" s="1">
        <v>2012</v>
      </c>
      <c r="D7151" s="3">
        <v>41086</v>
      </c>
      <c r="E7151" s="3">
        <v>41090</v>
      </c>
      <c r="F7151" s="2" t="s">
        <v>50</v>
      </c>
      <c r="G7151" s="2" t="s">
        <v>888</v>
      </c>
      <c r="H7151" s="2" t="s">
        <v>889</v>
      </c>
      <c r="I7151" s="2" t="s">
        <v>26</v>
      </c>
      <c r="J7151" s="2" t="s">
        <v>27</v>
      </c>
      <c r="K7151" s="2" t="s">
        <v>184</v>
      </c>
      <c r="L7151" s="2" t="s">
        <v>104</v>
      </c>
      <c r="M7151" s="1">
        <v>77070</v>
      </c>
      <c r="N7151" s="2" t="s">
        <v>105</v>
      </c>
      <c r="O7151" s="2" t="s">
        <v>5015</v>
      </c>
      <c r="P7151" s="2" t="s">
        <v>71</v>
      </c>
      <c r="Q7151" s="2" t="s">
        <v>72</v>
      </c>
      <c r="R7151" s="2" t="s">
        <v>5016</v>
      </c>
      <c r="S7151" s="1">
        <v>971.88</v>
      </c>
      <c r="T7151" s="1">
        <v>3</v>
      </c>
      <c r="U7151" s="1">
        <v>0.2</v>
      </c>
      <c r="V7151" s="5">
        <v>109.3365</v>
      </c>
    </row>
    <row r="7152" spans="1:22" ht="15" thickBot="1" x14ac:dyDescent="0.35">
      <c r="A7152" s="4">
        <v>7151</v>
      </c>
      <c r="B7152" s="2" t="s">
        <v>9310</v>
      </c>
      <c r="C7152" s="1">
        <v>2014</v>
      </c>
      <c r="D7152" s="3">
        <v>41996</v>
      </c>
      <c r="E7152" s="3">
        <v>42000</v>
      </c>
      <c r="F7152" s="2" t="s">
        <v>50</v>
      </c>
      <c r="G7152" s="2" t="s">
        <v>6211</v>
      </c>
      <c r="H7152" s="2" t="s">
        <v>6212</v>
      </c>
      <c r="I7152" s="2" t="s">
        <v>102</v>
      </c>
      <c r="J7152" s="2" t="s">
        <v>27</v>
      </c>
      <c r="K7152" s="2" t="s">
        <v>7880</v>
      </c>
      <c r="L7152" s="2" t="s">
        <v>358</v>
      </c>
      <c r="M7152" s="1">
        <v>35401</v>
      </c>
      <c r="N7152" s="2" t="s">
        <v>30</v>
      </c>
      <c r="O7152" s="2" t="s">
        <v>1839</v>
      </c>
      <c r="P7152" s="2" t="s">
        <v>32</v>
      </c>
      <c r="Q7152" s="2" t="s">
        <v>36</v>
      </c>
      <c r="R7152" s="2" t="s">
        <v>1840</v>
      </c>
      <c r="S7152" s="1">
        <v>141.96</v>
      </c>
      <c r="T7152" s="1">
        <v>2</v>
      </c>
      <c r="U7152" s="1">
        <v>0</v>
      </c>
      <c r="V7152" s="5">
        <v>35.49</v>
      </c>
    </row>
    <row r="7153" spans="1:22" ht="15" thickBot="1" x14ac:dyDescent="0.35">
      <c r="A7153" s="4">
        <v>7152</v>
      </c>
      <c r="B7153" s="2" t="s">
        <v>9311</v>
      </c>
      <c r="C7153" s="1">
        <v>2014</v>
      </c>
      <c r="D7153" s="3">
        <v>41996</v>
      </c>
      <c r="E7153" s="3">
        <v>41999</v>
      </c>
      <c r="F7153" s="2" t="s">
        <v>23</v>
      </c>
      <c r="G7153" s="2" t="s">
        <v>7438</v>
      </c>
      <c r="H7153" s="2" t="s">
        <v>7439</v>
      </c>
      <c r="I7153" s="2" t="s">
        <v>26</v>
      </c>
      <c r="J7153" s="2" t="s">
        <v>27</v>
      </c>
      <c r="K7153" s="2" t="s">
        <v>1823</v>
      </c>
      <c r="L7153" s="2" t="s">
        <v>310</v>
      </c>
      <c r="M7153" s="1">
        <v>85204</v>
      </c>
      <c r="N7153" s="2" t="s">
        <v>44</v>
      </c>
      <c r="O7153" s="2" t="s">
        <v>3772</v>
      </c>
      <c r="P7153" s="2" t="s">
        <v>32</v>
      </c>
      <c r="Q7153" s="2" t="s">
        <v>56</v>
      </c>
      <c r="R7153" s="2" t="s">
        <v>3773</v>
      </c>
      <c r="S7153" s="1">
        <v>182.55</v>
      </c>
      <c r="T7153" s="1">
        <v>2</v>
      </c>
      <c r="U7153" s="1">
        <v>0.5</v>
      </c>
      <c r="V7153" s="5">
        <v>-135.08699999999999</v>
      </c>
    </row>
    <row r="7154" spans="1:22" ht="15" thickBot="1" x14ac:dyDescent="0.35">
      <c r="A7154" s="4">
        <v>7153</v>
      </c>
      <c r="B7154" s="2" t="s">
        <v>9312</v>
      </c>
      <c r="C7154" s="1">
        <v>2011</v>
      </c>
      <c r="D7154" s="3">
        <v>40825</v>
      </c>
      <c r="E7154" s="3">
        <v>40831</v>
      </c>
      <c r="F7154" s="2" t="s">
        <v>50</v>
      </c>
      <c r="G7154" s="2" t="s">
        <v>1383</v>
      </c>
      <c r="H7154" s="2" t="s">
        <v>1384</v>
      </c>
      <c r="I7154" s="2" t="s">
        <v>41</v>
      </c>
      <c r="J7154" s="2" t="s">
        <v>27</v>
      </c>
      <c r="K7154" s="2" t="s">
        <v>1521</v>
      </c>
      <c r="L7154" s="2" t="s">
        <v>88</v>
      </c>
      <c r="M7154" s="1">
        <v>28540</v>
      </c>
      <c r="N7154" s="2" t="s">
        <v>30</v>
      </c>
      <c r="O7154" s="2" t="s">
        <v>1624</v>
      </c>
      <c r="P7154" s="2" t="s">
        <v>46</v>
      </c>
      <c r="Q7154" s="2" t="s">
        <v>90</v>
      </c>
      <c r="R7154" s="2" t="s">
        <v>1625</v>
      </c>
      <c r="S7154" s="1">
        <v>88.768000000000001</v>
      </c>
      <c r="T7154" s="1">
        <v>2</v>
      </c>
      <c r="U7154" s="1">
        <v>0.2</v>
      </c>
      <c r="V7154" s="5">
        <v>31.0688</v>
      </c>
    </row>
    <row r="7155" spans="1:22" ht="15" thickBot="1" x14ac:dyDescent="0.35">
      <c r="A7155" s="4">
        <v>7154</v>
      </c>
      <c r="B7155" s="2" t="s">
        <v>9313</v>
      </c>
      <c r="C7155" s="1">
        <v>2012</v>
      </c>
      <c r="D7155" s="3">
        <v>41253</v>
      </c>
      <c r="E7155" s="3">
        <v>41258</v>
      </c>
      <c r="F7155" s="2" t="s">
        <v>50</v>
      </c>
      <c r="G7155" s="2" t="s">
        <v>4129</v>
      </c>
      <c r="H7155" s="2" t="s">
        <v>4130</v>
      </c>
      <c r="I7155" s="2" t="s">
        <v>26</v>
      </c>
      <c r="J7155" s="2" t="s">
        <v>27</v>
      </c>
      <c r="K7155" s="2" t="s">
        <v>303</v>
      </c>
      <c r="L7155" s="2" t="s">
        <v>211</v>
      </c>
      <c r="M7155" s="1">
        <v>60610</v>
      </c>
      <c r="N7155" s="2" t="s">
        <v>105</v>
      </c>
      <c r="O7155" s="2" t="s">
        <v>3851</v>
      </c>
      <c r="P7155" s="2" t="s">
        <v>46</v>
      </c>
      <c r="Q7155" s="2" t="s">
        <v>78</v>
      </c>
      <c r="R7155" s="2" t="s">
        <v>3852</v>
      </c>
      <c r="S7155" s="1">
        <v>53.088000000000001</v>
      </c>
      <c r="T7155" s="1">
        <v>7</v>
      </c>
      <c r="U7155" s="1">
        <v>0.8</v>
      </c>
      <c r="V7155" s="5">
        <v>-108.8304</v>
      </c>
    </row>
    <row r="7156" spans="1:22" ht="15" thickBot="1" x14ac:dyDescent="0.35">
      <c r="A7156" s="4">
        <v>7155</v>
      </c>
      <c r="B7156" s="2" t="s">
        <v>9314</v>
      </c>
      <c r="C7156" s="1">
        <v>2012</v>
      </c>
      <c r="D7156" s="3">
        <v>41268</v>
      </c>
      <c r="E7156" s="3">
        <v>41270</v>
      </c>
      <c r="F7156" s="2" t="s">
        <v>23</v>
      </c>
      <c r="G7156" s="2" t="s">
        <v>242</v>
      </c>
      <c r="H7156" s="2" t="s">
        <v>243</v>
      </c>
      <c r="I7156" s="2" t="s">
        <v>26</v>
      </c>
      <c r="J7156" s="2" t="s">
        <v>27</v>
      </c>
      <c r="K7156" s="2" t="s">
        <v>497</v>
      </c>
      <c r="L7156" s="2" t="s">
        <v>1272</v>
      </c>
      <c r="M7156" s="1">
        <v>31907</v>
      </c>
      <c r="N7156" s="2" t="s">
        <v>30</v>
      </c>
      <c r="O7156" s="2" t="s">
        <v>8502</v>
      </c>
      <c r="P7156" s="2" t="s">
        <v>32</v>
      </c>
      <c r="Q7156" s="2" t="s">
        <v>65</v>
      </c>
      <c r="R7156" s="2" t="s">
        <v>8503</v>
      </c>
      <c r="S7156" s="1">
        <v>275.88</v>
      </c>
      <c r="T7156" s="1">
        <v>6</v>
      </c>
      <c r="U7156" s="1">
        <v>0</v>
      </c>
      <c r="V7156" s="5">
        <v>46.8996</v>
      </c>
    </row>
    <row r="7157" spans="1:22" ht="15" thickBot="1" x14ac:dyDescent="0.35">
      <c r="A7157" s="4">
        <v>7156</v>
      </c>
      <c r="B7157" s="2" t="s">
        <v>9314</v>
      </c>
      <c r="C7157" s="1">
        <v>2012</v>
      </c>
      <c r="D7157" s="3">
        <v>41268</v>
      </c>
      <c r="E7157" s="3">
        <v>41270</v>
      </c>
      <c r="F7157" s="2" t="s">
        <v>23</v>
      </c>
      <c r="G7157" s="2" t="s">
        <v>242</v>
      </c>
      <c r="H7157" s="2" t="s">
        <v>243</v>
      </c>
      <c r="I7157" s="2" t="s">
        <v>26</v>
      </c>
      <c r="J7157" s="2" t="s">
        <v>27</v>
      </c>
      <c r="K7157" s="2" t="s">
        <v>497</v>
      </c>
      <c r="L7157" s="2" t="s">
        <v>1272</v>
      </c>
      <c r="M7157" s="1">
        <v>31907</v>
      </c>
      <c r="N7157" s="2" t="s">
        <v>30</v>
      </c>
      <c r="O7157" s="2" t="s">
        <v>1393</v>
      </c>
      <c r="P7157" s="2" t="s">
        <v>46</v>
      </c>
      <c r="Q7157" s="2" t="s">
        <v>75</v>
      </c>
      <c r="R7157" s="2" t="s">
        <v>1394</v>
      </c>
      <c r="S7157" s="1">
        <v>157.9</v>
      </c>
      <c r="T7157" s="1">
        <v>5</v>
      </c>
      <c r="U7157" s="1">
        <v>0</v>
      </c>
      <c r="V7157" s="5">
        <v>74.212999999999994</v>
      </c>
    </row>
    <row r="7158" spans="1:22" ht="15" thickBot="1" x14ac:dyDescent="0.35">
      <c r="A7158" s="4">
        <v>7157</v>
      </c>
      <c r="B7158" s="2" t="s">
        <v>9315</v>
      </c>
      <c r="C7158" s="1">
        <v>2014</v>
      </c>
      <c r="D7158" s="3">
        <v>41759</v>
      </c>
      <c r="E7158" s="3">
        <v>41764</v>
      </c>
      <c r="F7158" s="2" t="s">
        <v>50</v>
      </c>
      <c r="G7158" s="2" t="s">
        <v>3450</v>
      </c>
      <c r="H7158" s="2" t="s">
        <v>3451</v>
      </c>
      <c r="I7158" s="2" t="s">
        <v>26</v>
      </c>
      <c r="J7158" s="2" t="s">
        <v>27</v>
      </c>
      <c r="K7158" s="2" t="s">
        <v>6066</v>
      </c>
      <c r="L7158" s="2" t="s">
        <v>788</v>
      </c>
      <c r="M7158" s="1">
        <v>7050</v>
      </c>
      <c r="N7158" s="2" t="s">
        <v>148</v>
      </c>
      <c r="O7158" s="2" t="s">
        <v>2923</v>
      </c>
      <c r="P7158" s="2" t="s">
        <v>46</v>
      </c>
      <c r="Q7158" s="2" t="s">
        <v>47</v>
      </c>
      <c r="R7158" s="2" t="s">
        <v>2924</v>
      </c>
      <c r="S7158" s="1">
        <v>4.91</v>
      </c>
      <c r="T7158" s="1">
        <v>1</v>
      </c>
      <c r="U7158" s="1">
        <v>0</v>
      </c>
      <c r="V7158" s="5">
        <v>2.4058999999999999</v>
      </c>
    </row>
    <row r="7159" spans="1:22" ht="15" thickBot="1" x14ac:dyDescent="0.35">
      <c r="A7159" s="4">
        <v>7158</v>
      </c>
      <c r="B7159" s="2" t="s">
        <v>9316</v>
      </c>
      <c r="C7159" s="1">
        <v>2013</v>
      </c>
      <c r="D7159" s="3">
        <v>41362</v>
      </c>
      <c r="E7159" s="3">
        <v>41365</v>
      </c>
      <c r="F7159" s="2" t="s">
        <v>23</v>
      </c>
      <c r="G7159" s="2" t="s">
        <v>3525</v>
      </c>
      <c r="H7159" s="2" t="s">
        <v>3526</v>
      </c>
      <c r="I7159" s="2" t="s">
        <v>26</v>
      </c>
      <c r="J7159" s="2" t="s">
        <v>27</v>
      </c>
      <c r="K7159" s="2" t="s">
        <v>42</v>
      </c>
      <c r="L7159" s="2" t="s">
        <v>43</v>
      </c>
      <c r="M7159" s="1">
        <v>90032</v>
      </c>
      <c r="N7159" s="2" t="s">
        <v>44</v>
      </c>
      <c r="O7159" s="2" t="s">
        <v>885</v>
      </c>
      <c r="P7159" s="2" t="s">
        <v>46</v>
      </c>
      <c r="Q7159" s="2" t="s">
        <v>59</v>
      </c>
      <c r="R7159" s="2" t="s">
        <v>886</v>
      </c>
      <c r="S7159" s="1">
        <v>87.92</v>
      </c>
      <c r="T7159" s="1">
        <v>4</v>
      </c>
      <c r="U7159" s="1">
        <v>0</v>
      </c>
      <c r="V7159" s="5">
        <v>0.87919999999999998</v>
      </c>
    </row>
    <row r="7160" spans="1:22" ht="15" thickBot="1" x14ac:dyDescent="0.35">
      <c r="A7160" s="4">
        <v>7159</v>
      </c>
      <c r="B7160" s="2" t="s">
        <v>9316</v>
      </c>
      <c r="C7160" s="1">
        <v>2013</v>
      </c>
      <c r="D7160" s="3">
        <v>41362</v>
      </c>
      <c r="E7160" s="3">
        <v>41365</v>
      </c>
      <c r="F7160" s="2" t="s">
        <v>23</v>
      </c>
      <c r="G7160" s="2" t="s">
        <v>3525</v>
      </c>
      <c r="H7160" s="2" t="s">
        <v>3526</v>
      </c>
      <c r="I7160" s="2" t="s">
        <v>26</v>
      </c>
      <c r="J7160" s="2" t="s">
        <v>27</v>
      </c>
      <c r="K7160" s="2" t="s">
        <v>42</v>
      </c>
      <c r="L7160" s="2" t="s">
        <v>43</v>
      </c>
      <c r="M7160" s="1">
        <v>90032</v>
      </c>
      <c r="N7160" s="2" t="s">
        <v>44</v>
      </c>
      <c r="O7160" s="2" t="s">
        <v>9317</v>
      </c>
      <c r="P7160" s="2" t="s">
        <v>46</v>
      </c>
      <c r="Q7160" s="2" t="s">
        <v>90</v>
      </c>
      <c r="R7160" s="2" t="s">
        <v>9318</v>
      </c>
      <c r="S7160" s="1">
        <v>5.98</v>
      </c>
      <c r="T7160" s="1">
        <v>1</v>
      </c>
      <c r="U7160" s="1">
        <v>0</v>
      </c>
      <c r="V7160" s="5">
        <v>2.9302000000000001</v>
      </c>
    </row>
    <row r="7161" spans="1:22" ht="15" thickBot="1" x14ac:dyDescent="0.35">
      <c r="A7161" s="4">
        <v>7160</v>
      </c>
      <c r="B7161" s="2" t="s">
        <v>9319</v>
      </c>
      <c r="C7161" s="1">
        <v>2012</v>
      </c>
      <c r="D7161" s="3">
        <v>41042</v>
      </c>
      <c r="E7161" s="3">
        <v>41047</v>
      </c>
      <c r="F7161" s="2" t="s">
        <v>23</v>
      </c>
      <c r="G7161" s="2" t="s">
        <v>3436</v>
      </c>
      <c r="H7161" s="2" t="s">
        <v>3437</v>
      </c>
      <c r="I7161" s="2" t="s">
        <v>102</v>
      </c>
      <c r="J7161" s="2" t="s">
        <v>27</v>
      </c>
      <c r="K7161" s="2" t="s">
        <v>303</v>
      </c>
      <c r="L7161" s="2" t="s">
        <v>211</v>
      </c>
      <c r="M7161" s="1">
        <v>60623</v>
      </c>
      <c r="N7161" s="2" t="s">
        <v>105</v>
      </c>
      <c r="O7161" s="2" t="s">
        <v>3398</v>
      </c>
      <c r="P7161" s="2" t="s">
        <v>71</v>
      </c>
      <c r="Q7161" s="2" t="s">
        <v>72</v>
      </c>
      <c r="R7161" s="2" t="s">
        <v>3399</v>
      </c>
      <c r="S7161" s="1">
        <v>222.38399999999999</v>
      </c>
      <c r="T7161" s="1">
        <v>2</v>
      </c>
      <c r="U7161" s="1">
        <v>0.2</v>
      </c>
      <c r="V7161" s="5">
        <v>16.678799999999999</v>
      </c>
    </row>
    <row r="7162" spans="1:22" ht="15" thickBot="1" x14ac:dyDescent="0.35">
      <c r="A7162" s="4">
        <v>7161</v>
      </c>
      <c r="B7162" s="2" t="s">
        <v>9319</v>
      </c>
      <c r="C7162" s="1">
        <v>2012</v>
      </c>
      <c r="D7162" s="3">
        <v>41042</v>
      </c>
      <c r="E7162" s="3">
        <v>41047</v>
      </c>
      <c r="F7162" s="2" t="s">
        <v>23</v>
      </c>
      <c r="G7162" s="2" t="s">
        <v>3436</v>
      </c>
      <c r="H7162" s="2" t="s">
        <v>3437</v>
      </c>
      <c r="I7162" s="2" t="s">
        <v>102</v>
      </c>
      <c r="J7162" s="2" t="s">
        <v>27</v>
      </c>
      <c r="K7162" s="2" t="s">
        <v>303</v>
      </c>
      <c r="L7162" s="2" t="s">
        <v>211</v>
      </c>
      <c r="M7162" s="1">
        <v>60623</v>
      </c>
      <c r="N7162" s="2" t="s">
        <v>105</v>
      </c>
      <c r="O7162" s="2" t="s">
        <v>2572</v>
      </c>
      <c r="P7162" s="2" t="s">
        <v>46</v>
      </c>
      <c r="Q7162" s="2" t="s">
        <v>269</v>
      </c>
      <c r="R7162" s="2" t="s">
        <v>2573</v>
      </c>
      <c r="S7162" s="1">
        <v>16</v>
      </c>
      <c r="T7162" s="1">
        <v>4</v>
      </c>
      <c r="U7162" s="1">
        <v>0.2</v>
      </c>
      <c r="V7162" s="5">
        <v>5.6</v>
      </c>
    </row>
    <row r="7163" spans="1:22" ht="15" thickBot="1" x14ac:dyDescent="0.35">
      <c r="A7163" s="4">
        <v>7162</v>
      </c>
      <c r="B7163" s="2" t="s">
        <v>9320</v>
      </c>
      <c r="C7163" s="1">
        <v>2011</v>
      </c>
      <c r="D7163" s="3">
        <v>40728</v>
      </c>
      <c r="E7163" s="3">
        <v>40733</v>
      </c>
      <c r="F7163" s="2" t="s">
        <v>50</v>
      </c>
      <c r="G7163" s="2" t="s">
        <v>3987</v>
      </c>
      <c r="H7163" s="2" t="s">
        <v>3988</v>
      </c>
      <c r="I7163" s="2" t="s">
        <v>26</v>
      </c>
      <c r="J7163" s="2" t="s">
        <v>27</v>
      </c>
      <c r="K7163" s="2" t="s">
        <v>1464</v>
      </c>
      <c r="L7163" s="2" t="s">
        <v>319</v>
      </c>
      <c r="M7163" s="1">
        <v>23223</v>
      </c>
      <c r="N7163" s="2" t="s">
        <v>30</v>
      </c>
      <c r="O7163" s="2" t="s">
        <v>1340</v>
      </c>
      <c r="P7163" s="2" t="s">
        <v>46</v>
      </c>
      <c r="Q7163" s="2" t="s">
        <v>90</v>
      </c>
      <c r="R7163" s="2" t="s">
        <v>1341</v>
      </c>
      <c r="S7163" s="1">
        <v>21.84</v>
      </c>
      <c r="T7163" s="1">
        <v>3</v>
      </c>
      <c r="U7163" s="1">
        <v>0</v>
      </c>
      <c r="V7163" s="5">
        <v>10.92</v>
      </c>
    </row>
    <row r="7164" spans="1:22" ht="15" thickBot="1" x14ac:dyDescent="0.35">
      <c r="A7164" s="4">
        <v>7163</v>
      </c>
      <c r="B7164" s="2" t="s">
        <v>9320</v>
      </c>
      <c r="C7164" s="1">
        <v>2011</v>
      </c>
      <c r="D7164" s="3">
        <v>40728</v>
      </c>
      <c r="E7164" s="3">
        <v>40733</v>
      </c>
      <c r="F7164" s="2" t="s">
        <v>50</v>
      </c>
      <c r="G7164" s="2" t="s">
        <v>3987</v>
      </c>
      <c r="H7164" s="2" t="s">
        <v>3988</v>
      </c>
      <c r="I7164" s="2" t="s">
        <v>26</v>
      </c>
      <c r="J7164" s="2" t="s">
        <v>27</v>
      </c>
      <c r="K7164" s="2" t="s">
        <v>1464</v>
      </c>
      <c r="L7164" s="2" t="s">
        <v>319</v>
      </c>
      <c r="M7164" s="1">
        <v>23223</v>
      </c>
      <c r="N7164" s="2" t="s">
        <v>30</v>
      </c>
      <c r="O7164" s="2" t="s">
        <v>2913</v>
      </c>
      <c r="P7164" s="2" t="s">
        <v>46</v>
      </c>
      <c r="Q7164" s="2" t="s">
        <v>75</v>
      </c>
      <c r="R7164" s="2" t="s">
        <v>2914</v>
      </c>
      <c r="S7164" s="1">
        <v>15.6</v>
      </c>
      <c r="T7164" s="1">
        <v>5</v>
      </c>
      <c r="U7164" s="1">
        <v>0</v>
      </c>
      <c r="V7164" s="5">
        <v>7.6440000000000001</v>
      </c>
    </row>
    <row r="7165" spans="1:22" ht="15" thickBot="1" x14ac:dyDescent="0.35">
      <c r="A7165" s="4">
        <v>7164</v>
      </c>
      <c r="B7165" s="2" t="s">
        <v>9321</v>
      </c>
      <c r="C7165" s="1">
        <v>2011</v>
      </c>
      <c r="D7165" s="3">
        <v>40655</v>
      </c>
      <c r="E7165" s="3">
        <v>40657</v>
      </c>
      <c r="F7165" s="2" t="s">
        <v>23</v>
      </c>
      <c r="G7165" s="2" t="s">
        <v>6419</v>
      </c>
      <c r="H7165" s="2" t="s">
        <v>6420</v>
      </c>
      <c r="I7165" s="2" t="s">
        <v>41</v>
      </c>
      <c r="J7165" s="2" t="s">
        <v>27</v>
      </c>
      <c r="K7165" s="2" t="s">
        <v>276</v>
      </c>
      <c r="L7165" s="2" t="s">
        <v>267</v>
      </c>
      <c r="M7165" s="1">
        <v>12180</v>
      </c>
      <c r="N7165" s="2" t="s">
        <v>148</v>
      </c>
      <c r="O7165" s="2" t="s">
        <v>6395</v>
      </c>
      <c r="P7165" s="2" t="s">
        <v>46</v>
      </c>
      <c r="Q7165" s="2" t="s">
        <v>173</v>
      </c>
      <c r="R7165" s="2" t="s">
        <v>186</v>
      </c>
      <c r="S7165" s="1">
        <v>247.84</v>
      </c>
      <c r="T7165" s="1">
        <v>8</v>
      </c>
      <c r="U7165" s="1">
        <v>0</v>
      </c>
      <c r="V7165" s="5">
        <v>121.44159999999999</v>
      </c>
    </row>
    <row r="7166" spans="1:22" ht="15" thickBot="1" x14ac:dyDescent="0.35">
      <c r="A7166" s="4">
        <v>7165</v>
      </c>
      <c r="B7166" s="2" t="s">
        <v>9321</v>
      </c>
      <c r="C7166" s="1">
        <v>2011</v>
      </c>
      <c r="D7166" s="3">
        <v>40655</v>
      </c>
      <c r="E7166" s="3">
        <v>40657</v>
      </c>
      <c r="F7166" s="2" t="s">
        <v>23</v>
      </c>
      <c r="G7166" s="2" t="s">
        <v>6419</v>
      </c>
      <c r="H7166" s="2" t="s">
        <v>6420</v>
      </c>
      <c r="I7166" s="2" t="s">
        <v>41</v>
      </c>
      <c r="J7166" s="2" t="s">
        <v>27</v>
      </c>
      <c r="K7166" s="2" t="s">
        <v>276</v>
      </c>
      <c r="L7166" s="2" t="s">
        <v>267</v>
      </c>
      <c r="M7166" s="1">
        <v>12180</v>
      </c>
      <c r="N7166" s="2" t="s">
        <v>148</v>
      </c>
      <c r="O7166" s="2" t="s">
        <v>3587</v>
      </c>
      <c r="P7166" s="2" t="s">
        <v>46</v>
      </c>
      <c r="Q7166" s="2" t="s">
        <v>75</v>
      </c>
      <c r="R7166" s="2" t="s">
        <v>3588</v>
      </c>
      <c r="S7166" s="1">
        <v>9.9120000000000008</v>
      </c>
      <c r="T7166" s="1">
        <v>3</v>
      </c>
      <c r="U7166" s="1">
        <v>0.2</v>
      </c>
      <c r="V7166" s="5">
        <v>3.3452999999999999</v>
      </c>
    </row>
    <row r="7167" spans="1:22" ht="15" thickBot="1" x14ac:dyDescent="0.35">
      <c r="A7167" s="4">
        <v>7166</v>
      </c>
      <c r="B7167" s="2" t="s">
        <v>9322</v>
      </c>
      <c r="C7167" s="1">
        <v>2013</v>
      </c>
      <c r="D7167" s="3">
        <v>41537</v>
      </c>
      <c r="E7167" s="3">
        <v>41540</v>
      </c>
      <c r="F7167" s="2" t="s">
        <v>188</v>
      </c>
      <c r="G7167" s="2" t="s">
        <v>2035</v>
      </c>
      <c r="H7167" s="2" t="s">
        <v>2036</v>
      </c>
      <c r="I7167" s="2" t="s">
        <v>26</v>
      </c>
      <c r="J7167" s="2" t="s">
        <v>27</v>
      </c>
      <c r="K7167" s="2" t="s">
        <v>3577</v>
      </c>
      <c r="L7167" s="2" t="s">
        <v>1399</v>
      </c>
      <c r="M7167" s="1">
        <v>2908</v>
      </c>
      <c r="N7167" s="2" t="s">
        <v>148</v>
      </c>
      <c r="O7167" s="2" t="s">
        <v>277</v>
      </c>
      <c r="P7167" s="2" t="s">
        <v>46</v>
      </c>
      <c r="Q7167" s="2" t="s">
        <v>59</v>
      </c>
      <c r="R7167" s="2" t="s">
        <v>278</v>
      </c>
      <c r="S7167" s="1">
        <v>69.52</v>
      </c>
      <c r="T7167" s="1">
        <v>2</v>
      </c>
      <c r="U7167" s="1">
        <v>0</v>
      </c>
      <c r="V7167" s="5">
        <v>17.38</v>
      </c>
    </row>
    <row r="7168" spans="1:22" ht="15" thickBot="1" x14ac:dyDescent="0.35">
      <c r="A7168" s="4">
        <v>7167</v>
      </c>
      <c r="B7168" s="2" t="s">
        <v>9323</v>
      </c>
      <c r="C7168" s="1">
        <v>2011</v>
      </c>
      <c r="D7168" s="3">
        <v>40746</v>
      </c>
      <c r="E7168" s="3">
        <v>40748</v>
      </c>
      <c r="F7168" s="2" t="s">
        <v>23</v>
      </c>
      <c r="G7168" s="2" t="s">
        <v>2235</v>
      </c>
      <c r="H7168" s="2" t="s">
        <v>2236</v>
      </c>
      <c r="I7168" s="2" t="s">
        <v>26</v>
      </c>
      <c r="J7168" s="2" t="s">
        <v>27</v>
      </c>
      <c r="K7168" s="2" t="s">
        <v>127</v>
      </c>
      <c r="L7168" s="2" t="s">
        <v>43</v>
      </c>
      <c r="M7168" s="1">
        <v>94122</v>
      </c>
      <c r="N7168" s="2" t="s">
        <v>44</v>
      </c>
      <c r="O7168" s="2" t="s">
        <v>2535</v>
      </c>
      <c r="P7168" s="2" t="s">
        <v>46</v>
      </c>
      <c r="Q7168" s="2" t="s">
        <v>68</v>
      </c>
      <c r="R7168" s="2" t="s">
        <v>2536</v>
      </c>
      <c r="S7168" s="1">
        <v>11.52</v>
      </c>
      <c r="T7168" s="1">
        <v>4</v>
      </c>
      <c r="U7168" s="1">
        <v>0</v>
      </c>
      <c r="V7168" s="5">
        <v>3.2256</v>
      </c>
    </row>
    <row r="7169" spans="1:22" ht="15" thickBot="1" x14ac:dyDescent="0.35">
      <c r="A7169" s="4">
        <v>7168</v>
      </c>
      <c r="B7169" s="2" t="s">
        <v>9323</v>
      </c>
      <c r="C7169" s="1">
        <v>2011</v>
      </c>
      <c r="D7169" s="3">
        <v>40746</v>
      </c>
      <c r="E7169" s="3">
        <v>40748</v>
      </c>
      <c r="F7169" s="2" t="s">
        <v>23</v>
      </c>
      <c r="G7169" s="2" t="s">
        <v>2235</v>
      </c>
      <c r="H7169" s="2" t="s">
        <v>2236</v>
      </c>
      <c r="I7169" s="2" t="s">
        <v>26</v>
      </c>
      <c r="J7169" s="2" t="s">
        <v>27</v>
      </c>
      <c r="K7169" s="2" t="s">
        <v>127</v>
      </c>
      <c r="L7169" s="2" t="s">
        <v>43</v>
      </c>
      <c r="M7169" s="1">
        <v>94122</v>
      </c>
      <c r="N7169" s="2" t="s">
        <v>44</v>
      </c>
      <c r="O7169" s="2" t="s">
        <v>4730</v>
      </c>
      <c r="P7169" s="2" t="s">
        <v>32</v>
      </c>
      <c r="Q7169" s="2" t="s">
        <v>36</v>
      </c>
      <c r="R7169" s="2" t="s">
        <v>4731</v>
      </c>
      <c r="S7169" s="1">
        <v>717.72</v>
      </c>
      <c r="T7169" s="1">
        <v>3</v>
      </c>
      <c r="U7169" s="1">
        <v>0.2</v>
      </c>
      <c r="V7169" s="5">
        <v>71.772000000000006</v>
      </c>
    </row>
    <row r="7170" spans="1:22" ht="15" thickBot="1" x14ac:dyDescent="0.35">
      <c r="A7170" s="4">
        <v>7169</v>
      </c>
      <c r="B7170" s="2" t="s">
        <v>9323</v>
      </c>
      <c r="C7170" s="1">
        <v>2011</v>
      </c>
      <c r="D7170" s="3">
        <v>40746</v>
      </c>
      <c r="E7170" s="3">
        <v>40748</v>
      </c>
      <c r="F7170" s="2" t="s">
        <v>23</v>
      </c>
      <c r="G7170" s="2" t="s">
        <v>2235</v>
      </c>
      <c r="H7170" s="2" t="s">
        <v>2236</v>
      </c>
      <c r="I7170" s="2" t="s">
        <v>26</v>
      </c>
      <c r="J7170" s="2" t="s">
        <v>27</v>
      </c>
      <c r="K7170" s="2" t="s">
        <v>127</v>
      </c>
      <c r="L7170" s="2" t="s">
        <v>43</v>
      </c>
      <c r="M7170" s="1">
        <v>94122</v>
      </c>
      <c r="N7170" s="2" t="s">
        <v>44</v>
      </c>
      <c r="O7170" s="2" t="s">
        <v>1544</v>
      </c>
      <c r="P7170" s="2" t="s">
        <v>46</v>
      </c>
      <c r="Q7170" s="2" t="s">
        <v>59</v>
      </c>
      <c r="R7170" s="2" t="s">
        <v>1545</v>
      </c>
      <c r="S7170" s="1">
        <v>236.5</v>
      </c>
      <c r="T7170" s="1">
        <v>10</v>
      </c>
      <c r="U7170" s="1">
        <v>0</v>
      </c>
      <c r="V7170" s="5">
        <v>68.584999999999994</v>
      </c>
    </row>
    <row r="7171" spans="1:22" ht="15" thickBot="1" x14ac:dyDescent="0.35">
      <c r="A7171" s="4">
        <v>7170</v>
      </c>
      <c r="B7171" s="2" t="s">
        <v>9323</v>
      </c>
      <c r="C7171" s="1">
        <v>2011</v>
      </c>
      <c r="D7171" s="3">
        <v>40746</v>
      </c>
      <c r="E7171" s="3">
        <v>40748</v>
      </c>
      <c r="F7171" s="2" t="s">
        <v>23</v>
      </c>
      <c r="G7171" s="2" t="s">
        <v>2235</v>
      </c>
      <c r="H7171" s="2" t="s">
        <v>2236</v>
      </c>
      <c r="I7171" s="2" t="s">
        <v>26</v>
      </c>
      <c r="J7171" s="2" t="s">
        <v>27</v>
      </c>
      <c r="K7171" s="2" t="s">
        <v>127</v>
      </c>
      <c r="L7171" s="2" t="s">
        <v>43</v>
      </c>
      <c r="M7171" s="1">
        <v>94122</v>
      </c>
      <c r="N7171" s="2" t="s">
        <v>44</v>
      </c>
      <c r="O7171" s="2" t="s">
        <v>4677</v>
      </c>
      <c r="P7171" s="2" t="s">
        <v>32</v>
      </c>
      <c r="Q7171" s="2" t="s">
        <v>56</v>
      </c>
      <c r="R7171" s="2" t="s">
        <v>4678</v>
      </c>
      <c r="S7171" s="1">
        <v>170.352</v>
      </c>
      <c r="T7171" s="1">
        <v>3</v>
      </c>
      <c r="U7171" s="1">
        <v>0.2</v>
      </c>
      <c r="V7171" s="5">
        <v>19.1646</v>
      </c>
    </row>
    <row r="7172" spans="1:22" ht="15" thickBot="1" x14ac:dyDescent="0.35">
      <c r="A7172" s="4">
        <v>7171</v>
      </c>
      <c r="B7172" s="2" t="s">
        <v>9324</v>
      </c>
      <c r="C7172" s="1">
        <v>2014</v>
      </c>
      <c r="D7172" s="3">
        <v>41921</v>
      </c>
      <c r="E7172" s="3">
        <v>41927</v>
      </c>
      <c r="F7172" s="2" t="s">
        <v>50</v>
      </c>
      <c r="G7172" s="2" t="s">
        <v>2520</v>
      </c>
      <c r="H7172" s="2" t="s">
        <v>2521</v>
      </c>
      <c r="I7172" s="2" t="s">
        <v>26</v>
      </c>
      <c r="J7172" s="2" t="s">
        <v>27</v>
      </c>
      <c r="K7172" s="2" t="s">
        <v>266</v>
      </c>
      <c r="L7172" s="2" t="s">
        <v>267</v>
      </c>
      <c r="M7172" s="1">
        <v>10009</v>
      </c>
      <c r="N7172" s="2" t="s">
        <v>148</v>
      </c>
      <c r="O7172" s="2" t="s">
        <v>1548</v>
      </c>
      <c r="P7172" s="2" t="s">
        <v>32</v>
      </c>
      <c r="Q7172" s="2" t="s">
        <v>36</v>
      </c>
      <c r="R7172" s="2" t="s">
        <v>1549</v>
      </c>
      <c r="S7172" s="1">
        <v>145.76400000000001</v>
      </c>
      <c r="T7172" s="1">
        <v>2</v>
      </c>
      <c r="U7172" s="1">
        <v>0.1</v>
      </c>
      <c r="V7172" s="5">
        <v>3.2391999999999999</v>
      </c>
    </row>
    <row r="7173" spans="1:22" ht="15" thickBot="1" x14ac:dyDescent="0.35">
      <c r="A7173" s="4">
        <v>7172</v>
      </c>
      <c r="B7173" s="2" t="s">
        <v>9325</v>
      </c>
      <c r="C7173" s="1">
        <v>2014</v>
      </c>
      <c r="D7173" s="3">
        <v>41755</v>
      </c>
      <c r="E7173" s="3">
        <v>41757</v>
      </c>
      <c r="F7173" s="2" t="s">
        <v>23</v>
      </c>
      <c r="G7173" s="2" t="s">
        <v>5432</v>
      </c>
      <c r="H7173" s="2" t="s">
        <v>5433</v>
      </c>
      <c r="I7173" s="2" t="s">
        <v>26</v>
      </c>
      <c r="J7173" s="2" t="s">
        <v>27</v>
      </c>
      <c r="K7173" s="2" t="s">
        <v>127</v>
      </c>
      <c r="L7173" s="2" t="s">
        <v>43</v>
      </c>
      <c r="M7173" s="1">
        <v>94109</v>
      </c>
      <c r="N7173" s="2" t="s">
        <v>44</v>
      </c>
      <c r="O7173" s="2" t="s">
        <v>1414</v>
      </c>
      <c r="P7173" s="2" t="s">
        <v>71</v>
      </c>
      <c r="Q7173" s="2" t="s">
        <v>161</v>
      </c>
      <c r="R7173" s="2" t="s">
        <v>1415</v>
      </c>
      <c r="S7173" s="1">
        <v>107.97</v>
      </c>
      <c r="T7173" s="1">
        <v>3</v>
      </c>
      <c r="U7173" s="1">
        <v>0</v>
      </c>
      <c r="V7173" s="5">
        <v>22.6737</v>
      </c>
    </row>
    <row r="7174" spans="1:22" ht="15" thickBot="1" x14ac:dyDescent="0.35">
      <c r="A7174" s="4">
        <v>7173</v>
      </c>
      <c r="B7174" s="2" t="s">
        <v>9326</v>
      </c>
      <c r="C7174" s="1">
        <v>2014</v>
      </c>
      <c r="D7174" s="3">
        <v>41725</v>
      </c>
      <c r="E7174" s="3">
        <v>41729</v>
      </c>
      <c r="F7174" s="2" t="s">
        <v>50</v>
      </c>
      <c r="G7174" s="2" t="s">
        <v>819</v>
      </c>
      <c r="H7174" s="2" t="s">
        <v>820</v>
      </c>
      <c r="I7174" s="2" t="s">
        <v>41</v>
      </c>
      <c r="J7174" s="2" t="s">
        <v>27</v>
      </c>
      <c r="K7174" s="2" t="s">
        <v>184</v>
      </c>
      <c r="L7174" s="2" t="s">
        <v>104</v>
      </c>
      <c r="M7174" s="1">
        <v>77070</v>
      </c>
      <c r="N7174" s="2" t="s">
        <v>105</v>
      </c>
      <c r="O7174" s="2" t="s">
        <v>1414</v>
      </c>
      <c r="P7174" s="2" t="s">
        <v>71</v>
      </c>
      <c r="Q7174" s="2" t="s">
        <v>161</v>
      </c>
      <c r="R7174" s="2" t="s">
        <v>1415</v>
      </c>
      <c r="S7174" s="1">
        <v>143.96</v>
      </c>
      <c r="T7174" s="1">
        <v>5</v>
      </c>
      <c r="U7174" s="1">
        <v>0.2</v>
      </c>
      <c r="V7174" s="5">
        <v>1.7995000000000001</v>
      </c>
    </row>
    <row r="7175" spans="1:22" ht="15" thickBot="1" x14ac:dyDescent="0.35">
      <c r="A7175" s="4">
        <v>7174</v>
      </c>
      <c r="B7175" s="2" t="s">
        <v>9326</v>
      </c>
      <c r="C7175" s="1">
        <v>2014</v>
      </c>
      <c r="D7175" s="3">
        <v>41725</v>
      </c>
      <c r="E7175" s="3">
        <v>41729</v>
      </c>
      <c r="F7175" s="2" t="s">
        <v>50</v>
      </c>
      <c r="G7175" s="2" t="s">
        <v>819</v>
      </c>
      <c r="H7175" s="2" t="s">
        <v>820</v>
      </c>
      <c r="I7175" s="2" t="s">
        <v>41</v>
      </c>
      <c r="J7175" s="2" t="s">
        <v>27</v>
      </c>
      <c r="K7175" s="2" t="s">
        <v>184</v>
      </c>
      <c r="L7175" s="2" t="s">
        <v>104</v>
      </c>
      <c r="M7175" s="1">
        <v>77070</v>
      </c>
      <c r="N7175" s="2" t="s">
        <v>105</v>
      </c>
      <c r="O7175" s="2" t="s">
        <v>1380</v>
      </c>
      <c r="P7175" s="2" t="s">
        <v>71</v>
      </c>
      <c r="Q7175" s="2" t="s">
        <v>1216</v>
      </c>
      <c r="R7175" s="2" t="s">
        <v>1381</v>
      </c>
      <c r="S7175" s="1">
        <v>2399.96</v>
      </c>
      <c r="T7175" s="1">
        <v>5</v>
      </c>
      <c r="U7175" s="1">
        <v>0.2</v>
      </c>
      <c r="V7175" s="5">
        <v>569.9905</v>
      </c>
    </row>
    <row r="7176" spans="1:22" ht="15" thickBot="1" x14ac:dyDescent="0.35">
      <c r="A7176" s="4">
        <v>7175</v>
      </c>
      <c r="B7176" s="2" t="s">
        <v>9326</v>
      </c>
      <c r="C7176" s="1">
        <v>2014</v>
      </c>
      <c r="D7176" s="3">
        <v>41725</v>
      </c>
      <c r="E7176" s="3">
        <v>41729</v>
      </c>
      <c r="F7176" s="2" t="s">
        <v>50</v>
      </c>
      <c r="G7176" s="2" t="s">
        <v>819</v>
      </c>
      <c r="H7176" s="2" t="s">
        <v>820</v>
      </c>
      <c r="I7176" s="2" t="s">
        <v>41</v>
      </c>
      <c r="J7176" s="2" t="s">
        <v>27</v>
      </c>
      <c r="K7176" s="2" t="s">
        <v>184</v>
      </c>
      <c r="L7176" s="2" t="s">
        <v>104</v>
      </c>
      <c r="M7176" s="1">
        <v>77070</v>
      </c>
      <c r="N7176" s="2" t="s">
        <v>105</v>
      </c>
      <c r="O7176" s="2" t="s">
        <v>5414</v>
      </c>
      <c r="P7176" s="2" t="s">
        <v>46</v>
      </c>
      <c r="Q7176" s="2" t="s">
        <v>90</v>
      </c>
      <c r="R7176" s="2" t="s">
        <v>5415</v>
      </c>
      <c r="S7176" s="1">
        <v>74.352000000000004</v>
      </c>
      <c r="T7176" s="1">
        <v>3</v>
      </c>
      <c r="U7176" s="1">
        <v>0.2</v>
      </c>
      <c r="V7176" s="5">
        <v>23.234999999999999</v>
      </c>
    </row>
    <row r="7177" spans="1:22" ht="15" thickBot="1" x14ac:dyDescent="0.35">
      <c r="A7177" s="4">
        <v>7176</v>
      </c>
      <c r="B7177" s="2" t="s">
        <v>9326</v>
      </c>
      <c r="C7177" s="1">
        <v>2014</v>
      </c>
      <c r="D7177" s="3">
        <v>41725</v>
      </c>
      <c r="E7177" s="3">
        <v>41729</v>
      </c>
      <c r="F7177" s="2" t="s">
        <v>50</v>
      </c>
      <c r="G7177" s="2" t="s">
        <v>819</v>
      </c>
      <c r="H7177" s="2" t="s">
        <v>820</v>
      </c>
      <c r="I7177" s="2" t="s">
        <v>41</v>
      </c>
      <c r="J7177" s="2" t="s">
        <v>27</v>
      </c>
      <c r="K7177" s="2" t="s">
        <v>184</v>
      </c>
      <c r="L7177" s="2" t="s">
        <v>104</v>
      </c>
      <c r="M7177" s="1">
        <v>77070</v>
      </c>
      <c r="N7177" s="2" t="s">
        <v>105</v>
      </c>
      <c r="O7177" s="2" t="s">
        <v>5366</v>
      </c>
      <c r="P7177" s="2" t="s">
        <v>46</v>
      </c>
      <c r="Q7177" s="2" t="s">
        <v>78</v>
      </c>
      <c r="R7177" s="2" t="s">
        <v>5367</v>
      </c>
      <c r="S7177" s="1">
        <v>87.168000000000006</v>
      </c>
      <c r="T7177" s="1">
        <v>8</v>
      </c>
      <c r="U7177" s="1">
        <v>0.8</v>
      </c>
      <c r="V7177" s="5">
        <v>-226.63679999999999</v>
      </c>
    </row>
    <row r="7178" spans="1:22" ht="15" thickBot="1" x14ac:dyDescent="0.35">
      <c r="A7178" s="4">
        <v>7177</v>
      </c>
      <c r="B7178" s="2" t="s">
        <v>9326</v>
      </c>
      <c r="C7178" s="1">
        <v>2014</v>
      </c>
      <c r="D7178" s="3">
        <v>41725</v>
      </c>
      <c r="E7178" s="3">
        <v>41729</v>
      </c>
      <c r="F7178" s="2" t="s">
        <v>50</v>
      </c>
      <c r="G7178" s="2" t="s">
        <v>819</v>
      </c>
      <c r="H7178" s="2" t="s">
        <v>820</v>
      </c>
      <c r="I7178" s="2" t="s">
        <v>41</v>
      </c>
      <c r="J7178" s="2" t="s">
        <v>27</v>
      </c>
      <c r="K7178" s="2" t="s">
        <v>184</v>
      </c>
      <c r="L7178" s="2" t="s">
        <v>104</v>
      </c>
      <c r="M7178" s="1">
        <v>77070</v>
      </c>
      <c r="N7178" s="2" t="s">
        <v>105</v>
      </c>
      <c r="O7178" s="2" t="s">
        <v>4076</v>
      </c>
      <c r="P7178" s="2" t="s">
        <v>46</v>
      </c>
      <c r="Q7178" s="2" t="s">
        <v>59</v>
      </c>
      <c r="R7178" s="2" t="s">
        <v>4077</v>
      </c>
      <c r="S7178" s="1">
        <v>32.231999999999999</v>
      </c>
      <c r="T7178" s="1">
        <v>3</v>
      </c>
      <c r="U7178" s="1">
        <v>0.2</v>
      </c>
      <c r="V7178" s="5">
        <v>2.4174000000000002</v>
      </c>
    </row>
    <row r="7179" spans="1:22" ht="15" thickBot="1" x14ac:dyDescent="0.35">
      <c r="A7179" s="4">
        <v>7178</v>
      </c>
      <c r="B7179" s="2" t="s">
        <v>9327</v>
      </c>
      <c r="C7179" s="1">
        <v>2014</v>
      </c>
      <c r="D7179" s="3">
        <v>41764</v>
      </c>
      <c r="E7179" s="3">
        <v>41770</v>
      </c>
      <c r="F7179" s="2" t="s">
        <v>50</v>
      </c>
      <c r="G7179" s="2" t="s">
        <v>4193</v>
      </c>
      <c r="H7179" s="2" t="s">
        <v>4194</v>
      </c>
      <c r="I7179" s="2" t="s">
        <v>41</v>
      </c>
      <c r="J7179" s="2" t="s">
        <v>27</v>
      </c>
      <c r="K7179" s="2" t="s">
        <v>146</v>
      </c>
      <c r="L7179" s="2" t="s">
        <v>147</v>
      </c>
      <c r="M7179" s="1">
        <v>19140</v>
      </c>
      <c r="N7179" s="2" t="s">
        <v>148</v>
      </c>
      <c r="O7179" s="2" t="s">
        <v>9262</v>
      </c>
      <c r="P7179" s="2" t="s">
        <v>46</v>
      </c>
      <c r="Q7179" s="2" t="s">
        <v>75</v>
      </c>
      <c r="R7179" s="2" t="s">
        <v>9263</v>
      </c>
      <c r="S7179" s="1">
        <v>2.202</v>
      </c>
      <c r="T7179" s="1">
        <v>2</v>
      </c>
      <c r="U7179" s="1">
        <v>0.7</v>
      </c>
      <c r="V7179" s="5">
        <v>-1.5414000000000001</v>
      </c>
    </row>
    <row r="7180" spans="1:22" ht="15" thickBot="1" x14ac:dyDescent="0.35">
      <c r="A7180" s="4">
        <v>7179</v>
      </c>
      <c r="B7180" s="2" t="s">
        <v>9327</v>
      </c>
      <c r="C7180" s="1">
        <v>2014</v>
      </c>
      <c r="D7180" s="3">
        <v>41764</v>
      </c>
      <c r="E7180" s="3">
        <v>41770</v>
      </c>
      <c r="F7180" s="2" t="s">
        <v>50</v>
      </c>
      <c r="G7180" s="2" t="s">
        <v>4193</v>
      </c>
      <c r="H7180" s="2" t="s">
        <v>4194</v>
      </c>
      <c r="I7180" s="2" t="s">
        <v>41</v>
      </c>
      <c r="J7180" s="2" t="s">
        <v>27</v>
      </c>
      <c r="K7180" s="2" t="s">
        <v>146</v>
      </c>
      <c r="L7180" s="2" t="s">
        <v>147</v>
      </c>
      <c r="M7180" s="1">
        <v>19140</v>
      </c>
      <c r="N7180" s="2" t="s">
        <v>148</v>
      </c>
      <c r="O7180" s="2" t="s">
        <v>3366</v>
      </c>
      <c r="P7180" s="2" t="s">
        <v>46</v>
      </c>
      <c r="Q7180" s="2" t="s">
        <v>75</v>
      </c>
      <c r="R7180" s="2" t="s">
        <v>3367</v>
      </c>
      <c r="S7180" s="1">
        <v>9.3960000000000008</v>
      </c>
      <c r="T7180" s="1">
        <v>3</v>
      </c>
      <c r="U7180" s="1">
        <v>0.7</v>
      </c>
      <c r="V7180" s="5">
        <v>-7.5167999999999999</v>
      </c>
    </row>
    <row r="7181" spans="1:22" ht="15" thickBot="1" x14ac:dyDescent="0.35">
      <c r="A7181" s="4">
        <v>7180</v>
      </c>
      <c r="B7181" s="2" t="s">
        <v>9328</v>
      </c>
      <c r="C7181" s="1">
        <v>2013</v>
      </c>
      <c r="D7181" s="3">
        <v>41593</v>
      </c>
      <c r="E7181" s="3">
        <v>41597</v>
      </c>
      <c r="F7181" s="2" t="s">
        <v>50</v>
      </c>
      <c r="G7181" s="2" t="s">
        <v>495</v>
      </c>
      <c r="H7181" s="2" t="s">
        <v>496</v>
      </c>
      <c r="I7181" s="2" t="s">
        <v>26</v>
      </c>
      <c r="J7181" s="2" t="s">
        <v>27</v>
      </c>
      <c r="K7181" s="2" t="s">
        <v>4492</v>
      </c>
      <c r="L7181" s="2" t="s">
        <v>2735</v>
      </c>
      <c r="M7181" s="1">
        <v>21215</v>
      </c>
      <c r="N7181" s="2" t="s">
        <v>148</v>
      </c>
      <c r="O7181" s="2" t="s">
        <v>6416</v>
      </c>
      <c r="P7181" s="2" t="s">
        <v>71</v>
      </c>
      <c r="Q7181" s="2" t="s">
        <v>72</v>
      </c>
      <c r="R7181" s="2" t="s">
        <v>6417</v>
      </c>
      <c r="S7181" s="1">
        <v>89.97</v>
      </c>
      <c r="T7181" s="1">
        <v>3</v>
      </c>
      <c r="U7181" s="1">
        <v>0</v>
      </c>
      <c r="V7181" s="5">
        <v>25.191600000000001</v>
      </c>
    </row>
    <row r="7182" spans="1:22" ht="15" thickBot="1" x14ac:dyDescent="0.35">
      <c r="A7182" s="4">
        <v>7181</v>
      </c>
      <c r="B7182" s="2" t="s">
        <v>9329</v>
      </c>
      <c r="C7182" s="1">
        <v>2011</v>
      </c>
      <c r="D7182" s="3">
        <v>40550</v>
      </c>
      <c r="E7182" s="3">
        <v>40551</v>
      </c>
      <c r="F7182" s="2" t="s">
        <v>188</v>
      </c>
      <c r="G7182" s="2" t="s">
        <v>6633</v>
      </c>
      <c r="H7182" s="2" t="s">
        <v>6634</v>
      </c>
      <c r="I7182" s="2" t="s">
        <v>41</v>
      </c>
      <c r="J7182" s="2" t="s">
        <v>27</v>
      </c>
      <c r="K7182" s="2" t="s">
        <v>7722</v>
      </c>
      <c r="L7182" s="2" t="s">
        <v>1272</v>
      </c>
      <c r="M7182" s="1">
        <v>30605</v>
      </c>
      <c r="N7182" s="2" t="s">
        <v>30</v>
      </c>
      <c r="O7182" s="2" t="s">
        <v>1264</v>
      </c>
      <c r="P7182" s="2" t="s">
        <v>46</v>
      </c>
      <c r="Q7182" s="2" t="s">
        <v>68</v>
      </c>
      <c r="R7182" s="2" t="s">
        <v>1265</v>
      </c>
      <c r="S7182" s="1">
        <v>12.78</v>
      </c>
      <c r="T7182" s="1">
        <v>3</v>
      </c>
      <c r="U7182" s="1">
        <v>0</v>
      </c>
      <c r="V7182" s="5">
        <v>5.2397999999999998</v>
      </c>
    </row>
    <row r="7183" spans="1:22" ht="15" thickBot="1" x14ac:dyDescent="0.35">
      <c r="A7183" s="4">
        <v>7182</v>
      </c>
      <c r="B7183" s="2" t="s">
        <v>9330</v>
      </c>
      <c r="C7183" s="1">
        <v>2013</v>
      </c>
      <c r="D7183" s="3">
        <v>41636</v>
      </c>
      <c r="E7183" s="3">
        <v>41639</v>
      </c>
      <c r="F7183" s="2" t="s">
        <v>23</v>
      </c>
      <c r="G7183" s="2" t="s">
        <v>5244</v>
      </c>
      <c r="H7183" s="2" t="s">
        <v>5245</v>
      </c>
      <c r="I7183" s="2" t="s">
        <v>26</v>
      </c>
      <c r="J7183" s="2" t="s">
        <v>27</v>
      </c>
      <c r="K7183" s="2" t="s">
        <v>2470</v>
      </c>
      <c r="L7183" s="2" t="s">
        <v>498</v>
      </c>
      <c r="M7183" s="1">
        <v>43130</v>
      </c>
      <c r="N7183" s="2" t="s">
        <v>148</v>
      </c>
      <c r="O7183" s="2" t="s">
        <v>4258</v>
      </c>
      <c r="P7183" s="2" t="s">
        <v>71</v>
      </c>
      <c r="Q7183" s="2" t="s">
        <v>161</v>
      </c>
      <c r="R7183" s="2" t="s">
        <v>4259</v>
      </c>
      <c r="S7183" s="1">
        <v>40</v>
      </c>
      <c r="T7183" s="1">
        <v>2</v>
      </c>
      <c r="U7183" s="1">
        <v>0.2</v>
      </c>
      <c r="V7183" s="5">
        <v>0.5</v>
      </c>
    </row>
    <row r="7184" spans="1:22" ht="15" thickBot="1" x14ac:dyDescent="0.35">
      <c r="A7184" s="4">
        <v>7183</v>
      </c>
      <c r="B7184" s="2" t="s">
        <v>9331</v>
      </c>
      <c r="C7184" s="1">
        <v>2014</v>
      </c>
      <c r="D7184" s="3">
        <v>41760</v>
      </c>
      <c r="E7184" s="3">
        <v>41764</v>
      </c>
      <c r="F7184" s="2" t="s">
        <v>50</v>
      </c>
      <c r="G7184" s="2" t="s">
        <v>1068</v>
      </c>
      <c r="H7184" s="2" t="s">
        <v>1069</v>
      </c>
      <c r="I7184" s="2" t="s">
        <v>102</v>
      </c>
      <c r="J7184" s="2" t="s">
        <v>27</v>
      </c>
      <c r="K7184" s="2" t="s">
        <v>42</v>
      </c>
      <c r="L7184" s="2" t="s">
        <v>43</v>
      </c>
      <c r="M7184" s="1">
        <v>90032</v>
      </c>
      <c r="N7184" s="2" t="s">
        <v>44</v>
      </c>
      <c r="O7184" s="2" t="s">
        <v>2727</v>
      </c>
      <c r="P7184" s="2" t="s">
        <v>46</v>
      </c>
      <c r="Q7184" s="2" t="s">
        <v>75</v>
      </c>
      <c r="R7184" s="2" t="s">
        <v>2728</v>
      </c>
      <c r="S7184" s="1">
        <v>23.24</v>
      </c>
      <c r="T7184" s="1">
        <v>5</v>
      </c>
      <c r="U7184" s="1">
        <v>0.2</v>
      </c>
      <c r="V7184" s="5">
        <v>7.5529999999999999</v>
      </c>
    </row>
    <row r="7185" spans="1:22" ht="15" thickBot="1" x14ac:dyDescent="0.35">
      <c r="A7185" s="4">
        <v>7184</v>
      </c>
      <c r="B7185" s="2" t="s">
        <v>9332</v>
      </c>
      <c r="C7185" s="1">
        <v>2014</v>
      </c>
      <c r="D7185" s="3">
        <v>41751</v>
      </c>
      <c r="E7185" s="3">
        <v>41753</v>
      </c>
      <c r="F7185" s="2" t="s">
        <v>188</v>
      </c>
      <c r="G7185" s="2" t="s">
        <v>465</v>
      </c>
      <c r="H7185" s="2" t="s">
        <v>466</v>
      </c>
      <c r="I7185" s="2" t="s">
        <v>26</v>
      </c>
      <c r="J7185" s="2" t="s">
        <v>27</v>
      </c>
      <c r="K7185" s="2" t="s">
        <v>4492</v>
      </c>
      <c r="L7185" s="2" t="s">
        <v>2735</v>
      </c>
      <c r="M7185" s="1">
        <v>21215</v>
      </c>
      <c r="N7185" s="2" t="s">
        <v>148</v>
      </c>
      <c r="O7185" s="2" t="s">
        <v>203</v>
      </c>
      <c r="P7185" s="2" t="s">
        <v>32</v>
      </c>
      <c r="Q7185" s="2" t="s">
        <v>36</v>
      </c>
      <c r="R7185" s="2" t="s">
        <v>204</v>
      </c>
      <c r="S7185" s="1">
        <v>908.82</v>
      </c>
      <c r="T7185" s="1">
        <v>9</v>
      </c>
      <c r="U7185" s="1">
        <v>0</v>
      </c>
      <c r="V7185" s="5">
        <v>227.20500000000001</v>
      </c>
    </row>
    <row r="7186" spans="1:22" ht="15" thickBot="1" x14ac:dyDescent="0.35">
      <c r="A7186" s="4">
        <v>7185</v>
      </c>
      <c r="B7186" s="2" t="s">
        <v>9333</v>
      </c>
      <c r="C7186" s="1">
        <v>2014</v>
      </c>
      <c r="D7186" s="3">
        <v>41869</v>
      </c>
      <c r="E7186" s="3">
        <v>41876</v>
      </c>
      <c r="F7186" s="2" t="s">
        <v>50</v>
      </c>
      <c r="G7186" s="2" t="s">
        <v>4443</v>
      </c>
      <c r="H7186" s="2" t="s">
        <v>4444</v>
      </c>
      <c r="I7186" s="2" t="s">
        <v>102</v>
      </c>
      <c r="J7186" s="2" t="s">
        <v>27</v>
      </c>
      <c r="K7186" s="2" t="s">
        <v>184</v>
      </c>
      <c r="L7186" s="2" t="s">
        <v>104</v>
      </c>
      <c r="M7186" s="1">
        <v>77095</v>
      </c>
      <c r="N7186" s="2" t="s">
        <v>105</v>
      </c>
      <c r="O7186" s="2" t="s">
        <v>6833</v>
      </c>
      <c r="P7186" s="2" t="s">
        <v>46</v>
      </c>
      <c r="Q7186" s="2" t="s">
        <v>578</v>
      </c>
      <c r="R7186" s="2" t="s">
        <v>6834</v>
      </c>
      <c r="S7186" s="1">
        <v>5.5519999999999996</v>
      </c>
      <c r="T7186" s="1">
        <v>2</v>
      </c>
      <c r="U7186" s="1">
        <v>0.2</v>
      </c>
      <c r="V7186" s="5">
        <v>-1.0409999999999999</v>
      </c>
    </row>
    <row r="7187" spans="1:22" ht="15" thickBot="1" x14ac:dyDescent="0.35">
      <c r="A7187" s="4">
        <v>7186</v>
      </c>
      <c r="B7187" s="2" t="s">
        <v>9333</v>
      </c>
      <c r="C7187" s="1">
        <v>2014</v>
      </c>
      <c r="D7187" s="3">
        <v>41869</v>
      </c>
      <c r="E7187" s="3">
        <v>41876</v>
      </c>
      <c r="F7187" s="2" t="s">
        <v>50</v>
      </c>
      <c r="G7187" s="2" t="s">
        <v>4443</v>
      </c>
      <c r="H7187" s="2" t="s">
        <v>4444</v>
      </c>
      <c r="I7187" s="2" t="s">
        <v>102</v>
      </c>
      <c r="J7187" s="2" t="s">
        <v>27</v>
      </c>
      <c r="K7187" s="2" t="s">
        <v>184</v>
      </c>
      <c r="L7187" s="2" t="s">
        <v>104</v>
      </c>
      <c r="M7187" s="1">
        <v>77095</v>
      </c>
      <c r="N7187" s="2" t="s">
        <v>105</v>
      </c>
      <c r="O7187" s="2" t="s">
        <v>5844</v>
      </c>
      <c r="P7187" s="2" t="s">
        <v>46</v>
      </c>
      <c r="Q7187" s="2" t="s">
        <v>68</v>
      </c>
      <c r="R7187" s="2" t="s">
        <v>5845</v>
      </c>
      <c r="S7187" s="1">
        <v>8.016</v>
      </c>
      <c r="T7187" s="1">
        <v>3</v>
      </c>
      <c r="U7187" s="1">
        <v>0.2</v>
      </c>
      <c r="V7187" s="5">
        <v>1.002</v>
      </c>
    </row>
    <row r="7188" spans="1:22" ht="15" thickBot="1" x14ac:dyDescent="0.35">
      <c r="A7188" s="4">
        <v>7187</v>
      </c>
      <c r="B7188" s="2" t="s">
        <v>9333</v>
      </c>
      <c r="C7188" s="1">
        <v>2014</v>
      </c>
      <c r="D7188" s="3">
        <v>41869</v>
      </c>
      <c r="E7188" s="3">
        <v>41876</v>
      </c>
      <c r="F7188" s="2" t="s">
        <v>50</v>
      </c>
      <c r="G7188" s="2" t="s">
        <v>4443</v>
      </c>
      <c r="H7188" s="2" t="s">
        <v>4444</v>
      </c>
      <c r="I7188" s="2" t="s">
        <v>102</v>
      </c>
      <c r="J7188" s="2" t="s">
        <v>27</v>
      </c>
      <c r="K7188" s="2" t="s">
        <v>184</v>
      </c>
      <c r="L7188" s="2" t="s">
        <v>104</v>
      </c>
      <c r="M7188" s="1">
        <v>77095</v>
      </c>
      <c r="N7188" s="2" t="s">
        <v>105</v>
      </c>
      <c r="O7188" s="2" t="s">
        <v>5749</v>
      </c>
      <c r="P7188" s="2" t="s">
        <v>32</v>
      </c>
      <c r="Q7188" s="2" t="s">
        <v>36</v>
      </c>
      <c r="R7188" s="2" t="s">
        <v>5750</v>
      </c>
      <c r="S7188" s="1">
        <v>74.591999999999999</v>
      </c>
      <c r="T7188" s="1">
        <v>4</v>
      </c>
      <c r="U7188" s="1">
        <v>0.3</v>
      </c>
      <c r="V7188" s="5">
        <v>-2.1312000000000002</v>
      </c>
    </row>
    <row r="7189" spans="1:22" ht="15" thickBot="1" x14ac:dyDescent="0.35">
      <c r="A7189" s="4">
        <v>7188</v>
      </c>
      <c r="B7189" s="2" t="s">
        <v>9333</v>
      </c>
      <c r="C7189" s="1">
        <v>2014</v>
      </c>
      <c r="D7189" s="3">
        <v>41869</v>
      </c>
      <c r="E7189" s="3">
        <v>41876</v>
      </c>
      <c r="F7189" s="2" t="s">
        <v>50</v>
      </c>
      <c r="G7189" s="2" t="s">
        <v>4443</v>
      </c>
      <c r="H7189" s="2" t="s">
        <v>4444</v>
      </c>
      <c r="I7189" s="2" t="s">
        <v>102</v>
      </c>
      <c r="J7189" s="2" t="s">
        <v>27</v>
      </c>
      <c r="K7189" s="2" t="s">
        <v>184</v>
      </c>
      <c r="L7189" s="2" t="s">
        <v>104</v>
      </c>
      <c r="M7189" s="1">
        <v>77095</v>
      </c>
      <c r="N7189" s="2" t="s">
        <v>105</v>
      </c>
      <c r="O7189" s="2" t="s">
        <v>6260</v>
      </c>
      <c r="P7189" s="2" t="s">
        <v>32</v>
      </c>
      <c r="Q7189" s="2" t="s">
        <v>65</v>
      </c>
      <c r="R7189" s="2" t="s">
        <v>6261</v>
      </c>
      <c r="S7189" s="1">
        <v>16.783999999999999</v>
      </c>
      <c r="T7189" s="1">
        <v>2</v>
      </c>
      <c r="U7189" s="1">
        <v>0.6</v>
      </c>
      <c r="V7189" s="5">
        <v>-22.238800000000001</v>
      </c>
    </row>
    <row r="7190" spans="1:22" ht="15" thickBot="1" x14ac:dyDescent="0.35">
      <c r="A7190" s="4">
        <v>7189</v>
      </c>
      <c r="B7190" s="2" t="s">
        <v>9333</v>
      </c>
      <c r="C7190" s="1">
        <v>2014</v>
      </c>
      <c r="D7190" s="3">
        <v>41869</v>
      </c>
      <c r="E7190" s="3">
        <v>41876</v>
      </c>
      <c r="F7190" s="2" t="s">
        <v>50</v>
      </c>
      <c r="G7190" s="2" t="s">
        <v>4443</v>
      </c>
      <c r="H7190" s="2" t="s">
        <v>4444</v>
      </c>
      <c r="I7190" s="2" t="s">
        <v>102</v>
      </c>
      <c r="J7190" s="2" t="s">
        <v>27</v>
      </c>
      <c r="K7190" s="2" t="s">
        <v>184</v>
      </c>
      <c r="L7190" s="2" t="s">
        <v>104</v>
      </c>
      <c r="M7190" s="1">
        <v>77095</v>
      </c>
      <c r="N7190" s="2" t="s">
        <v>105</v>
      </c>
      <c r="O7190" s="2" t="s">
        <v>2074</v>
      </c>
      <c r="P7190" s="2" t="s">
        <v>46</v>
      </c>
      <c r="Q7190" s="2" t="s">
        <v>78</v>
      </c>
      <c r="R7190" s="2" t="s">
        <v>2075</v>
      </c>
      <c r="S7190" s="1">
        <v>38.863999999999997</v>
      </c>
      <c r="T7190" s="1">
        <v>4</v>
      </c>
      <c r="U7190" s="1">
        <v>0.8</v>
      </c>
      <c r="V7190" s="5">
        <v>-99.103200000000001</v>
      </c>
    </row>
    <row r="7191" spans="1:22" ht="15" thickBot="1" x14ac:dyDescent="0.35">
      <c r="A7191" s="4">
        <v>7190</v>
      </c>
      <c r="B7191" s="2" t="s">
        <v>9334</v>
      </c>
      <c r="C7191" s="1">
        <v>2013</v>
      </c>
      <c r="D7191" s="3">
        <v>41591</v>
      </c>
      <c r="E7191" s="3">
        <v>41594</v>
      </c>
      <c r="F7191" s="2" t="s">
        <v>188</v>
      </c>
      <c r="G7191" s="2" t="s">
        <v>930</v>
      </c>
      <c r="H7191" s="2" t="s">
        <v>931</v>
      </c>
      <c r="I7191" s="2" t="s">
        <v>102</v>
      </c>
      <c r="J7191" s="2" t="s">
        <v>27</v>
      </c>
      <c r="K7191" s="2" t="s">
        <v>947</v>
      </c>
      <c r="L7191" s="2" t="s">
        <v>43</v>
      </c>
      <c r="M7191" s="1">
        <v>92024</v>
      </c>
      <c r="N7191" s="2" t="s">
        <v>44</v>
      </c>
      <c r="O7191" s="2" t="s">
        <v>6347</v>
      </c>
      <c r="P7191" s="2" t="s">
        <v>71</v>
      </c>
      <c r="Q7191" s="2" t="s">
        <v>72</v>
      </c>
      <c r="R7191" s="2" t="s">
        <v>6348</v>
      </c>
      <c r="S7191" s="1">
        <v>203.976</v>
      </c>
      <c r="T7191" s="1">
        <v>3</v>
      </c>
      <c r="U7191" s="1">
        <v>0.2</v>
      </c>
      <c r="V7191" s="5">
        <v>25.497</v>
      </c>
    </row>
    <row r="7192" spans="1:22" ht="15" thickBot="1" x14ac:dyDescent="0.35">
      <c r="A7192" s="4">
        <v>7191</v>
      </c>
      <c r="B7192" s="2" t="s">
        <v>9334</v>
      </c>
      <c r="C7192" s="1">
        <v>2013</v>
      </c>
      <c r="D7192" s="3">
        <v>41591</v>
      </c>
      <c r="E7192" s="3">
        <v>41594</v>
      </c>
      <c r="F7192" s="2" t="s">
        <v>188</v>
      </c>
      <c r="G7192" s="2" t="s">
        <v>930</v>
      </c>
      <c r="H7192" s="2" t="s">
        <v>931</v>
      </c>
      <c r="I7192" s="2" t="s">
        <v>102</v>
      </c>
      <c r="J7192" s="2" t="s">
        <v>27</v>
      </c>
      <c r="K7192" s="2" t="s">
        <v>947</v>
      </c>
      <c r="L7192" s="2" t="s">
        <v>43</v>
      </c>
      <c r="M7192" s="1">
        <v>92024</v>
      </c>
      <c r="N7192" s="2" t="s">
        <v>44</v>
      </c>
      <c r="O7192" s="2" t="s">
        <v>7496</v>
      </c>
      <c r="P7192" s="2" t="s">
        <v>32</v>
      </c>
      <c r="Q7192" s="2" t="s">
        <v>56</v>
      </c>
      <c r="R7192" s="2" t="s">
        <v>7497</v>
      </c>
      <c r="S7192" s="1">
        <v>674.35199999999998</v>
      </c>
      <c r="T7192" s="1">
        <v>3</v>
      </c>
      <c r="U7192" s="1">
        <v>0.2</v>
      </c>
      <c r="V7192" s="5">
        <v>-8.4293999999999993</v>
      </c>
    </row>
    <row r="7193" spans="1:22" ht="15" thickBot="1" x14ac:dyDescent="0.35">
      <c r="A7193" s="4">
        <v>7192</v>
      </c>
      <c r="B7193" s="2" t="s">
        <v>9335</v>
      </c>
      <c r="C7193" s="1">
        <v>2013</v>
      </c>
      <c r="D7193" s="3">
        <v>41549</v>
      </c>
      <c r="E7193" s="3">
        <v>41554</v>
      </c>
      <c r="F7193" s="2" t="s">
        <v>23</v>
      </c>
      <c r="G7193" s="2" t="s">
        <v>4397</v>
      </c>
      <c r="H7193" s="2" t="s">
        <v>4398</v>
      </c>
      <c r="I7193" s="2" t="s">
        <v>26</v>
      </c>
      <c r="J7193" s="2" t="s">
        <v>27</v>
      </c>
      <c r="K7193" s="2" t="s">
        <v>2330</v>
      </c>
      <c r="L7193" s="2" t="s">
        <v>54</v>
      </c>
      <c r="M7193" s="1">
        <v>33012</v>
      </c>
      <c r="N7193" s="2" t="s">
        <v>30</v>
      </c>
      <c r="O7193" s="2" t="s">
        <v>1218</v>
      </c>
      <c r="P7193" s="2" t="s">
        <v>46</v>
      </c>
      <c r="Q7193" s="2" t="s">
        <v>75</v>
      </c>
      <c r="R7193" s="2" t="s">
        <v>1219</v>
      </c>
      <c r="S7193" s="1">
        <v>5.3879999999999999</v>
      </c>
      <c r="T7193" s="1">
        <v>4</v>
      </c>
      <c r="U7193" s="1">
        <v>0.7</v>
      </c>
      <c r="V7193" s="5">
        <v>-4.49</v>
      </c>
    </row>
    <row r="7194" spans="1:22" ht="15" thickBot="1" x14ac:dyDescent="0.35">
      <c r="A7194" s="4">
        <v>7193</v>
      </c>
      <c r="B7194" s="2" t="s">
        <v>9335</v>
      </c>
      <c r="C7194" s="1">
        <v>2013</v>
      </c>
      <c r="D7194" s="3">
        <v>41549</v>
      </c>
      <c r="E7194" s="3">
        <v>41554</v>
      </c>
      <c r="F7194" s="2" t="s">
        <v>23</v>
      </c>
      <c r="G7194" s="2" t="s">
        <v>4397</v>
      </c>
      <c r="H7194" s="2" t="s">
        <v>4398</v>
      </c>
      <c r="I7194" s="2" t="s">
        <v>26</v>
      </c>
      <c r="J7194" s="2" t="s">
        <v>27</v>
      </c>
      <c r="K7194" s="2" t="s">
        <v>2330</v>
      </c>
      <c r="L7194" s="2" t="s">
        <v>54</v>
      </c>
      <c r="M7194" s="1">
        <v>33012</v>
      </c>
      <c r="N7194" s="2" t="s">
        <v>30</v>
      </c>
      <c r="O7194" s="2" t="s">
        <v>4640</v>
      </c>
      <c r="P7194" s="2" t="s">
        <v>46</v>
      </c>
      <c r="Q7194" s="2" t="s">
        <v>68</v>
      </c>
      <c r="R7194" s="2" t="s">
        <v>186</v>
      </c>
      <c r="S7194" s="1">
        <v>30.975999999999999</v>
      </c>
      <c r="T7194" s="1">
        <v>8</v>
      </c>
      <c r="U7194" s="1">
        <v>0.2</v>
      </c>
      <c r="V7194" s="5">
        <v>5.0335999999999999</v>
      </c>
    </row>
    <row r="7195" spans="1:22" ht="15" thickBot="1" x14ac:dyDescent="0.35">
      <c r="A7195" s="4">
        <v>7194</v>
      </c>
      <c r="B7195" s="2" t="s">
        <v>9336</v>
      </c>
      <c r="C7195" s="1">
        <v>2013</v>
      </c>
      <c r="D7195" s="3">
        <v>41317</v>
      </c>
      <c r="E7195" s="3">
        <v>41319</v>
      </c>
      <c r="F7195" s="2" t="s">
        <v>188</v>
      </c>
      <c r="G7195" s="2" t="s">
        <v>3019</v>
      </c>
      <c r="H7195" s="2" t="s">
        <v>3020</v>
      </c>
      <c r="I7195" s="2" t="s">
        <v>26</v>
      </c>
      <c r="J7195" s="2" t="s">
        <v>27</v>
      </c>
      <c r="K7195" s="2" t="s">
        <v>1736</v>
      </c>
      <c r="L7195" s="2" t="s">
        <v>1272</v>
      </c>
      <c r="M7195" s="1">
        <v>30318</v>
      </c>
      <c r="N7195" s="2" t="s">
        <v>30</v>
      </c>
      <c r="O7195" s="2" t="s">
        <v>3510</v>
      </c>
      <c r="P7195" s="2" t="s">
        <v>46</v>
      </c>
      <c r="Q7195" s="2" t="s">
        <v>59</v>
      </c>
      <c r="R7195" s="2" t="s">
        <v>3511</v>
      </c>
      <c r="S7195" s="1">
        <v>1350.12</v>
      </c>
      <c r="T7195" s="1">
        <v>6</v>
      </c>
      <c r="U7195" s="1">
        <v>0</v>
      </c>
      <c r="V7195" s="5">
        <v>175.51560000000001</v>
      </c>
    </row>
    <row r="7196" spans="1:22" ht="15" thickBot="1" x14ac:dyDescent="0.35">
      <c r="A7196" s="4">
        <v>7195</v>
      </c>
      <c r="B7196" s="2" t="s">
        <v>9336</v>
      </c>
      <c r="C7196" s="1">
        <v>2013</v>
      </c>
      <c r="D7196" s="3">
        <v>41317</v>
      </c>
      <c r="E7196" s="3">
        <v>41319</v>
      </c>
      <c r="F7196" s="2" t="s">
        <v>188</v>
      </c>
      <c r="G7196" s="2" t="s">
        <v>3019</v>
      </c>
      <c r="H7196" s="2" t="s">
        <v>3020</v>
      </c>
      <c r="I7196" s="2" t="s">
        <v>26</v>
      </c>
      <c r="J7196" s="2" t="s">
        <v>27</v>
      </c>
      <c r="K7196" s="2" t="s">
        <v>1736</v>
      </c>
      <c r="L7196" s="2" t="s">
        <v>1272</v>
      </c>
      <c r="M7196" s="1">
        <v>30318</v>
      </c>
      <c r="N7196" s="2" t="s">
        <v>30</v>
      </c>
      <c r="O7196" s="2" t="s">
        <v>545</v>
      </c>
      <c r="P7196" s="2" t="s">
        <v>46</v>
      </c>
      <c r="Q7196" s="2" t="s">
        <v>75</v>
      </c>
      <c r="R7196" s="2" t="s">
        <v>546</v>
      </c>
      <c r="S7196" s="1">
        <v>15.92</v>
      </c>
      <c r="T7196" s="1">
        <v>4</v>
      </c>
      <c r="U7196" s="1">
        <v>0</v>
      </c>
      <c r="V7196" s="5">
        <v>7.4824000000000002</v>
      </c>
    </row>
    <row r="7197" spans="1:22" ht="15" thickBot="1" x14ac:dyDescent="0.35">
      <c r="A7197" s="4">
        <v>7196</v>
      </c>
      <c r="B7197" s="2" t="s">
        <v>9337</v>
      </c>
      <c r="C7197" s="1">
        <v>2013</v>
      </c>
      <c r="D7197" s="3">
        <v>41592</v>
      </c>
      <c r="E7197" s="3">
        <v>41596</v>
      </c>
      <c r="F7197" s="2" t="s">
        <v>50</v>
      </c>
      <c r="G7197" s="2" t="s">
        <v>1527</v>
      </c>
      <c r="H7197" s="2" t="s">
        <v>1528</v>
      </c>
      <c r="I7197" s="2" t="s">
        <v>102</v>
      </c>
      <c r="J7197" s="2" t="s">
        <v>27</v>
      </c>
      <c r="K7197" s="2" t="s">
        <v>95</v>
      </c>
      <c r="L7197" s="2" t="s">
        <v>96</v>
      </c>
      <c r="M7197" s="1">
        <v>98103</v>
      </c>
      <c r="N7197" s="2" t="s">
        <v>44</v>
      </c>
      <c r="O7197" s="2" t="s">
        <v>170</v>
      </c>
      <c r="P7197" s="2" t="s">
        <v>32</v>
      </c>
      <c r="Q7197" s="2" t="s">
        <v>65</v>
      </c>
      <c r="R7197" s="2" t="s">
        <v>5416</v>
      </c>
      <c r="S7197" s="1">
        <v>19.54</v>
      </c>
      <c r="T7197" s="1">
        <v>2</v>
      </c>
      <c r="U7197" s="1">
        <v>0</v>
      </c>
      <c r="V7197" s="5">
        <v>7.2298</v>
      </c>
    </row>
    <row r="7198" spans="1:22" ht="15" thickBot="1" x14ac:dyDescent="0.35">
      <c r="A7198" s="4">
        <v>7197</v>
      </c>
      <c r="B7198" s="2" t="s">
        <v>9338</v>
      </c>
      <c r="C7198" s="1">
        <v>2011</v>
      </c>
      <c r="D7198" s="3">
        <v>40659</v>
      </c>
      <c r="E7198" s="3">
        <v>40663</v>
      </c>
      <c r="F7198" s="2" t="s">
        <v>50</v>
      </c>
      <c r="G7198" s="2" t="s">
        <v>8227</v>
      </c>
      <c r="H7198" s="2" t="s">
        <v>8228</v>
      </c>
      <c r="I7198" s="2" t="s">
        <v>102</v>
      </c>
      <c r="J7198" s="2" t="s">
        <v>27</v>
      </c>
      <c r="K7198" s="2" t="s">
        <v>42</v>
      </c>
      <c r="L7198" s="2" t="s">
        <v>43</v>
      </c>
      <c r="M7198" s="1">
        <v>90036</v>
      </c>
      <c r="N7198" s="2" t="s">
        <v>44</v>
      </c>
      <c r="O7198" s="2" t="s">
        <v>4162</v>
      </c>
      <c r="P7198" s="2" t="s">
        <v>46</v>
      </c>
      <c r="Q7198" s="2" t="s">
        <v>68</v>
      </c>
      <c r="R7198" s="2" t="s">
        <v>4163</v>
      </c>
      <c r="S7198" s="1">
        <v>21.4</v>
      </c>
      <c r="T7198" s="1">
        <v>5</v>
      </c>
      <c r="U7198" s="1">
        <v>0</v>
      </c>
      <c r="V7198" s="5">
        <v>6.2060000000000004</v>
      </c>
    </row>
    <row r="7199" spans="1:22" ht="15" thickBot="1" x14ac:dyDescent="0.35">
      <c r="A7199" s="4">
        <v>7198</v>
      </c>
      <c r="B7199" s="2" t="s">
        <v>9338</v>
      </c>
      <c r="C7199" s="1">
        <v>2011</v>
      </c>
      <c r="D7199" s="3">
        <v>40659</v>
      </c>
      <c r="E7199" s="3">
        <v>40663</v>
      </c>
      <c r="F7199" s="2" t="s">
        <v>50</v>
      </c>
      <c r="G7199" s="2" t="s">
        <v>8227</v>
      </c>
      <c r="H7199" s="2" t="s">
        <v>8228</v>
      </c>
      <c r="I7199" s="2" t="s">
        <v>102</v>
      </c>
      <c r="J7199" s="2" t="s">
        <v>27</v>
      </c>
      <c r="K7199" s="2" t="s">
        <v>42</v>
      </c>
      <c r="L7199" s="2" t="s">
        <v>43</v>
      </c>
      <c r="M7199" s="1">
        <v>90036</v>
      </c>
      <c r="N7199" s="2" t="s">
        <v>44</v>
      </c>
      <c r="O7199" s="2" t="s">
        <v>8124</v>
      </c>
      <c r="P7199" s="2" t="s">
        <v>46</v>
      </c>
      <c r="Q7199" s="2" t="s">
        <v>47</v>
      </c>
      <c r="R7199" s="2" t="s">
        <v>8125</v>
      </c>
      <c r="S7199" s="1">
        <v>12.6</v>
      </c>
      <c r="T7199" s="1">
        <v>2</v>
      </c>
      <c r="U7199" s="1">
        <v>0</v>
      </c>
      <c r="V7199" s="5">
        <v>5.7960000000000003</v>
      </c>
    </row>
    <row r="7200" spans="1:22" ht="15" thickBot="1" x14ac:dyDescent="0.35">
      <c r="A7200" s="4">
        <v>7199</v>
      </c>
      <c r="B7200" s="2" t="s">
        <v>9339</v>
      </c>
      <c r="C7200" s="1">
        <v>2012</v>
      </c>
      <c r="D7200" s="3">
        <v>41132</v>
      </c>
      <c r="E7200" s="3">
        <v>41136</v>
      </c>
      <c r="F7200" s="2" t="s">
        <v>50</v>
      </c>
      <c r="G7200" s="2" t="s">
        <v>1527</v>
      </c>
      <c r="H7200" s="2" t="s">
        <v>1528</v>
      </c>
      <c r="I7200" s="2" t="s">
        <v>102</v>
      </c>
      <c r="J7200" s="2" t="s">
        <v>27</v>
      </c>
      <c r="K7200" s="2" t="s">
        <v>266</v>
      </c>
      <c r="L7200" s="2" t="s">
        <v>267</v>
      </c>
      <c r="M7200" s="1">
        <v>10035</v>
      </c>
      <c r="N7200" s="2" t="s">
        <v>148</v>
      </c>
      <c r="O7200" s="2" t="s">
        <v>1030</v>
      </c>
      <c r="P7200" s="2" t="s">
        <v>46</v>
      </c>
      <c r="Q7200" s="2" t="s">
        <v>68</v>
      </c>
      <c r="R7200" s="2" t="s">
        <v>1031</v>
      </c>
      <c r="S7200" s="1">
        <v>11.96</v>
      </c>
      <c r="T7200" s="1">
        <v>2</v>
      </c>
      <c r="U7200" s="1">
        <v>0</v>
      </c>
      <c r="V7200" s="5">
        <v>3.1095999999999999</v>
      </c>
    </row>
    <row r="7201" spans="1:22" ht="15" thickBot="1" x14ac:dyDescent="0.35">
      <c r="A7201" s="4">
        <v>7200</v>
      </c>
      <c r="B7201" s="2" t="s">
        <v>9339</v>
      </c>
      <c r="C7201" s="1">
        <v>2012</v>
      </c>
      <c r="D7201" s="3">
        <v>41132</v>
      </c>
      <c r="E7201" s="3">
        <v>41136</v>
      </c>
      <c r="F7201" s="2" t="s">
        <v>50</v>
      </c>
      <c r="G7201" s="2" t="s">
        <v>1527</v>
      </c>
      <c r="H7201" s="2" t="s">
        <v>1528</v>
      </c>
      <c r="I7201" s="2" t="s">
        <v>102</v>
      </c>
      <c r="J7201" s="2" t="s">
        <v>27</v>
      </c>
      <c r="K7201" s="2" t="s">
        <v>266</v>
      </c>
      <c r="L7201" s="2" t="s">
        <v>267</v>
      </c>
      <c r="M7201" s="1">
        <v>10035</v>
      </c>
      <c r="N7201" s="2" t="s">
        <v>148</v>
      </c>
      <c r="O7201" s="2" t="s">
        <v>1204</v>
      </c>
      <c r="P7201" s="2" t="s">
        <v>71</v>
      </c>
      <c r="Q7201" s="2" t="s">
        <v>72</v>
      </c>
      <c r="R7201" s="2" t="s">
        <v>1205</v>
      </c>
      <c r="S7201" s="1">
        <v>138</v>
      </c>
      <c r="T7201" s="1">
        <v>2</v>
      </c>
      <c r="U7201" s="1">
        <v>0</v>
      </c>
      <c r="V7201" s="5">
        <v>34.5</v>
      </c>
    </row>
    <row r="7202" spans="1:22" ht="15" thickBot="1" x14ac:dyDescent="0.35">
      <c r="A7202" s="4">
        <v>7201</v>
      </c>
      <c r="B7202" s="2" t="s">
        <v>9340</v>
      </c>
      <c r="C7202" s="1">
        <v>2013</v>
      </c>
      <c r="D7202" s="3">
        <v>41606</v>
      </c>
      <c r="E7202" s="3">
        <v>41612</v>
      </c>
      <c r="F7202" s="2" t="s">
        <v>50</v>
      </c>
      <c r="G7202" s="2" t="s">
        <v>4372</v>
      </c>
      <c r="H7202" s="2" t="s">
        <v>4373</v>
      </c>
      <c r="I7202" s="2" t="s">
        <v>26</v>
      </c>
      <c r="J7202" s="2" t="s">
        <v>27</v>
      </c>
      <c r="K7202" s="2" t="s">
        <v>53</v>
      </c>
      <c r="L7202" s="2" t="s">
        <v>54</v>
      </c>
      <c r="M7202" s="1">
        <v>33311</v>
      </c>
      <c r="N7202" s="2" t="s">
        <v>30</v>
      </c>
      <c r="O7202" s="2" t="s">
        <v>5235</v>
      </c>
      <c r="P7202" s="2" t="s">
        <v>71</v>
      </c>
      <c r="Q7202" s="2" t="s">
        <v>72</v>
      </c>
      <c r="R7202" s="2" t="s">
        <v>5236</v>
      </c>
      <c r="S7202" s="1">
        <v>116.76</v>
      </c>
      <c r="T7202" s="1">
        <v>1</v>
      </c>
      <c r="U7202" s="1">
        <v>0.2</v>
      </c>
      <c r="V7202" s="5">
        <v>14.595000000000001</v>
      </c>
    </row>
    <row r="7203" spans="1:22" ht="15" thickBot="1" x14ac:dyDescent="0.35">
      <c r="A7203" s="4">
        <v>7202</v>
      </c>
      <c r="B7203" s="2" t="s">
        <v>9340</v>
      </c>
      <c r="C7203" s="1">
        <v>2013</v>
      </c>
      <c r="D7203" s="3">
        <v>41606</v>
      </c>
      <c r="E7203" s="3">
        <v>41612</v>
      </c>
      <c r="F7203" s="2" t="s">
        <v>50</v>
      </c>
      <c r="G7203" s="2" t="s">
        <v>4372</v>
      </c>
      <c r="H7203" s="2" t="s">
        <v>4373</v>
      </c>
      <c r="I7203" s="2" t="s">
        <v>26</v>
      </c>
      <c r="J7203" s="2" t="s">
        <v>27</v>
      </c>
      <c r="K7203" s="2" t="s">
        <v>53</v>
      </c>
      <c r="L7203" s="2" t="s">
        <v>54</v>
      </c>
      <c r="M7203" s="1">
        <v>33311</v>
      </c>
      <c r="N7203" s="2" t="s">
        <v>30</v>
      </c>
      <c r="O7203" s="2" t="s">
        <v>3822</v>
      </c>
      <c r="P7203" s="2" t="s">
        <v>32</v>
      </c>
      <c r="Q7203" s="2" t="s">
        <v>56</v>
      </c>
      <c r="R7203" s="2" t="s">
        <v>3274</v>
      </c>
      <c r="S7203" s="1">
        <v>331.02300000000002</v>
      </c>
      <c r="T7203" s="1">
        <v>7</v>
      </c>
      <c r="U7203" s="1">
        <v>0.45</v>
      </c>
      <c r="V7203" s="5">
        <v>-114.35339999999999</v>
      </c>
    </row>
    <row r="7204" spans="1:22" ht="15" thickBot="1" x14ac:dyDescent="0.35">
      <c r="A7204" s="4">
        <v>7203</v>
      </c>
      <c r="B7204" s="2" t="s">
        <v>9341</v>
      </c>
      <c r="C7204" s="1">
        <v>2013</v>
      </c>
      <c r="D7204" s="3">
        <v>41576</v>
      </c>
      <c r="E7204" s="3">
        <v>41576</v>
      </c>
      <c r="F7204" s="2" t="s">
        <v>1290</v>
      </c>
      <c r="G7204" s="2" t="s">
        <v>1270</v>
      </c>
      <c r="H7204" s="2" t="s">
        <v>1271</v>
      </c>
      <c r="I7204" s="2" t="s">
        <v>41</v>
      </c>
      <c r="J7204" s="2" t="s">
        <v>27</v>
      </c>
      <c r="K7204" s="2" t="s">
        <v>389</v>
      </c>
      <c r="L7204" s="2" t="s">
        <v>267</v>
      </c>
      <c r="M7204" s="1">
        <v>14609</v>
      </c>
      <c r="N7204" s="2" t="s">
        <v>148</v>
      </c>
      <c r="O7204" s="2" t="s">
        <v>9342</v>
      </c>
      <c r="P7204" s="2" t="s">
        <v>32</v>
      </c>
      <c r="Q7204" s="2" t="s">
        <v>65</v>
      </c>
      <c r="R7204" s="2" t="s">
        <v>9343</v>
      </c>
      <c r="S7204" s="1">
        <v>756.8</v>
      </c>
      <c r="T7204" s="1">
        <v>5</v>
      </c>
      <c r="U7204" s="1">
        <v>0</v>
      </c>
      <c r="V7204" s="5">
        <v>75.680000000000007</v>
      </c>
    </row>
    <row r="7205" spans="1:22" ht="15" thickBot="1" x14ac:dyDescent="0.35">
      <c r="A7205" s="4">
        <v>7204</v>
      </c>
      <c r="B7205" s="2" t="s">
        <v>9344</v>
      </c>
      <c r="C7205" s="1">
        <v>2011</v>
      </c>
      <c r="D7205" s="3">
        <v>40906</v>
      </c>
      <c r="E7205" s="3">
        <v>40910</v>
      </c>
      <c r="F7205" s="2" t="s">
        <v>50</v>
      </c>
      <c r="G7205" s="2" t="s">
        <v>3763</v>
      </c>
      <c r="H7205" s="2" t="s">
        <v>3764</v>
      </c>
      <c r="I7205" s="2" t="s">
        <v>102</v>
      </c>
      <c r="J7205" s="2" t="s">
        <v>27</v>
      </c>
      <c r="K7205" s="2" t="s">
        <v>9305</v>
      </c>
      <c r="L7205" s="2" t="s">
        <v>211</v>
      </c>
      <c r="M7205" s="1">
        <v>60174</v>
      </c>
      <c r="N7205" s="2" t="s">
        <v>105</v>
      </c>
      <c r="O7205" s="2" t="s">
        <v>7599</v>
      </c>
      <c r="P7205" s="2" t="s">
        <v>32</v>
      </c>
      <c r="Q7205" s="2" t="s">
        <v>65</v>
      </c>
      <c r="R7205" s="2" t="s">
        <v>7600</v>
      </c>
      <c r="S7205" s="1">
        <v>8.7360000000000007</v>
      </c>
      <c r="T7205" s="1">
        <v>3</v>
      </c>
      <c r="U7205" s="1">
        <v>0.6</v>
      </c>
      <c r="V7205" s="5">
        <v>-4.8048000000000002</v>
      </c>
    </row>
    <row r="7206" spans="1:22" ht="15" thickBot="1" x14ac:dyDescent="0.35">
      <c r="A7206" s="4">
        <v>7205</v>
      </c>
      <c r="B7206" s="2" t="s">
        <v>9345</v>
      </c>
      <c r="C7206" s="1">
        <v>2012</v>
      </c>
      <c r="D7206" s="3">
        <v>41162</v>
      </c>
      <c r="E7206" s="3">
        <v>41169</v>
      </c>
      <c r="F7206" s="2" t="s">
        <v>50</v>
      </c>
      <c r="G7206" s="2" t="s">
        <v>4119</v>
      </c>
      <c r="H7206" s="2" t="s">
        <v>4120</v>
      </c>
      <c r="I7206" s="2" t="s">
        <v>26</v>
      </c>
      <c r="J7206" s="2" t="s">
        <v>27</v>
      </c>
      <c r="K7206" s="2" t="s">
        <v>266</v>
      </c>
      <c r="L7206" s="2" t="s">
        <v>267</v>
      </c>
      <c r="M7206" s="1">
        <v>10024</v>
      </c>
      <c r="N7206" s="2" t="s">
        <v>148</v>
      </c>
      <c r="O7206" s="2" t="s">
        <v>5205</v>
      </c>
      <c r="P7206" s="2" t="s">
        <v>46</v>
      </c>
      <c r="Q7206" s="2" t="s">
        <v>68</v>
      </c>
      <c r="R7206" s="2" t="s">
        <v>5206</v>
      </c>
      <c r="S7206" s="1">
        <v>6.08</v>
      </c>
      <c r="T7206" s="1">
        <v>2</v>
      </c>
      <c r="U7206" s="1">
        <v>0</v>
      </c>
      <c r="V7206" s="5">
        <v>2.0672000000000001</v>
      </c>
    </row>
    <row r="7207" spans="1:22" ht="15" thickBot="1" x14ac:dyDescent="0.35">
      <c r="A7207" s="4">
        <v>7206</v>
      </c>
      <c r="B7207" s="2" t="s">
        <v>9346</v>
      </c>
      <c r="C7207" s="1">
        <v>2014</v>
      </c>
      <c r="D7207" s="3">
        <v>41915</v>
      </c>
      <c r="E7207" s="3">
        <v>41919</v>
      </c>
      <c r="F7207" s="2" t="s">
        <v>50</v>
      </c>
      <c r="G7207" s="2" t="s">
        <v>3694</v>
      </c>
      <c r="H7207" s="2" t="s">
        <v>3695</v>
      </c>
      <c r="I7207" s="2" t="s">
        <v>26</v>
      </c>
      <c r="J7207" s="2" t="s">
        <v>27</v>
      </c>
      <c r="K7207" s="2" t="s">
        <v>127</v>
      </c>
      <c r="L7207" s="2" t="s">
        <v>43</v>
      </c>
      <c r="M7207" s="1">
        <v>94109</v>
      </c>
      <c r="N7207" s="2" t="s">
        <v>44</v>
      </c>
      <c r="O7207" s="2" t="s">
        <v>2722</v>
      </c>
      <c r="P7207" s="2" t="s">
        <v>32</v>
      </c>
      <c r="Q7207" s="2" t="s">
        <v>65</v>
      </c>
      <c r="R7207" s="2" t="s">
        <v>2723</v>
      </c>
      <c r="S7207" s="1">
        <v>17.46</v>
      </c>
      <c r="T7207" s="1">
        <v>2</v>
      </c>
      <c r="U7207" s="1">
        <v>0</v>
      </c>
      <c r="V7207" s="5">
        <v>5.9363999999999999</v>
      </c>
    </row>
    <row r="7208" spans="1:22" ht="15" thickBot="1" x14ac:dyDescent="0.35">
      <c r="A7208" s="4">
        <v>7207</v>
      </c>
      <c r="B7208" s="2" t="s">
        <v>9346</v>
      </c>
      <c r="C7208" s="1">
        <v>2014</v>
      </c>
      <c r="D7208" s="3">
        <v>41915</v>
      </c>
      <c r="E7208" s="3">
        <v>41919</v>
      </c>
      <c r="F7208" s="2" t="s">
        <v>50</v>
      </c>
      <c r="G7208" s="2" t="s">
        <v>3694</v>
      </c>
      <c r="H7208" s="2" t="s">
        <v>3695</v>
      </c>
      <c r="I7208" s="2" t="s">
        <v>26</v>
      </c>
      <c r="J7208" s="2" t="s">
        <v>27</v>
      </c>
      <c r="K7208" s="2" t="s">
        <v>127</v>
      </c>
      <c r="L7208" s="2" t="s">
        <v>43</v>
      </c>
      <c r="M7208" s="1">
        <v>94109</v>
      </c>
      <c r="N7208" s="2" t="s">
        <v>44</v>
      </c>
      <c r="O7208" s="2" t="s">
        <v>9024</v>
      </c>
      <c r="P7208" s="2" t="s">
        <v>71</v>
      </c>
      <c r="Q7208" s="2" t="s">
        <v>682</v>
      </c>
      <c r="R7208" s="2" t="s">
        <v>9025</v>
      </c>
      <c r="S7208" s="1">
        <v>369.16</v>
      </c>
      <c r="T7208" s="1">
        <v>11</v>
      </c>
      <c r="U7208" s="1">
        <v>0.2</v>
      </c>
      <c r="V7208" s="5">
        <v>32.301499999999997</v>
      </c>
    </row>
    <row r="7209" spans="1:22" ht="15" thickBot="1" x14ac:dyDescent="0.35">
      <c r="A7209" s="4">
        <v>7208</v>
      </c>
      <c r="B7209" s="2" t="s">
        <v>9347</v>
      </c>
      <c r="C7209" s="1">
        <v>2013</v>
      </c>
      <c r="D7209" s="3">
        <v>41529</v>
      </c>
      <c r="E7209" s="3">
        <v>41531</v>
      </c>
      <c r="F7209" s="2" t="s">
        <v>188</v>
      </c>
      <c r="G7209" s="2" t="s">
        <v>208</v>
      </c>
      <c r="H7209" s="2" t="s">
        <v>209</v>
      </c>
      <c r="I7209" s="2" t="s">
        <v>41</v>
      </c>
      <c r="J7209" s="2" t="s">
        <v>27</v>
      </c>
      <c r="K7209" s="2" t="s">
        <v>544</v>
      </c>
      <c r="L7209" s="2" t="s">
        <v>310</v>
      </c>
      <c r="M7209" s="1">
        <v>85023</v>
      </c>
      <c r="N7209" s="2" t="s">
        <v>44</v>
      </c>
      <c r="O7209" s="2" t="s">
        <v>3320</v>
      </c>
      <c r="P7209" s="2" t="s">
        <v>46</v>
      </c>
      <c r="Q7209" s="2" t="s">
        <v>68</v>
      </c>
      <c r="R7209" s="2" t="s">
        <v>3321</v>
      </c>
      <c r="S7209" s="1">
        <v>2.9119999999999999</v>
      </c>
      <c r="T7209" s="1">
        <v>2</v>
      </c>
      <c r="U7209" s="1">
        <v>0.2</v>
      </c>
      <c r="V7209" s="5">
        <v>0.91</v>
      </c>
    </row>
    <row r="7210" spans="1:22" ht="15" thickBot="1" x14ac:dyDescent="0.35">
      <c r="A7210" s="4">
        <v>7209</v>
      </c>
      <c r="B7210" s="2" t="s">
        <v>9347</v>
      </c>
      <c r="C7210" s="1">
        <v>2013</v>
      </c>
      <c r="D7210" s="3">
        <v>41529</v>
      </c>
      <c r="E7210" s="3">
        <v>41531</v>
      </c>
      <c r="F7210" s="2" t="s">
        <v>188</v>
      </c>
      <c r="G7210" s="2" t="s">
        <v>208</v>
      </c>
      <c r="H7210" s="2" t="s">
        <v>209</v>
      </c>
      <c r="I7210" s="2" t="s">
        <v>41</v>
      </c>
      <c r="J7210" s="2" t="s">
        <v>27</v>
      </c>
      <c r="K7210" s="2" t="s">
        <v>544</v>
      </c>
      <c r="L7210" s="2" t="s">
        <v>310</v>
      </c>
      <c r="M7210" s="1">
        <v>85023</v>
      </c>
      <c r="N7210" s="2" t="s">
        <v>44</v>
      </c>
      <c r="O7210" s="2" t="s">
        <v>9244</v>
      </c>
      <c r="P7210" s="2" t="s">
        <v>46</v>
      </c>
      <c r="Q7210" s="2" t="s">
        <v>90</v>
      </c>
      <c r="R7210" s="2" t="s">
        <v>9245</v>
      </c>
      <c r="S7210" s="1">
        <v>20.736000000000001</v>
      </c>
      <c r="T7210" s="1">
        <v>4</v>
      </c>
      <c r="U7210" s="1">
        <v>0.2</v>
      </c>
      <c r="V7210" s="5">
        <v>7.2576000000000001</v>
      </c>
    </row>
    <row r="7211" spans="1:22" ht="15" thickBot="1" x14ac:dyDescent="0.35">
      <c r="A7211" s="4">
        <v>7210</v>
      </c>
      <c r="B7211" s="2" t="s">
        <v>9347</v>
      </c>
      <c r="C7211" s="1">
        <v>2013</v>
      </c>
      <c r="D7211" s="3">
        <v>41529</v>
      </c>
      <c r="E7211" s="3">
        <v>41531</v>
      </c>
      <c r="F7211" s="2" t="s">
        <v>188</v>
      </c>
      <c r="G7211" s="2" t="s">
        <v>208</v>
      </c>
      <c r="H7211" s="2" t="s">
        <v>209</v>
      </c>
      <c r="I7211" s="2" t="s">
        <v>41</v>
      </c>
      <c r="J7211" s="2" t="s">
        <v>27</v>
      </c>
      <c r="K7211" s="2" t="s">
        <v>544</v>
      </c>
      <c r="L7211" s="2" t="s">
        <v>310</v>
      </c>
      <c r="M7211" s="1">
        <v>85023</v>
      </c>
      <c r="N7211" s="2" t="s">
        <v>44</v>
      </c>
      <c r="O7211" s="2" t="s">
        <v>1767</v>
      </c>
      <c r="P7211" s="2" t="s">
        <v>46</v>
      </c>
      <c r="Q7211" s="2" t="s">
        <v>90</v>
      </c>
      <c r="R7211" s="2" t="s">
        <v>1768</v>
      </c>
      <c r="S7211" s="1">
        <v>9.5679999999999996</v>
      </c>
      <c r="T7211" s="1">
        <v>2</v>
      </c>
      <c r="U7211" s="1">
        <v>0.2</v>
      </c>
      <c r="V7211" s="5">
        <v>2.99</v>
      </c>
    </row>
    <row r="7212" spans="1:22" ht="15" thickBot="1" x14ac:dyDescent="0.35">
      <c r="A7212" s="4">
        <v>7211</v>
      </c>
      <c r="B7212" s="2" t="s">
        <v>9348</v>
      </c>
      <c r="C7212" s="1">
        <v>2013</v>
      </c>
      <c r="D7212" s="3">
        <v>41428</v>
      </c>
      <c r="E7212" s="3">
        <v>41432</v>
      </c>
      <c r="F7212" s="2" t="s">
        <v>50</v>
      </c>
      <c r="G7212" s="2" t="s">
        <v>4764</v>
      </c>
      <c r="H7212" s="2" t="s">
        <v>4765</v>
      </c>
      <c r="I7212" s="2" t="s">
        <v>41</v>
      </c>
      <c r="J7212" s="2" t="s">
        <v>27</v>
      </c>
      <c r="K7212" s="2" t="s">
        <v>95</v>
      </c>
      <c r="L7212" s="2" t="s">
        <v>96</v>
      </c>
      <c r="M7212" s="1">
        <v>98115</v>
      </c>
      <c r="N7212" s="2" t="s">
        <v>44</v>
      </c>
      <c r="O7212" s="2" t="s">
        <v>7058</v>
      </c>
      <c r="P7212" s="2" t="s">
        <v>46</v>
      </c>
      <c r="Q7212" s="2" t="s">
        <v>90</v>
      </c>
      <c r="R7212" s="2" t="s">
        <v>7059</v>
      </c>
      <c r="S7212" s="1">
        <v>30.18</v>
      </c>
      <c r="T7212" s="1">
        <v>3</v>
      </c>
      <c r="U7212" s="1">
        <v>0</v>
      </c>
      <c r="V7212" s="5">
        <v>13.8828</v>
      </c>
    </row>
    <row r="7213" spans="1:22" ht="15" thickBot="1" x14ac:dyDescent="0.35">
      <c r="A7213" s="4">
        <v>7212</v>
      </c>
      <c r="B7213" s="2" t="s">
        <v>9348</v>
      </c>
      <c r="C7213" s="1">
        <v>2013</v>
      </c>
      <c r="D7213" s="3">
        <v>41428</v>
      </c>
      <c r="E7213" s="3">
        <v>41432</v>
      </c>
      <c r="F7213" s="2" t="s">
        <v>50</v>
      </c>
      <c r="G7213" s="2" t="s">
        <v>4764</v>
      </c>
      <c r="H7213" s="2" t="s">
        <v>4765</v>
      </c>
      <c r="I7213" s="2" t="s">
        <v>41</v>
      </c>
      <c r="J7213" s="2" t="s">
        <v>27</v>
      </c>
      <c r="K7213" s="2" t="s">
        <v>95</v>
      </c>
      <c r="L7213" s="2" t="s">
        <v>96</v>
      </c>
      <c r="M7213" s="1">
        <v>98115</v>
      </c>
      <c r="N7213" s="2" t="s">
        <v>44</v>
      </c>
      <c r="O7213" s="2" t="s">
        <v>294</v>
      </c>
      <c r="P7213" s="2" t="s">
        <v>46</v>
      </c>
      <c r="Q7213" s="2" t="s">
        <v>75</v>
      </c>
      <c r="R7213" s="2" t="s">
        <v>295</v>
      </c>
      <c r="S7213" s="1">
        <v>51.648000000000003</v>
      </c>
      <c r="T7213" s="1">
        <v>12</v>
      </c>
      <c r="U7213" s="1">
        <v>0.2</v>
      </c>
      <c r="V7213" s="5">
        <v>18.7224</v>
      </c>
    </row>
    <row r="7214" spans="1:22" ht="15" thickBot="1" x14ac:dyDescent="0.35">
      <c r="A7214" s="4">
        <v>7213</v>
      </c>
      <c r="B7214" s="2" t="s">
        <v>9348</v>
      </c>
      <c r="C7214" s="1">
        <v>2013</v>
      </c>
      <c r="D7214" s="3">
        <v>41428</v>
      </c>
      <c r="E7214" s="3">
        <v>41432</v>
      </c>
      <c r="F7214" s="2" t="s">
        <v>50</v>
      </c>
      <c r="G7214" s="2" t="s">
        <v>4764</v>
      </c>
      <c r="H7214" s="2" t="s">
        <v>4765</v>
      </c>
      <c r="I7214" s="2" t="s">
        <v>41</v>
      </c>
      <c r="J7214" s="2" t="s">
        <v>27</v>
      </c>
      <c r="K7214" s="2" t="s">
        <v>95</v>
      </c>
      <c r="L7214" s="2" t="s">
        <v>96</v>
      </c>
      <c r="M7214" s="1">
        <v>98115</v>
      </c>
      <c r="N7214" s="2" t="s">
        <v>44</v>
      </c>
      <c r="O7214" s="2" t="s">
        <v>2357</v>
      </c>
      <c r="P7214" s="2" t="s">
        <v>46</v>
      </c>
      <c r="Q7214" s="2" t="s">
        <v>75</v>
      </c>
      <c r="R7214" s="2" t="s">
        <v>2358</v>
      </c>
      <c r="S7214" s="1">
        <v>11.231999999999999</v>
      </c>
      <c r="T7214" s="1">
        <v>3</v>
      </c>
      <c r="U7214" s="1">
        <v>0.2</v>
      </c>
      <c r="V7214" s="5">
        <v>3.9312</v>
      </c>
    </row>
    <row r="7215" spans="1:22" ht="15" thickBot="1" x14ac:dyDescent="0.35">
      <c r="A7215" s="4">
        <v>7214</v>
      </c>
      <c r="B7215" s="2" t="s">
        <v>9349</v>
      </c>
      <c r="C7215" s="1">
        <v>2014</v>
      </c>
      <c r="D7215" s="3">
        <v>41928</v>
      </c>
      <c r="E7215" s="3">
        <v>41932</v>
      </c>
      <c r="F7215" s="2" t="s">
        <v>50</v>
      </c>
      <c r="G7215" s="2" t="s">
        <v>4266</v>
      </c>
      <c r="H7215" s="2" t="s">
        <v>4267</v>
      </c>
      <c r="I7215" s="2" t="s">
        <v>26</v>
      </c>
      <c r="J7215" s="2" t="s">
        <v>27</v>
      </c>
      <c r="K7215" s="2" t="s">
        <v>9350</v>
      </c>
      <c r="L7215" s="2" t="s">
        <v>43</v>
      </c>
      <c r="M7215" s="1">
        <v>93010</v>
      </c>
      <c r="N7215" s="2" t="s">
        <v>44</v>
      </c>
      <c r="O7215" s="2" t="s">
        <v>4483</v>
      </c>
      <c r="P7215" s="2" t="s">
        <v>46</v>
      </c>
      <c r="Q7215" s="2" t="s">
        <v>47</v>
      </c>
      <c r="R7215" s="2" t="s">
        <v>4484</v>
      </c>
      <c r="S7215" s="1">
        <v>14.73</v>
      </c>
      <c r="T7215" s="1">
        <v>3</v>
      </c>
      <c r="U7215" s="1">
        <v>0</v>
      </c>
      <c r="V7215" s="5">
        <v>7.2176999999999998</v>
      </c>
    </row>
    <row r="7216" spans="1:22" ht="15" thickBot="1" x14ac:dyDescent="0.35">
      <c r="A7216" s="4">
        <v>7215</v>
      </c>
      <c r="B7216" s="2" t="s">
        <v>9351</v>
      </c>
      <c r="C7216" s="1">
        <v>2012</v>
      </c>
      <c r="D7216" s="3">
        <v>41179</v>
      </c>
      <c r="E7216" s="3">
        <v>41182</v>
      </c>
      <c r="F7216" s="2" t="s">
        <v>23</v>
      </c>
      <c r="G7216" s="2" t="s">
        <v>2507</v>
      </c>
      <c r="H7216" s="2" t="s">
        <v>2508</v>
      </c>
      <c r="I7216" s="2" t="s">
        <v>41</v>
      </c>
      <c r="J7216" s="2" t="s">
        <v>27</v>
      </c>
      <c r="K7216" s="2" t="s">
        <v>880</v>
      </c>
      <c r="L7216" s="2" t="s">
        <v>238</v>
      </c>
      <c r="M7216" s="1">
        <v>48205</v>
      </c>
      <c r="N7216" s="2" t="s">
        <v>105</v>
      </c>
      <c r="O7216" s="2" t="s">
        <v>4842</v>
      </c>
      <c r="P7216" s="2" t="s">
        <v>46</v>
      </c>
      <c r="Q7216" s="2" t="s">
        <v>68</v>
      </c>
      <c r="R7216" s="2" t="s">
        <v>4843</v>
      </c>
      <c r="S7216" s="1">
        <v>16.399999999999999</v>
      </c>
      <c r="T7216" s="1">
        <v>5</v>
      </c>
      <c r="U7216" s="1">
        <v>0</v>
      </c>
      <c r="V7216" s="5">
        <v>4.7560000000000002</v>
      </c>
    </row>
    <row r="7217" spans="1:22" ht="15" thickBot="1" x14ac:dyDescent="0.35">
      <c r="A7217" s="4">
        <v>7216</v>
      </c>
      <c r="B7217" s="2" t="s">
        <v>9351</v>
      </c>
      <c r="C7217" s="1">
        <v>2012</v>
      </c>
      <c r="D7217" s="3">
        <v>41179</v>
      </c>
      <c r="E7217" s="3">
        <v>41182</v>
      </c>
      <c r="F7217" s="2" t="s">
        <v>23</v>
      </c>
      <c r="G7217" s="2" t="s">
        <v>2507</v>
      </c>
      <c r="H7217" s="2" t="s">
        <v>2508</v>
      </c>
      <c r="I7217" s="2" t="s">
        <v>41</v>
      </c>
      <c r="J7217" s="2" t="s">
        <v>27</v>
      </c>
      <c r="K7217" s="2" t="s">
        <v>880</v>
      </c>
      <c r="L7217" s="2" t="s">
        <v>238</v>
      </c>
      <c r="M7217" s="1">
        <v>48205</v>
      </c>
      <c r="N7217" s="2" t="s">
        <v>105</v>
      </c>
      <c r="O7217" s="2" t="s">
        <v>3353</v>
      </c>
      <c r="P7217" s="2" t="s">
        <v>46</v>
      </c>
      <c r="Q7217" s="2" t="s">
        <v>90</v>
      </c>
      <c r="R7217" s="2" t="s">
        <v>3354</v>
      </c>
      <c r="S7217" s="1">
        <v>25.92</v>
      </c>
      <c r="T7217" s="1">
        <v>4</v>
      </c>
      <c r="U7217" s="1">
        <v>0</v>
      </c>
      <c r="V7217" s="5">
        <v>12.441599999999999</v>
      </c>
    </row>
    <row r="7218" spans="1:22" ht="15" thickBot="1" x14ac:dyDescent="0.35">
      <c r="A7218" s="4">
        <v>7217</v>
      </c>
      <c r="B7218" s="2" t="s">
        <v>9352</v>
      </c>
      <c r="C7218" s="1">
        <v>2012</v>
      </c>
      <c r="D7218" s="3">
        <v>41032</v>
      </c>
      <c r="E7218" s="3">
        <v>41035</v>
      </c>
      <c r="F7218" s="2" t="s">
        <v>188</v>
      </c>
      <c r="G7218" s="2" t="s">
        <v>454</v>
      </c>
      <c r="H7218" s="2" t="s">
        <v>455</v>
      </c>
      <c r="I7218" s="2" t="s">
        <v>26</v>
      </c>
      <c r="J7218" s="2" t="s">
        <v>27</v>
      </c>
      <c r="K7218" s="2" t="s">
        <v>127</v>
      </c>
      <c r="L7218" s="2" t="s">
        <v>43</v>
      </c>
      <c r="M7218" s="1">
        <v>94109</v>
      </c>
      <c r="N7218" s="2" t="s">
        <v>44</v>
      </c>
      <c r="O7218" s="2" t="s">
        <v>1758</v>
      </c>
      <c r="P7218" s="2" t="s">
        <v>46</v>
      </c>
      <c r="Q7218" s="2" t="s">
        <v>68</v>
      </c>
      <c r="R7218" s="2" t="s">
        <v>1759</v>
      </c>
      <c r="S7218" s="1">
        <v>8.82</v>
      </c>
      <c r="T7218" s="1">
        <v>3</v>
      </c>
      <c r="U7218" s="1">
        <v>0</v>
      </c>
      <c r="V7218" s="5">
        <v>2.5577999999999999</v>
      </c>
    </row>
    <row r="7219" spans="1:22" ht="15" thickBot="1" x14ac:dyDescent="0.35">
      <c r="A7219" s="4">
        <v>7218</v>
      </c>
      <c r="B7219" s="2" t="s">
        <v>9352</v>
      </c>
      <c r="C7219" s="1">
        <v>2012</v>
      </c>
      <c r="D7219" s="3">
        <v>41032</v>
      </c>
      <c r="E7219" s="3">
        <v>41035</v>
      </c>
      <c r="F7219" s="2" t="s">
        <v>188</v>
      </c>
      <c r="G7219" s="2" t="s">
        <v>454</v>
      </c>
      <c r="H7219" s="2" t="s">
        <v>455</v>
      </c>
      <c r="I7219" s="2" t="s">
        <v>26</v>
      </c>
      <c r="J7219" s="2" t="s">
        <v>27</v>
      </c>
      <c r="K7219" s="2" t="s">
        <v>127</v>
      </c>
      <c r="L7219" s="2" t="s">
        <v>43</v>
      </c>
      <c r="M7219" s="1">
        <v>94109</v>
      </c>
      <c r="N7219" s="2" t="s">
        <v>44</v>
      </c>
      <c r="O7219" s="2" t="s">
        <v>3567</v>
      </c>
      <c r="P7219" s="2" t="s">
        <v>46</v>
      </c>
      <c r="Q7219" s="2" t="s">
        <v>75</v>
      </c>
      <c r="R7219" s="2" t="s">
        <v>8588</v>
      </c>
      <c r="S7219" s="1">
        <v>62.496000000000002</v>
      </c>
      <c r="T7219" s="1">
        <v>2</v>
      </c>
      <c r="U7219" s="1">
        <v>0.2</v>
      </c>
      <c r="V7219" s="5">
        <v>21.8736</v>
      </c>
    </row>
    <row r="7220" spans="1:22" ht="15" thickBot="1" x14ac:dyDescent="0.35">
      <c r="A7220" s="4">
        <v>7219</v>
      </c>
      <c r="B7220" s="2" t="s">
        <v>9352</v>
      </c>
      <c r="C7220" s="1">
        <v>2012</v>
      </c>
      <c r="D7220" s="3">
        <v>41032</v>
      </c>
      <c r="E7220" s="3">
        <v>41035</v>
      </c>
      <c r="F7220" s="2" t="s">
        <v>188</v>
      </c>
      <c r="G7220" s="2" t="s">
        <v>454</v>
      </c>
      <c r="H7220" s="2" t="s">
        <v>455</v>
      </c>
      <c r="I7220" s="2" t="s">
        <v>26</v>
      </c>
      <c r="J7220" s="2" t="s">
        <v>27</v>
      </c>
      <c r="K7220" s="2" t="s">
        <v>127</v>
      </c>
      <c r="L7220" s="2" t="s">
        <v>43</v>
      </c>
      <c r="M7220" s="1">
        <v>94109</v>
      </c>
      <c r="N7220" s="2" t="s">
        <v>44</v>
      </c>
      <c r="O7220" s="2" t="s">
        <v>478</v>
      </c>
      <c r="P7220" s="2" t="s">
        <v>71</v>
      </c>
      <c r="Q7220" s="2" t="s">
        <v>161</v>
      </c>
      <c r="R7220" s="2" t="s">
        <v>479</v>
      </c>
      <c r="S7220" s="1">
        <v>339.96</v>
      </c>
      <c r="T7220" s="1">
        <v>4</v>
      </c>
      <c r="U7220" s="1">
        <v>0</v>
      </c>
      <c r="V7220" s="5">
        <v>122.3856</v>
      </c>
    </row>
    <row r="7221" spans="1:22" ht="15" thickBot="1" x14ac:dyDescent="0.35">
      <c r="A7221" s="4">
        <v>7220</v>
      </c>
      <c r="B7221" s="2" t="s">
        <v>9352</v>
      </c>
      <c r="C7221" s="1">
        <v>2012</v>
      </c>
      <c r="D7221" s="3">
        <v>41032</v>
      </c>
      <c r="E7221" s="3">
        <v>41035</v>
      </c>
      <c r="F7221" s="2" t="s">
        <v>188</v>
      </c>
      <c r="G7221" s="2" t="s">
        <v>454</v>
      </c>
      <c r="H7221" s="2" t="s">
        <v>455</v>
      </c>
      <c r="I7221" s="2" t="s">
        <v>26</v>
      </c>
      <c r="J7221" s="2" t="s">
        <v>27</v>
      </c>
      <c r="K7221" s="2" t="s">
        <v>127</v>
      </c>
      <c r="L7221" s="2" t="s">
        <v>43</v>
      </c>
      <c r="M7221" s="1">
        <v>94109</v>
      </c>
      <c r="N7221" s="2" t="s">
        <v>44</v>
      </c>
      <c r="O7221" s="2" t="s">
        <v>2259</v>
      </c>
      <c r="P7221" s="2" t="s">
        <v>46</v>
      </c>
      <c r="Q7221" s="2" t="s">
        <v>75</v>
      </c>
      <c r="R7221" s="2" t="s">
        <v>2260</v>
      </c>
      <c r="S7221" s="1">
        <v>49.567999999999998</v>
      </c>
      <c r="T7221" s="1">
        <v>2</v>
      </c>
      <c r="U7221" s="1">
        <v>0.2</v>
      </c>
      <c r="V7221" s="5">
        <v>17.348800000000001</v>
      </c>
    </row>
    <row r="7222" spans="1:22" ht="15" thickBot="1" x14ac:dyDescent="0.35">
      <c r="A7222" s="4">
        <v>7221</v>
      </c>
      <c r="B7222" s="2" t="s">
        <v>9353</v>
      </c>
      <c r="C7222" s="1">
        <v>2014</v>
      </c>
      <c r="D7222" s="3">
        <v>41649</v>
      </c>
      <c r="E7222" s="3">
        <v>41653</v>
      </c>
      <c r="F7222" s="2" t="s">
        <v>50</v>
      </c>
      <c r="G7222" s="2" t="s">
        <v>3723</v>
      </c>
      <c r="H7222" s="2" t="s">
        <v>3724</v>
      </c>
      <c r="I7222" s="2" t="s">
        <v>26</v>
      </c>
      <c r="J7222" s="2" t="s">
        <v>27</v>
      </c>
      <c r="K7222" s="2" t="s">
        <v>146</v>
      </c>
      <c r="L7222" s="2" t="s">
        <v>147</v>
      </c>
      <c r="M7222" s="1">
        <v>19140</v>
      </c>
      <c r="N7222" s="2" t="s">
        <v>148</v>
      </c>
      <c r="O7222" s="2" t="s">
        <v>2209</v>
      </c>
      <c r="P7222" s="2" t="s">
        <v>46</v>
      </c>
      <c r="Q7222" s="2" t="s">
        <v>75</v>
      </c>
      <c r="R7222" s="2" t="s">
        <v>2210</v>
      </c>
      <c r="S7222" s="1">
        <v>274.49099999999999</v>
      </c>
      <c r="T7222" s="1">
        <v>3</v>
      </c>
      <c r="U7222" s="1">
        <v>0.7</v>
      </c>
      <c r="V7222" s="5">
        <v>-228.74250000000001</v>
      </c>
    </row>
    <row r="7223" spans="1:22" ht="15" thickBot="1" x14ac:dyDescent="0.35">
      <c r="A7223" s="4">
        <v>7222</v>
      </c>
      <c r="B7223" s="2" t="s">
        <v>9354</v>
      </c>
      <c r="C7223" s="1">
        <v>2014</v>
      </c>
      <c r="D7223" s="3">
        <v>41667</v>
      </c>
      <c r="E7223" s="3">
        <v>41671</v>
      </c>
      <c r="F7223" s="2" t="s">
        <v>50</v>
      </c>
      <c r="G7223" s="2" t="s">
        <v>5214</v>
      </c>
      <c r="H7223" s="2" t="s">
        <v>5215</v>
      </c>
      <c r="I7223" s="2" t="s">
        <v>26</v>
      </c>
      <c r="J7223" s="2" t="s">
        <v>27</v>
      </c>
      <c r="K7223" s="2" t="s">
        <v>266</v>
      </c>
      <c r="L7223" s="2" t="s">
        <v>267</v>
      </c>
      <c r="M7223" s="1">
        <v>10035</v>
      </c>
      <c r="N7223" s="2" t="s">
        <v>148</v>
      </c>
      <c r="O7223" s="2" t="s">
        <v>7597</v>
      </c>
      <c r="P7223" s="2" t="s">
        <v>71</v>
      </c>
      <c r="Q7223" s="2" t="s">
        <v>72</v>
      </c>
      <c r="R7223" s="2" t="s">
        <v>7598</v>
      </c>
      <c r="S7223" s="1">
        <v>137.94</v>
      </c>
      <c r="T7223" s="1">
        <v>3</v>
      </c>
      <c r="U7223" s="1">
        <v>0</v>
      </c>
      <c r="V7223" s="5">
        <v>35.864400000000003</v>
      </c>
    </row>
    <row r="7224" spans="1:22" ht="15" thickBot="1" x14ac:dyDescent="0.35">
      <c r="A7224" s="4">
        <v>7223</v>
      </c>
      <c r="B7224" s="2" t="s">
        <v>9355</v>
      </c>
      <c r="C7224" s="1">
        <v>2014</v>
      </c>
      <c r="D7224" s="3">
        <v>41885</v>
      </c>
      <c r="E7224" s="3">
        <v>41889</v>
      </c>
      <c r="F7224" s="2" t="s">
        <v>50</v>
      </c>
      <c r="G7224" s="2" t="s">
        <v>4170</v>
      </c>
      <c r="H7224" s="2" t="s">
        <v>4171</v>
      </c>
      <c r="I7224" s="2" t="s">
        <v>26</v>
      </c>
      <c r="J7224" s="2" t="s">
        <v>27</v>
      </c>
      <c r="K7224" s="2" t="s">
        <v>303</v>
      </c>
      <c r="L7224" s="2" t="s">
        <v>211</v>
      </c>
      <c r="M7224" s="1">
        <v>60623</v>
      </c>
      <c r="N7224" s="2" t="s">
        <v>105</v>
      </c>
      <c r="O7224" s="2" t="s">
        <v>2569</v>
      </c>
      <c r="P7224" s="2" t="s">
        <v>71</v>
      </c>
      <c r="Q7224" s="2" t="s">
        <v>161</v>
      </c>
      <c r="R7224" s="2" t="s">
        <v>2570</v>
      </c>
      <c r="S7224" s="1">
        <v>40.68</v>
      </c>
      <c r="T7224" s="1">
        <v>3</v>
      </c>
      <c r="U7224" s="1">
        <v>0.2</v>
      </c>
      <c r="V7224" s="5">
        <v>-7.1189999999999998</v>
      </c>
    </row>
    <row r="7225" spans="1:22" ht="15" thickBot="1" x14ac:dyDescent="0.35">
      <c r="A7225" s="4">
        <v>7224</v>
      </c>
      <c r="B7225" s="2" t="s">
        <v>9356</v>
      </c>
      <c r="C7225" s="1">
        <v>2013</v>
      </c>
      <c r="D7225" s="3">
        <v>41470</v>
      </c>
      <c r="E7225" s="3">
        <v>41474</v>
      </c>
      <c r="F7225" s="2" t="s">
        <v>50</v>
      </c>
      <c r="G7225" s="2" t="s">
        <v>1558</v>
      </c>
      <c r="H7225" s="2" t="s">
        <v>1559</v>
      </c>
      <c r="I7225" s="2" t="s">
        <v>26</v>
      </c>
      <c r="J7225" s="2" t="s">
        <v>27</v>
      </c>
      <c r="K7225" s="2" t="s">
        <v>127</v>
      </c>
      <c r="L7225" s="2" t="s">
        <v>43</v>
      </c>
      <c r="M7225" s="1">
        <v>94122</v>
      </c>
      <c r="N7225" s="2" t="s">
        <v>44</v>
      </c>
      <c r="O7225" s="2" t="s">
        <v>212</v>
      </c>
      <c r="P7225" s="2" t="s">
        <v>71</v>
      </c>
      <c r="Q7225" s="2" t="s">
        <v>72</v>
      </c>
      <c r="R7225" s="2" t="s">
        <v>213</v>
      </c>
      <c r="S7225" s="1">
        <v>110.376</v>
      </c>
      <c r="T7225" s="1">
        <v>3</v>
      </c>
      <c r="U7225" s="1">
        <v>0.2</v>
      </c>
      <c r="V7225" s="5">
        <v>12.417299999999999</v>
      </c>
    </row>
    <row r="7226" spans="1:22" ht="15" thickBot="1" x14ac:dyDescent="0.35">
      <c r="A7226" s="4">
        <v>7225</v>
      </c>
      <c r="B7226" s="2" t="s">
        <v>9356</v>
      </c>
      <c r="C7226" s="1">
        <v>2013</v>
      </c>
      <c r="D7226" s="3">
        <v>41470</v>
      </c>
      <c r="E7226" s="3">
        <v>41474</v>
      </c>
      <c r="F7226" s="2" t="s">
        <v>50</v>
      </c>
      <c r="G7226" s="2" t="s">
        <v>1558</v>
      </c>
      <c r="H7226" s="2" t="s">
        <v>1559</v>
      </c>
      <c r="I7226" s="2" t="s">
        <v>26</v>
      </c>
      <c r="J7226" s="2" t="s">
        <v>27</v>
      </c>
      <c r="K7226" s="2" t="s">
        <v>127</v>
      </c>
      <c r="L7226" s="2" t="s">
        <v>43</v>
      </c>
      <c r="M7226" s="1">
        <v>94122</v>
      </c>
      <c r="N7226" s="2" t="s">
        <v>44</v>
      </c>
      <c r="O7226" s="2" t="s">
        <v>7456</v>
      </c>
      <c r="P7226" s="2" t="s">
        <v>46</v>
      </c>
      <c r="Q7226" s="2" t="s">
        <v>78</v>
      </c>
      <c r="R7226" s="2" t="s">
        <v>7457</v>
      </c>
      <c r="S7226" s="1">
        <v>151.62</v>
      </c>
      <c r="T7226" s="1">
        <v>7</v>
      </c>
      <c r="U7226" s="1">
        <v>0</v>
      </c>
      <c r="V7226" s="5">
        <v>50.034599999999998</v>
      </c>
    </row>
    <row r="7227" spans="1:22" ht="15" thickBot="1" x14ac:dyDescent="0.35">
      <c r="A7227" s="4">
        <v>7226</v>
      </c>
      <c r="B7227" s="2" t="s">
        <v>9356</v>
      </c>
      <c r="C7227" s="1">
        <v>2013</v>
      </c>
      <c r="D7227" s="3">
        <v>41470</v>
      </c>
      <c r="E7227" s="3">
        <v>41474</v>
      </c>
      <c r="F7227" s="2" t="s">
        <v>50</v>
      </c>
      <c r="G7227" s="2" t="s">
        <v>1558</v>
      </c>
      <c r="H7227" s="2" t="s">
        <v>1559</v>
      </c>
      <c r="I7227" s="2" t="s">
        <v>26</v>
      </c>
      <c r="J7227" s="2" t="s">
        <v>27</v>
      </c>
      <c r="K7227" s="2" t="s">
        <v>127</v>
      </c>
      <c r="L7227" s="2" t="s">
        <v>43</v>
      </c>
      <c r="M7227" s="1">
        <v>94122</v>
      </c>
      <c r="N7227" s="2" t="s">
        <v>44</v>
      </c>
      <c r="O7227" s="2" t="s">
        <v>1716</v>
      </c>
      <c r="P7227" s="2" t="s">
        <v>32</v>
      </c>
      <c r="Q7227" s="2" t="s">
        <v>65</v>
      </c>
      <c r="R7227" s="2" t="s">
        <v>1717</v>
      </c>
      <c r="S7227" s="1">
        <v>30.8</v>
      </c>
      <c r="T7227" s="1">
        <v>4</v>
      </c>
      <c r="U7227" s="1">
        <v>0</v>
      </c>
      <c r="V7227" s="5">
        <v>10.164</v>
      </c>
    </row>
    <row r="7228" spans="1:22" ht="15" thickBot="1" x14ac:dyDescent="0.35">
      <c r="A7228" s="4">
        <v>7227</v>
      </c>
      <c r="B7228" s="2" t="s">
        <v>9357</v>
      </c>
      <c r="C7228" s="1">
        <v>2014</v>
      </c>
      <c r="D7228" s="3">
        <v>41695</v>
      </c>
      <c r="E7228" s="3">
        <v>41699</v>
      </c>
      <c r="F7228" s="2" t="s">
        <v>50</v>
      </c>
      <c r="G7228" s="2" t="s">
        <v>220</v>
      </c>
      <c r="H7228" s="2" t="s">
        <v>221</v>
      </c>
      <c r="I7228" s="2" t="s">
        <v>41</v>
      </c>
      <c r="J7228" s="2" t="s">
        <v>27</v>
      </c>
      <c r="K7228" s="2" t="s">
        <v>146</v>
      </c>
      <c r="L7228" s="2" t="s">
        <v>147</v>
      </c>
      <c r="M7228" s="1">
        <v>19134</v>
      </c>
      <c r="N7228" s="2" t="s">
        <v>148</v>
      </c>
      <c r="O7228" s="2" t="s">
        <v>4072</v>
      </c>
      <c r="P7228" s="2" t="s">
        <v>46</v>
      </c>
      <c r="Q7228" s="2" t="s">
        <v>90</v>
      </c>
      <c r="R7228" s="2" t="s">
        <v>4073</v>
      </c>
      <c r="S7228" s="1">
        <v>123.92</v>
      </c>
      <c r="T7228" s="1">
        <v>5</v>
      </c>
      <c r="U7228" s="1">
        <v>0.2</v>
      </c>
      <c r="V7228" s="5">
        <v>38.725000000000001</v>
      </c>
    </row>
    <row r="7229" spans="1:22" ht="15" thickBot="1" x14ac:dyDescent="0.35">
      <c r="A7229" s="4">
        <v>7228</v>
      </c>
      <c r="B7229" s="2" t="s">
        <v>9357</v>
      </c>
      <c r="C7229" s="1">
        <v>2014</v>
      </c>
      <c r="D7229" s="3">
        <v>41695</v>
      </c>
      <c r="E7229" s="3">
        <v>41699</v>
      </c>
      <c r="F7229" s="2" t="s">
        <v>50</v>
      </c>
      <c r="G7229" s="2" t="s">
        <v>220</v>
      </c>
      <c r="H7229" s="2" t="s">
        <v>221</v>
      </c>
      <c r="I7229" s="2" t="s">
        <v>41</v>
      </c>
      <c r="J7229" s="2" t="s">
        <v>27</v>
      </c>
      <c r="K7229" s="2" t="s">
        <v>146</v>
      </c>
      <c r="L7229" s="2" t="s">
        <v>147</v>
      </c>
      <c r="M7229" s="1">
        <v>19134</v>
      </c>
      <c r="N7229" s="2" t="s">
        <v>148</v>
      </c>
      <c r="O7229" s="2" t="s">
        <v>2993</v>
      </c>
      <c r="P7229" s="2" t="s">
        <v>71</v>
      </c>
      <c r="Q7229" s="2" t="s">
        <v>161</v>
      </c>
      <c r="R7229" s="2" t="s">
        <v>2994</v>
      </c>
      <c r="S7229" s="1">
        <v>1319.8</v>
      </c>
      <c r="T7229" s="1">
        <v>5</v>
      </c>
      <c r="U7229" s="1">
        <v>0.2</v>
      </c>
      <c r="V7229" s="5">
        <v>214.4675</v>
      </c>
    </row>
    <row r="7230" spans="1:22" ht="15" thickBot="1" x14ac:dyDescent="0.35">
      <c r="A7230" s="4">
        <v>7229</v>
      </c>
      <c r="B7230" s="2" t="s">
        <v>9358</v>
      </c>
      <c r="C7230" s="1">
        <v>2011</v>
      </c>
      <c r="D7230" s="3">
        <v>40744</v>
      </c>
      <c r="E7230" s="3">
        <v>40746</v>
      </c>
      <c r="F7230" s="2" t="s">
        <v>188</v>
      </c>
      <c r="G7230" s="2" t="s">
        <v>7417</v>
      </c>
      <c r="H7230" s="2" t="s">
        <v>7418</v>
      </c>
      <c r="I7230" s="2" t="s">
        <v>26</v>
      </c>
      <c r="J7230" s="2" t="s">
        <v>27</v>
      </c>
      <c r="K7230" s="2" t="s">
        <v>127</v>
      </c>
      <c r="L7230" s="2" t="s">
        <v>43</v>
      </c>
      <c r="M7230" s="1">
        <v>94122</v>
      </c>
      <c r="N7230" s="2" t="s">
        <v>44</v>
      </c>
      <c r="O7230" s="2" t="s">
        <v>1712</v>
      </c>
      <c r="P7230" s="2" t="s">
        <v>46</v>
      </c>
      <c r="Q7230" s="2" t="s">
        <v>75</v>
      </c>
      <c r="R7230" s="2" t="s">
        <v>1713</v>
      </c>
      <c r="S7230" s="1">
        <v>89.712000000000003</v>
      </c>
      <c r="T7230" s="1">
        <v>6</v>
      </c>
      <c r="U7230" s="1">
        <v>0.2</v>
      </c>
      <c r="V7230" s="5">
        <v>30.277799999999999</v>
      </c>
    </row>
    <row r="7231" spans="1:22" ht="15" thickBot="1" x14ac:dyDescent="0.35">
      <c r="A7231" s="4">
        <v>7230</v>
      </c>
      <c r="B7231" s="2" t="s">
        <v>9358</v>
      </c>
      <c r="C7231" s="1">
        <v>2011</v>
      </c>
      <c r="D7231" s="3">
        <v>40744</v>
      </c>
      <c r="E7231" s="3">
        <v>40746</v>
      </c>
      <c r="F7231" s="2" t="s">
        <v>188</v>
      </c>
      <c r="G7231" s="2" t="s">
        <v>7417</v>
      </c>
      <c r="H7231" s="2" t="s">
        <v>7418</v>
      </c>
      <c r="I7231" s="2" t="s">
        <v>26</v>
      </c>
      <c r="J7231" s="2" t="s">
        <v>27</v>
      </c>
      <c r="K7231" s="2" t="s">
        <v>127</v>
      </c>
      <c r="L7231" s="2" t="s">
        <v>43</v>
      </c>
      <c r="M7231" s="1">
        <v>94122</v>
      </c>
      <c r="N7231" s="2" t="s">
        <v>44</v>
      </c>
      <c r="O7231" s="2" t="s">
        <v>948</v>
      </c>
      <c r="P7231" s="2" t="s">
        <v>46</v>
      </c>
      <c r="Q7231" s="2" t="s">
        <v>90</v>
      </c>
      <c r="R7231" s="2" t="s">
        <v>949</v>
      </c>
      <c r="S7231" s="1">
        <v>22.83</v>
      </c>
      <c r="T7231" s="1">
        <v>3</v>
      </c>
      <c r="U7231" s="1">
        <v>0</v>
      </c>
      <c r="V7231" s="5">
        <v>10.7301</v>
      </c>
    </row>
    <row r="7232" spans="1:22" ht="15" thickBot="1" x14ac:dyDescent="0.35">
      <c r="A7232" s="4">
        <v>7231</v>
      </c>
      <c r="B7232" s="2" t="s">
        <v>9359</v>
      </c>
      <c r="C7232" s="1">
        <v>2014</v>
      </c>
      <c r="D7232" s="3">
        <v>41712</v>
      </c>
      <c r="E7232" s="3">
        <v>41714</v>
      </c>
      <c r="F7232" s="2" t="s">
        <v>188</v>
      </c>
      <c r="G7232" s="2" t="s">
        <v>5522</v>
      </c>
      <c r="H7232" s="2" t="s">
        <v>5523</v>
      </c>
      <c r="I7232" s="2" t="s">
        <v>26</v>
      </c>
      <c r="J7232" s="2" t="s">
        <v>27</v>
      </c>
      <c r="K7232" s="2" t="s">
        <v>746</v>
      </c>
      <c r="L7232" s="2" t="s">
        <v>747</v>
      </c>
      <c r="M7232" s="1">
        <v>6824</v>
      </c>
      <c r="N7232" s="2" t="s">
        <v>148</v>
      </c>
      <c r="O7232" s="2" t="s">
        <v>4327</v>
      </c>
      <c r="P7232" s="2" t="s">
        <v>46</v>
      </c>
      <c r="Q7232" s="2" t="s">
        <v>75</v>
      </c>
      <c r="R7232" s="2" t="s">
        <v>4328</v>
      </c>
      <c r="S7232" s="1">
        <v>30.88</v>
      </c>
      <c r="T7232" s="1">
        <v>2</v>
      </c>
      <c r="U7232" s="1">
        <v>0</v>
      </c>
      <c r="V7232" s="5">
        <v>15.44</v>
      </c>
    </row>
    <row r="7233" spans="1:22" ht="15" thickBot="1" x14ac:dyDescent="0.35">
      <c r="A7233" s="4">
        <v>7232</v>
      </c>
      <c r="B7233" s="2" t="s">
        <v>9359</v>
      </c>
      <c r="C7233" s="1">
        <v>2014</v>
      </c>
      <c r="D7233" s="3">
        <v>41712</v>
      </c>
      <c r="E7233" s="3">
        <v>41714</v>
      </c>
      <c r="F7233" s="2" t="s">
        <v>188</v>
      </c>
      <c r="G7233" s="2" t="s">
        <v>5522</v>
      </c>
      <c r="H7233" s="2" t="s">
        <v>5523</v>
      </c>
      <c r="I7233" s="2" t="s">
        <v>26</v>
      </c>
      <c r="J7233" s="2" t="s">
        <v>27</v>
      </c>
      <c r="K7233" s="2" t="s">
        <v>746</v>
      </c>
      <c r="L7233" s="2" t="s">
        <v>747</v>
      </c>
      <c r="M7233" s="1">
        <v>6824</v>
      </c>
      <c r="N7233" s="2" t="s">
        <v>148</v>
      </c>
      <c r="O7233" s="2" t="s">
        <v>8776</v>
      </c>
      <c r="P7233" s="2" t="s">
        <v>46</v>
      </c>
      <c r="Q7233" s="2" t="s">
        <v>78</v>
      </c>
      <c r="R7233" s="2" t="s">
        <v>8777</v>
      </c>
      <c r="S7233" s="1">
        <v>465.16</v>
      </c>
      <c r="T7233" s="1">
        <v>2</v>
      </c>
      <c r="U7233" s="1">
        <v>0</v>
      </c>
      <c r="V7233" s="5">
        <v>120.94159999999999</v>
      </c>
    </row>
    <row r="7234" spans="1:22" ht="15" thickBot="1" x14ac:dyDescent="0.35">
      <c r="A7234" s="4">
        <v>7233</v>
      </c>
      <c r="B7234" s="2" t="s">
        <v>9359</v>
      </c>
      <c r="C7234" s="1">
        <v>2014</v>
      </c>
      <c r="D7234" s="3">
        <v>41712</v>
      </c>
      <c r="E7234" s="3">
        <v>41714</v>
      </c>
      <c r="F7234" s="2" t="s">
        <v>188</v>
      </c>
      <c r="G7234" s="2" t="s">
        <v>5522</v>
      </c>
      <c r="H7234" s="2" t="s">
        <v>5523</v>
      </c>
      <c r="I7234" s="2" t="s">
        <v>26</v>
      </c>
      <c r="J7234" s="2" t="s">
        <v>27</v>
      </c>
      <c r="K7234" s="2" t="s">
        <v>746</v>
      </c>
      <c r="L7234" s="2" t="s">
        <v>747</v>
      </c>
      <c r="M7234" s="1">
        <v>6824</v>
      </c>
      <c r="N7234" s="2" t="s">
        <v>148</v>
      </c>
      <c r="O7234" s="2" t="s">
        <v>3865</v>
      </c>
      <c r="P7234" s="2" t="s">
        <v>46</v>
      </c>
      <c r="Q7234" s="2" t="s">
        <v>90</v>
      </c>
      <c r="R7234" s="2" t="s">
        <v>3866</v>
      </c>
      <c r="S7234" s="1">
        <v>27.12</v>
      </c>
      <c r="T7234" s="1">
        <v>4</v>
      </c>
      <c r="U7234" s="1">
        <v>0</v>
      </c>
      <c r="V7234" s="5">
        <v>12.475199999999999</v>
      </c>
    </row>
    <row r="7235" spans="1:22" ht="15" thickBot="1" x14ac:dyDescent="0.35">
      <c r="A7235" s="4">
        <v>7234</v>
      </c>
      <c r="B7235" s="2" t="s">
        <v>9360</v>
      </c>
      <c r="C7235" s="1">
        <v>2013</v>
      </c>
      <c r="D7235" s="3">
        <v>41342</v>
      </c>
      <c r="E7235" s="3">
        <v>41346</v>
      </c>
      <c r="F7235" s="2" t="s">
        <v>50</v>
      </c>
      <c r="G7235" s="2" t="s">
        <v>6172</v>
      </c>
      <c r="H7235" s="2" t="s">
        <v>6173</v>
      </c>
      <c r="I7235" s="2" t="s">
        <v>26</v>
      </c>
      <c r="J7235" s="2" t="s">
        <v>27</v>
      </c>
      <c r="K7235" s="2" t="s">
        <v>266</v>
      </c>
      <c r="L7235" s="2" t="s">
        <v>267</v>
      </c>
      <c r="M7235" s="1">
        <v>10011</v>
      </c>
      <c r="N7235" s="2" t="s">
        <v>148</v>
      </c>
      <c r="O7235" s="2" t="s">
        <v>1492</v>
      </c>
      <c r="P7235" s="2" t="s">
        <v>32</v>
      </c>
      <c r="Q7235" s="2" t="s">
        <v>65</v>
      </c>
      <c r="R7235" s="2" t="s">
        <v>1493</v>
      </c>
      <c r="S7235" s="1">
        <v>113.6</v>
      </c>
      <c r="T7235" s="1">
        <v>8</v>
      </c>
      <c r="U7235" s="1">
        <v>0</v>
      </c>
      <c r="V7235" s="5">
        <v>44.304000000000002</v>
      </c>
    </row>
    <row r="7236" spans="1:22" ht="15" thickBot="1" x14ac:dyDescent="0.35">
      <c r="A7236" s="4">
        <v>7235</v>
      </c>
      <c r="B7236" s="2" t="s">
        <v>9360</v>
      </c>
      <c r="C7236" s="1">
        <v>2013</v>
      </c>
      <c r="D7236" s="3">
        <v>41342</v>
      </c>
      <c r="E7236" s="3">
        <v>41346</v>
      </c>
      <c r="F7236" s="2" t="s">
        <v>50</v>
      </c>
      <c r="G7236" s="2" t="s">
        <v>6172</v>
      </c>
      <c r="H7236" s="2" t="s">
        <v>6173</v>
      </c>
      <c r="I7236" s="2" t="s">
        <v>26</v>
      </c>
      <c r="J7236" s="2" t="s">
        <v>27</v>
      </c>
      <c r="K7236" s="2" t="s">
        <v>266</v>
      </c>
      <c r="L7236" s="2" t="s">
        <v>267</v>
      </c>
      <c r="M7236" s="1">
        <v>10011</v>
      </c>
      <c r="N7236" s="2" t="s">
        <v>148</v>
      </c>
      <c r="O7236" s="2" t="s">
        <v>2127</v>
      </c>
      <c r="P7236" s="2" t="s">
        <v>46</v>
      </c>
      <c r="Q7236" s="2" t="s">
        <v>90</v>
      </c>
      <c r="R7236" s="2" t="s">
        <v>2128</v>
      </c>
      <c r="S7236" s="1">
        <v>12.96</v>
      </c>
      <c r="T7236" s="1">
        <v>2</v>
      </c>
      <c r="U7236" s="1">
        <v>0</v>
      </c>
      <c r="V7236" s="5">
        <v>6.3503999999999996</v>
      </c>
    </row>
    <row r="7237" spans="1:22" ht="15" thickBot="1" x14ac:dyDescent="0.35">
      <c r="A7237" s="4">
        <v>7236</v>
      </c>
      <c r="B7237" s="2" t="s">
        <v>9360</v>
      </c>
      <c r="C7237" s="1">
        <v>2013</v>
      </c>
      <c r="D7237" s="3">
        <v>41342</v>
      </c>
      <c r="E7237" s="3">
        <v>41346</v>
      </c>
      <c r="F7237" s="2" t="s">
        <v>50</v>
      </c>
      <c r="G7237" s="2" t="s">
        <v>6172</v>
      </c>
      <c r="H7237" s="2" t="s">
        <v>6173</v>
      </c>
      <c r="I7237" s="2" t="s">
        <v>26</v>
      </c>
      <c r="J7237" s="2" t="s">
        <v>27</v>
      </c>
      <c r="K7237" s="2" t="s">
        <v>266</v>
      </c>
      <c r="L7237" s="2" t="s">
        <v>267</v>
      </c>
      <c r="M7237" s="1">
        <v>10011</v>
      </c>
      <c r="N7237" s="2" t="s">
        <v>148</v>
      </c>
      <c r="O7237" s="2" t="s">
        <v>5373</v>
      </c>
      <c r="P7237" s="2" t="s">
        <v>46</v>
      </c>
      <c r="Q7237" s="2" t="s">
        <v>75</v>
      </c>
      <c r="R7237" s="2" t="s">
        <v>5374</v>
      </c>
      <c r="S7237" s="1">
        <v>69.456000000000003</v>
      </c>
      <c r="T7237" s="1">
        <v>2</v>
      </c>
      <c r="U7237" s="1">
        <v>0.2</v>
      </c>
      <c r="V7237" s="5">
        <v>22.5732</v>
      </c>
    </row>
    <row r="7238" spans="1:22" ht="15" thickBot="1" x14ac:dyDescent="0.35">
      <c r="A7238" s="4">
        <v>7237</v>
      </c>
      <c r="B7238" s="2" t="s">
        <v>9361</v>
      </c>
      <c r="C7238" s="1">
        <v>2011</v>
      </c>
      <c r="D7238" s="3">
        <v>40884</v>
      </c>
      <c r="E7238" s="3">
        <v>40887</v>
      </c>
      <c r="F7238" s="2" t="s">
        <v>188</v>
      </c>
      <c r="G7238" s="2" t="s">
        <v>1918</v>
      </c>
      <c r="H7238" s="2" t="s">
        <v>1919</v>
      </c>
      <c r="I7238" s="2" t="s">
        <v>26</v>
      </c>
      <c r="J7238" s="2" t="s">
        <v>27</v>
      </c>
      <c r="K7238" s="2" t="s">
        <v>42</v>
      </c>
      <c r="L7238" s="2" t="s">
        <v>43</v>
      </c>
      <c r="M7238" s="1">
        <v>90049</v>
      </c>
      <c r="N7238" s="2" t="s">
        <v>44</v>
      </c>
      <c r="O7238" s="2" t="s">
        <v>2535</v>
      </c>
      <c r="P7238" s="2" t="s">
        <v>46</v>
      </c>
      <c r="Q7238" s="2" t="s">
        <v>68</v>
      </c>
      <c r="R7238" s="2" t="s">
        <v>2536</v>
      </c>
      <c r="S7238" s="1">
        <v>8.64</v>
      </c>
      <c r="T7238" s="1">
        <v>3</v>
      </c>
      <c r="U7238" s="1">
        <v>0</v>
      </c>
      <c r="V7238" s="5">
        <v>2.4192</v>
      </c>
    </row>
    <row r="7239" spans="1:22" ht="15" thickBot="1" x14ac:dyDescent="0.35">
      <c r="A7239" s="4">
        <v>7238</v>
      </c>
      <c r="B7239" s="2" t="s">
        <v>9362</v>
      </c>
      <c r="C7239" s="1">
        <v>2013</v>
      </c>
      <c r="D7239" s="3">
        <v>41466</v>
      </c>
      <c r="E7239" s="3">
        <v>41466</v>
      </c>
      <c r="F7239" s="2" t="s">
        <v>1290</v>
      </c>
      <c r="G7239" s="2" t="s">
        <v>895</v>
      </c>
      <c r="H7239" s="2" t="s">
        <v>896</v>
      </c>
      <c r="I7239" s="2" t="s">
        <v>41</v>
      </c>
      <c r="J7239" s="2" t="s">
        <v>27</v>
      </c>
      <c r="K7239" s="2" t="s">
        <v>146</v>
      </c>
      <c r="L7239" s="2" t="s">
        <v>147</v>
      </c>
      <c r="M7239" s="1">
        <v>19143</v>
      </c>
      <c r="N7239" s="2" t="s">
        <v>148</v>
      </c>
      <c r="O7239" s="2" t="s">
        <v>9363</v>
      </c>
      <c r="P7239" s="2" t="s">
        <v>71</v>
      </c>
      <c r="Q7239" s="2" t="s">
        <v>682</v>
      </c>
      <c r="R7239" s="2" t="s">
        <v>9364</v>
      </c>
      <c r="S7239" s="1">
        <v>341.99099999999999</v>
      </c>
      <c r="T7239" s="1">
        <v>3</v>
      </c>
      <c r="U7239" s="1">
        <v>0.7</v>
      </c>
      <c r="V7239" s="5">
        <v>-319.19159999999999</v>
      </c>
    </row>
    <row r="7240" spans="1:22" ht="15" thickBot="1" x14ac:dyDescent="0.35">
      <c r="A7240" s="4">
        <v>7239</v>
      </c>
      <c r="B7240" s="2" t="s">
        <v>9365</v>
      </c>
      <c r="C7240" s="1">
        <v>2013</v>
      </c>
      <c r="D7240" s="3">
        <v>41633</v>
      </c>
      <c r="E7240" s="3">
        <v>41639</v>
      </c>
      <c r="F7240" s="2" t="s">
        <v>50</v>
      </c>
      <c r="G7240" s="2" t="s">
        <v>2122</v>
      </c>
      <c r="H7240" s="2" t="s">
        <v>2123</v>
      </c>
      <c r="I7240" s="2" t="s">
        <v>26</v>
      </c>
      <c r="J7240" s="2" t="s">
        <v>27</v>
      </c>
      <c r="K7240" s="2" t="s">
        <v>630</v>
      </c>
      <c r="L7240" s="2" t="s">
        <v>43</v>
      </c>
      <c r="M7240" s="1">
        <v>95123</v>
      </c>
      <c r="N7240" s="2" t="s">
        <v>44</v>
      </c>
      <c r="O7240" s="2" t="s">
        <v>6082</v>
      </c>
      <c r="P7240" s="2" t="s">
        <v>32</v>
      </c>
      <c r="Q7240" s="2" t="s">
        <v>65</v>
      </c>
      <c r="R7240" s="2" t="s">
        <v>6083</v>
      </c>
      <c r="S7240" s="1">
        <v>43.96</v>
      </c>
      <c r="T7240" s="1">
        <v>7</v>
      </c>
      <c r="U7240" s="1">
        <v>0</v>
      </c>
      <c r="V7240" s="5">
        <v>18.463200000000001</v>
      </c>
    </row>
    <row r="7241" spans="1:22" ht="15" thickBot="1" x14ac:dyDescent="0.35">
      <c r="A7241" s="4">
        <v>7240</v>
      </c>
      <c r="B7241" s="2" t="s">
        <v>9365</v>
      </c>
      <c r="C7241" s="1">
        <v>2013</v>
      </c>
      <c r="D7241" s="3">
        <v>41633</v>
      </c>
      <c r="E7241" s="3">
        <v>41639</v>
      </c>
      <c r="F7241" s="2" t="s">
        <v>50</v>
      </c>
      <c r="G7241" s="2" t="s">
        <v>2122</v>
      </c>
      <c r="H7241" s="2" t="s">
        <v>2123</v>
      </c>
      <c r="I7241" s="2" t="s">
        <v>26</v>
      </c>
      <c r="J7241" s="2" t="s">
        <v>27</v>
      </c>
      <c r="K7241" s="2" t="s">
        <v>630</v>
      </c>
      <c r="L7241" s="2" t="s">
        <v>43</v>
      </c>
      <c r="M7241" s="1">
        <v>95123</v>
      </c>
      <c r="N7241" s="2" t="s">
        <v>44</v>
      </c>
      <c r="O7241" s="2" t="s">
        <v>669</v>
      </c>
      <c r="P7241" s="2" t="s">
        <v>46</v>
      </c>
      <c r="Q7241" s="2" t="s">
        <v>173</v>
      </c>
      <c r="R7241" s="2" t="s">
        <v>186</v>
      </c>
      <c r="S7241" s="1">
        <v>39.76</v>
      </c>
      <c r="T7241" s="1">
        <v>7</v>
      </c>
      <c r="U7241" s="1">
        <v>0</v>
      </c>
      <c r="V7241" s="5">
        <v>18.687200000000001</v>
      </c>
    </row>
    <row r="7242" spans="1:22" ht="15" thickBot="1" x14ac:dyDescent="0.35">
      <c r="A7242" s="4">
        <v>7241</v>
      </c>
      <c r="B7242" s="2" t="s">
        <v>9366</v>
      </c>
      <c r="C7242" s="1">
        <v>2014</v>
      </c>
      <c r="D7242" s="3">
        <v>41753</v>
      </c>
      <c r="E7242" s="3">
        <v>41755</v>
      </c>
      <c r="F7242" s="2" t="s">
        <v>23</v>
      </c>
      <c r="G7242" s="2" t="s">
        <v>2334</v>
      </c>
      <c r="H7242" s="2" t="s">
        <v>2335</v>
      </c>
      <c r="I7242" s="2" t="s">
        <v>26</v>
      </c>
      <c r="J7242" s="2" t="s">
        <v>27</v>
      </c>
      <c r="K7242" s="2" t="s">
        <v>602</v>
      </c>
      <c r="L7242" s="2" t="s">
        <v>43</v>
      </c>
      <c r="M7242" s="1">
        <v>91104</v>
      </c>
      <c r="N7242" s="2" t="s">
        <v>44</v>
      </c>
      <c r="O7242" s="2" t="s">
        <v>6157</v>
      </c>
      <c r="P7242" s="2" t="s">
        <v>32</v>
      </c>
      <c r="Q7242" s="2" t="s">
        <v>65</v>
      </c>
      <c r="R7242" s="2" t="s">
        <v>6158</v>
      </c>
      <c r="S7242" s="1">
        <v>66.36</v>
      </c>
      <c r="T7242" s="1">
        <v>7</v>
      </c>
      <c r="U7242" s="1">
        <v>0</v>
      </c>
      <c r="V7242" s="5">
        <v>26.544</v>
      </c>
    </row>
    <row r="7243" spans="1:22" ht="15" thickBot="1" x14ac:dyDescent="0.35">
      <c r="A7243" s="4">
        <v>7242</v>
      </c>
      <c r="B7243" s="2" t="s">
        <v>9366</v>
      </c>
      <c r="C7243" s="1">
        <v>2014</v>
      </c>
      <c r="D7243" s="3">
        <v>41753</v>
      </c>
      <c r="E7243" s="3">
        <v>41755</v>
      </c>
      <c r="F7243" s="2" t="s">
        <v>23</v>
      </c>
      <c r="G7243" s="2" t="s">
        <v>2334</v>
      </c>
      <c r="H7243" s="2" t="s">
        <v>2335</v>
      </c>
      <c r="I7243" s="2" t="s">
        <v>26</v>
      </c>
      <c r="J7243" s="2" t="s">
        <v>27</v>
      </c>
      <c r="K7243" s="2" t="s">
        <v>602</v>
      </c>
      <c r="L7243" s="2" t="s">
        <v>43</v>
      </c>
      <c r="M7243" s="1">
        <v>91104</v>
      </c>
      <c r="N7243" s="2" t="s">
        <v>44</v>
      </c>
      <c r="O7243" s="2" t="s">
        <v>2387</v>
      </c>
      <c r="P7243" s="2" t="s">
        <v>46</v>
      </c>
      <c r="Q7243" s="2" t="s">
        <v>75</v>
      </c>
      <c r="R7243" s="2" t="s">
        <v>2388</v>
      </c>
      <c r="S7243" s="1">
        <v>92.88</v>
      </c>
      <c r="T7243" s="1">
        <v>6</v>
      </c>
      <c r="U7243" s="1">
        <v>0.2</v>
      </c>
      <c r="V7243" s="5">
        <v>30.186</v>
      </c>
    </row>
    <row r="7244" spans="1:22" ht="15" thickBot="1" x14ac:dyDescent="0.35">
      <c r="A7244" s="4">
        <v>7243</v>
      </c>
      <c r="B7244" s="2" t="s">
        <v>9366</v>
      </c>
      <c r="C7244" s="1">
        <v>2014</v>
      </c>
      <c r="D7244" s="3">
        <v>41753</v>
      </c>
      <c r="E7244" s="3">
        <v>41755</v>
      </c>
      <c r="F7244" s="2" t="s">
        <v>23</v>
      </c>
      <c r="G7244" s="2" t="s">
        <v>2334</v>
      </c>
      <c r="H7244" s="2" t="s">
        <v>2335</v>
      </c>
      <c r="I7244" s="2" t="s">
        <v>26</v>
      </c>
      <c r="J7244" s="2" t="s">
        <v>27</v>
      </c>
      <c r="K7244" s="2" t="s">
        <v>602</v>
      </c>
      <c r="L7244" s="2" t="s">
        <v>43</v>
      </c>
      <c r="M7244" s="1">
        <v>91104</v>
      </c>
      <c r="N7244" s="2" t="s">
        <v>44</v>
      </c>
      <c r="O7244" s="2" t="s">
        <v>1714</v>
      </c>
      <c r="P7244" s="2" t="s">
        <v>32</v>
      </c>
      <c r="Q7244" s="2" t="s">
        <v>65</v>
      </c>
      <c r="R7244" s="2" t="s">
        <v>8142</v>
      </c>
      <c r="S7244" s="1">
        <v>24.14</v>
      </c>
      <c r="T7244" s="1">
        <v>2</v>
      </c>
      <c r="U7244" s="1">
        <v>0</v>
      </c>
      <c r="V7244" s="5">
        <v>7.9661999999999997</v>
      </c>
    </row>
    <row r="7245" spans="1:22" ht="15" thickBot="1" x14ac:dyDescent="0.35">
      <c r="A7245" s="4">
        <v>7244</v>
      </c>
      <c r="B7245" s="2" t="s">
        <v>9367</v>
      </c>
      <c r="C7245" s="1">
        <v>2014</v>
      </c>
      <c r="D7245" s="3">
        <v>41869</v>
      </c>
      <c r="E7245" s="3">
        <v>41874</v>
      </c>
      <c r="F7245" s="2" t="s">
        <v>23</v>
      </c>
      <c r="G7245" s="2" t="s">
        <v>5258</v>
      </c>
      <c r="H7245" s="2" t="s">
        <v>5259</v>
      </c>
      <c r="I7245" s="2" t="s">
        <v>26</v>
      </c>
      <c r="J7245" s="2" t="s">
        <v>27</v>
      </c>
      <c r="K7245" s="2" t="s">
        <v>146</v>
      </c>
      <c r="L7245" s="2" t="s">
        <v>147</v>
      </c>
      <c r="M7245" s="1">
        <v>19134</v>
      </c>
      <c r="N7245" s="2" t="s">
        <v>148</v>
      </c>
      <c r="O7245" s="2" t="s">
        <v>1872</v>
      </c>
      <c r="P7245" s="2" t="s">
        <v>32</v>
      </c>
      <c r="Q7245" s="2" t="s">
        <v>36</v>
      </c>
      <c r="R7245" s="2" t="s">
        <v>1873</v>
      </c>
      <c r="S7245" s="1">
        <v>4416.174</v>
      </c>
      <c r="T7245" s="1">
        <v>9</v>
      </c>
      <c r="U7245" s="1">
        <v>0.3</v>
      </c>
      <c r="V7245" s="5">
        <v>-630.88199999999995</v>
      </c>
    </row>
    <row r="7246" spans="1:22" ht="15" thickBot="1" x14ac:dyDescent="0.35">
      <c r="A7246" s="4">
        <v>7245</v>
      </c>
      <c r="B7246" s="2" t="s">
        <v>9368</v>
      </c>
      <c r="C7246" s="1">
        <v>2014</v>
      </c>
      <c r="D7246" s="3">
        <v>41782</v>
      </c>
      <c r="E7246" s="3">
        <v>41785</v>
      </c>
      <c r="F7246" s="2" t="s">
        <v>188</v>
      </c>
      <c r="G7246" s="2" t="s">
        <v>1815</v>
      </c>
      <c r="H7246" s="2" t="s">
        <v>1816</v>
      </c>
      <c r="I7246" s="2" t="s">
        <v>26</v>
      </c>
      <c r="J7246" s="2" t="s">
        <v>27</v>
      </c>
      <c r="K7246" s="2" t="s">
        <v>42</v>
      </c>
      <c r="L7246" s="2" t="s">
        <v>43</v>
      </c>
      <c r="M7246" s="1">
        <v>90049</v>
      </c>
      <c r="N7246" s="2" t="s">
        <v>44</v>
      </c>
      <c r="O7246" s="2" t="s">
        <v>7473</v>
      </c>
      <c r="P7246" s="2" t="s">
        <v>46</v>
      </c>
      <c r="Q7246" s="2" t="s">
        <v>68</v>
      </c>
      <c r="R7246" s="2" t="s">
        <v>7474</v>
      </c>
      <c r="S7246" s="1">
        <v>49.56</v>
      </c>
      <c r="T7246" s="1">
        <v>7</v>
      </c>
      <c r="U7246" s="1">
        <v>0</v>
      </c>
      <c r="V7246" s="5">
        <v>18.832799999999999</v>
      </c>
    </row>
    <row r="7247" spans="1:22" ht="15" thickBot="1" x14ac:dyDescent="0.35">
      <c r="A7247" s="4">
        <v>7246</v>
      </c>
      <c r="B7247" s="2" t="s">
        <v>9369</v>
      </c>
      <c r="C7247" s="1">
        <v>2014</v>
      </c>
      <c r="D7247" s="3">
        <v>41680</v>
      </c>
      <c r="E7247" s="3">
        <v>41684</v>
      </c>
      <c r="F7247" s="2" t="s">
        <v>50</v>
      </c>
      <c r="G7247" s="2" t="s">
        <v>5758</v>
      </c>
      <c r="H7247" s="2" t="s">
        <v>5759</v>
      </c>
      <c r="I7247" s="2" t="s">
        <v>26</v>
      </c>
      <c r="J7247" s="2" t="s">
        <v>27</v>
      </c>
      <c r="K7247" s="2" t="s">
        <v>42</v>
      </c>
      <c r="L7247" s="2" t="s">
        <v>43</v>
      </c>
      <c r="M7247" s="1">
        <v>90032</v>
      </c>
      <c r="N7247" s="2" t="s">
        <v>44</v>
      </c>
      <c r="O7247" s="2" t="s">
        <v>4149</v>
      </c>
      <c r="P7247" s="2" t="s">
        <v>46</v>
      </c>
      <c r="Q7247" s="2" t="s">
        <v>59</v>
      </c>
      <c r="R7247" s="2" t="s">
        <v>4150</v>
      </c>
      <c r="S7247" s="1">
        <v>354.9</v>
      </c>
      <c r="T7247" s="1">
        <v>5</v>
      </c>
      <c r="U7247" s="1">
        <v>0</v>
      </c>
      <c r="V7247" s="5">
        <v>17.745000000000001</v>
      </c>
    </row>
    <row r="7248" spans="1:22" ht="15" thickBot="1" x14ac:dyDescent="0.35">
      <c r="A7248" s="4">
        <v>7247</v>
      </c>
      <c r="B7248" s="2" t="s">
        <v>9370</v>
      </c>
      <c r="C7248" s="1">
        <v>2011</v>
      </c>
      <c r="D7248" s="3">
        <v>40605</v>
      </c>
      <c r="E7248" s="3">
        <v>40610</v>
      </c>
      <c r="F7248" s="2" t="s">
        <v>50</v>
      </c>
      <c r="G7248" s="2" t="s">
        <v>2725</v>
      </c>
      <c r="H7248" s="2" t="s">
        <v>2726</v>
      </c>
      <c r="I7248" s="2" t="s">
        <v>41</v>
      </c>
      <c r="J7248" s="2" t="s">
        <v>27</v>
      </c>
      <c r="K7248" s="2" t="s">
        <v>497</v>
      </c>
      <c r="L7248" s="2" t="s">
        <v>498</v>
      </c>
      <c r="M7248" s="1">
        <v>43229</v>
      </c>
      <c r="N7248" s="2" t="s">
        <v>148</v>
      </c>
      <c r="O7248" s="2" t="s">
        <v>8124</v>
      </c>
      <c r="P7248" s="2" t="s">
        <v>46</v>
      </c>
      <c r="Q7248" s="2" t="s">
        <v>47</v>
      </c>
      <c r="R7248" s="2" t="s">
        <v>8125</v>
      </c>
      <c r="S7248" s="1">
        <v>15.12</v>
      </c>
      <c r="T7248" s="1">
        <v>3</v>
      </c>
      <c r="U7248" s="1">
        <v>0.2</v>
      </c>
      <c r="V7248" s="5">
        <v>4.9139999999999997</v>
      </c>
    </row>
    <row r="7249" spans="1:22" ht="15" thickBot="1" x14ac:dyDescent="0.35">
      <c r="A7249" s="4">
        <v>7248</v>
      </c>
      <c r="B7249" s="2" t="s">
        <v>9370</v>
      </c>
      <c r="C7249" s="1">
        <v>2011</v>
      </c>
      <c r="D7249" s="3">
        <v>40605</v>
      </c>
      <c r="E7249" s="3">
        <v>40610</v>
      </c>
      <c r="F7249" s="2" t="s">
        <v>50</v>
      </c>
      <c r="G7249" s="2" t="s">
        <v>2725</v>
      </c>
      <c r="H7249" s="2" t="s">
        <v>2726</v>
      </c>
      <c r="I7249" s="2" t="s">
        <v>41</v>
      </c>
      <c r="J7249" s="2" t="s">
        <v>27</v>
      </c>
      <c r="K7249" s="2" t="s">
        <v>497</v>
      </c>
      <c r="L7249" s="2" t="s">
        <v>498</v>
      </c>
      <c r="M7249" s="1">
        <v>43229</v>
      </c>
      <c r="N7249" s="2" t="s">
        <v>148</v>
      </c>
      <c r="O7249" s="2" t="s">
        <v>1443</v>
      </c>
      <c r="P7249" s="2" t="s">
        <v>32</v>
      </c>
      <c r="Q7249" s="2" t="s">
        <v>33</v>
      </c>
      <c r="R7249" s="2" t="s">
        <v>1444</v>
      </c>
      <c r="S7249" s="1">
        <v>302.45</v>
      </c>
      <c r="T7249" s="1">
        <v>5</v>
      </c>
      <c r="U7249" s="1">
        <v>0.5</v>
      </c>
      <c r="V7249" s="5">
        <v>-199.61699999999999</v>
      </c>
    </row>
    <row r="7250" spans="1:22" ht="15" thickBot="1" x14ac:dyDescent="0.35">
      <c r="A7250" s="4">
        <v>7249</v>
      </c>
      <c r="B7250" s="2" t="s">
        <v>9370</v>
      </c>
      <c r="C7250" s="1">
        <v>2011</v>
      </c>
      <c r="D7250" s="3">
        <v>40605</v>
      </c>
      <c r="E7250" s="3">
        <v>40610</v>
      </c>
      <c r="F7250" s="2" t="s">
        <v>50</v>
      </c>
      <c r="G7250" s="2" t="s">
        <v>2725</v>
      </c>
      <c r="H7250" s="2" t="s">
        <v>2726</v>
      </c>
      <c r="I7250" s="2" t="s">
        <v>41</v>
      </c>
      <c r="J7250" s="2" t="s">
        <v>27</v>
      </c>
      <c r="K7250" s="2" t="s">
        <v>497</v>
      </c>
      <c r="L7250" s="2" t="s">
        <v>498</v>
      </c>
      <c r="M7250" s="1">
        <v>43229</v>
      </c>
      <c r="N7250" s="2" t="s">
        <v>148</v>
      </c>
      <c r="O7250" s="2" t="s">
        <v>2730</v>
      </c>
      <c r="P7250" s="2" t="s">
        <v>46</v>
      </c>
      <c r="Q7250" s="2" t="s">
        <v>59</v>
      </c>
      <c r="R7250" s="2" t="s">
        <v>2731</v>
      </c>
      <c r="S7250" s="1">
        <v>44.671999999999997</v>
      </c>
      <c r="T7250" s="1">
        <v>8</v>
      </c>
      <c r="U7250" s="1">
        <v>0.2</v>
      </c>
      <c r="V7250" s="5">
        <v>-10.0512</v>
      </c>
    </row>
    <row r="7251" spans="1:22" ht="15" thickBot="1" x14ac:dyDescent="0.35">
      <c r="A7251" s="4">
        <v>7250</v>
      </c>
      <c r="B7251" s="2" t="s">
        <v>9371</v>
      </c>
      <c r="C7251" s="1">
        <v>2012</v>
      </c>
      <c r="D7251" s="3">
        <v>41064</v>
      </c>
      <c r="E7251" s="3">
        <v>41069</v>
      </c>
      <c r="F7251" s="2" t="s">
        <v>23</v>
      </c>
      <c r="G7251" s="2" t="s">
        <v>6118</v>
      </c>
      <c r="H7251" s="2" t="s">
        <v>6119</v>
      </c>
      <c r="I7251" s="2" t="s">
        <v>26</v>
      </c>
      <c r="J7251" s="2" t="s">
        <v>27</v>
      </c>
      <c r="K7251" s="2" t="s">
        <v>42</v>
      </c>
      <c r="L7251" s="2" t="s">
        <v>43</v>
      </c>
      <c r="M7251" s="1">
        <v>90008</v>
      </c>
      <c r="N7251" s="2" t="s">
        <v>44</v>
      </c>
      <c r="O7251" s="2" t="s">
        <v>6919</v>
      </c>
      <c r="P7251" s="2" t="s">
        <v>71</v>
      </c>
      <c r="Q7251" s="2" t="s">
        <v>161</v>
      </c>
      <c r="R7251" s="2" t="s">
        <v>6920</v>
      </c>
      <c r="S7251" s="1">
        <v>119.98</v>
      </c>
      <c r="T7251" s="1">
        <v>2</v>
      </c>
      <c r="U7251" s="1">
        <v>0</v>
      </c>
      <c r="V7251" s="5">
        <v>35.994</v>
      </c>
    </row>
    <row r="7252" spans="1:22" ht="15" thickBot="1" x14ac:dyDescent="0.35">
      <c r="A7252" s="4">
        <v>7251</v>
      </c>
      <c r="B7252" s="2" t="s">
        <v>9371</v>
      </c>
      <c r="C7252" s="1">
        <v>2012</v>
      </c>
      <c r="D7252" s="3">
        <v>41064</v>
      </c>
      <c r="E7252" s="3">
        <v>41069</v>
      </c>
      <c r="F7252" s="2" t="s">
        <v>23</v>
      </c>
      <c r="G7252" s="2" t="s">
        <v>6118</v>
      </c>
      <c r="H7252" s="2" t="s">
        <v>6119</v>
      </c>
      <c r="I7252" s="2" t="s">
        <v>26</v>
      </c>
      <c r="J7252" s="2" t="s">
        <v>27</v>
      </c>
      <c r="K7252" s="2" t="s">
        <v>42</v>
      </c>
      <c r="L7252" s="2" t="s">
        <v>43</v>
      </c>
      <c r="M7252" s="1">
        <v>90008</v>
      </c>
      <c r="N7252" s="2" t="s">
        <v>44</v>
      </c>
      <c r="O7252" s="2" t="s">
        <v>8224</v>
      </c>
      <c r="P7252" s="2" t="s">
        <v>71</v>
      </c>
      <c r="Q7252" s="2" t="s">
        <v>161</v>
      </c>
      <c r="R7252" s="2" t="s">
        <v>8225</v>
      </c>
      <c r="S7252" s="1">
        <v>989.97</v>
      </c>
      <c r="T7252" s="1">
        <v>3</v>
      </c>
      <c r="U7252" s="1">
        <v>0</v>
      </c>
      <c r="V7252" s="5">
        <v>395.988</v>
      </c>
    </row>
    <row r="7253" spans="1:22" ht="15" thickBot="1" x14ac:dyDescent="0.35">
      <c r="A7253" s="4">
        <v>7252</v>
      </c>
      <c r="B7253" s="2" t="s">
        <v>9372</v>
      </c>
      <c r="C7253" s="1">
        <v>2013</v>
      </c>
      <c r="D7253" s="3">
        <v>41514</v>
      </c>
      <c r="E7253" s="3">
        <v>41520</v>
      </c>
      <c r="F7253" s="2" t="s">
        <v>50</v>
      </c>
      <c r="G7253" s="2" t="s">
        <v>5322</v>
      </c>
      <c r="H7253" s="2" t="s">
        <v>5323</v>
      </c>
      <c r="I7253" s="2" t="s">
        <v>41</v>
      </c>
      <c r="J7253" s="2" t="s">
        <v>27</v>
      </c>
      <c r="K7253" s="2" t="s">
        <v>7237</v>
      </c>
      <c r="L7253" s="2" t="s">
        <v>54</v>
      </c>
      <c r="M7253" s="1">
        <v>33021</v>
      </c>
      <c r="N7253" s="2" t="s">
        <v>30</v>
      </c>
      <c r="O7253" s="2" t="s">
        <v>9373</v>
      </c>
      <c r="P7253" s="2" t="s">
        <v>46</v>
      </c>
      <c r="Q7253" s="2" t="s">
        <v>47</v>
      </c>
      <c r="R7253" s="2" t="s">
        <v>9374</v>
      </c>
      <c r="S7253" s="1">
        <v>9.2159999999999993</v>
      </c>
      <c r="T7253" s="1">
        <v>4</v>
      </c>
      <c r="U7253" s="1">
        <v>0.2</v>
      </c>
      <c r="V7253" s="5">
        <v>3.3408000000000002</v>
      </c>
    </row>
    <row r="7254" spans="1:22" ht="15" thickBot="1" x14ac:dyDescent="0.35">
      <c r="A7254" s="4">
        <v>7253</v>
      </c>
      <c r="B7254" s="2" t="s">
        <v>9375</v>
      </c>
      <c r="C7254" s="1">
        <v>2013</v>
      </c>
      <c r="D7254" s="3">
        <v>41530</v>
      </c>
      <c r="E7254" s="3">
        <v>41536</v>
      </c>
      <c r="F7254" s="2" t="s">
        <v>50</v>
      </c>
      <c r="G7254" s="2" t="s">
        <v>2328</v>
      </c>
      <c r="H7254" s="2" t="s">
        <v>2329</v>
      </c>
      <c r="I7254" s="2" t="s">
        <v>41</v>
      </c>
      <c r="J7254" s="2" t="s">
        <v>27</v>
      </c>
      <c r="K7254" s="2" t="s">
        <v>566</v>
      </c>
      <c r="L7254" s="2" t="s">
        <v>238</v>
      </c>
      <c r="M7254" s="1">
        <v>48066</v>
      </c>
      <c r="N7254" s="2" t="s">
        <v>105</v>
      </c>
      <c r="O7254" s="2" t="s">
        <v>5180</v>
      </c>
      <c r="P7254" s="2" t="s">
        <v>46</v>
      </c>
      <c r="Q7254" s="2" t="s">
        <v>90</v>
      </c>
      <c r="R7254" s="2" t="s">
        <v>5181</v>
      </c>
      <c r="S7254" s="1">
        <v>68.52</v>
      </c>
      <c r="T7254" s="1">
        <v>3</v>
      </c>
      <c r="U7254" s="1">
        <v>0</v>
      </c>
      <c r="V7254" s="5">
        <v>31.519200000000001</v>
      </c>
    </row>
    <row r="7255" spans="1:22" ht="15" thickBot="1" x14ac:dyDescent="0.35">
      <c r="A7255" s="4">
        <v>7254</v>
      </c>
      <c r="B7255" s="2" t="s">
        <v>9376</v>
      </c>
      <c r="C7255" s="1">
        <v>2013</v>
      </c>
      <c r="D7255" s="3">
        <v>41425</v>
      </c>
      <c r="E7255" s="3">
        <v>41430</v>
      </c>
      <c r="F7255" s="2" t="s">
        <v>50</v>
      </c>
      <c r="G7255" s="2" t="s">
        <v>6139</v>
      </c>
      <c r="H7255" s="2" t="s">
        <v>6140</v>
      </c>
      <c r="I7255" s="2" t="s">
        <v>102</v>
      </c>
      <c r="J7255" s="2" t="s">
        <v>27</v>
      </c>
      <c r="K7255" s="2" t="s">
        <v>7152</v>
      </c>
      <c r="L7255" s="2" t="s">
        <v>114</v>
      </c>
      <c r="M7255" s="1">
        <v>54880</v>
      </c>
      <c r="N7255" s="2" t="s">
        <v>105</v>
      </c>
      <c r="O7255" s="2" t="s">
        <v>713</v>
      </c>
      <c r="P7255" s="2" t="s">
        <v>46</v>
      </c>
      <c r="Q7255" s="2" t="s">
        <v>78</v>
      </c>
      <c r="R7255" s="2" t="s">
        <v>714</v>
      </c>
      <c r="S7255" s="1">
        <v>364.74</v>
      </c>
      <c r="T7255" s="1">
        <v>3</v>
      </c>
      <c r="U7255" s="1">
        <v>0</v>
      </c>
      <c r="V7255" s="5">
        <v>109.422</v>
      </c>
    </row>
    <row r="7256" spans="1:22" ht="15" thickBot="1" x14ac:dyDescent="0.35">
      <c r="A7256" s="4">
        <v>7255</v>
      </c>
      <c r="B7256" s="2" t="s">
        <v>9376</v>
      </c>
      <c r="C7256" s="1">
        <v>2013</v>
      </c>
      <c r="D7256" s="3">
        <v>41425</v>
      </c>
      <c r="E7256" s="3">
        <v>41430</v>
      </c>
      <c r="F7256" s="2" t="s">
        <v>50</v>
      </c>
      <c r="G7256" s="2" t="s">
        <v>6139</v>
      </c>
      <c r="H7256" s="2" t="s">
        <v>6140</v>
      </c>
      <c r="I7256" s="2" t="s">
        <v>102</v>
      </c>
      <c r="J7256" s="2" t="s">
        <v>27</v>
      </c>
      <c r="K7256" s="2" t="s">
        <v>7152</v>
      </c>
      <c r="L7256" s="2" t="s">
        <v>114</v>
      </c>
      <c r="M7256" s="1">
        <v>54880</v>
      </c>
      <c r="N7256" s="2" t="s">
        <v>105</v>
      </c>
      <c r="O7256" s="2" t="s">
        <v>4745</v>
      </c>
      <c r="P7256" s="2" t="s">
        <v>32</v>
      </c>
      <c r="Q7256" s="2" t="s">
        <v>65</v>
      </c>
      <c r="R7256" s="2" t="s">
        <v>4746</v>
      </c>
      <c r="S7256" s="1">
        <v>47.4</v>
      </c>
      <c r="T7256" s="1">
        <v>5</v>
      </c>
      <c r="U7256" s="1">
        <v>0</v>
      </c>
      <c r="V7256" s="5">
        <v>21.33</v>
      </c>
    </row>
    <row r="7257" spans="1:22" ht="15" thickBot="1" x14ac:dyDescent="0.35">
      <c r="A7257" s="4">
        <v>7256</v>
      </c>
      <c r="B7257" s="2" t="s">
        <v>9376</v>
      </c>
      <c r="C7257" s="1">
        <v>2013</v>
      </c>
      <c r="D7257" s="3">
        <v>41425</v>
      </c>
      <c r="E7257" s="3">
        <v>41430</v>
      </c>
      <c r="F7257" s="2" t="s">
        <v>50</v>
      </c>
      <c r="G7257" s="2" t="s">
        <v>6139</v>
      </c>
      <c r="H7257" s="2" t="s">
        <v>6140</v>
      </c>
      <c r="I7257" s="2" t="s">
        <v>102</v>
      </c>
      <c r="J7257" s="2" t="s">
        <v>27</v>
      </c>
      <c r="K7257" s="2" t="s">
        <v>7152</v>
      </c>
      <c r="L7257" s="2" t="s">
        <v>114</v>
      </c>
      <c r="M7257" s="1">
        <v>54880</v>
      </c>
      <c r="N7257" s="2" t="s">
        <v>105</v>
      </c>
      <c r="O7257" s="2" t="s">
        <v>1039</v>
      </c>
      <c r="P7257" s="2" t="s">
        <v>46</v>
      </c>
      <c r="Q7257" s="2" t="s">
        <v>59</v>
      </c>
      <c r="R7257" s="2" t="s">
        <v>1040</v>
      </c>
      <c r="S7257" s="1">
        <v>49.76</v>
      </c>
      <c r="T7257" s="1">
        <v>4</v>
      </c>
      <c r="U7257" s="1">
        <v>0</v>
      </c>
      <c r="V7257" s="5">
        <v>13.9328</v>
      </c>
    </row>
    <row r="7258" spans="1:22" ht="15" thickBot="1" x14ac:dyDescent="0.35">
      <c r="A7258" s="4">
        <v>7257</v>
      </c>
      <c r="B7258" s="2" t="s">
        <v>9376</v>
      </c>
      <c r="C7258" s="1">
        <v>2013</v>
      </c>
      <c r="D7258" s="3">
        <v>41425</v>
      </c>
      <c r="E7258" s="3">
        <v>41430</v>
      </c>
      <c r="F7258" s="2" t="s">
        <v>50</v>
      </c>
      <c r="G7258" s="2" t="s">
        <v>6139</v>
      </c>
      <c r="H7258" s="2" t="s">
        <v>6140</v>
      </c>
      <c r="I7258" s="2" t="s">
        <v>102</v>
      </c>
      <c r="J7258" s="2" t="s">
        <v>27</v>
      </c>
      <c r="K7258" s="2" t="s">
        <v>7152</v>
      </c>
      <c r="L7258" s="2" t="s">
        <v>114</v>
      </c>
      <c r="M7258" s="1">
        <v>54880</v>
      </c>
      <c r="N7258" s="2" t="s">
        <v>105</v>
      </c>
      <c r="O7258" s="2" t="s">
        <v>1282</v>
      </c>
      <c r="P7258" s="2" t="s">
        <v>46</v>
      </c>
      <c r="Q7258" s="2" t="s">
        <v>68</v>
      </c>
      <c r="R7258" s="2" t="s">
        <v>1283</v>
      </c>
      <c r="S7258" s="1">
        <v>5.56</v>
      </c>
      <c r="T7258" s="1">
        <v>2</v>
      </c>
      <c r="U7258" s="1">
        <v>0</v>
      </c>
      <c r="V7258" s="5">
        <v>1.4456</v>
      </c>
    </row>
    <row r="7259" spans="1:22" ht="15" thickBot="1" x14ac:dyDescent="0.35">
      <c r="A7259" s="4">
        <v>7258</v>
      </c>
      <c r="B7259" s="2" t="s">
        <v>9376</v>
      </c>
      <c r="C7259" s="1">
        <v>2013</v>
      </c>
      <c r="D7259" s="3">
        <v>41425</v>
      </c>
      <c r="E7259" s="3">
        <v>41430</v>
      </c>
      <c r="F7259" s="2" t="s">
        <v>50</v>
      </c>
      <c r="G7259" s="2" t="s">
        <v>6139</v>
      </c>
      <c r="H7259" s="2" t="s">
        <v>6140</v>
      </c>
      <c r="I7259" s="2" t="s">
        <v>102</v>
      </c>
      <c r="J7259" s="2" t="s">
        <v>27</v>
      </c>
      <c r="K7259" s="2" t="s">
        <v>7152</v>
      </c>
      <c r="L7259" s="2" t="s">
        <v>114</v>
      </c>
      <c r="M7259" s="1">
        <v>54880</v>
      </c>
      <c r="N7259" s="2" t="s">
        <v>105</v>
      </c>
      <c r="O7259" s="2" t="s">
        <v>3569</v>
      </c>
      <c r="P7259" s="2" t="s">
        <v>46</v>
      </c>
      <c r="Q7259" s="2" t="s">
        <v>90</v>
      </c>
      <c r="R7259" s="2" t="s">
        <v>3570</v>
      </c>
      <c r="S7259" s="1">
        <v>629.1</v>
      </c>
      <c r="T7259" s="1">
        <v>6</v>
      </c>
      <c r="U7259" s="1">
        <v>0</v>
      </c>
      <c r="V7259" s="5">
        <v>301.96800000000002</v>
      </c>
    </row>
    <row r="7260" spans="1:22" ht="15" thickBot="1" x14ac:dyDescent="0.35">
      <c r="A7260" s="4">
        <v>7259</v>
      </c>
      <c r="B7260" s="2" t="s">
        <v>9376</v>
      </c>
      <c r="C7260" s="1">
        <v>2013</v>
      </c>
      <c r="D7260" s="3">
        <v>41425</v>
      </c>
      <c r="E7260" s="3">
        <v>41430</v>
      </c>
      <c r="F7260" s="2" t="s">
        <v>50</v>
      </c>
      <c r="G7260" s="2" t="s">
        <v>6139</v>
      </c>
      <c r="H7260" s="2" t="s">
        <v>6140</v>
      </c>
      <c r="I7260" s="2" t="s">
        <v>102</v>
      </c>
      <c r="J7260" s="2" t="s">
        <v>27</v>
      </c>
      <c r="K7260" s="2" t="s">
        <v>7152</v>
      </c>
      <c r="L7260" s="2" t="s">
        <v>114</v>
      </c>
      <c r="M7260" s="1">
        <v>54880</v>
      </c>
      <c r="N7260" s="2" t="s">
        <v>105</v>
      </c>
      <c r="O7260" s="2" t="s">
        <v>586</v>
      </c>
      <c r="P7260" s="2" t="s">
        <v>46</v>
      </c>
      <c r="Q7260" s="2" t="s">
        <v>68</v>
      </c>
      <c r="R7260" s="2" t="s">
        <v>587</v>
      </c>
      <c r="S7260" s="1">
        <v>14.7</v>
      </c>
      <c r="T7260" s="1">
        <v>5</v>
      </c>
      <c r="U7260" s="1">
        <v>0</v>
      </c>
      <c r="V7260" s="5">
        <v>3.9689999999999999</v>
      </c>
    </row>
    <row r="7261" spans="1:22" ht="15" thickBot="1" x14ac:dyDescent="0.35">
      <c r="A7261" s="4">
        <v>7260</v>
      </c>
      <c r="B7261" s="2" t="s">
        <v>9376</v>
      </c>
      <c r="C7261" s="1">
        <v>2013</v>
      </c>
      <c r="D7261" s="3">
        <v>41425</v>
      </c>
      <c r="E7261" s="3">
        <v>41430</v>
      </c>
      <c r="F7261" s="2" t="s">
        <v>50</v>
      </c>
      <c r="G7261" s="2" t="s">
        <v>6139</v>
      </c>
      <c r="H7261" s="2" t="s">
        <v>6140</v>
      </c>
      <c r="I7261" s="2" t="s">
        <v>102</v>
      </c>
      <c r="J7261" s="2" t="s">
        <v>27</v>
      </c>
      <c r="K7261" s="2" t="s">
        <v>7152</v>
      </c>
      <c r="L7261" s="2" t="s">
        <v>114</v>
      </c>
      <c r="M7261" s="1">
        <v>54880</v>
      </c>
      <c r="N7261" s="2" t="s">
        <v>105</v>
      </c>
      <c r="O7261" s="2" t="s">
        <v>3811</v>
      </c>
      <c r="P7261" s="2" t="s">
        <v>46</v>
      </c>
      <c r="Q7261" s="2" t="s">
        <v>90</v>
      </c>
      <c r="R7261" s="2" t="s">
        <v>3812</v>
      </c>
      <c r="S7261" s="1">
        <v>45.36</v>
      </c>
      <c r="T7261" s="1">
        <v>7</v>
      </c>
      <c r="U7261" s="1">
        <v>0</v>
      </c>
      <c r="V7261" s="5">
        <v>21.7728</v>
      </c>
    </row>
    <row r="7262" spans="1:22" ht="15" thickBot="1" x14ac:dyDescent="0.35">
      <c r="A7262" s="4">
        <v>7261</v>
      </c>
      <c r="B7262" s="2" t="s">
        <v>9376</v>
      </c>
      <c r="C7262" s="1">
        <v>2013</v>
      </c>
      <c r="D7262" s="3">
        <v>41425</v>
      </c>
      <c r="E7262" s="3">
        <v>41430</v>
      </c>
      <c r="F7262" s="2" t="s">
        <v>50</v>
      </c>
      <c r="G7262" s="2" t="s">
        <v>6139</v>
      </c>
      <c r="H7262" s="2" t="s">
        <v>6140</v>
      </c>
      <c r="I7262" s="2" t="s">
        <v>102</v>
      </c>
      <c r="J7262" s="2" t="s">
        <v>27</v>
      </c>
      <c r="K7262" s="2" t="s">
        <v>7152</v>
      </c>
      <c r="L7262" s="2" t="s">
        <v>114</v>
      </c>
      <c r="M7262" s="1">
        <v>54880</v>
      </c>
      <c r="N7262" s="2" t="s">
        <v>105</v>
      </c>
      <c r="O7262" s="2" t="s">
        <v>4238</v>
      </c>
      <c r="P7262" s="2" t="s">
        <v>71</v>
      </c>
      <c r="Q7262" s="2" t="s">
        <v>72</v>
      </c>
      <c r="R7262" s="2" t="s">
        <v>4239</v>
      </c>
      <c r="S7262" s="1">
        <v>125.99</v>
      </c>
      <c r="T7262" s="1">
        <v>1</v>
      </c>
      <c r="U7262" s="1">
        <v>0</v>
      </c>
      <c r="V7262" s="5">
        <v>35.277200000000001</v>
      </c>
    </row>
    <row r="7263" spans="1:22" ht="15" thickBot="1" x14ac:dyDescent="0.35">
      <c r="A7263" s="4">
        <v>7262</v>
      </c>
      <c r="B7263" s="2" t="s">
        <v>9377</v>
      </c>
      <c r="C7263" s="1">
        <v>2014</v>
      </c>
      <c r="D7263" s="3">
        <v>41801</v>
      </c>
      <c r="E7263" s="3">
        <v>41804</v>
      </c>
      <c r="F7263" s="2" t="s">
        <v>23</v>
      </c>
      <c r="G7263" s="2" t="s">
        <v>3658</v>
      </c>
      <c r="H7263" s="2" t="s">
        <v>3659</v>
      </c>
      <c r="I7263" s="2" t="s">
        <v>41</v>
      </c>
      <c r="J7263" s="2" t="s">
        <v>27</v>
      </c>
      <c r="K7263" s="2" t="s">
        <v>5412</v>
      </c>
      <c r="L7263" s="2" t="s">
        <v>43</v>
      </c>
      <c r="M7263" s="1">
        <v>91360</v>
      </c>
      <c r="N7263" s="2" t="s">
        <v>44</v>
      </c>
      <c r="O7263" s="2" t="s">
        <v>7844</v>
      </c>
      <c r="P7263" s="2" t="s">
        <v>46</v>
      </c>
      <c r="Q7263" s="2" t="s">
        <v>68</v>
      </c>
      <c r="R7263" s="2" t="s">
        <v>7845</v>
      </c>
      <c r="S7263" s="1">
        <v>14.7</v>
      </c>
      <c r="T7263" s="1">
        <v>7</v>
      </c>
      <c r="U7263" s="1">
        <v>0</v>
      </c>
      <c r="V7263" s="5">
        <v>4.1159999999999997</v>
      </c>
    </row>
    <row r="7264" spans="1:22" ht="15" thickBot="1" x14ac:dyDescent="0.35">
      <c r="A7264" s="4">
        <v>7263</v>
      </c>
      <c r="B7264" s="2" t="s">
        <v>9378</v>
      </c>
      <c r="C7264" s="1">
        <v>2014</v>
      </c>
      <c r="D7264" s="3">
        <v>41935</v>
      </c>
      <c r="E7264" s="3">
        <v>41941</v>
      </c>
      <c r="F7264" s="2" t="s">
        <v>50</v>
      </c>
      <c r="G7264" s="2" t="s">
        <v>4236</v>
      </c>
      <c r="H7264" s="2" t="s">
        <v>4237</v>
      </c>
      <c r="I7264" s="2" t="s">
        <v>41</v>
      </c>
      <c r="J7264" s="2" t="s">
        <v>27</v>
      </c>
      <c r="K7264" s="2" t="s">
        <v>146</v>
      </c>
      <c r="L7264" s="2" t="s">
        <v>147</v>
      </c>
      <c r="M7264" s="1">
        <v>19134</v>
      </c>
      <c r="N7264" s="2" t="s">
        <v>148</v>
      </c>
      <c r="O7264" s="2" t="s">
        <v>248</v>
      </c>
      <c r="P7264" s="2" t="s">
        <v>71</v>
      </c>
      <c r="Q7264" s="2" t="s">
        <v>72</v>
      </c>
      <c r="R7264" s="2" t="s">
        <v>249</v>
      </c>
      <c r="S7264" s="1">
        <v>32.700000000000003</v>
      </c>
      <c r="T7264" s="1">
        <v>5</v>
      </c>
      <c r="U7264" s="1">
        <v>0.4</v>
      </c>
      <c r="V7264" s="5">
        <v>-6.54</v>
      </c>
    </row>
    <row r="7265" spans="1:22" ht="15" thickBot="1" x14ac:dyDescent="0.35">
      <c r="A7265" s="4">
        <v>7264</v>
      </c>
      <c r="B7265" s="2" t="s">
        <v>9378</v>
      </c>
      <c r="C7265" s="1">
        <v>2014</v>
      </c>
      <c r="D7265" s="3">
        <v>41935</v>
      </c>
      <c r="E7265" s="3">
        <v>41941</v>
      </c>
      <c r="F7265" s="2" t="s">
        <v>50</v>
      </c>
      <c r="G7265" s="2" t="s">
        <v>4236</v>
      </c>
      <c r="H7265" s="2" t="s">
        <v>4237</v>
      </c>
      <c r="I7265" s="2" t="s">
        <v>41</v>
      </c>
      <c r="J7265" s="2" t="s">
        <v>27</v>
      </c>
      <c r="K7265" s="2" t="s">
        <v>146</v>
      </c>
      <c r="L7265" s="2" t="s">
        <v>147</v>
      </c>
      <c r="M7265" s="1">
        <v>19134</v>
      </c>
      <c r="N7265" s="2" t="s">
        <v>148</v>
      </c>
      <c r="O7265" s="2" t="s">
        <v>7424</v>
      </c>
      <c r="P7265" s="2" t="s">
        <v>46</v>
      </c>
      <c r="Q7265" s="2" t="s">
        <v>173</v>
      </c>
      <c r="R7265" s="2" t="s">
        <v>7425</v>
      </c>
      <c r="S7265" s="1">
        <v>31.68</v>
      </c>
      <c r="T7265" s="1">
        <v>4</v>
      </c>
      <c r="U7265" s="1">
        <v>0.2</v>
      </c>
      <c r="V7265" s="5">
        <v>11.087999999999999</v>
      </c>
    </row>
    <row r="7266" spans="1:22" ht="15" thickBot="1" x14ac:dyDescent="0.35">
      <c r="A7266" s="4">
        <v>7265</v>
      </c>
      <c r="B7266" s="2" t="s">
        <v>9379</v>
      </c>
      <c r="C7266" s="1">
        <v>2014</v>
      </c>
      <c r="D7266" s="3">
        <v>41804</v>
      </c>
      <c r="E7266" s="3">
        <v>41808</v>
      </c>
      <c r="F7266" s="2" t="s">
        <v>50</v>
      </c>
      <c r="G7266" s="2" t="s">
        <v>387</v>
      </c>
      <c r="H7266" s="2" t="s">
        <v>388</v>
      </c>
      <c r="I7266" s="2" t="s">
        <v>26</v>
      </c>
      <c r="J7266" s="2" t="s">
        <v>27</v>
      </c>
      <c r="K7266" s="2" t="s">
        <v>318</v>
      </c>
      <c r="L7266" s="2" t="s">
        <v>319</v>
      </c>
      <c r="M7266" s="1">
        <v>22153</v>
      </c>
      <c r="N7266" s="2" t="s">
        <v>30</v>
      </c>
      <c r="O7266" s="2" t="s">
        <v>6388</v>
      </c>
      <c r="P7266" s="2" t="s">
        <v>46</v>
      </c>
      <c r="Q7266" s="2" t="s">
        <v>68</v>
      </c>
      <c r="R7266" s="2" t="s">
        <v>6389</v>
      </c>
      <c r="S7266" s="1">
        <v>181.86</v>
      </c>
      <c r="T7266" s="1">
        <v>7</v>
      </c>
      <c r="U7266" s="1">
        <v>0</v>
      </c>
      <c r="V7266" s="5">
        <v>50.9208</v>
      </c>
    </row>
    <row r="7267" spans="1:22" ht="15" thickBot="1" x14ac:dyDescent="0.35">
      <c r="A7267" s="4">
        <v>7266</v>
      </c>
      <c r="B7267" s="2" t="s">
        <v>9380</v>
      </c>
      <c r="C7267" s="1">
        <v>2011</v>
      </c>
      <c r="D7267" s="3">
        <v>40870</v>
      </c>
      <c r="E7267" s="3">
        <v>40873</v>
      </c>
      <c r="F7267" s="2" t="s">
        <v>23</v>
      </c>
      <c r="G7267" s="2" t="s">
        <v>3856</v>
      </c>
      <c r="H7267" s="2" t="s">
        <v>3857</v>
      </c>
      <c r="I7267" s="2" t="s">
        <v>41</v>
      </c>
      <c r="J7267" s="2" t="s">
        <v>27</v>
      </c>
      <c r="K7267" s="2" t="s">
        <v>184</v>
      </c>
      <c r="L7267" s="2" t="s">
        <v>104</v>
      </c>
      <c r="M7267" s="1">
        <v>77095</v>
      </c>
      <c r="N7267" s="2" t="s">
        <v>105</v>
      </c>
      <c r="O7267" s="2" t="s">
        <v>3545</v>
      </c>
      <c r="P7267" s="2" t="s">
        <v>32</v>
      </c>
      <c r="Q7267" s="2" t="s">
        <v>36</v>
      </c>
      <c r="R7267" s="2" t="s">
        <v>3546</v>
      </c>
      <c r="S7267" s="1">
        <v>155.37200000000001</v>
      </c>
      <c r="T7267" s="1">
        <v>2</v>
      </c>
      <c r="U7267" s="1">
        <v>0.3</v>
      </c>
      <c r="V7267" s="5">
        <v>-35.513599999999997</v>
      </c>
    </row>
    <row r="7268" spans="1:22" ht="15" thickBot="1" x14ac:dyDescent="0.35">
      <c r="A7268" s="4">
        <v>7267</v>
      </c>
      <c r="B7268" s="2" t="s">
        <v>9381</v>
      </c>
      <c r="C7268" s="1">
        <v>2014</v>
      </c>
      <c r="D7268" s="3">
        <v>41868</v>
      </c>
      <c r="E7268" s="3">
        <v>41868</v>
      </c>
      <c r="F7268" s="2" t="s">
        <v>1290</v>
      </c>
      <c r="G7268" s="2" t="s">
        <v>6460</v>
      </c>
      <c r="H7268" s="2" t="s">
        <v>6461</v>
      </c>
      <c r="I7268" s="2" t="s">
        <v>26</v>
      </c>
      <c r="J7268" s="2" t="s">
        <v>27</v>
      </c>
      <c r="K7268" s="2" t="s">
        <v>382</v>
      </c>
      <c r="L7268" s="2" t="s">
        <v>335</v>
      </c>
      <c r="M7268" s="1">
        <v>38401</v>
      </c>
      <c r="N7268" s="2" t="s">
        <v>30</v>
      </c>
      <c r="O7268" s="2" t="s">
        <v>2047</v>
      </c>
      <c r="P7268" s="2" t="s">
        <v>46</v>
      </c>
      <c r="Q7268" s="2" t="s">
        <v>75</v>
      </c>
      <c r="R7268" s="2" t="s">
        <v>2048</v>
      </c>
      <c r="S7268" s="1">
        <v>13.428000000000001</v>
      </c>
      <c r="T7268" s="1">
        <v>3</v>
      </c>
      <c r="U7268" s="1">
        <v>0.7</v>
      </c>
      <c r="V7268" s="5">
        <v>-11.19</v>
      </c>
    </row>
    <row r="7269" spans="1:22" ht="15" thickBot="1" x14ac:dyDescent="0.35">
      <c r="A7269" s="4">
        <v>7268</v>
      </c>
      <c r="B7269" s="2" t="s">
        <v>9381</v>
      </c>
      <c r="C7269" s="1">
        <v>2014</v>
      </c>
      <c r="D7269" s="3">
        <v>41868</v>
      </c>
      <c r="E7269" s="3">
        <v>41868</v>
      </c>
      <c r="F7269" s="2" t="s">
        <v>1290</v>
      </c>
      <c r="G7269" s="2" t="s">
        <v>6460</v>
      </c>
      <c r="H7269" s="2" t="s">
        <v>6461</v>
      </c>
      <c r="I7269" s="2" t="s">
        <v>26</v>
      </c>
      <c r="J7269" s="2" t="s">
        <v>27</v>
      </c>
      <c r="K7269" s="2" t="s">
        <v>382</v>
      </c>
      <c r="L7269" s="2" t="s">
        <v>335</v>
      </c>
      <c r="M7269" s="1">
        <v>38401</v>
      </c>
      <c r="N7269" s="2" t="s">
        <v>30</v>
      </c>
      <c r="O7269" s="2" t="s">
        <v>4014</v>
      </c>
      <c r="P7269" s="2" t="s">
        <v>46</v>
      </c>
      <c r="Q7269" s="2" t="s">
        <v>59</v>
      </c>
      <c r="R7269" s="2" t="s">
        <v>4015</v>
      </c>
      <c r="S7269" s="1">
        <v>67.135999999999996</v>
      </c>
      <c r="T7269" s="1">
        <v>4</v>
      </c>
      <c r="U7269" s="1">
        <v>0.2</v>
      </c>
      <c r="V7269" s="5">
        <v>-0.83919999999999995</v>
      </c>
    </row>
    <row r="7270" spans="1:22" ht="15" thickBot="1" x14ac:dyDescent="0.35">
      <c r="A7270" s="4">
        <v>7269</v>
      </c>
      <c r="B7270" s="2" t="s">
        <v>9382</v>
      </c>
      <c r="C7270" s="1">
        <v>2013</v>
      </c>
      <c r="D7270" s="3">
        <v>41288</v>
      </c>
      <c r="E7270" s="3">
        <v>41294</v>
      </c>
      <c r="F7270" s="2" t="s">
        <v>50</v>
      </c>
      <c r="G7270" s="2" t="s">
        <v>1408</v>
      </c>
      <c r="H7270" s="2" t="s">
        <v>1409</v>
      </c>
      <c r="I7270" s="2" t="s">
        <v>26</v>
      </c>
      <c r="J7270" s="2" t="s">
        <v>27</v>
      </c>
      <c r="K7270" s="2" t="s">
        <v>87</v>
      </c>
      <c r="L7270" s="2" t="s">
        <v>88</v>
      </c>
      <c r="M7270" s="1">
        <v>28027</v>
      </c>
      <c r="N7270" s="2" t="s">
        <v>30</v>
      </c>
      <c r="O7270" s="2" t="s">
        <v>6800</v>
      </c>
      <c r="P7270" s="2" t="s">
        <v>46</v>
      </c>
      <c r="Q7270" s="2" t="s">
        <v>90</v>
      </c>
      <c r="R7270" s="2" t="s">
        <v>6801</v>
      </c>
      <c r="S7270" s="1">
        <v>89.567999999999998</v>
      </c>
      <c r="T7270" s="1">
        <v>2</v>
      </c>
      <c r="U7270" s="1">
        <v>0.2</v>
      </c>
      <c r="V7270" s="5">
        <v>32.468400000000003</v>
      </c>
    </row>
    <row r="7271" spans="1:22" ht="15" thickBot="1" x14ac:dyDescent="0.35">
      <c r="A7271" s="4">
        <v>7270</v>
      </c>
      <c r="B7271" s="2" t="s">
        <v>9382</v>
      </c>
      <c r="C7271" s="1">
        <v>2013</v>
      </c>
      <c r="D7271" s="3">
        <v>41288</v>
      </c>
      <c r="E7271" s="3">
        <v>41294</v>
      </c>
      <c r="F7271" s="2" t="s">
        <v>50</v>
      </c>
      <c r="G7271" s="2" t="s">
        <v>1408</v>
      </c>
      <c r="H7271" s="2" t="s">
        <v>1409</v>
      </c>
      <c r="I7271" s="2" t="s">
        <v>26</v>
      </c>
      <c r="J7271" s="2" t="s">
        <v>27</v>
      </c>
      <c r="K7271" s="2" t="s">
        <v>87</v>
      </c>
      <c r="L7271" s="2" t="s">
        <v>88</v>
      </c>
      <c r="M7271" s="1">
        <v>28027</v>
      </c>
      <c r="N7271" s="2" t="s">
        <v>30</v>
      </c>
      <c r="O7271" s="2" t="s">
        <v>9383</v>
      </c>
      <c r="P7271" s="2" t="s">
        <v>32</v>
      </c>
      <c r="Q7271" s="2" t="s">
        <v>65</v>
      </c>
      <c r="R7271" s="2" t="s">
        <v>9384</v>
      </c>
      <c r="S7271" s="1">
        <v>315.77600000000001</v>
      </c>
      <c r="T7271" s="1">
        <v>8</v>
      </c>
      <c r="U7271" s="1">
        <v>0.2</v>
      </c>
      <c r="V7271" s="5">
        <v>31.5776</v>
      </c>
    </row>
    <row r="7272" spans="1:22" ht="15" thickBot="1" x14ac:dyDescent="0.35">
      <c r="A7272" s="4">
        <v>7271</v>
      </c>
      <c r="B7272" s="2" t="s">
        <v>9385</v>
      </c>
      <c r="C7272" s="1">
        <v>2013</v>
      </c>
      <c r="D7272" s="3">
        <v>41534</v>
      </c>
      <c r="E7272" s="3">
        <v>41540</v>
      </c>
      <c r="F7272" s="2" t="s">
        <v>50</v>
      </c>
      <c r="G7272" s="2" t="s">
        <v>3939</v>
      </c>
      <c r="H7272" s="2" t="s">
        <v>3940</v>
      </c>
      <c r="I7272" s="2" t="s">
        <v>41</v>
      </c>
      <c r="J7272" s="2" t="s">
        <v>27</v>
      </c>
      <c r="K7272" s="2" t="s">
        <v>630</v>
      </c>
      <c r="L7272" s="2" t="s">
        <v>43</v>
      </c>
      <c r="M7272" s="1">
        <v>95123</v>
      </c>
      <c r="N7272" s="2" t="s">
        <v>44</v>
      </c>
      <c r="O7272" s="2" t="s">
        <v>4648</v>
      </c>
      <c r="P7272" s="2" t="s">
        <v>32</v>
      </c>
      <c r="Q7272" s="2" t="s">
        <v>33</v>
      </c>
      <c r="R7272" s="2" t="s">
        <v>4649</v>
      </c>
      <c r="S7272" s="1">
        <v>273.666</v>
      </c>
      <c r="T7272" s="1">
        <v>2</v>
      </c>
      <c r="U7272" s="1">
        <v>0.15</v>
      </c>
      <c r="V7272" s="5">
        <v>-12.878399999999999</v>
      </c>
    </row>
    <row r="7273" spans="1:22" ht="15" thickBot="1" x14ac:dyDescent="0.35">
      <c r="A7273" s="4">
        <v>7272</v>
      </c>
      <c r="B7273" s="2" t="s">
        <v>9385</v>
      </c>
      <c r="C7273" s="1">
        <v>2013</v>
      </c>
      <c r="D7273" s="3">
        <v>41534</v>
      </c>
      <c r="E7273" s="3">
        <v>41540</v>
      </c>
      <c r="F7273" s="2" t="s">
        <v>50</v>
      </c>
      <c r="G7273" s="2" t="s">
        <v>3939</v>
      </c>
      <c r="H7273" s="2" t="s">
        <v>3940</v>
      </c>
      <c r="I7273" s="2" t="s">
        <v>41</v>
      </c>
      <c r="J7273" s="2" t="s">
        <v>27</v>
      </c>
      <c r="K7273" s="2" t="s">
        <v>630</v>
      </c>
      <c r="L7273" s="2" t="s">
        <v>43</v>
      </c>
      <c r="M7273" s="1">
        <v>95123</v>
      </c>
      <c r="N7273" s="2" t="s">
        <v>44</v>
      </c>
      <c r="O7273" s="2" t="s">
        <v>5295</v>
      </c>
      <c r="P7273" s="2" t="s">
        <v>46</v>
      </c>
      <c r="Q7273" s="2" t="s">
        <v>78</v>
      </c>
      <c r="R7273" s="2" t="s">
        <v>5296</v>
      </c>
      <c r="S7273" s="1">
        <v>17.48</v>
      </c>
      <c r="T7273" s="1">
        <v>4</v>
      </c>
      <c r="U7273" s="1">
        <v>0</v>
      </c>
      <c r="V7273" s="5">
        <v>4.5448000000000004</v>
      </c>
    </row>
    <row r="7274" spans="1:22" ht="15" thickBot="1" x14ac:dyDescent="0.35">
      <c r="A7274" s="4">
        <v>7273</v>
      </c>
      <c r="B7274" s="2" t="s">
        <v>9386</v>
      </c>
      <c r="C7274" s="1">
        <v>2013</v>
      </c>
      <c r="D7274" s="3">
        <v>41558</v>
      </c>
      <c r="E7274" s="3">
        <v>41562</v>
      </c>
      <c r="F7274" s="2" t="s">
        <v>50</v>
      </c>
      <c r="G7274" s="2" t="s">
        <v>3597</v>
      </c>
      <c r="H7274" s="2" t="s">
        <v>3598</v>
      </c>
      <c r="I7274" s="2" t="s">
        <v>41</v>
      </c>
      <c r="J7274" s="2" t="s">
        <v>27</v>
      </c>
      <c r="K7274" s="2" t="s">
        <v>4488</v>
      </c>
      <c r="L7274" s="2" t="s">
        <v>88</v>
      </c>
      <c r="M7274" s="1">
        <v>27405</v>
      </c>
      <c r="N7274" s="2" t="s">
        <v>30</v>
      </c>
      <c r="O7274" s="2" t="s">
        <v>1959</v>
      </c>
      <c r="P7274" s="2" t="s">
        <v>46</v>
      </c>
      <c r="Q7274" s="2" t="s">
        <v>578</v>
      </c>
      <c r="R7274" s="2" t="s">
        <v>1960</v>
      </c>
      <c r="S7274" s="1">
        <v>20.608000000000001</v>
      </c>
      <c r="T7274" s="1">
        <v>2</v>
      </c>
      <c r="U7274" s="1">
        <v>0.2</v>
      </c>
      <c r="V7274" s="5">
        <v>-4.3792</v>
      </c>
    </row>
    <row r="7275" spans="1:22" ht="15" thickBot="1" x14ac:dyDescent="0.35">
      <c r="A7275" s="4">
        <v>7274</v>
      </c>
      <c r="B7275" s="2" t="s">
        <v>9386</v>
      </c>
      <c r="C7275" s="1">
        <v>2013</v>
      </c>
      <c r="D7275" s="3">
        <v>41558</v>
      </c>
      <c r="E7275" s="3">
        <v>41562</v>
      </c>
      <c r="F7275" s="2" t="s">
        <v>50</v>
      </c>
      <c r="G7275" s="2" t="s">
        <v>3597</v>
      </c>
      <c r="H7275" s="2" t="s">
        <v>3598</v>
      </c>
      <c r="I7275" s="2" t="s">
        <v>41</v>
      </c>
      <c r="J7275" s="2" t="s">
        <v>27</v>
      </c>
      <c r="K7275" s="2" t="s">
        <v>4488</v>
      </c>
      <c r="L7275" s="2" t="s">
        <v>88</v>
      </c>
      <c r="M7275" s="1">
        <v>27405</v>
      </c>
      <c r="N7275" s="2" t="s">
        <v>30</v>
      </c>
      <c r="O7275" s="2" t="s">
        <v>1022</v>
      </c>
      <c r="P7275" s="2" t="s">
        <v>46</v>
      </c>
      <c r="Q7275" s="2" t="s">
        <v>75</v>
      </c>
      <c r="R7275" s="2" t="s">
        <v>1023</v>
      </c>
      <c r="S7275" s="1">
        <v>4.0949999999999998</v>
      </c>
      <c r="T7275" s="1">
        <v>3</v>
      </c>
      <c r="U7275" s="1">
        <v>0.7</v>
      </c>
      <c r="V7275" s="5">
        <v>-2.73</v>
      </c>
    </row>
    <row r="7276" spans="1:22" ht="15" thickBot="1" x14ac:dyDescent="0.35">
      <c r="A7276" s="4">
        <v>7275</v>
      </c>
      <c r="B7276" s="2" t="s">
        <v>9387</v>
      </c>
      <c r="C7276" s="1">
        <v>2012</v>
      </c>
      <c r="D7276" s="3">
        <v>41226</v>
      </c>
      <c r="E7276" s="3">
        <v>41230</v>
      </c>
      <c r="F7276" s="2" t="s">
        <v>50</v>
      </c>
      <c r="G7276" s="2" t="s">
        <v>5151</v>
      </c>
      <c r="H7276" s="2" t="s">
        <v>5152</v>
      </c>
      <c r="I7276" s="2" t="s">
        <v>102</v>
      </c>
      <c r="J7276" s="2" t="s">
        <v>27</v>
      </c>
      <c r="K7276" s="2" t="s">
        <v>8030</v>
      </c>
      <c r="L7276" s="2" t="s">
        <v>1762</v>
      </c>
      <c r="M7276" s="1">
        <v>59601</v>
      </c>
      <c r="N7276" s="2" t="s">
        <v>44</v>
      </c>
      <c r="O7276" s="2" t="s">
        <v>6347</v>
      </c>
      <c r="P7276" s="2" t="s">
        <v>71</v>
      </c>
      <c r="Q7276" s="2" t="s">
        <v>72</v>
      </c>
      <c r="R7276" s="2" t="s">
        <v>6348</v>
      </c>
      <c r="S7276" s="1">
        <v>339.96</v>
      </c>
      <c r="T7276" s="1">
        <v>5</v>
      </c>
      <c r="U7276" s="1">
        <v>0.2</v>
      </c>
      <c r="V7276" s="5">
        <v>42.494999999999997</v>
      </c>
    </row>
    <row r="7277" spans="1:22" ht="15" thickBot="1" x14ac:dyDescent="0.35">
      <c r="A7277" s="4">
        <v>7276</v>
      </c>
      <c r="B7277" s="2" t="s">
        <v>9387</v>
      </c>
      <c r="C7277" s="1">
        <v>2012</v>
      </c>
      <c r="D7277" s="3">
        <v>41226</v>
      </c>
      <c r="E7277" s="3">
        <v>41230</v>
      </c>
      <c r="F7277" s="2" t="s">
        <v>50</v>
      </c>
      <c r="G7277" s="2" t="s">
        <v>5151</v>
      </c>
      <c r="H7277" s="2" t="s">
        <v>5152</v>
      </c>
      <c r="I7277" s="2" t="s">
        <v>102</v>
      </c>
      <c r="J7277" s="2" t="s">
        <v>27</v>
      </c>
      <c r="K7277" s="2" t="s">
        <v>8030</v>
      </c>
      <c r="L7277" s="2" t="s">
        <v>1762</v>
      </c>
      <c r="M7277" s="1">
        <v>59601</v>
      </c>
      <c r="N7277" s="2" t="s">
        <v>44</v>
      </c>
      <c r="O7277" s="2" t="s">
        <v>2522</v>
      </c>
      <c r="P7277" s="2" t="s">
        <v>32</v>
      </c>
      <c r="Q7277" s="2" t="s">
        <v>65</v>
      </c>
      <c r="R7277" s="2" t="s">
        <v>2523</v>
      </c>
      <c r="S7277" s="1">
        <v>63.98</v>
      </c>
      <c r="T7277" s="1">
        <v>7</v>
      </c>
      <c r="U7277" s="1">
        <v>0</v>
      </c>
      <c r="V7277" s="5">
        <v>21.7532</v>
      </c>
    </row>
    <row r="7278" spans="1:22" ht="15" thickBot="1" x14ac:dyDescent="0.35">
      <c r="A7278" s="4">
        <v>7277</v>
      </c>
      <c r="B7278" s="2" t="s">
        <v>9388</v>
      </c>
      <c r="C7278" s="1">
        <v>2011</v>
      </c>
      <c r="D7278" s="3">
        <v>40849</v>
      </c>
      <c r="E7278" s="3">
        <v>40853</v>
      </c>
      <c r="F7278" s="2" t="s">
        <v>50</v>
      </c>
      <c r="G7278" s="2" t="s">
        <v>3787</v>
      </c>
      <c r="H7278" s="2" t="s">
        <v>3788</v>
      </c>
      <c r="I7278" s="2" t="s">
        <v>102</v>
      </c>
      <c r="J7278" s="2" t="s">
        <v>27</v>
      </c>
      <c r="K7278" s="2" t="s">
        <v>53</v>
      </c>
      <c r="L7278" s="2" t="s">
        <v>54</v>
      </c>
      <c r="M7278" s="1">
        <v>33311</v>
      </c>
      <c r="N7278" s="2" t="s">
        <v>30</v>
      </c>
      <c r="O7278" s="2" t="s">
        <v>5474</v>
      </c>
      <c r="P7278" s="2" t="s">
        <v>71</v>
      </c>
      <c r="Q7278" s="2" t="s">
        <v>161</v>
      </c>
      <c r="R7278" s="2" t="s">
        <v>5475</v>
      </c>
      <c r="S7278" s="1">
        <v>799.92</v>
      </c>
      <c r="T7278" s="1">
        <v>10</v>
      </c>
      <c r="U7278" s="1">
        <v>0.2</v>
      </c>
      <c r="V7278" s="5">
        <v>239.976</v>
      </c>
    </row>
    <row r="7279" spans="1:22" ht="15" thickBot="1" x14ac:dyDescent="0.35">
      <c r="A7279" s="4">
        <v>7278</v>
      </c>
      <c r="B7279" s="2" t="s">
        <v>9389</v>
      </c>
      <c r="C7279" s="1">
        <v>2013</v>
      </c>
      <c r="D7279" s="3">
        <v>41475</v>
      </c>
      <c r="E7279" s="3">
        <v>41477</v>
      </c>
      <c r="F7279" s="2" t="s">
        <v>188</v>
      </c>
      <c r="G7279" s="2" t="s">
        <v>3606</v>
      </c>
      <c r="H7279" s="2" t="s">
        <v>3607</v>
      </c>
      <c r="I7279" s="2" t="s">
        <v>102</v>
      </c>
      <c r="J7279" s="2" t="s">
        <v>27</v>
      </c>
      <c r="K7279" s="2" t="s">
        <v>127</v>
      </c>
      <c r="L7279" s="2" t="s">
        <v>43</v>
      </c>
      <c r="M7279" s="1">
        <v>94110</v>
      </c>
      <c r="N7279" s="2" t="s">
        <v>44</v>
      </c>
      <c r="O7279" s="2" t="s">
        <v>9182</v>
      </c>
      <c r="P7279" s="2" t="s">
        <v>71</v>
      </c>
      <c r="Q7279" s="2" t="s">
        <v>72</v>
      </c>
      <c r="R7279" s="2" t="s">
        <v>9183</v>
      </c>
      <c r="S7279" s="1">
        <v>35.984000000000002</v>
      </c>
      <c r="T7279" s="1">
        <v>2</v>
      </c>
      <c r="U7279" s="1">
        <v>0.2</v>
      </c>
      <c r="V7279" s="5">
        <v>4.4980000000000002</v>
      </c>
    </row>
    <row r="7280" spans="1:22" ht="15" thickBot="1" x14ac:dyDescent="0.35">
      <c r="A7280" s="4">
        <v>7279</v>
      </c>
      <c r="B7280" s="2" t="s">
        <v>9389</v>
      </c>
      <c r="C7280" s="1">
        <v>2013</v>
      </c>
      <c r="D7280" s="3">
        <v>41475</v>
      </c>
      <c r="E7280" s="3">
        <v>41477</v>
      </c>
      <c r="F7280" s="2" t="s">
        <v>188</v>
      </c>
      <c r="G7280" s="2" t="s">
        <v>3606</v>
      </c>
      <c r="H7280" s="2" t="s">
        <v>3607</v>
      </c>
      <c r="I7280" s="2" t="s">
        <v>102</v>
      </c>
      <c r="J7280" s="2" t="s">
        <v>27</v>
      </c>
      <c r="K7280" s="2" t="s">
        <v>127</v>
      </c>
      <c r="L7280" s="2" t="s">
        <v>43</v>
      </c>
      <c r="M7280" s="1">
        <v>94110</v>
      </c>
      <c r="N7280" s="2" t="s">
        <v>44</v>
      </c>
      <c r="O7280" s="2" t="s">
        <v>5326</v>
      </c>
      <c r="P7280" s="2" t="s">
        <v>71</v>
      </c>
      <c r="Q7280" s="2" t="s">
        <v>161</v>
      </c>
      <c r="R7280" s="2" t="s">
        <v>5327</v>
      </c>
      <c r="S7280" s="1">
        <v>389.97</v>
      </c>
      <c r="T7280" s="1">
        <v>3</v>
      </c>
      <c r="U7280" s="1">
        <v>0</v>
      </c>
      <c r="V7280" s="5">
        <v>132.5898</v>
      </c>
    </row>
    <row r="7281" spans="1:22" ht="15" thickBot="1" x14ac:dyDescent="0.35">
      <c r="A7281" s="4">
        <v>7280</v>
      </c>
      <c r="B7281" s="2" t="s">
        <v>9390</v>
      </c>
      <c r="C7281" s="1">
        <v>2013</v>
      </c>
      <c r="D7281" s="3">
        <v>41409</v>
      </c>
      <c r="E7281" s="3">
        <v>41409</v>
      </c>
      <c r="F7281" s="2" t="s">
        <v>1290</v>
      </c>
      <c r="G7281" s="2" t="s">
        <v>2171</v>
      </c>
      <c r="H7281" s="2" t="s">
        <v>2172</v>
      </c>
      <c r="I7281" s="2" t="s">
        <v>41</v>
      </c>
      <c r="J7281" s="2" t="s">
        <v>27</v>
      </c>
      <c r="K7281" s="2" t="s">
        <v>7800</v>
      </c>
      <c r="L7281" s="2" t="s">
        <v>310</v>
      </c>
      <c r="M7281" s="1">
        <v>85364</v>
      </c>
      <c r="N7281" s="2" t="s">
        <v>44</v>
      </c>
      <c r="O7281" s="2" t="s">
        <v>907</v>
      </c>
      <c r="P7281" s="2" t="s">
        <v>71</v>
      </c>
      <c r="Q7281" s="2" t="s">
        <v>161</v>
      </c>
      <c r="R7281" s="2" t="s">
        <v>1784</v>
      </c>
      <c r="S7281" s="1">
        <v>185.52799999999999</v>
      </c>
      <c r="T7281" s="1">
        <v>7</v>
      </c>
      <c r="U7281" s="1">
        <v>0.2</v>
      </c>
      <c r="V7281" s="5">
        <v>48.701099999999997</v>
      </c>
    </row>
    <row r="7282" spans="1:22" ht="15" thickBot="1" x14ac:dyDescent="0.35">
      <c r="A7282" s="4">
        <v>7281</v>
      </c>
      <c r="B7282" s="2" t="s">
        <v>9391</v>
      </c>
      <c r="C7282" s="1">
        <v>2012</v>
      </c>
      <c r="D7282" s="3">
        <v>40960</v>
      </c>
      <c r="E7282" s="3">
        <v>40966</v>
      </c>
      <c r="F7282" s="2" t="s">
        <v>50</v>
      </c>
      <c r="G7282" s="2" t="s">
        <v>5501</v>
      </c>
      <c r="H7282" s="2" t="s">
        <v>5502</v>
      </c>
      <c r="I7282" s="2" t="s">
        <v>26</v>
      </c>
      <c r="J7282" s="2" t="s">
        <v>27</v>
      </c>
      <c r="K7282" s="2" t="s">
        <v>382</v>
      </c>
      <c r="L7282" s="2" t="s">
        <v>2735</v>
      </c>
      <c r="M7282" s="1">
        <v>21044</v>
      </c>
      <c r="N7282" s="2" t="s">
        <v>148</v>
      </c>
      <c r="O7282" s="2" t="s">
        <v>1742</v>
      </c>
      <c r="P7282" s="2" t="s">
        <v>46</v>
      </c>
      <c r="Q7282" s="2" t="s">
        <v>75</v>
      </c>
      <c r="R7282" s="2" t="s">
        <v>1743</v>
      </c>
      <c r="S7282" s="1">
        <v>2541.98</v>
      </c>
      <c r="T7282" s="1">
        <v>2</v>
      </c>
      <c r="U7282" s="1">
        <v>0</v>
      </c>
      <c r="V7282" s="5">
        <v>1270.99</v>
      </c>
    </row>
    <row r="7283" spans="1:22" ht="15" thickBot="1" x14ac:dyDescent="0.35">
      <c r="A7283" s="4">
        <v>7282</v>
      </c>
      <c r="B7283" s="2" t="s">
        <v>9392</v>
      </c>
      <c r="C7283" s="1">
        <v>2014</v>
      </c>
      <c r="D7283" s="3">
        <v>41929</v>
      </c>
      <c r="E7283" s="3">
        <v>41934</v>
      </c>
      <c r="F7283" s="2" t="s">
        <v>50</v>
      </c>
      <c r="G7283" s="2" t="s">
        <v>6369</v>
      </c>
      <c r="H7283" s="2" t="s">
        <v>6370</v>
      </c>
      <c r="I7283" s="2" t="s">
        <v>102</v>
      </c>
      <c r="J7283" s="2" t="s">
        <v>27</v>
      </c>
      <c r="K7283" s="2" t="s">
        <v>7800</v>
      </c>
      <c r="L7283" s="2" t="s">
        <v>310</v>
      </c>
      <c r="M7283" s="1">
        <v>85364</v>
      </c>
      <c r="N7283" s="2" t="s">
        <v>44</v>
      </c>
      <c r="O7283" s="2" t="s">
        <v>873</v>
      </c>
      <c r="P7283" s="2" t="s">
        <v>71</v>
      </c>
      <c r="Q7283" s="2" t="s">
        <v>682</v>
      </c>
      <c r="R7283" s="2" t="s">
        <v>874</v>
      </c>
      <c r="S7283" s="1">
        <v>599.98500000000001</v>
      </c>
      <c r="T7283" s="1">
        <v>5</v>
      </c>
      <c r="U7283" s="1">
        <v>0.7</v>
      </c>
      <c r="V7283" s="5">
        <v>-479.988</v>
      </c>
    </row>
    <row r="7284" spans="1:22" ht="15" thickBot="1" x14ac:dyDescent="0.35">
      <c r="A7284" s="4">
        <v>7283</v>
      </c>
      <c r="B7284" s="2" t="s">
        <v>9393</v>
      </c>
      <c r="C7284" s="1">
        <v>2014</v>
      </c>
      <c r="D7284" s="3">
        <v>41813</v>
      </c>
      <c r="E7284" s="3">
        <v>41820</v>
      </c>
      <c r="F7284" s="2" t="s">
        <v>50</v>
      </c>
      <c r="G7284" s="2" t="s">
        <v>2484</v>
      </c>
      <c r="H7284" s="2" t="s">
        <v>2485</v>
      </c>
      <c r="I7284" s="2" t="s">
        <v>26</v>
      </c>
      <c r="J7284" s="2" t="s">
        <v>27</v>
      </c>
      <c r="K7284" s="2" t="s">
        <v>303</v>
      </c>
      <c r="L7284" s="2" t="s">
        <v>211</v>
      </c>
      <c r="M7284" s="1">
        <v>60653</v>
      </c>
      <c r="N7284" s="2" t="s">
        <v>105</v>
      </c>
      <c r="O7284" s="2" t="s">
        <v>3429</v>
      </c>
      <c r="P7284" s="2" t="s">
        <v>46</v>
      </c>
      <c r="Q7284" s="2" t="s">
        <v>75</v>
      </c>
      <c r="R7284" s="2" t="s">
        <v>3430</v>
      </c>
      <c r="S7284" s="1">
        <v>3.036</v>
      </c>
      <c r="T7284" s="1">
        <v>3</v>
      </c>
      <c r="U7284" s="1">
        <v>0.8</v>
      </c>
      <c r="V7284" s="5">
        <v>-5.0094000000000003</v>
      </c>
    </row>
    <row r="7285" spans="1:22" ht="15" thickBot="1" x14ac:dyDescent="0.35">
      <c r="A7285" s="4">
        <v>7284</v>
      </c>
      <c r="B7285" s="2" t="s">
        <v>9394</v>
      </c>
      <c r="C7285" s="1">
        <v>2014</v>
      </c>
      <c r="D7285" s="3">
        <v>41892</v>
      </c>
      <c r="E7285" s="3">
        <v>41896</v>
      </c>
      <c r="F7285" s="2" t="s">
        <v>50</v>
      </c>
      <c r="G7285" s="2" t="s">
        <v>813</v>
      </c>
      <c r="H7285" s="2" t="s">
        <v>814</v>
      </c>
      <c r="I7285" s="2" t="s">
        <v>26</v>
      </c>
      <c r="J7285" s="2" t="s">
        <v>27</v>
      </c>
      <c r="K7285" s="2" t="s">
        <v>2180</v>
      </c>
      <c r="L7285" s="2" t="s">
        <v>498</v>
      </c>
      <c r="M7285" s="1">
        <v>44105</v>
      </c>
      <c r="N7285" s="2" t="s">
        <v>148</v>
      </c>
      <c r="O7285" s="2" t="s">
        <v>1246</v>
      </c>
      <c r="P7285" s="2" t="s">
        <v>46</v>
      </c>
      <c r="Q7285" s="2" t="s">
        <v>68</v>
      </c>
      <c r="R7285" s="2" t="s">
        <v>1247</v>
      </c>
      <c r="S7285" s="1">
        <v>25.92</v>
      </c>
      <c r="T7285" s="1">
        <v>5</v>
      </c>
      <c r="U7285" s="1">
        <v>0.2</v>
      </c>
      <c r="V7285" s="5">
        <v>3.8879999999999999</v>
      </c>
    </row>
    <row r="7286" spans="1:22" ht="15" thickBot="1" x14ac:dyDescent="0.35">
      <c r="A7286" s="4">
        <v>7285</v>
      </c>
      <c r="B7286" s="2" t="s">
        <v>9394</v>
      </c>
      <c r="C7286" s="1">
        <v>2014</v>
      </c>
      <c r="D7286" s="3">
        <v>41892</v>
      </c>
      <c r="E7286" s="3">
        <v>41896</v>
      </c>
      <c r="F7286" s="2" t="s">
        <v>50</v>
      </c>
      <c r="G7286" s="2" t="s">
        <v>813</v>
      </c>
      <c r="H7286" s="2" t="s">
        <v>814</v>
      </c>
      <c r="I7286" s="2" t="s">
        <v>26</v>
      </c>
      <c r="J7286" s="2" t="s">
        <v>27</v>
      </c>
      <c r="K7286" s="2" t="s">
        <v>2180</v>
      </c>
      <c r="L7286" s="2" t="s">
        <v>498</v>
      </c>
      <c r="M7286" s="1">
        <v>44105</v>
      </c>
      <c r="N7286" s="2" t="s">
        <v>148</v>
      </c>
      <c r="O7286" s="2" t="s">
        <v>1858</v>
      </c>
      <c r="P7286" s="2" t="s">
        <v>32</v>
      </c>
      <c r="Q7286" s="2" t="s">
        <v>65</v>
      </c>
      <c r="R7286" s="2" t="s">
        <v>1859</v>
      </c>
      <c r="S7286" s="1">
        <v>66.111999999999995</v>
      </c>
      <c r="T7286" s="1">
        <v>2</v>
      </c>
      <c r="U7286" s="1">
        <v>0.2</v>
      </c>
      <c r="V7286" s="5">
        <v>-9.0904000000000007</v>
      </c>
    </row>
    <row r="7287" spans="1:22" ht="15" thickBot="1" x14ac:dyDescent="0.35">
      <c r="A7287" s="4">
        <v>7286</v>
      </c>
      <c r="B7287" s="2" t="s">
        <v>9395</v>
      </c>
      <c r="C7287" s="1">
        <v>2014</v>
      </c>
      <c r="D7287" s="3">
        <v>41927</v>
      </c>
      <c r="E7287" s="3">
        <v>41932</v>
      </c>
      <c r="F7287" s="2" t="s">
        <v>50</v>
      </c>
      <c r="G7287" s="2" t="s">
        <v>2648</v>
      </c>
      <c r="H7287" s="2" t="s">
        <v>2649</v>
      </c>
      <c r="I7287" s="2" t="s">
        <v>26</v>
      </c>
      <c r="J7287" s="2" t="s">
        <v>27</v>
      </c>
      <c r="K7287" s="2" t="s">
        <v>127</v>
      </c>
      <c r="L7287" s="2" t="s">
        <v>43</v>
      </c>
      <c r="M7287" s="1">
        <v>94110</v>
      </c>
      <c r="N7287" s="2" t="s">
        <v>44</v>
      </c>
      <c r="O7287" s="2" t="s">
        <v>2205</v>
      </c>
      <c r="P7287" s="2" t="s">
        <v>71</v>
      </c>
      <c r="Q7287" s="2" t="s">
        <v>161</v>
      </c>
      <c r="R7287" s="2" t="s">
        <v>2206</v>
      </c>
      <c r="S7287" s="1">
        <v>46.36</v>
      </c>
      <c r="T7287" s="1">
        <v>4</v>
      </c>
      <c r="U7287" s="1">
        <v>0</v>
      </c>
      <c r="V7287" s="5">
        <v>15.2988</v>
      </c>
    </row>
    <row r="7288" spans="1:22" ht="15" thickBot="1" x14ac:dyDescent="0.35">
      <c r="A7288" s="4">
        <v>7287</v>
      </c>
      <c r="B7288" s="2" t="s">
        <v>9396</v>
      </c>
      <c r="C7288" s="1">
        <v>2013</v>
      </c>
      <c r="D7288" s="3">
        <v>41446</v>
      </c>
      <c r="E7288" s="3">
        <v>41451</v>
      </c>
      <c r="F7288" s="2" t="s">
        <v>50</v>
      </c>
      <c r="G7288" s="2" t="s">
        <v>7353</v>
      </c>
      <c r="H7288" s="2" t="s">
        <v>7354</v>
      </c>
      <c r="I7288" s="2" t="s">
        <v>41</v>
      </c>
      <c r="J7288" s="2" t="s">
        <v>27</v>
      </c>
      <c r="K7288" s="2" t="s">
        <v>4847</v>
      </c>
      <c r="L7288" s="2" t="s">
        <v>649</v>
      </c>
      <c r="M7288" s="1">
        <v>73120</v>
      </c>
      <c r="N7288" s="2" t="s">
        <v>105</v>
      </c>
      <c r="O7288" s="2" t="s">
        <v>7691</v>
      </c>
      <c r="P7288" s="2" t="s">
        <v>71</v>
      </c>
      <c r="Q7288" s="2" t="s">
        <v>161</v>
      </c>
      <c r="R7288" s="2" t="s">
        <v>7692</v>
      </c>
      <c r="S7288" s="1">
        <v>6.9</v>
      </c>
      <c r="T7288" s="1">
        <v>1</v>
      </c>
      <c r="U7288" s="1">
        <v>0</v>
      </c>
      <c r="V7288" s="5">
        <v>0.55200000000000005</v>
      </c>
    </row>
    <row r="7289" spans="1:22" ht="15" thickBot="1" x14ac:dyDescent="0.35">
      <c r="A7289" s="4">
        <v>7288</v>
      </c>
      <c r="B7289" s="2" t="s">
        <v>9396</v>
      </c>
      <c r="C7289" s="1">
        <v>2013</v>
      </c>
      <c r="D7289" s="3">
        <v>41446</v>
      </c>
      <c r="E7289" s="3">
        <v>41451</v>
      </c>
      <c r="F7289" s="2" t="s">
        <v>50</v>
      </c>
      <c r="G7289" s="2" t="s">
        <v>7353</v>
      </c>
      <c r="H7289" s="2" t="s">
        <v>7354</v>
      </c>
      <c r="I7289" s="2" t="s">
        <v>41</v>
      </c>
      <c r="J7289" s="2" t="s">
        <v>27</v>
      </c>
      <c r="K7289" s="2" t="s">
        <v>4847</v>
      </c>
      <c r="L7289" s="2" t="s">
        <v>649</v>
      </c>
      <c r="M7289" s="1">
        <v>73120</v>
      </c>
      <c r="N7289" s="2" t="s">
        <v>105</v>
      </c>
      <c r="O7289" s="2" t="s">
        <v>3956</v>
      </c>
      <c r="P7289" s="2" t="s">
        <v>32</v>
      </c>
      <c r="Q7289" s="2" t="s">
        <v>65</v>
      </c>
      <c r="R7289" s="2" t="s">
        <v>5769</v>
      </c>
      <c r="S7289" s="1">
        <v>57.69</v>
      </c>
      <c r="T7289" s="1">
        <v>3</v>
      </c>
      <c r="U7289" s="1">
        <v>0</v>
      </c>
      <c r="V7289" s="5">
        <v>23.652899999999999</v>
      </c>
    </row>
    <row r="7290" spans="1:22" ht="15" thickBot="1" x14ac:dyDescent="0.35">
      <c r="A7290" s="4">
        <v>7289</v>
      </c>
      <c r="B7290" s="2" t="s">
        <v>9397</v>
      </c>
      <c r="C7290" s="1">
        <v>2011</v>
      </c>
      <c r="D7290" s="3">
        <v>40788</v>
      </c>
      <c r="E7290" s="3">
        <v>40793</v>
      </c>
      <c r="F7290" s="2" t="s">
        <v>50</v>
      </c>
      <c r="G7290" s="2" t="s">
        <v>1149</v>
      </c>
      <c r="H7290" s="2" t="s">
        <v>1150</v>
      </c>
      <c r="I7290" s="2" t="s">
        <v>41</v>
      </c>
      <c r="J7290" s="2" t="s">
        <v>27</v>
      </c>
      <c r="K7290" s="2" t="s">
        <v>184</v>
      </c>
      <c r="L7290" s="2" t="s">
        <v>104</v>
      </c>
      <c r="M7290" s="1">
        <v>77095</v>
      </c>
      <c r="N7290" s="2" t="s">
        <v>105</v>
      </c>
      <c r="O7290" s="2" t="s">
        <v>5741</v>
      </c>
      <c r="P7290" s="2" t="s">
        <v>71</v>
      </c>
      <c r="Q7290" s="2" t="s">
        <v>682</v>
      </c>
      <c r="R7290" s="2" t="s">
        <v>5742</v>
      </c>
      <c r="S7290" s="1">
        <v>559.71</v>
      </c>
      <c r="T7290" s="1">
        <v>3</v>
      </c>
      <c r="U7290" s="1">
        <v>0.4</v>
      </c>
      <c r="V7290" s="5">
        <v>-121.2705</v>
      </c>
    </row>
    <row r="7291" spans="1:22" ht="15" thickBot="1" x14ac:dyDescent="0.35">
      <c r="A7291" s="4">
        <v>7290</v>
      </c>
      <c r="B7291" s="2" t="s">
        <v>9398</v>
      </c>
      <c r="C7291" s="1">
        <v>2013</v>
      </c>
      <c r="D7291" s="3">
        <v>41304</v>
      </c>
      <c r="E7291" s="3">
        <v>41305</v>
      </c>
      <c r="F7291" s="2" t="s">
        <v>188</v>
      </c>
      <c r="G7291" s="2" t="s">
        <v>519</v>
      </c>
      <c r="H7291" s="2" t="s">
        <v>520</v>
      </c>
      <c r="I7291" s="2" t="s">
        <v>26</v>
      </c>
      <c r="J7291" s="2" t="s">
        <v>27</v>
      </c>
      <c r="K7291" s="2" t="s">
        <v>127</v>
      </c>
      <c r="L7291" s="2" t="s">
        <v>43</v>
      </c>
      <c r="M7291" s="1">
        <v>94122</v>
      </c>
      <c r="N7291" s="2" t="s">
        <v>44</v>
      </c>
      <c r="O7291" s="2" t="s">
        <v>1193</v>
      </c>
      <c r="P7291" s="2" t="s">
        <v>46</v>
      </c>
      <c r="Q7291" s="2" t="s">
        <v>59</v>
      </c>
      <c r="R7291" s="2" t="s">
        <v>1194</v>
      </c>
      <c r="S7291" s="1">
        <v>305.01</v>
      </c>
      <c r="T7291" s="1">
        <v>9</v>
      </c>
      <c r="U7291" s="1">
        <v>0</v>
      </c>
      <c r="V7291" s="5">
        <v>76.252499999999998</v>
      </c>
    </row>
    <row r="7292" spans="1:22" ht="15" thickBot="1" x14ac:dyDescent="0.35">
      <c r="A7292" s="4">
        <v>7291</v>
      </c>
      <c r="B7292" s="2" t="s">
        <v>9398</v>
      </c>
      <c r="C7292" s="1">
        <v>2013</v>
      </c>
      <c r="D7292" s="3">
        <v>41304</v>
      </c>
      <c r="E7292" s="3">
        <v>41305</v>
      </c>
      <c r="F7292" s="2" t="s">
        <v>188</v>
      </c>
      <c r="G7292" s="2" t="s">
        <v>519</v>
      </c>
      <c r="H7292" s="2" t="s">
        <v>520</v>
      </c>
      <c r="I7292" s="2" t="s">
        <v>26</v>
      </c>
      <c r="J7292" s="2" t="s">
        <v>27</v>
      </c>
      <c r="K7292" s="2" t="s">
        <v>127</v>
      </c>
      <c r="L7292" s="2" t="s">
        <v>43</v>
      </c>
      <c r="M7292" s="1">
        <v>94122</v>
      </c>
      <c r="N7292" s="2" t="s">
        <v>44</v>
      </c>
      <c r="O7292" s="2" t="s">
        <v>575</v>
      </c>
      <c r="P7292" s="2" t="s">
        <v>46</v>
      </c>
      <c r="Q7292" s="2" t="s">
        <v>75</v>
      </c>
      <c r="R7292" s="2" t="s">
        <v>576</v>
      </c>
      <c r="S7292" s="1">
        <v>50.783999999999999</v>
      </c>
      <c r="T7292" s="1">
        <v>2</v>
      </c>
      <c r="U7292" s="1">
        <v>0.2</v>
      </c>
      <c r="V7292" s="5">
        <v>17.7744</v>
      </c>
    </row>
    <row r="7293" spans="1:22" ht="15" thickBot="1" x14ac:dyDescent="0.35">
      <c r="A7293" s="4">
        <v>7292</v>
      </c>
      <c r="B7293" s="2" t="s">
        <v>9398</v>
      </c>
      <c r="C7293" s="1">
        <v>2013</v>
      </c>
      <c r="D7293" s="3">
        <v>41304</v>
      </c>
      <c r="E7293" s="3">
        <v>41305</v>
      </c>
      <c r="F7293" s="2" t="s">
        <v>188</v>
      </c>
      <c r="G7293" s="2" t="s">
        <v>519</v>
      </c>
      <c r="H7293" s="2" t="s">
        <v>520</v>
      </c>
      <c r="I7293" s="2" t="s">
        <v>26</v>
      </c>
      <c r="J7293" s="2" t="s">
        <v>27</v>
      </c>
      <c r="K7293" s="2" t="s">
        <v>127</v>
      </c>
      <c r="L7293" s="2" t="s">
        <v>43</v>
      </c>
      <c r="M7293" s="1">
        <v>94122</v>
      </c>
      <c r="N7293" s="2" t="s">
        <v>44</v>
      </c>
      <c r="O7293" s="2" t="s">
        <v>1072</v>
      </c>
      <c r="P7293" s="2" t="s">
        <v>46</v>
      </c>
      <c r="Q7293" s="2" t="s">
        <v>47</v>
      </c>
      <c r="R7293" s="2" t="s">
        <v>1073</v>
      </c>
      <c r="S7293" s="1">
        <v>26.01</v>
      </c>
      <c r="T7293" s="1">
        <v>9</v>
      </c>
      <c r="U7293" s="1">
        <v>0</v>
      </c>
      <c r="V7293" s="5">
        <v>12.2247</v>
      </c>
    </row>
    <row r="7294" spans="1:22" ht="15" thickBot="1" x14ac:dyDescent="0.35">
      <c r="A7294" s="4">
        <v>7293</v>
      </c>
      <c r="B7294" s="2" t="s">
        <v>9399</v>
      </c>
      <c r="C7294" s="1">
        <v>2014</v>
      </c>
      <c r="D7294" s="3">
        <v>41978</v>
      </c>
      <c r="E7294" s="3">
        <v>41983</v>
      </c>
      <c r="F7294" s="2" t="s">
        <v>50</v>
      </c>
      <c r="G7294" s="2" t="s">
        <v>1990</v>
      </c>
      <c r="H7294" s="2" t="s">
        <v>1991</v>
      </c>
      <c r="I7294" s="2" t="s">
        <v>26</v>
      </c>
      <c r="J7294" s="2" t="s">
        <v>27</v>
      </c>
      <c r="K7294" s="2" t="s">
        <v>5660</v>
      </c>
      <c r="L7294" s="2" t="s">
        <v>335</v>
      </c>
      <c r="M7294" s="1">
        <v>37211</v>
      </c>
      <c r="N7294" s="2" t="s">
        <v>30</v>
      </c>
      <c r="O7294" s="2" t="s">
        <v>9400</v>
      </c>
      <c r="P7294" s="2" t="s">
        <v>71</v>
      </c>
      <c r="Q7294" s="2" t="s">
        <v>682</v>
      </c>
      <c r="R7294" s="2" t="s">
        <v>9080</v>
      </c>
      <c r="S7294" s="1">
        <v>649</v>
      </c>
      <c r="T7294" s="1">
        <v>2</v>
      </c>
      <c r="U7294" s="1">
        <v>0.5</v>
      </c>
      <c r="V7294" s="5">
        <v>-272.58</v>
      </c>
    </row>
    <row r="7295" spans="1:22" ht="15" thickBot="1" x14ac:dyDescent="0.35">
      <c r="A7295" s="4">
        <v>7294</v>
      </c>
      <c r="B7295" s="2" t="s">
        <v>9401</v>
      </c>
      <c r="C7295" s="1">
        <v>2013</v>
      </c>
      <c r="D7295" s="3">
        <v>41297</v>
      </c>
      <c r="E7295" s="3">
        <v>41303</v>
      </c>
      <c r="F7295" s="2" t="s">
        <v>50</v>
      </c>
      <c r="G7295" s="2" t="s">
        <v>4852</v>
      </c>
      <c r="H7295" s="2" t="s">
        <v>4853</v>
      </c>
      <c r="I7295" s="2" t="s">
        <v>26</v>
      </c>
      <c r="J7295" s="2" t="s">
        <v>27</v>
      </c>
      <c r="K7295" s="2" t="s">
        <v>42</v>
      </c>
      <c r="L7295" s="2" t="s">
        <v>43</v>
      </c>
      <c r="M7295" s="1">
        <v>90036</v>
      </c>
      <c r="N7295" s="2" t="s">
        <v>44</v>
      </c>
      <c r="O7295" s="2" t="s">
        <v>7653</v>
      </c>
      <c r="P7295" s="2" t="s">
        <v>32</v>
      </c>
      <c r="Q7295" s="2" t="s">
        <v>65</v>
      </c>
      <c r="R7295" s="2" t="s">
        <v>7654</v>
      </c>
      <c r="S7295" s="1">
        <v>59.99</v>
      </c>
      <c r="T7295" s="1">
        <v>7</v>
      </c>
      <c r="U7295" s="1">
        <v>0</v>
      </c>
      <c r="V7295" s="5">
        <v>21.596399999999999</v>
      </c>
    </row>
    <row r="7296" spans="1:22" ht="15" thickBot="1" x14ac:dyDescent="0.35">
      <c r="A7296" s="4">
        <v>7295</v>
      </c>
      <c r="B7296" s="2" t="s">
        <v>9402</v>
      </c>
      <c r="C7296" s="1">
        <v>2012</v>
      </c>
      <c r="D7296" s="3">
        <v>41055</v>
      </c>
      <c r="E7296" s="3">
        <v>41060</v>
      </c>
      <c r="F7296" s="2" t="s">
        <v>50</v>
      </c>
      <c r="G7296" s="2" t="s">
        <v>665</v>
      </c>
      <c r="H7296" s="2" t="s">
        <v>666</v>
      </c>
      <c r="I7296" s="2" t="s">
        <v>26</v>
      </c>
      <c r="J7296" s="2" t="s">
        <v>27</v>
      </c>
      <c r="K7296" s="2" t="s">
        <v>4122</v>
      </c>
      <c r="L7296" s="2" t="s">
        <v>96</v>
      </c>
      <c r="M7296" s="1">
        <v>98006</v>
      </c>
      <c r="N7296" s="2" t="s">
        <v>44</v>
      </c>
      <c r="O7296" s="2" t="s">
        <v>2043</v>
      </c>
      <c r="P7296" s="2" t="s">
        <v>32</v>
      </c>
      <c r="Q7296" s="2" t="s">
        <v>65</v>
      </c>
      <c r="R7296" s="2" t="s">
        <v>2044</v>
      </c>
      <c r="S7296" s="1">
        <v>20.239999999999998</v>
      </c>
      <c r="T7296" s="1">
        <v>1</v>
      </c>
      <c r="U7296" s="1">
        <v>0</v>
      </c>
      <c r="V7296" s="5">
        <v>7.8936000000000002</v>
      </c>
    </row>
    <row r="7297" spans="1:22" ht="15" thickBot="1" x14ac:dyDescent="0.35">
      <c r="A7297" s="4">
        <v>7296</v>
      </c>
      <c r="B7297" s="2" t="s">
        <v>9403</v>
      </c>
      <c r="C7297" s="1">
        <v>2011</v>
      </c>
      <c r="D7297" s="3">
        <v>40667</v>
      </c>
      <c r="E7297" s="3">
        <v>40668</v>
      </c>
      <c r="F7297" s="2" t="s">
        <v>188</v>
      </c>
      <c r="G7297" s="2" t="s">
        <v>3302</v>
      </c>
      <c r="H7297" s="2" t="s">
        <v>3303</v>
      </c>
      <c r="I7297" s="2" t="s">
        <v>26</v>
      </c>
      <c r="J7297" s="2" t="s">
        <v>27</v>
      </c>
      <c r="K7297" s="2" t="s">
        <v>184</v>
      </c>
      <c r="L7297" s="2" t="s">
        <v>104</v>
      </c>
      <c r="M7297" s="1">
        <v>77036</v>
      </c>
      <c r="N7297" s="2" t="s">
        <v>105</v>
      </c>
      <c r="O7297" s="2" t="s">
        <v>6804</v>
      </c>
      <c r="P7297" s="2" t="s">
        <v>46</v>
      </c>
      <c r="Q7297" s="2" t="s">
        <v>68</v>
      </c>
      <c r="R7297" s="2" t="s">
        <v>6805</v>
      </c>
      <c r="S7297" s="1">
        <v>37.840000000000003</v>
      </c>
      <c r="T7297" s="1">
        <v>2</v>
      </c>
      <c r="U7297" s="1">
        <v>0.2</v>
      </c>
      <c r="V7297" s="5">
        <v>2.8380000000000001</v>
      </c>
    </row>
    <row r="7298" spans="1:22" ht="15" thickBot="1" x14ac:dyDescent="0.35">
      <c r="A7298" s="4">
        <v>7297</v>
      </c>
      <c r="B7298" s="2" t="s">
        <v>9403</v>
      </c>
      <c r="C7298" s="1">
        <v>2011</v>
      </c>
      <c r="D7298" s="3">
        <v>40667</v>
      </c>
      <c r="E7298" s="3">
        <v>40668</v>
      </c>
      <c r="F7298" s="2" t="s">
        <v>188</v>
      </c>
      <c r="G7298" s="2" t="s">
        <v>3302</v>
      </c>
      <c r="H7298" s="2" t="s">
        <v>3303</v>
      </c>
      <c r="I7298" s="2" t="s">
        <v>26</v>
      </c>
      <c r="J7298" s="2" t="s">
        <v>27</v>
      </c>
      <c r="K7298" s="2" t="s">
        <v>184</v>
      </c>
      <c r="L7298" s="2" t="s">
        <v>104</v>
      </c>
      <c r="M7298" s="1">
        <v>77036</v>
      </c>
      <c r="N7298" s="2" t="s">
        <v>105</v>
      </c>
      <c r="O7298" s="2" t="s">
        <v>7833</v>
      </c>
      <c r="P7298" s="2" t="s">
        <v>46</v>
      </c>
      <c r="Q7298" s="2" t="s">
        <v>269</v>
      </c>
      <c r="R7298" s="2" t="s">
        <v>7834</v>
      </c>
      <c r="S7298" s="1">
        <v>5.4720000000000004</v>
      </c>
      <c r="T7298" s="1">
        <v>6</v>
      </c>
      <c r="U7298" s="1">
        <v>0.2</v>
      </c>
      <c r="V7298" s="5">
        <v>1.8468</v>
      </c>
    </row>
    <row r="7299" spans="1:22" ht="15" thickBot="1" x14ac:dyDescent="0.35">
      <c r="A7299" s="4">
        <v>7298</v>
      </c>
      <c r="B7299" s="2" t="s">
        <v>9404</v>
      </c>
      <c r="C7299" s="1">
        <v>2012</v>
      </c>
      <c r="D7299" s="3">
        <v>40949</v>
      </c>
      <c r="E7299" s="3">
        <v>40953</v>
      </c>
      <c r="F7299" s="2" t="s">
        <v>23</v>
      </c>
      <c r="G7299" s="2" t="s">
        <v>2023</v>
      </c>
      <c r="H7299" s="2" t="s">
        <v>2024</v>
      </c>
      <c r="I7299" s="2" t="s">
        <v>41</v>
      </c>
      <c r="J7299" s="2" t="s">
        <v>27</v>
      </c>
      <c r="K7299" s="2" t="s">
        <v>146</v>
      </c>
      <c r="L7299" s="2" t="s">
        <v>147</v>
      </c>
      <c r="M7299" s="1">
        <v>19143</v>
      </c>
      <c r="N7299" s="2" t="s">
        <v>148</v>
      </c>
      <c r="O7299" s="2" t="s">
        <v>4890</v>
      </c>
      <c r="P7299" s="2" t="s">
        <v>46</v>
      </c>
      <c r="Q7299" s="2" t="s">
        <v>59</v>
      </c>
      <c r="R7299" s="2" t="s">
        <v>4891</v>
      </c>
      <c r="S7299" s="1">
        <v>77.239999999999995</v>
      </c>
      <c r="T7299" s="1">
        <v>5</v>
      </c>
      <c r="U7299" s="1">
        <v>0.2</v>
      </c>
      <c r="V7299" s="5">
        <v>7.7240000000000002</v>
      </c>
    </row>
    <row r="7300" spans="1:22" ht="15" thickBot="1" x14ac:dyDescent="0.35">
      <c r="A7300" s="4">
        <v>7299</v>
      </c>
      <c r="B7300" s="2" t="s">
        <v>9405</v>
      </c>
      <c r="C7300" s="1">
        <v>2011</v>
      </c>
      <c r="D7300" s="3">
        <v>40865</v>
      </c>
      <c r="E7300" s="3">
        <v>40868</v>
      </c>
      <c r="F7300" s="2" t="s">
        <v>188</v>
      </c>
      <c r="G7300" s="2" t="s">
        <v>2484</v>
      </c>
      <c r="H7300" s="2" t="s">
        <v>2485</v>
      </c>
      <c r="I7300" s="2" t="s">
        <v>26</v>
      </c>
      <c r="J7300" s="2" t="s">
        <v>27</v>
      </c>
      <c r="K7300" s="2" t="s">
        <v>8737</v>
      </c>
      <c r="L7300" s="2" t="s">
        <v>211</v>
      </c>
      <c r="M7300" s="1">
        <v>60016</v>
      </c>
      <c r="N7300" s="2" t="s">
        <v>105</v>
      </c>
      <c r="O7300" s="2" t="s">
        <v>1105</v>
      </c>
      <c r="P7300" s="2" t="s">
        <v>32</v>
      </c>
      <c r="Q7300" s="2" t="s">
        <v>56</v>
      </c>
      <c r="R7300" s="2" t="s">
        <v>1106</v>
      </c>
      <c r="S7300" s="1">
        <v>292.10000000000002</v>
      </c>
      <c r="T7300" s="1">
        <v>4</v>
      </c>
      <c r="U7300" s="1">
        <v>0.5</v>
      </c>
      <c r="V7300" s="5">
        <v>-175.26</v>
      </c>
    </row>
    <row r="7301" spans="1:22" ht="15" thickBot="1" x14ac:dyDescent="0.35">
      <c r="A7301" s="4">
        <v>7300</v>
      </c>
      <c r="B7301" s="2" t="s">
        <v>9405</v>
      </c>
      <c r="C7301" s="1">
        <v>2011</v>
      </c>
      <c r="D7301" s="3">
        <v>40865</v>
      </c>
      <c r="E7301" s="3">
        <v>40868</v>
      </c>
      <c r="F7301" s="2" t="s">
        <v>188</v>
      </c>
      <c r="G7301" s="2" t="s">
        <v>2484</v>
      </c>
      <c r="H7301" s="2" t="s">
        <v>2485</v>
      </c>
      <c r="I7301" s="2" t="s">
        <v>26</v>
      </c>
      <c r="J7301" s="2" t="s">
        <v>27</v>
      </c>
      <c r="K7301" s="2" t="s">
        <v>8737</v>
      </c>
      <c r="L7301" s="2" t="s">
        <v>211</v>
      </c>
      <c r="M7301" s="1">
        <v>60016</v>
      </c>
      <c r="N7301" s="2" t="s">
        <v>105</v>
      </c>
      <c r="O7301" s="2" t="s">
        <v>6055</v>
      </c>
      <c r="P7301" s="2" t="s">
        <v>32</v>
      </c>
      <c r="Q7301" s="2" t="s">
        <v>65</v>
      </c>
      <c r="R7301" s="2" t="s">
        <v>6056</v>
      </c>
      <c r="S7301" s="1">
        <v>8.5440000000000005</v>
      </c>
      <c r="T7301" s="1">
        <v>2</v>
      </c>
      <c r="U7301" s="1">
        <v>0.6</v>
      </c>
      <c r="V7301" s="5">
        <v>-7.476</v>
      </c>
    </row>
    <row r="7302" spans="1:22" ht="15" thickBot="1" x14ac:dyDescent="0.35">
      <c r="A7302" s="4">
        <v>7301</v>
      </c>
      <c r="B7302" s="2" t="s">
        <v>9405</v>
      </c>
      <c r="C7302" s="1">
        <v>2011</v>
      </c>
      <c r="D7302" s="3">
        <v>40865</v>
      </c>
      <c r="E7302" s="3">
        <v>40868</v>
      </c>
      <c r="F7302" s="2" t="s">
        <v>188</v>
      </c>
      <c r="G7302" s="2" t="s">
        <v>2484</v>
      </c>
      <c r="H7302" s="2" t="s">
        <v>2485</v>
      </c>
      <c r="I7302" s="2" t="s">
        <v>26</v>
      </c>
      <c r="J7302" s="2" t="s">
        <v>27</v>
      </c>
      <c r="K7302" s="2" t="s">
        <v>8737</v>
      </c>
      <c r="L7302" s="2" t="s">
        <v>211</v>
      </c>
      <c r="M7302" s="1">
        <v>60016</v>
      </c>
      <c r="N7302" s="2" t="s">
        <v>105</v>
      </c>
      <c r="O7302" s="2" t="s">
        <v>7490</v>
      </c>
      <c r="P7302" s="2" t="s">
        <v>32</v>
      </c>
      <c r="Q7302" s="2" t="s">
        <v>33</v>
      </c>
      <c r="R7302" s="2" t="s">
        <v>7491</v>
      </c>
      <c r="S7302" s="1">
        <v>424.11599999999999</v>
      </c>
      <c r="T7302" s="1">
        <v>6</v>
      </c>
      <c r="U7302" s="1">
        <v>0.3</v>
      </c>
      <c r="V7302" s="5">
        <v>-30.294</v>
      </c>
    </row>
    <row r="7303" spans="1:22" ht="15" thickBot="1" x14ac:dyDescent="0.35">
      <c r="A7303" s="4">
        <v>7302</v>
      </c>
      <c r="B7303" s="2" t="s">
        <v>9405</v>
      </c>
      <c r="C7303" s="1">
        <v>2011</v>
      </c>
      <c r="D7303" s="3">
        <v>40865</v>
      </c>
      <c r="E7303" s="3">
        <v>40868</v>
      </c>
      <c r="F7303" s="2" t="s">
        <v>188</v>
      </c>
      <c r="G7303" s="2" t="s">
        <v>2484</v>
      </c>
      <c r="H7303" s="2" t="s">
        <v>2485</v>
      </c>
      <c r="I7303" s="2" t="s">
        <v>26</v>
      </c>
      <c r="J7303" s="2" t="s">
        <v>27</v>
      </c>
      <c r="K7303" s="2" t="s">
        <v>8737</v>
      </c>
      <c r="L7303" s="2" t="s">
        <v>211</v>
      </c>
      <c r="M7303" s="1">
        <v>60016</v>
      </c>
      <c r="N7303" s="2" t="s">
        <v>105</v>
      </c>
      <c r="O7303" s="2" t="s">
        <v>2106</v>
      </c>
      <c r="P7303" s="2" t="s">
        <v>46</v>
      </c>
      <c r="Q7303" s="2" t="s">
        <v>75</v>
      </c>
      <c r="R7303" s="2" t="s">
        <v>2107</v>
      </c>
      <c r="S7303" s="1">
        <v>2.8919999999999999</v>
      </c>
      <c r="T7303" s="1">
        <v>3</v>
      </c>
      <c r="U7303" s="1">
        <v>0.8</v>
      </c>
      <c r="V7303" s="5">
        <v>-4.9164000000000003</v>
      </c>
    </row>
    <row r="7304" spans="1:22" ht="15" thickBot="1" x14ac:dyDescent="0.35">
      <c r="A7304" s="4">
        <v>7303</v>
      </c>
      <c r="B7304" s="2" t="s">
        <v>9405</v>
      </c>
      <c r="C7304" s="1">
        <v>2011</v>
      </c>
      <c r="D7304" s="3">
        <v>40865</v>
      </c>
      <c r="E7304" s="3">
        <v>40868</v>
      </c>
      <c r="F7304" s="2" t="s">
        <v>188</v>
      </c>
      <c r="G7304" s="2" t="s">
        <v>2484</v>
      </c>
      <c r="H7304" s="2" t="s">
        <v>2485</v>
      </c>
      <c r="I7304" s="2" t="s">
        <v>26</v>
      </c>
      <c r="J7304" s="2" t="s">
        <v>27</v>
      </c>
      <c r="K7304" s="2" t="s">
        <v>8737</v>
      </c>
      <c r="L7304" s="2" t="s">
        <v>211</v>
      </c>
      <c r="M7304" s="1">
        <v>60016</v>
      </c>
      <c r="N7304" s="2" t="s">
        <v>105</v>
      </c>
      <c r="O7304" s="2" t="s">
        <v>2428</v>
      </c>
      <c r="P7304" s="2" t="s">
        <v>46</v>
      </c>
      <c r="Q7304" s="2" t="s">
        <v>59</v>
      </c>
      <c r="R7304" s="2" t="s">
        <v>2429</v>
      </c>
      <c r="S7304" s="1">
        <v>381.72</v>
      </c>
      <c r="T7304" s="1">
        <v>5</v>
      </c>
      <c r="U7304" s="1">
        <v>0.2</v>
      </c>
      <c r="V7304" s="5">
        <v>-66.801000000000002</v>
      </c>
    </row>
    <row r="7305" spans="1:22" ht="15" thickBot="1" x14ac:dyDescent="0.35">
      <c r="A7305" s="4">
        <v>7304</v>
      </c>
      <c r="B7305" s="2" t="s">
        <v>9406</v>
      </c>
      <c r="C7305" s="1">
        <v>2014</v>
      </c>
      <c r="D7305" s="3">
        <v>41887</v>
      </c>
      <c r="E7305" s="3">
        <v>41891</v>
      </c>
      <c r="F7305" s="2" t="s">
        <v>50</v>
      </c>
      <c r="G7305" s="2" t="s">
        <v>8516</v>
      </c>
      <c r="H7305" s="2" t="s">
        <v>8517</v>
      </c>
      <c r="I7305" s="2" t="s">
        <v>26</v>
      </c>
      <c r="J7305" s="2" t="s">
        <v>27</v>
      </c>
      <c r="K7305" s="2" t="s">
        <v>3461</v>
      </c>
      <c r="L7305" s="2" t="s">
        <v>54</v>
      </c>
      <c r="M7305" s="1">
        <v>33437</v>
      </c>
      <c r="N7305" s="2" t="s">
        <v>30</v>
      </c>
      <c r="O7305" s="2" t="s">
        <v>701</v>
      </c>
      <c r="P7305" s="2" t="s">
        <v>32</v>
      </c>
      <c r="Q7305" s="2" t="s">
        <v>36</v>
      </c>
      <c r="R7305" s="2" t="s">
        <v>702</v>
      </c>
      <c r="S7305" s="1">
        <v>97.183999999999997</v>
      </c>
      <c r="T7305" s="1">
        <v>2</v>
      </c>
      <c r="U7305" s="1">
        <v>0.2</v>
      </c>
      <c r="V7305" s="5">
        <v>6.0739999999999998</v>
      </c>
    </row>
    <row r="7306" spans="1:22" ht="15" thickBot="1" x14ac:dyDescent="0.35">
      <c r="A7306" s="4">
        <v>7305</v>
      </c>
      <c r="B7306" s="2" t="s">
        <v>9406</v>
      </c>
      <c r="C7306" s="1">
        <v>2014</v>
      </c>
      <c r="D7306" s="3">
        <v>41887</v>
      </c>
      <c r="E7306" s="3">
        <v>41891</v>
      </c>
      <c r="F7306" s="2" t="s">
        <v>50</v>
      </c>
      <c r="G7306" s="2" t="s">
        <v>8516</v>
      </c>
      <c r="H7306" s="2" t="s">
        <v>8517</v>
      </c>
      <c r="I7306" s="2" t="s">
        <v>26</v>
      </c>
      <c r="J7306" s="2" t="s">
        <v>27</v>
      </c>
      <c r="K7306" s="2" t="s">
        <v>3461</v>
      </c>
      <c r="L7306" s="2" t="s">
        <v>54</v>
      </c>
      <c r="M7306" s="1">
        <v>33437</v>
      </c>
      <c r="N7306" s="2" t="s">
        <v>30</v>
      </c>
      <c r="O7306" s="2" t="s">
        <v>2856</v>
      </c>
      <c r="P7306" s="2" t="s">
        <v>46</v>
      </c>
      <c r="Q7306" s="2" t="s">
        <v>90</v>
      </c>
      <c r="R7306" s="2" t="s">
        <v>2857</v>
      </c>
      <c r="S7306" s="1">
        <v>10.368</v>
      </c>
      <c r="T7306" s="1">
        <v>2</v>
      </c>
      <c r="U7306" s="1">
        <v>0.2</v>
      </c>
      <c r="V7306" s="5">
        <v>3.6288</v>
      </c>
    </row>
    <row r="7307" spans="1:22" ht="15" thickBot="1" x14ac:dyDescent="0.35">
      <c r="A7307" s="4">
        <v>7306</v>
      </c>
      <c r="B7307" s="2" t="s">
        <v>9407</v>
      </c>
      <c r="C7307" s="1">
        <v>2011</v>
      </c>
      <c r="D7307" s="3">
        <v>40631</v>
      </c>
      <c r="E7307" s="3">
        <v>40635</v>
      </c>
      <c r="F7307" s="2" t="s">
        <v>50</v>
      </c>
      <c r="G7307" s="2" t="s">
        <v>1796</v>
      </c>
      <c r="H7307" s="2" t="s">
        <v>1797</v>
      </c>
      <c r="I7307" s="2" t="s">
        <v>26</v>
      </c>
      <c r="J7307" s="2" t="s">
        <v>27</v>
      </c>
      <c r="K7307" s="2" t="s">
        <v>4346</v>
      </c>
      <c r="L7307" s="2" t="s">
        <v>104</v>
      </c>
      <c r="M7307" s="1">
        <v>75023</v>
      </c>
      <c r="N7307" s="2" t="s">
        <v>105</v>
      </c>
      <c r="O7307" s="2" t="s">
        <v>1601</v>
      </c>
      <c r="P7307" s="2" t="s">
        <v>32</v>
      </c>
      <c r="Q7307" s="2" t="s">
        <v>56</v>
      </c>
      <c r="R7307" s="2" t="s">
        <v>1602</v>
      </c>
      <c r="S7307" s="1">
        <v>890.84100000000001</v>
      </c>
      <c r="T7307" s="1">
        <v>3</v>
      </c>
      <c r="U7307" s="1">
        <v>0.3</v>
      </c>
      <c r="V7307" s="5">
        <v>-152.71559999999999</v>
      </c>
    </row>
    <row r="7308" spans="1:22" ht="15" thickBot="1" x14ac:dyDescent="0.35">
      <c r="A7308" s="4">
        <v>7307</v>
      </c>
      <c r="B7308" s="2" t="s">
        <v>9408</v>
      </c>
      <c r="C7308" s="1">
        <v>2013</v>
      </c>
      <c r="D7308" s="3">
        <v>41584</v>
      </c>
      <c r="E7308" s="3">
        <v>41586</v>
      </c>
      <c r="F7308" s="2" t="s">
        <v>23</v>
      </c>
      <c r="G7308" s="2" t="s">
        <v>940</v>
      </c>
      <c r="H7308" s="2" t="s">
        <v>941</v>
      </c>
      <c r="I7308" s="2" t="s">
        <v>26</v>
      </c>
      <c r="J7308" s="2" t="s">
        <v>27</v>
      </c>
      <c r="K7308" s="2" t="s">
        <v>630</v>
      </c>
      <c r="L7308" s="2" t="s">
        <v>43</v>
      </c>
      <c r="M7308" s="1">
        <v>95123</v>
      </c>
      <c r="N7308" s="2" t="s">
        <v>44</v>
      </c>
      <c r="O7308" s="2" t="s">
        <v>6684</v>
      </c>
      <c r="P7308" s="2" t="s">
        <v>71</v>
      </c>
      <c r="Q7308" s="2" t="s">
        <v>161</v>
      </c>
      <c r="R7308" s="2" t="s">
        <v>6685</v>
      </c>
      <c r="S7308" s="1">
        <v>72</v>
      </c>
      <c r="T7308" s="1">
        <v>4</v>
      </c>
      <c r="U7308" s="1">
        <v>0</v>
      </c>
      <c r="V7308" s="5">
        <v>12.96</v>
      </c>
    </row>
    <row r="7309" spans="1:22" ht="15" thickBot="1" x14ac:dyDescent="0.35">
      <c r="A7309" s="4">
        <v>7308</v>
      </c>
      <c r="B7309" s="2" t="s">
        <v>9408</v>
      </c>
      <c r="C7309" s="1">
        <v>2013</v>
      </c>
      <c r="D7309" s="3">
        <v>41584</v>
      </c>
      <c r="E7309" s="3">
        <v>41586</v>
      </c>
      <c r="F7309" s="2" t="s">
        <v>23</v>
      </c>
      <c r="G7309" s="2" t="s">
        <v>940</v>
      </c>
      <c r="H7309" s="2" t="s">
        <v>941</v>
      </c>
      <c r="I7309" s="2" t="s">
        <v>26</v>
      </c>
      <c r="J7309" s="2" t="s">
        <v>27</v>
      </c>
      <c r="K7309" s="2" t="s">
        <v>630</v>
      </c>
      <c r="L7309" s="2" t="s">
        <v>43</v>
      </c>
      <c r="M7309" s="1">
        <v>95123</v>
      </c>
      <c r="N7309" s="2" t="s">
        <v>44</v>
      </c>
      <c r="O7309" s="2" t="s">
        <v>6141</v>
      </c>
      <c r="P7309" s="2" t="s">
        <v>32</v>
      </c>
      <c r="Q7309" s="2" t="s">
        <v>36</v>
      </c>
      <c r="R7309" s="2" t="s">
        <v>6142</v>
      </c>
      <c r="S7309" s="1">
        <v>113.88800000000001</v>
      </c>
      <c r="T7309" s="1">
        <v>2</v>
      </c>
      <c r="U7309" s="1">
        <v>0.2</v>
      </c>
      <c r="V7309" s="5">
        <v>9.9651999999999994</v>
      </c>
    </row>
    <row r="7310" spans="1:22" ht="15" thickBot="1" x14ac:dyDescent="0.35">
      <c r="A7310" s="4">
        <v>7309</v>
      </c>
      <c r="B7310" s="2" t="s">
        <v>9408</v>
      </c>
      <c r="C7310" s="1">
        <v>2013</v>
      </c>
      <c r="D7310" s="3">
        <v>41584</v>
      </c>
      <c r="E7310" s="3">
        <v>41586</v>
      </c>
      <c r="F7310" s="2" t="s">
        <v>23</v>
      </c>
      <c r="G7310" s="2" t="s">
        <v>940</v>
      </c>
      <c r="H7310" s="2" t="s">
        <v>941</v>
      </c>
      <c r="I7310" s="2" t="s">
        <v>26</v>
      </c>
      <c r="J7310" s="2" t="s">
        <v>27</v>
      </c>
      <c r="K7310" s="2" t="s">
        <v>630</v>
      </c>
      <c r="L7310" s="2" t="s">
        <v>43</v>
      </c>
      <c r="M7310" s="1">
        <v>95123</v>
      </c>
      <c r="N7310" s="2" t="s">
        <v>44</v>
      </c>
      <c r="O7310" s="2" t="s">
        <v>1708</v>
      </c>
      <c r="P7310" s="2" t="s">
        <v>46</v>
      </c>
      <c r="Q7310" s="2" t="s">
        <v>173</v>
      </c>
      <c r="R7310" s="2" t="s">
        <v>1709</v>
      </c>
      <c r="S7310" s="1">
        <v>158.13</v>
      </c>
      <c r="T7310" s="1">
        <v>3</v>
      </c>
      <c r="U7310" s="1">
        <v>0</v>
      </c>
      <c r="V7310" s="5">
        <v>77.483699999999999</v>
      </c>
    </row>
    <row r="7311" spans="1:22" ht="15" thickBot="1" x14ac:dyDescent="0.35">
      <c r="A7311" s="4">
        <v>7310</v>
      </c>
      <c r="B7311" s="2" t="s">
        <v>9409</v>
      </c>
      <c r="C7311" s="1">
        <v>2014</v>
      </c>
      <c r="D7311" s="3">
        <v>41801</v>
      </c>
      <c r="E7311" s="3">
        <v>41805</v>
      </c>
      <c r="F7311" s="2" t="s">
        <v>23</v>
      </c>
      <c r="G7311" s="2" t="s">
        <v>1318</v>
      </c>
      <c r="H7311" s="2" t="s">
        <v>1319</v>
      </c>
      <c r="I7311" s="2" t="s">
        <v>41</v>
      </c>
      <c r="J7311" s="2" t="s">
        <v>27</v>
      </c>
      <c r="K7311" s="2" t="s">
        <v>266</v>
      </c>
      <c r="L7311" s="2" t="s">
        <v>267</v>
      </c>
      <c r="M7311" s="1">
        <v>10024</v>
      </c>
      <c r="N7311" s="2" t="s">
        <v>148</v>
      </c>
      <c r="O7311" s="2" t="s">
        <v>4866</v>
      </c>
      <c r="P7311" s="2" t="s">
        <v>46</v>
      </c>
      <c r="Q7311" s="2" t="s">
        <v>269</v>
      </c>
      <c r="R7311" s="2" t="s">
        <v>4867</v>
      </c>
      <c r="S7311" s="1">
        <v>14.13</v>
      </c>
      <c r="T7311" s="1">
        <v>3</v>
      </c>
      <c r="U7311" s="1">
        <v>0</v>
      </c>
      <c r="V7311" s="5">
        <v>0.70650000000000002</v>
      </c>
    </row>
    <row r="7312" spans="1:22" ht="15" thickBot="1" x14ac:dyDescent="0.35">
      <c r="A7312" s="4">
        <v>7311</v>
      </c>
      <c r="B7312" s="2" t="s">
        <v>9410</v>
      </c>
      <c r="C7312" s="1">
        <v>2012</v>
      </c>
      <c r="D7312" s="3">
        <v>41131</v>
      </c>
      <c r="E7312" s="3">
        <v>41135</v>
      </c>
      <c r="F7312" s="2" t="s">
        <v>50</v>
      </c>
      <c r="G7312" s="2" t="s">
        <v>1870</v>
      </c>
      <c r="H7312" s="2" t="s">
        <v>1871</v>
      </c>
      <c r="I7312" s="2" t="s">
        <v>26</v>
      </c>
      <c r="J7312" s="2" t="s">
        <v>27</v>
      </c>
      <c r="K7312" s="2" t="s">
        <v>880</v>
      </c>
      <c r="L7312" s="2" t="s">
        <v>238</v>
      </c>
      <c r="M7312" s="1">
        <v>48227</v>
      </c>
      <c r="N7312" s="2" t="s">
        <v>105</v>
      </c>
      <c r="O7312" s="2" t="s">
        <v>2209</v>
      </c>
      <c r="P7312" s="2" t="s">
        <v>46</v>
      </c>
      <c r="Q7312" s="2" t="s">
        <v>75</v>
      </c>
      <c r="R7312" s="2" t="s">
        <v>3599</v>
      </c>
      <c r="S7312" s="1">
        <v>64.75</v>
      </c>
      <c r="T7312" s="1">
        <v>5</v>
      </c>
      <c r="U7312" s="1">
        <v>0</v>
      </c>
      <c r="V7312" s="5">
        <v>29.137499999999999</v>
      </c>
    </row>
    <row r="7313" spans="1:22" ht="15" thickBot="1" x14ac:dyDescent="0.35">
      <c r="A7313" s="4">
        <v>7312</v>
      </c>
      <c r="B7313" s="2" t="s">
        <v>9411</v>
      </c>
      <c r="C7313" s="1">
        <v>2012</v>
      </c>
      <c r="D7313" s="3">
        <v>41191</v>
      </c>
      <c r="E7313" s="3">
        <v>41195</v>
      </c>
      <c r="F7313" s="2" t="s">
        <v>50</v>
      </c>
      <c r="G7313" s="2" t="s">
        <v>5574</v>
      </c>
      <c r="H7313" s="2" t="s">
        <v>5575</v>
      </c>
      <c r="I7313" s="2" t="s">
        <v>26</v>
      </c>
      <c r="J7313" s="2" t="s">
        <v>27</v>
      </c>
      <c r="K7313" s="2" t="s">
        <v>1419</v>
      </c>
      <c r="L7313" s="2" t="s">
        <v>54</v>
      </c>
      <c r="M7313" s="1">
        <v>33178</v>
      </c>
      <c r="N7313" s="2" t="s">
        <v>30</v>
      </c>
      <c r="O7313" s="2" t="s">
        <v>2913</v>
      </c>
      <c r="P7313" s="2" t="s">
        <v>46</v>
      </c>
      <c r="Q7313" s="2" t="s">
        <v>75</v>
      </c>
      <c r="R7313" s="2" t="s">
        <v>2914</v>
      </c>
      <c r="S7313" s="1">
        <v>1.8720000000000001</v>
      </c>
      <c r="T7313" s="1">
        <v>2</v>
      </c>
      <c r="U7313" s="1">
        <v>0.7</v>
      </c>
      <c r="V7313" s="5">
        <v>-1.3104</v>
      </c>
    </row>
    <row r="7314" spans="1:22" ht="15" thickBot="1" x14ac:dyDescent="0.35">
      <c r="A7314" s="4">
        <v>7313</v>
      </c>
      <c r="B7314" s="2" t="s">
        <v>9411</v>
      </c>
      <c r="C7314" s="1">
        <v>2012</v>
      </c>
      <c r="D7314" s="3">
        <v>41191</v>
      </c>
      <c r="E7314" s="3">
        <v>41195</v>
      </c>
      <c r="F7314" s="2" t="s">
        <v>50</v>
      </c>
      <c r="G7314" s="2" t="s">
        <v>5574</v>
      </c>
      <c r="H7314" s="2" t="s">
        <v>5575</v>
      </c>
      <c r="I7314" s="2" t="s">
        <v>26</v>
      </c>
      <c r="J7314" s="2" t="s">
        <v>27</v>
      </c>
      <c r="K7314" s="2" t="s">
        <v>1419</v>
      </c>
      <c r="L7314" s="2" t="s">
        <v>54</v>
      </c>
      <c r="M7314" s="1">
        <v>33178</v>
      </c>
      <c r="N7314" s="2" t="s">
        <v>30</v>
      </c>
      <c r="O7314" s="2" t="s">
        <v>1712</v>
      </c>
      <c r="P7314" s="2" t="s">
        <v>46</v>
      </c>
      <c r="Q7314" s="2" t="s">
        <v>75</v>
      </c>
      <c r="R7314" s="2" t="s">
        <v>1713</v>
      </c>
      <c r="S7314" s="1">
        <v>11.214</v>
      </c>
      <c r="T7314" s="1">
        <v>2</v>
      </c>
      <c r="U7314" s="1">
        <v>0.7</v>
      </c>
      <c r="V7314" s="5">
        <v>-8.5974000000000004</v>
      </c>
    </row>
    <row r="7315" spans="1:22" ht="15" thickBot="1" x14ac:dyDescent="0.35">
      <c r="A7315" s="4">
        <v>7314</v>
      </c>
      <c r="B7315" s="2" t="s">
        <v>9411</v>
      </c>
      <c r="C7315" s="1">
        <v>2012</v>
      </c>
      <c r="D7315" s="3">
        <v>41191</v>
      </c>
      <c r="E7315" s="3">
        <v>41195</v>
      </c>
      <c r="F7315" s="2" t="s">
        <v>50</v>
      </c>
      <c r="G7315" s="2" t="s">
        <v>5574</v>
      </c>
      <c r="H7315" s="2" t="s">
        <v>5575</v>
      </c>
      <c r="I7315" s="2" t="s">
        <v>26</v>
      </c>
      <c r="J7315" s="2" t="s">
        <v>27</v>
      </c>
      <c r="K7315" s="2" t="s">
        <v>1419</v>
      </c>
      <c r="L7315" s="2" t="s">
        <v>54</v>
      </c>
      <c r="M7315" s="1">
        <v>33178</v>
      </c>
      <c r="N7315" s="2" t="s">
        <v>30</v>
      </c>
      <c r="O7315" s="2" t="s">
        <v>7505</v>
      </c>
      <c r="P7315" s="2" t="s">
        <v>46</v>
      </c>
      <c r="Q7315" s="2" t="s">
        <v>68</v>
      </c>
      <c r="R7315" s="2" t="s">
        <v>7506</v>
      </c>
      <c r="S7315" s="1">
        <v>37.375999999999998</v>
      </c>
      <c r="T7315" s="1">
        <v>8</v>
      </c>
      <c r="U7315" s="1">
        <v>0.2</v>
      </c>
      <c r="V7315" s="5">
        <v>7.4752000000000001</v>
      </c>
    </row>
    <row r="7316" spans="1:22" ht="15" thickBot="1" x14ac:dyDescent="0.35">
      <c r="A7316" s="4">
        <v>7315</v>
      </c>
      <c r="B7316" s="2" t="s">
        <v>9412</v>
      </c>
      <c r="C7316" s="1">
        <v>2013</v>
      </c>
      <c r="D7316" s="3">
        <v>41423</v>
      </c>
      <c r="E7316" s="3">
        <v>41428</v>
      </c>
      <c r="F7316" s="2" t="s">
        <v>50</v>
      </c>
      <c r="G7316" s="2" t="s">
        <v>1599</v>
      </c>
      <c r="H7316" s="2" t="s">
        <v>1600</v>
      </c>
      <c r="I7316" s="2" t="s">
        <v>102</v>
      </c>
      <c r="J7316" s="2" t="s">
        <v>27</v>
      </c>
      <c r="K7316" s="2" t="s">
        <v>1612</v>
      </c>
      <c r="L7316" s="2" t="s">
        <v>211</v>
      </c>
      <c r="M7316" s="1">
        <v>60068</v>
      </c>
      <c r="N7316" s="2" t="s">
        <v>105</v>
      </c>
      <c r="O7316" s="2" t="s">
        <v>4464</v>
      </c>
      <c r="P7316" s="2" t="s">
        <v>71</v>
      </c>
      <c r="Q7316" s="2" t="s">
        <v>72</v>
      </c>
      <c r="R7316" s="2" t="s">
        <v>4465</v>
      </c>
      <c r="S7316" s="1">
        <v>286.39999999999998</v>
      </c>
      <c r="T7316" s="1">
        <v>1</v>
      </c>
      <c r="U7316" s="1">
        <v>0.2</v>
      </c>
      <c r="V7316" s="5">
        <v>25.06</v>
      </c>
    </row>
    <row r="7317" spans="1:22" ht="15" thickBot="1" x14ac:dyDescent="0.35">
      <c r="A7317" s="4">
        <v>7316</v>
      </c>
      <c r="B7317" s="2" t="s">
        <v>9413</v>
      </c>
      <c r="C7317" s="1">
        <v>2014</v>
      </c>
      <c r="D7317" s="3">
        <v>41771</v>
      </c>
      <c r="E7317" s="3">
        <v>41776</v>
      </c>
      <c r="F7317" s="2" t="s">
        <v>23</v>
      </c>
      <c r="G7317" s="2" t="s">
        <v>1974</v>
      </c>
      <c r="H7317" s="2" t="s">
        <v>1975</v>
      </c>
      <c r="I7317" s="2" t="s">
        <v>26</v>
      </c>
      <c r="J7317" s="2" t="s">
        <v>27</v>
      </c>
      <c r="K7317" s="2" t="s">
        <v>266</v>
      </c>
      <c r="L7317" s="2" t="s">
        <v>267</v>
      </c>
      <c r="M7317" s="1">
        <v>10024</v>
      </c>
      <c r="N7317" s="2" t="s">
        <v>148</v>
      </c>
      <c r="O7317" s="2" t="s">
        <v>4231</v>
      </c>
      <c r="P7317" s="2" t="s">
        <v>46</v>
      </c>
      <c r="Q7317" s="2" t="s">
        <v>68</v>
      </c>
      <c r="R7317" s="2" t="s">
        <v>4232</v>
      </c>
      <c r="S7317" s="1">
        <v>43.92</v>
      </c>
      <c r="T7317" s="1">
        <v>3</v>
      </c>
      <c r="U7317" s="1">
        <v>0</v>
      </c>
      <c r="V7317" s="5">
        <v>12.736800000000001</v>
      </c>
    </row>
    <row r="7318" spans="1:22" ht="15" thickBot="1" x14ac:dyDescent="0.35">
      <c r="A7318" s="4">
        <v>7317</v>
      </c>
      <c r="B7318" s="2" t="s">
        <v>9414</v>
      </c>
      <c r="C7318" s="1">
        <v>2013</v>
      </c>
      <c r="D7318" s="3">
        <v>41564</v>
      </c>
      <c r="E7318" s="3">
        <v>41568</v>
      </c>
      <c r="F7318" s="2" t="s">
        <v>50</v>
      </c>
      <c r="G7318" s="2" t="s">
        <v>2023</v>
      </c>
      <c r="H7318" s="2" t="s">
        <v>2024</v>
      </c>
      <c r="I7318" s="2" t="s">
        <v>41</v>
      </c>
      <c r="J7318" s="2" t="s">
        <v>27</v>
      </c>
      <c r="K7318" s="2" t="s">
        <v>266</v>
      </c>
      <c r="L7318" s="2" t="s">
        <v>267</v>
      </c>
      <c r="M7318" s="1">
        <v>10011</v>
      </c>
      <c r="N7318" s="2" t="s">
        <v>148</v>
      </c>
      <c r="O7318" s="2" t="s">
        <v>80</v>
      </c>
      <c r="P7318" s="2" t="s">
        <v>32</v>
      </c>
      <c r="Q7318" s="2" t="s">
        <v>56</v>
      </c>
      <c r="R7318" s="2" t="s">
        <v>81</v>
      </c>
      <c r="S7318" s="1">
        <v>142.18199999999999</v>
      </c>
      <c r="T7318" s="1">
        <v>1</v>
      </c>
      <c r="U7318" s="1">
        <v>0.4</v>
      </c>
      <c r="V7318" s="5">
        <v>-37.915199999999999</v>
      </c>
    </row>
    <row r="7319" spans="1:22" ht="15" thickBot="1" x14ac:dyDescent="0.35">
      <c r="A7319" s="4">
        <v>7318</v>
      </c>
      <c r="B7319" s="2" t="s">
        <v>9415</v>
      </c>
      <c r="C7319" s="1">
        <v>2014</v>
      </c>
      <c r="D7319" s="3">
        <v>41961</v>
      </c>
      <c r="E7319" s="3">
        <v>41965</v>
      </c>
      <c r="F7319" s="2" t="s">
        <v>50</v>
      </c>
      <c r="G7319" s="2" t="s">
        <v>4616</v>
      </c>
      <c r="H7319" s="2" t="s">
        <v>4617</v>
      </c>
      <c r="I7319" s="2" t="s">
        <v>41</v>
      </c>
      <c r="J7319" s="2" t="s">
        <v>27</v>
      </c>
      <c r="K7319" s="2" t="s">
        <v>9416</v>
      </c>
      <c r="L7319" s="2" t="s">
        <v>420</v>
      </c>
      <c r="M7319" s="1">
        <v>97123</v>
      </c>
      <c r="N7319" s="2" t="s">
        <v>44</v>
      </c>
      <c r="O7319" s="2" t="s">
        <v>9040</v>
      </c>
      <c r="P7319" s="2" t="s">
        <v>46</v>
      </c>
      <c r="Q7319" s="2" t="s">
        <v>90</v>
      </c>
      <c r="R7319" s="2" t="s">
        <v>9041</v>
      </c>
      <c r="S7319" s="1">
        <v>19.608000000000001</v>
      </c>
      <c r="T7319" s="1">
        <v>3</v>
      </c>
      <c r="U7319" s="1">
        <v>0.2</v>
      </c>
      <c r="V7319" s="5">
        <v>6.6177000000000001</v>
      </c>
    </row>
    <row r="7320" spans="1:22" ht="15" thickBot="1" x14ac:dyDescent="0.35">
      <c r="A7320" s="4">
        <v>7319</v>
      </c>
      <c r="B7320" s="2" t="s">
        <v>9415</v>
      </c>
      <c r="C7320" s="1">
        <v>2014</v>
      </c>
      <c r="D7320" s="3">
        <v>41961</v>
      </c>
      <c r="E7320" s="3">
        <v>41965</v>
      </c>
      <c r="F7320" s="2" t="s">
        <v>50</v>
      </c>
      <c r="G7320" s="2" t="s">
        <v>4616</v>
      </c>
      <c r="H7320" s="2" t="s">
        <v>4617</v>
      </c>
      <c r="I7320" s="2" t="s">
        <v>41</v>
      </c>
      <c r="J7320" s="2" t="s">
        <v>27</v>
      </c>
      <c r="K7320" s="2" t="s">
        <v>9416</v>
      </c>
      <c r="L7320" s="2" t="s">
        <v>420</v>
      </c>
      <c r="M7320" s="1">
        <v>97123</v>
      </c>
      <c r="N7320" s="2" t="s">
        <v>44</v>
      </c>
      <c r="O7320" s="2" t="s">
        <v>3572</v>
      </c>
      <c r="P7320" s="2" t="s">
        <v>46</v>
      </c>
      <c r="Q7320" s="2" t="s">
        <v>75</v>
      </c>
      <c r="R7320" s="2" t="s">
        <v>3573</v>
      </c>
      <c r="S7320" s="1">
        <v>4.1580000000000004</v>
      </c>
      <c r="T7320" s="1">
        <v>7</v>
      </c>
      <c r="U7320" s="1">
        <v>0.7</v>
      </c>
      <c r="V7320" s="5">
        <v>-3.4649999999999999</v>
      </c>
    </row>
    <row r="7321" spans="1:22" ht="15" thickBot="1" x14ac:dyDescent="0.35">
      <c r="A7321" s="4">
        <v>7320</v>
      </c>
      <c r="B7321" s="2" t="s">
        <v>9417</v>
      </c>
      <c r="C7321" s="1">
        <v>2014</v>
      </c>
      <c r="D7321" s="3">
        <v>41970</v>
      </c>
      <c r="E7321" s="3">
        <v>41973</v>
      </c>
      <c r="F7321" s="2" t="s">
        <v>23</v>
      </c>
      <c r="G7321" s="2" t="s">
        <v>3679</v>
      </c>
      <c r="H7321" s="2" t="s">
        <v>3680</v>
      </c>
      <c r="I7321" s="2" t="s">
        <v>26</v>
      </c>
      <c r="J7321" s="2" t="s">
        <v>27</v>
      </c>
      <c r="K7321" s="2" t="s">
        <v>266</v>
      </c>
      <c r="L7321" s="2" t="s">
        <v>267</v>
      </c>
      <c r="M7321" s="1">
        <v>10009</v>
      </c>
      <c r="N7321" s="2" t="s">
        <v>148</v>
      </c>
      <c r="O7321" s="2" t="s">
        <v>3782</v>
      </c>
      <c r="P7321" s="2" t="s">
        <v>71</v>
      </c>
      <c r="Q7321" s="2" t="s">
        <v>72</v>
      </c>
      <c r="R7321" s="2" t="s">
        <v>5704</v>
      </c>
      <c r="S7321" s="1">
        <v>979.95</v>
      </c>
      <c r="T7321" s="1">
        <v>5</v>
      </c>
      <c r="U7321" s="1">
        <v>0</v>
      </c>
      <c r="V7321" s="5">
        <v>264.5865</v>
      </c>
    </row>
    <row r="7322" spans="1:22" ht="15" thickBot="1" x14ac:dyDescent="0.35">
      <c r="A7322" s="4">
        <v>7321</v>
      </c>
      <c r="B7322" s="2" t="s">
        <v>9417</v>
      </c>
      <c r="C7322" s="1">
        <v>2014</v>
      </c>
      <c r="D7322" s="3">
        <v>41970</v>
      </c>
      <c r="E7322" s="3">
        <v>41973</v>
      </c>
      <c r="F7322" s="2" t="s">
        <v>23</v>
      </c>
      <c r="G7322" s="2" t="s">
        <v>3679</v>
      </c>
      <c r="H7322" s="2" t="s">
        <v>3680</v>
      </c>
      <c r="I7322" s="2" t="s">
        <v>26</v>
      </c>
      <c r="J7322" s="2" t="s">
        <v>27</v>
      </c>
      <c r="K7322" s="2" t="s">
        <v>266</v>
      </c>
      <c r="L7322" s="2" t="s">
        <v>267</v>
      </c>
      <c r="M7322" s="1">
        <v>10009</v>
      </c>
      <c r="N7322" s="2" t="s">
        <v>148</v>
      </c>
      <c r="O7322" s="2" t="s">
        <v>5041</v>
      </c>
      <c r="P7322" s="2" t="s">
        <v>32</v>
      </c>
      <c r="Q7322" s="2" t="s">
        <v>65</v>
      </c>
      <c r="R7322" s="2" t="s">
        <v>5042</v>
      </c>
      <c r="S7322" s="1">
        <v>135.30000000000001</v>
      </c>
      <c r="T7322" s="1">
        <v>5</v>
      </c>
      <c r="U7322" s="1">
        <v>0</v>
      </c>
      <c r="V7322" s="5">
        <v>37.884</v>
      </c>
    </row>
    <row r="7323" spans="1:22" ht="15" thickBot="1" x14ac:dyDescent="0.35">
      <c r="A7323" s="4">
        <v>7322</v>
      </c>
      <c r="B7323" s="2" t="s">
        <v>9418</v>
      </c>
      <c r="C7323" s="1">
        <v>2014</v>
      </c>
      <c r="D7323" s="3">
        <v>41886</v>
      </c>
      <c r="E7323" s="3">
        <v>41890</v>
      </c>
      <c r="F7323" s="2" t="s">
        <v>50</v>
      </c>
      <c r="G7323" s="2" t="s">
        <v>4193</v>
      </c>
      <c r="H7323" s="2" t="s">
        <v>4194</v>
      </c>
      <c r="I7323" s="2" t="s">
        <v>41</v>
      </c>
      <c r="J7323" s="2" t="s">
        <v>27</v>
      </c>
      <c r="K7323" s="2" t="s">
        <v>303</v>
      </c>
      <c r="L7323" s="2" t="s">
        <v>211</v>
      </c>
      <c r="M7323" s="1">
        <v>60623</v>
      </c>
      <c r="N7323" s="2" t="s">
        <v>105</v>
      </c>
      <c r="O7323" s="2" t="s">
        <v>4401</v>
      </c>
      <c r="P7323" s="2" t="s">
        <v>46</v>
      </c>
      <c r="Q7323" s="2" t="s">
        <v>90</v>
      </c>
      <c r="R7323" s="2" t="s">
        <v>4402</v>
      </c>
      <c r="S7323" s="1">
        <v>8.9039999999999999</v>
      </c>
      <c r="T7323" s="1">
        <v>3</v>
      </c>
      <c r="U7323" s="1">
        <v>0.2</v>
      </c>
      <c r="V7323" s="5">
        <v>3.339</v>
      </c>
    </row>
    <row r="7324" spans="1:22" ht="15" thickBot="1" x14ac:dyDescent="0.35">
      <c r="A7324" s="4">
        <v>7323</v>
      </c>
      <c r="B7324" s="2" t="s">
        <v>9418</v>
      </c>
      <c r="C7324" s="1">
        <v>2014</v>
      </c>
      <c r="D7324" s="3">
        <v>41886</v>
      </c>
      <c r="E7324" s="3">
        <v>41890</v>
      </c>
      <c r="F7324" s="2" t="s">
        <v>50</v>
      </c>
      <c r="G7324" s="2" t="s">
        <v>4193</v>
      </c>
      <c r="H7324" s="2" t="s">
        <v>4194</v>
      </c>
      <c r="I7324" s="2" t="s">
        <v>41</v>
      </c>
      <c r="J7324" s="2" t="s">
        <v>27</v>
      </c>
      <c r="K7324" s="2" t="s">
        <v>303</v>
      </c>
      <c r="L7324" s="2" t="s">
        <v>211</v>
      </c>
      <c r="M7324" s="1">
        <v>60623</v>
      </c>
      <c r="N7324" s="2" t="s">
        <v>105</v>
      </c>
      <c r="O7324" s="2" t="s">
        <v>2829</v>
      </c>
      <c r="P7324" s="2" t="s">
        <v>71</v>
      </c>
      <c r="Q7324" s="2" t="s">
        <v>161</v>
      </c>
      <c r="R7324" s="2" t="s">
        <v>2830</v>
      </c>
      <c r="S7324" s="1">
        <v>100.8</v>
      </c>
      <c r="T7324" s="1">
        <v>2</v>
      </c>
      <c r="U7324" s="1">
        <v>0.2</v>
      </c>
      <c r="V7324" s="5">
        <v>21.42</v>
      </c>
    </row>
    <row r="7325" spans="1:22" ht="15" thickBot="1" x14ac:dyDescent="0.35">
      <c r="A7325" s="4">
        <v>7324</v>
      </c>
      <c r="B7325" s="2" t="s">
        <v>9419</v>
      </c>
      <c r="C7325" s="1">
        <v>2014</v>
      </c>
      <c r="D7325" s="3">
        <v>41979</v>
      </c>
      <c r="E7325" s="3">
        <v>41982</v>
      </c>
      <c r="F7325" s="2" t="s">
        <v>188</v>
      </c>
      <c r="G7325" s="2" t="s">
        <v>1952</v>
      </c>
      <c r="H7325" s="2" t="s">
        <v>1953</v>
      </c>
      <c r="I7325" s="2" t="s">
        <v>26</v>
      </c>
      <c r="J7325" s="2" t="s">
        <v>27</v>
      </c>
      <c r="K7325" s="2" t="s">
        <v>266</v>
      </c>
      <c r="L7325" s="2" t="s">
        <v>267</v>
      </c>
      <c r="M7325" s="1">
        <v>10024</v>
      </c>
      <c r="N7325" s="2" t="s">
        <v>148</v>
      </c>
      <c r="O7325" s="2" t="s">
        <v>483</v>
      </c>
      <c r="P7325" s="2" t="s">
        <v>32</v>
      </c>
      <c r="Q7325" s="2" t="s">
        <v>65</v>
      </c>
      <c r="R7325" s="2" t="s">
        <v>484</v>
      </c>
      <c r="S7325" s="1">
        <v>41.96</v>
      </c>
      <c r="T7325" s="1">
        <v>2</v>
      </c>
      <c r="U7325" s="1">
        <v>0</v>
      </c>
      <c r="V7325" s="5">
        <v>10.909599999999999</v>
      </c>
    </row>
    <row r="7326" spans="1:22" ht="15" thickBot="1" x14ac:dyDescent="0.35">
      <c r="A7326" s="4">
        <v>7325</v>
      </c>
      <c r="B7326" s="2" t="s">
        <v>9419</v>
      </c>
      <c r="C7326" s="1">
        <v>2014</v>
      </c>
      <c r="D7326" s="3">
        <v>41979</v>
      </c>
      <c r="E7326" s="3">
        <v>41982</v>
      </c>
      <c r="F7326" s="2" t="s">
        <v>188</v>
      </c>
      <c r="G7326" s="2" t="s">
        <v>1952</v>
      </c>
      <c r="H7326" s="2" t="s">
        <v>1953</v>
      </c>
      <c r="I7326" s="2" t="s">
        <v>26</v>
      </c>
      <c r="J7326" s="2" t="s">
        <v>27</v>
      </c>
      <c r="K7326" s="2" t="s">
        <v>266</v>
      </c>
      <c r="L7326" s="2" t="s">
        <v>267</v>
      </c>
      <c r="M7326" s="1">
        <v>10024</v>
      </c>
      <c r="N7326" s="2" t="s">
        <v>148</v>
      </c>
      <c r="O7326" s="2" t="s">
        <v>1440</v>
      </c>
      <c r="P7326" s="2" t="s">
        <v>46</v>
      </c>
      <c r="Q7326" s="2" t="s">
        <v>47</v>
      </c>
      <c r="R7326" s="2" t="s">
        <v>1441</v>
      </c>
      <c r="S7326" s="1">
        <v>9.4499999999999993</v>
      </c>
      <c r="T7326" s="1">
        <v>3</v>
      </c>
      <c r="U7326" s="1">
        <v>0</v>
      </c>
      <c r="V7326" s="5">
        <v>4.5359999999999996</v>
      </c>
    </row>
    <row r="7327" spans="1:22" ht="15" thickBot="1" x14ac:dyDescent="0.35">
      <c r="A7327" s="4">
        <v>7326</v>
      </c>
      <c r="B7327" s="2" t="s">
        <v>9420</v>
      </c>
      <c r="C7327" s="1">
        <v>2014</v>
      </c>
      <c r="D7327" s="3">
        <v>41954</v>
      </c>
      <c r="E7327" s="3">
        <v>41961</v>
      </c>
      <c r="F7327" s="2" t="s">
        <v>50</v>
      </c>
      <c r="G7327" s="2" t="s">
        <v>2225</v>
      </c>
      <c r="H7327" s="2" t="s">
        <v>2226</v>
      </c>
      <c r="I7327" s="2" t="s">
        <v>26</v>
      </c>
      <c r="J7327" s="2" t="s">
        <v>27</v>
      </c>
      <c r="K7327" s="2" t="s">
        <v>7819</v>
      </c>
      <c r="L7327" s="2" t="s">
        <v>96</v>
      </c>
      <c r="M7327" s="1">
        <v>99301</v>
      </c>
      <c r="N7327" s="2" t="s">
        <v>44</v>
      </c>
      <c r="O7327" s="2" t="s">
        <v>5391</v>
      </c>
      <c r="P7327" s="2" t="s">
        <v>46</v>
      </c>
      <c r="Q7327" s="2" t="s">
        <v>78</v>
      </c>
      <c r="R7327" s="2" t="s">
        <v>5392</v>
      </c>
      <c r="S7327" s="1">
        <v>400.8</v>
      </c>
      <c r="T7327" s="1">
        <v>5</v>
      </c>
      <c r="U7327" s="1">
        <v>0</v>
      </c>
      <c r="V7327" s="5">
        <v>112.224</v>
      </c>
    </row>
    <row r="7328" spans="1:22" ht="15" thickBot="1" x14ac:dyDescent="0.35">
      <c r="A7328" s="4">
        <v>7327</v>
      </c>
      <c r="B7328" s="2" t="s">
        <v>9420</v>
      </c>
      <c r="C7328" s="1">
        <v>2014</v>
      </c>
      <c r="D7328" s="3">
        <v>41954</v>
      </c>
      <c r="E7328" s="3">
        <v>41961</v>
      </c>
      <c r="F7328" s="2" t="s">
        <v>50</v>
      </c>
      <c r="G7328" s="2" t="s">
        <v>2225</v>
      </c>
      <c r="H7328" s="2" t="s">
        <v>2226</v>
      </c>
      <c r="I7328" s="2" t="s">
        <v>26</v>
      </c>
      <c r="J7328" s="2" t="s">
        <v>27</v>
      </c>
      <c r="K7328" s="2" t="s">
        <v>7819</v>
      </c>
      <c r="L7328" s="2" t="s">
        <v>96</v>
      </c>
      <c r="M7328" s="1">
        <v>99301</v>
      </c>
      <c r="N7328" s="2" t="s">
        <v>44</v>
      </c>
      <c r="O7328" s="2" t="s">
        <v>1494</v>
      </c>
      <c r="P7328" s="2" t="s">
        <v>46</v>
      </c>
      <c r="Q7328" s="2" t="s">
        <v>75</v>
      </c>
      <c r="R7328" s="2" t="s">
        <v>1495</v>
      </c>
      <c r="S7328" s="1">
        <v>28.792000000000002</v>
      </c>
      <c r="T7328" s="1">
        <v>1</v>
      </c>
      <c r="U7328" s="1">
        <v>0.2</v>
      </c>
      <c r="V7328" s="5">
        <v>10.077199999999999</v>
      </c>
    </row>
    <row r="7329" spans="1:22" ht="15" thickBot="1" x14ac:dyDescent="0.35">
      <c r="A7329" s="4">
        <v>7328</v>
      </c>
      <c r="B7329" s="2" t="s">
        <v>9421</v>
      </c>
      <c r="C7329" s="1">
        <v>2011</v>
      </c>
      <c r="D7329" s="3">
        <v>40620</v>
      </c>
      <c r="E7329" s="3">
        <v>40626</v>
      </c>
      <c r="F7329" s="2" t="s">
        <v>50</v>
      </c>
      <c r="G7329" s="2" t="s">
        <v>2798</v>
      </c>
      <c r="H7329" s="2" t="s">
        <v>2799</v>
      </c>
      <c r="I7329" s="2" t="s">
        <v>102</v>
      </c>
      <c r="J7329" s="2" t="s">
        <v>27</v>
      </c>
      <c r="K7329" s="2" t="s">
        <v>9422</v>
      </c>
      <c r="L7329" s="2" t="s">
        <v>43</v>
      </c>
      <c r="M7329" s="1">
        <v>91505</v>
      </c>
      <c r="N7329" s="2" t="s">
        <v>44</v>
      </c>
      <c r="O7329" s="2" t="s">
        <v>5211</v>
      </c>
      <c r="P7329" s="2" t="s">
        <v>32</v>
      </c>
      <c r="Q7329" s="2" t="s">
        <v>65</v>
      </c>
      <c r="R7329" s="2" t="s">
        <v>5212</v>
      </c>
      <c r="S7329" s="1">
        <v>111</v>
      </c>
      <c r="T7329" s="1">
        <v>2</v>
      </c>
      <c r="U7329" s="1">
        <v>0</v>
      </c>
      <c r="V7329" s="5">
        <v>14.43</v>
      </c>
    </row>
    <row r="7330" spans="1:22" ht="15" thickBot="1" x14ac:dyDescent="0.35">
      <c r="A7330" s="4">
        <v>7329</v>
      </c>
      <c r="B7330" s="2" t="s">
        <v>9421</v>
      </c>
      <c r="C7330" s="1">
        <v>2011</v>
      </c>
      <c r="D7330" s="3">
        <v>40620</v>
      </c>
      <c r="E7330" s="3">
        <v>40626</v>
      </c>
      <c r="F7330" s="2" t="s">
        <v>50</v>
      </c>
      <c r="G7330" s="2" t="s">
        <v>2798</v>
      </c>
      <c r="H7330" s="2" t="s">
        <v>2799</v>
      </c>
      <c r="I7330" s="2" t="s">
        <v>102</v>
      </c>
      <c r="J7330" s="2" t="s">
        <v>27</v>
      </c>
      <c r="K7330" s="2" t="s">
        <v>9422</v>
      </c>
      <c r="L7330" s="2" t="s">
        <v>43</v>
      </c>
      <c r="M7330" s="1">
        <v>91505</v>
      </c>
      <c r="N7330" s="2" t="s">
        <v>44</v>
      </c>
      <c r="O7330" s="2" t="s">
        <v>873</v>
      </c>
      <c r="P7330" s="2" t="s">
        <v>71</v>
      </c>
      <c r="Q7330" s="2" t="s">
        <v>682</v>
      </c>
      <c r="R7330" s="2" t="s">
        <v>874</v>
      </c>
      <c r="S7330" s="1">
        <v>1279.9680000000001</v>
      </c>
      <c r="T7330" s="1">
        <v>4</v>
      </c>
      <c r="U7330" s="1">
        <v>0.2</v>
      </c>
      <c r="V7330" s="5">
        <v>415.9896</v>
      </c>
    </row>
    <row r="7331" spans="1:22" ht="15" thickBot="1" x14ac:dyDescent="0.35">
      <c r="A7331" s="4">
        <v>7330</v>
      </c>
      <c r="B7331" s="2" t="s">
        <v>9421</v>
      </c>
      <c r="C7331" s="1">
        <v>2011</v>
      </c>
      <c r="D7331" s="3">
        <v>40620</v>
      </c>
      <c r="E7331" s="3">
        <v>40626</v>
      </c>
      <c r="F7331" s="2" t="s">
        <v>50</v>
      </c>
      <c r="G7331" s="2" t="s">
        <v>2798</v>
      </c>
      <c r="H7331" s="2" t="s">
        <v>2799</v>
      </c>
      <c r="I7331" s="2" t="s">
        <v>102</v>
      </c>
      <c r="J7331" s="2" t="s">
        <v>27</v>
      </c>
      <c r="K7331" s="2" t="s">
        <v>9422</v>
      </c>
      <c r="L7331" s="2" t="s">
        <v>43</v>
      </c>
      <c r="M7331" s="1">
        <v>91505</v>
      </c>
      <c r="N7331" s="2" t="s">
        <v>44</v>
      </c>
      <c r="O7331" s="2" t="s">
        <v>5000</v>
      </c>
      <c r="P7331" s="2" t="s">
        <v>46</v>
      </c>
      <c r="Q7331" s="2" t="s">
        <v>59</v>
      </c>
      <c r="R7331" s="2" t="s">
        <v>5001</v>
      </c>
      <c r="S7331" s="1">
        <v>1856.19</v>
      </c>
      <c r="T7331" s="1">
        <v>7</v>
      </c>
      <c r="U7331" s="1">
        <v>0</v>
      </c>
      <c r="V7331" s="5">
        <v>334.11419999999998</v>
      </c>
    </row>
    <row r="7332" spans="1:22" ht="15" thickBot="1" x14ac:dyDescent="0.35">
      <c r="A7332" s="4">
        <v>7331</v>
      </c>
      <c r="B7332" s="2" t="s">
        <v>9423</v>
      </c>
      <c r="C7332" s="1">
        <v>2013</v>
      </c>
      <c r="D7332" s="3">
        <v>41591</v>
      </c>
      <c r="E7332" s="3">
        <v>41592</v>
      </c>
      <c r="F7332" s="2" t="s">
        <v>188</v>
      </c>
      <c r="G7332" s="2" t="s">
        <v>628</v>
      </c>
      <c r="H7332" s="2" t="s">
        <v>629</v>
      </c>
      <c r="I7332" s="2" t="s">
        <v>41</v>
      </c>
      <c r="J7332" s="2" t="s">
        <v>27</v>
      </c>
      <c r="K7332" s="2" t="s">
        <v>303</v>
      </c>
      <c r="L7332" s="2" t="s">
        <v>211</v>
      </c>
      <c r="M7332" s="1">
        <v>60623</v>
      </c>
      <c r="N7332" s="2" t="s">
        <v>105</v>
      </c>
      <c r="O7332" s="2" t="s">
        <v>4745</v>
      </c>
      <c r="P7332" s="2" t="s">
        <v>32</v>
      </c>
      <c r="Q7332" s="2" t="s">
        <v>65</v>
      </c>
      <c r="R7332" s="2" t="s">
        <v>4746</v>
      </c>
      <c r="S7332" s="1">
        <v>22.751999999999999</v>
      </c>
      <c r="T7332" s="1">
        <v>6</v>
      </c>
      <c r="U7332" s="1">
        <v>0.6</v>
      </c>
      <c r="V7332" s="5">
        <v>-8.532</v>
      </c>
    </row>
    <row r="7333" spans="1:22" ht="15" thickBot="1" x14ac:dyDescent="0.35">
      <c r="A7333" s="4">
        <v>7332</v>
      </c>
      <c r="B7333" s="2" t="s">
        <v>9424</v>
      </c>
      <c r="C7333" s="1">
        <v>2014</v>
      </c>
      <c r="D7333" s="3">
        <v>41939</v>
      </c>
      <c r="E7333" s="3">
        <v>41943</v>
      </c>
      <c r="F7333" s="2" t="s">
        <v>50</v>
      </c>
      <c r="G7333" s="2" t="s">
        <v>3887</v>
      </c>
      <c r="H7333" s="2" t="s">
        <v>3888</v>
      </c>
      <c r="I7333" s="2" t="s">
        <v>41</v>
      </c>
      <c r="J7333" s="2" t="s">
        <v>27</v>
      </c>
      <c r="K7333" s="2" t="s">
        <v>2470</v>
      </c>
      <c r="L7333" s="2" t="s">
        <v>147</v>
      </c>
      <c r="M7333" s="1">
        <v>17602</v>
      </c>
      <c r="N7333" s="2" t="s">
        <v>148</v>
      </c>
      <c r="O7333" s="2" t="s">
        <v>986</v>
      </c>
      <c r="P7333" s="2" t="s">
        <v>71</v>
      </c>
      <c r="Q7333" s="2" t="s">
        <v>72</v>
      </c>
      <c r="R7333" s="2" t="s">
        <v>987</v>
      </c>
      <c r="S7333" s="1">
        <v>61.542000000000002</v>
      </c>
      <c r="T7333" s="1">
        <v>1</v>
      </c>
      <c r="U7333" s="1">
        <v>0.4</v>
      </c>
      <c r="V7333" s="5">
        <v>-13.334099999999999</v>
      </c>
    </row>
    <row r="7334" spans="1:22" ht="15" thickBot="1" x14ac:dyDescent="0.35">
      <c r="A7334" s="4">
        <v>7333</v>
      </c>
      <c r="B7334" s="2" t="s">
        <v>9424</v>
      </c>
      <c r="C7334" s="1">
        <v>2014</v>
      </c>
      <c r="D7334" s="3">
        <v>41939</v>
      </c>
      <c r="E7334" s="3">
        <v>41943</v>
      </c>
      <c r="F7334" s="2" t="s">
        <v>50</v>
      </c>
      <c r="G7334" s="2" t="s">
        <v>3887</v>
      </c>
      <c r="H7334" s="2" t="s">
        <v>3888</v>
      </c>
      <c r="I7334" s="2" t="s">
        <v>41</v>
      </c>
      <c r="J7334" s="2" t="s">
        <v>27</v>
      </c>
      <c r="K7334" s="2" t="s">
        <v>2470</v>
      </c>
      <c r="L7334" s="2" t="s">
        <v>147</v>
      </c>
      <c r="M7334" s="1">
        <v>17602</v>
      </c>
      <c r="N7334" s="2" t="s">
        <v>148</v>
      </c>
      <c r="O7334" s="2" t="s">
        <v>6808</v>
      </c>
      <c r="P7334" s="2" t="s">
        <v>46</v>
      </c>
      <c r="Q7334" s="2" t="s">
        <v>75</v>
      </c>
      <c r="R7334" s="2" t="s">
        <v>6809</v>
      </c>
      <c r="S7334" s="1">
        <v>81.438000000000002</v>
      </c>
      <c r="T7334" s="1">
        <v>7</v>
      </c>
      <c r="U7334" s="1">
        <v>0.7</v>
      </c>
      <c r="V7334" s="5">
        <v>-65.150400000000005</v>
      </c>
    </row>
    <row r="7335" spans="1:22" ht="15" thickBot="1" x14ac:dyDescent="0.35">
      <c r="A7335" s="4">
        <v>7334</v>
      </c>
      <c r="B7335" s="2" t="s">
        <v>9425</v>
      </c>
      <c r="C7335" s="1">
        <v>2012</v>
      </c>
      <c r="D7335" s="3">
        <v>41010</v>
      </c>
      <c r="E7335" s="3">
        <v>41016</v>
      </c>
      <c r="F7335" s="2" t="s">
        <v>50</v>
      </c>
      <c r="G7335" s="2" t="s">
        <v>6543</v>
      </c>
      <c r="H7335" s="2" t="s">
        <v>6544</v>
      </c>
      <c r="I7335" s="2" t="s">
        <v>26</v>
      </c>
      <c r="J7335" s="2" t="s">
        <v>27</v>
      </c>
      <c r="K7335" s="2" t="s">
        <v>900</v>
      </c>
      <c r="L7335" s="2" t="s">
        <v>54</v>
      </c>
      <c r="M7335" s="1">
        <v>33614</v>
      </c>
      <c r="N7335" s="2" t="s">
        <v>30</v>
      </c>
      <c r="O7335" s="2" t="s">
        <v>1748</v>
      </c>
      <c r="P7335" s="2" t="s">
        <v>32</v>
      </c>
      <c r="Q7335" s="2" t="s">
        <v>65</v>
      </c>
      <c r="R7335" s="2" t="s">
        <v>1749</v>
      </c>
      <c r="S7335" s="1">
        <v>67.36</v>
      </c>
      <c r="T7335" s="1">
        <v>2</v>
      </c>
      <c r="U7335" s="1">
        <v>0.2</v>
      </c>
      <c r="V7335" s="5">
        <v>10.103999999999999</v>
      </c>
    </row>
    <row r="7336" spans="1:22" ht="15" thickBot="1" x14ac:dyDescent="0.35">
      <c r="A7336" s="4">
        <v>7335</v>
      </c>
      <c r="B7336" s="2" t="s">
        <v>9425</v>
      </c>
      <c r="C7336" s="1">
        <v>2012</v>
      </c>
      <c r="D7336" s="3">
        <v>41010</v>
      </c>
      <c r="E7336" s="3">
        <v>41016</v>
      </c>
      <c r="F7336" s="2" t="s">
        <v>50</v>
      </c>
      <c r="G7336" s="2" t="s">
        <v>6543</v>
      </c>
      <c r="H7336" s="2" t="s">
        <v>6544</v>
      </c>
      <c r="I7336" s="2" t="s">
        <v>26</v>
      </c>
      <c r="J7336" s="2" t="s">
        <v>27</v>
      </c>
      <c r="K7336" s="2" t="s">
        <v>900</v>
      </c>
      <c r="L7336" s="2" t="s">
        <v>54</v>
      </c>
      <c r="M7336" s="1">
        <v>33614</v>
      </c>
      <c r="N7336" s="2" t="s">
        <v>30</v>
      </c>
      <c r="O7336" s="2" t="s">
        <v>871</v>
      </c>
      <c r="P7336" s="2" t="s">
        <v>32</v>
      </c>
      <c r="Q7336" s="2" t="s">
        <v>65</v>
      </c>
      <c r="R7336" s="2" t="s">
        <v>872</v>
      </c>
      <c r="S7336" s="1">
        <v>54.527999999999999</v>
      </c>
      <c r="T7336" s="1">
        <v>3</v>
      </c>
      <c r="U7336" s="1">
        <v>0.2</v>
      </c>
      <c r="V7336" s="5">
        <v>14.313599999999999</v>
      </c>
    </row>
    <row r="7337" spans="1:22" ht="15" thickBot="1" x14ac:dyDescent="0.35">
      <c r="A7337" s="4">
        <v>7336</v>
      </c>
      <c r="B7337" s="2" t="s">
        <v>9426</v>
      </c>
      <c r="C7337" s="1">
        <v>2012</v>
      </c>
      <c r="D7337" s="3">
        <v>41268</v>
      </c>
      <c r="E7337" s="3">
        <v>41273</v>
      </c>
      <c r="F7337" s="2" t="s">
        <v>50</v>
      </c>
      <c r="G7337" s="2" t="s">
        <v>5280</v>
      </c>
      <c r="H7337" s="2" t="s">
        <v>5281</v>
      </c>
      <c r="I7337" s="2" t="s">
        <v>26</v>
      </c>
      <c r="J7337" s="2" t="s">
        <v>27</v>
      </c>
      <c r="K7337" s="2" t="s">
        <v>266</v>
      </c>
      <c r="L7337" s="2" t="s">
        <v>267</v>
      </c>
      <c r="M7337" s="1">
        <v>10024</v>
      </c>
      <c r="N7337" s="2" t="s">
        <v>148</v>
      </c>
      <c r="O7337" s="2" t="s">
        <v>2704</v>
      </c>
      <c r="P7337" s="2" t="s">
        <v>71</v>
      </c>
      <c r="Q7337" s="2" t="s">
        <v>161</v>
      </c>
      <c r="R7337" s="2" t="s">
        <v>4263</v>
      </c>
      <c r="S7337" s="1">
        <v>843.9</v>
      </c>
      <c r="T7337" s="1">
        <v>2</v>
      </c>
      <c r="U7337" s="1">
        <v>0</v>
      </c>
      <c r="V7337" s="5">
        <v>371.31599999999997</v>
      </c>
    </row>
    <row r="7338" spans="1:22" ht="15" thickBot="1" x14ac:dyDescent="0.35">
      <c r="A7338" s="4">
        <v>7337</v>
      </c>
      <c r="B7338" s="2" t="s">
        <v>9426</v>
      </c>
      <c r="C7338" s="1">
        <v>2012</v>
      </c>
      <c r="D7338" s="3">
        <v>41268</v>
      </c>
      <c r="E7338" s="3">
        <v>41273</v>
      </c>
      <c r="F7338" s="2" t="s">
        <v>50</v>
      </c>
      <c r="G7338" s="2" t="s">
        <v>5280</v>
      </c>
      <c r="H7338" s="2" t="s">
        <v>5281</v>
      </c>
      <c r="I7338" s="2" t="s">
        <v>26</v>
      </c>
      <c r="J7338" s="2" t="s">
        <v>27</v>
      </c>
      <c r="K7338" s="2" t="s">
        <v>266</v>
      </c>
      <c r="L7338" s="2" t="s">
        <v>267</v>
      </c>
      <c r="M7338" s="1">
        <v>10024</v>
      </c>
      <c r="N7338" s="2" t="s">
        <v>148</v>
      </c>
      <c r="O7338" s="2" t="s">
        <v>764</v>
      </c>
      <c r="P7338" s="2" t="s">
        <v>32</v>
      </c>
      <c r="Q7338" s="2" t="s">
        <v>33</v>
      </c>
      <c r="R7338" s="2" t="s">
        <v>765</v>
      </c>
      <c r="S7338" s="1">
        <v>449.56799999999998</v>
      </c>
      <c r="T7338" s="1">
        <v>2</v>
      </c>
      <c r="U7338" s="1">
        <v>0.2</v>
      </c>
      <c r="V7338" s="5">
        <v>56.195999999999998</v>
      </c>
    </row>
    <row r="7339" spans="1:22" ht="15" thickBot="1" x14ac:dyDescent="0.35">
      <c r="A7339" s="4">
        <v>7338</v>
      </c>
      <c r="B7339" s="2" t="s">
        <v>9427</v>
      </c>
      <c r="C7339" s="1">
        <v>2014</v>
      </c>
      <c r="D7339" s="3">
        <v>41904</v>
      </c>
      <c r="E7339" s="3">
        <v>41906</v>
      </c>
      <c r="F7339" s="2" t="s">
        <v>188</v>
      </c>
      <c r="G7339" s="2" t="s">
        <v>5334</v>
      </c>
      <c r="H7339" s="2" t="s">
        <v>5335</v>
      </c>
      <c r="I7339" s="2" t="s">
        <v>41</v>
      </c>
      <c r="J7339" s="2" t="s">
        <v>27</v>
      </c>
      <c r="K7339" s="2" t="s">
        <v>42</v>
      </c>
      <c r="L7339" s="2" t="s">
        <v>43</v>
      </c>
      <c r="M7339" s="1">
        <v>90045</v>
      </c>
      <c r="N7339" s="2" t="s">
        <v>44</v>
      </c>
      <c r="O7339" s="2" t="s">
        <v>4014</v>
      </c>
      <c r="P7339" s="2" t="s">
        <v>46</v>
      </c>
      <c r="Q7339" s="2" t="s">
        <v>59</v>
      </c>
      <c r="R7339" s="2" t="s">
        <v>6585</v>
      </c>
      <c r="S7339" s="1">
        <v>15.51</v>
      </c>
      <c r="T7339" s="1">
        <v>1</v>
      </c>
      <c r="U7339" s="1">
        <v>0</v>
      </c>
      <c r="V7339" s="5">
        <v>3.8774999999999999</v>
      </c>
    </row>
    <row r="7340" spans="1:22" ht="15" thickBot="1" x14ac:dyDescent="0.35">
      <c r="A7340" s="4">
        <v>7339</v>
      </c>
      <c r="B7340" s="2" t="s">
        <v>9428</v>
      </c>
      <c r="C7340" s="1">
        <v>2011</v>
      </c>
      <c r="D7340" s="3">
        <v>40897</v>
      </c>
      <c r="E7340" s="3">
        <v>40900</v>
      </c>
      <c r="F7340" s="2" t="s">
        <v>23</v>
      </c>
      <c r="G7340" s="2" t="s">
        <v>3518</v>
      </c>
      <c r="H7340" s="2" t="s">
        <v>3519</v>
      </c>
      <c r="I7340" s="2" t="s">
        <v>41</v>
      </c>
      <c r="J7340" s="2" t="s">
        <v>27</v>
      </c>
      <c r="K7340" s="2" t="s">
        <v>266</v>
      </c>
      <c r="L7340" s="2" t="s">
        <v>267</v>
      </c>
      <c r="M7340" s="1">
        <v>10035</v>
      </c>
      <c r="N7340" s="2" t="s">
        <v>148</v>
      </c>
      <c r="O7340" s="2" t="s">
        <v>6141</v>
      </c>
      <c r="P7340" s="2" t="s">
        <v>32</v>
      </c>
      <c r="Q7340" s="2" t="s">
        <v>36</v>
      </c>
      <c r="R7340" s="2" t="s">
        <v>6142</v>
      </c>
      <c r="S7340" s="1">
        <v>192.18600000000001</v>
      </c>
      <c r="T7340" s="1">
        <v>3</v>
      </c>
      <c r="U7340" s="1">
        <v>0.1</v>
      </c>
      <c r="V7340" s="5">
        <v>36.3018</v>
      </c>
    </row>
    <row r="7341" spans="1:22" ht="15" thickBot="1" x14ac:dyDescent="0.35">
      <c r="A7341" s="4">
        <v>7340</v>
      </c>
      <c r="B7341" s="2" t="s">
        <v>9429</v>
      </c>
      <c r="C7341" s="1">
        <v>2012</v>
      </c>
      <c r="D7341" s="3">
        <v>41108</v>
      </c>
      <c r="E7341" s="3">
        <v>41111</v>
      </c>
      <c r="F7341" s="2" t="s">
        <v>188</v>
      </c>
      <c r="G7341" s="2" t="s">
        <v>2861</v>
      </c>
      <c r="H7341" s="2" t="s">
        <v>2862</v>
      </c>
      <c r="I7341" s="2" t="s">
        <v>41</v>
      </c>
      <c r="J7341" s="2" t="s">
        <v>27</v>
      </c>
      <c r="K7341" s="2" t="s">
        <v>266</v>
      </c>
      <c r="L7341" s="2" t="s">
        <v>267</v>
      </c>
      <c r="M7341" s="1">
        <v>10009</v>
      </c>
      <c r="N7341" s="2" t="s">
        <v>148</v>
      </c>
      <c r="O7341" s="2" t="s">
        <v>2535</v>
      </c>
      <c r="P7341" s="2" t="s">
        <v>46</v>
      </c>
      <c r="Q7341" s="2" t="s">
        <v>68</v>
      </c>
      <c r="R7341" s="2" t="s">
        <v>2536</v>
      </c>
      <c r="S7341" s="1">
        <v>5.76</v>
      </c>
      <c r="T7341" s="1">
        <v>2</v>
      </c>
      <c r="U7341" s="1">
        <v>0</v>
      </c>
      <c r="V7341" s="5">
        <v>1.6128</v>
      </c>
    </row>
    <row r="7342" spans="1:22" ht="15" thickBot="1" x14ac:dyDescent="0.35">
      <c r="A7342" s="4">
        <v>7341</v>
      </c>
      <c r="B7342" s="2" t="s">
        <v>9430</v>
      </c>
      <c r="C7342" s="1">
        <v>2011</v>
      </c>
      <c r="D7342" s="3">
        <v>40750</v>
      </c>
      <c r="E7342" s="3">
        <v>40756</v>
      </c>
      <c r="F7342" s="2" t="s">
        <v>50</v>
      </c>
      <c r="G7342" s="2" t="s">
        <v>4143</v>
      </c>
      <c r="H7342" s="2" t="s">
        <v>4144</v>
      </c>
      <c r="I7342" s="2" t="s">
        <v>26</v>
      </c>
      <c r="J7342" s="2" t="s">
        <v>27</v>
      </c>
      <c r="K7342" s="2" t="s">
        <v>1736</v>
      </c>
      <c r="L7342" s="2" t="s">
        <v>1272</v>
      </c>
      <c r="M7342" s="1">
        <v>30318</v>
      </c>
      <c r="N7342" s="2" t="s">
        <v>30</v>
      </c>
      <c r="O7342" s="2" t="s">
        <v>5165</v>
      </c>
      <c r="P7342" s="2" t="s">
        <v>32</v>
      </c>
      <c r="Q7342" s="2" t="s">
        <v>36</v>
      </c>
      <c r="R7342" s="2" t="s">
        <v>5166</v>
      </c>
      <c r="S7342" s="1">
        <v>67.88</v>
      </c>
      <c r="T7342" s="1">
        <v>2</v>
      </c>
      <c r="U7342" s="1">
        <v>0</v>
      </c>
      <c r="V7342" s="5">
        <v>18.3276</v>
      </c>
    </row>
    <row r="7343" spans="1:22" ht="15" thickBot="1" x14ac:dyDescent="0.35">
      <c r="A7343" s="4">
        <v>7342</v>
      </c>
      <c r="B7343" s="2" t="s">
        <v>9430</v>
      </c>
      <c r="C7343" s="1">
        <v>2011</v>
      </c>
      <c r="D7343" s="3">
        <v>40750</v>
      </c>
      <c r="E7343" s="3">
        <v>40756</v>
      </c>
      <c r="F7343" s="2" t="s">
        <v>50</v>
      </c>
      <c r="G7343" s="2" t="s">
        <v>4143</v>
      </c>
      <c r="H7343" s="2" t="s">
        <v>4144</v>
      </c>
      <c r="I7343" s="2" t="s">
        <v>26</v>
      </c>
      <c r="J7343" s="2" t="s">
        <v>27</v>
      </c>
      <c r="K7343" s="2" t="s">
        <v>1736</v>
      </c>
      <c r="L7343" s="2" t="s">
        <v>1272</v>
      </c>
      <c r="M7343" s="1">
        <v>30318</v>
      </c>
      <c r="N7343" s="2" t="s">
        <v>30</v>
      </c>
      <c r="O7343" s="2" t="s">
        <v>257</v>
      </c>
      <c r="P7343" s="2" t="s">
        <v>46</v>
      </c>
      <c r="Q7343" s="2" t="s">
        <v>47</v>
      </c>
      <c r="R7343" s="2" t="s">
        <v>258</v>
      </c>
      <c r="S7343" s="1">
        <v>162.88999999999999</v>
      </c>
      <c r="T7343" s="1">
        <v>13</v>
      </c>
      <c r="U7343" s="1">
        <v>0</v>
      </c>
      <c r="V7343" s="5">
        <v>76.558300000000003</v>
      </c>
    </row>
    <row r="7344" spans="1:22" ht="15" thickBot="1" x14ac:dyDescent="0.35">
      <c r="A7344" s="4">
        <v>7343</v>
      </c>
      <c r="B7344" s="2" t="s">
        <v>9430</v>
      </c>
      <c r="C7344" s="1">
        <v>2011</v>
      </c>
      <c r="D7344" s="3">
        <v>40750</v>
      </c>
      <c r="E7344" s="3">
        <v>40756</v>
      </c>
      <c r="F7344" s="2" t="s">
        <v>50</v>
      </c>
      <c r="G7344" s="2" t="s">
        <v>4143</v>
      </c>
      <c r="H7344" s="2" t="s">
        <v>4144</v>
      </c>
      <c r="I7344" s="2" t="s">
        <v>26</v>
      </c>
      <c r="J7344" s="2" t="s">
        <v>27</v>
      </c>
      <c r="K7344" s="2" t="s">
        <v>1736</v>
      </c>
      <c r="L7344" s="2" t="s">
        <v>1272</v>
      </c>
      <c r="M7344" s="1">
        <v>30318</v>
      </c>
      <c r="N7344" s="2" t="s">
        <v>30</v>
      </c>
      <c r="O7344" s="2" t="s">
        <v>7653</v>
      </c>
      <c r="P7344" s="2" t="s">
        <v>32</v>
      </c>
      <c r="Q7344" s="2" t="s">
        <v>65</v>
      </c>
      <c r="R7344" s="2" t="s">
        <v>7654</v>
      </c>
      <c r="S7344" s="1">
        <v>25.71</v>
      </c>
      <c r="T7344" s="1">
        <v>3</v>
      </c>
      <c r="U7344" s="1">
        <v>0</v>
      </c>
      <c r="V7344" s="5">
        <v>9.2555999999999994</v>
      </c>
    </row>
    <row r="7345" spans="1:22" ht="15" thickBot="1" x14ac:dyDescent="0.35">
      <c r="A7345" s="4">
        <v>7344</v>
      </c>
      <c r="B7345" s="2" t="s">
        <v>9431</v>
      </c>
      <c r="C7345" s="1">
        <v>2011</v>
      </c>
      <c r="D7345" s="3">
        <v>40903</v>
      </c>
      <c r="E7345" s="3">
        <v>40909</v>
      </c>
      <c r="F7345" s="2" t="s">
        <v>50</v>
      </c>
      <c r="G7345" s="2" t="s">
        <v>164</v>
      </c>
      <c r="H7345" s="2" t="s">
        <v>165</v>
      </c>
      <c r="I7345" s="2" t="s">
        <v>26</v>
      </c>
      <c r="J7345" s="2" t="s">
        <v>27</v>
      </c>
      <c r="K7345" s="2" t="s">
        <v>266</v>
      </c>
      <c r="L7345" s="2" t="s">
        <v>267</v>
      </c>
      <c r="M7345" s="1">
        <v>10009</v>
      </c>
      <c r="N7345" s="2" t="s">
        <v>148</v>
      </c>
      <c r="O7345" s="2" t="s">
        <v>3540</v>
      </c>
      <c r="P7345" s="2" t="s">
        <v>46</v>
      </c>
      <c r="Q7345" s="2" t="s">
        <v>59</v>
      </c>
      <c r="R7345" s="2" t="s">
        <v>3541</v>
      </c>
      <c r="S7345" s="1">
        <v>191.88</v>
      </c>
      <c r="T7345" s="1">
        <v>6</v>
      </c>
      <c r="U7345" s="1">
        <v>0</v>
      </c>
      <c r="V7345" s="5">
        <v>19.187999999999999</v>
      </c>
    </row>
    <row r="7346" spans="1:22" ht="15" thickBot="1" x14ac:dyDescent="0.35">
      <c r="A7346" s="4">
        <v>7345</v>
      </c>
      <c r="B7346" s="2" t="s">
        <v>9432</v>
      </c>
      <c r="C7346" s="1">
        <v>2014</v>
      </c>
      <c r="D7346" s="3">
        <v>41985</v>
      </c>
      <c r="E7346" s="3">
        <v>41991</v>
      </c>
      <c r="F7346" s="2" t="s">
        <v>50</v>
      </c>
      <c r="G7346" s="2" t="s">
        <v>39</v>
      </c>
      <c r="H7346" s="2" t="s">
        <v>40</v>
      </c>
      <c r="I7346" s="2" t="s">
        <v>41</v>
      </c>
      <c r="J7346" s="2" t="s">
        <v>27</v>
      </c>
      <c r="K7346" s="2" t="s">
        <v>1521</v>
      </c>
      <c r="L7346" s="2" t="s">
        <v>54</v>
      </c>
      <c r="M7346" s="1">
        <v>32216</v>
      </c>
      <c r="N7346" s="2" t="s">
        <v>30</v>
      </c>
      <c r="O7346" s="2" t="s">
        <v>808</v>
      </c>
      <c r="P7346" s="2" t="s">
        <v>32</v>
      </c>
      <c r="Q7346" s="2" t="s">
        <v>56</v>
      </c>
      <c r="R7346" s="2" t="s">
        <v>809</v>
      </c>
      <c r="S7346" s="1">
        <v>721.875</v>
      </c>
      <c r="T7346" s="1">
        <v>6</v>
      </c>
      <c r="U7346" s="1">
        <v>0.45</v>
      </c>
      <c r="V7346" s="5">
        <v>-420</v>
      </c>
    </row>
    <row r="7347" spans="1:22" ht="15" thickBot="1" x14ac:dyDescent="0.35">
      <c r="A7347" s="4">
        <v>7346</v>
      </c>
      <c r="B7347" s="2" t="s">
        <v>9432</v>
      </c>
      <c r="C7347" s="1">
        <v>2014</v>
      </c>
      <c r="D7347" s="3">
        <v>41985</v>
      </c>
      <c r="E7347" s="3">
        <v>41991</v>
      </c>
      <c r="F7347" s="2" t="s">
        <v>50</v>
      </c>
      <c r="G7347" s="2" t="s">
        <v>39</v>
      </c>
      <c r="H7347" s="2" t="s">
        <v>40</v>
      </c>
      <c r="I7347" s="2" t="s">
        <v>41</v>
      </c>
      <c r="J7347" s="2" t="s">
        <v>27</v>
      </c>
      <c r="K7347" s="2" t="s">
        <v>1521</v>
      </c>
      <c r="L7347" s="2" t="s">
        <v>54</v>
      </c>
      <c r="M7347" s="1">
        <v>32216</v>
      </c>
      <c r="N7347" s="2" t="s">
        <v>30</v>
      </c>
      <c r="O7347" s="2" t="s">
        <v>1782</v>
      </c>
      <c r="P7347" s="2" t="s">
        <v>71</v>
      </c>
      <c r="Q7347" s="2" t="s">
        <v>72</v>
      </c>
      <c r="R7347" s="2" t="s">
        <v>1783</v>
      </c>
      <c r="S7347" s="1">
        <v>73.567999999999998</v>
      </c>
      <c r="T7347" s="1">
        <v>4</v>
      </c>
      <c r="U7347" s="1">
        <v>0.2</v>
      </c>
      <c r="V7347" s="5">
        <v>-16.552800000000001</v>
      </c>
    </row>
    <row r="7348" spans="1:22" ht="15" thickBot="1" x14ac:dyDescent="0.35">
      <c r="A7348" s="4">
        <v>7347</v>
      </c>
      <c r="B7348" s="2" t="s">
        <v>9432</v>
      </c>
      <c r="C7348" s="1">
        <v>2014</v>
      </c>
      <c r="D7348" s="3">
        <v>41985</v>
      </c>
      <c r="E7348" s="3">
        <v>41991</v>
      </c>
      <c r="F7348" s="2" t="s">
        <v>50</v>
      </c>
      <c r="G7348" s="2" t="s">
        <v>39</v>
      </c>
      <c r="H7348" s="2" t="s">
        <v>40</v>
      </c>
      <c r="I7348" s="2" t="s">
        <v>41</v>
      </c>
      <c r="J7348" s="2" t="s">
        <v>27</v>
      </c>
      <c r="K7348" s="2" t="s">
        <v>1521</v>
      </c>
      <c r="L7348" s="2" t="s">
        <v>54</v>
      </c>
      <c r="M7348" s="1">
        <v>32216</v>
      </c>
      <c r="N7348" s="2" t="s">
        <v>30</v>
      </c>
      <c r="O7348" s="2" t="s">
        <v>875</v>
      </c>
      <c r="P7348" s="2" t="s">
        <v>46</v>
      </c>
      <c r="Q7348" s="2" t="s">
        <v>68</v>
      </c>
      <c r="R7348" s="2" t="s">
        <v>876</v>
      </c>
      <c r="S7348" s="1">
        <v>13.584</v>
      </c>
      <c r="T7348" s="1">
        <v>1</v>
      </c>
      <c r="U7348" s="1">
        <v>0.2</v>
      </c>
      <c r="V7348" s="5">
        <v>1.3584000000000001</v>
      </c>
    </row>
    <row r="7349" spans="1:22" ht="15" thickBot="1" x14ac:dyDescent="0.35">
      <c r="A7349" s="4">
        <v>7348</v>
      </c>
      <c r="B7349" s="2" t="s">
        <v>9432</v>
      </c>
      <c r="C7349" s="1">
        <v>2014</v>
      </c>
      <c r="D7349" s="3">
        <v>41985</v>
      </c>
      <c r="E7349" s="3">
        <v>41991</v>
      </c>
      <c r="F7349" s="2" t="s">
        <v>50</v>
      </c>
      <c r="G7349" s="2" t="s">
        <v>39</v>
      </c>
      <c r="H7349" s="2" t="s">
        <v>40</v>
      </c>
      <c r="I7349" s="2" t="s">
        <v>41</v>
      </c>
      <c r="J7349" s="2" t="s">
        <v>27</v>
      </c>
      <c r="K7349" s="2" t="s">
        <v>1521</v>
      </c>
      <c r="L7349" s="2" t="s">
        <v>54</v>
      </c>
      <c r="M7349" s="1">
        <v>32216</v>
      </c>
      <c r="N7349" s="2" t="s">
        <v>30</v>
      </c>
      <c r="O7349" s="2" t="s">
        <v>1585</v>
      </c>
      <c r="P7349" s="2" t="s">
        <v>32</v>
      </c>
      <c r="Q7349" s="2" t="s">
        <v>36</v>
      </c>
      <c r="R7349" s="2" t="s">
        <v>1586</v>
      </c>
      <c r="S7349" s="1">
        <v>64.784000000000006</v>
      </c>
      <c r="T7349" s="1">
        <v>1</v>
      </c>
      <c r="U7349" s="1">
        <v>0.2</v>
      </c>
      <c r="V7349" s="5">
        <v>-12.147</v>
      </c>
    </row>
    <row r="7350" spans="1:22" ht="15" thickBot="1" x14ac:dyDescent="0.35">
      <c r="A7350" s="4">
        <v>7349</v>
      </c>
      <c r="B7350" s="2" t="s">
        <v>9433</v>
      </c>
      <c r="C7350" s="1">
        <v>2011</v>
      </c>
      <c r="D7350" s="3">
        <v>40605</v>
      </c>
      <c r="E7350" s="3">
        <v>40609</v>
      </c>
      <c r="F7350" s="2" t="s">
        <v>50</v>
      </c>
      <c r="G7350" s="2" t="s">
        <v>6695</v>
      </c>
      <c r="H7350" s="2" t="s">
        <v>6696</v>
      </c>
      <c r="I7350" s="2" t="s">
        <v>26</v>
      </c>
      <c r="J7350" s="2" t="s">
        <v>27</v>
      </c>
      <c r="K7350" s="2" t="s">
        <v>184</v>
      </c>
      <c r="L7350" s="2" t="s">
        <v>104</v>
      </c>
      <c r="M7350" s="1">
        <v>77095</v>
      </c>
      <c r="N7350" s="2" t="s">
        <v>105</v>
      </c>
      <c r="O7350" s="2" t="s">
        <v>4871</v>
      </c>
      <c r="P7350" s="2" t="s">
        <v>46</v>
      </c>
      <c r="Q7350" s="2" t="s">
        <v>78</v>
      </c>
      <c r="R7350" s="2" t="s">
        <v>4872</v>
      </c>
      <c r="S7350" s="1">
        <v>176.77199999999999</v>
      </c>
      <c r="T7350" s="1">
        <v>3</v>
      </c>
      <c r="U7350" s="1">
        <v>0.8</v>
      </c>
      <c r="V7350" s="5">
        <v>-459.60719999999998</v>
      </c>
    </row>
    <row r="7351" spans="1:22" ht="15" thickBot="1" x14ac:dyDescent="0.35">
      <c r="A7351" s="4">
        <v>7350</v>
      </c>
      <c r="B7351" s="2" t="s">
        <v>9434</v>
      </c>
      <c r="C7351" s="1">
        <v>2014</v>
      </c>
      <c r="D7351" s="3">
        <v>41934</v>
      </c>
      <c r="E7351" s="3">
        <v>41940</v>
      </c>
      <c r="F7351" s="2" t="s">
        <v>50</v>
      </c>
      <c r="G7351" s="2" t="s">
        <v>704</v>
      </c>
      <c r="H7351" s="2" t="s">
        <v>705</v>
      </c>
      <c r="I7351" s="2" t="s">
        <v>41</v>
      </c>
      <c r="J7351" s="2" t="s">
        <v>27</v>
      </c>
      <c r="K7351" s="2" t="s">
        <v>2548</v>
      </c>
      <c r="L7351" s="2" t="s">
        <v>114</v>
      </c>
      <c r="M7351" s="1">
        <v>53209</v>
      </c>
      <c r="N7351" s="2" t="s">
        <v>105</v>
      </c>
      <c r="O7351" s="2" t="s">
        <v>2443</v>
      </c>
      <c r="P7351" s="2" t="s">
        <v>46</v>
      </c>
      <c r="Q7351" s="2" t="s">
        <v>75</v>
      </c>
      <c r="R7351" s="2" t="s">
        <v>2444</v>
      </c>
      <c r="S7351" s="1">
        <v>38.82</v>
      </c>
      <c r="T7351" s="1">
        <v>6</v>
      </c>
      <c r="U7351" s="1">
        <v>0</v>
      </c>
      <c r="V7351" s="5">
        <v>19.41</v>
      </c>
    </row>
    <row r="7352" spans="1:22" ht="15" thickBot="1" x14ac:dyDescent="0.35">
      <c r="A7352" s="4">
        <v>7351</v>
      </c>
      <c r="B7352" s="2" t="s">
        <v>9434</v>
      </c>
      <c r="C7352" s="1">
        <v>2014</v>
      </c>
      <c r="D7352" s="3">
        <v>41934</v>
      </c>
      <c r="E7352" s="3">
        <v>41940</v>
      </c>
      <c r="F7352" s="2" t="s">
        <v>50</v>
      </c>
      <c r="G7352" s="2" t="s">
        <v>704</v>
      </c>
      <c r="H7352" s="2" t="s">
        <v>705</v>
      </c>
      <c r="I7352" s="2" t="s">
        <v>41</v>
      </c>
      <c r="J7352" s="2" t="s">
        <v>27</v>
      </c>
      <c r="K7352" s="2" t="s">
        <v>2548</v>
      </c>
      <c r="L7352" s="2" t="s">
        <v>114</v>
      </c>
      <c r="M7352" s="1">
        <v>53209</v>
      </c>
      <c r="N7352" s="2" t="s">
        <v>105</v>
      </c>
      <c r="O7352" s="2" t="s">
        <v>971</v>
      </c>
      <c r="P7352" s="2" t="s">
        <v>46</v>
      </c>
      <c r="Q7352" s="2" t="s">
        <v>75</v>
      </c>
      <c r="R7352" s="2" t="s">
        <v>972</v>
      </c>
      <c r="S7352" s="1">
        <v>21.9</v>
      </c>
      <c r="T7352" s="1">
        <v>5</v>
      </c>
      <c r="U7352" s="1">
        <v>0</v>
      </c>
      <c r="V7352" s="5">
        <v>10.512</v>
      </c>
    </row>
    <row r="7353" spans="1:22" ht="15" thickBot="1" x14ac:dyDescent="0.35">
      <c r="A7353" s="4">
        <v>7352</v>
      </c>
      <c r="B7353" s="2" t="s">
        <v>9435</v>
      </c>
      <c r="C7353" s="1">
        <v>2014</v>
      </c>
      <c r="D7353" s="3">
        <v>41954</v>
      </c>
      <c r="E7353" s="3">
        <v>41960</v>
      </c>
      <c r="F7353" s="2" t="s">
        <v>50</v>
      </c>
      <c r="G7353" s="2" t="s">
        <v>4056</v>
      </c>
      <c r="H7353" s="2" t="s">
        <v>4057</v>
      </c>
      <c r="I7353" s="2" t="s">
        <v>26</v>
      </c>
      <c r="J7353" s="2" t="s">
        <v>27</v>
      </c>
      <c r="K7353" s="2" t="s">
        <v>9436</v>
      </c>
      <c r="L7353" s="2" t="s">
        <v>43</v>
      </c>
      <c r="M7353" s="1">
        <v>95351</v>
      </c>
      <c r="N7353" s="2" t="s">
        <v>44</v>
      </c>
      <c r="O7353" s="2" t="s">
        <v>1580</v>
      </c>
      <c r="P7353" s="2" t="s">
        <v>71</v>
      </c>
      <c r="Q7353" s="2" t="s">
        <v>161</v>
      </c>
      <c r="R7353" s="2" t="s">
        <v>1581</v>
      </c>
      <c r="S7353" s="1">
        <v>111.79</v>
      </c>
      <c r="T7353" s="1">
        <v>7</v>
      </c>
      <c r="U7353" s="1">
        <v>0</v>
      </c>
      <c r="V7353" s="5">
        <v>43.598100000000002</v>
      </c>
    </row>
    <row r="7354" spans="1:22" ht="15" thickBot="1" x14ac:dyDescent="0.35">
      <c r="A7354" s="4">
        <v>7353</v>
      </c>
      <c r="B7354" s="2" t="s">
        <v>9437</v>
      </c>
      <c r="C7354" s="1">
        <v>2014</v>
      </c>
      <c r="D7354" s="3">
        <v>41715</v>
      </c>
      <c r="E7354" s="3">
        <v>41717</v>
      </c>
      <c r="F7354" s="2" t="s">
        <v>23</v>
      </c>
      <c r="G7354" s="2" t="s">
        <v>3130</v>
      </c>
      <c r="H7354" s="2" t="s">
        <v>3131</v>
      </c>
      <c r="I7354" s="2" t="s">
        <v>102</v>
      </c>
      <c r="J7354" s="2" t="s">
        <v>27</v>
      </c>
      <c r="K7354" s="2" t="s">
        <v>1119</v>
      </c>
      <c r="L7354" s="2" t="s">
        <v>498</v>
      </c>
      <c r="M7354" s="1">
        <v>44107</v>
      </c>
      <c r="N7354" s="2" t="s">
        <v>148</v>
      </c>
      <c r="O7354" s="2" t="s">
        <v>3562</v>
      </c>
      <c r="P7354" s="2" t="s">
        <v>71</v>
      </c>
      <c r="Q7354" s="2" t="s">
        <v>72</v>
      </c>
      <c r="R7354" s="2" t="s">
        <v>3563</v>
      </c>
      <c r="S7354" s="1">
        <v>445.44</v>
      </c>
      <c r="T7354" s="1">
        <v>8</v>
      </c>
      <c r="U7354" s="1">
        <v>0.4</v>
      </c>
      <c r="V7354" s="5">
        <v>-81.664000000000001</v>
      </c>
    </row>
    <row r="7355" spans="1:22" ht="15" thickBot="1" x14ac:dyDescent="0.35">
      <c r="A7355" s="4">
        <v>7354</v>
      </c>
      <c r="B7355" s="2" t="s">
        <v>9438</v>
      </c>
      <c r="C7355" s="1">
        <v>2013</v>
      </c>
      <c r="D7355" s="3">
        <v>41540</v>
      </c>
      <c r="E7355" s="3">
        <v>41547</v>
      </c>
      <c r="F7355" s="2" t="s">
        <v>50</v>
      </c>
      <c r="G7355" s="2" t="s">
        <v>3083</v>
      </c>
      <c r="H7355" s="2" t="s">
        <v>3084</v>
      </c>
      <c r="I7355" s="2" t="s">
        <v>102</v>
      </c>
      <c r="J7355" s="2" t="s">
        <v>27</v>
      </c>
      <c r="K7355" s="2" t="s">
        <v>146</v>
      </c>
      <c r="L7355" s="2" t="s">
        <v>147</v>
      </c>
      <c r="M7355" s="1">
        <v>19134</v>
      </c>
      <c r="N7355" s="2" t="s">
        <v>148</v>
      </c>
      <c r="O7355" s="2" t="s">
        <v>2414</v>
      </c>
      <c r="P7355" s="2" t="s">
        <v>46</v>
      </c>
      <c r="Q7355" s="2" t="s">
        <v>47</v>
      </c>
      <c r="R7355" s="2" t="s">
        <v>2415</v>
      </c>
      <c r="S7355" s="1">
        <v>16.52</v>
      </c>
      <c r="T7355" s="1">
        <v>5</v>
      </c>
      <c r="U7355" s="1">
        <v>0.2</v>
      </c>
      <c r="V7355" s="5">
        <v>5.3689999999999998</v>
      </c>
    </row>
    <row r="7356" spans="1:22" ht="15" thickBot="1" x14ac:dyDescent="0.35">
      <c r="A7356" s="4">
        <v>7355</v>
      </c>
      <c r="B7356" s="2" t="s">
        <v>9439</v>
      </c>
      <c r="C7356" s="1">
        <v>2014</v>
      </c>
      <c r="D7356" s="3">
        <v>41677</v>
      </c>
      <c r="E7356" s="3">
        <v>41684</v>
      </c>
      <c r="F7356" s="2" t="s">
        <v>50</v>
      </c>
      <c r="G7356" s="2" t="s">
        <v>3155</v>
      </c>
      <c r="H7356" s="2" t="s">
        <v>3156</v>
      </c>
      <c r="I7356" s="2" t="s">
        <v>102</v>
      </c>
      <c r="J7356" s="2" t="s">
        <v>27</v>
      </c>
      <c r="K7356" s="2" t="s">
        <v>127</v>
      </c>
      <c r="L7356" s="2" t="s">
        <v>43</v>
      </c>
      <c r="M7356" s="1">
        <v>94109</v>
      </c>
      <c r="N7356" s="2" t="s">
        <v>44</v>
      </c>
      <c r="O7356" s="2" t="s">
        <v>8689</v>
      </c>
      <c r="P7356" s="2" t="s">
        <v>46</v>
      </c>
      <c r="Q7356" s="2" t="s">
        <v>90</v>
      </c>
      <c r="R7356" s="2" t="s">
        <v>8690</v>
      </c>
      <c r="S7356" s="1">
        <v>29.9</v>
      </c>
      <c r="T7356" s="1">
        <v>5</v>
      </c>
      <c r="U7356" s="1">
        <v>0</v>
      </c>
      <c r="V7356" s="5">
        <v>13.455</v>
      </c>
    </row>
    <row r="7357" spans="1:22" ht="15" thickBot="1" x14ac:dyDescent="0.35">
      <c r="A7357" s="4">
        <v>7356</v>
      </c>
      <c r="B7357" s="2" t="s">
        <v>9440</v>
      </c>
      <c r="C7357" s="1">
        <v>2012</v>
      </c>
      <c r="D7357" s="3">
        <v>41274</v>
      </c>
      <c r="E7357" s="3">
        <v>41276</v>
      </c>
      <c r="F7357" s="2" t="s">
        <v>23</v>
      </c>
      <c r="G7357" s="2" t="s">
        <v>6637</v>
      </c>
      <c r="H7357" s="2" t="s">
        <v>6638</v>
      </c>
      <c r="I7357" s="2" t="s">
        <v>41</v>
      </c>
      <c r="J7357" s="2" t="s">
        <v>27</v>
      </c>
      <c r="K7357" s="2" t="s">
        <v>880</v>
      </c>
      <c r="L7357" s="2" t="s">
        <v>238</v>
      </c>
      <c r="M7357" s="1">
        <v>48205</v>
      </c>
      <c r="N7357" s="2" t="s">
        <v>105</v>
      </c>
      <c r="O7357" s="2" t="s">
        <v>3661</v>
      </c>
      <c r="P7357" s="2" t="s">
        <v>46</v>
      </c>
      <c r="Q7357" s="2" t="s">
        <v>75</v>
      </c>
      <c r="R7357" s="2" t="s">
        <v>3662</v>
      </c>
      <c r="S7357" s="1">
        <v>116.4</v>
      </c>
      <c r="T7357" s="1">
        <v>8</v>
      </c>
      <c r="U7357" s="1">
        <v>0</v>
      </c>
      <c r="V7357" s="5">
        <v>52.38</v>
      </c>
    </row>
    <row r="7358" spans="1:22" ht="15" thickBot="1" x14ac:dyDescent="0.35">
      <c r="A7358" s="4">
        <v>7357</v>
      </c>
      <c r="B7358" s="2" t="s">
        <v>9441</v>
      </c>
      <c r="C7358" s="1">
        <v>2013</v>
      </c>
      <c r="D7358" s="3">
        <v>41557</v>
      </c>
      <c r="E7358" s="3">
        <v>41562</v>
      </c>
      <c r="F7358" s="2" t="s">
        <v>50</v>
      </c>
      <c r="G7358" s="2" t="s">
        <v>5241</v>
      </c>
      <c r="H7358" s="2" t="s">
        <v>5242</v>
      </c>
      <c r="I7358" s="2" t="s">
        <v>102</v>
      </c>
      <c r="J7358" s="2" t="s">
        <v>27</v>
      </c>
      <c r="K7358" s="2" t="s">
        <v>544</v>
      </c>
      <c r="L7358" s="2" t="s">
        <v>310</v>
      </c>
      <c r="M7358" s="1">
        <v>85023</v>
      </c>
      <c r="N7358" s="2" t="s">
        <v>44</v>
      </c>
      <c r="O7358" s="2" t="s">
        <v>4123</v>
      </c>
      <c r="P7358" s="2" t="s">
        <v>46</v>
      </c>
      <c r="Q7358" s="2" t="s">
        <v>68</v>
      </c>
      <c r="R7358" s="2" t="s">
        <v>4124</v>
      </c>
      <c r="S7358" s="1">
        <v>1.4079999999999999</v>
      </c>
      <c r="T7358" s="1">
        <v>1</v>
      </c>
      <c r="U7358" s="1">
        <v>0.2</v>
      </c>
      <c r="V7358" s="5">
        <v>0.15840000000000001</v>
      </c>
    </row>
    <row r="7359" spans="1:22" ht="15" thickBot="1" x14ac:dyDescent="0.35">
      <c r="A7359" s="4">
        <v>7358</v>
      </c>
      <c r="B7359" s="2" t="s">
        <v>9441</v>
      </c>
      <c r="C7359" s="1">
        <v>2013</v>
      </c>
      <c r="D7359" s="3">
        <v>41557</v>
      </c>
      <c r="E7359" s="3">
        <v>41562</v>
      </c>
      <c r="F7359" s="2" t="s">
        <v>50</v>
      </c>
      <c r="G7359" s="2" t="s">
        <v>5241</v>
      </c>
      <c r="H7359" s="2" t="s">
        <v>5242</v>
      </c>
      <c r="I7359" s="2" t="s">
        <v>102</v>
      </c>
      <c r="J7359" s="2" t="s">
        <v>27</v>
      </c>
      <c r="K7359" s="2" t="s">
        <v>544</v>
      </c>
      <c r="L7359" s="2" t="s">
        <v>310</v>
      </c>
      <c r="M7359" s="1">
        <v>85023</v>
      </c>
      <c r="N7359" s="2" t="s">
        <v>44</v>
      </c>
      <c r="O7359" s="2" t="s">
        <v>4220</v>
      </c>
      <c r="P7359" s="2" t="s">
        <v>32</v>
      </c>
      <c r="Q7359" s="2" t="s">
        <v>65</v>
      </c>
      <c r="R7359" s="2" t="s">
        <v>4221</v>
      </c>
      <c r="S7359" s="1">
        <v>169.56800000000001</v>
      </c>
      <c r="T7359" s="1">
        <v>2</v>
      </c>
      <c r="U7359" s="1">
        <v>0.2</v>
      </c>
      <c r="V7359" s="5">
        <v>0</v>
      </c>
    </row>
    <row r="7360" spans="1:22" ht="15" thickBot="1" x14ac:dyDescent="0.35">
      <c r="A7360" s="4">
        <v>7359</v>
      </c>
      <c r="B7360" s="2" t="s">
        <v>9442</v>
      </c>
      <c r="C7360" s="1">
        <v>2011</v>
      </c>
      <c r="D7360" s="3">
        <v>40907</v>
      </c>
      <c r="E7360" s="3">
        <v>40911</v>
      </c>
      <c r="F7360" s="2" t="s">
        <v>23</v>
      </c>
      <c r="G7360" s="2" t="s">
        <v>7866</v>
      </c>
      <c r="H7360" s="2" t="s">
        <v>7867</v>
      </c>
      <c r="I7360" s="2" t="s">
        <v>41</v>
      </c>
      <c r="J7360" s="2" t="s">
        <v>27</v>
      </c>
      <c r="K7360" s="2" t="s">
        <v>146</v>
      </c>
      <c r="L7360" s="2" t="s">
        <v>147</v>
      </c>
      <c r="M7360" s="1">
        <v>19143</v>
      </c>
      <c r="N7360" s="2" t="s">
        <v>148</v>
      </c>
      <c r="O7360" s="2" t="s">
        <v>2338</v>
      </c>
      <c r="P7360" s="2" t="s">
        <v>71</v>
      </c>
      <c r="Q7360" s="2" t="s">
        <v>72</v>
      </c>
      <c r="R7360" s="2" t="s">
        <v>2339</v>
      </c>
      <c r="S7360" s="1">
        <v>251.964</v>
      </c>
      <c r="T7360" s="1">
        <v>6</v>
      </c>
      <c r="U7360" s="1">
        <v>0.4</v>
      </c>
      <c r="V7360" s="5">
        <v>-50.392800000000001</v>
      </c>
    </row>
    <row r="7361" spans="1:22" ht="15" thickBot="1" x14ac:dyDescent="0.35">
      <c r="A7361" s="4">
        <v>7360</v>
      </c>
      <c r="B7361" s="2" t="s">
        <v>9442</v>
      </c>
      <c r="C7361" s="1">
        <v>2011</v>
      </c>
      <c r="D7361" s="3">
        <v>40907</v>
      </c>
      <c r="E7361" s="3">
        <v>40911</v>
      </c>
      <c r="F7361" s="2" t="s">
        <v>23</v>
      </c>
      <c r="G7361" s="2" t="s">
        <v>7866</v>
      </c>
      <c r="H7361" s="2" t="s">
        <v>7867</v>
      </c>
      <c r="I7361" s="2" t="s">
        <v>41</v>
      </c>
      <c r="J7361" s="2" t="s">
        <v>27</v>
      </c>
      <c r="K7361" s="2" t="s">
        <v>146</v>
      </c>
      <c r="L7361" s="2" t="s">
        <v>147</v>
      </c>
      <c r="M7361" s="1">
        <v>19143</v>
      </c>
      <c r="N7361" s="2" t="s">
        <v>148</v>
      </c>
      <c r="O7361" s="2" t="s">
        <v>1225</v>
      </c>
      <c r="P7361" s="2" t="s">
        <v>32</v>
      </c>
      <c r="Q7361" s="2" t="s">
        <v>56</v>
      </c>
      <c r="R7361" s="2" t="s">
        <v>1226</v>
      </c>
      <c r="S7361" s="1">
        <v>523.76400000000001</v>
      </c>
      <c r="T7361" s="1">
        <v>3</v>
      </c>
      <c r="U7361" s="1">
        <v>0.4</v>
      </c>
      <c r="V7361" s="5">
        <v>-192.04679999999999</v>
      </c>
    </row>
    <row r="7362" spans="1:22" ht="15" thickBot="1" x14ac:dyDescent="0.35">
      <c r="A7362" s="4">
        <v>7361</v>
      </c>
      <c r="B7362" s="2" t="s">
        <v>9443</v>
      </c>
      <c r="C7362" s="1">
        <v>2013</v>
      </c>
      <c r="D7362" s="3">
        <v>41377</v>
      </c>
      <c r="E7362" s="3">
        <v>41379</v>
      </c>
      <c r="F7362" s="2" t="s">
        <v>188</v>
      </c>
      <c r="G7362" s="2" t="s">
        <v>5747</v>
      </c>
      <c r="H7362" s="2" t="s">
        <v>5748</v>
      </c>
      <c r="I7362" s="2" t="s">
        <v>26</v>
      </c>
      <c r="J7362" s="2" t="s">
        <v>27</v>
      </c>
      <c r="K7362" s="2" t="s">
        <v>42</v>
      </c>
      <c r="L7362" s="2" t="s">
        <v>43</v>
      </c>
      <c r="M7362" s="1">
        <v>90036</v>
      </c>
      <c r="N7362" s="2" t="s">
        <v>44</v>
      </c>
      <c r="O7362" s="2" t="s">
        <v>4579</v>
      </c>
      <c r="P7362" s="2" t="s">
        <v>46</v>
      </c>
      <c r="Q7362" s="2" t="s">
        <v>90</v>
      </c>
      <c r="R7362" s="2" t="s">
        <v>4580</v>
      </c>
      <c r="S7362" s="1">
        <v>19.440000000000001</v>
      </c>
      <c r="T7362" s="1">
        <v>3</v>
      </c>
      <c r="U7362" s="1">
        <v>0</v>
      </c>
      <c r="V7362" s="5">
        <v>9.3312000000000008</v>
      </c>
    </row>
    <row r="7363" spans="1:22" ht="15" thickBot="1" x14ac:dyDescent="0.35">
      <c r="A7363" s="4">
        <v>7362</v>
      </c>
      <c r="B7363" s="2" t="s">
        <v>9443</v>
      </c>
      <c r="C7363" s="1">
        <v>2013</v>
      </c>
      <c r="D7363" s="3">
        <v>41377</v>
      </c>
      <c r="E7363" s="3">
        <v>41379</v>
      </c>
      <c r="F7363" s="2" t="s">
        <v>188</v>
      </c>
      <c r="G7363" s="2" t="s">
        <v>5747</v>
      </c>
      <c r="H7363" s="2" t="s">
        <v>5748</v>
      </c>
      <c r="I7363" s="2" t="s">
        <v>26</v>
      </c>
      <c r="J7363" s="2" t="s">
        <v>27</v>
      </c>
      <c r="K7363" s="2" t="s">
        <v>42</v>
      </c>
      <c r="L7363" s="2" t="s">
        <v>43</v>
      </c>
      <c r="M7363" s="1">
        <v>90036</v>
      </c>
      <c r="N7363" s="2" t="s">
        <v>44</v>
      </c>
      <c r="O7363" s="2" t="s">
        <v>1585</v>
      </c>
      <c r="P7363" s="2" t="s">
        <v>32</v>
      </c>
      <c r="Q7363" s="2" t="s">
        <v>36</v>
      </c>
      <c r="R7363" s="2" t="s">
        <v>1586</v>
      </c>
      <c r="S7363" s="1">
        <v>194.352</v>
      </c>
      <c r="T7363" s="1">
        <v>3</v>
      </c>
      <c r="U7363" s="1">
        <v>0.2</v>
      </c>
      <c r="V7363" s="5">
        <v>-36.441000000000003</v>
      </c>
    </row>
    <row r="7364" spans="1:22" ht="15" thickBot="1" x14ac:dyDescent="0.35">
      <c r="A7364" s="4">
        <v>7363</v>
      </c>
      <c r="B7364" s="2" t="s">
        <v>9443</v>
      </c>
      <c r="C7364" s="1">
        <v>2013</v>
      </c>
      <c r="D7364" s="3">
        <v>41377</v>
      </c>
      <c r="E7364" s="3">
        <v>41379</v>
      </c>
      <c r="F7364" s="2" t="s">
        <v>188</v>
      </c>
      <c r="G7364" s="2" t="s">
        <v>5747</v>
      </c>
      <c r="H7364" s="2" t="s">
        <v>5748</v>
      </c>
      <c r="I7364" s="2" t="s">
        <v>26</v>
      </c>
      <c r="J7364" s="2" t="s">
        <v>27</v>
      </c>
      <c r="K7364" s="2" t="s">
        <v>42</v>
      </c>
      <c r="L7364" s="2" t="s">
        <v>43</v>
      </c>
      <c r="M7364" s="1">
        <v>90036</v>
      </c>
      <c r="N7364" s="2" t="s">
        <v>44</v>
      </c>
      <c r="O7364" s="2" t="s">
        <v>3074</v>
      </c>
      <c r="P7364" s="2" t="s">
        <v>46</v>
      </c>
      <c r="Q7364" s="2" t="s">
        <v>75</v>
      </c>
      <c r="R7364" s="2" t="s">
        <v>3075</v>
      </c>
      <c r="S7364" s="1">
        <v>36.624000000000002</v>
      </c>
      <c r="T7364" s="1">
        <v>3</v>
      </c>
      <c r="U7364" s="1">
        <v>0.2</v>
      </c>
      <c r="V7364" s="5">
        <v>13.734</v>
      </c>
    </row>
    <row r="7365" spans="1:22" ht="15" thickBot="1" x14ac:dyDescent="0.35">
      <c r="A7365" s="4">
        <v>7364</v>
      </c>
      <c r="B7365" s="2" t="s">
        <v>9444</v>
      </c>
      <c r="C7365" s="1">
        <v>2013</v>
      </c>
      <c r="D7365" s="3">
        <v>41607</v>
      </c>
      <c r="E7365" s="3">
        <v>41613</v>
      </c>
      <c r="F7365" s="2" t="s">
        <v>50</v>
      </c>
      <c r="G7365" s="2" t="s">
        <v>878</v>
      </c>
      <c r="H7365" s="2" t="s">
        <v>879</v>
      </c>
      <c r="I7365" s="2" t="s">
        <v>41</v>
      </c>
      <c r="J7365" s="2" t="s">
        <v>27</v>
      </c>
      <c r="K7365" s="2" t="s">
        <v>146</v>
      </c>
      <c r="L7365" s="2" t="s">
        <v>147</v>
      </c>
      <c r="M7365" s="1">
        <v>19140</v>
      </c>
      <c r="N7365" s="2" t="s">
        <v>148</v>
      </c>
      <c r="O7365" s="2" t="s">
        <v>3381</v>
      </c>
      <c r="P7365" s="2" t="s">
        <v>71</v>
      </c>
      <c r="Q7365" s="2" t="s">
        <v>72</v>
      </c>
      <c r="R7365" s="2" t="s">
        <v>3382</v>
      </c>
      <c r="S7365" s="1">
        <v>340.18200000000002</v>
      </c>
      <c r="T7365" s="1">
        <v>3</v>
      </c>
      <c r="U7365" s="1">
        <v>0.4</v>
      </c>
      <c r="V7365" s="5">
        <v>-73.706100000000006</v>
      </c>
    </row>
    <row r="7366" spans="1:22" ht="15" thickBot="1" x14ac:dyDescent="0.35">
      <c r="A7366" s="4">
        <v>7365</v>
      </c>
      <c r="B7366" s="2" t="s">
        <v>9444</v>
      </c>
      <c r="C7366" s="1">
        <v>2013</v>
      </c>
      <c r="D7366" s="3">
        <v>41607</v>
      </c>
      <c r="E7366" s="3">
        <v>41613</v>
      </c>
      <c r="F7366" s="2" t="s">
        <v>50</v>
      </c>
      <c r="G7366" s="2" t="s">
        <v>878</v>
      </c>
      <c r="H7366" s="2" t="s">
        <v>879</v>
      </c>
      <c r="I7366" s="2" t="s">
        <v>41</v>
      </c>
      <c r="J7366" s="2" t="s">
        <v>27</v>
      </c>
      <c r="K7366" s="2" t="s">
        <v>146</v>
      </c>
      <c r="L7366" s="2" t="s">
        <v>147</v>
      </c>
      <c r="M7366" s="1">
        <v>19140</v>
      </c>
      <c r="N7366" s="2" t="s">
        <v>148</v>
      </c>
      <c r="O7366" s="2" t="s">
        <v>4978</v>
      </c>
      <c r="P7366" s="2" t="s">
        <v>46</v>
      </c>
      <c r="Q7366" s="2" t="s">
        <v>269</v>
      </c>
      <c r="R7366" s="2" t="s">
        <v>4979</v>
      </c>
      <c r="S7366" s="1">
        <v>12.672000000000001</v>
      </c>
      <c r="T7366" s="1">
        <v>8</v>
      </c>
      <c r="U7366" s="1">
        <v>0.2</v>
      </c>
      <c r="V7366" s="5">
        <v>2.6928000000000001</v>
      </c>
    </row>
    <row r="7367" spans="1:22" ht="15" thickBot="1" x14ac:dyDescent="0.35">
      <c r="A7367" s="4">
        <v>7366</v>
      </c>
      <c r="B7367" s="2" t="s">
        <v>9444</v>
      </c>
      <c r="C7367" s="1">
        <v>2013</v>
      </c>
      <c r="D7367" s="3">
        <v>41607</v>
      </c>
      <c r="E7367" s="3">
        <v>41613</v>
      </c>
      <c r="F7367" s="2" t="s">
        <v>50</v>
      </c>
      <c r="G7367" s="2" t="s">
        <v>878</v>
      </c>
      <c r="H7367" s="2" t="s">
        <v>879</v>
      </c>
      <c r="I7367" s="2" t="s">
        <v>41</v>
      </c>
      <c r="J7367" s="2" t="s">
        <v>27</v>
      </c>
      <c r="K7367" s="2" t="s">
        <v>146</v>
      </c>
      <c r="L7367" s="2" t="s">
        <v>147</v>
      </c>
      <c r="M7367" s="1">
        <v>19140</v>
      </c>
      <c r="N7367" s="2" t="s">
        <v>148</v>
      </c>
      <c r="O7367" s="2" t="s">
        <v>5933</v>
      </c>
      <c r="P7367" s="2" t="s">
        <v>46</v>
      </c>
      <c r="Q7367" s="2" t="s">
        <v>75</v>
      </c>
      <c r="R7367" s="2" t="s">
        <v>5934</v>
      </c>
      <c r="S7367" s="1">
        <v>6.8879999999999999</v>
      </c>
      <c r="T7367" s="1">
        <v>2</v>
      </c>
      <c r="U7367" s="1">
        <v>0.7</v>
      </c>
      <c r="V7367" s="5">
        <v>-5.0511999999999997</v>
      </c>
    </row>
    <row r="7368" spans="1:22" ht="15" thickBot="1" x14ac:dyDescent="0.35">
      <c r="A7368" s="4">
        <v>7367</v>
      </c>
      <c r="B7368" s="2" t="s">
        <v>9444</v>
      </c>
      <c r="C7368" s="1">
        <v>2013</v>
      </c>
      <c r="D7368" s="3">
        <v>41607</v>
      </c>
      <c r="E7368" s="3">
        <v>41613</v>
      </c>
      <c r="F7368" s="2" t="s">
        <v>50</v>
      </c>
      <c r="G7368" s="2" t="s">
        <v>878</v>
      </c>
      <c r="H7368" s="2" t="s">
        <v>879</v>
      </c>
      <c r="I7368" s="2" t="s">
        <v>41</v>
      </c>
      <c r="J7368" s="2" t="s">
        <v>27</v>
      </c>
      <c r="K7368" s="2" t="s">
        <v>146</v>
      </c>
      <c r="L7368" s="2" t="s">
        <v>147</v>
      </c>
      <c r="M7368" s="1">
        <v>19140</v>
      </c>
      <c r="N7368" s="2" t="s">
        <v>148</v>
      </c>
      <c r="O7368" s="2" t="s">
        <v>6445</v>
      </c>
      <c r="P7368" s="2" t="s">
        <v>46</v>
      </c>
      <c r="Q7368" s="2" t="s">
        <v>59</v>
      </c>
      <c r="R7368" s="2" t="s">
        <v>6446</v>
      </c>
      <c r="S7368" s="1">
        <v>32.543999999999997</v>
      </c>
      <c r="T7368" s="1">
        <v>2</v>
      </c>
      <c r="U7368" s="1">
        <v>0.2</v>
      </c>
      <c r="V7368" s="5">
        <v>-7.7291999999999996</v>
      </c>
    </row>
    <row r="7369" spans="1:22" ht="15" thickBot="1" x14ac:dyDescent="0.35">
      <c r="A7369" s="4">
        <v>7368</v>
      </c>
      <c r="B7369" s="2" t="s">
        <v>9444</v>
      </c>
      <c r="C7369" s="1">
        <v>2013</v>
      </c>
      <c r="D7369" s="3">
        <v>41607</v>
      </c>
      <c r="E7369" s="3">
        <v>41613</v>
      </c>
      <c r="F7369" s="2" t="s">
        <v>50</v>
      </c>
      <c r="G7369" s="2" t="s">
        <v>878</v>
      </c>
      <c r="H7369" s="2" t="s">
        <v>879</v>
      </c>
      <c r="I7369" s="2" t="s">
        <v>41</v>
      </c>
      <c r="J7369" s="2" t="s">
        <v>27</v>
      </c>
      <c r="K7369" s="2" t="s">
        <v>146</v>
      </c>
      <c r="L7369" s="2" t="s">
        <v>147</v>
      </c>
      <c r="M7369" s="1">
        <v>19140</v>
      </c>
      <c r="N7369" s="2" t="s">
        <v>148</v>
      </c>
      <c r="O7369" s="2" t="s">
        <v>1839</v>
      </c>
      <c r="P7369" s="2" t="s">
        <v>32</v>
      </c>
      <c r="Q7369" s="2" t="s">
        <v>36</v>
      </c>
      <c r="R7369" s="2" t="s">
        <v>1840</v>
      </c>
      <c r="S7369" s="1">
        <v>347.80200000000002</v>
      </c>
      <c r="T7369" s="1">
        <v>7</v>
      </c>
      <c r="U7369" s="1">
        <v>0.3</v>
      </c>
      <c r="V7369" s="5">
        <v>-24.843</v>
      </c>
    </row>
    <row r="7370" spans="1:22" ht="15" thickBot="1" x14ac:dyDescent="0.35">
      <c r="A7370" s="4">
        <v>7369</v>
      </c>
      <c r="B7370" s="2" t="s">
        <v>9445</v>
      </c>
      <c r="C7370" s="1">
        <v>2014</v>
      </c>
      <c r="D7370" s="3">
        <v>41745</v>
      </c>
      <c r="E7370" s="3">
        <v>41747</v>
      </c>
      <c r="F7370" s="2" t="s">
        <v>188</v>
      </c>
      <c r="G7370" s="2" t="s">
        <v>1383</v>
      </c>
      <c r="H7370" s="2" t="s">
        <v>1384</v>
      </c>
      <c r="I7370" s="2" t="s">
        <v>41</v>
      </c>
      <c r="J7370" s="2" t="s">
        <v>27</v>
      </c>
      <c r="K7370" s="2" t="s">
        <v>1419</v>
      </c>
      <c r="L7370" s="2" t="s">
        <v>54</v>
      </c>
      <c r="M7370" s="1">
        <v>33180</v>
      </c>
      <c r="N7370" s="2" t="s">
        <v>30</v>
      </c>
      <c r="O7370" s="2" t="s">
        <v>325</v>
      </c>
      <c r="P7370" s="2" t="s">
        <v>46</v>
      </c>
      <c r="Q7370" s="2" t="s">
        <v>75</v>
      </c>
      <c r="R7370" s="2" t="s">
        <v>6187</v>
      </c>
      <c r="S7370" s="1">
        <v>15.57</v>
      </c>
      <c r="T7370" s="1">
        <v>3</v>
      </c>
      <c r="U7370" s="1">
        <v>0.7</v>
      </c>
      <c r="V7370" s="5">
        <v>-11.936999999999999</v>
      </c>
    </row>
    <row r="7371" spans="1:22" ht="15" thickBot="1" x14ac:dyDescent="0.35">
      <c r="A7371" s="4">
        <v>7370</v>
      </c>
      <c r="B7371" s="2" t="s">
        <v>9446</v>
      </c>
      <c r="C7371" s="1">
        <v>2012</v>
      </c>
      <c r="D7371" s="3">
        <v>40977</v>
      </c>
      <c r="E7371" s="3">
        <v>40979</v>
      </c>
      <c r="F7371" s="2" t="s">
        <v>23</v>
      </c>
      <c r="G7371" s="2" t="s">
        <v>5214</v>
      </c>
      <c r="H7371" s="2" t="s">
        <v>5215</v>
      </c>
      <c r="I7371" s="2" t="s">
        <v>26</v>
      </c>
      <c r="J7371" s="2" t="s">
        <v>27</v>
      </c>
      <c r="K7371" s="2" t="s">
        <v>4588</v>
      </c>
      <c r="L7371" s="2" t="s">
        <v>88</v>
      </c>
      <c r="M7371" s="1">
        <v>27604</v>
      </c>
      <c r="N7371" s="2" t="s">
        <v>30</v>
      </c>
      <c r="O7371" s="2" t="s">
        <v>3060</v>
      </c>
      <c r="P7371" s="2" t="s">
        <v>46</v>
      </c>
      <c r="Q7371" s="2" t="s">
        <v>47</v>
      </c>
      <c r="R7371" s="2" t="s">
        <v>3061</v>
      </c>
      <c r="S7371" s="1">
        <v>4.6079999999999997</v>
      </c>
      <c r="T7371" s="1">
        <v>2</v>
      </c>
      <c r="U7371" s="1">
        <v>0.2</v>
      </c>
      <c r="V7371" s="5">
        <v>1.6704000000000001</v>
      </c>
    </row>
    <row r="7372" spans="1:22" ht="15" thickBot="1" x14ac:dyDescent="0.35">
      <c r="A7372" s="4">
        <v>7371</v>
      </c>
      <c r="B7372" s="2" t="s">
        <v>9447</v>
      </c>
      <c r="C7372" s="1">
        <v>2011</v>
      </c>
      <c r="D7372" s="3">
        <v>40844</v>
      </c>
      <c r="E7372" s="3">
        <v>40848</v>
      </c>
      <c r="F7372" s="2" t="s">
        <v>50</v>
      </c>
      <c r="G7372" s="2" t="s">
        <v>3183</v>
      </c>
      <c r="H7372" s="2" t="s">
        <v>3184</v>
      </c>
      <c r="I7372" s="2" t="s">
        <v>41</v>
      </c>
      <c r="J7372" s="2" t="s">
        <v>27</v>
      </c>
      <c r="K7372" s="2" t="s">
        <v>9448</v>
      </c>
      <c r="L7372" s="2" t="s">
        <v>4530</v>
      </c>
      <c r="M7372" s="1">
        <v>67846</v>
      </c>
      <c r="N7372" s="2" t="s">
        <v>105</v>
      </c>
      <c r="O7372" s="2" t="s">
        <v>3748</v>
      </c>
      <c r="P7372" s="2" t="s">
        <v>71</v>
      </c>
      <c r="Q7372" s="2" t="s">
        <v>72</v>
      </c>
      <c r="R7372" s="2" t="s">
        <v>3749</v>
      </c>
      <c r="S7372" s="1">
        <v>257.98</v>
      </c>
      <c r="T7372" s="1">
        <v>2</v>
      </c>
      <c r="U7372" s="1">
        <v>0</v>
      </c>
      <c r="V7372" s="5">
        <v>74.8142</v>
      </c>
    </row>
    <row r="7373" spans="1:22" ht="15" thickBot="1" x14ac:dyDescent="0.35">
      <c r="A7373" s="4">
        <v>7372</v>
      </c>
      <c r="B7373" s="2" t="s">
        <v>9449</v>
      </c>
      <c r="C7373" s="1">
        <v>2014</v>
      </c>
      <c r="D7373" s="3">
        <v>41647</v>
      </c>
      <c r="E7373" s="3">
        <v>41649</v>
      </c>
      <c r="F7373" s="2" t="s">
        <v>23</v>
      </c>
      <c r="G7373" s="2" t="s">
        <v>3691</v>
      </c>
      <c r="H7373" s="2" t="s">
        <v>3692</v>
      </c>
      <c r="I7373" s="2" t="s">
        <v>26</v>
      </c>
      <c r="J7373" s="2" t="s">
        <v>27</v>
      </c>
      <c r="K7373" s="2" t="s">
        <v>1173</v>
      </c>
      <c r="L7373" s="2" t="s">
        <v>43</v>
      </c>
      <c r="M7373" s="1">
        <v>90805</v>
      </c>
      <c r="N7373" s="2" t="s">
        <v>44</v>
      </c>
      <c r="O7373" s="2" t="s">
        <v>58</v>
      </c>
      <c r="P7373" s="2" t="s">
        <v>46</v>
      </c>
      <c r="Q7373" s="2" t="s">
        <v>59</v>
      </c>
      <c r="R7373" s="2" t="s">
        <v>60</v>
      </c>
      <c r="S7373" s="1">
        <v>153.78</v>
      </c>
      <c r="T7373" s="1">
        <v>11</v>
      </c>
      <c r="U7373" s="1">
        <v>0</v>
      </c>
      <c r="V7373" s="5">
        <v>44.596200000000003</v>
      </c>
    </row>
    <row r="7374" spans="1:22" ht="15" thickBot="1" x14ac:dyDescent="0.35">
      <c r="A7374" s="4">
        <v>7373</v>
      </c>
      <c r="B7374" s="2" t="s">
        <v>9449</v>
      </c>
      <c r="C7374" s="1">
        <v>2014</v>
      </c>
      <c r="D7374" s="3">
        <v>41647</v>
      </c>
      <c r="E7374" s="3">
        <v>41649</v>
      </c>
      <c r="F7374" s="2" t="s">
        <v>23</v>
      </c>
      <c r="G7374" s="2" t="s">
        <v>3691</v>
      </c>
      <c r="H7374" s="2" t="s">
        <v>3692</v>
      </c>
      <c r="I7374" s="2" t="s">
        <v>26</v>
      </c>
      <c r="J7374" s="2" t="s">
        <v>27</v>
      </c>
      <c r="K7374" s="2" t="s">
        <v>1173</v>
      </c>
      <c r="L7374" s="2" t="s">
        <v>43</v>
      </c>
      <c r="M7374" s="1">
        <v>90805</v>
      </c>
      <c r="N7374" s="2" t="s">
        <v>44</v>
      </c>
      <c r="O7374" s="2" t="s">
        <v>6445</v>
      </c>
      <c r="P7374" s="2" t="s">
        <v>46</v>
      </c>
      <c r="Q7374" s="2" t="s">
        <v>59</v>
      </c>
      <c r="R7374" s="2" t="s">
        <v>6446</v>
      </c>
      <c r="S7374" s="1">
        <v>61.02</v>
      </c>
      <c r="T7374" s="1">
        <v>3</v>
      </c>
      <c r="U7374" s="1">
        <v>0</v>
      </c>
      <c r="V7374" s="5">
        <v>0.61019999999999996</v>
      </c>
    </row>
    <row r="7375" spans="1:22" ht="15" thickBot="1" x14ac:dyDescent="0.35">
      <c r="A7375" s="4">
        <v>7374</v>
      </c>
      <c r="B7375" s="2" t="s">
        <v>9449</v>
      </c>
      <c r="C7375" s="1">
        <v>2014</v>
      </c>
      <c r="D7375" s="3">
        <v>41647</v>
      </c>
      <c r="E7375" s="3">
        <v>41649</v>
      </c>
      <c r="F7375" s="2" t="s">
        <v>23</v>
      </c>
      <c r="G7375" s="2" t="s">
        <v>3691</v>
      </c>
      <c r="H7375" s="2" t="s">
        <v>3692</v>
      </c>
      <c r="I7375" s="2" t="s">
        <v>26</v>
      </c>
      <c r="J7375" s="2" t="s">
        <v>27</v>
      </c>
      <c r="K7375" s="2" t="s">
        <v>1173</v>
      </c>
      <c r="L7375" s="2" t="s">
        <v>43</v>
      </c>
      <c r="M7375" s="1">
        <v>90805</v>
      </c>
      <c r="N7375" s="2" t="s">
        <v>44</v>
      </c>
      <c r="O7375" s="2" t="s">
        <v>9093</v>
      </c>
      <c r="P7375" s="2" t="s">
        <v>46</v>
      </c>
      <c r="Q7375" s="2" t="s">
        <v>578</v>
      </c>
      <c r="R7375" s="2" t="s">
        <v>9094</v>
      </c>
      <c r="S7375" s="1">
        <v>110.11</v>
      </c>
      <c r="T7375" s="1">
        <v>7</v>
      </c>
      <c r="U7375" s="1">
        <v>0</v>
      </c>
      <c r="V7375" s="5">
        <v>31.931899999999999</v>
      </c>
    </row>
    <row r="7376" spans="1:22" ht="15" thickBot="1" x14ac:dyDescent="0.35">
      <c r="A7376" s="4">
        <v>7375</v>
      </c>
      <c r="B7376" s="2" t="s">
        <v>9449</v>
      </c>
      <c r="C7376" s="1">
        <v>2014</v>
      </c>
      <c r="D7376" s="3">
        <v>41647</v>
      </c>
      <c r="E7376" s="3">
        <v>41649</v>
      </c>
      <c r="F7376" s="2" t="s">
        <v>23</v>
      </c>
      <c r="G7376" s="2" t="s">
        <v>3691</v>
      </c>
      <c r="H7376" s="2" t="s">
        <v>3692</v>
      </c>
      <c r="I7376" s="2" t="s">
        <v>26</v>
      </c>
      <c r="J7376" s="2" t="s">
        <v>27</v>
      </c>
      <c r="K7376" s="2" t="s">
        <v>1173</v>
      </c>
      <c r="L7376" s="2" t="s">
        <v>43</v>
      </c>
      <c r="M7376" s="1">
        <v>90805</v>
      </c>
      <c r="N7376" s="2" t="s">
        <v>44</v>
      </c>
      <c r="O7376" s="2" t="s">
        <v>2136</v>
      </c>
      <c r="P7376" s="2" t="s">
        <v>46</v>
      </c>
      <c r="Q7376" s="2" t="s">
        <v>269</v>
      </c>
      <c r="R7376" s="2" t="s">
        <v>186</v>
      </c>
      <c r="S7376" s="1">
        <v>7.89</v>
      </c>
      <c r="T7376" s="1">
        <v>1</v>
      </c>
      <c r="U7376" s="1">
        <v>0</v>
      </c>
      <c r="V7376" s="5">
        <v>3.5505</v>
      </c>
    </row>
    <row r="7377" spans="1:22" ht="15" thickBot="1" x14ac:dyDescent="0.35">
      <c r="A7377" s="4">
        <v>7376</v>
      </c>
      <c r="B7377" s="2" t="s">
        <v>9450</v>
      </c>
      <c r="C7377" s="1">
        <v>2014</v>
      </c>
      <c r="D7377" s="3">
        <v>41865</v>
      </c>
      <c r="E7377" s="3">
        <v>41872</v>
      </c>
      <c r="F7377" s="2" t="s">
        <v>50</v>
      </c>
      <c r="G7377" s="2" t="s">
        <v>1291</v>
      </c>
      <c r="H7377" s="2" t="s">
        <v>1292</v>
      </c>
      <c r="I7377" s="2" t="s">
        <v>41</v>
      </c>
      <c r="J7377" s="2" t="s">
        <v>27</v>
      </c>
      <c r="K7377" s="2" t="s">
        <v>947</v>
      </c>
      <c r="L7377" s="2" t="s">
        <v>43</v>
      </c>
      <c r="M7377" s="1">
        <v>92037</v>
      </c>
      <c r="N7377" s="2" t="s">
        <v>44</v>
      </c>
      <c r="O7377" s="2" t="s">
        <v>1903</v>
      </c>
      <c r="P7377" s="2" t="s">
        <v>46</v>
      </c>
      <c r="Q7377" s="2" t="s">
        <v>75</v>
      </c>
      <c r="R7377" s="2" t="s">
        <v>1904</v>
      </c>
      <c r="S7377" s="1">
        <v>36.024000000000001</v>
      </c>
      <c r="T7377" s="1">
        <v>3</v>
      </c>
      <c r="U7377" s="1">
        <v>0.2</v>
      </c>
      <c r="V7377" s="5">
        <v>11.707800000000001</v>
      </c>
    </row>
    <row r="7378" spans="1:22" ht="15" thickBot="1" x14ac:dyDescent="0.35">
      <c r="A7378" s="4">
        <v>7377</v>
      </c>
      <c r="B7378" s="2" t="s">
        <v>9451</v>
      </c>
      <c r="C7378" s="1">
        <v>2014</v>
      </c>
      <c r="D7378" s="3">
        <v>41946</v>
      </c>
      <c r="E7378" s="3">
        <v>41949</v>
      </c>
      <c r="F7378" s="2" t="s">
        <v>188</v>
      </c>
      <c r="G7378" s="2" t="s">
        <v>513</v>
      </c>
      <c r="H7378" s="2" t="s">
        <v>514</v>
      </c>
      <c r="I7378" s="2" t="s">
        <v>41</v>
      </c>
      <c r="J7378" s="2" t="s">
        <v>27</v>
      </c>
      <c r="K7378" s="2" t="s">
        <v>538</v>
      </c>
      <c r="L7378" s="2" t="s">
        <v>211</v>
      </c>
      <c r="M7378" s="1">
        <v>61701</v>
      </c>
      <c r="N7378" s="2" t="s">
        <v>105</v>
      </c>
      <c r="O7378" s="2" t="s">
        <v>875</v>
      </c>
      <c r="P7378" s="2" t="s">
        <v>46</v>
      </c>
      <c r="Q7378" s="2" t="s">
        <v>68</v>
      </c>
      <c r="R7378" s="2" t="s">
        <v>876</v>
      </c>
      <c r="S7378" s="1">
        <v>54.335999999999999</v>
      </c>
      <c r="T7378" s="1">
        <v>4</v>
      </c>
      <c r="U7378" s="1">
        <v>0.2</v>
      </c>
      <c r="V7378" s="5">
        <v>5.4336000000000002</v>
      </c>
    </row>
    <row r="7379" spans="1:22" ht="15" thickBot="1" x14ac:dyDescent="0.35">
      <c r="A7379" s="4">
        <v>7378</v>
      </c>
      <c r="B7379" s="2" t="s">
        <v>9452</v>
      </c>
      <c r="C7379" s="1">
        <v>2011</v>
      </c>
      <c r="D7379" s="3">
        <v>40805</v>
      </c>
      <c r="E7379" s="3">
        <v>40809</v>
      </c>
      <c r="F7379" s="2" t="s">
        <v>50</v>
      </c>
      <c r="G7379" s="2" t="s">
        <v>2515</v>
      </c>
      <c r="H7379" s="2" t="s">
        <v>2516</v>
      </c>
      <c r="I7379" s="2" t="s">
        <v>41</v>
      </c>
      <c r="J7379" s="2" t="s">
        <v>27</v>
      </c>
      <c r="K7379" s="2" t="s">
        <v>95</v>
      </c>
      <c r="L7379" s="2" t="s">
        <v>96</v>
      </c>
      <c r="M7379" s="1">
        <v>98115</v>
      </c>
      <c r="N7379" s="2" t="s">
        <v>44</v>
      </c>
      <c r="O7379" s="2" t="s">
        <v>1635</v>
      </c>
      <c r="P7379" s="2" t="s">
        <v>46</v>
      </c>
      <c r="Q7379" s="2" t="s">
        <v>59</v>
      </c>
      <c r="R7379" s="2" t="s">
        <v>1636</v>
      </c>
      <c r="S7379" s="1">
        <v>92.52</v>
      </c>
      <c r="T7379" s="1">
        <v>6</v>
      </c>
      <c r="U7379" s="1">
        <v>0</v>
      </c>
      <c r="V7379" s="5">
        <v>24.980399999999999</v>
      </c>
    </row>
    <row r="7380" spans="1:22" ht="15" thickBot="1" x14ac:dyDescent="0.35">
      <c r="A7380" s="4">
        <v>7379</v>
      </c>
      <c r="B7380" s="2" t="s">
        <v>9453</v>
      </c>
      <c r="C7380" s="1">
        <v>2012</v>
      </c>
      <c r="D7380" s="3">
        <v>41060</v>
      </c>
      <c r="E7380" s="3">
        <v>41060</v>
      </c>
      <c r="F7380" s="2" t="s">
        <v>1290</v>
      </c>
      <c r="G7380" s="2" t="s">
        <v>8201</v>
      </c>
      <c r="H7380" s="2" t="s">
        <v>8202</v>
      </c>
      <c r="I7380" s="2" t="s">
        <v>26</v>
      </c>
      <c r="J7380" s="2" t="s">
        <v>27</v>
      </c>
      <c r="K7380" s="2" t="s">
        <v>1706</v>
      </c>
      <c r="L7380" s="2" t="s">
        <v>88</v>
      </c>
      <c r="M7380" s="1">
        <v>28314</v>
      </c>
      <c r="N7380" s="2" t="s">
        <v>30</v>
      </c>
      <c r="O7380" s="2" t="s">
        <v>4162</v>
      </c>
      <c r="P7380" s="2" t="s">
        <v>46</v>
      </c>
      <c r="Q7380" s="2" t="s">
        <v>68</v>
      </c>
      <c r="R7380" s="2" t="s">
        <v>4163</v>
      </c>
      <c r="S7380" s="1">
        <v>10.272</v>
      </c>
      <c r="T7380" s="1">
        <v>3</v>
      </c>
      <c r="U7380" s="1">
        <v>0.2</v>
      </c>
      <c r="V7380" s="5">
        <v>1.1556</v>
      </c>
    </row>
    <row r="7381" spans="1:22" ht="15" thickBot="1" x14ac:dyDescent="0.35">
      <c r="A7381" s="4">
        <v>7380</v>
      </c>
      <c r="B7381" s="2" t="s">
        <v>9454</v>
      </c>
      <c r="C7381" s="1">
        <v>2013</v>
      </c>
      <c r="D7381" s="3">
        <v>41531</v>
      </c>
      <c r="E7381" s="3">
        <v>41536</v>
      </c>
      <c r="F7381" s="2" t="s">
        <v>50</v>
      </c>
      <c r="G7381" s="2" t="s">
        <v>118</v>
      </c>
      <c r="H7381" s="2" t="s">
        <v>119</v>
      </c>
      <c r="I7381" s="2" t="s">
        <v>26</v>
      </c>
      <c r="J7381" s="2" t="s">
        <v>27</v>
      </c>
      <c r="K7381" s="2" t="s">
        <v>2530</v>
      </c>
      <c r="L7381" s="2" t="s">
        <v>138</v>
      </c>
      <c r="M7381" s="1">
        <v>68104</v>
      </c>
      <c r="N7381" s="2" t="s">
        <v>105</v>
      </c>
      <c r="O7381" s="2" t="s">
        <v>4089</v>
      </c>
      <c r="P7381" s="2" t="s">
        <v>46</v>
      </c>
      <c r="Q7381" s="2" t="s">
        <v>59</v>
      </c>
      <c r="R7381" s="2" t="s">
        <v>4090</v>
      </c>
      <c r="S7381" s="1">
        <v>40.74</v>
      </c>
      <c r="T7381" s="1">
        <v>3</v>
      </c>
      <c r="U7381" s="1">
        <v>0</v>
      </c>
      <c r="V7381" s="5">
        <v>0.40739999999999998</v>
      </c>
    </row>
    <row r="7382" spans="1:22" ht="15" thickBot="1" x14ac:dyDescent="0.35">
      <c r="A7382" s="4">
        <v>7381</v>
      </c>
      <c r="B7382" s="2" t="s">
        <v>9454</v>
      </c>
      <c r="C7382" s="1">
        <v>2013</v>
      </c>
      <c r="D7382" s="3">
        <v>41531</v>
      </c>
      <c r="E7382" s="3">
        <v>41536</v>
      </c>
      <c r="F7382" s="2" t="s">
        <v>50</v>
      </c>
      <c r="G7382" s="2" t="s">
        <v>118</v>
      </c>
      <c r="H7382" s="2" t="s">
        <v>119</v>
      </c>
      <c r="I7382" s="2" t="s">
        <v>26</v>
      </c>
      <c r="J7382" s="2" t="s">
        <v>27</v>
      </c>
      <c r="K7382" s="2" t="s">
        <v>2530</v>
      </c>
      <c r="L7382" s="2" t="s">
        <v>138</v>
      </c>
      <c r="M7382" s="1">
        <v>68104</v>
      </c>
      <c r="N7382" s="2" t="s">
        <v>105</v>
      </c>
      <c r="O7382" s="2" t="s">
        <v>5609</v>
      </c>
      <c r="P7382" s="2" t="s">
        <v>46</v>
      </c>
      <c r="Q7382" s="2" t="s">
        <v>47</v>
      </c>
      <c r="R7382" s="2" t="s">
        <v>5610</v>
      </c>
      <c r="S7382" s="1">
        <v>14.4</v>
      </c>
      <c r="T7382" s="1">
        <v>5</v>
      </c>
      <c r="U7382" s="1">
        <v>0</v>
      </c>
      <c r="V7382" s="5">
        <v>7.056</v>
      </c>
    </row>
    <row r="7383" spans="1:22" ht="15" thickBot="1" x14ac:dyDescent="0.35">
      <c r="A7383" s="4">
        <v>7382</v>
      </c>
      <c r="B7383" s="2" t="s">
        <v>9454</v>
      </c>
      <c r="C7383" s="1">
        <v>2013</v>
      </c>
      <c r="D7383" s="3">
        <v>41531</v>
      </c>
      <c r="E7383" s="3">
        <v>41536</v>
      </c>
      <c r="F7383" s="2" t="s">
        <v>50</v>
      </c>
      <c r="G7383" s="2" t="s">
        <v>118</v>
      </c>
      <c r="H7383" s="2" t="s">
        <v>119</v>
      </c>
      <c r="I7383" s="2" t="s">
        <v>26</v>
      </c>
      <c r="J7383" s="2" t="s">
        <v>27</v>
      </c>
      <c r="K7383" s="2" t="s">
        <v>2530</v>
      </c>
      <c r="L7383" s="2" t="s">
        <v>138</v>
      </c>
      <c r="M7383" s="1">
        <v>68104</v>
      </c>
      <c r="N7383" s="2" t="s">
        <v>105</v>
      </c>
      <c r="O7383" s="2" t="s">
        <v>6416</v>
      </c>
      <c r="P7383" s="2" t="s">
        <v>71</v>
      </c>
      <c r="Q7383" s="2" t="s">
        <v>72</v>
      </c>
      <c r="R7383" s="2" t="s">
        <v>6417</v>
      </c>
      <c r="S7383" s="1">
        <v>149.94999999999999</v>
      </c>
      <c r="T7383" s="1">
        <v>5</v>
      </c>
      <c r="U7383" s="1">
        <v>0</v>
      </c>
      <c r="V7383" s="5">
        <v>41.985999999999997</v>
      </c>
    </row>
    <row r="7384" spans="1:22" ht="15" thickBot="1" x14ac:dyDescent="0.35">
      <c r="A7384" s="4">
        <v>7383</v>
      </c>
      <c r="B7384" s="2" t="s">
        <v>9454</v>
      </c>
      <c r="C7384" s="1">
        <v>2013</v>
      </c>
      <c r="D7384" s="3">
        <v>41531</v>
      </c>
      <c r="E7384" s="3">
        <v>41536</v>
      </c>
      <c r="F7384" s="2" t="s">
        <v>50</v>
      </c>
      <c r="G7384" s="2" t="s">
        <v>118</v>
      </c>
      <c r="H7384" s="2" t="s">
        <v>119</v>
      </c>
      <c r="I7384" s="2" t="s">
        <v>26</v>
      </c>
      <c r="J7384" s="2" t="s">
        <v>27</v>
      </c>
      <c r="K7384" s="2" t="s">
        <v>2530</v>
      </c>
      <c r="L7384" s="2" t="s">
        <v>138</v>
      </c>
      <c r="M7384" s="1">
        <v>68104</v>
      </c>
      <c r="N7384" s="2" t="s">
        <v>105</v>
      </c>
      <c r="O7384" s="2" t="s">
        <v>6828</v>
      </c>
      <c r="P7384" s="2" t="s">
        <v>46</v>
      </c>
      <c r="Q7384" s="2" t="s">
        <v>578</v>
      </c>
      <c r="R7384" s="2" t="s">
        <v>6829</v>
      </c>
      <c r="S7384" s="1">
        <v>16.899999999999999</v>
      </c>
      <c r="T7384" s="1">
        <v>2</v>
      </c>
      <c r="U7384" s="1">
        <v>0</v>
      </c>
      <c r="V7384" s="5">
        <v>5.07</v>
      </c>
    </row>
    <row r="7385" spans="1:22" ht="15" thickBot="1" x14ac:dyDescent="0.35">
      <c r="A7385" s="4">
        <v>7384</v>
      </c>
      <c r="B7385" s="2" t="s">
        <v>9454</v>
      </c>
      <c r="C7385" s="1">
        <v>2013</v>
      </c>
      <c r="D7385" s="3">
        <v>41531</v>
      </c>
      <c r="E7385" s="3">
        <v>41536</v>
      </c>
      <c r="F7385" s="2" t="s">
        <v>50</v>
      </c>
      <c r="G7385" s="2" t="s">
        <v>118</v>
      </c>
      <c r="H7385" s="2" t="s">
        <v>119</v>
      </c>
      <c r="I7385" s="2" t="s">
        <v>26</v>
      </c>
      <c r="J7385" s="2" t="s">
        <v>27</v>
      </c>
      <c r="K7385" s="2" t="s">
        <v>2530</v>
      </c>
      <c r="L7385" s="2" t="s">
        <v>138</v>
      </c>
      <c r="M7385" s="1">
        <v>68104</v>
      </c>
      <c r="N7385" s="2" t="s">
        <v>105</v>
      </c>
      <c r="O7385" s="2" t="s">
        <v>2762</v>
      </c>
      <c r="P7385" s="2" t="s">
        <v>46</v>
      </c>
      <c r="Q7385" s="2" t="s">
        <v>90</v>
      </c>
      <c r="R7385" s="2" t="s">
        <v>2763</v>
      </c>
      <c r="S7385" s="1">
        <v>17.61</v>
      </c>
      <c r="T7385" s="1">
        <v>3</v>
      </c>
      <c r="U7385" s="1">
        <v>0</v>
      </c>
      <c r="V7385" s="5">
        <v>8.4527999999999999</v>
      </c>
    </row>
    <row r="7386" spans="1:22" ht="15" thickBot="1" x14ac:dyDescent="0.35">
      <c r="A7386" s="4">
        <v>7385</v>
      </c>
      <c r="B7386" s="2" t="s">
        <v>9454</v>
      </c>
      <c r="C7386" s="1">
        <v>2013</v>
      </c>
      <c r="D7386" s="3">
        <v>41531</v>
      </c>
      <c r="E7386" s="3">
        <v>41536</v>
      </c>
      <c r="F7386" s="2" t="s">
        <v>50</v>
      </c>
      <c r="G7386" s="2" t="s">
        <v>118</v>
      </c>
      <c r="H7386" s="2" t="s">
        <v>119</v>
      </c>
      <c r="I7386" s="2" t="s">
        <v>26</v>
      </c>
      <c r="J7386" s="2" t="s">
        <v>27</v>
      </c>
      <c r="K7386" s="2" t="s">
        <v>2530</v>
      </c>
      <c r="L7386" s="2" t="s">
        <v>138</v>
      </c>
      <c r="M7386" s="1">
        <v>68104</v>
      </c>
      <c r="N7386" s="2" t="s">
        <v>105</v>
      </c>
      <c r="O7386" s="2" t="s">
        <v>4570</v>
      </c>
      <c r="P7386" s="2" t="s">
        <v>46</v>
      </c>
      <c r="Q7386" s="2" t="s">
        <v>78</v>
      </c>
      <c r="R7386" s="2" t="s">
        <v>4571</v>
      </c>
      <c r="S7386" s="1">
        <v>378</v>
      </c>
      <c r="T7386" s="1">
        <v>2</v>
      </c>
      <c r="U7386" s="1">
        <v>0</v>
      </c>
      <c r="V7386" s="5">
        <v>136.08000000000001</v>
      </c>
    </row>
    <row r="7387" spans="1:22" ht="15" thickBot="1" x14ac:dyDescent="0.35">
      <c r="A7387" s="4">
        <v>7386</v>
      </c>
      <c r="B7387" s="2" t="s">
        <v>9454</v>
      </c>
      <c r="C7387" s="1">
        <v>2013</v>
      </c>
      <c r="D7387" s="3">
        <v>41531</v>
      </c>
      <c r="E7387" s="3">
        <v>41536</v>
      </c>
      <c r="F7387" s="2" t="s">
        <v>50</v>
      </c>
      <c r="G7387" s="2" t="s">
        <v>118</v>
      </c>
      <c r="H7387" s="2" t="s">
        <v>119</v>
      </c>
      <c r="I7387" s="2" t="s">
        <v>26</v>
      </c>
      <c r="J7387" s="2" t="s">
        <v>27</v>
      </c>
      <c r="K7387" s="2" t="s">
        <v>2530</v>
      </c>
      <c r="L7387" s="2" t="s">
        <v>138</v>
      </c>
      <c r="M7387" s="1">
        <v>68104</v>
      </c>
      <c r="N7387" s="2" t="s">
        <v>105</v>
      </c>
      <c r="O7387" s="2" t="s">
        <v>4004</v>
      </c>
      <c r="P7387" s="2" t="s">
        <v>46</v>
      </c>
      <c r="Q7387" s="2" t="s">
        <v>90</v>
      </c>
      <c r="R7387" s="2" t="s">
        <v>4005</v>
      </c>
      <c r="S7387" s="1">
        <v>17.64</v>
      </c>
      <c r="T7387" s="1">
        <v>3</v>
      </c>
      <c r="U7387" s="1">
        <v>0</v>
      </c>
      <c r="V7387" s="5">
        <v>8.6435999999999993</v>
      </c>
    </row>
    <row r="7388" spans="1:22" ht="15" thickBot="1" x14ac:dyDescent="0.35">
      <c r="A7388" s="4">
        <v>7387</v>
      </c>
      <c r="B7388" s="2" t="s">
        <v>9454</v>
      </c>
      <c r="C7388" s="1">
        <v>2013</v>
      </c>
      <c r="D7388" s="3">
        <v>41531</v>
      </c>
      <c r="E7388" s="3">
        <v>41536</v>
      </c>
      <c r="F7388" s="2" t="s">
        <v>50</v>
      </c>
      <c r="G7388" s="2" t="s">
        <v>118</v>
      </c>
      <c r="H7388" s="2" t="s">
        <v>119</v>
      </c>
      <c r="I7388" s="2" t="s">
        <v>26</v>
      </c>
      <c r="J7388" s="2" t="s">
        <v>27</v>
      </c>
      <c r="K7388" s="2" t="s">
        <v>2530</v>
      </c>
      <c r="L7388" s="2" t="s">
        <v>138</v>
      </c>
      <c r="M7388" s="1">
        <v>68104</v>
      </c>
      <c r="N7388" s="2" t="s">
        <v>105</v>
      </c>
      <c r="O7388" s="2" t="s">
        <v>3219</v>
      </c>
      <c r="P7388" s="2" t="s">
        <v>46</v>
      </c>
      <c r="Q7388" s="2" t="s">
        <v>59</v>
      </c>
      <c r="R7388" s="2" t="s">
        <v>3220</v>
      </c>
      <c r="S7388" s="1">
        <v>373.08</v>
      </c>
      <c r="T7388" s="1">
        <v>6</v>
      </c>
      <c r="U7388" s="1">
        <v>0</v>
      </c>
      <c r="V7388" s="5">
        <v>100.7316</v>
      </c>
    </row>
    <row r="7389" spans="1:22" ht="15" thickBot="1" x14ac:dyDescent="0.35">
      <c r="A7389" s="4">
        <v>7388</v>
      </c>
      <c r="B7389" s="2" t="s">
        <v>9454</v>
      </c>
      <c r="C7389" s="1">
        <v>2013</v>
      </c>
      <c r="D7389" s="3">
        <v>41531</v>
      </c>
      <c r="E7389" s="3">
        <v>41536</v>
      </c>
      <c r="F7389" s="2" t="s">
        <v>50</v>
      </c>
      <c r="G7389" s="2" t="s">
        <v>118</v>
      </c>
      <c r="H7389" s="2" t="s">
        <v>119</v>
      </c>
      <c r="I7389" s="2" t="s">
        <v>26</v>
      </c>
      <c r="J7389" s="2" t="s">
        <v>27</v>
      </c>
      <c r="K7389" s="2" t="s">
        <v>2530</v>
      </c>
      <c r="L7389" s="2" t="s">
        <v>138</v>
      </c>
      <c r="M7389" s="1">
        <v>68104</v>
      </c>
      <c r="N7389" s="2" t="s">
        <v>105</v>
      </c>
      <c r="O7389" s="2" t="s">
        <v>194</v>
      </c>
      <c r="P7389" s="2" t="s">
        <v>32</v>
      </c>
      <c r="Q7389" s="2" t="s">
        <v>65</v>
      </c>
      <c r="R7389" s="2" t="s">
        <v>195</v>
      </c>
      <c r="S7389" s="1">
        <v>1336.44</v>
      </c>
      <c r="T7389" s="1">
        <v>14</v>
      </c>
      <c r="U7389" s="1">
        <v>0</v>
      </c>
      <c r="V7389" s="5">
        <v>387.56760000000003</v>
      </c>
    </row>
    <row r="7390" spans="1:22" ht="15" thickBot="1" x14ac:dyDescent="0.35">
      <c r="A7390" s="4">
        <v>7389</v>
      </c>
      <c r="B7390" s="2" t="s">
        <v>9454</v>
      </c>
      <c r="C7390" s="1">
        <v>2013</v>
      </c>
      <c r="D7390" s="3">
        <v>41531</v>
      </c>
      <c r="E7390" s="3">
        <v>41536</v>
      </c>
      <c r="F7390" s="2" t="s">
        <v>50</v>
      </c>
      <c r="G7390" s="2" t="s">
        <v>118</v>
      </c>
      <c r="H7390" s="2" t="s">
        <v>119</v>
      </c>
      <c r="I7390" s="2" t="s">
        <v>26</v>
      </c>
      <c r="J7390" s="2" t="s">
        <v>27</v>
      </c>
      <c r="K7390" s="2" t="s">
        <v>2530</v>
      </c>
      <c r="L7390" s="2" t="s">
        <v>138</v>
      </c>
      <c r="M7390" s="1">
        <v>68104</v>
      </c>
      <c r="N7390" s="2" t="s">
        <v>105</v>
      </c>
      <c r="O7390" s="2" t="s">
        <v>4549</v>
      </c>
      <c r="P7390" s="2" t="s">
        <v>71</v>
      </c>
      <c r="Q7390" s="2" t="s">
        <v>72</v>
      </c>
      <c r="R7390" s="2" t="s">
        <v>4550</v>
      </c>
      <c r="S7390" s="1">
        <v>29.97</v>
      </c>
      <c r="T7390" s="1">
        <v>3</v>
      </c>
      <c r="U7390" s="1">
        <v>0</v>
      </c>
      <c r="V7390" s="5">
        <v>0.29970000000000002</v>
      </c>
    </row>
    <row r="7391" spans="1:22" ht="15" thickBot="1" x14ac:dyDescent="0.35">
      <c r="A7391" s="4">
        <v>7390</v>
      </c>
      <c r="B7391" s="2" t="s">
        <v>9455</v>
      </c>
      <c r="C7391" s="1">
        <v>2014</v>
      </c>
      <c r="D7391" s="3">
        <v>41973</v>
      </c>
      <c r="E7391" s="3">
        <v>41977</v>
      </c>
      <c r="F7391" s="2" t="s">
        <v>50</v>
      </c>
      <c r="G7391" s="2" t="s">
        <v>655</v>
      </c>
      <c r="H7391" s="2" t="s">
        <v>656</v>
      </c>
      <c r="I7391" s="2" t="s">
        <v>26</v>
      </c>
      <c r="J7391" s="2" t="s">
        <v>27</v>
      </c>
      <c r="K7391" s="2" t="s">
        <v>6243</v>
      </c>
      <c r="L7391" s="2" t="s">
        <v>335</v>
      </c>
      <c r="M7391" s="1">
        <v>37421</v>
      </c>
      <c r="N7391" s="2" t="s">
        <v>30</v>
      </c>
      <c r="O7391" s="2" t="s">
        <v>35</v>
      </c>
      <c r="P7391" s="2" t="s">
        <v>32</v>
      </c>
      <c r="Q7391" s="2" t="s">
        <v>36</v>
      </c>
      <c r="R7391" s="2" t="s">
        <v>37</v>
      </c>
      <c r="S7391" s="1">
        <v>390.36799999999999</v>
      </c>
      <c r="T7391" s="1">
        <v>2</v>
      </c>
      <c r="U7391" s="1">
        <v>0.2</v>
      </c>
      <c r="V7391" s="5">
        <v>48.795999999999999</v>
      </c>
    </row>
    <row r="7392" spans="1:22" ht="15" thickBot="1" x14ac:dyDescent="0.35">
      <c r="A7392" s="4">
        <v>7391</v>
      </c>
      <c r="B7392" s="2" t="s">
        <v>9455</v>
      </c>
      <c r="C7392" s="1">
        <v>2014</v>
      </c>
      <c r="D7392" s="3">
        <v>41973</v>
      </c>
      <c r="E7392" s="3">
        <v>41977</v>
      </c>
      <c r="F7392" s="2" t="s">
        <v>50</v>
      </c>
      <c r="G7392" s="2" t="s">
        <v>655</v>
      </c>
      <c r="H7392" s="2" t="s">
        <v>656</v>
      </c>
      <c r="I7392" s="2" t="s">
        <v>26</v>
      </c>
      <c r="J7392" s="2" t="s">
        <v>27</v>
      </c>
      <c r="K7392" s="2" t="s">
        <v>6243</v>
      </c>
      <c r="L7392" s="2" t="s">
        <v>335</v>
      </c>
      <c r="M7392" s="1">
        <v>37421</v>
      </c>
      <c r="N7392" s="2" t="s">
        <v>30</v>
      </c>
      <c r="O7392" s="2" t="s">
        <v>905</v>
      </c>
      <c r="P7392" s="2" t="s">
        <v>32</v>
      </c>
      <c r="Q7392" s="2" t="s">
        <v>65</v>
      </c>
      <c r="R7392" s="2" t="s">
        <v>6972</v>
      </c>
      <c r="S7392" s="1">
        <v>101.52</v>
      </c>
      <c r="T7392" s="1">
        <v>5</v>
      </c>
      <c r="U7392" s="1">
        <v>0.2</v>
      </c>
      <c r="V7392" s="5">
        <v>19.035</v>
      </c>
    </row>
    <row r="7393" spans="1:22" ht="15" thickBot="1" x14ac:dyDescent="0.35">
      <c r="A7393" s="4">
        <v>7392</v>
      </c>
      <c r="B7393" s="2" t="s">
        <v>9456</v>
      </c>
      <c r="C7393" s="1">
        <v>2014</v>
      </c>
      <c r="D7393" s="3">
        <v>41978</v>
      </c>
      <c r="E7393" s="3">
        <v>41981</v>
      </c>
      <c r="F7393" s="2" t="s">
        <v>23</v>
      </c>
      <c r="G7393" s="2" t="s">
        <v>3336</v>
      </c>
      <c r="H7393" s="2" t="s">
        <v>3337</v>
      </c>
      <c r="I7393" s="2" t="s">
        <v>26</v>
      </c>
      <c r="J7393" s="2" t="s">
        <v>27</v>
      </c>
      <c r="K7393" s="2" t="s">
        <v>746</v>
      </c>
      <c r="L7393" s="2" t="s">
        <v>498</v>
      </c>
      <c r="M7393" s="1">
        <v>45014</v>
      </c>
      <c r="N7393" s="2" t="s">
        <v>148</v>
      </c>
      <c r="O7393" s="2" t="s">
        <v>4705</v>
      </c>
      <c r="P7393" s="2" t="s">
        <v>46</v>
      </c>
      <c r="Q7393" s="2" t="s">
        <v>90</v>
      </c>
      <c r="R7393" s="2" t="s">
        <v>4706</v>
      </c>
      <c r="S7393" s="1">
        <v>74.352000000000004</v>
      </c>
      <c r="T7393" s="1">
        <v>3</v>
      </c>
      <c r="U7393" s="1">
        <v>0.2</v>
      </c>
      <c r="V7393" s="5">
        <v>23.234999999999999</v>
      </c>
    </row>
    <row r="7394" spans="1:22" ht="15" thickBot="1" x14ac:dyDescent="0.35">
      <c r="A7394" s="4">
        <v>7393</v>
      </c>
      <c r="B7394" s="2" t="s">
        <v>9457</v>
      </c>
      <c r="C7394" s="1">
        <v>2014</v>
      </c>
      <c r="D7394" s="3">
        <v>41762</v>
      </c>
      <c r="E7394" s="3">
        <v>41766</v>
      </c>
      <c r="F7394" s="2" t="s">
        <v>50</v>
      </c>
      <c r="G7394" s="2" t="s">
        <v>7215</v>
      </c>
      <c r="H7394" s="2" t="s">
        <v>7216</v>
      </c>
      <c r="I7394" s="2" t="s">
        <v>26</v>
      </c>
      <c r="J7394" s="2" t="s">
        <v>27</v>
      </c>
      <c r="K7394" s="2" t="s">
        <v>42</v>
      </c>
      <c r="L7394" s="2" t="s">
        <v>43</v>
      </c>
      <c r="M7394" s="1">
        <v>90049</v>
      </c>
      <c r="N7394" s="2" t="s">
        <v>44</v>
      </c>
      <c r="O7394" s="2" t="s">
        <v>5824</v>
      </c>
      <c r="P7394" s="2" t="s">
        <v>46</v>
      </c>
      <c r="Q7394" s="2" t="s">
        <v>90</v>
      </c>
      <c r="R7394" s="2" t="s">
        <v>5825</v>
      </c>
      <c r="S7394" s="1">
        <v>15.7</v>
      </c>
      <c r="T7394" s="1">
        <v>5</v>
      </c>
      <c r="U7394" s="1">
        <v>0</v>
      </c>
      <c r="V7394" s="5">
        <v>7.0650000000000004</v>
      </c>
    </row>
    <row r="7395" spans="1:22" ht="15" thickBot="1" x14ac:dyDescent="0.35">
      <c r="A7395" s="4">
        <v>7394</v>
      </c>
      <c r="B7395" s="2" t="s">
        <v>9457</v>
      </c>
      <c r="C7395" s="1">
        <v>2014</v>
      </c>
      <c r="D7395" s="3">
        <v>41762</v>
      </c>
      <c r="E7395" s="3">
        <v>41766</v>
      </c>
      <c r="F7395" s="2" t="s">
        <v>50</v>
      </c>
      <c r="G7395" s="2" t="s">
        <v>7215</v>
      </c>
      <c r="H7395" s="2" t="s">
        <v>7216</v>
      </c>
      <c r="I7395" s="2" t="s">
        <v>26</v>
      </c>
      <c r="J7395" s="2" t="s">
        <v>27</v>
      </c>
      <c r="K7395" s="2" t="s">
        <v>42</v>
      </c>
      <c r="L7395" s="2" t="s">
        <v>43</v>
      </c>
      <c r="M7395" s="1">
        <v>90049</v>
      </c>
      <c r="N7395" s="2" t="s">
        <v>44</v>
      </c>
      <c r="O7395" s="2" t="s">
        <v>6379</v>
      </c>
      <c r="P7395" s="2" t="s">
        <v>46</v>
      </c>
      <c r="Q7395" s="2" t="s">
        <v>68</v>
      </c>
      <c r="R7395" s="2" t="s">
        <v>6380</v>
      </c>
      <c r="S7395" s="1">
        <v>59.52</v>
      </c>
      <c r="T7395" s="1">
        <v>3</v>
      </c>
      <c r="U7395" s="1">
        <v>0</v>
      </c>
      <c r="V7395" s="5">
        <v>15.475199999999999</v>
      </c>
    </row>
    <row r="7396" spans="1:22" ht="15" thickBot="1" x14ac:dyDescent="0.35">
      <c r="A7396" s="4">
        <v>7395</v>
      </c>
      <c r="B7396" s="2" t="s">
        <v>9457</v>
      </c>
      <c r="C7396" s="1">
        <v>2014</v>
      </c>
      <c r="D7396" s="3">
        <v>41762</v>
      </c>
      <c r="E7396" s="3">
        <v>41766</v>
      </c>
      <c r="F7396" s="2" t="s">
        <v>50</v>
      </c>
      <c r="G7396" s="2" t="s">
        <v>7215</v>
      </c>
      <c r="H7396" s="2" t="s">
        <v>7216</v>
      </c>
      <c r="I7396" s="2" t="s">
        <v>26</v>
      </c>
      <c r="J7396" s="2" t="s">
        <v>27</v>
      </c>
      <c r="K7396" s="2" t="s">
        <v>42</v>
      </c>
      <c r="L7396" s="2" t="s">
        <v>43</v>
      </c>
      <c r="M7396" s="1">
        <v>90049</v>
      </c>
      <c r="N7396" s="2" t="s">
        <v>44</v>
      </c>
      <c r="O7396" s="2" t="s">
        <v>1266</v>
      </c>
      <c r="P7396" s="2" t="s">
        <v>46</v>
      </c>
      <c r="Q7396" s="2" t="s">
        <v>90</v>
      </c>
      <c r="R7396" s="2" t="s">
        <v>1267</v>
      </c>
      <c r="S7396" s="1">
        <v>34.4</v>
      </c>
      <c r="T7396" s="1">
        <v>5</v>
      </c>
      <c r="U7396" s="1">
        <v>0</v>
      </c>
      <c r="V7396" s="5">
        <v>15.824</v>
      </c>
    </row>
    <row r="7397" spans="1:22" ht="15" thickBot="1" x14ac:dyDescent="0.35">
      <c r="A7397" s="4">
        <v>7396</v>
      </c>
      <c r="B7397" s="2" t="s">
        <v>9458</v>
      </c>
      <c r="C7397" s="1">
        <v>2013</v>
      </c>
      <c r="D7397" s="3">
        <v>41634</v>
      </c>
      <c r="E7397" s="3">
        <v>41639</v>
      </c>
      <c r="F7397" s="2" t="s">
        <v>50</v>
      </c>
      <c r="G7397" s="2" t="s">
        <v>6797</v>
      </c>
      <c r="H7397" s="2" t="s">
        <v>6798</v>
      </c>
      <c r="I7397" s="2" t="s">
        <v>41</v>
      </c>
      <c r="J7397" s="2" t="s">
        <v>27</v>
      </c>
      <c r="K7397" s="2" t="s">
        <v>266</v>
      </c>
      <c r="L7397" s="2" t="s">
        <v>267</v>
      </c>
      <c r="M7397" s="1">
        <v>10024</v>
      </c>
      <c r="N7397" s="2" t="s">
        <v>148</v>
      </c>
      <c r="O7397" s="2" t="s">
        <v>3804</v>
      </c>
      <c r="P7397" s="2" t="s">
        <v>32</v>
      </c>
      <c r="Q7397" s="2" t="s">
        <v>56</v>
      </c>
      <c r="R7397" s="2" t="s">
        <v>3805</v>
      </c>
      <c r="S7397" s="1">
        <v>313.17599999999999</v>
      </c>
      <c r="T7397" s="1">
        <v>2</v>
      </c>
      <c r="U7397" s="1">
        <v>0.4</v>
      </c>
      <c r="V7397" s="5">
        <v>-120.0508</v>
      </c>
    </row>
    <row r="7398" spans="1:22" ht="15" thickBot="1" x14ac:dyDescent="0.35">
      <c r="A7398" s="4">
        <v>7397</v>
      </c>
      <c r="B7398" s="2" t="s">
        <v>9458</v>
      </c>
      <c r="C7398" s="1">
        <v>2013</v>
      </c>
      <c r="D7398" s="3">
        <v>41634</v>
      </c>
      <c r="E7398" s="3">
        <v>41639</v>
      </c>
      <c r="F7398" s="2" t="s">
        <v>50</v>
      </c>
      <c r="G7398" s="2" t="s">
        <v>6797</v>
      </c>
      <c r="H7398" s="2" t="s">
        <v>6798</v>
      </c>
      <c r="I7398" s="2" t="s">
        <v>41</v>
      </c>
      <c r="J7398" s="2" t="s">
        <v>27</v>
      </c>
      <c r="K7398" s="2" t="s">
        <v>266</v>
      </c>
      <c r="L7398" s="2" t="s">
        <v>267</v>
      </c>
      <c r="M7398" s="1">
        <v>10024</v>
      </c>
      <c r="N7398" s="2" t="s">
        <v>148</v>
      </c>
      <c r="O7398" s="2" t="s">
        <v>2436</v>
      </c>
      <c r="P7398" s="2" t="s">
        <v>32</v>
      </c>
      <c r="Q7398" s="2" t="s">
        <v>36</v>
      </c>
      <c r="R7398" s="2" t="s">
        <v>2437</v>
      </c>
      <c r="S7398" s="1">
        <v>866.64599999999996</v>
      </c>
      <c r="T7398" s="1">
        <v>3</v>
      </c>
      <c r="U7398" s="1">
        <v>0.1</v>
      </c>
      <c r="V7398" s="5">
        <v>173.32919999999999</v>
      </c>
    </row>
    <row r="7399" spans="1:22" ht="15" thickBot="1" x14ac:dyDescent="0.35">
      <c r="A7399" s="4">
        <v>7398</v>
      </c>
      <c r="B7399" s="2" t="s">
        <v>9459</v>
      </c>
      <c r="C7399" s="1">
        <v>2011</v>
      </c>
      <c r="D7399" s="3">
        <v>40816</v>
      </c>
      <c r="E7399" s="3">
        <v>40816</v>
      </c>
      <c r="F7399" s="2" t="s">
        <v>1290</v>
      </c>
      <c r="G7399" s="2" t="s">
        <v>6232</v>
      </c>
      <c r="H7399" s="2" t="s">
        <v>6233</v>
      </c>
      <c r="I7399" s="2" t="s">
        <v>41</v>
      </c>
      <c r="J7399" s="2" t="s">
        <v>27</v>
      </c>
      <c r="K7399" s="2" t="s">
        <v>746</v>
      </c>
      <c r="L7399" s="2" t="s">
        <v>498</v>
      </c>
      <c r="M7399" s="1">
        <v>45014</v>
      </c>
      <c r="N7399" s="2" t="s">
        <v>148</v>
      </c>
      <c r="O7399" s="2" t="s">
        <v>816</v>
      </c>
      <c r="P7399" s="2" t="s">
        <v>46</v>
      </c>
      <c r="Q7399" s="2" t="s">
        <v>78</v>
      </c>
      <c r="R7399" s="2" t="s">
        <v>817</v>
      </c>
      <c r="S7399" s="1">
        <v>795.40800000000002</v>
      </c>
      <c r="T7399" s="1">
        <v>6</v>
      </c>
      <c r="U7399" s="1">
        <v>0.2</v>
      </c>
      <c r="V7399" s="5">
        <v>59.6556</v>
      </c>
    </row>
    <row r="7400" spans="1:22" ht="15" thickBot="1" x14ac:dyDescent="0.35">
      <c r="A7400" s="4">
        <v>7399</v>
      </c>
      <c r="B7400" s="2" t="s">
        <v>9460</v>
      </c>
      <c r="C7400" s="1">
        <v>2011</v>
      </c>
      <c r="D7400" s="3">
        <v>40736</v>
      </c>
      <c r="E7400" s="3">
        <v>40739</v>
      </c>
      <c r="F7400" s="2" t="s">
        <v>23</v>
      </c>
      <c r="G7400" s="2" t="s">
        <v>2098</v>
      </c>
      <c r="H7400" s="2" t="s">
        <v>2099</v>
      </c>
      <c r="I7400" s="2" t="s">
        <v>26</v>
      </c>
      <c r="J7400" s="2" t="s">
        <v>27</v>
      </c>
      <c r="K7400" s="2" t="s">
        <v>303</v>
      </c>
      <c r="L7400" s="2" t="s">
        <v>211</v>
      </c>
      <c r="M7400" s="1">
        <v>60610</v>
      </c>
      <c r="N7400" s="2" t="s">
        <v>105</v>
      </c>
      <c r="O7400" s="2" t="s">
        <v>4179</v>
      </c>
      <c r="P7400" s="2" t="s">
        <v>46</v>
      </c>
      <c r="Q7400" s="2" t="s">
        <v>90</v>
      </c>
      <c r="R7400" s="2" t="s">
        <v>4180</v>
      </c>
      <c r="S7400" s="1">
        <v>35.856000000000002</v>
      </c>
      <c r="T7400" s="1">
        <v>9</v>
      </c>
      <c r="U7400" s="1">
        <v>0.2</v>
      </c>
      <c r="V7400" s="5">
        <v>12.9978</v>
      </c>
    </row>
    <row r="7401" spans="1:22" ht="15" thickBot="1" x14ac:dyDescent="0.35">
      <c r="A7401" s="4">
        <v>7400</v>
      </c>
      <c r="B7401" s="2" t="s">
        <v>9460</v>
      </c>
      <c r="C7401" s="1">
        <v>2011</v>
      </c>
      <c r="D7401" s="3">
        <v>40736</v>
      </c>
      <c r="E7401" s="3">
        <v>40739</v>
      </c>
      <c r="F7401" s="2" t="s">
        <v>23</v>
      </c>
      <c r="G7401" s="2" t="s">
        <v>2098</v>
      </c>
      <c r="H7401" s="2" t="s">
        <v>2099</v>
      </c>
      <c r="I7401" s="2" t="s">
        <v>26</v>
      </c>
      <c r="J7401" s="2" t="s">
        <v>27</v>
      </c>
      <c r="K7401" s="2" t="s">
        <v>303</v>
      </c>
      <c r="L7401" s="2" t="s">
        <v>211</v>
      </c>
      <c r="M7401" s="1">
        <v>60610</v>
      </c>
      <c r="N7401" s="2" t="s">
        <v>105</v>
      </c>
      <c r="O7401" s="2" t="s">
        <v>2089</v>
      </c>
      <c r="P7401" s="2" t="s">
        <v>71</v>
      </c>
      <c r="Q7401" s="2" t="s">
        <v>161</v>
      </c>
      <c r="R7401" s="2" t="s">
        <v>2090</v>
      </c>
      <c r="S7401" s="1">
        <v>23.84</v>
      </c>
      <c r="T7401" s="1">
        <v>4</v>
      </c>
      <c r="U7401" s="1">
        <v>0.2</v>
      </c>
      <c r="V7401" s="5">
        <v>3.278</v>
      </c>
    </row>
    <row r="7402" spans="1:22" ht="15" thickBot="1" x14ac:dyDescent="0.35">
      <c r="A7402" s="4">
        <v>7401</v>
      </c>
      <c r="B7402" s="2" t="s">
        <v>9461</v>
      </c>
      <c r="C7402" s="1">
        <v>2013</v>
      </c>
      <c r="D7402" s="3">
        <v>41526</v>
      </c>
      <c r="E7402" s="3">
        <v>41531</v>
      </c>
      <c r="F7402" s="2" t="s">
        <v>50</v>
      </c>
      <c r="G7402" s="2" t="s">
        <v>2562</v>
      </c>
      <c r="H7402" s="2" t="s">
        <v>2563</v>
      </c>
      <c r="I7402" s="2" t="s">
        <v>26</v>
      </c>
      <c r="J7402" s="2" t="s">
        <v>27</v>
      </c>
      <c r="K7402" s="2" t="s">
        <v>95</v>
      </c>
      <c r="L7402" s="2" t="s">
        <v>96</v>
      </c>
      <c r="M7402" s="1">
        <v>98103</v>
      </c>
      <c r="N7402" s="2" t="s">
        <v>44</v>
      </c>
      <c r="O7402" s="2" t="s">
        <v>1875</v>
      </c>
      <c r="P7402" s="2" t="s">
        <v>32</v>
      </c>
      <c r="Q7402" s="2" t="s">
        <v>65</v>
      </c>
      <c r="R7402" s="2" t="s">
        <v>1876</v>
      </c>
      <c r="S7402" s="1">
        <v>43.13</v>
      </c>
      <c r="T7402" s="1">
        <v>1</v>
      </c>
      <c r="U7402" s="1">
        <v>0</v>
      </c>
      <c r="V7402" s="5">
        <v>14.664199999999999</v>
      </c>
    </row>
    <row r="7403" spans="1:22" ht="15" thickBot="1" x14ac:dyDescent="0.35">
      <c r="A7403" s="4">
        <v>7402</v>
      </c>
      <c r="B7403" s="2" t="s">
        <v>9461</v>
      </c>
      <c r="C7403" s="1">
        <v>2013</v>
      </c>
      <c r="D7403" s="3">
        <v>41526</v>
      </c>
      <c r="E7403" s="3">
        <v>41531</v>
      </c>
      <c r="F7403" s="2" t="s">
        <v>50</v>
      </c>
      <c r="G7403" s="2" t="s">
        <v>2562</v>
      </c>
      <c r="H7403" s="2" t="s">
        <v>2563</v>
      </c>
      <c r="I7403" s="2" t="s">
        <v>26</v>
      </c>
      <c r="J7403" s="2" t="s">
        <v>27</v>
      </c>
      <c r="K7403" s="2" t="s">
        <v>95</v>
      </c>
      <c r="L7403" s="2" t="s">
        <v>96</v>
      </c>
      <c r="M7403" s="1">
        <v>98103</v>
      </c>
      <c r="N7403" s="2" t="s">
        <v>44</v>
      </c>
      <c r="O7403" s="2" t="s">
        <v>1028</v>
      </c>
      <c r="P7403" s="2" t="s">
        <v>46</v>
      </c>
      <c r="Q7403" s="2" t="s">
        <v>90</v>
      </c>
      <c r="R7403" s="2" t="s">
        <v>1029</v>
      </c>
      <c r="S7403" s="1">
        <v>30.87</v>
      </c>
      <c r="T7403" s="1">
        <v>7</v>
      </c>
      <c r="U7403" s="1">
        <v>0</v>
      </c>
      <c r="V7403" s="5">
        <v>14.200200000000001</v>
      </c>
    </row>
    <row r="7404" spans="1:22" ht="15" thickBot="1" x14ac:dyDescent="0.35">
      <c r="A7404" s="4">
        <v>7403</v>
      </c>
      <c r="B7404" s="2" t="s">
        <v>9462</v>
      </c>
      <c r="C7404" s="1">
        <v>2014</v>
      </c>
      <c r="D7404" s="3">
        <v>41858</v>
      </c>
      <c r="E7404" s="3">
        <v>41862</v>
      </c>
      <c r="F7404" s="2" t="s">
        <v>50</v>
      </c>
      <c r="G7404" s="2" t="s">
        <v>1125</v>
      </c>
      <c r="H7404" s="2" t="s">
        <v>1126</v>
      </c>
      <c r="I7404" s="2" t="s">
        <v>26</v>
      </c>
      <c r="J7404" s="2" t="s">
        <v>27</v>
      </c>
      <c r="K7404" s="2" t="s">
        <v>266</v>
      </c>
      <c r="L7404" s="2" t="s">
        <v>267</v>
      </c>
      <c r="M7404" s="1">
        <v>10011</v>
      </c>
      <c r="N7404" s="2" t="s">
        <v>148</v>
      </c>
      <c r="O7404" s="2" t="s">
        <v>1405</v>
      </c>
      <c r="P7404" s="2" t="s">
        <v>46</v>
      </c>
      <c r="Q7404" s="2" t="s">
        <v>578</v>
      </c>
      <c r="R7404" s="2" t="s">
        <v>1406</v>
      </c>
      <c r="S7404" s="1">
        <v>70.12</v>
      </c>
      <c r="T7404" s="1">
        <v>4</v>
      </c>
      <c r="U7404" s="1">
        <v>0</v>
      </c>
      <c r="V7404" s="5">
        <v>21.036000000000001</v>
      </c>
    </row>
    <row r="7405" spans="1:22" ht="15" thickBot="1" x14ac:dyDescent="0.35">
      <c r="A7405" s="4">
        <v>7404</v>
      </c>
      <c r="B7405" s="2" t="s">
        <v>9463</v>
      </c>
      <c r="C7405" s="1">
        <v>2012</v>
      </c>
      <c r="D7405" s="3">
        <v>41043</v>
      </c>
      <c r="E7405" s="3">
        <v>41048</v>
      </c>
      <c r="F7405" s="2" t="s">
        <v>50</v>
      </c>
      <c r="G7405" s="2" t="s">
        <v>995</v>
      </c>
      <c r="H7405" s="2" t="s">
        <v>996</v>
      </c>
      <c r="I7405" s="2" t="s">
        <v>41</v>
      </c>
      <c r="J7405" s="2" t="s">
        <v>27</v>
      </c>
      <c r="K7405" s="2" t="s">
        <v>9350</v>
      </c>
      <c r="L7405" s="2" t="s">
        <v>43</v>
      </c>
      <c r="M7405" s="1">
        <v>93010</v>
      </c>
      <c r="N7405" s="2" t="s">
        <v>44</v>
      </c>
      <c r="O7405" s="2" t="s">
        <v>2232</v>
      </c>
      <c r="P7405" s="2" t="s">
        <v>32</v>
      </c>
      <c r="Q7405" s="2" t="s">
        <v>33</v>
      </c>
      <c r="R7405" s="2" t="s">
        <v>2233</v>
      </c>
      <c r="S7405" s="1">
        <v>509.95749999999998</v>
      </c>
      <c r="T7405" s="1">
        <v>5</v>
      </c>
      <c r="U7405" s="1">
        <v>0.15</v>
      </c>
      <c r="V7405" s="5">
        <v>41.996499999999997</v>
      </c>
    </row>
    <row r="7406" spans="1:22" ht="15" thickBot="1" x14ac:dyDescent="0.35">
      <c r="A7406" s="4">
        <v>7405</v>
      </c>
      <c r="B7406" s="2" t="s">
        <v>9463</v>
      </c>
      <c r="C7406" s="1">
        <v>2012</v>
      </c>
      <c r="D7406" s="3">
        <v>41043</v>
      </c>
      <c r="E7406" s="3">
        <v>41048</v>
      </c>
      <c r="F7406" s="2" t="s">
        <v>50</v>
      </c>
      <c r="G7406" s="2" t="s">
        <v>995</v>
      </c>
      <c r="H7406" s="2" t="s">
        <v>996</v>
      </c>
      <c r="I7406" s="2" t="s">
        <v>41</v>
      </c>
      <c r="J7406" s="2" t="s">
        <v>27</v>
      </c>
      <c r="K7406" s="2" t="s">
        <v>9350</v>
      </c>
      <c r="L7406" s="2" t="s">
        <v>43</v>
      </c>
      <c r="M7406" s="1">
        <v>93010</v>
      </c>
      <c r="N7406" s="2" t="s">
        <v>44</v>
      </c>
      <c r="O7406" s="2" t="s">
        <v>1994</v>
      </c>
      <c r="P7406" s="2" t="s">
        <v>32</v>
      </c>
      <c r="Q7406" s="2" t="s">
        <v>65</v>
      </c>
      <c r="R7406" s="2" t="s">
        <v>1995</v>
      </c>
      <c r="S7406" s="1">
        <v>122.91</v>
      </c>
      <c r="T7406" s="1">
        <v>3</v>
      </c>
      <c r="U7406" s="1">
        <v>0</v>
      </c>
      <c r="V7406" s="5">
        <v>34.4148</v>
      </c>
    </row>
    <row r="7407" spans="1:22" ht="15" thickBot="1" x14ac:dyDescent="0.35">
      <c r="A7407" s="4">
        <v>7406</v>
      </c>
      <c r="B7407" s="2" t="s">
        <v>9463</v>
      </c>
      <c r="C7407" s="1">
        <v>2012</v>
      </c>
      <c r="D7407" s="3">
        <v>41043</v>
      </c>
      <c r="E7407" s="3">
        <v>41048</v>
      </c>
      <c r="F7407" s="2" t="s">
        <v>50</v>
      </c>
      <c r="G7407" s="2" t="s">
        <v>995</v>
      </c>
      <c r="H7407" s="2" t="s">
        <v>996</v>
      </c>
      <c r="I7407" s="2" t="s">
        <v>41</v>
      </c>
      <c r="J7407" s="2" t="s">
        <v>27</v>
      </c>
      <c r="K7407" s="2" t="s">
        <v>9350</v>
      </c>
      <c r="L7407" s="2" t="s">
        <v>43</v>
      </c>
      <c r="M7407" s="1">
        <v>93010</v>
      </c>
      <c r="N7407" s="2" t="s">
        <v>44</v>
      </c>
      <c r="O7407" s="2" t="s">
        <v>4928</v>
      </c>
      <c r="P7407" s="2" t="s">
        <v>32</v>
      </c>
      <c r="Q7407" s="2" t="s">
        <v>36</v>
      </c>
      <c r="R7407" s="2" t="s">
        <v>4929</v>
      </c>
      <c r="S7407" s="1">
        <v>97.567999999999998</v>
      </c>
      <c r="T7407" s="1">
        <v>2</v>
      </c>
      <c r="U7407" s="1">
        <v>0.2</v>
      </c>
      <c r="V7407" s="5">
        <v>-6.0979999999999999</v>
      </c>
    </row>
    <row r="7408" spans="1:22" ht="15" thickBot="1" x14ac:dyDescent="0.35">
      <c r="A7408" s="4">
        <v>7407</v>
      </c>
      <c r="B7408" s="2" t="s">
        <v>9463</v>
      </c>
      <c r="C7408" s="1">
        <v>2012</v>
      </c>
      <c r="D7408" s="3">
        <v>41043</v>
      </c>
      <c r="E7408" s="3">
        <v>41048</v>
      </c>
      <c r="F7408" s="2" t="s">
        <v>50</v>
      </c>
      <c r="G7408" s="2" t="s">
        <v>995</v>
      </c>
      <c r="H7408" s="2" t="s">
        <v>996</v>
      </c>
      <c r="I7408" s="2" t="s">
        <v>41</v>
      </c>
      <c r="J7408" s="2" t="s">
        <v>27</v>
      </c>
      <c r="K7408" s="2" t="s">
        <v>9350</v>
      </c>
      <c r="L7408" s="2" t="s">
        <v>43</v>
      </c>
      <c r="M7408" s="1">
        <v>93010</v>
      </c>
      <c r="N7408" s="2" t="s">
        <v>44</v>
      </c>
      <c r="O7408" s="2" t="s">
        <v>6356</v>
      </c>
      <c r="P7408" s="2" t="s">
        <v>32</v>
      </c>
      <c r="Q7408" s="2" t="s">
        <v>36</v>
      </c>
      <c r="R7408" s="2" t="s">
        <v>6357</v>
      </c>
      <c r="S7408" s="1">
        <v>722.35199999999998</v>
      </c>
      <c r="T7408" s="1">
        <v>3</v>
      </c>
      <c r="U7408" s="1">
        <v>0.2</v>
      </c>
      <c r="V7408" s="5">
        <v>81.264600000000002</v>
      </c>
    </row>
    <row r="7409" spans="1:22" ht="15" thickBot="1" x14ac:dyDescent="0.35">
      <c r="A7409" s="4">
        <v>7408</v>
      </c>
      <c r="B7409" s="2" t="s">
        <v>9464</v>
      </c>
      <c r="C7409" s="1">
        <v>2014</v>
      </c>
      <c r="D7409" s="3">
        <v>41660</v>
      </c>
      <c r="E7409" s="3">
        <v>41661</v>
      </c>
      <c r="F7409" s="2" t="s">
        <v>188</v>
      </c>
      <c r="G7409" s="2" t="s">
        <v>5155</v>
      </c>
      <c r="H7409" s="2" t="s">
        <v>5156</v>
      </c>
      <c r="I7409" s="2" t="s">
        <v>26</v>
      </c>
      <c r="J7409" s="2" t="s">
        <v>27</v>
      </c>
      <c r="K7409" s="2" t="s">
        <v>303</v>
      </c>
      <c r="L7409" s="2" t="s">
        <v>211</v>
      </c>
      <c r="M7409" s="1">
        <v>60653</v>
      </c>
      <c r="N7409" s="2" t="s">
        <v>105</v>
      </c>
      <c r="O7409" s="2" t="s">
        <v>2918</v>
      </c>
      <c r="P7409" s="2" t="s">
        <v>46</v>
      </c>
      <c r="Q7409" s="2" t="s">
        <v>47</v>
      </c>
      <c r="R7409" s="2" t="s">
        <v>2919</v>
      </c>
      <c r="S7409" s="1">
        <v>11.52</v>
      </c>
      <c r="T7409" s="1">
        <v>5</v>
      </c>
      <c r="U7409" s="1">
        <v>0.2</v>
      </c>
      <c r="V7409" s="5">
        <v>4.1760000000000002</v>
      </c>
    </row>
    <row r="7410" spans="1:22" ht="15" thickBot="1" x14ac:dyDescent="0.35">
      <c r="A7410" s="4">
        <v>7409</v>
      </c>
      <c r="B7410" s="2" t="s">
        <v>9465</v>
      </c>
      <c r="C7410" s="1">
        <v>2013</v>
      </c>
      <c r="D7410" s="3">
        <v>41425</v>
      </c>
      <c r="E7410" s="3">
        <v>41432</v>
      </c>
      <c r="F7410" s="2" t="s">
        <v>50</v>
      </c>
      <c r="G7410" s="2" t="s">
        <v>6310</v>
      </c>
      <c r="H7410" s="2" t="s">
        <v>6311</v>
      </c>
      <c r="I7410" s="2" t="s">
        <v>41</v>
      </c>
      <c r="J7410" s="2" t="s">
        <v>27</v>
      </c>
      <c r="K7410" s="2" t="s">
        <v>42</v>
      </c>
      <c r="L7410" s="2" t="s">
        <v>43</v>
      </c>
      <c r="M7410" s="1">
        <v>90032</v>
      </c>
      <c r="N7410" s="2" t="s">
        <v>44</v>
      </c>
      <c r="O7410" s="2" t="s">
        <v>6260</v>
      </c>
      <c r="P7410" s="2" t="s">
        <v>32</v>
      </c>
      <c r="Q7410" s="2" t="s">
        <v>65</v>
      </c>
      <c r="R7410" s="2" t="s">
        <v>6261</v>
      </c>
      <c r="S7410" s="1">
        <v>167.84</v>
      </c>
      <c r="T7410" s="1">
        <v>8</v>
      </c>
      <c r="U7410" s="1">
        <v>0</v>
      </c>
      <c r="V7410" s="5">
        <v>11.748799999999999</v>
      </c>
    </row>
    <row r="7411" spans="1:22" ht="15" thickBot="1" x14ac:dyDescent="0.35">
      <c r="A7411" s="4">
        <v>7410</v>
      </c>
      <c r="B7411" s="2" t="s">
        <v>9466</v>
      </c>
      <c r="C7411" s="1">
        <v>2011</v>
      </c>
      <c r="D7411" s="3">
        <v>40641</v>
      </c>
      <c r="E7411" s="3">
        <v>40645</v>
      </c>
      <c r="F7411" s="2" t="s">
        <v>50</v>
      </c>
      <c r="G7411" s="2" t="s">
        <v>3019</v>
      </c>
      <c r="H7411" s="2" t="s">
        <v>3020</v>
      </c>
      <c r="I7411" s="2" t="s">
        <v>26</v>
      </c>
      <c r="J7411" s="2" t="s">
        <v>27</v>
      </c>
      <c r="K7411" s="2" t="s">
        <v>2835</v>
      </c>
      <c r="L7411" s="2" t="s">
        <v>498</v>
      </c>
      <c r="M7411" s="1">
        <v>43615</v>
      </c>
      <c r="N7411" s="2" t="s">
        <v>148</v>
      </c>
      <c r="O7411" s="2" t="s">
        <v>7523</v>
      </c>
      <c r="P7411" s="2" t="s">
        <v>32</v>
      </c>
      <c r="Q7411" s="2" t="s">
        <v>56</v>
      </c>
      <c r="R7411" s="2" t="s">
        <v>7524</v>
      </c>
      <c r="S7411" s="1">
        <v>172.11</v>
      </c>
      <c r="T7411" s="1">
        <v>1</v>
      </c>
      <c r="U7411" s="1">
        <v>0.4</v>
      </c>
      <c r="V7411" s="5">
        <v>-94.660499999999999</v>
      </c>
    </row>
    <row r="7412" spans="1:22" ht="15" thickBot="1" x14ac:dyDescent="0.35">
      <c r="A7412" s="4">
        <v>7411</v>
      </c>
      <c r="B7412" s="2" t="s">
        <v>9467</v>
      </c>
      <c r="C7412" s="1">
        <v>2011</v>
      </c>
      <c r="D7412" s="3">
        <v>40747</v>
      </c>
      <c r="E7412" s="3">
        <v>40748</v>
      </c>
      <c r="F7412" s="2" t="s">
        <v>188</v>
      </c>
      <c r="G7412" s="2" t="s">
        <v>118</v>
      </c>
      <c r="H7412" s="2" t="s">
        <v>119</v>
      </c>
      <c r="I7412" s="2" t="s">
        <v>26</v>
      </c>
      <c r="J7412" s="2" t="s">
        <v>27</v>
      </c>
      <c r="K7412" s="2" t="s">
        <v>266</v>
      </c>
      <c r="L7412" s="2" t="s">
        <v>267</v>
      </c>
      <c r="M7412" s="1">
        <v>10011</v>
      </c>
      <c r="N7412" s="2" t="s">
        <v>148</v>
      </c>
      <c r="O7412" s="2" t="s">
        <v>3755</v>
      </c>
      <c r="P7412" s="2" t="s">
        <v>71</v>
      </c>
      <c r="Q7412" s="2" t="s">
        <v>161</v>
      </c>
      <c r="R7412" s="2" t="s">
        <v>3756</v>
      </c>
      <c r="S7412" s="1">
        <v>99.98</v>
      </c>
      <c r="T7412" s="1">
        <v>2</v>
      </c>
      <c r="U7412" s="1">
        <v>0</v>
      </c>
      <c r="V7412" s="5">
        <v>7.9984000000000002</v>
      </c>
    </row>
    <row r="7413" spans="1:22" ht="15" thickBot="1" x14ac:dyDescent="0.35">
      <c r="A7413" s="4">
        <v>7412</v>
      </c>
      <c r="B7413" s="2" t="s">
        <v>9468</v>
      </c>
      <c r="C7413" s="1">
        <v>2014</v>
      </c>
      <c r="D7413" s="3">
        <v>41790</v>
      </c>
      <c r="E7413" s="3">
        <v>41794</v>
      </c>
      <c r="F7413" s="2" t="s">
        <v>50</v>
      </c>
      <c r="G7413" s="2" t="s">
        <v>3763</v>
      </c>
      <c r="H7413" s="2" t="s">
        <v>3764</v>
      </c>
      <c r="I7413" s="2" t="s">
        <v>102</v>
      </c>
      <c r="J7413" s="2" t="s">
        <v>27</v>
      </c>
      <c r="K7413" s="2" t="s">
        <v>4278</v>
      </c>
      <c r="L7413" s="2" t="s">
        <v>420</v>
      </c>
      <c r="M7413" s="1">
        <v>97224</v>
      </c>
      <c r="N7413" s="2" t="s">
        <v>44</v>
      </c>
      <c r="O7413" s="2" t="s">
        <v>7054</v>
      </c>
      <c r="P7413" s="2" t="s">
        <v>71</v>
      </c>
      <c r="Q7413" s="2" t="s">
        <v>72</v>
      </c>
      <c r="R7413" s="2" t="s">
        <v>7055</v>
      </c>
      <c r="S7413" s="1">
        <v>156.792</v>
      </c>
      <c r="T7413" s="1">
        <v>1</v>
      </c>
      <c r="U7413" s="1">
        <v>0.2</v>
      </c>
      <c r="V7413" s="5">
        <v>17.639099999999999</v>
      </c>
    </row>
    <row r="7414" spans="1:22" ht="15" thickBot="1" x14ac:dyDescent="0.35">
      <c r="A7414" s="4">
        <v>7413</v>
      </c>
      <c r="B7414" s="2" t="s">
        <v>9468</v>
      </c>
      <c r="C7414" s="1">
        <v>2014</v>
      </c>
      <c r="D7414" s="3">
        <v>41790</v>
      </c>
      <c r="E7414" s="3">
        <v>41794</v>
      </c>
      <c r="F7414" s="2" t="s">
        <v>50</v>
      </c>
      <c r="G7414" s="2" t="s">
        <v>3763</v>
      </c>
      <c r="H7414" s="2" t="s">
        <v>3764</v>
      </c>
      <c r="I7414" s="2" t="s">
        <v>102</v>
      </c>
      <c r="J7414" s="2" t="s">
        <v>27</v>
      </c>
      <c r="K7414" s="2" t="s">
        <v>4278</v>
      </c>
      <c r="L7414" s="2" t="s">
        <v>420</v>
      </c>
      <c r="M7414" s="1">
        <v>97224</v>
      </c>
      <c r="N7414" s="2" t="s">
        <v>44</v>
      </c>
      <c r="O7414" s="2" t="s">
        <v>753</v>
      </c>
      <c r="P7414" s="2" t="s">
        <v>71</v>
      </c>
      <c r="Q7414" s="2" t="s">
        <v>161</v>
      </c>
      <c r="R7414" s="2" t="s">
        <v>754</v>
      </c>
      <c r="S7414" s="1">
        <v>35.36</v>
      </c>
      <c r="T7414" s="1">
        <v>2</v>
      </c>
      <c r="U7414" s="1">
        <v>0.2</v>
      </c>
      <c r="V7414" s="5">
        <v>-3.0939999999999999</v>
      </c>
    </row>
    <row r="7415" spans="1:22" ht="15" thickBot="1" x14ac:dyDescent="0.35">
      <c r="A7415" s="4">
        <v>7414</v>
      </c>
      <c r="B7415" s="2" t="s">
        <v>9468</v>
      </c>
      <c r="C7415" s="1">
        <v>2014</v>
      </c>
      <c r="D7415" s="3">
        <v>41790</v>
      </c>
      <c r="E7415" s="3">
        <v>41794</v>
      </c>
      <c r="F7415" s="2" t="s">
        <v>50</v>
      </c>
      <c r="G7415" s="2" t="s">
        <v>3763</v>
      </c>
      <c r="H7415" s="2" t="s">
        <v>3764</v>
      </c>
      <c r="I7415" s="2" t="s">
        <v>102</v>
      </c>
      <c r="J7415" s="2" t="s">
        <v>27</v>
      </c>
      <c r="K7415" s="2" t="s">
        <v>4278</v>
      </c>
      <c r="L7415" s="2" t="s">
        <v>420</v>
      </c>
      <c r="M7415" s="1">
        <v>97224</v>
      </c>
      <c r="N7415" s="2" t="s">
        <v>44</v>
      </c>
      <c r="O7415" s="2" t="s">
        <v>9021</v>
      </c>
      <c r="P7415" s="2" t="s">
        <v>32</v>
      </c>
      <c r="Q7415" s="2" t="s">
        <v>65</v>
      </c>
      <c r="R7415" s="2" t="s">
        <v>9022</v>
      </c>
      <c r="S7415" s="1">
        <v>13.592000000000001</v>
      </c>
      <c r="T7415" s="1">
        <v>1</v>
      </c>
      <c r="U7415" s="1">
        <v>0.2</v>
      </c>
      <c r="V7415" s="5">
        <v>-0.33979999999999999</v>
      </c>
    </row>
    <row r="7416" spans="1:22" ht="15" thickBot="1" x14ac:dyDescent="0.35">
      <c r="A7416" s="4">
        <v>7415</v>
      </c>
      <c r="B7416" s="2" t="s">
        <v>9469</v>
      </c>
      <c r="C7416" s="1">
        <v>2013</v>
      </c>
      <c r="D7416" s="3">
        <v>41347</v>
      </c>
      <c r="E7416" s="3">
        <v>41349</v>
      </c>
      <c r="F7416" s="2" t="s">
        <v>23</v>
      </c>
      <c r="G7416" s="2" t="s">
        <v>355</v>
      </c>
      <c r="H7416" s="2" t="s">
        <v>356</v>
      </c>
      <c r="I7416" s="2" t="s">
        <v>41</v>
      </c>
      <c r="J7416" s="2" t="s">
        <v>27</v>
      </c>
      <c r="K7416" s="2" t="s">
        <v>146</v>
      </c>
      <c r="L7416" s="2" t="s">
        <v>147</v>
      </c>
      <c r="M7416" s="1">
        <v>19134</v>
      </c>
      <c r="N7416" s="2" t="s">
        <v>148</v>
      </c>
      <c r="O7416" s="2" t="s">
        <v>686</v>
      </c>
      <c r="P7416" s="2" t="s">
        <v>32</v>
      </c>
      <c r="Q7416" s="2" t="s">
        <v>36</v>
      </c>
      <c r="R7416" s="2" t="s">
        <v>687</v>
      </c>
      <c r="S7416" s="1">
        <v>386.68</v>
      </c>
      <c r="T7416" s="1">
        <v>2</v>
      </c>
      <c r="U7416" s="1">
        <v>0.3</v>
      </c>
      <c r="V7416" s="5">
        <v>-5.524</v>
      </c>
    </row>
    <row r="7417" spans="1:22" ht="15" thickBot="1" x14ac:dyDescent="0.35">
      <c r="A7417" s="4">
        <v>7416</v>
      </c>
      <c r="B7417" s="2" t="s">
        <v>9469</v>
      </c>
      <c r="C7417" s="1">
        <v>2013</v>
      </c>
      <c r="D7417" s="3">
        <v>41347</v>
      </c>
      <c r="E7417" s="3">
        <v>41349</v>
      </c>
      <c r="F7417" s="2" t="s">
        <v>23</v>
      </c>
      <c r="G7417" s="2" t="s">
        <v>355</v>
      </c>
      <c r="H7417" s="2" t="s">
        <v>356</v>
      </c>
      <c r="I7417" s="2" t="s">
        <v>41</v>
      </c>
      <c r="J7417" s="2" t="s">
        <v>27</v>
      </c>
      <c r="K7417" s="2" t="s">
        <v>146</v>
      </c>
      <c r="L7417" s="2" t="s">
        <v>147</v>
      </c>
      <c r="M7417" s="1">
        <v>19134</v>
      </c>
      <c r="N7417" s="2" t="s">
        <v>148</v>
      </c>
      <c r="O7417" s="2" t="s">
        <v>6538</v>
      </c>
      <c r="P7417" s="2" t="s">
        <v>71</v>
      </c>
      <c r="Q7417" s="2" t="s">
        <v>161</v>
      </c>
      <c r="R7417" s="2" t="s">
        <v>6539</v>
      </c>
      <c r="S7417" s="1">
        <v>379.96</v>
      </c>
      <c r="T7417" s="1">
        <v>5</v>
      </c>
      <c r="U7417" s="1">
        <v>0.2</v>
      </c>
      <c r="V7417" s="5">
        <v>47.494999999999997</v>
      </c>
    </row>
    <row r="7418" spans="1:22" ht="15" thickBot="1" x14ac:dyDescent="0.35">
      <c r="A7418" s="4">
        <v>7417</v>
      </c>
      <c r="B7418" s="2" t="s">
        <v>9469</v>
      </c>
      <c r="C7418" s="1">
        <v>2013</v>
      </c>
      <c r="D7418" s="3">
        <v>41347</v>
      </c>
      <c r="E7418" s="3">
        <v>41349</v>
      </c>
      <c r="F7418" s="2" t="s">
        <v>23</v>
      </c>
      <c r="G7418" s="2" t="s">
        <v>355</v>
      </c>
      <c r="H7418" s="2" t="s">
        <v>356</v>
      </c>
      <c r="I7418" s="2" t="s">
        <v>41</v>
      </c>
      <c r="J7418" s="2" t="s">
        <v>27</v>
      </c>
      <c r="K7418" s="2" t="s">
        <v>146</v>
      </c>
      <c r="L7418" s="2" t="s">
        <v>147</v>
      </c>
      <c r="M7418" s="1">
        <v>19134</v>
      </c>
      <c r="N7418" s="2" t="s">
        <v>148</v>
      </c>
      <c r="O7418" s="2" t="s">
        <v>2791</v>
      </c>
      <c r="P7418" s="2" t="s">
        <v>71</v>
      </c>
      <c r="Q7418" s="2" t="s">
        <v>72</v>
      </c>
      <c r="R7418" s="2" t="s">
        <v>2792</v>
      </c>
      <c r="S7418" s="1">
        <v>539.91</v>
      </c>
      <c r="T7418" s="1">
        <v>3</v>
      </c>
      <c r="U7418" s="1">
        <v>0.4</v>
      </c>
      <c r="V7418" s="5">
        <v>-116.98050000000001</v>
      </c>
    </row>
    <row r="7419" spans="1:22" ht="15" thickBot="1" x14ac:dyDescent="0.35">
      <c r="A7419" s="4">
        <v>7418</v>
      </c>
      <c r="B7419" s="2" t="s">
        <v>9469</v>
      </c>
      <c r="C7419" s="1">
        <v>2013</v>
      </c>
      <c r="D7419" s="3">
        <v>41347</v>
      </c>
      <c r="E7419" s="3">
        <v>41349</v>
      </c>
      <c r="F7419" s="2" t="s">
        <v>23</v>
      </c>
      <c r="G7419" s="2" t="s">
        <v>355</v>
      </c>
      <c r="H7419" s="2" t="s">
        <v>356</v>
      </c>
      <c r="I7419" s="2" t="s">
        <v>41</v>
      </c>
      <c r="J7419" s="2" t="s">
        <v>27</v>
      </c>
      <c r="K7419" s="2" t="s">
        <v>146</v>
      </c>
      <c r="L7419" s="2" t="s">
        <v>147</v>
      </c>
      <c r="M7419" s="1">
        <v>19134</v>
      </c>
      <c r="N7419" s="2" t="s">
        <v>148</v>
      </c>
      <c r="O7419" s="2" t="s">
        <v>6650</v>
      </c>
      <c r="P7419" s="2" t="s">
        <v>46</v>
      </c>
      <c r="Q7419" s="2" t="s">
        <v>90</v>
      </c>
      <c r="R7419" s="2" t="s">
        <v>6651</v>
      </c>
      <c r="S7419" s="1">
        <v>41.24</v>
      </c>
      <c r="T7419" s="1">
        <v>5</v>
      </c>
      <c r="U7419" s="1">
        <v>0.2</v>
      </c>
      <c r="V7419" s="5">
        <v>13.9185</v>
      </c>
    </row>
    <row r="7420" spans="1:22" ht="15" thickBot="1" x14ac:dyDescent="0.35">
      <c r="A7420" s="4">
        <v>7419</v>
      </c>
      <c r="B7420" s="2" t="s">
        <v>9469</v>
      </c>
      <c r="C7420" s="1">
        <v>2013</v>
      </c>
      <c r="D7420" s="3">
        <v>41347</v>
      </c>
      <c r="E7420" s="3">
        <v>41349</v>
      </c>
      <c r="F7420" s="2" t="s">
        <v>23</v>
      </c>
      <c r="G7420" s="2" t="s">
        <v>355</v>
      </c>
      <c r="H7420" s="2" t="s">
        <v>356</v>
      </c>
      <c r="I7420" s="2" t="s">
        <v>41</v>
      </c>
      <c r="J7420" s="2" t="s">
        <v>27</v>
      </c>
      <c r="K7420" s="2" t="s">
        <v>146</v>
      </c>
      <c r="L7420" s="2" t="s">
        <v>147</v>
      </c>
      <c r="M7420" s="1">
        <v>19134</v>
      </c>
      <c r="N7420" s="2" t="s">
        <v>148</v>
      </c>
      <c r="O7420" s="2" t="s">
        <v>6988</v>
      </c>
      <c r="P7420" s="2" t="s">
        <v>46</v>
      </c>
      <c r="Q7420" s="2" t="s">
        <v>75</v>
      </c>
      <c r="R7420" s="2" t="s">
        <v>6989</v>
      </c>
      <c r="S7420" s="1">
        <v>51.896999999999998</v>
      </c>
      <c r="T7420" s="1">
        <v>1</v>
      </c>
      <c r="U7420" s="1">
        <v>0.7</v>
      </c>
      <c r="V7420" s="5">
        <v>-41.517600000000002</v>
      </c>
    </row>
    <row r="7421" spans="1:22" ht="15" thickBot="1" x14ac:dyDescent="0.35">
      <c r="A7421" s="4">
        <v>7420</v>
      </c>
      <c r="B7421" s="2" t="s">
        <v>9469</v>
      </c>
      <c r="C7421" s="1">
        <v>2013</v>
      </c>
      <c r="D7421" s="3">
        <v>41347</v>
      </c>
      <c r="E7421" s="3">
        <v>41349</v>
      </c>
      <c r="F7421" s="2" t="s">
        <v>23</v>
      </c>
      <c r="G7421" s="2" t="s">
        <v>355</v>
      </c>
      <c r="H7421" s="2" t="s">
        <v>356</v>
      </c>
      <c r="I7421" s="2" t="s">
        <v>41</v>
      </c>
      <c r="J7421" s="2" t="s">
        <v>27</v>
      </c>
      <c r="K7421" s="2" t="s">
        <v>146</v>
      </c>
      <c r="L7421" s="2" t="s">
        <v>147</v>
      </c>
      <c r="M7421" s="1">
        <v>19134</v>
      </c>
      <c r="N7421" s="2" t="s">
        <v>148</v>
      </c>
      <c r="O7421" s="2" t="s">
        <v>3688</v>
      </c>
      <c r="P7421" s="2" t="s">
        <v>46</v>
      </c>
      <c r="Q7421" s="2" t="s">
        <v>59</v>
      </c>
      <c r="R7421" s="2" t="s">
        <v>3689</v>
      </c>
      <c r="S7421" s="1">
        <v>552.55999999999995</v>
      </c>
      <c r="T7421" s="1">
        <v>5</v>
      </c>
      <c r="U7421" s="1">
        <v>0.2</v>
      </c>
      <c r="V7421" s="5">
        <v>-138.13999999999999</v>
      </c>
    </row>
    <row r="7422" spans="1:22" ht="15" thickBot="1" x14ac:dyDescent="0.35">
      <c r="A7422" s="4">
        <v>7421</v>
      </c>
      <c r="B7422" s="2" t="s">
        <v>9469</v>
      </c>
      <c r="C7422" s="1">
        <v>2013</v>
      </c>
      <c r="D7422" s="3">
        <v>41347</v>
      </c>
      <c r="E7422" s="3">
        <v>41349</v>
      </c>
      <c r="F7422" s="2" t="s">
        <v>23</v>
      </c>
      <c r="G7422" s="2" t="s">
        <v>355</v>
      </c>
      <c r="H7422" s="2" t="s">
        <v>356</v>
      </c>
      <c r="I7422" s="2" t="s">
        <v>41</v>
      </c>
      <c r="J7422" s="2" t="s">
        <v>27</v>
      </c>
      <c r="K7422" s="2" t="s">
        <v>146</v>
      </c>
      <c r="L7422" s="2" t="s">
        <v>147</v>
      </c>
      <c r="M7422" s="1">
        <v>19134</v>
      </c>
      <c r="N7422" s="2" t="s">
        <v>148</v>
      </c>
      <c r="O7422" s="2" t="s">
        <v>4327</v>
      </c>
      <c r="P7422" s="2" t="s">
        <v>46</v>
      </c>
      <c r="Q7422" s="2" t="s">
        <v>75</v>
      </c>
      <c r="R7422" s="2" t="s">
        <v>4328</v>
      </c>
      <c r="S7422" s="1">
        <v>23.16</v>
      </c>
      <c r="T7422" s="1">
        <v>5</v>
      </c>
      <c r="U7422" s="1">
        <v>0.7</v>
      </c>
      <c r="V7422" s="5">
        <v>-15.44</v>
      </c>
    </row>
    <row r="7423" spans="1:22" ht="15" thickBot="1" x14ac:dyDescent="0.35">
      <c r="A7423" s="4">
        <v>7422</v>
      </c>
      <c r="B7423" s="2" t="s">
        <v>9469</v>
      </c>
      <c r="C7423" s="1">
        <v>2013</v>
      </c>
      <c r="D7423" s="3">
        <v>41347</v>
      </c>
      <c r="E7423" s="3">
        <v>41349</v>
      </c>
      <c r="F7423" s="2" t="s">
        <v>23</v>
      </c>
      <c r="G7423" s="2" t="s">
        <v>355</v>
      </c>
      <c r="H7423" s="2" t="s">
        <v>356</v>
      </c>
      <c r="I7423" s="2" t="s">
        <v>41</v>
      </c>
      <c r="J7423" s="2" t="s">
        <v>27</v>
      </c>
      <c r="K7423" s="2" t="s">
        <v>146</v>
      </c>
      <c r="L7423" s="2" t="s">
        <v>147</v>
      </c>
      <c r="M7423" s="1">
        <v>19134</v>
      </c>
      <c r="N7423" s="2" t="s">
        <v>148</v>
      </c>
      <c r="O7423" s="2" t="s">
        <v>9470</v>
      </c>
      <c r="P7423" s="2" t="s">
        <v>46</v>
      </c>
      <c r="Q7423" s="2" t="s">
        <v>59</v>
      </c>
      <c r="R7423" s="2" t="s">
        <v>9471</v>
      </c>
      <c r="S7423" s="1">
        <v>126.08</v>
      </c>
      <c r="T7423" s="1">
        <v>2</v>
      </c>
      <c r="U7423" s="1">
        <v>0.2</v>
      </c>
      <c r="V7423" s="5">
        <v>-28.367999999999999</v>
      </c>
    </row>
    <row r="7424" spans="1:22" ht="15" thickBot="1" x14ac:dyDescent="0.35">
      <c r="A7424" s="4">
        <v>7423</v>
      </c>
      <c r="B7424" s="2" t="s">
        <v>9469</v>
      </c>
      <c r="C7424" s="1">
        <v>2013</v>
      </c>
      <c r="D7424" s="3">
        <v>41347</v>
      </c>
      <c r="E7424" s="3">
        <v>41349</v>
      </c>
      <c r="F7424" s="2" t="s">
        <v>23</v>
      </c>
      <c r="G7424" s="2" t="s">
        <v>355</v>
      </c>
      <c r="H7424" s="2" t="s">
        <v>356</v>
      </c>
      <c r="I7424" s="2" t="s">
        <v>41</v>
      </c>
      <c r="J7424" s="2" t="s">
        <v>27</v>
      </c>
      <c r="K7424" s="2" t="s">
        <v>146</v>
      </c>
      <c r="L7424" s="2" t="s">
        <v>147</v>
      </c>
      <c r="M7424" s="1">
        <v>19134</v>
      </c>
      <c r="N7424" s="2" t="s">
        <v>148</v>
      </c>
      <c r="O7424" s="2" t="s">
        <v>873</v>
      </c>
      <c r="P7424" s="2" t="s">
        <v>71</v>
      </c>
      <c r="Q7424" s="2" t="s">
        <v>682</v>
      </c>
      <c r="R7424" s="2" t="s">
        <v>6748</v>
      </c>
      <c r="S7424" s="1">
        <v>449.1</v>
      </c>
      <c r="T7424" s="1">
        <v>3</v>
      </c>
      <c r="U7424" s="1">
        <v>0.7</v>
      </c>
      <c r="V7424" s="5">
        <v>-643.71</v>
      </c>
    </row>
    <row r="7425" spans="1:22" ht="15" thickBot="1" x14ac:dyDescent="0.35">
      <c r="A7425" s="4">
        <v>7424</v>
      </c>
      <c r="B7425" s="2" t="s">
        <v>9472</v>
      </c>
      <c r="C7425" s="1">
        <v>2014</v>
      </c>
      <c r="D7425" s="3">
        <v>41740</v>
      </c>
      <c r="E7425" s="3">
        <v>41744</v>
      </c>
      <c r="F7425" s="2" t="s">
        <v>50</v>
      </c>
      <c r="G7425" s="2" t="s">
        <v>805</v>
      </c>
      <c r="H7425" s="2" t="s">
        <v>806</v>
      </c>
      <c r="I7425" s="2" t="s">
        <v>26</v>
      </c>
      <c r="J7425" s="2" t="s">
        <v>27</v>
      </c>
      <c r="K7425" s="2" t="s">
        <v>146</v>
      </c>
      <c r="L7425" s="2" t="s">
        <v>147</v>
      </c>
      <c r="M7425" s="1">
        <v>19143</v>
      </c>
      <c r="N7425" s="2" t="s">
        <v>148</v>
      </c>
      <c r="O7425" s="2" t="s">
        <v>5354</v>
      </c>
      <c r="P7425" s="2" t="s">
        <v>46</v>
      </c>
      <c r="Q7425" s="2" t="s">
        <v>78</v>
      </c>
      <c r="R7425" s="2" t="s">
        <v>5355</v>
      </c>
      <c r="S7425" s="1">
        <v>195.10400000000001</v>
      </c>
      <c r="T7425" s="1">
        <v>4</v>
      </c>
      <c r="U7425" s="1">
        <v>0.2</v>
      </c>
      <c r="V7425" s="5">
        <v>21.949200000000001</v>
      </c>
    </row>
    <row r="7426" spans="1:22" ht="15" thickBot="1" x14ac:dyDescent="0.35">
      <c r="A7426" s="4">
        <v>7425</v>
      </c>
      <c r="B7426" s="2" t="s">
        <v>9472</v>
      </c>
      <c r="C7426" s="1">
        <v>2014</v>
      </c>
      <c r="D7426" s="3">
        <v>41740</v>
      </c>
      <c r="E7426" s="3">
        <v>41744</v>
      </c>
      <c r="F7426" s="2" t="s">
        <v>50</v>
      </c>
      <c r="G7426" s="2" t="s">
        <v>805</v>
      </c>
      <c r="H7426" s="2" t="s">
        <v>806</v>
      </c>
      <c r="I7426" s="2" t="s">
        <v>26</v>
      </c>
      <c r="J7426" s="2" t="s">
        <v>27</v>
      </c>
      <c r="K7426" s="2" t="s">
        <v>146</v>
      </c>
      <c r="L7426" s="2" t="s">
        <v>147</v>
      </c>
      <c r="M7426" s="1">
        <v>19143</v>
      </c>
      <c r="N7426" s="2" t="s">
        <v>148</v>
      </c>
      <c r="O7426" s="2" t="s">
        <v>2629</v>
      </c>
      <c r="P7426" s="2" t="s">
        <v>32</v>
      </c>
      <c r="Q7426" s="2" t="s">
        <v>65</v>
      </c>
      <c r="R7426" s="2" t="s">
        <v>2630</v>
      </c>
      <c r="S7426" s="1">
        <v>36.671999999999997</v>
      </c>
      <c r="T7426" s="1">
        <v>3</v>
      </c>
      <c r="U7426" s="1">
        <v>0.2</v>
      </c>
      <c r="V7426" s="5">
        <v>6.4176000000000002</v>
      </c>
    </row>
    <row r="7427" spans="1:22" ht="15" thickBot="1" x14ac:dyDescent="0.35">
      <c r="A7427" s="4">
        <v>7426</v>
      </c>
      <c r="B7427" s="2" t="s">
        <v>9473</v>
      </c>
      <c r="C7427" s="1">
        <v>2013</v>
      </c>
      <c r="D7427" s="3">
        <v>41451</v>
      </c>
      <c r="E7427" s="3">
        <v>41453</v>
      </c>
      <c r="F7427" s="2" t="s">
        <v>23</v>
      </c>
      <c r="G7427" s="2" t="s">
        <v>813</v>
      </c>
      <c r="H7427" s="2" t="s">
        <v>814</v>
      </c>
      <c r="I7427" s="2" t="s">
        <v>26</v>
      </c>
      <c r="J7427" s="2" t="s">
        <v>27</v>
      </c>
      <c r="K7427" s="2" t="s">
        <v>184</v>
      </c>
      <c r="L7427" s="2" t="s">
        <v>104</v>
      </c>
      <c r="M7427" s="1">
        <v>77070</v>
      </c>
      <c r="N7427" s="2" t="s">
        <v>105</v>
      </c>
      <c r="O7427" s="2" t="s">
        <v>304</v>
      </c>
      <c r="P7427" s="2" t="s">
        <v>32</v>
      </c>
      <c r="Q7427" s="2" t="s">
        <v>36</v>
      </c>
      <c r="R7427" s="2" t="s">
        <v>305</v>
      </c>
      <c r="S7427" s="1">
        <v>85.245999999999995</v>
      </c>
      <c r="T7427" s="1">
        <v>2</v>
      </c>
      <c r="U7427" s="1">
        <v>0.3</v>
      </c>
      <c r="V7427" s="5">
        <v>-6.0890000000000004</v>
      </c>
    </row>
    <row r="7428" spans="1:22" ht="15" thickBot="1" x14ac:dyDescent="0.35">
      <c r="A7428" s="4">
        <v>7427</v>
      </c>
      <c r="B7428" s="2" t="s">
        <v>9473</v>
      </c>
      <c r="C7428" s="1">
        <v>2013</v>
      </c>
      <c r="D7428" s="3">
        <v>41451</v>
      </c>
      <c r="E7428" s="3">
        <v>41453</v>
      </c>
      <c r="F7428" s="2" t="s">
        <v>23</v>
      </c>
      <c r="G7428" s="2" t="s">
        <v>813</v>
      </c>
      <c r="H7428" s="2" t="s">
        <v>814</v>
      </c>
      <c r="I7428" s="2" t="s">
        <v>26</v>
      </c>
      <c r="J7428" s="2" t="s">
        <v>27</v>
      </c>
      <c r="K7428" s="2" t="s">
        <v>184</v>
      </c>
      <c r="L7428" s="2" t="s">
        <v>104</v>
      </c>
      <c r="M7428" s="1">
        <v>77070</v>
      </c>
      <c r="N7428" s="2" t="s">
        <v>105</v>
      </c>
      <c r="O7428" s="2" t="s">
        <v>6608</v>
      </c>
      <c r="P7428" s="2" t="s">
        <v>32</v>
      </c>
      <c r="Q7428" s="2" t="s">
        <v>65</v>
      </c>
      <c r="R7428" s="2" t="s">
        <v>6609</v>
      </c>
      <c r="S7428" s="1">
        <v>32.712000000000003</v>
      </c>
      <c r="T7428" s="1">
        <v>2</v>
      </c>
      <c r="U7428" s="1">
        <v>0.6</v>
      </c>
      <c r="V7428" s="5">
        <v>-26.169599999999999</v>
      </c>
    </row>
    <row r="7429" spans="1:22" ht="15" thickBot="1" x14ac:dyDescent="0.35">
      <c r="A7429" s="4">
        <v>7428</v>
      </c>
      <c r="B7429" s="2" t="s">
        <v>9474</v>
      </c>
      <c r="C7429" s="1">
        <v>2011</v>
      </c>
      <c r="D7429" s="3">
        <v>40619</v>
      </c>
      <c r="E7429" s="3">
        <v>40623</v>
      </c>
      <c r="F7429" s="2" t="s">
        <v>50</v>
      </c>
      <c r="G7429" s="2" t="s">
        <v>8727</v>
      </c>
      <c r="H7429" s="2" t="s">
        <v>8728</v>
      </c>
      <c r="I7429" s="2" t="s">
        <v>41</v>
      </c>
      <c r="J7429" s="2" t="s">
        <v>27</v>
      </c>
      <c r="K7429" s="2" t="s">
        <v>328</v>
      </c>
      <c r="L7429" s="2" t="s">
        <v>1487</v>
      </c>
      <c r="M7429" s="1">
        <v>39212</v>
      </c>
      <c r="N7429" s="2" t="s">
        <v>30</v>
      </c>
      <c r="O7429" s="2" t="s">
        <v>2077</v>
      </c>
      <c r="P7429" s="2" t="s">
        <v>46</v>
      </c>
      <c r="Q7429" s="2" t="s">
        <v>75</v>
      </c>
      <c r="R7429" s="2" t="s">
        <v>2078</v>
      </c>
      <c r="S7429" s="1">
        <v>11.43</v>
      </c>
      <c r="T7429" s="1">
        <v>3</v>
      </c>
      <c r="U7429" s="1">
        <v>0</v>
      </c>
      <c r="V7429" s="5">
        <v>5.3720999999999997</v>
      </c>
    </row>
    <row r="7430" spans="1:22" ht="15" thickBot="1" x14ac:dyDescent="0.35">
      <c r="A7430" s="4">
        <v>7429</v>
      </c>
      <c r="B7430" s="2" t="s">
        <v>9474</v>
      </c>
      <c r="C7430" s="1">
        <v>2011</v>
      </c>
      <c r="D7430" s="3">
        <v>40619</v>
      </c>
      <c r="E7430" s="3">
        <v>40623</v>
      </c>
      <c r="F7430" s="2" t="s">
        <v>50</v>
      </c>
      <c r="G7430" s="2" t="s">
        <v>8727</v>
      </c>
      <c r="H7430" s="2" t="s">
        <v>8728</v>
      </c>
      <c r="I7430" s="2" t="s">
        <v>41</v>
      </c>
      <c r="J7430" s="2" t="s">
        <v>27</v>
      </c>
      <c r="K7430" s="2" t="s">
        <v>328</v>
      </c>
      <c r="L7430" s="2" t="s">
        <v>1487</v>
      </c>
      <c r="M7430" s="1">
        <v>39212</v>
      </c>
      <c r="N7430" s="2" t="s">
        <v>30</v>
      </c>
      <c r="O7430" s="2" t="s">
        <v>1335</v>
      </c>
      <c r="P7430" s="2" t="s">
        <v>46</v>
      </c>
      <c r="Q7430" s="2" t="s">
        <v>75</v>
      </c>
      <c r="R7430" s="2" t="s">
        <v>1336</v>
      </c>
      <c r="S7430" s="1">
        <v>30.44</v>
      </c>
      <c r="T7430" s="1">
        <v>2</v>
      </c>
      <c r="U7430" s="1">
        <v>0</v>
      </c>
      <c r="V7430" s="5">
        <v>14.9156</v>
      </c>
    </row>
    <row r="7431" spans="1:22" ht="15" thickBot="1" x14ac:dyDescent="0.35">
      <c r="A7431" s="4">
        <v>7430</v>
      </c>
      <c r="B7431" s="2" t="s">
        <v>9474</v>
      </c>
      <c r="C7431" s="1">
        <v>2011</v>
      </c>
      <c r="D7431" s="3">
        <v>40619</v>
      </c>
      <c r="E7431" s="3">
        <v>40623</v>
      </c>
      <c r="F7431" s="2" t="s">
        <v>50</v>
      </c>
      <c r="G7431" s="2" t="s">
        <v>8727</v>
      </c>
      <c r="H7431" s="2" t="s">
        <v>8728</v>
      </c>
      <c r="I7431" s="2" t="s">
        <v>41</v>
      </c>
      <c r="J7431" s="2" t="s">
        <v>27</v>
      </c>
      <c r="K7431" s="2" t="s">
        <v>328</v>
      </c>
      <c r="L7431" s="2" t="s">
        <v>1487</v>
      </c>
      <c r="M7431" s="1">
        <v>39212</v>
      </c>
      <c r="N7431" s="2" t="s">
        <v>30</v>
      </c>
      <c r="O7431" s="2" t="s">
        <v>918</v>
      </c>
      <c r="P7431" s="2" t="s">
        <v>46</v>
      </c>
      <c r="Q7431" s="2" t="s">
        <v>90</v>
      </c>
      <c r="R7431" s="2" t="s">
        <v>919</v>
      </c>
      <c r="S7431" s="1">
        <v>12.96</v>
      </c>
      <c r="T7431" s="1">
        <v>2</v>
      </c>
      <c r="U7431" s="1">
        <v>0</v>
      </c>
      <c r="V7431" s="5">
        <v>6.3503999999999996</v>
      </c>
    </row>
    <row r="7432" spans="1:22" ht="15" thickBot="1" x14ac:dyDescent="0.35">
      <c r="A7432" s="4">
        <v>7431</v>
      </c>
      <c r="B7432" s="2" t="s">
        <v>9474</v>
      </c>
      <c r="C7432" s="1">
        <v>2011</v>
      </c>
      <c r="D7432" s="3">
        <v>40619</v>
      </c>
      <c r="E7432" s="3">
        <v>40623</v>
      </c>
      <c r="F7432" s="2" t="s">
        <v>50</v>
      </c>
      <c r="G7432" s="2" t="s">
        <v>8727</v>
      </c>
      <c r="H7432" s="2" t="s">
        <v>8728</v>
      </c>
      <c r="I7432" s="2" t="s">
        <v>41</v>
      </c>
      <c r="J7432" s="2" t="s">
        <v>27</v>
      </c>
      <c r="K7432" s="2" t="s">
        <v>328</v>
      </c>
      <c r="L7432" s="2" t="s">
        <v>1487</v>
      </c>
      <c r="M7432" s="1">
        <v>39212</v>
      </c>
      <c r="N7432" s="2" t="s">
        <v>30</v>
      </c>
      <c r="O7432" s="2" t="s">
        <v>8166</v>
      </c>
      <c r="P7432" s="2" t="s">
        <v>46</v>
      </c>
      <c r="Q7432" s="2" t="s">
        <v>90</v>
      </c>
      <c r="R7432" s="2" t="s">
        <v>8167</v>
      </c>
      <c r="S7432" s="1">
        <v>16</v>
      </c>
      <c r="T7432" s="1">
        <v>4</v>
      </c>
      <c r="U7432" s="1">
        <v>0</v>
      </c>
      <c r="V7432" s="5">
        <v>7.68</v>
      </c>
    </row>
    <row r="7433" spans="1:22" ht="15" thickBot="1" x14ac:dyDescent="0.35">
      <c r="A7433" s="4">
        <v>7432</v>
      </c>
      <c r="B7433" s="2" t="s">
        <v>9474</v>
      </c>
      <c r="C7433" s="1">
        <v>2011</v>
      </c>
      <c r="D7433" s="3">
        <v>40619</v>
      </c>
      <c r="E7433" s="3">
        <v>40623</v>
      </c>
      <c r="F7433" s="2" t="s">
        <v>50</v>
      </c>
      <c r="G7433" s="2" t="s">
        <v>8727</v>
      </c>
      <c r="H7433" s="2" t="s">
        <v>8728</v>
      </c>
      <c r="I7433" s="2" t="s">
        <v>41</v>
      </c>
      <c r="J7433" s="2" t="s">
        <v>27</v>
      </c>
      <c r="K7433" s="2" t="s">
        <v>328</v>
      </c>
      <c r="L7433" s="2" t="s">
        <v>1487</v>
      </c>
      <c r="M7433" s="1">
        <v>39212</v>
      </c>
      <c r="N7433" s="2" t="s">
        <v>30</v>
      </c>
      <c r="O7433" s="2" t="s">
        <v>3619</v>
      </c>
      <c r="P7433" s="2" t="s">
        <v>46</v>
      </c>
      <c r="Q7433" s="2" t="s">
        <v>78</v>
      </c>
      <c r="R7433" s="2" t="s">
        <v>3620</v>
      </c>
      <c r="S7433" s="1">
        <v>32.67</v>
      </c>
      <c r="T7433" s="1">
        <v>3</v>
      </c>
      <c r="U7433" s="1">
        <v>0</v>
      </c>
      <c r="V7433" s="5">
        <v>8.4941999999999993</v>
      </c>
    </row>
    <row r="7434" spans="1:22" ht="15" thickBot="1" x14ac:dyDescent="0.35">
      <c r="A7434" s="4">
        <v>7433</v>
      </c>
      <c r="B7434" s="2" t="s">
        <v>9475</v>
      </c>
      <c r="C7434" s="1">
        <v>2011</v>
      </c>
      <c r="D7434" s="3">
        <v>40764</v>
      </c>
      <c r="E7434" s="3">
        <v>40768</v>
      </c>
      <c r="F7434" s="2" t="s">
        <v>50</v>
      </c>
      <c r="G7434" s="2" t="s">
        <v>7417</v>
      </c>
      <c r="H7434" s="2" t="s">
        <v>7418</v>
      </c>
      <c r="I7434" s="2" t="s">
        <v>26</v>
      </c>
      <c r="J7434" s="2" t="s">
        <v>27</v>
      </c>
      <c r="K7434" s="2" t="s">
        <v>544</v>
      </c>
      <c r="L7434" s="2" t="s">
        <v>310</v>
      </c>
      <c r="M7434" s="1">
        <v>85023</v>
      </c>
      <c r="N7434" s="2" t="s">
        <v>44</v>
      </c>
      <c r="O7434" s="2" t="s">
        <v>3138</v>
      </c>
      <c r="P7434" s="2" t="s">
        <v>46</v>
      </c>
      <c r="Q7434" s="2" t="s">
        <v>269</v>
      </c>
      <c r="R7434" s="2" t="s">
        <v>3139</v>
      </c>
      <c r="S7434" s="1">
        <v>4.4640000000000004</v>
      </c>
      <c r="T7434" s="1">
        <v>3</v>
      </c>
      <c r="U7434" s="1">
        <v>0.2</v>
      </c>
      <c r="V7434" s="5">
        <v>-0.9486</v>
      </c>
    </row>
    <row r="7435" spans="1:22" ht="15" thickBot="1" x14ac:dyDescent="0.35">
      <c r="A7435" s="4">
        <v>7434</v>
      </c>
      <c r="B7435" s="2" t="s">
        <v>9475</v>
      </c>
      <c r="C7435" s="1">
        <v>2011</v>
      </c>
      <c r="D7435" s="3">
        <v>40764</v>
      </c>
      <c r="E7435" s="3">
        <v>40768</v>
      </c>
      <c r="F7435" s="2" t="s">
        <v>50</v>
      </c>
      <c r="G7435" s="2" t="s">
        <v>7417</v>
      </c>
      <c r="H7435" s="2" t="s">
        <v>7418</v>
      </c>
      <c r="I7435" s="2" t="s">
        <v>26</v>
      </c>
      <c r="J7435" s="2" t="s">
        <v>27</v>
      </c>
      <c r="K7435" s="2" t="s">
        <v>544</v>
      </c>
      <c r="L7435" s="2" t="s">
        <v>310</v>
      </c>
      <c r="M7435" s="1">
        <v>85023</v>
      </c>
      <c r="N7435" s="2" t="s">
        <v>44</v>
      </c>
      <c r="O7435" s="2" t="s">
        <v>3125</v>
      </c>
      <c r="P7435" s="2" t="s">
        <v>46</v>
      </c>
      <c r="Q7435" s="2" t="s">
        <v>75</v>
      </c>
      <c r="R7435" s="2" t="s">
        <v>3126</v>
      </c>
      <c r="S7435" s="1">
        <v>9.3450000000000006</v>
      </c>
      <c r="T7435" s="1">
        <v>5</v>
      </c>
      <c r="U7435" s="1">
        <v>0.7</v>
      </c>
      <c r="V7435" s="5">
        <v>-6.5415000000000001</v>
      </c>
    </row>
    <row r="7436" spans="1:22" ht="15" thickBot="1" x14ac:dyDescent="0.35">
      <c r="A7436" s="4">
        <v>7435</v>
      </c>
      <c r="B7436" s="2" t="s">
        <v>9476</v>
      </c>
      <c r="C7436" s="1">
        <v>2012</v>
      </c>
      <c r="D7436" s="3">
        <v>41116</v>
      </c>
      <c r="E7436" s="3">
        <v>41121</v>
      </c>
      <c r="F7436" s="2" t="s">
        <v>50</v>
      </c>
      <c r="G7436" s="2" t="s">
        <v>1383</v>
      </c>
      <c r="H7436" s="2" t="s">
        <v>1384</v>
      </c>
      <c r="I7436" s="2" t="s">
        <v>41</v>
      </c>
      <c r="J7436" s="2" t="s">
        <v>27</v>
      </c>
      <c r="K7436" s="2" t="s">
        <v>8825</v>
      </c>
      <c r="L7436" s="2" t="s">
        <v>43</v>
      </c>
      <c r="M7436" s="1">
        <v>93030</v>
      </c>
      <c r="N7436" s="2" t="s">
        <v>44</v>
      </c>
      <c r="O7436" s="2" t="s">
        <v>2077</v>
      </c>
      <c r="P7436" s="2" t="s">
        <v>46</v>
      </c>
      <c r="Q7436" s="2" t="s">
        <v>75</v>
      </c>
      <c r="R7436" s="2" t="s">
        <v>2078</v>
      </c>
      <c r="S7436" s="1">
        <v>9.1440000000000001</v>
      </c>
      <c r="T7436" s="1">
        <v>3</v>
      </c>
      <c r="U7436" s="1">
        <v>0.2</v>
      </c>
      <c r="V7436" s="5">
        <v>3.0861000000000001</v>
      </c>
    </row>
    <row r="7437" spans="1:22" ht="15" thickBot="1" x14ac:dyDescent="0.35">
      <c r="A7437" s="4">
        <v>7436</v>
      </c>
      <c r="B7437" s="2" t="s">
        <v>9476</v>
      </c>
      <c r="C7437" s="1">
        <v>2012</v>
      </c>
      <c r="D7437" s="3">
        <v>41116</v>
      </c>
      <c r="E7437" s="3">
        <v>41121</v>
      </c>
      <c r="F7437" s="2" t="s">
        <v>50</v>
      </c>
      <c r="G7437" s="2" t="s">
        <v>1383</v>
      </c>
      <c r="H7437" s="2" t="s">
        <v>1384</v>
      </c>
      <c r="I7437" s="2" t="s">
        <v>41</v>
      </c>
      <c r="J7437" s="2" t="s">
        <v>27</v>
      </c>
      <c r="K7437" s="2" t="s">
        <v>8825</v>
      </c>
      <c r="L7437" s="2" t="s">
        <v>43</v>
      </c>
      <c r="M7437" s="1">
        <v>93030</v>
      </c>
      <c r="N7437" s="2" t="s">
        <v>44</v>
      </c>
      <c r="O7437" s="2" t="s">
        <v>1223</v>
      </c>
      <c r="P7437" s="2" t="s">
        <v>46</v>
      </c>
      <c r="Q7437" s="2" t="s">
        <v>75</v>
      </c>
      <c r="R7437" s="2" t="s">
        <v>1224</v>
      </c>
      <c r="S7437" s="1">
        <v>23.135999999999999</v>
      </c>
      <c r="T7437" s="1">
        <v>6</v>
      </c>
      <c r="U7437" s="1">
        <v>0.2</v>
      </c>
      <c r="V7437" s="5">
        <v>8.3867999999999991</v>
      </c>
    </row>
    <row r="7438" spans="1:22" ht="15" thickBot="1" x14ac:dyDescent="0.35">
      <c r="A7438" s="4">
        <v>7437</v>
      </c>
      <c r="B7438" s="2" t="s">
        <v>9476</v>
      </c>
      <c r="C7438" s="1">
        <v>2012</v>
      </c>
      <c r="D7438" s="3">
        <v>41116</v>
      </c>
      <c r="E7438" s="3">
        <v>41121</v>
      </c>
      <c r="F7438" s="2" t="s">
        <v>50</v>
      </c>
      <c r="G7438" s="2" t="s">
        <v>1383</v>
      </c>
      <c r="H7438" s="2" t="s">
        <v>1384</v>
      </c>
      <c r="I7438" s="2" t="s">
        <v>41</v>
      </c>
      <c r="J7438" s="2" t="s">
        <v>27</v>
      </c>
      <c r="K7438" s="2" t="s">
        <v>8825</v>
      </c>
      <c r="L7438" s="2" t="s">
        <v>43</v>
      </c>
      <c r="M7438" s="1">
        <v>93030</v>
      </c>
      <c r="N7438" s="2" t="s">
        <v>44</v>
      </c>
      <c r="O7438" s="2" t="s">
        <v>4669</v>
      </c>
      <c r="P7438" s="2" t="s">
        <v>46</v>
      </c>
      <c r="Q7438" s="2" t="s">
        <v>68</v>
      </c>
      <c r="R7438" s="2" t="s">
        <v>4670</v>
      </c>
      <c r="S7438" s="1">
        <v>99.2</v>
      </c>
      <c r="T7438" s="1">
        <v>5</v>
      </c>
      <c r="U7438" s="1">
        <v>0</v>
      </c>
      <c r="V7438" s="5">
        <v>25.792000000000002</v>
      </c>
    </row>
    <row r="7439" spans="1:22" ht="15" thickBot="1" x14ac:dyDescent="0.35">
      <c r="A7439" s="4">
        <v>7438</v>
      </c>
      <c r="B7439" s="2" t="s">
        <v>9477</v>
      </c>
      <c r="C7439" s="1">
        <v>2011</v>
      </c>
      <c r="D7439" s="3">
        <v>40590</v>
      </c>
      <c r="E7439" s="3">
        <v>40594</v>
      </c>
      <c r="F7439" s="2" t="s">
        <v>50</v>
      </c>
      <c r="G7439" s="2" t="s">
        <v>2410</v>
      </c>
      <c r="H7439" s="2" t="s">
        <v>2411</v>
      </c>
      <c r="I7439" s="2" t="s">
        <v>41</v>
      </c>
      <c r="J7439" s="2" t="s">
        <v>27</v>
      </c>
      <c r="K7439" s="2" t="s">
        <v>95</v>
      </c>
      <c r="L7439" s="2" t="s">
        <v>96</v>
      </c>
      <c r="M7439" s="1">
        <v>98105</v>
      </c>
      <c r="N7439" s="2" t="s">
        <v>44</v>
      </c>
      <c r="O7439" s="2" t="s">
        <v>3424</v>
      </c>
      <c r="P7439" s="2" t="s">
        <v>46</v>
      </c>
      <c r="Q7439" s="2" t="s">
        <v>75</v>
      </c>
      <c r="R7439" s="2" t="s">
        <v>3425</v>
      </c>
      <c r="S7439" s="1">
        <v>21.36</v>
      </c>
      <c r="T7439" s="1">
        <v>5</v>
      </c>
      <c r="U7439" s="1">
        <v>0.2</v>
      </c>
      <c r="V7439" s="5">
        <v>7.2089999999999996</v>
      </c>
    </row>
    <row r="7440" spans="1:22" ht="15" thickBot="1" x14ac:dyDescent="0.35">
      <c r="A7440" s="4">
        <v>7439</v>
      </c>
      <c r="B7440" s="2" t="s">
        <v>9478</v>
      </c>
      <c r="C7440" s="1">
        <v>2012</v>
      </c>
      <c r="D7440" s="3">
        <v>40992</v>
      </c>
      <c r="E7440" s="3">
        <v>40995</v>
      </c>
      <c r="F7440" s="2" t="s">
        <v>23</v>
      </c>
      <c r="G7440" s="2" t="s">
        <v>3665</v>
      </c>
      <c r="H7440" s="2" t="s">
        <v>3666</v>
      </c>
      <c r="I7440" s="2" t="s">
        <v>41</v>
      </c>
      <c r="J7440" s="2" t="s">
        <v>27</v>
      </c>
      <c r="K7440" s="2" t="s">
        <v>7166</v>
      </c>
      <c r="L7440" s="2" t="s">
        <v>96</v>
      </c>
      <c r="M7440" s="1">
        <v>98042</v>
      </c>
      <c r="N7440" s="2" t="s">
        <v>44</v>
      </c>
      <c r="O7440" s="2" t="s">
        <v>6030</v>
      </c>
      <c r="P7440" s="2" t="s">
        <v>32</v>
      </c>
      <c r="Q7440" s="2" t="s">
        <v>65</v>
      </c>
      <c r="R7440" s="2" t="s">
        <v>6031</v>
      </c>
      <c r="S7440" s="1">
        <v>46.9</v>
      </c>
      <c r="T7440" s="1">
        <v>5</v>
      </c>
      <c r="U7440" s="1">
        <v>0</v>
      </c>
      <c r="V7440" s="5">
        <v>13.132</v>
      </c>
    </row>
    <row r="7441" spans="1:22" ht="15" thickBot="1" x14ac:dyDescent="0.35">
      <c r="A7441" s="4">
        <v>7440</v>
      </c>
      <c r="B7441" s="2" t="s">
        <v>9479</v>
      </c>
      <c r="C7441" s="1">
        <v>2014</v>
      </c>
      <c r="D7441" s="3">
        <v>41885</v>
      </c>
      <c r="E7441" s="3">
        <v>41889</v>
      </c>
      <c r="F7441" s="2" t="s">
        <v>50</v>
      </c>
      <c r="G7441" s="2" t="s">
        <v>4568</v>
      </c>
      <c r="H7441" s="2" t="s">
        <v>4569</v>
      </c>
      <c r="I7441" s="2" t="s">
        <v>26</v>
      </c>
      <c r="J7441" s="2" t="s">
        <v>27</v>
      </c>
      <c r="K7441" s="2" t="s">
        <v>42</v>
      </c>
      <c r="L7441" s="2" t="s">
        <v>43</v>
      </c>
      <c r="M7441" s="1">
        <v>90049</v>
      </c>
      <c r="N7441" s="2" t="s">
        <v>44</v>
      </c>
      <c r="O7441" s="2" t="s">
        <v>2357</v>
      </c>
      <c r="P7441" s="2" t="s">
        <v>46</v>
      </c>
      <c r="Q7441" s="2" t="s">
        <v>75</v>
      </c>
      <c r="R7441" s="2" t="s">
        <v>2358</v>
      </c>
      <c r="S7441" s="1">
        <v>18.72</v>
      </c>
      <c r="T7441" s="1">
        <v>5</v>
      </c>
      <c r="U7441" s="1">
        <v>0.2</v>
      </c>
      <c r="V7441" s="5">
        <v>6.5519999999999996</v>
      </c>
    </row>
    <row r="7442" spans="1:22" ht="15" thickBot="1" x14ac:dyDescent="0.35">
      <c r="A7442" s="4">
        <v>7441</v>
      </c>
      <c r="B7442" s="2" t="s">
        <v>9479</v>
      </c>
      <c r="C7442" s="1">
        <v>2014</v>
      </c>
      <c r="D7442" s="3">
        <v>41885</v>
      </c>
      <c r="E7442" s="3">
        <v>41889</v>
      </c>
      <c r="F7442" s="2" t="s">
        <v>50</v>
      </c>
      <c r="G7442" s="2" t="s">
        <v>4568</v>
      </c>
      <c r="H7442" s="2" t="s">
        <v>4569</v>
      </c>
      <c r="I7442" s="2" t="s">
        <v>26</v>
      </c>
      <c r="J7442" s="2" t="s">
        <v>27</v>
      </c>
      <c r="K7442" s="2" t="s">
        <v>42</v>
      </c>
      <c r="L7442" s="2" t="s">
        <v>43</v>
      </c>
      <c r="M7442" s="1">
        <v>90049</v>
      </c>
      <c r="N7442" s="2" t="s">
        <v>44</v>
      </c>
      <c r="O7442" s="2" t="s">
        <v>4455</v>
      </c>
      <c r="P7442" s="2" t="s">
        <v>32</v>
      </c>
      <c r="Q7442" s="2" t="s">
        <v>56</v>
      </c>
      <c r="R7442" s="2" t="s">
        <v>4456</v>
      </c>
      <c r="S7442" s="1">
        <v>236.52799999999999</v>
      </c>
      <c r="T7442" s="1">
        <v>2</v>
      </c>
      <c r="U7442" s="1">
        <v>0.2</v>
      </c>
      <c r="V7442" s="5">
        <v>-2.9565999999999999</v>
      </c>
    </row>
    <row r="7443" spans="1:22" ht="15" thickBot="1" x14ac:dyDescent="0.35">
      <c r="A7443" s="4">
        <v>7442</v>
      </c>
      <c r="B7443" s="2" t="s">
        <v>9480</v>
      </c>
      <c r="C7443" s="1">
        <v>2012</v>
      </c>
      <c r="D7443" s="3">
        <v>41229</v>
      </c>
      <c r="E7443" s="3">
        <v>41231</v>
      </c>
      <c r="F7443" s="2" t="s">
        <v>188</v>
      </c>
      <c r="G7443" s="2" t="s">
        <v>1648</v>
      </c>
      <c r="H7443" s="2" t="s">
        <v>1649</v>
      </c>
      <c r="I7443" s="2" t="s">
        <v>41</v>
      </c>
      <c r="J7443" s="2" t="s">
        <v>27</v>
      </c>
      <c r="K7443" s="2" t="s">
        <v>947</v>
      </c>
      <c r="L7443" s="2" t="s">
        <v>43</v>
      </c>
      <c r="M7443" s="1">
        <v>92105</v>
      </c>
      <c r="N7443" s="2" t="s">
        <v>44</v>
      </c>
      <c r="O7443" s="2" t="s">
        <v>708</v>
      </c>
      <c r="P7443" s="2" t="s">
        <v>46</v>
      </c>
      <c r="Q7443" s="2" t="s">
        <v>47</v>
      </c>
      <c r="R7443" s="2" t="s">
        <v>709</v>
      </c>
      <c r="S7443" s="1">
        <v>18.899999999999999</v>
      </c>
      <c r="T7443" s="1">
        <v>3</v>
      </c>
      <c r="U7443" s="1">
        <v>0</v>
      </c>
      <c r="V7443" s="5">
        <v>8.6940000000000008</v>
      </c>
    </row>
    <row r="7444" spans="1:22" ht="15" thickBot="1" x14ac:dyDescent="0.35">
      <c r="A7444" s="4">
        <v>7443</v>
      </c>
      <c r="B7444" s="2" t="s">
        <v>9481</v>
      </c>
      <c r="C7444" s="1">
        <v>2011</v>
      </c>
      <c r="D7444" s="3">
        <v>40886</v>
      </c>
      <c r="E7444" s="3">
        <v>40888</v>
      </c>
      <c r="F7444" s="2" t="s">
        <v>188</v>
      </c>
      <c r="G7444" s="2" t="s">
        <v>8993</v>
      </c>
      <c r="H7444" s="2" t="s">
        <v>8994</v>
      </c>
      <c r="I7444" s="2" t="s">
        <v>41</v>
      </c>
      <c r="J7444" s="2" t="s">
        <v>27</v>
      </c>
      <c r="K7444" s="2" t="s">
        <v>3152</v>
      </c>
      <c r="L7444" s="2" t="s">
        <v>104</v>
      </c>
      <c r="M7444" s="1">
        <v>78521</v>
      </c>
      <c r="N7444" s="2" t="s">
        <v>105</v>
      </c>
      <c r="O7444" s="2" t="s">
        <v>567</v>
      </c>
      <c r="P7444" s="2" t="s">
        <v>46</v>
      </c>
      <c r="Q7444" s="2" t="s">
        <v>90</v>
      </c>
      <c r="R7444" s="2" t="s">
        <v>568</v>
      </c>
      <c r="S7444" s="1">
        <v>10.688000000000001</v>
      </c>
      <c r="T7444" s="1">
        <v>2</v>
      </c>
      <c r="U7444" s="1">
        <v>0.2</v>
      </c>
      <c r="V7444" s="5">
        <v>3.7408000000000001</v>
      </c>
    </row>
    <row r="7445" spans="1:22" ht="15" thickBot="1" x14ac:dyDescent="0.35">
      <c r="A7445" s="4">
        <v>7444</v>
      </c>
      <c r="B7445" s="2" t="s">
        <v>9481</v>
      </c>
      <c r="C7445" s="1">
        <v>2011</v>
      </c>
      <c r="D7445" s="3">
        <v>40886</v>
      </c>
      <c r="E7445" s="3">
        <v>40888</v>
      </c>
      <c r="F7445" s="2" t="s">
        <v>188</v>
      </c>
      <c r="G7445" s="2" t="s">
        <v>8993</v>
      </c>
      <c r="H7445" s="2" t="s">
        <v>8994</v>
      </c>
      <c r="I7445" s="2" t="s">
        <v>41</v>
      </c>
      <c r="J7445" s="2" t="s">
        <v>27</v>
      </c>
      <c r="K7445" s="2" t="s">
        <v>3152</v>
      </c>
      <c r="L7445" s="2" t="s">
        <v>104</v>
      </c>
      <c r="M7445" s="1">
        <v>78521</v>
      </c>
      <c r="N7445" s="2" t="s">
        <v>105</v>
      </c>
      <c r="O7445" s="2" t="s">
        <v>2320</v>
      </c>
      <c r="P7445" s="2" t="s">
        <v>46</v>
      </c>
      <c r="Q7445" s="2" t="s">
        <v>59</v>
      </c>
      <c r="R7445" s="2" t="s">
        <v>2321</v>
      </c>
      <c r="S7445" s="1">
        <v>237.096</v>
      </c>
      <c r="T7445" s="1">
        <v>3</v>
      </c>
      <c r="U7445" s="1">
        <v>0.2</v>
      </c>
      <c r="V7445" s="5">
        <v>20.745899999999999</v>
      </c>
    </row>
    <row r="7446" spans="1:22" ht="15" thickBot="1" x14ac:dyDescent="0.35">
      <c r="A7446" s="4">
        <v>7445</v>
      </c>
      <c r="B7446" s="2" t="s">
        <v>9482</v>
      </c>
      <c r="C7446" s="1">
        <v>2014</v>
      </c>
      <c r="D7446" s="3">
        <v>41674</v>
      </c>
      <c r="E7446" s="3">
        <v>41678</v>
      </c>
      <c r="F7446" s="2" t="s">
        <v>23</v>
      </c>
      <c r="G7446" s="2" t="s">
        <v>2313</v>
      </c>
      <c r="H7446" s="2" t="s">
        <v>2314</v>
      </c>
      <c r="I7446" s="2" t="s">
        <v>102</v>
      </c>
      <c r="J7446" s="2" t="s">
        <v>27</v>
      </c>
      <c r="K7446" s="2" t="s">
        <v>303</v>
      </c>
      <c r="L7446" s="2" t="s">
        <v>211</v>
      </c>
      <c r="M7446" s="1">
        <v>60610</v>
      </c>
      <c r="N7446" s="2" t="s">
        <v>105</v>
      </c>
      <c r="O7446" s="2" t="s">
        <v>3051</v>
      </c>
      <c r="P7446" s="2" t="s">
        <v>46</v>
      </c>
      <c r="Q7446" s="2" t="s">
        <v>90</v>
      </c>
      <c r="R7446" s="2" t="s">
        <v>3052</v>
      </c>
      <c r="S7446" s="1">
        <v>5.1840000000000002</v>
      </c>
      <c r="T7446" s="1">
        <v>1</v>
      </c>
      <c r="U7446" s="1">
        <v>0.2</v>
      </c>
      <c r="V7446" s="5">
        <v>1.8144</v>
      </c>
    </row>
    <row r="7447" spans="1:22" ht="15" thickBot="1" x14ac:dyDescent="0.35">
      <c r="A7447" s="4">
        <v>7446</v>
      </c>
      <c r="B7447" s="2" t="s">
        <v>9482</v>
      </c>
      <c r="C7447" s="1">
        <v>2014</v>
      </c>
      <c r="D7447" s="3">
        <v>41674</v>
      </c>
      <c r="E7447" s="3">
        <v>41678</v>
      </c>
      <c r="F7447" s="2" t="s">
        <v>23</v>
      </c>
      <c r="G7447" s="2" t="s">
        <v>2313</v>
      </c>
      <c r="H7447" s="2" t="s">
        <v>2314</v>
      </c>
      <c r="I7447" s="2" t="s">
        <v>102</v>
      </c>
      <c r="J7447" s="2" t="s">
        <v>27</v>
      </c>
      <c r="K7447" s="2" t="s">
        <v>303</v>
      </c>
      <c r="L7447" s="2" t="s">
        <v>211</v>
      </c>
      <c r="M7447" s="1">
        <v>60610</v>
      </c>
      <c r="N7447" s="2" t="s">
        <v>105</v>
      </c>
      <c r="O7447" s="2" t="s">
        <v>6535</v>
      </c>
      <c r="P7447" s="2" t="s">
        <v>46</v>
      </c>
      <c r="Q7447" s="2" t="s">
        <v>90</v>
      </c>
      <c r="R7447" s="2" t="s">
        <v>6536</v>
      </c>
      <c r="S7447" s="1">
        <v>65.584000000000003</v>
      </c>
      <c r="T7447" s="1">
        <v>2</v>
      </c>
      <c r="U7447" s="1">
        <v>0.2</v>
      </c>
      <c r="V7447" s="5">
        <v>23.7742</v>
      </c>
    </row>
    <row r="7448" spans="1:22" ht="15" thickBot="1" x14ac:dyDescent="0.35">
      <c r="A7448" s="4">
        <v>7447</v>
      </c>
      <c r="B7448" s="2" t="s">
        <v>9482</v>
      </c>
      <c r="C7448" s="1">
        <v>2014</v>
      </c>
      <c r="D7448" s="3">
        <v>41674</v>
      </c>
      <c r="E7448" s="3">
        <v>41678</v>
      </c>
      <c r="F7448" s="2" t="s">
        <v>23</v>
      </c>
      <c r="G7448" s="2" t="s">
        <v>2313</v>
      </c>
      <c r="H7448" s="2" t="s">
        <v>2314</v>
      </c>
      <c r="I7448" s="2" t="s">
        <v>102</v>
      </c>
      <c r="J7448" s="2" t="s">
        <v>27</v>
      </c>
      <c r="K7448" s="2" t="s">
        <v>303</v>
      </c>
      <c r="L7448" s="2" t="s">
        <v>211</v>
      </c>
      <c r="M7448" s="1">
        <v>60610</v>
      </c>
      <c r="N7448" s="2" t="s">
        <v>105</v>
      </c>
      <c r="O7448" s="2" t="s">
        <v>5211</v>
      </c>
      <c r="P7448" s="2" t="s">
        <v>32</v>
      </c>
      <c r="Q7448" s="2" t="s">
        <v>65</v>
      </c>
      <c r="R7448" s="2" t="s">
        <v>5212</v>
      </c>
      <c r="S7448" s="1">
        <v>22.2</v>
      </c>
      <c r="T7448" s="1">
        <v>1</v>
      </c>
      <c r="U7448" s="1">
        <v>0.6</v>
      </c>
      <c r="V7448" s="5">
        <v>-26.085000000000001</v>
      </c>
    </row>
    <row r="7449" spans="1:22" ht="15" thickBot="1" x14ac:dyDescent="0.35">
      <c r="A7449" s="4">
        <v>7448</v>
      </c>
      <c r="B7449" s="2" t="s">
        <v>9482</v>
      </c>
      <c r="C7449" s="1">
        <v>2014</v>
      </c>
      <c r="D7449" s="3">
        <v>41674</v>
      </c>
      <c r="E7449" s="3">
        <v>41678</v>
      </c>
      <c r="F7449" s="2" t="s">
        <v>23</v>
      </c>
      <c r="G7449" s="2" t="s">
        <v>2313</v>
      </c>
      <c r="H7449" s="2" t="s">
        <v>2314</v>
      </c>
      <c r="I7449" s="2" t="s">
        <v>102</v>
      </c>
      <c r="J7449" s="2" t="s">
        <v>27</v>
      </c>
      <c r="K7449" s="2" t="s">
        <v>303</v>
      </c>
      <c r="L7449" s="2" t="s">
        <v>211</v>
      </c>
      <c r="M7449" s="1">
        <v>60610</v>
      </c>
      <c r="N7449" s="2" t="s">
        <v>105</v>
      </c>
      <c r="O7449" s="2" t="s">
        <v>3819</v>
      </c>
      <c r="P7449" s="2" t="s">
        <v>46</v>
      </c>
      <c r="Q7449" s="2" t="s">
        <v>90</v>
      </c>
      <c r="R7449" s="2" t="s">
        <v>3820</v>
      </c>
      <c r="S7449" s="1">
        <v>419.4</v>
      </c>
      <c r="T7449" s="1">
        <v>5</v>
      </c>
      <c r="U7449" s="1">
        <v>0.2</v>
      </c>
      <c r="V7449" s="5">
        <v>146.79</v>
      </c>
    </row>
    <row r="7450" spans="1:22" ht="15" thickBot="1" x14ac:dyDescent="0.35">
      <c r="A7450" s="4">
        <v>7449</v>
      </c>
      <c r="B7450" s="2" t="s">
        <v>9483</v>
      </c>
      <c r="C7450" s="1">
        <v>2014</v>
      </c>
      <c r="D7450" s="3">
        <v>41955</v>
      </c>
      <c r="E7450" s="3">
        <v>41958</v>
      </c>
      <c r="F7450" s="2" t="s">
        <v>188</v>
      </c>
      <c r="G7450" s="2" t="s">
        <v>5984</v>
      </c>
      <c r="H7450" s="2" t="s">
        <v>5985</v>
      </c>
      <c r="I7450" s="2" t="s">
        <v>26</v>
      </c>
      <c r="J7450" s="2" t="s">
        <v>27</v>
      </c>
      <c r="K7450" s="2" t="s">
        <v>5137</v>
      </c>
      <c r="L7450" s="2" t="s">
        <v>335</v>
      </c>
      <c r="M7450" s="1">
        <v>37918</v>
      </c>
      <c r="N7450" s="2" t="s">
        <v>30</v>
      </c>
      <c r="O7450" s="2" t="s">
        <v>2509</v>
      </c>
      <c r="P7450" s="2" t="s">
        <v>32</v>
      </c>
      <c r="Q7450" s="2" t="s">
        <v>65</v>
      </c>
      <c r="R7450" s="2" t="s">
        <v>2510</v>
      </c>
      <c r="S7450" s="1">
        <v>88.92</v>
      </c>
      <c r="T7450" s="1">
        <v>5</v>
      </c>
      <c r="U7450" s="1">
        <v>0.2</v>
      </c>
      <c r="V7450" s="5">
        <v>14.4495</v>
      </c>
    </row>
    <row r="7451" spans="1:22" ht="15" thickBot="1" x14ac:dyDescent="0.35">
      <c r="A7451" s="4">
        <v>7450</v>
      </c>
      <c r="B7451" s="2" t="s">
        <v>9484</v>
      </c>
      <c r="C7451" s="1">
        <v>2014</v>
      </c>
      <c r="D7451" s="3">
        <v>41900</v>
      </c>
      <c r="E7451" s="3">
        <v>41905</v>
      </c>
      <c r="F7451" s="2" t="s">
        <v>23</v>
      </c>
      <c r="G7451" s="2" t="s">
        <v>2656</v>
      </c>
      <c r="H7451" s="2" t="s">
        <v>2657</v>
      </c>
      <c r="I7451" s="2" t="s">
        <v>102</v>
      </c>
      <c r="J7451" s="2" t="s">
        <v>27</v>
      </c>
      <c r="K7451" s="2" t="s">
        <v>184</v>
      </c>
      <c r="L7451" s="2" t="s">
        <v>104</v>
      </c>
      <c r="M7451" s="1">
        <v>77036</v>
      </c>
      <c r="N7451" s="2" t="s">
        <v>105</v>
      </c>
      <c r="O7451" s="2" t="s">
        <v>472</v>
      </c>
      <c r="P7451" s="2" t="s">
        <v>46</v>
      </c>
      <c r="Q7451" s="2" t="s">
        <v>68</v>
      </c>
      <c r="R7451" s="2" t="s">
        <v>473</v>
      </c>
      <c r="S7451" s="1">
        <v>9.9120000000000008</v>
      </c>
      <c r="T7451" s="1">
        <v>3</v>
      </c>
      <c r="U7451" s="1">
        <v>0.2</v>
      </c>
      <c r="V7451" s="5">
        <v>3.2214</v>
      </c>
    </row>
    <row r="7452" spans="1:22" ht="15" thickBot="1" x14ac:dyDescent="0.35">
      <c r="A7452" s="4">
        <v>7451</v>
      </c>
      <c r="B7452" s="2" t="s">
        <v>9484</v>
      </c>
      <c r="C7452" s="1">
        <v>2014</v>
      </c>
      <c r="D7452" s="3">
        <v>41900</v>
      </c>
      <c r="E7452" s="3">
        <v>41905</v>
      </c>
      <c r="F7452" s="2" t="s">
        <v>23</v>
      </c>
      <c r="G7452" s="2" t="s">
        <v>2656</v>
      </c>
      <c r="H7452" s="2" t="s">
        <v>2657</v>
      </c>
      <c r="I7452" s="2" t="s">
        <v>102</v>
      </c>
      <c r="J7452" s="2" t="s">
        <v>27</v>
      </c>
      <c r="K7452" s="2" t="s">
        <v>184</v>
      </c>
      <c r="L7452" s="2" t="s">
        <v>104</v>
      </c>
      <c r="M7452" s="1">
        <v>77036</v>
      </c>
      <c r="N7452" s="2" t="s">
        <v>105</v>
      </c>
      <c r="O7452" s="2" t="s">
        <v>4839</v>
      </c>
      <c r="P7452" s="2" t="s">
        <v>32</v>
      </c>
      <c r="Q7452" s="2" t="s">
        <v>36</v>
      </c>
      <c r="R7452" s="2" t="s">
        <v>4840</v>
      </c>
      <c r="S7452" s="1">
        <v>318.43</v>
      </c>
      <c r="T7452" s="1">
        <v>5</v>
      </c>
      <c r="U7452" s="1">
        <v>0.3</v>
      </c>
      <c r="V7452" s="5">
        <v>-77.332999999999998</v>
      </c>
    </row>
    <row r="7453" spans="1:22" ht="15" thickBot="1" x14ac:dyDescent="0.35">
      <c r="A7453" s="4">
        <v>7452</v>
      </c>
      <c r="B7453" s="2" t="s">
        <v>9484</v>
      </c>
      <c r="C7453" s="1">
        <v>2014</v>
      </c>
      <c r="D7453" s="3">
        <v>41900</v>
      </c>
      <c r="E7453" s="3">
        <v>41905</v>
      </c>
      <c r="F7453" s="2" t="s">
        <v>23</v>
      </c>
      <c r="G7453" s="2" t="s">
        <v>2656</v>
      </c>
      <c r="H7453" s="2" t="s">
        <v>2657</v>
      </c>
      <c r="I7453" s="2" t="s">
        <v>102</v>
      </c>
      <c r="J7453" s="2" t="s">
        <v>27</v>
      </c>
      <c r="K7453" s="2" t="s">
        <v>184</v>
      </c>
      <c r="L7453" s="2" t="s">
        <v>104</v>
      </c>
      <c r="M7453" s="1">
        <v>77036</v>
      </c>
      <c r="N7453" s="2" t="s">
        <v>105</v>
      </c>
      <c r="O7453" s="2" t="s">
        <v>1294</v>
      </c>
      <c r="P7453" s="2" t="s">
        <v>46</v>
      </c>
      <c r="Q7453" s="2" t="s">
        <v>75</v>
      </c>
      <c r="R7453" s="2" t="s">
        <v>1295</v>
      </c>
      <c r="S7453" s="1">
        <v>5.8</v>
      </c>
      <c r="T7453" s="1">
        <v>5</v>
      </c>
      <c r="U7453" s="1">
        <v>0.8</v>
      </c>
      <c r="V7453" s="5">
        <v>-10.15</v>
      </c>
    </row>
    <row r="7454" spans="1:22" ht="15" thickBot="1" x14ac:dyDescent="0.35">
      <c r="A7454" s="4">
        <v>7453</v>
      </c>
      <c r="B7454" s="2" t="s">
        <v>9484</v>
      </c>
      <c r="C7454" s="1">
        <v>2014</v>
      </c>
      <c r="D7454" s="3">
        <v>41900</v>
      </c>
      <c r="E7454" s="3">
        <v>41905</v>
      </c>
      <c r="F7454" s="2" t="s">
        <v>23</v>
      </c>
      <c r="G7454" s="2" t="s">
        <v>2656</v>
      </c>
      <c r="H7454" s="2" t="s">
        <v>2657</v>
      </c>
      <c r="I7454" s="2" t="s">
        <v>102</v>
      </c>
      <c r="J7454" s="2" t="s">
        <v>27</v>
      </c>
      <c r="K7454" s="2" t="s">
        <v>184</v>
      </c>
      <c r="L7454" s="2" t="s">
        <v>104</v>
      </c>
      <c r="M7454" s="1">
        <v>77036</v>
      </c>
      <c r="N7454" s="2" t="s">
        <v>105</v>
      </c>
      <c r="O7454" s="2" t="s">
        <v>6643</v>
      </c>
      <c r="P7454" s="2" t="s">
        <v>71</v>
      </c>
      <c r="Q7454" s="2" t="s">
        <v>72</v>
      </c>
      <c r="R7454" s="2" t="s">
        <v>6644</v>
      </c>
      <c r="S7454" s="1">
        <v>1415.76</v>
      </c>
      <c r="T7454" s="1">
        <v>6</v>
      </c>
      <c r="U7454" s="1">
        <v>0.2</v>
      </c>
      <c r="V7454" s="5">
        <v>88.484999999999999</v>
      </c>
    </row>
    <row r="7455" spans="1:22" ht="15" thickBot="1" x14ac:dyDescent="0.35">
      <c r="A7455" s="4">
        <v>7454</v>
      </c>
      <c r="B7455" s="2" t="s">
        <v>9485</v>
      </c>
      <c r="C7455" s="1">
        <v>2014</v>
      </c>
      <c r="D7455" s="3">
        <v>41816</v>
      </c>
      <c r="E7455" s="3">
        <v>41822</v>
      </c>
      <c r="F7455" s="2" t="s">
        <v>50</v>
      </c>
      <c r="G7455" s="2" t="s">
        <v>2080</v>
      </c>
      <c r="H7455" s="2" t="s">
        <v>2081</v>
      </c>
      <c r="I7455" s="2" t="s">
        <v>26</v>
      </c>
      <c r="J7455" s="2" t="s">
        <v>27</v>
      </c>
      <c r="K7455" s="2" t="s">
        <v>6306</v>
      </c>
      <c r="L7455" s="2" t="s">
        <v>211</v>
      </c>
      <c r="M7455" s="1">
        <v>60440</v>
      </c>
      <c r="N7455" s="2" t="s">
        <v>105</v>
      </c>
      <c r="O7455" s="2" t="s">
        <v>3562</v>
      </c>
      <c r="P7455" s="2" t="s">
        <v>71</v>
      </c>
      <c r="Q7455" s="2" t="s">
        <v>72</v>
      </c>
      <c r="R7455" s="2" t="s">
        <v>3563</v>
      </c>
      <c r="S7455" s="1">
        <v>148.47999999999999</v>
      </c>
      <c r="T7455" s="1">
        <v>2</v>
      </c>
      <c r="U7455" s="1">
        <v>0.2</v>
      </c>
      <c r="V7455" s="5">
        <v>16.704000000000001</v>
      </c>
    </row>
    <row r="7456" spans="1:22" ht="15" thickBot="1" x14ac:dyDescent="0.35">
      <c r="A7456" s="4">
        <v>7455</v>
      </c>
      <c r="B7456" s="2" t="s">
        <v>9486</v>
      </c>
      <c r="C7456" s="1">
        <v>2013</v>
      </c>
      <c r="D7456" s="3">
        <v>41486</v>
      </c>
      <c r="E7456" s="3">
        <v>41491</v>
      </c>
      <c r="F7456" s="2" t="s">
        <v>50</v>
      </c>
      <c r="G7456" s="2" t="s">
        <v>2885</v>
      </c>
      <c r="H7456" s="2" t="s">
        <v>2886</v>
      </c>
      <c r="I7456" s="2" t="s">
        <v>26</v>
      </c>
      <c r="J7456" s="2" t="s">
        <v>27</v>
      </c>
      <c r="K7456" s="2" t="s">
        <v>303</v>
      </c>
      <c r="L7456" s="2" t="s">
        <v>211</v>
      </c>
      <c r="M7456" s="1">
        <v>60623</v>
      </c>
      <c r="N7456" s="2" t="s">
        <v>105</v>
      </c>
      <c r="O7456" s="2" t="s">
        <v>5729</v>
      </c>
      <c r="P7456" s="2" t="s">
        <v>46</v>
      </c>
      <c r="Q7456" s="2" t="s">
        <v>47</v>
      </c>
      <c r="R7456" s="2" t="s">
        <v>5730</v>
      </c>
      <c r="S7456" s="1">
        <v>9.2479999999999993</v>
      </c>
      <c r="T7456" s="1">
        <v>4</v>
      </c>
      <c r="U7456" s="1">
        <v>0.2</v>
      </c>
      <c r="V7456" s="5">
        <v>3.1212</v>
      </c>
    </row>
    <row r="7457" spans="1:22" ht="15" thickBot="1" x14ac:dyDescent="0.35">
      <c r="A7457" s="4">
        <v>7456</v>
      </c>
      <c r="B7457" s="2" t="s">
        <v>9486</v>
      </c>
      <c r="C7457" s="1">
        <v>2013</v>
      </c>
      <c r="D7457" s="3">
        <v>41486</v>
      </c>
      <c r="E7457" s="3">
        <v>41491</v>
      </c>
      <c r="F7457" s="2" t="s">
        <v>50</v>
      </c>
      <c r="G7457" s="2" t="s">
        <v>2885</v>
      </c>
      <c r="H7457" s="2" t="s">
        <v>2886</v>
      </c>
      <c r="I7457" s="2" t="s">
        <v>26</v>
      </c>
      <c r="J7457" s="2" t="s">
        <v>27</v>
      </c>
      <c r="K7457" s="2" t="s">
        <v>303</v>
      </c>
      <c r="L7457" s="2" t="s">
        <v>211</v>
      </c>
      <c r="M7457" s="1">
        <v>60623</v>
      </c>
      <c r="N7457" s="2" t="s">
        <v>105</v>
      </c>
      <c r="O7457" s="2" t="s">
        <v>1884</v>
      </c>
      <c r="P7457" s="2" t="s">
        <v>46</v>
      </c>
      <c r="Q7457" s="2" t="s">
        <v>59</v>
      </c>
      <c r="R7457" s="2" t="s">
        <v>1885</v>
      </c>
      <c r="S7457" s="1">
        <v>1036.624</v>
      </c>
      <c r="T7457" s="1">
        <v>2</v>
      </c>
      <c r="U7457" s="1">
        <v>0.2</v>
      </c>
      <c r="V7457" s="5">
        <v>51.831200000000003</v>
      </c>
    </row>
    <row r="7458" spans="1:22" ht="15" thickBot="1" x14ac:dyDescent="0.35">
      <c r="A7458" s="4">
        <v>7457</v>
      </c>
      <c r="B7458" s="2" t="s">
        <v>9487</v>
      </c>
      <c r="C7458" s="1">
        <v>2012</v>
      </c>
      <c r="D7458" s="3">
        <v>41015</v>
      </c>
      <c r="E7458" s="3">
        <v>41017</v>
      </c>
      <c r="F7458" s="2" t="s">
        <v>188</v>
      </c>
      <c r="G7458" s="2" t="s">
        <v>2720</v>
      </c>
      <c r="H7458" s="2" t="s">
        <v>2721</v>
      </c>
      <c r="I7458" s="2" t="s">
        <v>26</v>
      </c>
      <c r="J7458" s="2" t="s">
        <v>27</v>
      </c>
      <c r="K7458" s="2" t="s">
        <v>2237</v>
      </c>
      <c r="L7458" s="2" t="s">
        <v>319</v>
      </c>
      <c r="M7458" s="1">
        <v>22980</v>
      </c>
      <c r="N7458" s="2" t="s">
        <v>30</v>
      </c>
      <c r="O7458" s="2" t="s">
        <v>82</v>
      </c>
      <c r="P7458" s="2" t="s">
        <v>71</v>
      </c>
      <c r="Q7458" s="2" t="s">
        <v>72</v>
      </c>
      <c r="R7458" s="2" t="s">
        <v>83</v>
      </c>
      <c r="S7458" s="1">
        <v>569.64</v>
      </c>
      <c r="T7458" s="1">
        <v>2</v>
      </c>
      <c r="U7458" s="1">
        <v>0</v>
      </c>
      <c r="V7458" s="5">
        <v>148.10640000000001</v>
      </c>
    </row>
    <row r="7459" spans="1:22" ht="15" thickBot="1" x14ac:dyDescent="0.35">
      <c r="A7459" s="4">
        <v>7458</v>
      </c>
      <c r="B7459" s="2" t="s">
        <v>9487</v>
      </c>
      <c r="C7459" s="1">
        <v>2012</v>
      </c>
      <c r="D7459" s="3">
        <v>41015</v>
      </c>
      <c r="E7459" s="3">
        <v>41017</v>
      </c>
      <c r="F7459" s="2" t="s">
        <v>188</v>
      </c>
      <c r="G7459" s="2" t="s">
        <v>2720</v>
      </c>
      <c r="H7459" s="2" t="s">
        <v>2721</v>
      </c>
      <c r="I7459" s="2" t="s">
        <v>26</v>
      </c>
      <c r="J7459" s="2" t="s">
        <v>27</v>
      </c>
      <c r="K7459" s="2" t="s">
        <v>2237</v>
      </c>
      <c r="L7459" s="2" t="s">
        <v>319</v>
      </c>
      <c r="M7459" s="1">
        <v>22980</v>
      </c>
      <c r="N7459" s="2" t="s">
        <v>30</v>
      </c>
      <c r="O7459" s="2" t="s">
        <v>2441</v>
      </c>
      <c r="P7459" s="2" t="s">
        <v>46</v>
      </c>
      <c r="Q7459" s="2" t="s">
        <v>75</v>
      </c>
      <c r="R7459" s="2" t="s">
        <v>2442</v>
      </c>
      <c r="S7459" s="1">
        <v>9.14</v>
      </c>
      <c r="T7459" s="1">
        <v>1</v>
      </c>
      <c r="U7459" s="1">
        <v>0</v>
      </c>
      <c r="V7459" s="5">
        <v>4.57</v>
      </c>
    </row>
    <row r="7460" spans="1:22" ht="15" thickBot="1" x14ac:dyDescent="0.35">
      <c r="A7460" s="4">
        <v>7459</v>
      </c>
      <c r="B7460" s="2" t="s">
        <v>9487</v>
      </c>
      <c r="C7460" s="1">
        <v>2012</v>
      </c>
      <c r="D7460" s="3">
        <v>41015</v>
      </c>
      <c r="E7460" s="3">
        <v>41017</v>
      </c>
      <c r="F7460" s="2" t="s">
        <v>188</v>
      </c>
      <c r="G7460" s="2" t="s">
        <v>2720</v>
      </c>
      <c r="H7460" s="2" t="s">
        <v>2721</v>
      </c>
      <c r="I7460" s="2" t="s">
        <v>26</v>
      </c>
      <c r="J7460" s="2" t="s">
        <v>27</v>
      </c>
      <c r="K7460" s="2" t="s">
        <v>2237</v>
      </c>
      <c r="L7460" s="2" t="s">
        <v>319</v>
      </c>
      <c r="M7460" s="1">
        <v>22980</v>
      </c>
      <c r="N7460" s="2" t="s">
        <v>30</v>
      </c>
      <c r="O7460" s="2" t="s">
        <v>5343</v>
      </c>
      <c r="P7460" s="2" t="s">
        <v>32</v>
      </c>
      <c r="Q7460" s="2" t="s">
        <v>65</v>
      </c>
      <c r="R7460" s="2" t="s">
        <v>5344</v>
      </c>
      <c r="S7460" s="1">
        <v>1196.8599999999999</v>
      </c>
      <c r="T7460" s="1">
        <v>7</v>
      </c>
      <c r="U7460" s="1">
        <v>0</v>
      </c>
      <c r="V7460" s="5">
        <v>119.68600000000001</v>
      </c>
    </row>
    <row r="7461" spans="1:22" ht="15" thickBot="1" x14ac:dyDescent="0.35">
      <c r="A7461" s="4">
        <v>7460</v>
      </c>
      <c r="B7461" s="2" t="s">
        <v>9487</v>
      </c>
      <c r="C7461" s="1">
        <v>2012</v>
      </c>
      <c r="D7461" s="3">
        <v>41015</v>
      </c>
      <c r="E7461" s="3">
        <v>41017</v>
      </c>
      <c r="F7461" s="2" t="s">
        <v>188</v>
      </c>
      <c r="G7461" s="2" t="s">
        <v>2720</v>
      </c>
      <c r="H7461" s="2" t="s">
        <v>2721</v>
      </c>
      <c r="I7461" s="2" t="s">
        <v>26</v>
      </c>
      <c r="J7461" s="2" t="s">
        <v>27</v>
      </c>
      <c r="K7461" s="2" t="s">
        <v>2237</v>
      </c>
      <c r="L7461" s="2" t="s">
        <v>319</v>
      </c>
      <c r="M7461" s="1">
        <v>22980</v>
      </c>
      <c r="N7461" s="2" t="s">
        <v>30</v>
      </c>
      <c r="O7461" s="2" t="s">
        <v>2609</v>
      </c>
      <c r="P7461" s="2" t="s">
        <v>32</v>
      </c>
      <c r="Q7461" s="2" t="s">
        <v>33</v>
      </c>
      <c r="R7461" s="2" t="s">
        <v>2610</v>
      </c>
      <c r="S7461" s="1">
        <v>523.26</v>
      </c>
      <c r="T7461" s="1">
        <v>9</v>
      </c>
      <c r="U7461" s="1">
        <v>0</v>
      </c>
      <c r="V7461" s="5">
        <v>125.58240000000001</v>
      </c>
    </row>
    <row r="7462" spans="1:22" ht="15" thickBot="1" x14ac:dyDescent="0.35">
      <c r="A7462" s="4">
        <v>7461</v>
      </c>
      <c r="B7462" s="2" t="s">
        <v>9488</v>
      </c>
      <c r="C7462" s="1">
        <v>2012</v>
      </c>
      <c r="D7462" s="3">
        <v>41010</v>
      </c>
      <c r="E7462" s="3">
        <v>41013</v>
      </c>
      <c r="F7462" s="2" t="s">
        <v>23</v>
      </c>
      <c r="G7462" s="2" t="s">
        <v>4029</v>
      </c>
      <c r="H7462" s="2" t="s">
        <v>4030</v>
      </c>
      <c r="I7462" s="2" t="s">
        <v>26</v>
      </c>
      <c r="J7462" s="2" t="s">
        <v>27</v>
      </c>
      <c r="K7462" s="2" t="s">
        <v>42</v>
      </c>
      <c r="L7462" s="2" t="s">
        <v>43</v>
      </c>
      <c r="M7462" s="1">
        <v>90004</v>
      </c>
      <c r="N7462" s="2" t="s">
        <v>44</v>
      </c>
      <c r="O7462" s="2" t="s">
        <v>7662</v>
      </c>
      <c r="P7462" s="2" t="s">
        <v>71</v>
      </c>
      <c r="Q7462" s="2" t="s">
        <v>1216</v>
      </c>
      <c r="R7462" s="2" t="s">
        <v>7663</v>
      </c>
      <c r="S7462" s="1">
        <v>639.96799999999996</v>
      </c>
      <c r="T7462" s="1">
        <v>4</v>
      </c>
      <c r="U7462" s="1">
        <v>0.2</v>
      </c>
      <c r="V7462" s="5">
        <v>215.98920000000001</v>
      </c>
    </row>
    <row r="7463" spans="1:22" ht="15" thickBot="1" x14ac:dyDescent="0.35">
      <c r="A7463" s="4">
        <v>7462</v>
      </c>
      <c r="B7463" s="2" t="s">
        <v>9488</v>
      </c>
      <c r="C7463" s="1">
        <v>2012</v>
      </c>
      <c r="D7463" s="3">
        <v>41010</v>
      </c>
      <c r="E7463" s="3">
        <v>41013</v>
      </c>
      <c r="F7463" s="2" t="s">
        <v>23</v>
      </c>
      <c r="G7463" s="2" t="s">
        <v>4029</v>
      </c>
      <c r="H7463" s="2" t="s">
        <v>4030</v>
      </c>
      <c r="I7463" s="2" t="s">
        <v>26</v>
      </c>
      <c r="J7463" s="2" t="s">
        <v>27</v>
      </c>
      <c r="K7463" s="2" t="s">
        <v>42</v>
      </c>
      <c r="L7463" s="2" t="s">
        <v>43</v>
      </c>
      <c r="M7463" s="1">
        <v>90004</v>
      </c>
      <c r="N7463" s="2" t="s">
        <v>44</v>
      </c>
      <c r="O7463" s="2" t="s">
        <v>3190</v>
      </c>
      <c r="P7463" s="2" t="s">
        <v>46</v>
      </c>
      <c r="Q7463" s="2" t="s">
        <v>90</v>
      </c>
      <c r="R7463" s="2" t="s">
        <v>186</v>
      </c>
      <c r="S7463" s="1">
        <v>52.76</v>
      </c>
      <c r="T7463" s="1">
        <v>2</v>
      </c>
      <c r="U7463" s="1">
        <v>0</v>
      </c>
      <c r="V7463" s="5">
        <v>24.269600000000001</v>
      </c>
    </row>
    <row r="7464" spans="1:22" ht="15" thickBot="1" x14ac:dyDescent="0.35">
      <c r="A7464" s="4">
        <v>7463</v>
      </c>
      <c r="B7464" s="2" t="s">
        <v>9489</v>
      </c>
      <c r="C7464" s="1">
        <v>2012</v>
      </c>
      <c r="D7464" s="3">
        <v>40966</v>
      </c>
      <c r="E7464" s="3">
        <v>40969</v>
      </c>
      <c r="F7464" s="2" t="s">
        <v>23</v>
      </c>
      <c r="G7464" s="2" t="s">
        <v>646</v>
      </c>
      <c r="H7464" s="2" t="s">
        <v>647</v>
      </c>
      <c r="I7464" s="2" t="s">
        <v>26</v>
      </c>
      <c r="J7464" s="2" t="s">
        <v>27</v>
      </c>
      <c r="K7464" s="2" t="s">
        <v>95</v>
      </c>
      <c r="L7464" s="2" t="s">
        <v>96</v>
      </c>
      <c r="M7464" s="1">
        <v>98105</v>
      </c>
      <c r="N7464" s="2" t="s">
        <v>44</v>
      </c>
      <c r="O7464" s="2" t="s">
        <v>1315</v>
      </c>
      <c r="P7464" s="2" t="s">
        <v>71</v>
      </c>
      <c r="Q7464" s="2" t="s">
        <v>161</v>
      </c>
      <c r="R7464" s="2" t="s">
        <v>1316</v>
      </c>
      <c r="S7464" s="1">
        <v>538.91999999999996</v>
      </c>
      <c r="T7464" s="1">
        <v>9</v>
      </c>
      <c r="U7464" s="1">
        <v>0</v>
      </c>
      <c r="V7464" s="5">
        <v>80.837999999999994</v>
      </c>
    </row>
    <row r="7465" spans="1:22" ht="15" thickBot="1" x14ac:dyDescent="0.35">
      <c r="A7465" s="4">
        <v>7464</v>
      </c>
      <c r="B7465" s="2" t="s">
        <v>9490</v>
      </c>
      <c r="C7465" s="1">
        <v>2013</v>
      </c>
      <c r="D7465" s="3">
        <v>41526</v>
      </c>
      <c r="E7465" s="3">
        <v>41533</v>
      </c>
      <c r="F7465" s="2" t="s">
        <v>50</v>
      </c>
      <c r="G7465" s="2" t="s">
        <v>3647</v>
      </c>
      <c r="H7465" s="2" t="s">
        <v>3648</v>
      </c>
      <c r="I7465" s="2" t="s">
        <v>26</v>
      </c>
      <c r="J7465" s="2" t="s">
        <v>27</v>
      </c>
      <c r="K7465" s="2" t="s">
        <v>6495</v>
      </c>
      <c r="L7465" s="2" t="s">
        <v>43</v>
      </c>
      <c r="M7465" s="1">
        <v>93277</v>
      </c>
      <c r="N7465" s="2" t="s">
        <v>44</v>
      </c>
      <c r="O7465" s="2" t="s">
        <v>6108</v>
      </c>
      <c r="P7465" s="2" t="s">
        <v>46</v>
      </c>
      <c r="Q7465" s="2" t="s">
        <v>68</v>
      </c>
      <c r="R7465" s="2" t="s">
        <v>6109</v>
      </c>
      <c r="S7465" s="1">
        <v>14.88</v>
      </c>
      <c r="T7465" s="1">
        <v>2</v>
      </c>
      <c r="U7465" s="1">
        <v>0</v>
      </c>
      <c r="V7465" s="5">
        <v>3.72</v>
      </c>
    </row>
    <row r="7466" spans="1:22" ht="15" thickBot="1" x14ac:dyDescent="0.35">
      <c r="A7466" s="4">
        <v>7465</v>
      </c>
      <c r="B7466" s="2" t="s">
        <v>9490</v>
      </c>
      <c r="C7466" s="1">
        <v>2013</v>
      </c>
      <c r="D7466" s="3">
        <v>41526</v>
      </c>
      <c r="E7466" s="3">
        <v>41533</v>
      </c>
      <c r="F7466" s="2" t="s">
        <v>50</v>
      </c>
      <c r="G7466" s="2" t="s">
        <v>3647</v>
      </c>
      <c r="H7466" s="2" t="s">
        <v>3648</v>
      </c>
      <c r="I7466" s="2" t="s">
        <v>26</v>
      </c>
      <c r="J7466" s="2" t="s">
        <v>27</v>
      </c>
      <c r="K7466" s="2" t="s">
        <v>6495</v>
      </c>
      <c r="L7466" s="2" t="s">
        <v>43</v>
      </c>
      <c r="M7466" s="1">
        <v>93277</v>
      </c>
      <c r="N7466" s="2" t="s">
        <v>44</v>
      </c>
      <c r="O7466" s="2" t="s">
        <v>6587</v>
      </c>
      <c r="P7466" s="2" t="s">
        <v>46</v>
      </c>
      <c r="Q7466" s="2" t="s">
        <v>90</v>
      </c>
      <c r="R7466" s="2" t="s">
        <v>6588</v>
      </c>
      <c r="S7466" s="1">
        <v>34.24</v>
      </c>
      <c r="T7466" s="1">
        <v>8</v>
      </c>
      <c r="U7466" s="1">
        <v>0</v>
      </c>
      <c r="V7466" s="5">
        <v>15.407999999999999</v>
      </c>
    </row>
    <row r="7467" spans="1:22" ht="15" thickBot="1" x14ac:dyDescent="0.35">
      <c r="A7467" s="4">
        <v>7466</v>
      </c>
      <c r="B7467" s="2" t="s">
        <v>9490</v>
      </c>
      <c r="C7467" s="1">
        <v>2013</v>
      </c>
      <c r="D7467" s="3">
        <v>41526</v>
      </c>
      <c r="E7467" s="3">
        <v>41533</v>
      </c>
      <c r="F7467" s="2" t="s">
        <v>50</v>
      </c>
      <c r="G7467" s="2" t="s">
        <v>3647</v>
      </c>
      <c r="H7467" s="2" t="s">
        <v>3648</v>
      </c>
      <c r="I7467" s="2" t="s">
        <v>26</v>
      </c>
      <c r="J7467" s="2" t="s">
        <v>27</v>
      </c>
      <c r="K7467" s="2" t="s">
        <v>6495</v>
      </c>
      <c r="L7467" s="2" t="s">
        <v>43</v>
      </c>
      <c r="M7467" s="1">
        <v>93277</v>
      </c>
      <c r="N7467" s="2" t="s">
        <v>44</v>
      </c>
      <c r="O7467" s="2" t="s">
        <v>2064</v>
      </c>
      <c r="P7467" s="2" t="s">
        <v>46</v>
      </c>
      <c r="Q7467" s="2" t="s">
        <v>59</v>
      </c>
      <c r="R7467" s="2" t="s">
        <v>2065</v>
      </c>
      <c r="S7467" s="1">
        <v>261.74</v>
      </c>
      <c r="T7467" s="1">
        <v>2</v>
      </c>
      <c r="U7467" s="1">
        <v>0</v>
      </c>
      <c r="V7467" s="5">
        <v>65.435000000000002</v>
      </c>
    </row>
    <row r="7468" spans="1:22" ht="15" thickBot="1" x14ac:dyDescent="0.35">
      <c r="A7468" s="4">
        <v>7467</v>
      </c>
      <c r="B7468" s="2" t="s">
        <v>9491</v>
      </c>
      <c r="C7468" s="1">
        <v>2013</v>
      </c>
      <c r="D7468" s="3">
        <v>41414</v>
      </c>
      <c r="E7468" s="3">
        <v>41418</v>
      </c>
      <c r="F7468" s="2" t="s">
        <v>50</v>
      </c>
      <c r="G7468" s="2" t="s">
        <v>6637</v>
      </c>
      <c r="H7468" s="2" t="s">
        <v>6638</v>
      </c>
      <c r="I7468" s="2" t="s">
        <v>41</v>
      </c>
      <c r="J7468" s="2" t="s">
        <v>27</v>
      </c>
      <c r="K7468" s="2" t="s">
        <v>42</v>
      </c>
      <c r="L7468" s="2" t="s">
        <v>43</v>
      </c>
      <c r="M7468" s="1">
        <v>90008</v>
      </c>
      <c r="N7468" s="2" t="s">
        <v>44</v>
      </c>
      <c r="O7468" s="2" t="s">
        <v>7347</v>
      </c>
      <c r="P7468" s="2" t="s">
        <v>46</v>
      </c>
      <c r="Q7468" s="2" t="s">
        <v>78</v>
      </c>
      <c r="R7468" s="2" t="s">
        <v>186</v>
      </c>
      <c r="S7468" s="1">
        <v>87.84</v>
      </c>
      <c r="T7468" s="1">
        <v>8</v>
      </c>
      <c r="U7468" s="1">
        <v>0</v>
      </c>
      <c r="V7468" s="5">
        <v>23.716799999999999</v>
      </c>
    </row>
    <row r="7469" spans="1:22" ht="15" thickBot="1" x14ac:dyDescent="0.35">
      <c r="A7469" s="4">
        <v>7468</v>
      </c>
      <c r="B7469" s="2" t="s">
        <v>9492</v>
      </c>
      <c r="C7469" s="1">
        <v>2014</v>
      </c>
      <c r="D7469" s="3">
        <v>41955</v>
      </c>
      <c r="E7469" s="3">
        <v>41959</v>
      </c>
      <c r="F7469" s="2" t="s">
        <v>23</v>
      </c>
      <c r="G7469" s="2" t="s">
        <v>2911</v>
      </c>
      <c r="H7469" s="2" t="s">
        <v>2912</v>
      </c>
      <c r="I7469" s="2" t="s">
        <v>102</v>
      </c>
      <c r="J7469" s="2" t="s">
        <v>27</v>
      </c>
      <c r="K7469" s="2" t="s">
        <v>42</v>
      </c>
      <c r="L7469" s="2" t="s">
        <v>43</v>
      </c>
      <c r="M7469" s="1">
        <v>90045</v>
      </c>
      <c r="N7469" s="2" t="s">
        <v>44</v>
      </c>
      <c r="O7469" s="2" t="s">
        <v>2722</v>
      </c>
      <c r="P7469" s="2" t="s">
        <v>32</v>
      </c>
      <c r="Q7469" s="2" t="s">
        <v>65</v>
      </c>
      <c r="R7469" s="2" t="s">
        <v>2723</v>
      </c>
      <c r="S7469" s="1">
        <v>34.92</v>
      </c>
      <c r="T7469" s="1">
        <v>4</v>
      </c>
      <c r="U7469" s="1">
        <v>0</v>
      </c>
      <c r="V7469" s="5">
        <v>11.8728</v>
      </c>
    </row>
    <row r="7470" spans="1:22" ht="15" thickBot="1" x14ac:dyDescent="0.35">
      <c r="A7470" s="4">
        <v>7469</v>
      </c>
      <c r="B7470" s="2" t="s">
        <v>9493</v>
      </c>
      <c r="C7470" s="1">
        <v>2011</v>
      </c>
      <c r="D7470" s="3">
        <v>40801</v>
      </c>
      <c r="E7470" s="3">
        <v>40806</v>
      </c>
      <c r="F7470" s="2" t="s">
        <v>50</v>
      </c>
      <c r="G7470" s="2" t="s">
        <v>3332</v>
      </c>
      <c r="H7470" s="2" t="s">
        <v>3333</v>
      </c>
      <c r="I7470" s="2" t="s">
        <v>26</v>
      </c>
      <c r="J7470" s="2" t="s">
        <v>27</v>
      </c>
      <c r="K7470" s="2" t="s">
        <v>266</v>
      </c>
      <c r="L7470" s="2" t="s">
        <v>267</v>
      </c>
      <c r="M7470" s="1">
        <v>10011</v>
      </c>
      <c r="N7470" s="2" t="s">
        <v>148</v>
      </c>
      <c r="O7470" s="2" t="s">
        <v>3185</v>
      </c>
      <c r="P7470" s="2" t="s">
        <v>46</v>
      </c>
      <c r="Q7470" s="2" t="s">
        <v>90</v>
      </c>
      <c r="R7470" s="2" t="s">
        <v>186</v>
      </c>
      <c r="S7470" s="1">
        <v>14.94</v>
      </c>
      <c r="T7470" s="1">
        <v>3</v>
      </c>
      <c r="U7470" s="1">
        <v>0</v>
      </c>
      <c r="V7470" s="5">
        <v>7.0217999999999998</v>
      </c>
    </row>
    <row r="7471" spans="1:22" ht="15" thickBot="1" x14ac:dyDescent="0.35">
      <c r="A7471" s="4">
        <v>7470</v>
      </c>
      <c r="B7471" s="2" t="s">
        <v>9493</v>
      </c>
      <c r="C7471" s="1">
        <v>2011</v>
      </c>
      <c r="D7471" s="3">
        <v>40801</v>
      </c>
      <c r="E7471" s="3">
        <v>40806</v>
      </c>
      <c r="F7471" s="2" t="s">
        <v>50</v>
      </c>
      <c r="G7471" s="2" t="s">
        <v>3332</v>
      </c>
      <c r="H7471" s="2" t="s">
        <v>3333</v>
      </c>
      <c r="I7471" s="2" t="s">
        <v>26</v>
      </c>
      <c r="J7471" s="2" t="s">
        <v>27</v>
      </c>
      <c r="K7471" s="2" t="s">
        <v>266</v>
      </c>
      <c r="L7471" s="2" t="s">
        <v>267</v>
      </c>
      <c r="M7471" s="1">
        <v>10011</v>
      </c>
      <c r="N7471" s="2" t="s">
        <v>148</v>
      </c>
      <c r="O7471" s="2" t="s">
        <v>4064</v>
      </c>
      <c r="P7471" s="2" t="s">
        <v>32</v>
      </c>
      <c r="Q7471" s="2" t="s">
        <v>65</v>
      </c>
      <c r="R7471" s="2" t="s">
        <v>4065</v>
      </c>
      <c r="S7471" s="1">
        <v>14.56</v>
      </c>
      <c r="T7471" s="1">
        <v>2</v>
      </c>
      <c r="U7471" s="1">
        <v>0</v>
      </c>
      <c r="V7471" s="5">
        <v>6.2607999999999997</v>
      </c>
    </row>
    <row r="7472" spans="1:22" ht="15" thickBot="1" x14ac:dyDescent="0.35">
      <c r="A7472" s="4">
        <v>7471</v>
      </c>
      <c r="B7472" s="2" t="s">
        <v>9494</v>
      </c>
      <c r="C7472" s="1">
        <v>2012</v>
      </c>
      <c r="D7472" s="3">
        <v>41167</v>
      </c>
      <c r="E7472" s="3">
        <v>41172</v>
      </c>
      <c r="F7472" s="2" t="s">
        <v>50</v>
      </c>
      <c r="G7472" s="2" t="s">
        <v>4808</v>
      </c>
      <c r="H7472" s="2" t="s">
        <v>4809</v>
      </c>
      <c r="I7472" s="2" t="s">
        <v>41</v>
      </c>
      <c r="J7472" s="2" t="s">
        <v>27</v>
      </c>
      <c r="K7472" s="2" t="s">
        <v>146</v>
      </c>
      <c r="L7472" s="2" t="s">
        <v>147</v>
      </c>
      <c r="M7472" s="1">
        <v>19143</v>
      </c>
      <c r="N7472" s="2" t="s">
        <v>148</v>
      </c>
      <c r="O7472" s="2" t="s">
        <v>446</v>
      </c>
      <c r="P7472" s="2" t="s">
        <v>46</v>
      </c>
      <c r="Q7472" s="2" t="s">
        <v>75</v>
      </c>
      <c r="R7472" s="2" t="s">
        <v>447</v>
      </c>
      <c r="S7472" s="1">
        <v>3.5760000000000001</v>
      </c>
      <c r="T7472" s="1">
        <v>4</v>
      </c>
      <c r="U7472" s="1">
        <v>0.7</v>
      </c>
      <c r="V7472" s="5">
        <v>-2.8607999999999998</v>
      </c>
    </row>
    <row r="7473" spans="1:22" ht="15" thickBot="1" x14ac:dyDescent="0.35">
      <c r="A7473" s="4">
        <v>7472</v>
      </c>
      <c r="B7473" s="2" t="s">
        <v>9494</v>
      </c>
      <c r="C7473" s="1">
        <v>2012</v>
      </c>
      <c r="D7473" s="3">
        <v>41167</v>
      </c>
      <c r="E7473" s="3">
        <v>41172</v>
      </c>
      <c r="F7473" s="2" t="s">
        <v>50</v>
      </c>
      <c r="G7473" s="2" t="s">
        <v>4808</v>
      </c>
      <c r="H7473" s="2" t="s">
        <v>4809</v>
      </c>
      <c r="I7473" s="2" t="s">
        <v>41</v>
      </c>
      <c r="J7473" s="2" t="s">
        <v>27</v>
      </c>
      <c r="K7473" s="2" t="s">
        <v>146</v>
      </c>
      <c r="L7473" s="2" t="s">
        <v>147</v>
      </c>
      <c r="M7473" s="1">
        <v>19143</v>
      </c>
      <c r="N7473" s="2" t="s">
        <v>148</v>
      </c>
      <c r="O7473" s="2" t="s">
        <v>839</v>
      </c>
      <c r="P7473" s="2" t="s">
        <v>46</v>
      </c>
      <c r="Q7473" s="2" t="s">
        <v>59</v>
      </c>
      <c r="R7473" s="2" t="s">
        <v>840</v>
      </c>
      <c r="S7473" s="1">
        <v>147.184</v>
      </c>
      <c r="T7473" s="1">
        <v>2</v>
      </c>
      <c r="U7473" s="1">
        <v>0.2</v>
      </c>
      <c r="V7473" s="5">
        <v>-29.436800000000002</v>
      </c>
    </row>
    <row r="7474" spans="1:22" ht="15" thickBot="1" x14ac:dyDescent="0.35">
      <c r="A7474" s="4">
        <v>7473</v>
      </c>
      <c r="B7474" s="2" t="s">
        <v>9495</v>
      </c>
      <c r="C7474" s="1">
        <v>2013</v>
      </c>
      <c r="D7474" s="3">
        <v>41457</v>
      </c>
      <c r="E7474" s="3">
        <v>41459</v>
      </c>
      <c r="F7474" s="2" t="s">
        <v>188</v>
      </c>
      <c r="G7474" s="2" t="s">
        <v>6139</v>
      </c>
      <c r="H7474" s="2" t="s">
        <v>6140</v>
      </c>
      <c r="I7474" s="2" t="s">
        <v>102</v>
      </c>
      <c r="J7474" s="2" t="s">
        <v>27</v>
      </c>
      <c r="K7474" s="2" t="s">
        <v>7876</v>
      </c>
      <c r="L7474" s="2" t="s">
        <v>121</v>
      </c>
      <c r="M7474" s="1">
        <v>84043</v>
      </c>
      <c r="N7474" s="2" t="s">
        <v>44</v>
      </c>
      <c r="O7474" s="2" t="s">
        <v>5425</v>
      </c>
      <c r="P7474" s="2" t="s">
        <v>71</v>
      </c>
      <c r="Q7474" s="2" t="s">
        <v>1216</v>
      </c>
      <c r="R7474" s="2" t="s">
        <v>5426</v>
      </c>
      <c r="S7474" s="1">
        <v>1499.95</v>
      </c>
      <c r="T7474" s="1">
        <v>5</v>
      </c>
      <c r="U7474" s="1">
        <v>0</v>
      </c>
      <c r="V7474" s="5">
        <v>449.98500000000001</v>
      </c>
    </row>
    <row r="7475" spans="1:22" ht="15" thickBot="1" x14ac:dyDescent="0.35">
      <c r="A7475" s="4">
        <v>7474</v>
      </c>
      <c r="B7475" s="2" t="s">
        <v>9496</v>
      </c>
      <c r="C7475" s="1">
        <v>2013</v>
      </c>
      <c r="D7475" s="3">
        <v>41375</v>
      </c>
      <c r="E7475" s="3">
        <v>41380</v>
      </c>
      <c r="F7475" s="2" t="s">
        <v>50</v>
      </c>
      <c r="G7475" s="2" t="s">
        <v>3601</v>
      </c>
      <c r="H7475" s="2" t="s">
        <v>3602</v>
      </c>
      <c r="I7475" s="2" t="s">
        <v>41</v>
      </c>
      <c r="J7475" s="2" t="s">
        <v>27</v>
      </c>
      <c r="K7475" s="2" t="s">
        <v>303</v>
      </c>
      <c r="L7475" s="2" t="s">
        <v>211</v>
      </c>
      <c r="M7475" s="1">
        <v>60653</v>
      </c>
      <c r="N7475" s="2" t="s">
        <v>105</v>
      </c>
      <c r="O7475" s="2" t="s">
        <v>2949</v>
      </c>
      <c r="P7475" s="2" t="s">
        <v>46</v>
      </c>
      <c r="Q7475" s="2" t="s">
        <v>68</v>
      </c>
      <c r="R7475" s="2" t="s">
        <v>2950</v>
      </c>
      <c r="S7475" s="1">
        <v>13.568</v>
      </c>
      <c r="T7475" s="1">
        <v>4</v>
      </c>
      <c r="U7475" s="1">
        <v>0.2</v>
      </c>
      <c r="V7475" s="5">
        <v>3.2223999999999999</v>
      </c>
    </row>
    <row r="7476" spans="1:22" ht="15" thickBot="1" x14ac:dyDescent="0.35">
      <c r="A7476" s="4">
        <v>7475</v>
      </c>
      <c r="B7476" s="2" t="s">
        <v>9497</v>
      </c>
      <c r="C7476" s="1">
        <v>2011</v>
      </c>
      <c r="D7476" s="3">
        <v>40550</v>
      </c>
      <c r="E7476" s="3">
        <v>40554</v>
      </c>
      <c r="F7476" s="2" t="s">
        <v>50</v>
      </c>
      <c r="G7476" s="2" t="s">
        <v>3915</v>
      </c>
      <c r="H7476" s="2" t="s">
        <v>3916</v>
      </c>
      <c r="I7476" s="2" t="s">
        <v>102</v>
      </c>
      <c r="J7476" s="2" t="s">
        <v>27</v>
      </c>
      <c r="K7476" s="2" t="s">
        <v>28</v>
      </c>
      <c r="L7476" s="2" t="s">
        <v>29</v>
      </c>
      <c r="M7476" s="1">
        <v>42420</v>
      </c>
      <c r="N7476" s="2" t="s">
        <v>30</v>
      </c>
      <c r="O7476" s="2" t="s">
        <v>533</v>
      </c>
      <c r="P7476" s="2" t="s">
        <v>32</v>
      </c>
      <c r="Q7476" s="2" t="s">
        <v>36</v>
      </c>
      <c r="R7476" s="2" t="s">
        <v>534</v>
      </c>
      <c r="S7476" s="1">
        <v>2573.8200000000002</v>
      </c>
      <c r="T7476" s="1">
        <v>9</v>
      </c>
      <c r="U7476" s="1">
        <v>0</v>
      </c>
      <c r="V7476" s="5">
        <v>746.40779999999995</v>
      </c>
    </row>
    <row r="7477" spans="1:22" ht="15" thickBot="1" x14ac:dyDescent="0.35">
      <c r="A7477" s="4">
        <v>7476</v>
      </c>
      <c r="B7477" s="2" t="s">
        <v>9497</v>
      </c>
      <c r="C7477" s="1">
        <v>2011</v>
      </c>
      <c r="D7477" s="3">
        <v>40550</v>
      </c>
      <c r="E7477" s="3">
        <v>40554</v>
      </c>
      <c r="F7477" s="2" t="s">
        <v>50</v>
      </c>
      <c r="G7477" s="2" t="s">
        <v>3915</v>
      </c>
      <c r="H7477" s="2" t="s">
        <v>3916</v>
      </c>
      <c r="I7477" s="2" t="s">
        <v>102</v>
      </c>
      <c r="J7477" s="2" t="s">
        <v>27</v>
      </c>
      <c r="K7477" s="2" t="s">
        <v>28</v>
      </c>
      <c r="L7477" s="2" t="s">
        <v>29</v>
      </c>
      <c r="M7477" s="1">
        <v>42420</v>
      </c>
      <c r="N7477" s="2" t="s">
        <v>30</v>
      </c>
      <c r="O7477" s="2" t="s">
        <v>2209</v>
      </c>
      <c r="P7477" s="2" t="s">
        <v>46</v>
      </c>
      <c r="Q7477" s="2" t="s">
        <v>75</v>
      </c>
      <c r="R7477" s="2" t="s">
        <v>2210</v>
      </c>
      <c r="S7477" s="1">
        <v>609.98</v>
      </c>
      <c r="T7477" s="1">
        <v>2</v>
      </c>
      <c r="U7477" s="1">
        <v>0</v>
      </c>
      <c r="V7477" s="5">
        <v>274.49099999999999</v>
      </c>
    </row>
    <row r="7478" spans="1:22" ht="15" thickBot="1" x14ac:dyDescent="0.35">
      <c r="A7478" s="4">
        <v>7477</v>
      </c>
      <c r="B7478" s="2" t="s">
        <v>9497</v>
      </c>
      <c r="C7478" s="1">
        <v>2011</v>
      </c>
      <c r="D7478" s="3">
        <v>40550</v>
      </c>
      <c r="E7478" s="3">
        <v>40554</v>
      </c>
      <c r="F7478" s="2" t="s">
        <v>50</v>
      </c>
      <c r="G7478" s="2" t="s">
        <v>3915</v>
      </c>
      <c r="H7478" s="2" t="s">
        <v>3916</v>
      </c>
      <c r="I7478" s="2" t="s">
        <v>102</v>
      </c>
      <c r="J7478" s="2" t="s">
        <v>27</v>
      </c>
      <c r="K7478" s="2" t="s">
        <v>28</v>
      </c>
      <c r="L7478" s="2" t="s">
        <v>29</v>
      </c>
      <c r="M7478" s="1">
        <v>42420</v>
      </c>
      <c r="N7478" s="2" t="s">
        <v>30</v>
      </c>
      <c r="O7478" s="2" t="s">
        <v>1737</v>
      </c>
      <c r="P7478" s="2" t="s">
        <v>46</v>
      </c>
      <c r="Q7478" s="2" t="s">
        <v>68</v>
      </c>
      <c r="R7478" s="2" t="s">
        <v>1738</v>
      </c>
      <c r="S7478" s="1">
        <v>5.48</v>
      </c>
      <c r="T7478" s="1">
        <v>2</v>
      </c>
      <c r="U7478" s="1">
        <v>0</v>
      </c>
      <c r="V7478" s="5">
        <v>1.4796</v>
      </c>
    </row>
    <row r="7479" spans="1:22" ht="15" thickBot="1" x14ac:dyDescent="0.35">
      <c r="A7479" s="4">
        <v>7478</v>
      </c>
      <c r="B7479" s="2" t="s">
        <v>9497</v>
      </c>
      <c r="C7479" s="1">
        <v>2011</v>
      </c>
      <c r="D7479" s="3">
        <v>40550</v>
      </c>
      <c r="E7479" s="3">
        <v>40554</v>
      </c>
      <c r="F7479" s="2" t="s">
        <v>50</v>
      </c>
      <c r="G7479" s="2" t="s">
        <v>3915</v>
      </c>
      <c r="H7479" s="2" t="s">
        <v>3916</v>
      </c>
      <c r="I7479" s="2" t="s">
        <v>102</v>
      </c>
      <c r="J7479" s="2" t="s">
        <v>27</v>
      </c>
      <c r="K7479" s="2" t="s">
        <v>28</v>
      </c>
      <c r="L7479" s="2" t="s">
        <v>29</v>
      </c>
      <c r="M7479" s="1">
        <v>42420</v>
      </c>
      <c r="N7479" s="2" t="s">
        <v>30</v>
      </c>
      <c r="O7479" s="2" t="s">
        <v>192</v>
      </c>
      <c r="P7479" s="2" t="s">
        <v>71</v>
      </c>
      <c r="Q7479" s="2" t="s">
        <v>72</v>
      </c>
      <c r="R7479" s="2" t="s">
        <v>193</v>
      </c>
      <c r="S7479" s="1">
        <v>391.98</v>
      </c>
      <c r="T7479" s="1">
        <v>2</v>
      </c>
      <c r="U7479" s="1">
        <v>0</v>
      </c>
      <c r="V7479" s="5">
        <v>113.6742</v>
      </c>
    </row>
    <row r="7480" spans="1:22" ht="15" thickBot="1" x14ac:dyDescent="0.35">
      <c r="A7480" s="4">
        <v>7479</v>
      </c>
      <c r="B7480" s="2" t="s">
        <v>9497</v>
      </c>
      <c r="C7480" s="1">
        <v>2011</v>
      </c>
      <c r="D7480" s="3">
        <v>40550</v>
      </c>
      <c r="E7480" s="3">
        <v>40554</v>
      </c>
      <c r="F7480" s="2" t="s">
        <v>50</v>
      </c>
      <c r="G7480" s="2" t="s">
        <v>3915</v>
      </c>
      <c r="H7480" s="2" t="s">
        <v>3916</v>
      </c>
      <c r="I7480" s="2" t="s">
        <v>102</v>
      </c>
      <c r="J7480" s="2" t="s">
        <v>27</v>
      </c>
      <c r="K7480" s="2" t="s">
        <v>28</v>
      </c>
      <c r="L7480" s="2" t="s">
        <v>29</v>
      </c>
      <c r="M7480" s="1">
        <v>42420</v>
      </c>
      <c r="N7480" s="2" t="s">
        <v>30</v>
      </c>
      <c r="O7480" s="2" t="s">
        <v>3381</v>
      </c>
      <c r="P7480" s="2" t="s">
        <v>71</v>
      </c>
      <c r="Q7480" s="2" t="s">
        <v>72</v>
      </c>
      <c r="R7480" s="2" t="s">
        <v>3382</v>
      </c>
      <c r="S7480" s="1">
        <v>755.96</v>
      </c>
      <c r="T7480" s="1">
        <v>4</v>
      </c>
      <c r="U7480" s="1">
        <v>0</v>
      </c>
      <c r="V7480" s="5">
        <v>204.10919999999999</v>
      </c>
    </row>
    <row r="7481" spans="1:22" ht="15" thickBot="1" x14ac:dyDescent="0.35">
      <c r="A7481" s="4">
        <v>7480</v>
      </c>
      <c r="B7481" s="2" t="s">
        <v>9497</v>
      </c>
      <c r="C7481" s="1">
        <v>2011</v>
      </c>
      <c r="D7481" s="3">
        <v>40550</v>
      </c>
      <c r="E7481" s="3">
        <v>40554</v>
      </c>
      <c r="F7481" s="2" t="s">
        <v>50</v>
      </c>
      <c r="G7481" s="2" t="s">
        <v>3915</v>
      </c>
      <c r="H7481" s="2" t="s">
        <v>3916</v>
      </c>
      <c r="I7481" s="2" t="s">
        <v>102</v>
      </c>
      <c r="J7481" s="2" t="s">
        <v>27</v>
      </c>
      <c r="K7481" s="2" t="s">
        <v>28</v>
      </c>
      <c r="L7481" s="2" t="s">
        <v>29</v>
      </c>
      <c r="M7481" s="1">
        <v>42420</v>
      </c>
      <c r="N7481" s="2" t="s">
        <v>30</v>
      </c>
      <c r="O7481" s="2" t="s">
        <v>6411</v>
      </c>
      <c r="P7481" s="2" t="s">
        <v>46</v>
      </c>
      <c r="Q7481" s="2" t="s">
        <v>269</v>
      </c>
      <c r="R7481" s="2" t="s">
        <v>6412</v>
      </c>
      <c r="S7481" s="1">
        <v>31.12</v>
      </c>
      <c r="T7481" s="1">
        <v>4</v>
      </c>
      <c r="U7481" s="1">
        <v>0</v>
      </c>
      <c r="V7481" s="5">
        <v>0.31119999999999998</v>
      </c>
    </row>
    <row r="7482" spans="1:22" ht="15" thickBot="1" x14ac:dyDescent="0.35">
      <c r="A7482" s="4">
        <v>7481</v>
      </c>
      <c r="B7482" s="2" t="s">
        <v>9497</v>
      </c>
      <c r="C7482" s="1">
        <v>2011</v>
      </c>
      <c r="D7482" s="3">
        <v>40550</v>
      </c>
      <c r="E7482" s="3">
        <v>40554</v>
      </c>
      <c r="F7482" s="2" t="s">
        <v>50</v>
      </c>
      <c r="G7482" s="2" t="s">
        <v>3915</v>
      </c>
      <c r="H7482" s="2" t="s">
        <v>3916</v>
      </c>
      <c r="I7482" s="2" t="s">
        <v>102</v>
      </c>
      <c r="J7482" s="2" t="s">
        <v>27</v>
      </c>
      <c r="K7482" s="2" t="s">
        <v>28</v>
      </c>
      <c r="L7482" s="2" t="s">
        <v>29</v>
      </c>
      <c r="M7482" s="1">
        <v>42420</v>
      </c>
      <c r="N7482" s="2" t="s">
        <v>30</v>
      </c>
      <c r="O7482" s="2" t="s">
        <v>3065</v>
      </c>
      <c r="P7482" s="2" t="s">
        <v>46</v>
      </c>
      <c r="Q7482" s="2" t="s">
        <v>90</v>
      </c>
      <c r="R7482" s="2" t="s">
        <v>3066</v>
      </c>
      <c r="S7482" s="1">
        <v>6.54</v>
      </c>
      <c r="T7482" s="1">
        <v>1</v>
      </c>
      <c r="U7482" s="1">
        <v>0</v>
      </c>
      <c r="V7482" s="5">
        <v>3.0084</v>
      </c>
    </row>
    <row r="7483" spans="1:22" ht="15" thickBot="1" x14ac:dyDescent="0.35">
      <c r="A7483" s="4">
        <v>7482</v>
      </c>
      <c r="B7483" s="2" t="s">
        <v>9498</v>
      </c>
      <c r="C7483" s="1">
        <v>2013</v>
      </c>
      <c r="D7483" s="3">
        <v>41519</v>
      </c>
      <c r="E7483" s="3">
        <v>41521</v>
      </c>
      <c r="F7483" s="2" t="s">
        <v>23</v>
      </c>
      <c r="G7483" s="2" t="s">
        <v>6478</v>
      </c>
      <c r="H7483" s="2" t="s">
        <v>6479</v>
      </c>
      <c r="I7483" s="2" t="s">
        <v>102</v>
      </c>
      <c r="J7483" s="2" t="s">
        <v>27</v>
      </c>
      <c r="K7483" s="2" t="s">
        <v>1455</v>
      </c>
      <c r="L7483" s="2" t="s">
        <v>43</v>
      </c>
      <c r="M7483" s="1">
        <v>92646</v>
      </c>
      <c r="N7483" s="2" t="s">
        <v>44</v>
      </c>
      <c r="O7483" s="2" t="s">
        <v>526</v>
      </c>
      <c r="P7483" s="2" t="s">
        <v>46</v>
      </c>
      <c r="Q7483" s="2" t="s">
        <v>173</v>
      </c>
      <c r="R7483" s="2" t="s">
        <v>527</v>
      </c>
      <c r="S7483" s="1">
        <v>12.78</v>
      </c>
      <c r="T7483" s="1">
        <v>1</v>
      </c>
      <c r="U7483" s="1">
        <v>0</v>
      </c>
      <c r="V7483" s="5">
        <v>5.7510000000000003</v>
      </c>
    </row>
    <row r="7484" spans="1:22" ht="15" thickBot="1" x14ac:dyDescent="0.35">
      <c r="A7484" s="4">
        <v>7483</v>
      </c>
      <c r="B7484" s="2" t="s">
        <v>9499</v>
      </c>
      <c r="C7484" s="1">
        <v>2011</v>
      </c>
      <c r="D7484" s="3">
        <v>40809</v>
      </c>
      <c r="E7484" s="3">
        <v>40816</v>
      </c>
      <c r="F7484" s="2" t="s">
        <v>50</v>
      </c>
      <c r="G7484" s="2" t="s">
        <v>5924</v>
      </c>
      <c r="H7484" s="2" t="s">
        <v>5925</v>
      </c>
      <c r="I7484" s="2" t="s">
        <v>102</v>
      </c>
      <c r="J7484" s="2" t="s">
        <v>27</v>
      </c>
      <c r="K7484" s="2" t="s">
        <v>266</v>
      </c>
      <c r="L7484" s="2" t="s">
        <v>267</v>
      </c>
      <c r="M7484" s="1">
        <v>10011</v>
      </c>
      <c r="N7484" s="2" t="s">
        <v>148</v>
      </c>
      <c r="O7484" s="2" t="s">
        <v>325</v>
      </c>
      <c r="P7484" s="2" t="s">
        <v>46</v>
      </c>
      <c r="Q7484" s="2" t="s">
        <v>75</v>
      </c>
      <c r="R7484" s="2" t="s">
        <v>326</v>
      </c>
      <c r="S7484" s="1">
        <v>18.463999999999999</v>
      </c>
      <c r="T7484" s="1">
        <v>4</v>
      </c>
      <c r="U7484" s="1">
        <v>0.2</v>
      </c>
      <c r="V7484" s="5">
        <v>6.9240000000000004</v>
      </c>
    </row>
    <row r="7485" spans="1:22" ht="15" thickBot="1" x14ac:dyDescent="0.35">
      <c r="A7485" s="4">
        <v>7484</v>
      </c>
      <c r="B7485" s="2" t="s">
        <v>9500</v>
      </c>
      <c r="C7485" s="1">
        <v>2011</v>
      </c>
      <c r="D7485" s="3">
        <v>40892</v>
      </c>
      <c r="E7485" s="3">
        <v>40894</v>
      </c>
      <c r="F7485" s="2" t="s">
        <v>23</v>
      </c>
      <c r="G7485" s="2" t="s">
        <v>1574</v>
      </c>
      <c r="H7485" s="2" t="s">
        <v>1575</v>
      </c>
      <c r="I7485" s="2" t="s">
        <v>41</v>
      </c>
      <c r="J7485" s="2" t="s">
        <v>27</v>
      </c>
      <c r="K7485" s="2" t="s">
        <v>146</v>
      </c>
      <c r="L7485" s="2" t="s">
        <v>147</v>
      </c>
      <c r="M7485" s="1">
        <v>19140</v>
      </c>
      <c r="N7485" s="2" t="s">
        <v>148</v>
      </c>
      <c r="O7485" s="2" t="s">
        <v>4839</v>
      </c>
      <c r="P7485" s="2" t="s">
        <v>32</v>
      </c>
      <c r="Q7485" s="2" t="s">
        <v>36</v>
      </c>
      <c r="R7485" s="2" t="s">
        <v>4840</v>
      </c>
      <c r="S7485" s="1">
        <v>445.80200000000002</v>
      </c>
      <c r="T7485" s="1">
        <v>7</v>
      </c>
      <c r="U7485" s="1">
        <v>0.3</v>
      </c>
      <c r="V7485" s="5">
        <v>-108.2662</v>
      </c>
    </row>
    <row r="7486" spans="1:22" ht="15" thickBot="1" x14ac:dyDescent="0.35">
      <c r="A7486" s="4">
        <v>7485</v>
      </c>
      <c r="B7486" s="2" t="s">
        <v>9501</v>
      </c>
      <c r="C7486" s="1">
        <v>2014</v>
      </c>
      <c r="D7486" s="3">
        <v>42002</v>
      </c>
      <c r="E7486" s="3">
        <v>42007</v>
      </c>
      <c r="F7486" s="2" t="s">
        <v>50</v>
      </c>
      <c r="G7486" s="2" t="s">
        <v>377</v>
      </c>
      <c r="H7486" s="2" t="s">
        <v>378</v>
      </c>
      <c r="I7486" s="2" t="s">
        <v>102</v>
      </c>
      <c r="J7486" s="2" t="s">
        <v>27</v>
      </c>
      <c r="K7486" s="2" t="s">
        <v>7447</v>
      </c>
      <c r="L7486" s="2" t="s">
        <v>7448</v>
      </c>
      <c r="M7486" s="1">
        <v>58103</v>
      </c>
      <c r="N7486" s="2" t="s">
        <v>105</v>
      </c>
      <c r="O7486" s="2" t="s">
        <v>9502</v>
      </c>
      <c r="P7486" s="2" t="s">
        <v>46</v>
      </c>
      <c r="Q7486" s="2" t="s">
        <v>68</v>
      </c>
      <c r="R7486" s="2" t="s">
        <v>186</v>
      </c>
      <c r="S7486" s="1">
        <v>2.48</v>
      </c>
      <c r="T7486" s="1">
        <v>1</v>
      </c>
      <c r="U7486" s="1">
        <v>0</v>
      </c>
      <c r="V7486" s="5">
        <v>0.86799999999999999</v>
      </c>
    </row>
    <row r="7487" spans="1:22" ht="15" thickBot="1" x14ac:dyDescent="0.35">
      <c r="A7487" s="4">
        <v>7486</v>
      </c>
      <c r="B7487" s="2" t="s">
        <v>9501</v>
      </c>
      <c r="C7487" s="1">
        <v>2014</v>
      </c>
      <c r="D7487" s="3">
        <v>42002</v>
      </c>
      <c r="E7487" s="3">
        <v>42007</v>
      </c>
      <c r="F7487" s="2" t="s">
        <v>50</v>
      </c>
      <c r="G7487" s="2" t="s">
        <v>377</v>
      </c>
      <c r="H7487" s="2" t="s">
        <v>378</v>
      </c>
      <c r="I7487" s="2" t="s">
        <v>102</v>
      </c>
      <c r="J7487" s="2" t="s">
        <v>27</v>
      </c>
      <c r="K7487" s="2" t="s">
        <v>7447</v>
      </c>
      <c r="L7487" s="2" t="s">
        <v>7448</v>
      </c>
      <c r="M7487" s="1">
        <v>58103</v>
      </c>
      <c r="N7487" s="2" t="s">
        <v>105</v>
      </c>
      <c r="O7487" s="2" t="s">
        <v>6376</v>
      </c>
      <c r="P7487" s="2" t="s">
        <v>46</v>
      </c>
      <c r="Q7487" s="2" t="s">
        <v>75</v>
      </c>
      <c r="R7487" s="2" t="s">
        <v>6377</v>
      </c>
      <c r="S7487" s="1">
        <v>25.9</v>
      </c>
      <c r="T7487" s="1">
        <v>5</v>
      </c>
      <c r="U7487" s="1">
        <v>0</v>
      </c>
      <c r="V7487" s="5">
        <v>12.691000000000001</v>
      </c>
    </row>
    <row r="7488" spans="1:22" ht="15" thickBot="1" x14ac:dyDescent="0.35">
      <c r="A7488" s="4">
        <v>7487</v>
      </c>
      <c r="B7488" s="2" t="s">
        <v>9503</v>
      </c>
      <c r="C7488" s="1">
        <v>2012</v>
      </c>
      <c r="D7488" s="3">
        <v>41262</v>
      </c>
      <c r="E7488" s="3">
        <v>41267</v>
      </c>
      <c r="F7488" s="2" t="s">
        <v>23</v>
      </c>
      <c r="G7488" s="2" t="s">
        <v>2717</v>
      </c>
      <c r="H7488" s="2" t="s">
        <v>2718</v>
      </c>
      <c r="I7488" s="2" t="s">
        <v>102</v>
      </c>
      <c r="J7488" s="2" t="s">
        <v>27</v>
      </c>
      <c r="K7488" s="2" t="s">
        <v>244</v>
      </c>
      <c r="L7488" s="2" t="s">
        <v>2694</v>
      </c>
      <c r="M7488" s="1">
        <v>3820</v>
      </c>
      <c r="N7488" s="2" t="s">
        <v>148</v>
      </c>
      <c r="O7488" s="2" t="s">
        <v>5436</v>
      </c>
      <c r="P7488" s="2" t="s">
        <v>46</v>
      </c>
      <c r="Q7488" s="2" t="s">
        <v>90</v>
      </c>
      <c r="R7488" s="2" t="s">
        <v>5437</v>
      </c>
      <c r="S7488" s="1">
        <v>29.9</v>
      </c>
      <c r="T7488" s="1">
        <v>5</v>
      </c>
      <c r="U7488" s="1">
        <v>0</v>
      </c>
      <c r="V7488" s="5">
        <v>14.651</v>
      </c>
    </row>
    <row r="7489" spans="1:22" ht="15" thickBot="1" x14ac:dyDescent="0.35">
      <c r="A7489" s="4">
        <v>7488</v>
      </c>
      <c r="B7489" s="2" t="s">
        <v>9503</v>
      </c>
      <c r="C7489" s="1">
        <v>2012</v>
      </c>
      <c r="D7489" s="3">
        <v>41262</v>
      </c>
      <c r="E7489" s="3">
        <v>41267</v>
      </c>
      <c r="F7489" s="2" t="s">
        <v>23</v>
      </c>
      <c r="G7489" s="2" t="s">
        <v>2717</v>
      </c>
      <c r="H7489" s="2" t="s">
        <v>2718</v>
      </c>
      <c r="I7489" s="2" t="s">
        <v>102</v>
      </c>
      <c r="J7489" s="2" t="s">
        <v>27</v>
      </c>
      <c r="K7489" s="2" t="s">
        <v>244</v>
      </c>
      <c r="L7489" s="2" t="s">
        <v>2694</v>
      </c>
      <c r="M7489" s="1">
        <v>3820</v>
      </c>
      <c r="N7489" s="2" t="s">
        <v>148</v>
      </c>
      <c r="O7489" s="2" t="s">
        <v>5250</v>
      </c>
      <c r="P7489" s="2" t="s">
        <v>71</v>
      </c>
      <c r="Q7489" s="2" t="s">
        <v>161</v>
      </c>
      <c r="R7489" s="2" t="s">
        <v>5251</v>
      </c>
      <c r="S7489" s="1">
        <v>2249.91</v>
      </c>
      <c r="T7489" s="1">
        <v>9</v>
      </c>
      <c r="U7489" s="1">
        <v>0</v>
      </c>
      <c r="V7489" s="5">
        <v>517.47929999999997</v>
      </c>
    </row>
    <row r="7490" spans="1:22" ht="15" thickBot="1" x14ac:dyDescent="0.35">
      <c r="A7490" s="4">
        <v>7489</v>
      </c>
      <c r="B7490" s="2" t="s">
        <v>9503</v>
      </c>
      <c r="C7490" s="1">
        <v>2012</v>
      </c>
      <c r="D7490" s="3">
        <v>41262</v>
      </c>
      <c r="E7490" s="3">
        <v>41267</v>
      </c>
      <c r="F7490" s="2" t="s">
        <v>23</v>
      </c>
      <c r="G7490" s="2" t="s">
        <v>2717</v>
      </c>
      <c r="H7490" s="2" t="s">
        <v>2718</v>
      </c>
      <c r="I7490" s="2" t="s">
        <v>102</v>
      </c>
      <c r="J7490" s="2" t="s">
        <v>27</v>
      </c>
      <c r="K7490" s="2" t="s">
        <v>244</v>
      </c>
      <c r="L7490" s="2" t="s">
        <v>2694</v>
      </c>
      <c r="M7490" s="1">
        <v>3820</v>
      </c>
      <c r="N7490" s="2" t="s">
        <v>148</v>
      </c>
      <c r="O7490" s="2" t="s">
        <v>903</v>
      </c>
      <c r="P7490" s="2" t="s">
        <v>32</v>
      </c>
      <c r="Q7490" s="2" t="s">
        <v>56</v>
      </c>
      <c r="R7490" s="2" t="s">
        <v>904</v>
      </c>
      <c r="S7490" s="1">
        <v>1053.164</v>
      </c>
      <c r="T7490" s="1">
        <v>4</v>
      </c>
      <c r="U7490" s="1">
        <v>0.3</v>
      </c>
      <c r="V7490" s="5">
        <v>-105.3164</v>
      </c>
    </row>
    <row r="7491" spans="1:22" ht="15" thickBot="1" x14ac:dyDescent="0.35">
      <c r="A7491" s="4">
        <v>7490</v>
      </c>
      <c r="B7491" s="2" t="s">
        <v>9504</v>
      </c>
      <c r="C7491" s="1">
        <v>2014</v>
      </c>
      <c r="D7491" s="3">
        <v>41949</v>
      </c>
      <c r="E7491" s="3">
        <v>41953</v>
      </c>
      <c r="F7491" s="2" t="s">
        <v>50</v>
      </c>
      <c r="G7491" s="2" t="s">
        <v>7157</v>
      </c>
      <c r="H7491" s="2" t="s">
        <v>7158</v>
      </c>
      <c r="I7491" s="2" t="s">
        <v>26</v>
      </c>
      <c r="J7491" s="2" t="s">
        <v>27</v>
      </c>
      <c r="K7491" s="2" t="s">
        <v>947</v>
      </c>
      <c r="L7491" s="2" t="s">
        <v>43</v>
      </c>
      <c r="M7491" s="1">
        <v>92105</v>
      </c>
      <c r="N7491" s="2" t="s">
        <v>44</v>
      </c>
      <c r="O7491" s="2" t="s">
        <v>3353</v>
      </c>
      <c r="P7491" s="2" t="s">
        <v>46</v>
      </c>
      <c r="Q7491" s="2" t="s">
        <v>90</v>
      </c>
      <c r="R7491" s="2" t="s">
        <v>3354</v>
      </c>
      <c r="S7491" s="1">
        <v>12.96</v>
      </c>
      <c r="T7491" s="1">
        <v>2</v>
      </c>
      <c r="U7491" s="1">
        <v>0</v>
      </c>
      <c r="V7491" s="5">
        <v>6.2207999999999997</v>
      </c>
    </row>
    <row r="7492" spans="1:22" ht="15" thickBot="1" x14ac:dyDescent="0.35">
      <c r="A7492" s="4">
        <v>7491</v>
      </c>
      <c r="B7492" s="2" t="s">
        <v>9505</v>
      </c>
      <c r="C7492" s="1">
        <v>2012</v>
      </c>
      <c r="D7492" s="3">
        <v>41162</v>
      </c>
      <c r="E7492" s="3">
        <v>41168</v>
      </c>
      <c r="F7492" s="2" t="s">
        <v>50</v>
      </c>
      <c r="G7492" s="2" t="s">
        <v>1171</v>
      </c>
      <c r="H7492" s="2" t="s">
        <v>1172</v>
      </c>
      <c r="I7492" s="2" t="s">
        <v>41</v>
      </c>
      <c r="J7492" s="2" t="s">
        <v>27</v>
      </c>
      <c r="K7492" s="2" t="s">
        <v>42</v>
      </c>
      <c r="L7492" s="2" t="s">
        <v>43</v>
      </c>
      <c r="M7492" s="1">
        <v>90032</v>
      </c>
      <c r="N7492" s="2" t="s">
        <v>44</v>
      </c>
      <c r="O7492" s="2" t="s">
        <v>412</v>
      </c>
      <c r="P7492" s="2" t="s">
        <v>32</v>
      </c>
      <c r="Q7492" s="2" t="s">
        <v>65</v>
      </c>
      <c r="R7492" s="2" t="s">
        <v>413</v>
      </c>
      <c r="S7492" s="1">
        <v>106.68</v>
      </c>
      <c r="T7492" s="1">
        <v>6</v>
      </c>
      <c r="U7492" s="1">
        <v>0</v>
      </c>
      <c r="V7492" s="5">
        <v>33.070799999999998</v>
      </c>
    </row>
    <row r="7493" spans="1:22" ht="15" thickBot="1" x14ac:dyDescent="0.35">
      <c r="A7493" s="4">
        <v>7492</v>
      </c>
      <c r="B7493" s="2" t="s">
        <v>9506</v>
      </c>
      <c r="C7493" s="1">
        <v>2014</v>
      </c>
      <c r="D7493" s="3">
        <v>41960</v>
      </c>
      <c r="E7493" s="3">
        <v>41960</v>
      </c>
      <c r="F7493" s="2" t="s">
        <v>1290</v>
      </c>
      <c r="G7493" s="2" t="s">
        <v>4146</v>
      </c>
      <c r="H7493" s="2" t="s">
        <v>4147</v>
      </c>
      <c r="I7493" s="2" t="s">
        <v>26</v>
      </c>
      <c r="J7493" s="2" t="s">
        <v>27</v>
      </c>
      <c r="K7493" s="2" t="s">
        <v>8507</v>
      </c>
      <c r="L7493" s="2" t="s">
        <v>267</v>
      </c>
      <c r="M7493" s="1">
        <v>13501</v>
      </c>
      <c r="N7493" s="2" t="s">
        <v>148</v>
      </c>
      <c r="O7493" s="2" t="s">
        <v>8133</v>
      </c>
      <c r="P7493" s="2" t="s">
        <v>71</v>
      </c>
      <c r="Q7493" s="2" t="s">
        <v>72</v>
      </c>
      <c r="R7493" s="2" t="s">
        <v>8134</v>
      </c>
      <c r="S7493" s="1">
        <v>119.94</v>
      </c>
      <c r="T7493" s="1">
        <v>6</v>
      </c>
      <c r="U7493" s="1">
        <v>0</v>
      </c>
      <c r="V7493" s="5">
        <v>5.9969999999999999</v>
      </c>
    </row>
    <row r="7494" spans="1:22" ht="15" thickBot="1" x14ac:dyDescent="0.35">
      <c r="A7494" s="4">
        <v>7493</v>
      </c>
      <c r="B7494" s="2" t="s">
        <v>9507</v>
      </c>
      <c r="C7494" s="1">
        <v>2014</v>
      </c>
      <c r="D7494" s="3">
        <v>41894</v>
      </c>
      <c r="E7494" s="3">
        <v>41899</v>
      </c>
      <c r="F7494" s="2" t="s">
        <v>50</v>
      </c>
      <c r="G7494" s="2" t="s">
        <v>6450</v>
      </c>
      <c r="H7494" s="2" t="s">
        <v>6451</v>
      </c>
      <c r="I7494" s="2" t="s">
        <v>26</v>
      </c>
      <c r="J7494" s="2" t="s">
        <v>27</v>
      </c>
      <c r="K7494" s="2" t="s">
        <v>184</v>
      </c>
      <c r="L7494" s="2" t="s">
        <v>104</v>
      </c>
      <c r="M7494" s="1">
        <v>77070</v>
      </c>
      <c r="N7494" s="2" t="s">
        <v>105</v>
      </c>
      <c r="O7494" s="2" t="s">
        <v>5980</v>
      </c>
      <c r="P7494" s="2" t="s">
        <v>46</v>
      </c>
      <c r="Q7494" s="2" t="s">
        <v>90</v>
      </c>
      <c r="R7494" s="2" t="s">
        <v>5981</v>
      </c>
      <c r="S7494" s="1">
        <v>10.272</v>
      </c>
      <c r="T7494" s="1">
        <v>3</v>
      </c>
      <c r="U7494" s="1">
        <v>0.2</v>
      </c>
      <c r="V7494" s="5">
        <v>3.21</v>
      </c>
    </row>
    <row r="7495" spans="1:22" ht="15" thickBot="1" x14ac:dyDescent="0.35">
      <c r="A7495" s="4">
        <v>7494</v>
      </c>
      <c r="B7495" s="2" t="s">
        <v>9507</v>
      </c>
      <c r="C7495" s="1">
        <v>2014</v>
      </c>
      <c r="D7495" s="3">
        <v>41894</v>
      </c>
      <c r="E7495" s="3">
        <v>41899</v>
      </c>
      <c r="F7495" s="2" t="s">
        <v>50</v>
      </c>
      <c r="G7495" s="2" t="s">
        <v>6450</v>
      </c>
      <c r="H7495" s="2" t="s">
        <v>6451</v>
      </c>
      <c r="I7495" s="2" t="s">
        <v>26</v>
      </c>
      <c r="J7495" s="2" t="s">
        <v>27</v>
      </c>
      <c r="K7495" s="2" t="s">
        <v>184</v>
      </c>
      <c r="L7495" s="2" t="s">
        <v>104</v>
      </c>
      <c r="M7495" s="1">
        <v>77070</v>
      </c>
      <c r="N7495" s="2" t="s">
        <v>105</v>
      </c>
      <c r="O7495" s="2" t="s">
        <v>4857</v>
      </c>
      <c r="P7495" s="2" t="s">
        <v>32</v>
      </c>
      <c r="Q7495" s="2" t="s">
        <v>56</v>
      </c>
      <c r="R7495" s="2" t="s">
        <v>4858</v>
      </c>
      <c r="S7495" s="1">
        <v>512.19000000000005</v>
      </c>
      <c r="T7495" s="1">
        <v>5</v>
      </c>
      <c r="U7495" s="1">
        <v>0.3</v>
      </c>
      <c r="V7495" s="5">
        <v>-65.852999999999994</v>
      </c>
    </row>
    <row r="7496" spans="1:22" ht="15" thickBot="1" x14ac:dyDescent="0.35">
      <c r="A7496" s="4">
        <v>7495</v>
      </c>
      <c r="B7496" s="2" t="s">
        <v>9507</v>
      </c>
      <c r="C7496" s="1">
        <v>2014</v>
      </c>
      <c r="D7496" s="3">
        <v>41894</v>
      </c>
      <c r="E7496" s="3">
        <v>41899</v>
      </c>
      <c r="F7496" s="2" t="s">
        <v>50</v>
      </c>
      <c r="G7496" s="2" t="s">
        <v>6450</v>
      </c>
      <c r="H7496" s="2" t="s">
        <v>6451</v>
      </c>
      <c r="I7496" s="2" t="s">
        <v>26</v>
      </c>
      <c r="J7496" s="2" t="s">
        <v>27</v>
      </c>
      <c r="K7496" s="2" t="s">
        <v>184</v>
      </c>
      <c r="L7496" s="2" t="s">
        <v>104</v>
      </c>
      <c r="M7496" s="1">
        <v>77070</v>
      </c>
      <c r="N7496" s="2" t="s">
        <v>105</v>
      </c>
      <c r="O7496" s="2" t="s">
        <v>4091</v>
      </c>
      <c r="P7496" s="2" t="s">
        <v>46</v>
      </c>
      <c r="Q7496" s="2" t="s">
        <v>78</v>
      </c>
      <c r="R7496" s="2" t="s">
        <v>4092</v>
      </c>
      <c r="S7496" s="1">
        <v>1.556</v>
      </c>
      <c r="T7496" s="1">
        <v>2</v>
      </c>
      <c r="U7496" s="1">
        <v>0.8</v>
      </c>
      <c r="V7496" s="5">
        <v>-4.2012</v>
      </c>
    </row>
    <row r="7497" spans="1:22" ht="15" thickBot="1" x14ac:dyDescent="0.35">
      <c r="A7497" s="4">
        <v>7496</v>
      </c>
      <c r="B7497" s="2" t="s">
        <v>9508</v>
      </c>
      <c r="C7497" s="1">
        <v>2014</v>
      </c>
      <c r="D7497" s="3">
        <v>41835</v>
      </c>
      <c r="E7497" s="3">
        <v>41839</v>
      </c>
      <c r="F7497" s="2" t="s">
        <v>50</v>
      </c>
      <c r="G7497" s="2" t="s">
        <v>5805</v>
      </c>
      <c r="H7497" s="2" t="s">
        <v>5806</v>
      </c>
      <c r="I7497" s="2" t="s">
        <v>26</v>
      </c>
      <c r="J7497" s="2" t="s">
        <v>27</v>
      </c>
      <c r="K7497" s="2" t="s">
        <v>3972</v>
      </c>
      <c r="L7497" s="2" t="s">
        <v>43</v>
      </c>
      <c r="M7497" s="1">
        <v>92683</v>
      </c>
      <c r="N7497" s="2" t="s">
        <v>44</v>
      </c>
      <c r="O7497" s="2" t="s">
        <v>2963</v>
      </c>
      <c r="P7497" s="2" t="s">
        <v>46</v>
      </c>
      <c r="Q7497" s="2" t="s">
        <v>75</v>
      </c>
      <c r="R7497" s="2" t="s">
        <v>2964</v>
      </c>
      <c r="S7497" s="1">
        <v>4.4480000000000004</v>
      </c>
      <c r="T7497" s="1">
        <v>2</v>
      </c>
      <c r="U7497" s="1">
        <v>0.2</v>
      </c>
      <c r="V7497" s="5">
        <v>1.4456</v>
      </c>
    </row>
    <row r="7498" spans="1:22" ht="15" thickBot="1" x14ac:dyDescent="0.35">
      <c r="A7498" s="4">
        <v>7497</v>
      </c>
      <c r="B7498" s="2" t="s">
        <v>9508</v>
      </c>
      <c r="C7498" s="1">
        <v>2014</v>
      </c>
      <c r="D7498" s="3">
        <v>41835</v>
      </c>
      <c r="E7498" s="3">
        <v>41839</v>
      </c>
      <c r="F7498" s="2" t="s">
        <v>50</v>
      </c>
      <c r="G7498" s="2" t="s">
        <v>5805</v>
      </c>
      <c r="H7498" s="2" t="s">
        <v>5806</v>
      </c>
      <c r="I7498" s="2" t="s">
        <v>26</v>
      </c>
      <c r="J7498" s="2" t="s">
        <v>27</v>
      </c>
      <c r="K7498" s="2" t="s">
        <v>3972</v>
      </c>
      <c r="L7498" s="2" t="s">
        <v>43</v>
      </c>
      <c r="M7498" s="1">
        <v>92683</v>
      </c>
      <c r="N7498" s="2" t="s">
        <v>44</v>
      </c>
      <c r="O7498" s="2" t="s">
        <v>2878</v>
      </c>
      <c r="P7498" s="2" t="s">
        <v>32</v>
      </c>
      <c r="Q7498" s="2" t="s">
        <v>65</v>
      </c>
      <c r="R7498" s="2" t="s">
        <v>2879</v>
      </c>
      <c r="S7498" s="1">
        <v>276.69</v>
      </c>
      <c r="T7498" s="1">
        <v>3</v>
      </c>
      <c r="U7498" s="1">
        <v>0</v>
      </c>
      <c r="V7498" s="5">
        <v>49.804200000000002</v>
      </c>
    </row>
    <row r="7499" spans="1:22" ht="15" thickBot="1" x14ac:dyDescent="0.35">
      <c r="A7499" s="4">
        <v>7498</v>
      </c>
      <c r="B7499" s="2" t="s">
        <v>9508</v>
      </c>
      <c r="C7499" s="1">
        <v>2014</v>
      </c>
      <c r="D7499" s="3">
        <v>41835</v>
      </c>
      <c r="E7499" s="3">
        <v>41839</v>
      </c>
      <c r="F7499" s="2" t="s">
        <v>50</v>
      </c>
      <c r="G7499" s="2" t="s">
        <v>5805</v>
      </c>
      <c r="H7499" s="2" t="s">
        <v>5806</v>
      </c>
      <c r="I7499" s="2" t="s">
        <v>26</v>
      </c>
      <c r="J7499" s="2" t="s">
        <v>27</v>
      </c>
      <c r="K7499" s="2" t="s">
        <v>3972</v>
      </c>
      <c r="L7499" s="2" t="s">
        <v>43</v>
      </c>
      <c r="M7499" s="1">
        <v>92683</v>
      </c>
      <c r="N7499" s="2" t="s">
        <v>44</v>
      </c>
      <c r="O7499" s="2" t="s">
        <v>1229</v>
      </c>
      <c r="P7499" s="2" t="s">
        <v>46</v>
      </c>
      <c r="Q7499" s="2" t="s">
        <v>269</v>
      </c>
      <c r="R7499" s="2" t="s">
        <v>1230</v>
      </c>
      <c r="S7499" s="1">
        <v>4.96</v>
      </c>
      <c r="T7499" s="1">
        <v>4</v>
      </c>
      <c r="U7499" s="1">
        <v>0</v>
      </c>
      <c r="V7499" s="5">
        <v>2.3311999999999999</v>
      </c>
    </row>
    <row r="7500" spans="1:22" ht="15" thickBot="1" x14ac:dyDescent="0.35">
      <c r="A7500" s="4">
        <v>7499</v>
      </c>
      <c r="B7500" s="2" t="s">
        <v>9508</v>
      </c>
      <c r="C7500" s="1">
        <v>2014</v>
      </c>
      <c r="D7500" s="3">
        <v>41835</v>
      </c>
      <c r="E7500" s="3">
        <v>41839</v>
      </c>
      <c r="F7500" s="2" t="s">
        <v>50</v>
      </c>
      <c r="G7500" s="2" t="s">
        <v>5805</v>
      </c>
      <c r="H7500" s="2" t="s">
        <v>5806</v>
      </c>
      <c r="I7500" s="2" t="s">
        <v>26</v>
      </c>
      <c r="J7500" s="2" t="s">
        <v>27</v>
      </c>
      <c r="K7500" s="2" t="s">
        <v>3972</v>
      </c>
      <c r="L7500" s="2" t="s">
        <v>43</v>
      </c>
      <c r="M7500" s="1">
        <v>92683</v>
      </c>
      <c r="N7500" s="2" t="s">
        <v>44</v>
      </c>
      <c r="O7500" s="2" t="s">
        <v>175</v>
      </c>
      <c r="P7500" s="2" t="s">
        <v>46</v>
      </c>
      <c r="Q7500" s="2" t="s">
        <v>68</v>
      </c>
      <c r="R7500" s="2" t="s">
        <v>176</v>
      </c>
      <c r="S7500" s="1">
        <v>71.92</v>
      </c>
      <c r="T7500" s="1">
        <v>4</v>
      </c>
      <c r="U7500" s="1">
        <v>0</v>
      </c>
      <c r="V7500" s="5">
        <v>20.8568</v>
      </c>
    </row>
    <row r="7501" spans="1:22" ht="15" thickBot="1" x14ac:dyDescent="0.35">
      <c r="A7501" s="4">
        <v>7500</v>
      </c>
      <c r="B7501" s="2" t="s">
        <v>9508</v>
      </c>
      <c r="C7501" s="1">
        <v>2014</v>
      </c>
      <c r="D7501" s="3">
        <v>41835</v>
      </c>
      <c r="E7501" s="3">
        <v>41839</v>
      </c>
      <c r="F7501" s="2" t="s">
        <v>50</v>
      </c>
      <c r="G7501" s="2" t="s">
        <v>5805</v>
      </c>
      <c r="H7501" s="2" t="s">
        <v>5806</v>
      </c>
      <c r="I7501" s="2" t="s">
        <v>26</v>
      </c>
      <c r="J7501" s="2" t="s">
        <v>27</v>
      </c>
      <c r="K7501" s="2" t="s">
        <v>3972</v>
      </c>
      <c r="L7501" s="2" t="s">
        <v>43</v>
      </c>
      <c r="M7501" s="1">
        <v>92683</v>
      </c>
      <c r="N7501" s="2" t="s">
        <v>44</v>
      </c>
      <c r="O7501" s="2" t="s">
        <v>821</v>
      </c>
      <c r="P7501" s="2" t="s">
        <v>32</v>
      </c>
      <c r="Q7501" s="2" t="s">
        <v>65</v>
      </c>
      <c r="R7501" s="2" t="s">
        <v>822</v>
      </c>
      <c r="S7501" s="1">
        <v>18.84</v>
      </c>
      <c r="T7501" s="1">
        <v>3</v>
      </c>
      <c r="U7501" s="1">
        <v>0</v>
      </c>
      <c r="V7501" s="5">
        <v>7.9127999999999998</v>
      </c>
    </row>
    <row r="7502" spans="1:22" ht="15" thickBot="1" x14ac:dyDescent="0.35">
      <c r="A7502" s="4">
        <v>7501</v>
      </c>
      <c r="B7502" s="2" t="s">
        <v>9508</v>
      </c>
      <c r="C7502" s="1">
        <v>2014</v>
      </c>
      <c r="D7502" s="3">
        <v>41835</v>
      </c>
      <c r="E7502" s="3">
        <v>41839</v>
      </c>
      <c r="F7502" s="2" t="s">
        <v>50</v>
      </c>
      <c r="G7502" s="2" t="s">
        <v>5805</v>
      </c>
      <c r="H7502" s="2" t="s">
        <v>5806</v>
      </c>
      <c r="I7502" s="2" t="s">
        <v>26</v>
      </c>
      <c r="J7502" s="2" t="s">
        <v>27</v>
      </c>
      <c r="K7502" s="2" t="s">
        <v>3972</v>
      </c>
      <c r="L7502" s="2" t="s">
        <v>43</v>
      </c>
      <c r="M7502" s="1">
        <v>92683</v>
      </c>
      <c r="N7502" s="2" t="s">
        <v>44</v>
      </c>
      <c r="O7502" s="2" t="s">
        <v>1696</v>
      </c>
      <c r="P7502" s="2" t="s">
        <v>71</v>
      </c>
      <c r="Q7502" s="2" t="s">
        <v>161</v>
      </c>
      <c r="R7502" s="2" t="s">
        <v>1697</v>
      </c>
      <c r="S7502" s="1">
        <v>140.97</v>
      </c>
      <c r="T7502" s="1">
        <v>3</v>
      </c>
      <c r="U7502" s="1">
        <v>0</v>
      </c>
      <c r="V7502" s="5">
        <v>19.735800000000001</v>
      </c>
    </row>
    <row r="7503" spans="1:22" ht="15" thickBot="1" x14ac:dyDescent="0.35">
      <c r="A7503" s="4">
        <v>7502</v>
      </c>
      <c r="B7503" s="2" t="s">
        <v>9508</v>
      </c>
      <c r="C7503" s="1">
        <v>2014</v>
      </c>
      <c r="D7503" s="3">
        <v>41835</v>
      </c>
      <c r="E7503" s="3">
        <v>41839</v>
      </c>
      <c r="F7503" s="2" t="s">
        <v>50</v>
      </c>
      <c r="G7503" s="2" t="s">
        <v>5805</v>
      </c>
      <c r="H7503" s="2" t="s">
        <v>5806</v>
      </c>
      <c r="I7503" s="2" t="s">
        <v>26</v>
      </c>
      <c r="J7503" s="2" t="s">
        <v>27</v>
      </c>
      <c r="K7503" s="2" t="s">
        <v>3972</v>
      </c>
      <c r="L7503" s="2" t="s">
        <v>43</v>
      </c>
      <c r="M7503" s="1">
        <v>92683</v>
      </c>
      <c r="N7503" s="2" t="s">
        <v>44</v>
      </c>
      <c r="O7503" s="2" t="s">
        <v>192</v>
      </c>
      <c r="P7503" s="2" t="s">
        <v>71</v>
      </c>
      <c r="Q7503" s="2" t="s">
        <v>72</v>
      </c>
      <c r="R7503" s="2" t="s">
        <v>193</v>
      </c>
      <c r="S7503" s="1">
        <v>470.37599999999998</v>
      </c>
      <c r="T7503" s="1">
        <v>3</v>
      </c>
      <c r="U7503" s="1">
        <v>0.2</v>
      </c>
      <c r="V7503" s="5">
        <v>52.917299999999997</v>
      </c>
    </row>
    <row r="7504" spans="1:22" ht="15" thickBot="1" x14ac:dyDescent="0.35">
      <c r="A7504" s="4">
        <v>7503</v>
      </c>
      <c r="B7504" s="2" t="s">
        <v>9509</v>
      </c>
      <c r="C7504" s="1">
        <v>2014</v>
      </c>
      <c r="D7504" s="3">
        <v>41729</v>
      </c>
      <c r="E7504" s="3">
        <v>41729</v>
      </c>
      <c r="F7504" s="2" t="s">
        <v>1290</v>
      </c>
      <c r="G7504" s="2" t="s">
        <v>4047</v>
      </c>
      <c r="H7504" s="2" t="s">
        <v>4048</v>
      </c>
      <c r="I7504" s="2" t="s">
        <v>26</v>
      </c>
      <c r="J7504" s="2" t="s">
        <v>27</v>
      </c>
      <c r="K7504" s="2" t="s">
        <v>42</v>
      </c>
      <c r="L7504" s="2" t="s">
        <v>43</v>
      </c>
      <c r="M7504" s="1">
        <v>90036</v>
      </c>
      <c r="N7504" s="2" t="s">
        <v>44</v>
      </c>
      <c r="O7504" s="2" t="s">
        <v>5205</v>
      </c>
      <c r="P7504" s="2" t="s">
        <v>46</v>
      </c>
      <c r="Q7504" s="2" t="s">
        <v>68</v>
      </c>
      <c r="R7504" s="2" t="s">
        <v>5206</v>
      </c>
      <c r="S7504" s="1">
        <v>6.08</v>
      </c>
      <c r="T7504" s="1">
        <v>2</v>
      </c>
      <c r="U7504" s="1">
        <v>0</v>
      </c>
      <c r="V7504" s="5">
        <v>2.0672000000000001</v>
      </c>
    </row>
    <row r="7505" spans="1:22" ht="15" thickBot="1" x14ac:dyDescent="0.35">
      <c r="A7505" s="4">
        <v>7504</v>
      </c>
      <c r="B7505" s="2" t="s">
        <v>9509</v>
      </c>
      <c r="C7505" s="1">
        <v>2014</v>
      </c>
      <c r="D7505" s="3">
        <v>41729</v>
      </c>
      <c r="E7505" s="3">
        <v>41729</v>
      </c>
      <c r="F7505" s="2" t="s">
        <v>1290</v>
      </c>
      <c r="G7505" s="2" t="s">
        <v>4047</v>
      </c>
      <c r="H7505" s="2" t="s">
        <v>4048</v>
      </c>
      <c r="I7505" s="2" t="s">
        <v>26</v>
      </c>
      <c r="J7505" s="2" t="s">
        <v>27</v>
      </c>
      <c r="K7505" s="2" t="s">
        <v>42</v>
      </c>
      <c r="L7505" s="2" t="s">
        <v>43</v>
      </c>
      <c r="M7505" s="1">
        <v>90036</v>
      </c>
      <c r="N7505" s="2" t="s">
        <v>44</v>
      </c>
      <c r="O7505" s="2" t="s">
        <v>271</v>
      </c>
      <c r="P7505" s="2" t="s">
        <v>71</v>
      </c>
      <c r="Q7505" s="2" t="s">
        <v>72</v>
      </c>
      <c r="R7505" s="2" t="s">
        <v>272</v>
      </c>
      <c r="S7505" s="1">
        <v>164.792</v>
      </c>
      <c r="T7505" s="1">
        <v>1</v>
      </c>
      <c r="U7505" s="1">
        <v>0.2</v>
      </c>
      <c r="V7505" s="5">
        <v>18.539100000000001</v>
      </c>
    </row>
    <row r="7506" spans="1:22" ht="15" thickBot="1" x14ac:dyDescent="0.35">
      <c r="A7506" s="4">
        <v>7505</v>
      </c>
      <c r="B7506" s="2" t="s">
        <v>9510</v>
      </c>
      <c r="C7506" s="1">
        <v>2013</v>
      </c>
      <c r="D7506" s="3">
        <v>41305</v>
      </c>
      <c r="E7506" s="3">
        <v>41309</v>
      </c>
      <c r="F7506" s="2" t="s">
        <v>23</v>
      </c>
      <c r="G7506" s="2" t="s">
        <v>8156</v>
      </c>
      <c r="H7506" s="2" t="s">
        <v>8157</v>
      </c>
      <c r="I7506" s="2" t="s">
        <v>41</v>
      </c>
      <c r="J7506" s="2" t="s">
        <v>27</v>
      </c>
      <c r="K7506" s="2" t="s">
        <v>9511</v>
      </c>
      <c r="L7506" s="2" t="s">
        <v>788</v>
      </c>
      <c r="M7506" s="1">
        <v>8401</v>
      </c>
      <c r="N7506" s="2" t="s">
        <v>148</v>
      </c>
      <c r="O7506" s="2" t="s">
        <v>4131</v>
      </c>
      <c r="P7506" s="2" t="s">
        <v>46</v>
      </c>
      <c r="Q7506" s="2" t="s">
        <v>173</v>
      </c>
      <c r="R7506" s="2" t="s">
        <v>186</v>
      </c>
      <c r="S7506" s="1">
        <v>23.36</v>
      </c>
      <c r="T7506" s="1">
        <v>2</v>
      </c>
      <c r="U7506" s="1">
        <v>0</v>
      </c>
      <c r="V7506" s="5">
        <v>11.68</v>
      </c>
    </row>
    <row r="7507" spans="1:22" ht="15" thickBot="1" x14ac:dyDescent="0.35">
      <c r="A7507" s="4">
        <v>7506</v>
      </c>
      <c r="B7507" s="2" t="s">
        <v>9512</v>
      </c>
      <c r="C7507" s="1">
        <v>2014</v>
      </c>
      <c r="D7507" s="3">
        <v>41799</v>
      </c>
      <c r="E7507" s="3">
        <v>41804</v>
      </c>
      <c r="F7507" s="2" t="s">
        <v>50</v>
      </c>
      <c r="G7507" s="2" t="s">
        <v>5008</v>
      </c>
      <c r="H7507" s="2" t="s">
        <v>5009</v>
      </c>
      <c r="I7507" s="2" t="s">
        <v>26</v>
      </c>
      <c r="J7507" s="2" t="s">
        <v>27</v>
      </c>
      <c r="K7507" s="2" t="s">
        <v>4289</v>
      </c>
      <c r="L7507" s="2" t="s">
        <v>211</v>
      </c>
      <c r="M7507" s="1">
        <v>60076</v>
      </c>
      <c r="N7507" s="2" t="s">
        <v>105</v>
      </c>
      <c r="O7507" s="2" t="s">
        <v>1335</v>
      </c>
      <c r="P7507" s="2" t="s">
        <v>46</v>
      </c>
      <c r="Q7507" s="2" t="s">
        <v>75</v>
      </c>
      <c r="R7507" s="2" t="s">
        <v>1336</v>
      </c>
      <c r="S7507" s="1">
        <v>12.176</v>
      </c>
      <c r="T7507" s="1">
        <v>4</v>
      </c>
      <c r="U7507" s="1">
        <v>0.8</v>
      </c>
      <c r="V7507" s="5">
        <v>-18.872800000000002</v>
      </c>
    </row>
    <row r="7508" spans="1:22" ht="15" thickBot="1" x14ac:dyDescent="0.35">
      <c r="A7508" s="4">
        <v>7507</v>
      </c>
      <c r="B7508" s="2" t="s">
        <v>9513</v>
      </c>
      <c r="C7508" s="1">
        <v>2011</v>
      </c>
      <c r="D7508" s="3">
        <v>40849</v>
      </c>
      <c r="E7508" s="3">
        <v>40853</v>
      </c>
      <c r="F7508" s="2" t="s">
        <v>50</v>
      </c>
      <c r="G7508" s="2" t="s">
        <v>1125</v>
      </c>
      <c r="H7508" s="2" t="s">
        <v>1126</v>
      </c>
      <c r="I7508" s="2" t="s">
        <v>26</v>
      </c>
      <c r="J7508" s="2" t="s">
        <v>27</v>
      </c>
      <c r="K7508" s="2" t="s">
        <v>127</v>
      </c>
      <c r="L7508" s="2" t="s">
        <v>43</v>
      </c>
      <c r="M7508" s="1">
        <v>94122</v>
      </c>
      <c r="N7508" s="2" t="s">
        <v>44</v>
      </c>
      <c r="O7508" s="2" t="s">
        <v>4509</v>
      </c>
      <c r="P7508" s="2" t="s">
        <v>71</v>
      </c>
      <c r="Q7508" s="2" t="s">
        <v>72</v>
      </c>
      <c r="R7508" s="2" t="s">
        <v>4510</v>
      </c>
      <c r="S7508" s="1">
        <v>46.384</v>
      </c>
      <c r="T7508" s="1">
        <v>2</v>
      </c>
      <c r="U7508" s="1">
        <v>0.2</v>
      </c>
      <c r="V7508" s="5">
        <v>5.2182000000000004</v>
      </c>
    </row>
    <row r="7509" spans="1:22" ht="15" thickBot="1" x14ac:dyDescent="0.35">
      <c r="A7509" s="4">
        <v>7508</v>
      </c>
      <c r="B7509" s="2" t="s">
        <v>9513</v>
      </c>
      <c r="C7509" s="1">
        <v>2011</v>
      </c>
      <c r="D7509" s="3">
        <v>40849</v>
      </c>
      <c r="E7509" s="3">
        <v>40853</v>
      </c>
      <c r="F7509" s="2" t="s">
        <v>50</v>
      </c>
      <c r="G7509" s="2" t="s">
        <v>1125</v>
      </c>
      <c r="H7509" s="2" t="s">
        <v>1126</v>
      </c>
      <c r="I7509" s="2" t="s">
        <v>26</v>
      </c>
      <c r="J7509" s="2" t="s">
        <v>27</v>
      </c>
      <c r="K7509" s="2" t="s">
        <v>127</v>
      </c>
      <c r="L7509" s="2" t="s">
        <v>43</v>
      </c>
      <c r="M7509" s="1">
        <v>94122</v>
      </c>
      <c r="N7509" s="2" t="s">
        <v>44</v>
      </c>
      <c r="O7509" s="2" t="s">
        <v>1015</v>
      </c>
      <c r="P7509" s="2" t="s">
        <v>46</v>
      </c>
      <c r="Q7509" s="2" t="s">
        <v>59</v>
      </c>
      <c r="R7509" s="2" t="s">
        <v>1016</v>
      </c>
      <c r="S7509" s="1">
        <v>362.92</v>
      </c>
      <c r="T7509" s="1">
        <v>2</v>
      </c>
      <c r="U7509" s="1">
        <v>0</v>
      </c>
      <c r="V7509" s="5">
        <v>105.24679999999999</v>
      </c>
    </row>
    <row r="7510" spans="1:22" ht="15" thickBot="1" x14ac:dyDescent="0.35">
      <c r="A7510" s="4">
        <v>7509</v>
      </c>
      <c r="B7510" s="2" t="s">
        <v>9514</v>
      </c>
      <c r="C7510" s="1">
        <v>2014</v>
      </c>
      <c r="D7510" s="3">
        <v>41835</v>
      </c>
      <c r="E7510" s="3">
        <v>41839</v>
      </c>
      <c r="F7510" s="2" t="s">
        <v>50</v>
      </c>
      <c r="G7510" s="2" t="s">
        <v>2114</v>
      </c>
      <c r="H7510" s="2" t="s">
        <v>2115</v>
      </c>
      <c r="I7510" s="2" t="s">
        <v>26</v>
      </c>
      <c r="J7510" s="2" t="s">
        <v>27</v>
      </c>
      <c r="K7510" s="2" t="s">
        <v>497</v>
      </c>
      <c r="L7510" s="2" t="s">
        <v>498</v>
      </c>
      <c r="M7510" s="1">
        <v>43229</v>
      </c>
      <c r="N7510" s="2" t="s">
        <v>148</v>
      </c>
      <c r="O7510" s="2" t="s">
        <v>3214</v>
      </c>
      <c r="P7510" s="2" t="s">
        <v>46</v>
      </c>
      <c r="Q7510" s="2" t="s">
        <v>90</v>
      </c>
      <c r="R7510" s="2" t="s">
        <v>3215</v>
      </c>
      <c r="S7510" s="1">
        <v>9.2479999999999993</v>
      </c>
      <c r="T7510" s="1">
        <v>2</v>
      </c>
      <c r="U7510" s="1">
        <v>0.2</v>
      </c>
      <c r="V7510" s="5">
        <v>3.3523999999999998</v>
      </c>
    </row>
    <row r="7511" spans="1:22" ht="15" thickBot="1" x14ac:dyDescent="0.35">
      <c r="A7511" s="4">
        <v>7510</v>
      </c>
      <c r="B7511" s="2" t="s">
        <v>9514</v>
      </c>
      <c r="C7511" s="1">
        <v>2014</v>
      </c>
      <c r="D7511" s="3">
        <v>41835</v>
      </c>
      <c r="E7511" s="3">
        <v>41839</v>
      </c>
      <c r="F7511" s="2" t="s">
        <v>50</v>
      </c>
      <c r="G7511" s="2" t="s">
        <v>2114</v>
      </c>
      <c r="H7511" s="2" t="s">
        <v>2115</v>
      </c>
      <c r="I7511" s="2" t="s">
        <v>26</v>
      </c>
      <c r="J7511" s="2" t="s">
        <v>27</v>
      </c>
      <c r="K7511" s="2" t="s">
        <v>497</v>
      </c>
      <c r="L7511" s="2" t="s">
        <v>498</v>
      </c>
      <c r="M7511" s="1">
        <v>43229</v>
      </c>
      <c r="N7511" s="2" t="s">
        <v>148</v>
      </c>
      <c r="O7511" s="2" t="s">
        <v>2951</v>
      </c>
      <c r="P7511" s="2" t="s">
        <v>71</v>
      </c>
      <c r="Q7511" s="2" t="s">
        <v>72</v>
      </c>
      <c r="R7511" s="2" t="s">
        <v>2952</v>
      </c>
      <c r="S7511" s="1">
        <v>1889.9459999999999</v>
      </c>
      <c r="T7511" s="1">
        <v>9</v>
      </c>
      <c r="U7511" s="1">
        <v>0.4</v>
      </c>
      <c r="V7511" s="5">
        <v>-377.98919999999998</v>
      </c>
    </row>
    <row r="7512" spans="1:22" ht="15" thickBot="1" x14ac:dyDescent="0.35">
      <c r="A7512" s="4">
        <v>7511</v>
      </c>
      <c r="B7512" s="2" t="s">
        <v>9514</v>
      </c>
      <c r="C7512" s="1">
        <v>2014</v>
      </c>
      <c r="D7512" s="3">
        <v>41835</v>
      </c>
      <c r="E7512" s="3">
        <v>41839</v>
      </c>
      <c r="F7512" s="2" t="s">
        <v>50</v>
      </c>
      <c r="G7512" s="2" t="s">
        <v>2114</v>
      </c>
      <c r="H7512" s="2" t="s">
        <v>2115</v>
      </c>
      <c r="I7512" s="2" t="s">
        <v>26</v>
      </c>
      <c r="J7512" s="2" t="s">
        <v>27</v>
      </c>
      <c r="K7512" s="2" t="s">
        <v>497</v>
      </c>
      <c r="L7512" s="2" t="s">
        <v>498</v>
      </c>
      <c r="M7512" s="1">
        <v>43229</v>
      </c>
      <c r="N7512" s="2" t="s">
        <v>148</v>
      </c>
      <c r="O7512" s="2" t="s">
        <v>728</v>
      </c>
      <c r="P7512" s="2" t="s">
        <v>46</v>
      </c>
      <c r="Q7512" s="2" t="s">
        <v>59</v>
      </c>
      <c r="R7512" s="2" t="s">
        <v>729</v>
      </c>
      <c r="S7512" s="1">
        <v>62.04</v>
      </c>
      <c r="T7512" s="1">
        <v>5</v>
      </c>
      <c r="U7512" s="1">
        <v>0.2</v>
      </c>
      <c r="V7512" s="5">
        <v>4.6529999999999996</v>
      </c>
    </row>
    <row r="7513" spans="1:22" ht="15" thickBot="1" x14ac:dyDescent="0.35">
      <c r="A7513" s="4">
        <v>7512</v>
      </c>
      <c r="B7513" s="2" t="s">
        <v>9514</v>
      </c>
      <c r="C7513" s="1">
        <v>2014</v>
      </c>
      <c r="D7513" s="3">
        <v>41835</v>
      </c>
      <c r="E7513" s="3">
        <v>41839</v>
      </c>
      <c r="F7513" s="2" t="s">
        <v>50</v>
      </c>
      <c r="G7513" s="2" t="s">
        <v>2114</v>
      </c>
      <c r="H7513" s="2" t="s">
        <v>2115</v>
      </c>
      <c r="I7513" s="2" t="s">
        <v>26</v>
      </c>
      <c r="J7513" s="2" t="s">
        <v>27</v>
      </c>
      <c r="K7513" s="2" t="s">
        <v>497</v>
      </c>
      <c r="L7513" s="2" t="s">
        <v>498</v>
      </c>
      <c r="M7513" s="1">
        <v>43229</v>
      </c>
      <c r="N7513" s="2" t="s">
        <v>148</v>
      </c>
      <c r="O7513" s="2" t="s">
        <v>4256</v>
      </c>
      <c r="P7513" s="2" t="s">
        <v>32</v>
      </c>
      <c r="Q7513" s="2" t="s">
        <v>65</v>
      </c>
      <c r="R7513" s="2" t="s">
        <v>4257</v>
      </c>
      <c r="S7513" s="1">
        <v>396.92</v>
      </c>
      <c r="T7513" s="1">
        <v>5</v>
      </c>
      <c r="U7513" s="1">
        <v>0.2</v>
      </c>
      <c r="V7513" s="5">
        <v>148.845</v>
      </c>
    </row>
    <row r="7514" spans="1:22" ht="15" thickBot="1" x14ac:dyDescent="0.35">
      <c r="A7514" s="4">
        <v>7513</v>
      </c>
      <c r="B7514" s="2" t="s">
        <v>9514</v>
      </c>
      <c r="C7514" s="1">
        <v>2014</v>
      </c>
      <c r="D7514" s="3">
        <v>41835</v>
      </c>
      <c r="E7514" s="3">
        <v>41839</v>
      </c>
      <c r="F7514" s="2" t="s">
        <v>50</v>
      </c>
      <c r="G7514" s="2" t="s">
        <v>2114</v>
      </c>
      <c r="H7514" s="2" t="s">
        <v>2115</v>
      </c>
      <c r="I7514" s="2" t="s">
        <v>26</v>
      </c>
      <c r="J7514" s="2" t="s">
        <v>27</v>
      </c>
      <c r="K7514" s="2" t="s">
        <v>497</v>
      </c>
      <c r="L7514" s="2" t="s">
        <v>498</v>
      </c>
      <c r="M7514" s="1">
        <v>43229</v>
      </c>
      <c r="N7514" s="2" t="s">
        <v>148</v>
      </c>
      <c r="O7514" s="2" t="s">
        <v>5556</v>
      </c>
      <c r="P7514" s="2" t="s">
        <v>46</v>
      </c>
      <c r="Q7514" s="2" t="s">
        <v>59</v>
      </c>
      <c r="R7514" s="2" t="s">
        <v>5557</v>
      </c>
      <c r="S7514" s="1">
        <v>239.45599999999999</v>
      </c>
      <c r="T7514" s="1">
        <v>7</v>
      </c>
      <c r="U7514" s="1">
        <v>0.2</v>
      </c>
      <c r="V7514" s="5">
        <v>17.959199999999999</v>
      </c>
    </row>
    <row r="7515" spans="1:22" ht="15" thickBot="1" x14ac:dyDescent="0.35">
      <c r="A7515" s="4">
        <v>7514</v>
      </c>
      <c r="B7515" s="2" t="s">
        <v>9514</v>
      </c>
      <c r="C7515" s="1">
        <v>2014</v>
      </c>
      <c r="D7515" s="3">
        <v>41835</v>
      </c>
      <c r="E7515" s="3">
        <v>41839</v>
      </c>
      <c r="F7515" s="2" t="s">
        <v>50</v>
      </c>
      <c r="G7515" s="2" t="s">
        <v>2114</v>
      </c>
      <c r="H7515" s="2" t="s">
        <v>2115</v>
      </c>
      <c r="I7515" s="2" t="s">
        <v>26</v>
      </c>
      <c r="J7515" s="2" t="s">
        <v>27</v>
      </c>
      <c r="K7515" s="2" t="s">
        <v>497</v>
      </c>
      <c r="L7515" s="2" t="s">
        <v>498</v>
      </c>
      <c r="M7515" s="1">
        <v>43229</v>
      </c>
      <c r="N7515" s="2" t="s">
        <v>148</v>
      </c>
      <c r="O7515" s="2" t="s">
        <v>1367</v>
      </c>
      <c r="P7515" s="2" t="s">
        <v>46</v>
      </c>
      <c r="Q7515" s="2" t="s">
        <v>68</v>
      </c>
      <c r="R7515" s="2" t="s">
        <v>1368</v>
      </c>
      <c r="S7515" s="1">
        <v>13.12</v>
      </c>
      <c r="T7515" s="1">
        <v>5</v>
      </c>
      <c r="U7515" s="1">
        <v>0.2</v>
      </c>
      <c r="V7515" s="5">
        <v>2.1320000000000001</v>
      </c>
    </row>
    <row r="7516" spans="1:22" ht="15" thickBot="1" x14ac:dyDescent="0.35">
      <c r="A7516" s="4">
        <v>7515</v>
      </c>
      <c r="B7516" s="2" t="s">
        <v>9515</v>
      </c>
      <c r="C7516" s="1">
        <v>2014</v>
      </c>
      <c r="D7516" s="3">
        <v>41983</v>
      </c>
      <c r="E7516" s="3">
        <v>41986</v>
      </c>
      <c r="F7516" s="2" t="s">
        <v>23</v>
      </c>
      <c r="G7516" s="2" t="s">
        <v>2114</v>
      </c>
      <c r="H7516" s="2" t="s">
        <v>2115</v>
      </c>
      <c r="I7516" s="2" t="s">
        <v>26</v>
      </c>
      <c r="J7516" s="2" t="s">
        <v>27</v>
      </c>
      <c r="K7516" s="2" t="s">
        <v>1464</v>
      </c>
      <c r="L7516" s="2" t="s">
        <v>29</v>
      </c>
      <c r="M7516" s="1">
        <v>40475</v>
      </c>
      <c r="N7516" s="2" t="s">
        <v>30</v>
      </c>
      <c r="O7516" s="2" t="s">
        <v>3521</v>
      </c>
      <c r="P7516" s="2" t="s">
        <v>46</v>
      </c>
      <c r="Q7516" s="2" t="s">
        <v>75</v>
      </c>
      <c r="R7516" s="2" t="s">
        <v>3522</v>
      </c>
      <c r="S7516" s="1">
        <v>29.36</v>
      </c>
      <c r="T7516" s="1">
        <v>2</v>
      </c>
      <c r="U7516" s="1">
        <v>0</v>
      </c>
      <c r="V7516" s="5">
        <v>13.505599999999999</v>
      </c>
    </row>
    <row r="7517" spans="1:22" ht="15" thickBot="1" x14ac:dyDescent="0.35">
      <c r="A7517" s="4">
        <v>7516</v>
      </c>
      <c r="B7517" s="2" t="s">
        <v>9515</v>
      </c>
      <c r="C7517" s="1">
        <v>2014</v>
      </c>
      <c r="D7517" s="3">
        <v>41983</v>
      </c>
      <c r="E7517" s="3">
        <v>41986</v>
      </c>
      <c r="F7517" s="2" t="s">
        <v>23</v>
      </c>
      <c r="G7517" s="2" t="s">
        <v>2114</v>
      </c>
      <c r="H7517" s="2" t="s">
        <v>2115</v>
      </c>
      <c r="I7517" s="2" t="s">
        <v>26</v>
      </c>
      <c r="J7517" s="2" t="s">
        <v>27</v>
      </c>
      <c r="K7517" s="2" t="s">
        <v>1464</v>
      </c>
      <c r="L7517" s="2" t="s">
        <v>29</v>
      </c>
      <c r="M7517" s="1">
        <v>40475</v>
      </c>
      <c r="N7517" s="2" t="s">
        <v>30</v>
      </c>
      <c r="O7517" s="2" t="s">
        <v>5938</v>
      </c>
      <c r="P7517" s="2" t="s">
        <v>46</v>
      </c>
      <c r="Q7517" s="2" t="s">
        <v>78</v>
      </c>
      <c r="R7517" s="2" t="s">
        <v>5939</v>
      </c>
      <c r="S7517" s="1">
        <v>214.9</v>
      </c>
      <c r="T7517" s="1">
        <v>5</v>
      </c>
      <c r="U7517" s="1">
        <v>0</v>
      </c>
      <c r="V7517" s="5">
        <v>62.320999999999998</v>
      </c>
    </row>
    <row r="7518" spans="1:22" ht="15" thickBot="1" x14ac:dyDescent="0.35">
      <c r="A7518" s="4">
        <v>7517</v>
      </c>
      <c r="B7518" s="2" t="s">
        <v>9515</v>
      </c>
      <c r="C7518" s="1">
        <v>2014</v>
      </c>
      <c r="D7518" s="3">
        <v>41983</v>
      </c>
      <c r="E7518" s="3">
        <v>41986</v>
      </c>
      <c r="F7518" s="2" t="s">
        <v>23</v>
      </c>
      <c r="G7518" s="2" t="s">
        <v>2114</v>
      </c>
      <c r="H7518" s="2" t="s">
        <v>2115</v>
      </c>
      <c r="I7518" s="2" t="s">
        <v>26</v>
      </c>
      <c r="J7518" s="2" t="s">
        <v>27</v>
      </c>
      <c r="K7518" s="2" t="s">
        <v>1464</v>
      </c>
      <c r="L7518" s="2" t="s">
        <v>29</v>
      </c>
      <c r="M7518" s="1">
        <v>40475</v>
      </c>
      <c r="N7518" s="2" t="s">
        <v>30</v>
      </c>
      <c r="O7518" s="2" t="s">
        <v>545</v>
      </c>
      <c r="P7518" s="2" t="s">
        <v>46</v>
      </c>
      <c r="Q7518" s="2" t="s">
        <v>75</v>
      </c>
      <c r="R7518" s="2" t="s">
        <v>546</v>
      </c>
      <c r="S7518" s="1">
        <v>15.92</v>
      </c>
      <c r="T7518" s="1">
        <v>4</v>
      </c>
      <c r="U7518" s="1">
        <v>0</v>
      </c>
      <c r="V7518" s="5">
        <v>7.4824000000000002</v>
      </c>
    </row>
    <row r="7519" spans="1:22" ht="15" thickBot="1" x14ac:dyDescent="0.35">
      <c r="A7519" s="4">
        <v>7518</v>
      </c>
      <c r="B7519" s="2" t="s">
        <v>9515</v>
      </c>
      <c r="C7519" s="1">
        <v>2014</v>
      </c>
      <c r="D7519" s="3">
        <v>41983</v>
      </c>
      <c r="E7519" s="3">
        <v>41986</v>
      </c>
      <c r="F7519" s="2" t="s">
        <v>23</v>
      </c>
      <c r="G7519" s="2" t="s">
        <v>2114</v>
      </c>
      <c r="H7519" s="2" t="s">
        <v>2115</v>
      </c>
      <c r="I7519" s="2" t="s">
        <v>26</v>
      </c>
      <c r="J7519" s="2" t="s">
        <v>27</v>
      </c>
      <c r="K7519" s="2" t="s">
        <v>1464</v>
      </c>
      <c r="L7519" s="2" t="s">
        <v>29</v>
      </c>
      <c r="M7519" s="1">
        <v>40475</v>
      </c>
      <c r="N7519" s="2" t="s">
        <v>30</v>
      </c>
      <c r="O7519" s="2" t="s">
        <v>3231</v>
      </c>
      <c r="P7519" s="2" t="s">
        <v>71</v>
      </c>
      <c r="Q7519" s="2" t="s">
        <v>161</v>
      </c>
      <c r="R7519" s="2" t="s">
        <v>3232</v>
      </c>
      <c r="S7519" s="1">
        <v>146.44999999999999</v>
      </c>
      <c r="T7519" s="1">
        <v>5</v>
      </c>
      <c r="U7519" s="1">
        <v>0</v>
      </c>
      <c r="V7519" s="5">
        <v>48.328499999999998</v>
      </c>
    </row>
    <row r="7520" spans="1:22" ht="15" thickBot="1" x14ac:dyDescent="0.35">
      <c r="A7520" s="4">
        <v>7519</v>
      </c>
      <c r="B7520" s="2" t="s">
        <v>9515</v>
      </c>
      <c r="C7520" s="1">
        <v>2014</v>
      </c>
      <c r="D7520" s="3">
        <v>41983</v>
      </c>
      <c r="E7520" s="3">
        <v>41986</v>
      </c>
      <c r="F7520" s="2" t="s">
        <v>23</v>
      </c>
      <c r="G7520" s="2" t="s">
        <v>2114</v>
      </c>
      <c r="H7520" s="2" t="s">
        <v>2115</v>
      </c>
      <c r="I7520" s="2" t="s">
        <v>26</v>
      </c>
      <c r="J7520" s="2" t="s">
        <v>27</v>
      </c>
      <c r="K7520" s="2" t="s">
        <v>1464</v>
      </c>
      <c r="L7520" s="2" t="s">
        <v>29</v>
      </c>
      <c r="M7520" s="1">
        <v>40475</v>
      </c>
      <c r="N7520" s="2" t="s">
        <v>30</v>
      </c>
      <c r="O7520" s="2" t="s">
        <v>1798</v>
      </c>
      <c r="P7520" s="2" t="s">
        <v>46</v>
      </c>
      <c r="Q7520" s="2" t="s">
        <v>59</v>
      </c>
      <c r="R7520" s="2" t="s">
        <v>1799</v>
      </c>
      <c r="S7520" s="1">
        <v>15.14</v>
      </c>
      <c r="T7520" s="1">
        <v>1</v>
      </c>
      <c r="U7520" s="1">
        <v>0</v>
      </c>
      <c r="V7520" s="5">
        <v>0.60560000000000003</v>
      </c>
    </row>
    <row r="7521" spans="1:22" ht="15" thickBot="1" x14ac:dyDescent="0.35">
      <c r="A7521" s="4">
        <v>7520</v>
      </c>
      <c r="B7521" s="2" t="s">
        <v>9515</v>
      </c>
      <c r="C7521" s="1">
        <v>2014</v>
      </c>
      <c r="D7521" s="3">
        <v>41983</v>
      </c>
      <c r="E7521" s="3">
        <v>41986</v>
      </c>
      <c r="F7521" s="2" t="s">
        <v>23</v>
      </c>
      <c r="G7521" s="2" t="s">
        <v>2114</v>
      </c>
      <c r="H7521" s="2" t="s">
        <v>2115</v>
      </c>
      <c r="I7521" s="2" t="s">
        <v>26</v>
      </c>
      <c r="J7521" s="2" t="s">
        <v>27</v>
      </c>
      <c r="K7521" s="2" t="s">
        <v>1464</v>
      </c>
      <c r="L7521" s="2" t="s">
        <v>29</v>
      </c>
      <c r="M7521" s="1">
        <v>40475</v>
      </c>
      <c r="N7521" s="2" t="s">
        <v>30</v>
      </c>
      <c r="O7521" s="2" t="s">
        <v>6835</v>
      </c>
      <c r="P7521" s="2" t="s">
        <v>46</v>
      </c>
      <c r="Q7521" s="2" t="s">
        <v>47</v>
      </c>
      <c r="R7521" s="2" t="s">
        <v>6836</v>
      </c>
      <c r="S7521" s="1">
        <v>5.76</v>
      </c>
      <c r="T7521" s="1">
        <v>2</v>
      </c>
      <c r="U7521" s="1">
        <v>0</v>
      </c>
      <c r="V7521" s="5">
        <v>2.6496</v>
      </c>
    </row>
    <row r="7522" spans="1:22" ht="15" thickBot="1" x14ac:dyDescent="0.35">
      <c r="A7522" s="4">
        <v>7521</v>
      </c>
      <c r="B7522" s="2" t="s">
        <v>9515</v>
      </c>
      <c r="C7522" s="1">
        <v>2014</v>
      </c>
      <c r="D7522" s="3">
        <v>41983</v>
      </c>
      <c r="E7522" s="3">
        <v>41986</v>
      </c>
      <c r="F7522" s="2" t="s">
        <v>23</v>
      </c>
      <c r="G7522" s="2" t="s">
        <v>2114</v>
      </c>
      <c r="H7522" s="2" t="s">
        <v>2115</v>
      </c>
      <c r="I7522" s="2" t="s">
        <v>26</v>
      </c>
      <c r="J7522" s="2" t="s">
        <v>27</v>
      </c>
      <c r="K7522" s="2" t="s">
        <v>1464</v>
      </c>
      <c r="L7522" s="2" t="s">
        <v>29</v>
      </c>
      <c r="M7522" s="1">
        <v>40475</v>
      </c>
      <c r="N7522" s="2" t="s">
        <v>30</v>
      </c>
      <c r="O7522" s="2" t="s">
        <v>3458</v>
      </c>
      <c r="P7522" s="2" t="s">
        <v>71</v>
      </c>
      <c r="Q7522" s="2" t="s">
        <v>1216</v>
      </c>
      <c r="R7522" s="2" t="s">
        <v>3459</v>
      </c>
      <c r="S7522" s="1">
        <v>1399.98</v>
      </c>
      <c r="T7522" s="1">
        <v>2</v>
      </c>
      <c r="U7522" s="1">
        <v>0</v>
      </c>
      <c r="V7522" s="5">
        <v>629.99099999999999</v>
      </c>
    </row>
    <row r="7523" spans="1:22" ht="15" thickBot="1" x14ac:dyDescent="0.35">
      <c r="A7523" s="4">
        <v>7522</v>
      </c>
      <c r="B7523" s="2" t="s">
        <v>9516</v>
      </c>
      <c r="C7523" s="1">
        <v>2013</v>
      </c>
      <c r="D7523" s="3">
        <v>41523</v>
      </c>
      <c r="E7523" s="3">
        <v>41529</v>
      </c>
      <c r="F7523" s="2" t="s">
        <v>50</v>
      </c>
      <c r="G7523" s="2" t="s">
        <v>1704</v>
      </c>
      <c r="H7523" s="2" t="s">
        <v>1705</v>
      </c>
      <c r="I7523" s="2" t="s">
        <v>26</v>
      </c>
      <c r="J7523" s="2" t="s">
        <v>27</v>
      </c>
      <c r="K7523" s="2" t="s">
        <v>2470</v>
      </c>
      <c r="L7523" s="2" t="s">
        <v>498</v>
      </c>
      <c r="M7523" s="1">
        <v>43130</v>
      </c>
      <c r="N7523" s="2" t="s">
        <v>148</v>
      </c>
      <c r="O7523" s="2" t="s">
        <v>2047</v>
      </c>
      <c r="P7523" s="2" t="s">
        <v>46</v>
      </c>
      <c r="Q7523" s="2" t="s">
        <v>75</v>
      </c>
      <c r="R7523" s="2" t="s">
        <v>2048</v>
      </c>
      <c r="S7523" s="1">
        <v>8.952</v>
      </c>
      <c r="T7523" s="1">
        <v>2</v>
      </c>
      <c r="U7523" s="1">
        <v>0.7</v>
      </c>
      <c r="V7523" s="5">
        <v>-7.46</v>
      </c>
    </row>
    <row r="7524" spans="1:22" ht="15" thickBot="1" x14ac:dyDescent="0.35">
      <c r="A7524" s="4">
        <v>7523</v>
      </c>
      <c r="B7524" s="2" t="s">
        <v>9516</v>
      </c>
      <c r="C7524" s="1">
        <v>2013</v>
      </c>
      <c r="D7524" s="3">
        <v>41523</v>
      </c>
      <c r="E7524" s="3">
        <v>41529</v>
      </c>
      <c r="F7524" s="2" t="s">
        <v>50</v>
      </c>
      <c r="G7524" s="2" t="s">
        <v>1704</v>
      </c>
      <c r="H7524" s="2" t="s">
        <v>1705</v>
      </c>
      <c r="I7524" s="2" t="s">
        <v>26</v>
      </c>
      <c r="J7524" s="2" t="s">
        <v>27</v>
      </c>
      <c r="K7524" s="2" t="s">
        <v>2470</v>
      </c>
      <c r="L7524" s="2" t="s">
        <v>498</v>
      </c>
      <c r="M7524" s="1">
        <v>43130</v>
      </c>
      <c r="N7524" s="2" t="s">
        <v>148</v>
      </c>
      <c r="O7524" s="2" t="s">
        <v>4737</v>
      </c>
      <c r="P7524" s="2" t="s">
        <v>46</v>
      </c>
      <c r="Q7524" s="2" t="s">
        <v>75</v>
      </c>
      <c r="R7524" s="2" t="s">
        <v>4738</v>
      </c>
      <c r="S7524" s="1">
        <v>8.8559999999999999</v>
      </c>
      <c r="T7524" s="1">
        <v>6</v>
      </c>
      <c r="U7524" s="1">
        <v>0.7</v>
      </c>
      <c r="V7524" s="5">
        <v>-6.4943999999999997</v>
      </c>
    </row>
    <row r="7525" spans="1:22" ht="15" thickBot="1" x14ac:dyDescent="0.35">
      <c r="A7525" s="4">
        <v>7524</v>
      </c>
      <c r="B7525" s="2" t="s">
        <v>9516</v>
      </c>
      <c r="C7525" s="1">
        <v>2013</v>
      </c>
      <c r="D7525" s="3">
        <v>41523</v>
      </c>
      <c r="E7525" s="3">
        <v>41529</v>
      </c>
      <c r="F7525" s="2" t="s">
        <v>50</v>
      </c>
      <c r="G7525" s="2" t="s">
        <v>1704</v>
      </c>
      <c r="H7525" s="2" t="s">
        <v>1705</v>
      </c>
      <c r="I7525" s="2" t="s">
        <v>26</v>
      </c>
      <c r="J7525" s="2" t="s">
        <v>27</v>
      </c>
      <c r="K7525" s="2" t="s">
        <v>2470</v>
      </c>
      <c r="L7525" s="2" t="s">
        <v>498</v>
      </c>
      <c r="M7525" s="1">
        <v>43130</v>
      </c>
      <c r="N7525" s="2" t="s">
        <v>148</v>
      </c>
      <c r="O7525" s="2" t="s">
        <v>892</v>
      </c>
      <c r="P7525" s="2" t="s">
        <v>32</v>
      </c>
      <c r="Q7525" s="2" t="s">
        <v>36</v>
      </c>
      <c r="R7525" s="2" t="s">
        <v>893</v>
      </c>
      <c r="S7525" s="1">
        <v>85.245999999999995</v>
      </c>
      <c r="T7525" s="1">
        <v>2</v>
      </c>
      <c r="U7525" s="1">
        <v>0.3</v>
      </c>
      <c r="V7525" s="5">
        <v>-1.2178</v>
      </c>
    </row>
    <row r="7526" spans="1:22" ht="15" thickBot="1" x14ac:dyDescent="0.35">
      <c r="A7526" s="4">
        <v>7525</v>
      </c>
      <c r="B7526" s="2" t="s">
        <v>9517</v>
      </c>
      <c r="C7526" s="1">
        <v>2011</v>
      </c>
      <c r="D7526" s="3">
        <v>40796</v>
      </c>
      <c r="E7526" s="3">
        <v>40802</v>
      </c>
      <c r="F7526" s="2" t="s">
        <v>50</v>
      </c>
      <c r="G7526" s="2" t="s">
        <v>486</v>
      </c>
      <c r="H7526" s="2" t="s">
        <v>487</v>
      </c>
      <c r="I7526" s="2" t="s">
        <v>26</v>
      </c>
      <c r="J7526" s="2" t="s">
        <v>27</v>
      </c>
      <c r="K7526" s="2" t="s">
        <v>6230</v>
      </c>
      <c r="L7526" s="2" t="s">
        <v>420</v>
      </c>
      <c r="M7526" s="1">
        <v>97030</v>
      </c>
      <c r="N7526" s="2" t="s">
        <v>44</v>
      </c>
      <c r="O7526" s="2" t="s">
        <v>3041</v>
      </c>
      <c r="P7526" s="2" t="s">
        <v>46</v>
      </c>
      <c r="Q7526" s="2" t="s">
        <v>173</v>
      </c>
      <c r="R7526" s="2" t="s">
        <v>3042</v>
      </c>
      <c r="S7526" s="1">
        <v>21.728000000000002</v>
      </c>
      <c r="T7526" s="1">
        <v>7</v>
      </c>
      <c r="U7526" s="1">
        <v>0.2</v>
      </c>
      <c r="V7526" s="5">
        <v>7.6048</v>
      </c>
    </row>
    <row r="7527" spans="1:22" ht="15" thickBot="1" x14ac:dyDescent="0.35">
      <c r="A7527" s="4">
        <v>7526</v>
      </c>
      <c r="B7527" s="2" t="s">
        <v>9517</v>
      </c>
      <c r="C7527" s="1">
        <v>2011</v>
      </c>
      <c r="D7527" s="3">
        <v>40796</v>
      </c>
      <c r="E7527" s="3">
        <v>40802</v>
      </c>
      <c r="F7527" s="2" t="s">
        <v>50</v>
      </c>
      <c r="G7527" s="2" t="s">
        <v>486</v>
      </c>
      <c r="H7527" s="2" t="s">
        <v>487</v>
      </c>
      <c r="I7527" s="2" t="s">
        <v>26</v>
      </c>
      <c r="J7527" s="2" t="s">
        <v>27</v>
      </c>
      <c r="K7527" s="2" t="s">
        <v>6230</v>
      </c>
      <c r="L7527" s="2" t="s">
        <v>420</v>
      </c>
      <c r="M7527" s="1">
        <v>97030</v>
      </c>
      <c r="N7527" s="2" t="s">
        <v>44</v>
      </c>
      <c r="O7527" s="2" t="s">
        <v>3400</v>
      </c>
      <c r="P7527" s="2" t="s">
        <v>32</v>
      </c>
      <c r="Q7527" s="2" t="s">
        <v>36</v>
      </c>
      <c r="R7527" s="2" t="s">
        <v>3401</v>
      </c>
      <c r="S7527" s="1">
        <v>1487.04</v>
      </c>
      <c r="T7527" s="1">
        <v>5</v>
      </c>
      <c r="U7527" s="1">
        <v>0.2</v>
      </c>
      <c r="V7527" s="5">
        <v>148.70400000000001</v>
      </c>
    </row>
    <row r="7528" spans="1:22" ht="15" thickBot="1" x14ac:dyDescent="0.35">
      <c r="A7528" s="4">
        <v>7527</v>
      </c>
      <c r="B7528" s="2" t="s">
        <v>9518</v>
      </c>
      <c r="C7528" s="1">
        <v>2014</v>
      </c>
      <c r="D7528" s="3">
        <v>41909</v>
      </c>
      <c r="E7528" s="3">
        <v>41909</v>
      </c>
      <c r="F7528" s="2" t="s">
        <v>1290</v>
      </c>
      <c r="G7528" s="2" t="s">
        <v>215</v>
      </c>
      <c r="H7528" s="2" t="s">
        <v>216</v>
      </c>
      <c r="I7528" s="2" t="s">
        <v>41</v>
      </c>
      <c r="J7528" s="2" t="s">
        <v>27</v>
      </c>
      <c r="K7528" s="2" t="s">
        <v>127</v>
      </c>
      <c r="L7528" s="2" t="s">
        <v>43</v>
      </c>
      <c r="M7528" s="1">
        <v>94109</v>
      </c>
      <c r="N7528" s="2" t="s">
        <v>44</v>
      </c>
      <c r="O7528" s="2" t="s">
        <v>7072</v>
      </c>
      <c r="P7528" s="2" t="s">
        <v>46</v>
      </c>
      <c r="Q7528" s="2" t="s">
        <v>173</v>
      </c>
      <c r="R7528" s="2" t="s">
        <v>186</v>
      </c>
      <c r="S7528" s="1">
        <v>71.88</v>
      </c>
      <c r="T7528" s="1">
        <v>6</v>
      </c>
      <c r="U7528" s="1">
        <v>0</v>
      </c>
      <c r="V7528" s="5">
        <v>33.064799999999998</v>
      </c>
    </row>
    <row r="7529" spans="1:22" ht="15" thickBot="1" x14ac:dyDescent="0.35">
      <c r="A7529" s="4">
        <v>7528</v>
      </c>
      <c r="B7529" s="2" t="s">
        <v>9518</v>
      </c>
      <c r="C7529" s="1">
        <v>2014</v>
      </c>
      <c r="D7529" s="3">
        <v>41909</v>
      </c>
      <c r="E7529" s="3">
        <v>41909</v>
      </c>
      <c r="F7529" s="2" t="s">
        <v>1290</v>
      </c>
      <c r="G7529" s="2" t="s">
        <v>215</v>
      </c>
      <c r="H7529" s="2" t="s">
        <v>216</v>
      </c>
      <c r="I7529" s="2" t="s">
        <v>41</v>
      </c>
      <c r="J7529" s="2" t="s">
        <v>27</v>
      </c>
      <c r="K7529" s="2" t="s">
        <v>127</v>
      </c>
      <c r="L7529" s="2" t="s">
        <v>43</v>
      </c>
      <c r="M7529" s="1">
        <v>94109</v>
      </c>
      <c r="N7529" s="2" t="s">
        <v>44</v>
      </c>
      <c r="O7529" s="2" t="s">
        <v>5752</v>
      </c>
      <c r="P7529" s="2" t="s">
        <v>32</v>
      </c>
      <c r="Q7529" s="2" t="s">
        <v>65</v>
      </c>
      <c r="R7529" s="2" t="s">
        <v>5753</v>
      </c>
      <c r="S7529" s="1">
        <v>9.24</v>
      </c>
      <c r="T7529" s="1">
        <v>3</v>
      </c>
      <c r="U7529" s="1">
        <v>0</v>
      </c>
      <c r="V7529" s="5">
        <v>2.9567999999999999</v>
      </c>
    </row>
    <row r="7530" spans="1:22" ht="15" thickBot="1" x14ac:dyDescent="0.35">
      <c r="A7530" s="4">
        <v>7529</v>
      </c>
      <c r="B7530" s="2" t="s">
        <v>9518</v>
      </c>
      <c r="C7530" s="1">
        <v>2014</v>
      </c>
      <c r="D7530" s="3">
        <v>41909</v>
      </c>
      <c r="E7530" s="3">
        <v>41909</v>
      </c>
      <c r="F7530" s="2" t="s">
        <v>1290</v>
      </c>
      <c r="G7530" s="2" t="s">
        <v>215</v>
      </c>
      <c r="H7530" s="2" t="s">
        <v>216</v>
      </c>
      <c r="I7530" s="2" t="s">
        <v>41</v>
      </c>
      <c r="J7530" s="2" t="s">
        <v>27</v>
      </c>
      <c r="K7530" s="2" t="s">
        <v>127</v>
      </c>
      <c r="L7530" s="2" t="s">
        <v>43</v>
      </c>
      <c r="M7530" s="1">
        <v>94109</v>
      </c>
      <c r="N7530" s="2" t="s">
        <v>44</v>
      </c>
      <c r="O7530" s="2" t="s">
        <v>5565</v>
      </c>
      <c r="P7530" s="2" t="s">
        <v>46</v>
      </c>
      <c r="Q7530" s="2" t="s">
        <v>90</v>
      </c>
      <c r="R7530" s="2" t="s">
        <v>5566</v>
      </c>
      <c r="S7530" s="1">
        <v>35.880000000000003</v>
      </c>
      <c r="T7530" s="1">
        <v>6</v>
      </c>
      <c r="U7530" s="1">
        <v>0</v>
      </c>
      <c r="V7530" s="5">
        <v>16.146000000000001</v>
      </c>
    </row>
    <row r="7531" spans="1:22" ht="15" thickBot="1" x14ac:dyDescent="0.35">
      <c r="A7531" s="4">
        <v>7530</v>
      </c>
      <c r="B7531" s="2" t="s">
        <v>9518</v>
      </c>
      <c r="C7531" s="1">
        <v>2014</v>
      </c>
      <c r="D7531" s="3">
        <v>41909</v>
      </c>
      <c r="E7531" s="3">
        <v>41909</v>
      </c>
      <c r="F7531" s="2" t="s">
        <v>1290</v>
      </c>
      <c r="G7531" s="2" t="s">
        <v>215</v>
      </c>
      <c r="H7531" s="2" t="s">
        <v>216</v>
      </c>
      <c r="I7531" s="2" t="s">
        <v>41</v>
      </c>
      <c r="J7531" s="2" t="s">
        <v>27</v>
      </c>
      <c r="K7531" s="2" t="s">
        <v>127</v>
      </c>
      <c r="L7531" s="2" t="s">
        <v>43</v>
      </c>
      <c r="M7531" s="1">
        <v>94109</v>
      </c>
      <c r="N7531" s="2" t="s">
        <v>44</v>
      </c>
      <c r="O7531" s="2" t="s">
        <v>132</v>
      </c>
      <c r="P7531" s="2" t="s">
        <v>46</v>
      </c>
      <c r="Q7531" s="2" t="s">
        <v>75</v>
      </c>
      <c r="R7531" s="2" t="s">
        <v>133</v>
      </c>
      <c r="S7531" s="1">
        <v>17.04</v>
      </c>
      <c r="T7531" s="1">
        <v>3</v>
      </c>
      <c r="U7531" s="1">
        <v>0.2</v>
      </c>
      <c r="V7531" s="5">
        <v>5.5380000000000003</v>
      </c>
    </row>
    <row r="7532" spans="1:22" ht="15" thickBot="1" x14ac:dyDescent="0.35">
      <c r="A7532" s="4">
        <v>7531</v>
      </c>
      <c r="B7532" s="2" t="s">
        <v>9518</v>
      </c>
      <c r="C7532" s="1">
        <v>2014</v>
      </c>
      <c r="D7532" s="3">
        <v>41909</v>
      </c>
      <c r="E7532" s="3">
        <v>41909</v>
      </c>
      <c r="F7532" s="2" t="s">
        <v>1290</v>
      </c>
      <c r="G7532" s="2" t="s">
        <v>215</v>
      </c>
      <c r="H7532" s="2" t="s">
        <v>216</v>
      </c>
      <c r="I7532" s="2" t="s">
        <v>41</v>
      </c>
      <c r="J7532" s="2" t="s">
        <v>27</v>
      </c>
      <c r="K7532" s="2" t="s">
        <v>127</v>
      </c>
      <c r="L7532" s="2" t="s">
        <v>43</v>
      </c>
      <c r="M7532" s="1">
        <v>94109</v>
      </c>
      <c r="N7532" s="2" t="s">
        <v>44</v>
      </c>
      <c r="O7532" s="2" t="s">
        <v>2979</v>
      </c>
      <c r="P7532" s="2" t="s">
        <v>46</v>
      </c>
      <c r="Q7532" s="2" t="s">
        <v>75</v>
      </c>
      <c r="R7532" s="2" t="s">
        <v>2980</v>
      </c>
      <c r="S7532" s="1">
        <v>931.17600000000004</v>
      </c>
      <c r="T7532" s="1">
        <v>3</v>
      </c>
      <c r="U7532" s="1">
        <v>0.2</v>
      </c>
      <c r="V7532" s="5">
        <v>314.27190000000002</v>
      </c>
    </row>
    <row r="7533" spans="1:22" ht="15" thickBot="1" x14ac:dyDescent="0.35">
      <c r="A7533" s="4">
        <v>7532</v>
      </c>
      <c r="B7533" s="2" t="s">
        <v>9519</v>
      </c>
      <c r="C7533" s="1">
        <v>2013</v>
      </c>
      <c r="D7533" s="3">
        <v>41443</v>
      </c>
      <c r="E7533" s="3">
        <v>41445</v>
      </c>
      <c r="F7533" s="2" t="s">
        <v>188</v>
      </c>
      <c r="G7533" s="2" t="s">
        <v>564</v>
      </c>
      <c r="H7533" s="2" t="s">
        <v>565</v>
      </c>
      <c r="I7533" s="2" t="s">
        <v>26</v>
      </c>
      <c r="J7533" s="2" t="s">
        <v>27</v>
      </c>
      <c r="K7533" s="2" t="s">
        <v>9520</v>
      </c>
      <c r="L7533" s="2" t="s">
        <v>457</v>
      </c>
      <c r="M7533" s="1">
        <v>80501</v>
      </c>
      <c r="N7533" s="2" t="s">
        <v>44</v>
      </c>
      <c r="O7533" s="2" t="s">
        <v>5399</v>
      </c>
      <c r="P7533" s="2" t="s">
        <v>32</v>
      </c>
      <c r="Q7533" s="2" t="s">
        <v>65</v>
      </c>
      <c r="R7533" s="2" t="s">
        <v>5400</v>
      </c>
      <c r="S7533" s="1">
        <v>266.35199999999998</v>
      </c>
      <c r="T7533" s="1">
        <v>3</v>
      </c>
      <c r="U7533" s="1">
        <v>0.2</v>
      </c>
      <c r="V7533" s="5">
        <v>-13.317600000000001</v>
      </c>
    </row>
    <row r="7534" spans="1:22" ht="15" thickBot="1" x14ac:dyDescent="0.35">
      <c r="A7534" s="4">
        <v>7533</v>
      </c>
      <c r="B7534" s="2" t="s">
        <v>9519</v>
      </c>
      <c r="C7534" s="1">
        <v>2013</v>
      </c>
      <c r="D7534" s="3">
        <v>41443</v>
      </c>
      <c r="E7534" s="3">
        <v>41445</v>
      </c>
      <c r="F7534" s="2" t="s">
        <v>188</v>
      </c>
      <c r="G7534" s="2" t="s">
        <v>564</v>
      </c>
      <c r="H7534" s="2" t="s">
        <v>565</v>
      </c>
      <c r="I7534" s="2" t="s">
        <v>26</v>
      </c>
      <c r="J7534" s="2" t="s">
        <v>27</v>
      </c>
      <c r="K7534" s="2" t="s">
        <v>9520</v>
      </c>
      <c r="L7534" s="2" t="s">
        <v>457</v>
      </c>
      <c r="M7534" s="1">
        <v>80501</v>
      </c>
      <c r="N7534" s="2" t="s">
        <v>44</v>
      </c>
      <c r="O7534" s="2" t="s">
        <v>2060</v>
      </c>
      <c r="P7534" s="2" t="s">
        <v>32</v>
      </c>
      <c r="Q7534" s="2" t="s">
        <v>36</v>
      </c>
      <c r="R7534" s="2" t="s">
        <v>2061</v>
      </c>
      <c r="S7534" s="1">
        <v>483.13600000000002</v>
      </c>
      <c r="T7534" s="1">
        <v>4</v>
      </c>
      <c r="U7534" s="1">
        <v>0.2</v>
      </c>
      <c r="V7534" s="5">
        <v>54.352800000000002</v>
      </c>
    </row>
    <row r="7535" spans="1:22" ht="15" thickBot="1" x14ac:dyDescent="0.35">
      <c r="A7535" s="4">
        <v>7534</v>
      </c>
      <c r="B7535" s="2" t="s">
        <v>9521</v>
      </c>
      <c r="C7535" s="1">
        <v>2014</v>
      </c>
      <c r="D7535" s="3">
        <v>41696</v>
      </c>
      <c r="E7535" s="3">
        <v>41700</v>
      </c>
      <c r="F7535" s="2" t="s">
        <v>50</v>
      </c>
      <c r="G7535" s="2" t="s">
        <v>5023</v>
      </c>
      <c r="H7535" s="2" t="s">
        <v>5024</v>
      </c>
      <c r="I7535" s="2" t="s">
        <v>26</v>
      </c>
      <c r="J7535" s="2" t="s">
        <v>27</v>
      </c>
      <c r="K7535" s="2" t="s">
        <v>3520</v>
      </c>
      <c r="L7535" s="2" t="s">
        <v>88</v>
      </c>
      <c r="M7535" s="1">
        <v>27834</v>
      </c>
      <c r="N7535" s="2" t="s">
        <v>30</v>
      </c>
      <c r="O7535" s="2" t="s">
        <v>3186</v>
      </c>
      <c r="P7535" s="2" t="s">
        <v>32</v>
      </c>
      <c r="Q7535" s="2" t="s">
        <v>36</v>
      </c>
      <c r="R7535" s="2" t="s">
        <v>3187</v>
      </c>
      <c r="S7535" s="1">
        <v>196.78399999999999</v>
      </c>
      <c r="T7535" s="1">
        <v>2</v>
      </c>
      <c r="U7535" s="1">
        <v>0.2</v>
      </c>
      <c r="V7535" s="5">
        <v>-22.138200000000001</v>
      </c>
    </row>
    <row r="7536" spans="1:22" ht="15" thickBot="1" x14ac:dyDescent="0.35">
      <c r="A7536" s="4">
        <v>7535</v>
      </c>
      <c r="B7536" s="2" t="s">
        <v>9521</v>
      </c>
      <c r="C7536" s="1">
        <v>2014</v>
      </c>
      <c r="D7536" s="3">
        <v>41696</v>
      </c>
      <c r="E7536" s="3">
        <v>41700</v>
      </c>
      <c r="F7536" s="2" t="s">
        <v>50</v>
      </c>
      <c r="G7536" s="2" t="s">
        <v>5023</v>
      </c>
      <c r="H7536" s="2" t="s">
        <v>5024</v>
      </c>
      <c r="I7536" s="2" t="s">
        <v>26</v>
      </c>
      <c r="J7536" s="2" t="s">
        <v>27</v>
      </c>
      <c r="K7536" s="2" t="s">
        <v>3520</v>
      </c>
      <c r="L7536" s="2" t="s">
        <v>88</v>
      </c>
      <c r="M7536" s="1">
        <v>27834</v>
      </c>
      <c r="N7536" s="2" t="s">
        <v>30</v>
      </c>
      <c r="O7536" s="2" t="s">
        <v>1076</v>
      </c>
      <c r="P7536" s="2" t="s">
        <v>32</v>
      </c>
      <c r="Q7536" s="2" t="s">
        <v>33</v>
      </c>
      <c r="R7536" s="2" t="s">
        <v>1077</v>
      </c>
      <c r="S7536" s="1">
        <v>231.92</v>
      </c>
      <c r="T7536" s="1">
        <v>5</v>
      </c>
      <c r="U7536" s="1">
        <v>0.2</v>
      </c>
      <c r="V7536" s="5">
        <v>5.798</v>
      </c>
    </row>
    <row r="7537" spans="1:22" ht="15" thickBot="1" x14ac:dyDescent="0.35">
      <c r="A7537" s="4">
        <v>7536</v>
      </c>
      <c r="B7537" s="2" t="s">
        <v>9522</v>
      </c>
      <c r="C7537" s="1">
        <v>2014</v>
      </c>
      <c r="D7537" s="3">
        <v>41730</v>
      </c>
      <c r="E7537" s="3">
        <v>41737</v>
      </c>
      <c r="F7537" s="2" t="s">
        <v>50</v>
      </c>
      <c r="G7537" s="2" t="s">
        <v>3630</v>
      </c>
      <c r="H7537" s="2" t="s">
        <v>3631</v>
      </c>
      <c r="I7537" s="2" t="s">
        <v>41</v>
      </c>
      <c r="J7537" s="2" t="s">
        <v>27</v>
      </c>
      <c r="K7537" s="2" t="s">
        <v>42</v>
      </c>
      <c r="L7537" s="2" t="s">
        <v>43</v>
      </c>
      <c r="M7537" s="1">
        <v>90004</v>
      </c>
      <c r="N7537" s="2" t="s">
        <v>44</v>
      </c>
      <c r="O7537" s="2" t="s">
        <v>2173</v>
      </c>
      <c r="P7537" s="2" t="s">
        <v>46</v>
      </c>
      <c r="Q7537" s="2" t="s">
        <v>578</v>
      </c>
      <c r="R7537" s="2" t="s">
        <v>2174</v>
      </c>
      <c r="S7537" s="1">
        <v>29.7</v>
      </c>
      <c r="T7537" s="1">
        <v>3</v>
      </c>
      <c r="U7537" s="1">
        <v>0</v>
      </c>
      <c r="V7537" s="5">
        <v>8.0190000000000001</v>
      </c>
    </row>
    <row r="7538" spans="1:22" ht="15" thickBot="1" x14ac:dyDescent="0.35">
      <c r="A7538" s="4">
        <v>7537</v>
      </c>
      <c r="B7538" s="2" t="s">
        <v>9523</v>
      </c>
      <c r="C7538" s="1">
        <v>2014</v>
      </c>
      <c r="D7538" s="3">
        <v>41977</v>
      </c>
      <c r="E7538" s="3">
        <v>41982</v>
      </c>
      <c r="F7538" s="2" t="s">
        <v>50</v>
      </c>
      <c r="G7538" s="2" t="s">
        <v>5247</v>
      </c>
      <c r="H7538" s="2" t="s">
        <v>5248</v>
      </c>
      <c r="I7538" s="2" t="s">
        <v>26</v>
      </c>
      <c r="J7538" s="2" t="s">
        <v>27</v>
      </c>
      <c r="K7538" s="2" t="s">
        <v>184</v>
      </c>
      <c r="L7538" s="2" t="s">
        <v>104</v>
      </c>
      <c r="M7538" s="1">
        <v>77041</v>
      </c>
      <c r="N7538" s="2" t="s">
        <v>105</v>
      </c>
      <c r="O7538" s="2" t="s">
        <v>9021</v>
      </c>
      <c r="P7538" s="2" t="s">
        <v>32</v>
      </c>
      <c r="Q7538" s="2" t="s">
        <v>65</v>
      </c>
      <c r="R7538" s="2" t="s">
        <v>9022</v>
      </c>
      <c r="S7538" s="1">
        <v>13.592000000000001</v>
      </c>
      <c r="T7538" s="1">
        <v>2</v>
      </c>
      <c r="U7538" s="1">
        <v>0.6</v>
      </c>
      <c r="V7538" s="5">
        <v>-14.271599999999999</v>
      </c>
    </row>
    <row r="7539" spans="1:22" ht="15" thickBot="1" x14ac:dyDescent="0.35">
      <c r="A7539" s="4">
        <v>7538</v>
      </c>
      <c r="B7539" s="2" t="s">
        <v>9524</v>
      </c>
      <c r="C7539" s="1">
        <v>2013</v>
      </c>
      <c r="D7539" s="3">
        <v>41324</v>
      </c>
      <c r="E7539" s="3">
        <v>41327</v>
      </c>
      <c r="F7539" s="2" t="s">
        <v>23</v>
      </c>
      <c r="G7539" s="2" t="s">
        <v>1878</v>
      </c>
      <c r="H7539" s="2" t="s">
        <v>1879</v>
      </c>
      <c r="I7539" s="2" t="s">
        <v>26</v>
      </c>
      <c r="J7539" s="2" t="s">
        <v>27</v>
      </c>
      <c r="K7539" s="2" t="s">
        <v>127</v>
      </c>
      <c r="L7539" s="2" t="s">
        <v>43</v>
      </c>
      <c r="M7539" s="1">
        <v>94109</v>
      </c>
      <c r="N7539" s="2" t="s">
        <v>44</v>
      </c>
      <c r="O7539" s="2" t="s">
        <v>569</v>
      </c>
      <c r="P7539" s="2" t="s">
        <v>46</v>
      </c>
      <c r="Q7539" s="2" t="s">
        <v>90</v>
      </c>
      <c r="R7539" s="2" t="s">
        <v>570</v>
      </c>
      <c r="S7539" s="1">
        <v>70.88</v>
      </c>
      <c r="T7539" s="1">
        <v>2</v>
      </c>
      <c r="U7539" s="1">
        <v>0</v>
      </c>
      <c r="V7539" s="5">
        <v>33.313600000000001</v>
      </c>
    </row>
    <row r="7540" spans="1:22" ht="15" thickBot="1" x14ac:dyDescent="0.35">
      <c r="A7540" s="4">
        <v>7539</v>
      </c>
      <c r="B7540" s="2" t="s">
        <v>9525</v>
      </c>
      <c r="C7540" s="1">
        <v>2014</v>
      </c>
      <c r="D7540" s="3">
        <v>41976</v>
      </c>
      <c r="E7540" s="3">
        <v>41980</v>
      </c>
      <c r="F7540" s="2" t="s">
        <v>50</v>
      </c>
      <c r="G7540" s="2" t="s">
        <v>4287</v>
      </c>
      <c r="H7540" s="2" t="s">
        <v>4288</v>
      </c>
      <c r="I7540" s="2" t="s">
        <v>41</v>
      </c>
      <c r="J7540" s="2" t="s">
        <v>27</v>
      </c>
      <c r="K7540" s="2" t="s">
        <v>807</v>
      </c>
      <c r="L7540" s="2" t="s">
        <v>457</v>
      </c>
      <c r="M7540" s="1">
        <v>80219</v>
      </c>
      <c r="N7540" s="2" t="s">
        <v>44</v>
      </c>
      <c r="O7540" s="2" t="s">
        <v>1516</v>
      </c>
      <c r="P7540" s="2" t="s">
        <v>46</v>
      </c>
      <c r="Q7540" s="2" t="s">
        <v>59</v>
      </c>
      <c r="R7540" s="2" t="s">
        <v>1517</v>
      </c>
      <c r="S7540" s="1">
        <v>114.288</v>
      </c>
      <c r="T7540" s="1">
        <v>1</v>
      </c>
      <c r="U7540" s="1">
        <v>0.2</v>
      </c>
      <c r="V7540" s="5">
        <v>12.8574</v>
      </c>
    </row>
    <row r="7541" spans="1:22" ht="15" thickBot="1" x14ac:dyDescent="0.35">
      <c r="A7541" s="4">
        <v>7540</v>
      </c>
      <c r="B7541" s="2" t="s">
        <v>9525</v>
      </c>
      <c r="C7541" s="1">
        <v>2014</v>
      </c>
      <c r="D7541" s="3">
        <v>41976</v>
      </c>
      <c r="E7541" s="3">
        <v>41980</v>
      </c>
      <c r="F7541" s="2" t="s">
        <v>50</v>
      </c>
      <c r="G7541" s="2" t="s">
        <v>4287</v>
      </c>
      <c r="H7541" s="2" t="s">
        <v>4288</v>
      </c>
      <c r="I7541" s="2" t="s">
        <v>41</v>
      </c>
      <c r="J7541" s="2" t="s">
        <v>27</v>
      </c>
      <c r="K7541" s="2" t="s">
        <v>807</v>
      </c>
      <c r="L7541" s="2" t="s">
        <v>457</v>
      </c>
      <c r="M7541" s="1">
        <v>80219</v>
      </c>
      <c r="N7541" s="2" t="s">
        <v>44</v>
      </c>
      <c r="O7541" s="2" t="s">
        <v>3074</v>
      </c>
      <c r="P7541" s="2" t="s">
        <v>46</v>
      </c>
      <c r="Q7541" s="2" t="s">
        <v>75</v>
      </c>
      <c r="R7541" s="2" t="s">
        <v>3075</v>
      </c>
      <c r="S7541" s="1">
        <v>36.624000000000002</v>
      </c>
      <c r="T7541" s="1">
        <v>8</v>
      </c>
      <c r="U7541" s="1">
        <v>0.7</v>
      </c>
      <c r="V7541" s="5">
        <v>-24.416</v>
      </c>
    </row>
    <row r="7542" spans="1:22" ht="15" thickBot="1" x14ac:dyDescent="0.35">
      <c r="A7542" s="4">
        <v>7541</v>
      </c>
      <c r="B7542" s="2" t="s">
        <v>9525</v>
      </c>
      <c r="C7542" s="1">
        <v>2014</v>
      </c>
      <c r="D7542" s="3">
        <v>41976</v>
      </c>
      <c r="E7542" s="3">
        <v>41980</v>
      </c>
      <c r="F7542" s="2" t="s">
        <v>50</v>
      </c>
      <c r="G7542" s="2" t="s">
        <v>4287</v>
      </c>
      <c r="H7542" s="2" t="s">
        <v>4288</v>
      </c>
      <c r="I7542" s="2" t="s">
        <v>41</v>
      </c>
      <c r="J7542" s="2" t="s">
        <v>27</v>
      </c>
      <c r="K7542" s="2" t="s">
        <v>807</v>
      </c>
      <c r="L7542" s="2" t="s">
        <v>457</v>
      </c>
      <c r="M7542" s="1">
        <v>80219</v>
      </c>
      <c r="N7542" s="2" t="s">
        <v>44</v>
      </c>
      <c r="O7542" s="2" t="s">
        <v>7490</v>
      </c>
      <c r="P7542" s="2" t="s">
        <v>32</v>
      </c>
      <c r="Q7542" s="2" t="s">
        <v>33</v>
      </c>
      <c r="R7542" s="2" t="s">
        <v>7491</v>
      </c>
      <c r="S7542" s="1">
        <v>242.352</v>
      </c>
      <c r="T7542" s="1">
        <v>8</v>
      </c>
      <c r="U7542" s="1">
        <v>0.7</v>
      </c>
      <c r="V7542" s="5">
        <v>-363.52800000000002</v>
      </c>
    </row>
    <row r="7543" spans="1:22" ht="15" thickBot="1" x14ac:dyDescent="0.35">
      <c r="A7543" s="4">
        <v>7542</v>
      </c>
      <c r="B7543" s="2" t="s">
        <v>9525</v>
      </c>
      <c r="C7543" s="1">
        <v>2014</v>
      </c>
      <c r="D7543" s="3">
        <v>41976</v>
      </c>
      <c r="E7543" s="3">
        <v>41980</v>
      </c>
      <c r="F7543" s="2" t="s">
        <v>50</v>
      </c>
      <c r="G7543" s="2" t="s">
        <v>4287</v>
      </c>
      <c r="H7543" s="2" t="s">
        <v>4288</v>
      </c>
      <c r="I7543" s="2" t="s">
        <v>41</v>
      </c>
      <c r="J7543" s="2" t="s">
        <v>27</v>
      </c>
      <c r="K7543" s="2" t="s">
        <v>807</v>
      </c>
      <c r="L7543" s="2" t="s">
        <v>457</v>
      </c>
      <c r="M7543" s="1">
        <v>80219</v>
      </c>
      <c r="N7543" s="2" t="s">
        <v>44</v>
      </c>
      <c r="O7543" s="2" t="s">
        <v>7546</v>
      </c>
      <c r="P7543" s="2" t="s">
        <v>71</v>
      </c>
      <c r="Q7543" s="2" t="s">
        <v>72</v>
      </c>
      <c r="R7543" s="2" t="s">
        <v>7547</v>
      </c>
      <c r="S7543" s="1">
        <v>49.616</v>
      </c>
      <c r="T7543" s="1">
        <v>2</v>
      </c>
      <c r="U7543" s="1">
        <v>0.2</v>
      </c>
      <c r="V7543" s="5">
        <v>4.9615999999999998</v>
      </c>
    </row>
    <row r="7544" spans="1:22" ht="15" thickBot="1" x14ac:dyDescent="0.35">
      <c r="A7544" s="4">
        <v>7543</v>
      </c>
      <c r="B7544" s="2" t="s">
        <v>9525</v>
      </c>
      <c r="C7544" s="1">
        <v>2014</v>
      </c>
      <c r="D7544" s="3">
        <v>41976</v>
      </c>
      <c r="E7544" s="3">
        <v>41980</v>
      </c>
      <c r="F7544" s="2" t="s">
        <v>50</v>
      </c>
      <c r="G7544" s="2" t="s">
        <v>4287</v>
      </c>
      <c r="H7544" s="2" t="s">
        <v>4288</v>
      </c>
      <c r="I7544" s="2" t="s">
        <v>41</v>
      </c>
      <c r="J7544" s="2" t="s">
        <v>27</v>
      </c>
      <c r="K7544" s="2" t="s">
        <v>807</v>
      </c>
      <c r="L7544" s="2" t="s">
        <v>457</v>
      </c>
      <c r="M7544" s="1">
        <v>80219</v>
      </c>
      <c r="N7544" s="2" t="s">
        <v>44</v>
      </c>
      <c r="O7544" s="2" t="s">
        <v>4220</v>
      </c>
      <c r="P7544" s="2" t="s">
        <v>32</v>
      </c>
      <c r="Q7544" s="2" t="s">
        <v>65</v>
      </c>
      <c r="R7544" s="2" t="s">
        <v>4221</v>
      </c>
      <c r="S7544" s="1">
        <v>508.70400000000001</v>
      </c>
      <c r="T7544" s="1">
        <v>6</v>
      </c>
      <c r="U7544" s="1">
        <v>0.2</v>
      </c>
      <c r="V7544" s="5">
        <v>0</v>
      </c>
    </row>
    <row r="7545" spans="1:22" ht="15" thickBot="1" x14ac:dyDescent="0.35">
      <c r="A7545" s="4">
        <v>7544</v>
      </c>
      <c r="B7545" s="2" t="s">
        <v>9525</v>
      </c>
      <c r="C7545" s="1">
        <v>2014</v>
      </c>
      <c r="D7545" s="3">
        <v>41976</v>
      </c>
      <c r="E7545" s="3">
        <v>41980</v>
      </c>
      <c r="F7545" s="2" t="s">
        <v>50</v>
      </c>
      <c r="G7545" s="2" t="s">
        <v>4287</v>
      </c>
      <c r="H7545" s="2" t="s">
        <v>4288</v>
      </c>
      <c r="I7545" s="2" t="s">
        <v>41</v>
      </c>
      <c r="J7545" s="2" t="s">
        <v>27</v>
      </c>
      <c r="K7545" s="2" t="s">
        <v>807</v>
      </c>
      <c r="L7545" s="2" t="s">
        <v>457</v>
      </c>
      <c r="M7545" s="1">
        <v>80219</v>
      </c>
      <c r="N7545" s="2" t="s">
        <v>44</v>
      </c>
      <c r="O7545" s="2" t="s">
        <v>5685</v>
      </c>
      <c r="P7545" s="2" t="s">
        <v>71</v>
      </c>
      <c r="Q7545" s="2" t="s">
        <v>72</v>
      </c>
      <c r="R7545" s="2" t="s">
        <v>5686</v>
      </c>
      <c r="S7545" s="1">
        <v>57.36</v>
      </c>
      <c r="T7545" s="1">
        <v>6</v>
      </c>
      <c r="U7545" s="1">
        <v>0.2</v>
      </c>
      <c r="V7545" s="5">
        <v>-14.34</v>
      </c>
    </row>
    <row r="7546" spans="1:22" ht="15" thickBot="1" x14ac:dyDescent="0.35">
      <c r="A7546" s="4">
        <v>7545</v>
      </c>
      <c r="B7546" s="2" t="s">
        <v>9525</v>
      </c>
      <c r="C7546" s="1">
        <v>2014</v>
      </c>
      <c r="D7546" s="3">
        <v>41976</v>
      </c>
      <c r="E7546" s="3">
        <v>41980</v>
      </c>
      <c r="F7546" s="2" t="s">
        <v>50</v>
      </c>
      <c r="G7546" s="2" t="s">
        <v>4287</v>
      </c>
      <c r="H7546" s="2" t="s">
        <v>4288</v>
      </c>
      <c r="I7546" s="2" t="s">
        <v>41</v>
      </c>
      <c r="J7546" s="2" t="s">
        <v>27</v>
      </c>
      <c r="K7546" s="2" t="s">
        <v>807</v>
      </c>
      <c r="L7546" s="2" t="s">
        <v>457</v>
      </c>
      <c r="M7546" s="1">
        <v>80219</v>
      </c>
      <c r="N7546" s="2" t="s">
        <v>44</v>
      </c>
      <c r="O7546" s="2" t="s">
        <v>2455</v>
      </c>
      <c r="P7546" s="2" t="s">
        <v>32</v>
      </c>
      <c r="Q7546" s="2" t="s">
        <v>36</v>
      </c>
      <c r="R7546" s="2" t="s">
        <v>2456</v>
      </c>
      <c r="S7546" s="1">
        <v>906.68</v>
      </c>
      <c r="T7546" s="1">
        <v>5</v>
      </c>
      <c r="U7546" s="1">
        <v>0.2</v>
      </c>
      <c r="V7546" s="5">
        <v>68.001000000000005</v>
      </c>
    </row>
    <row r="7547" spans="1:22" ht="15" thickBot="1" x14ac:dyDescent="0.35">
      <c r="A7547" s="4">
        <v>7546</v>
      </c>
      <c r="B7547" s="2" t="s">
        <v>9526</v>
      </c>
      <c r="C7547" s="1">
        <v>2011</v>
      </c>
      <c r="D7547" s="3">
        <v>40826</v>
      </c>
      <c r="E7547" s="3">
        <v>40831</v>
      </c>
      <c r="F7547" s="2" t="s">
        <v>50</v>
      </c>
      <c r="G7547" s="2" t="s">
        <v>9527</v>
      </c>
      <c r="H7547" s="2" t="s">
        <v>9528</v>
      </c>
      <c r="I7547" s="2" t="s">
        <v>41</v>
      </c>
      <c r="J7547" s="2" t="s">
        <v>27</v>
      </c>
      <c r="K7547" s="2" t="s">
        <v>1681</v>
      </c>
      <c r="L7547" s="2" t="s">
        <v>104</v>
      </c>
      <c r="M7547" s="1">
        <v>77340</v>
      </c>
      <c r="N7547" s="2" t="s">
        <v>105</v>
      </c>
      <c r="O7547" s="2" t="s">
        <v>6520</v>
      </c>
      <c r="P7547" s="2" t="s">
        <v>71</v>
      </c>
      <c r="Q7547" s="2" t="s">
        <v>72</v>
      </c>
      <c r="R7547" s="2" t="s">
        <v>6521</v>
      </c>
      <c r="S7547" s="1">
        <v>719.952</v>
      </c>
      <c r="T7547" s="1">
        <v>6</v>
      </c>
      <c r="U7547" s="1">
        <v>0.2</v>
      </c>
      <c r="V7547" s="5">
        <v>71.995199999999997</v>
      </c>
    </row>
    <row r="7548" spans="1:22" ht="15" thickBot="1" x14ac:dyDescent="0.35">
      <c r="A7548" s="4">
        <v>7547</v>
      </c>
      <c r="B7548" s="2" t="s">
        <v>9526</v>
      </c>
      <c r="C7548" s="1">
        <v>2011</v>
      </c>
      <c r="D7548" s="3">
        <v>40826</v>
      </c>
      <c r="E7548" s="3">
        <v>40831</v>
      </c>
      <c r="F7548" s="2" t="s">
        <v>50</v>
      </c>
      <c r="G7548" s="2" t="s">
        <v>9527</v>
      </c>
      <c r="H7548" s="2" t="s">
        <v>9528</v>
      </c>
      <c r="I7548" s="2" t="s">
        <v>41</v>
      </c>
      <c r="J7548" s="2" t="s">
        <v>27</v>
      </c>
      <c r="K7548" s="2" t="s">
        <v>1681</v>
      </c>
      <c r="L7548" s="2" t="s">
        <v>104</v>
      </c>
      <c r="M7548" s="1">
        <v>77340</v>
      </c>
      <c r="N7548" s="2" t="s">
        <v>105</v>
      </c>
      <c r="O7548" s="2" t="s">
        <v>2032</v>
      </c>
      <c r="P7548" s="2" t="s">
        <v>71</v>
      </c>
      <c r="Q7548" s="2" t="s">
        <v>72</v>
      </c>
      <c r="R7548" s="2" t="s">
        <v>2033</v>
      </c>
      <c r="S7548" s="1">
        <v>755.94399999999996</v>
      </c>
      <c r="T7548" s="1">
        <v>7</v>
      </c>
      <c r="U7548" s="1">
        <v>0.2</v>
      </c>
      <c r="V7548" s="5">
        <v>66.145099999999999</v>
      </c>
    </row>
    <row r="7549" spans="1:22" ht="15" thickBot="1" x14ac:dyDescent="0.35">
      <c r="A7549" s="4">
        <v>7548</v>
      </c>
      <c r="B7549" s="2" t="s">
        <v>9526</v>
      </c>
      <c r="C7549" s="1">
        <v>2011</v>
      </c>
      <c r="D7549" s="3">
        <v>40826</v>
      </c>
      <c r="E7549" s="3">
        <v>40831</v>
      </c>
      <c r="F7549" s="2" t="s">
        <v>50</v>
      </c>
      <c r="G7549" s="2" t="s">
        <v>9527</v>
      </c>
      <c r="H7549" s="2" t="s">
        <v>9528</v>
      </c>
      <c r="I7549" s="2" t="s">
        <v>41</v>
      </c>
      <c r="J7549" s="2" t="s">
        <v>27</v>
      </c>
      <c r="K7549" s="2" t="s">
        <v>1681</v>
      </c>
      <c r="L7549" s="2" t="s">
        <v>104</v>
      </c>
      <c r="M7549" s="1">
        <v>77340</v>
      </c>
      <c r="N7549" s="2" t="s">
        <v>105</v>
      </c>
      <c r="O7549" s="2" t="s">
        <v>4919</v>
      </c>
      <c r="P7549" s="2" t="s">
        <v>46</v>
      </c>
      <c r="Q7549" s="2" t="s">
        <v>75</v>
      </c>
      <c r="R7549" s="2" t="s">
        <v>4920</v>
      </c>
      <c r="S7549" s="1">
        <v>11.98</v>
      </c>
      <c r="T7549" s="1">
        <v>5</v>
      </c>
      <c r="U7549" s="1">
        <v>0.8</v>
      </c>
      <c r="V7549" s="5">
        <v>-19.167999999999999</v>
      </c>
    </row>
    <row r="7550" spans="1:22" ht="15" thickBot="1" x14ac:dyDescent="0.35">
      <c r="A7550" s="4">
        <v>7549</v>
      </c>
      <c r="B7550" s="2" t="s">
        <v>9526</v>
      </c>
      <c r="C7550" s="1">
        <v>2011</v>
      </c>
      <c r="D7550" s="3">
        <v>40826</v>
      </c>
      <c r="E7550" s="3">
        <v>40831</v>
      </c>
      <c r="F7550" s="2" t="s">
        <v>50</v>
      </c>
      <c r="G7550" s="2" t="s">
        <v>9527</v>
      </c>
      <c r="H7550" s="2" t="s">
        <v>9528</v>
      </c>
      <c r="I7550" s="2" t="s">
        <v>41</v>
      </c>
      <c r="J7550" s="2" t="s">
        <v>27</v>
      </c>
      <c r="K7550" s="2" t="s">
        <v>1681</v>
      </c>
      <c r="L7550" s="2" t="s">
        <v>104</v>
      </c>
      <c r="M7550" s="1">
        <v>77340</v>
      </c>
      <c r="N7550" s="2" t="s">
        <v>105</v>
      </c>
      <c r="O7550" s="2" t="s">
        <v>1218</v>
      </c>
      <c r="P7550" s="2" t="s">
        <v>46</v>
      </c>
      <c r="Q7550" s="2" t="s">
        <v>75</v>
      </c>
      <c r="R7550" s="2" t="s">
        <v>1219</v>
      </c>
      <c r="S7550" s="1">
        <v>0.89800000000000002</v>
      </c>
      <c r="T7550" s="1">
        <v>1</v>
      </c>
      <c r="U7550" s="1">
        <v>0.8</v>
      </c>
      <c r="V7550" s="5">
        <v>-1.5714999999999999</v>
      </c>
    </row>
    <row r="7551" spans="1:22" ht="15" thickBot="1" x14ac:dyDescent="0.35">
      <c r="A7551" s="4">
        <v>7550</v>
      </c>
      <c r="B7551" s="2" t="s">
        <v>9529</v>
      </c>
      <c r="C7551" s="1">
        <v>2013</v>
      </c>
      <c r="D7551" s="3">
        <v>41523</v>
      </c>
      <c r="E7551" s="3">
        <v>41525</v>
      </c>
      <c r="F7551" s="2" t="s">
        <v>188</v>
      </c>
      <c r="G7551" s="2" t="s">
        <v>5322</v>
      </c>
      <c r="H7551" s="2" t="s">
        <v>5323</v>
      </c>
      <c r="I7551" s="2" t="s">
        <v>41</v>
      </c>
      <c r="J7551" s="2" t="s">
        <v>27</v>
      </c>
      <c r="K7551" s="2" t="s">
        <v>184</v>
      </c>
      <c r="L7551" s="2" t="s">
        <v>104</v>
      </c>
      <c r="M7551" s="1">
        <v>77036</v>
      </c>
      <c r="N7551" s="2" t="s">
        <v>105</v>
      </c>
      <c r="O7551" s="2" t="s">
        <v>5697</v>
      </c>
      <c r="P7551" s="2" t="s">
        <v>32</v>
      </c>
      <c r="Q7551" s="2" t="s">
        <v>65</v>
      </c>
      <c r="R7551" s="2" t="s">
        <v>5698</v>
      </c>
      <c r="S7551" s="1">
        <v>21.204000000000001</v>
      </c>
      <c r="T7551" s="1">
        <v>3</v>
      </c>
      <c r="U7551" s="1">
        <v>0.6</v>
      </c>
      <c r="V7551" s="5">
        <v>-11.6622</v>
      </c>
    </row>
    <row r="7552" spans="1:22" ht="15" thickBot="1" x14ac:dyDescent="0.35">
      <c r="A7552" s="4">
        <v>7551</v>
      </c>
      <c r="B7552" s="2" t="s">
        <v>9530</v>
      </c>
      <c r="C7552" s="1">
        <v>2011</v>
      </c>
      <c r="D7552" s="3">
        <v>40867</v>
      </c>
      <c r="E7552" s="3">
        <v>40872</v>
      </c>
      <c r="F7552" s="2" t="s">
        <v>50</v>
      </c>
      <c r="G7552" s="2" t="s">
        <v>4616</v>
      </c>
      <c r="H7552" s="2" t="s">
        <v>4617</v>
      </c>
      <c r="I7552" s="2" t="s">
        <v>41</v>
      </c>
      <c r="J7552" s="2" t="s">
        <v>27</v>
      </c>
      <c r="K7552" s="2" t="s">
        <v>266</v>
      </c>
      <c r="L7552" s="2" t="s">
        <v>267</v>
      </c>
      <c r="M7552" s="1">
        <v>10024</v>
      </c>
      <c r="N7552" s="2" t="s">
        <v>148</v>
      </c>
      <c r="O7552" s="2" t="s">
        <v>8403</v>
      </c>
      <c r="P7552" s="2" t="s">
        <v>46</v>
      </c>
      <c r="Q7552" s="2" t="s">
        <v>173</v>
      </c>
      <c r="R7552" s="2" t="s">
        <v>8055</v>
      </c>
      <c r="S7552" s="1">
        <v>34.74</v>
      </c>
      <c r="T7552" s="1">
        <v>3</v>
      </c>
      <c r="U7552" s="1">
        <v>0</v>
      </c>
      <c r="V7552" s="5">
        <v>17.37</v>
      </c>
    </row>
    <row r="7553" spans="1:22" ht="15" thickBot="1" x14ac:dyDescent="0.35">
      <c r="A7553" s="4">
        <v>7552</v>
      </c>
      <c r="B7553" s="2" t="s">
        <v>9530</v>
      </c>
      <c r="C7553" s="1">
        <v>2011</v>
      </c>
      <c r="D7553" s="3">
        <v>40867</v>
      </c>
      <c r="E7553" s="3">
        <v>40872</v>
      </c>
      <c r="F7553" s="2" t="s">
        <v>50</v>
      </c>
      <c r="G7553" s="2" t="s">
        <v>4616</v>
      </c>
      <c r="H7553" s="2" t="s">
        <v>4617</v>
      </c>
      <c r="I7553" s="2" t="s">
        <v>41</v>
      </c>
      <c r="J7553" s="2" t="s">
        <v>27</v>
      </c>
      <c r="K7553" s="2" t="s">
        <v>266</v>
      </c>
      <c r="L7553" s="2" t="s">
        <v>267</v>
      </c>
      <c r="M7553" s="1">
        <v>10024</v>
      </c>
      <c r="N7553" s="2" t="s">
        <v>148</v>
      </c>
      <c r="O7553" s="2" t="s">
        <v>3398</v>
      </c>
      <c r="P7553" s="2" t="s">
        <v>71</v>
      </c>
      <c r="Q7553" s="2" t="s">
        <v>72</v>
      </c>
      <c r="R7553" s="2" t="s">
        <v>3399</v>
      </c>
      <c r="S7553" s="1">
        <v>833.94</v>
      </c>
      <c r="T7553" s="1">
        <v>6</v>
      </c>
      <c r="U7553" s="1">
        <v>0</v>
      </c>
      <c r="V7553" s="5">
        <v>216.8244</v>
      </c>
    </row>
    <row r="7554" spans="1:22" ht="15" thickBot="1" x14ac:dyDescent="0.35">
      <c r="A7554" s="4">
        <v>7553</v>
      </c>
      <c r="B7554" s="2" t="s">
        <v>9530</v>
      </c>
      <c r="C7554" s="1">
        <v>2011</v>
      </c>
      <c r="D7554" s="3">
        <v>40867</v>
      </c>
      <c r="E7554" s="3">
        <v>40872</v>
      </c>
      <c r="F7554" s="2" t="s">
        <v>50</v>
      </c>
      <c r="G7554" s="2" t="s">
        <v>4616</v>
      </c>
      <c r="H7554" s="2" t="s">
        <v>4617</v>
      </c>
      <c r="I7554" s="2" t="s">
        <v>41</v>
      </c>
      <c r="J7554" s="2" t="s">
        <v>27</v>
      </c>
      <c r="K7554" s="2" t="s">
        <v>266</v>
      </c>
      <c r="L7554" s="2" t="s">
        <v>267</v>
      </c>
      <c r="M7554" s="1">
        <v>10024</v>
      </c>
      <c r="N7554" s="2" t="s">
        <v>148</v>
      </c>
      <c r="O7554" s="2" t="s">
        <v>3163</v>
      </c>
      <c r="P7554" s="2" t="s">
        <v>46</v>
      </c>
      <c r="Q7554" s="2" t="s">
        <v>75</v>
      </c>
      <c r="R7554" s="2" t="s">
        <v>3164</v>
      </c>
      <c r="S7554" s="1">
        <v>12.96</v>
      </c>
      <c r="T7554" s="1">
        <v>3</v>
      </c>
      <c r="U7554" s="1">
        <v>0.2</v>
      </c>
      <c r="V7554" s="5">
        <v>4.5359999999999996</v>
      </c>
    </row>
    <row r="7555" spans="1:22" ht="15" thickBot="1" x14ac:dyDescent="0.35">
      <c r="A7555" s="4">
        <v>7554</v>
      </c>
      <c r="B7555" s="2" t="s">
        <v>9530</v>
      </c>
      <c r="C7555" s="1">
        <v>2011</v>
      </c>
      <c r="D7555" s="3">
        <v>40867</v>
      </c>
      <c r="E7555" s="3">
        <v>40872</v>
      </c>
      <c r="F7555" s="2" t="s">
        <v>50</v>
      </c>
      <c r="G7555" s="2" t="s">
        <v>4616</v>
      </c>
      <c r="H7555" s="2" t="s">
        <v>4617</v>
      </c>
      <c r="I7555" s="2" t="s">
        <v>41</v>
      </c>
      <c r="J7555" s="2" t="s">
        <v>27</v>
      </c>
      <c r="K7555" s="2" t="s">
        <v>266</v>
      </c>
      <c r="L7555" s="2" t="s">
        <v>267</v>
      </c>
      <c r="M7555" s="1">
        <v>10024</v>
      </c>
      <c r="N7555" s="2" t="s">
        <v>148</v>
      </c>
      <c r="O7555" s="2" t="s">
        <v>5772</v>
      </c>
      <c r="P7555" s="2" t="s">
        <v>46</v>
      </c>
      <c r="Q7555" s="2" t="s">
        <v>90</v>
      </c>
      <c r="R7555" s="2" t="s">
        <v>5773</v>
      </c>
      <c r="S7555" s="1">
        <v>25.92</v>
      </c>
      <c r="T7555" s="1">
        <v>4</v>
      </c>
      <c r="U7555" s="1">
        <v>0</v>
      </c>
      <c r="V7555" s="5">
        <v>12.441599999999999</v>
      </c>
    </row>
    <row r="7556" spans="1:22" ht="15" thickBot="1" x14ac:dyDescent="0.35">
      <c r="A7556" s="4">
        <v>7555</v>
      </c>
      <c r="B7556" s="2" t="s">
        <v>9531</v>
      </c>
      <c r="C7556" s="1">
        <v>2011</v>
      </c>
      <c r="D7556" s="3">
        <v>40673</v>
      </c>
      <c r="E7556" s="3">
        <v>40677</v>
      </c>
      <c r="F7556" s="2" t="s">
        <v>23</v>
      </c>
      <c r="G7556" s="2" t="s">
        <v>2623</v>
      </c>
      <c r="H7556" s="2" t="s">
        <v>2624</v>
      </c>
      <c r="I7556" s="2" t="s">
        <v>26</v>
      </c>
      <c r="J7556" s="2" t="s">
        <v>27</v>
      </c>
      <c r="K7556" s="2" t="s">
        <v>146</v>
      </c>
      <c r="L7556" s="2" t="s">
        <v>147</v>
      </c>
      <c r="M7556" s="1">
        <v>19134</v>
      </c>
      <c r="N7556" s="2" t="s">
        <v>148</v>
      </c>
      <c r="O7556" s="2" t="s">
        <v>3491</v>
      </c>
      <c r="P7556" s="2" t="s">
        <v>32</v>
      </c>
      <c r="Q7556" s="2" t="s">
        <v>33</v>
      </c>
      <c r="R7556" s="2" t="s">
        <v>3492</v>
      </c>
      <c r="S7556" s="1">
        <v>349.96499999999997</v>
      </c>
      <c r="T7556" s="1">
        <v>7</v>
      </c>
      <c r="U7556" s="1">
        <v>0.5</v>
      </c>
      <c r="V7556" s="5">
        <v>-216.97829999999999</v>
      </c>
    </row>
    <row r="7557" spans="1:22" ht="15" thickBot="1" x14ac:dyDescent="0.35">
      <c r="A7557" s="4">
        <v>7556</v>
      </c>
      <c r="B7557" s="2" t="s">
        <v>9531</v>
      </c>
      <c r="C7557" s="1">
        <v>2011</v>
      </c>
      <c r="D7557" s="3">
        <v>40673</v>
      </c>
      <c r="E7557" s="3">
        <v>40677</v>
      </c>
      <c r="F7557" s="2" t="s">
        <v>23</v>
      </c>
      <c r="G7557" s="2" t="s">
        <v>2623</v>
      </c>
      <c r="H7557" s="2" t="s">
        <v>2624</v>
      </c>
      <c r="I7557" s="2" t="s">
        <v>26</v>
      </c>
      <c r="J7557" s="2" t="s">
        <v>27</v>
      </c>
      <c r="K7557" s="2" t="s">
        <v>146</v>
      </c>
      <c r="L7557" s="2" t="s">
        <v>147</v>
      </c>
      <c r="M7557" s="1">
        <v>19134</v>
      </c>
      <c r="N7557" s="2" t="s">
        <v>148</v>
      </c>
      <c r="O7557" s="2" t="s">
        <v>3118</v>
      </c>
      <c r="P7557" s="2" t="s">
        <v>46</v>
      </c>
      <c r="Q7557" s="2" t="s">
        <v>68</v>
      </c>
      <c r="R7557" s="2" t="s">
        <v>3119</v>
      </c>
      <c r="S7557" s="1">
        <v>22.32</v>
      </c>
      <c r="T7557" s="1">
        <v>5</v>
      </c>
      <c r="U7557" s="1">
        <v>0.2</v>
      </c>
      <c r="V7557" s="5">
        <v>5.3010000000000002</v>
      </c>
    </row>
    <row r="7558" spans="1:22" ht="15" thickBot="1" x14ac:dyDescent="0.35">
      <c r="A7558" s="4">
        <v>7557</v>
      </c>
      <c r="B7558" s="2" t="s">
        <v>9532</v>
      </c>
      <c r="C7558" s="1">
        <v>2014</v>
      </c>
      <c r="D7558" s="3">
        <v>41971</v>
      </c>
      <c r="E7558" s="3">
        <v>41976</v>
      </c>
      <c r="F7558" s="2" t="s">
        <v>50</v>
      </c>
      <c r="G7558" s="2" t="s">
        <v>2765</v>
      </c>
      <c r="H7558" s="2" t="s">
        <v>2766</v>
      </c>
      <c r="I7558" s="2" t="s">
        <v>41</v>
      </c>
      <c r="J7558" s="2" t="s">
        <v>27</v>
      </c>
      <c r="K7558" s="2" t="s">
        <v>497</v>
      </c>
      <c r="L7558" s="2" t="s">
        <v>254</v>
      </c>
      <c r="M7558" s="1">
        <v>47201</v>
      </c>
      <c r="N7558" s="2" t="s">
        <v>105</v>
      </c>
      <c r="O7558" s="2" t="s">
        <v>3733</v>
      </c>
      <c r="P7558" s="2" t="s">
        <v>46</v>
      </c>
      <c r="Q7558" s="2" t="s">
        <v>90</v>
      </c>
      <c r="R7558" s="2" t="s">
        <v>3734</v>
      </c>
      <c r="S7558" s="1">
        <v>158.28</v>
      </c>
      <c r="T7558" s="1">
        <v>6</v>
      </c>
      <c r="U7558" s="1">
        <v>0</v>
      </c>
      <c r="V7558" s="5">
        <v>72.808800000000005</v>
      </c>
    </row>
    <row r="7559" spans="1:22" ht="15" thickBot="1" x14ac:dyDescent="0.35">
      <c r="A7559" s="4">
        <v>7558</v>
      </c>
      <c r="B7559" s="2" t="s">
        <v>9532</v>
      </c>
      <c r="C7559" s="1">
        <v>2014</v>
      </c>
      <c r="D7559" s="3">
        <v>41971</v>
      </c>
      <c r="E7559" s="3">
        <v>41976</v>
      </c>
      <c r="F7559" s="2" t="s">
        <v>50</v>
      </c>
      <c r="G7559" s="2" t="s">
        <v>2765</v>
      </c>
      <c r="H7559" s="2" t="s">
        <v>2766</v>
      </c>
      <c r="I7559" s="2" t="s">
        <v>41</v>
      </c>
      <c r="J7559" s="2" t="s">
        <v>27</v>
      </c>
      <c r="K7559" s="2" t="s">
        <v>497</v>
      </c>
      <c r="L7559" s="2" t="s">
        <v>254</v>
      </c>
      <c r="M7559" s="1">
        <v>47201</v>
      </c>
      <c r="N7559" s="2" t="s">
        <v>105</v>
      </c>
      <c r="O7559" s="2" t="s">
        <v>3477</v>
      </c>
      <c r="P7559" s="2" t="s">
        <v>46</v>
      </c>
      <c r="Q7559" s="2" t="s">
        <v>75</v>
      </c>
      <c r="R7559" s="2" t="s">
        <v>3478</v>
      </c>
      <c r="S7559" s="1">
        <v>497.94</v>
      </c>
      <c r="T7559" s="1">
        <v>3</v>
      </c>
      <c r="U7559" s="1">
        <v>0</v>
      </c>
      <c r="V7559" s="5">
        <v>224.07300000000001</v>
      </c>
    </row>
    <row r="7560" spans="1:22" ht="15" thickBot="1" x14ac:dyDescent="0.35">
      <c r="A7560" s="4">
        <v>7559</v>
      </c>
      <c r="B7560" s="2" t="s">
        <v>9533</v>
      </c>
      <c r="C7560" s="1">
        <v>2011</v>
      </c>
      <c r="D7560" s="3">
        <v>40848</v>
      </c>
      <c r="E7560" s="3">
        <v>40852</v>
      </c>
      <c r="F7560" s="2" t="s">
        <v>50</v>
      </c>
      <c r="G7560" s="2" t="s">
        <v>2903</v>
      </c>
      <c r="H7560" s="2" t="s">
        <v>2904</v>
      </c>
      <c r="I7560" s="2" t="s">
        <v>26</v>
      </c>
      <c r="J7560" s="2" t="s">
        <v>27</v>
      </c>
      <c r="K7560" s="2" t="s">
        <v>1173</v>
      </c>
      <c r="L7560" s="2" t="s">
        <v>267</v>
      </c>
      <c r="M7560" s="1">
        <v>11561</v>
      </c>
      <c r="N7560" s="2" t="s">
        <v>148</v>
      </c>
      <c r="O7560" s="2" t="s">
        <v>690</v>
      </c>
      <c r="P7560" s="2" t="s">
        <v>46</v>
      </c>
      <c r="Q7560" s="2" t="s">
        <v>78</v>
      </c>
      <c r="R7560" s="2" t="s">
        <v>691</v>
      </c>
      <c r="S7560" s="1">
        <v>533.94000000000005</v>
      </c>
      <c r="T7560" s="1">
        <v>3</v>
      </c>
      <c r="U7560" s="1">
        <v>0</v>
      </c>
      <c r="V7560" s="5">
        <v>154.8426</v>
      </c>
    </row>
    <row r="7561" spans="1:22" ht="15" thickBot="1" x14ac:dyDescent="0.35">
      <c r="A7561" s="4">
        <v>7560</v>
      </c>
      <c r="B7561" s="2" t="s">
        <v>9533</v>
      </c>
      <c r="C7561" s="1">
        <v>2011</v>
      </c>
      <c r="D7561" s="3">
        <v>40848</v>
      </c>
      <c r="E7561" s="3">
        <v>40852</v>
      </c>
      <c r="F7561" s="2" t="s">
        <v>50</v>
      </c>
      <c r="G7561" s="2" t="s">
        <v>2903</v>
      </c>
      <c r="H7561" s="2" t="s">
        <v>2904</v>
      </c>
      <c r="I7561" s="2" t="s">
        <v>26</v>
      </c>
      <c r="J7561" s="2" t="s">
        <v>27</v>
      </c>
      <c r="K7561" s="2" t="s">
        <v>1173</v>
      </c>
      <c r="L7561" s="2" t="s">
        <v>267</v>
      </c>
      <c r="M7561" s="1">
        <v>11561</v>
      </c>
      <c r="N7561" s="2" t="s">
        <v>148</v>
      </c>
      <c r="O7561" s="2" t="s">
        <v>3778</v>
      </c>
      <c r="P7561" s="2" t="s">
        <v>46</v>
      </c>
      <c r="Q7561" s="2" t="s">
        <v>90</v>
      </c>
      <c r="R7561" s="2" t="s">
        <v>3779</v>
      </c>
      <c r="S7561" s="1">
        <v>167.94</v>
      </c>
      <c r="T7561" s="1">
        <v>3</v>
      </c>
      <c r="U7561" s="1">
        <v>0</v>
      </c>
      <c r="V7561" s="5">
        <v>82.290599999999998</v>
      </c>
    </row>
    <row r="7562" spans="1:22" ht="15" thickBot="1" x14ac:dyDescent="0.35">
      <c r="A7562" s="4">
        <v>7561</v>
      </c>
      <c r="B7562" s="2" t="s">
        <v>9533</v>
      </c>
      <c r="C7562" s="1">
        <v>2011</v>
      </c>
      <c r="D7562" s="3">
        <v>40848</v>
      </c>
      <c r="E7562" s="3">
        <v>40852</v>
      </c>
      <c r="F7562" s="2" t="s">
        <v>50</v>
      </c>
      <c r="G7562" s="2" t="s">
        <v>2903</v>
      </c>
      <c r="H7562" s="2" t="s">
        <v>2904</v>
      </c>
      <c r="I7562" s="2" t="s">
        <v>26</v>
      </c>
      <c r="J7562" s="2" t="s">
        <v>27</v>
      </c>
      <c r="K7562" s="2" t="s">
        <v>1173</v>
      </c>
      <c r="L7562" s="2" t="s">
        <v>267</v>
      </c>
      <c r="M7562" s="1">
        <v>11561</v>
      </c>
      <c r="N7562" s="2" t="s">
        <v>148</v>
      </c>
      <c r="O7562" s="2" t="s">
        <v>4930</v>
      </c>
      <c r="P7562" s="2" t="s">
        <v>32</v>
      </c>
      <c r="Q7562" s="2" t="s">
        <v>65</v>
      </c>
      <c r="R7562" s="2" t="s">
        <v>4931</v>
      </c>
      <c r="S7562" s="1">
        <v>31.68</v>
      </c>
      <c r="T7562" s="1">
        <v>6</v>
      </c>
      <c r="U7562" s="1">
        <v>0</v>
      </c>
      <c r="V7562" s="5">
        <v>9.8208000000000002</v>
      </c>
    </row>
    <row r="7563" spans="1:22" ht="15" thickBot="1" x14ac:dyDescent="0.35">
      <c r="A7563" s="4">
        <v>7562</v>
      </c>
      <c r="B7563" s="2" t="s">
        <v>9534</v>
      </c>
      <c r="C7563" s="1">
        <v>2013</v>
      </c>
      <c r="D7563" s="3">
        <v>41639</v>
      </c>
      <c r="E7563" s="3">
        <v>41641</v>
      </c>
      <c r="F7563" s="2" t="s">
        <v>188</v>
      </c>
      <c r="G7563" s="2" t="s">
        <v>1786</v>
      </c>
      <c r="H7563" s="2" t="s">
        <v>1787</v>
      </c>
      <c r="I7563" s="2" t="s">
        <v>26</v>
      </c>
      <c r="J7563" s="2" t="s">
        <v>27</v>
      </c>
      <c r="K7563" s="2" t="s">
        <v>2470</v>
      </c>
      <c r="L7563" s="2" t="s">
        <v>147</v>
      </c>
      <c r="M7563" s="1">
        <v>17602</v>
      </c>
      <c r="N7563" s="2" t="s">
        <v>148</v>
      </c>
      <c r="O7563" s="2" t="s">
        <v>35</v>
      </c>
      <c r="P7563" s="2" t="s">
        <v>32</v>
      </c>
      <c r="Q7563" s="2" t="s">
        <v>36</v>
      </c>
      <c r="R7563" s="2" t="s">
        <v>37</v>
      </c>
      <c r="S7563" s="1">
        <v>170.786</v>
      </c>
      <c r="T7563" s="1">
        <v>1</v>
      </c>
      <c r="U7563" s="1">
        <v>0.3</v>
      </c>
      <c r="V7563" s="5">
        <v>0</v>
      </c>
    </row>
    <row r="7564" spans="1:22" ht="15" thickBot="1" x14ac:dyDescent="0.35">
      <c r="A7564" s="4">
        <v>7563</v>
      </c>
      <c r="B7564" s="2" t="s">
        <v>9535</v>
      </c>
      <c r="C7564" s="1">
        <v>2013</v>
      </c>
      <c r="D7564" s="3">
        <v>41521</v>
      </c>
      <c r="E7564" s="3">
        <v>41525</v>
      </c>
      <c r="F7564" s="2" t="s">
        <v>50</v>
      </c>
      <c r="G7564" s="2" t="s">
        <v>2193</v>
      </c>
      <c r="H7564" s="2" t="s">
        <v>2194</v>
      </c>
      <c r="I7564" s="2" t="s">
        <v>26</v>
      </c>
      <c r="J7564" s="2" t="s">
        <v>27</v>
      </c>
      <c r="K7564" s="2" t="s">
        <v>303</v>
      </c>
      <c r="L7564" s="2" t="s">
        <v>211</v>
      </c>
      <c r="M7564" s="1">
        <v>60610</v>
      </c>
      <c r="N7564" s="2" t="s">
        <v>105</v>
      </c>
      <c r="O7564" s="2" t="s">
        <v>7320</v>
      </c>
      <c r="P7564" s="2" t="s">
        <v>32</v>
      </c>
      <c r="Q7564" s="2" t="s">
        <v>33</v>
      </c>
      <c r="R7564" s="2" t="s">
        <v>7321</v>
      </c>
      <c r="S7564" s="1">
        <v>198.744</v>
      </c>
      <c r="T7564" s="1">
        <v>4</v>
      </c>
      <c r="U7564" s="1">
        <v>0.3</v>
      </c>
      <c r="V7564" s="5">
        <v>0</v>
      </c>
    </row>
    <row r="7565" spans="1:22" ht="15" thickBot="1" x14ac:dyDescent="0.35">
      <c r="A7565" s="4">
        <v>7564</v>
      </c>
      <c r="B7565" s="2" t="s">
        <v>9536</v>
      </c>
      <c r="C7565" s="1">
        <v>2014</v>
      </c>
      <c r="D7565" s="3">
        <v>41918</v>
      </c>
      <c r="E7565" s="3">
        <v>41920</v>
      </c>
      <c r="F7565" s="2" t="s">
        <v>188</v>
      </c>
      <c r="G7565" s="2" t="s">
        <v>1508</v>
      </c>
      <c r="H7565" s="2" t="s">
        <v>1509</v>
      </c>
      <c r="I7565" s="2" t="s">
        <v>102</v>
      </c>
      <c r="J7565" s="2" t="s">
        <v>27</v>
      </c>
      <c r="K7565" s="2" t="s">
        <v>807</v>
      </c>
      <c r="L7565" s="2" t="s">
        <v>457</v>
      </c>
      <c r="M7565" s="1">
        <v>80219</v>
      </c>
      <c r="N7565" s="2" t="s">
        <v>44</v>
      </c>
      <c r="O7565" s="2" t="s">
        <v>2665</v>
      </c>
      <c r="P7565" s="2" t="s">
        <v>71</v>
      </c>
      <c r="Q7565" s="2" t="s">
        <v>161</v>
      </c>
      <c r="R7565" s="2" t="s">
        <v>2666</v>
      </c>
      <c r="S7565" s="1">
        <v>63.823999999999998</v>
      </c>
      <c r="T7565" s="1">
        <v>2</v>
      </c>
      <c r="U7565" s="1">
        <v>0.2</v>
      </c>
      <c r="V7565" s="5">
        <v>13.5626</v>
      </c>
    </row>
    <row r="7566" spans="1:22" ht="15" thickBot="1" x14ac:dyDescent="0.35">
      <c r="A7566" s="4">
        <v>7565</v>
      </c>
      <c r="B7566" s="2" t="s">
        <v>9537</v>
      </c>
      <c r="C7566" s="1">
        <v>2013</v>
      </c>
      <c r="D7566" s="3">
        <v>41304</v>
      </c>
      <c r="E7566" s="3">
        <v>41306</v>
      </c>
      <c r="F7566" s="2" t="s">
        <v>23</v>
      </c>
      <c r="G7566" s="2" t="s">
        <v>5561</v>
      </c>
      <c r="H7566" s="2" t="s">
        <v>5562</v>
      </c>
      <c r="I7566" s="2" t="s">
        <v>26</v>
      </c>
      <c r="J7566" s="2" t="s">
        <v>27</v>
      </c>
      <c r="K7566" s="2" t="s">
        <v>95</v>
      </c>
      <c r="L7566" s="2" t="s">
        <v>96</v>
      </c>
      <c r="M7566" s="1">
        <v>98103</v>
      </c>
      <c r="N7566" s="2" t="s">
        <v>44</v>
      </c>
      <c r="O7566" s="2" t="s">
        <v>5538</v>
      </c>
      <c r="P7566" s="2" t="s">
        <v>32</v>
      </c>
      <c r="Q7566" s="2" t="s">
        <v>36</v>
      </c>
      <c r="R7566" s="2" t="s">
        <v>5539</v>
      </c>
      <c r="S7566" s="1">
        <v>435.16800000000001</v>
      </c>
      <c r="T7566" s="1">
        <v>4</v>
      </c>
      <c r="U7566" s="1">
        <v>0.2</v>
      </c>
      <c r="V7566" s="5">
        <v>-59.835599999999999</v>
      </c>
    </row>
    <row r="7567" spans="1:22" ht="15" thickBot="1" x14ac:dyDescent="0.35">
      <c r="A7567" s="4">
        <v>7566</v>
      </c>
      <c r="B7567" s="2" t="s">
        <v>9537</v>
      </c>
      <c r="C7567" s="1">
        <v>2013</v>
      </c>
      <c r="D7567" s="3">
        <v>41304</v>
      </c>
      <c r="E7567" s="3">
        <v>41306</v>
      </c>
      <c r="F7567" s="2" t="s">
        <v>23</v>
      </c>
      <c r="G7567" s="2" t="s">
        <v>5561</v>
      </c>
      <c r="H7567" s="2" t="s">
        <v>5562</v>
      </c>
      <c r="I7567" s="2" t="s">
        <v>26</v>
      </c>
      <c r="J7567" s="2" t="s">
        <v>27</v>
      </c>
      <c r="K7567" s="2" t="s">
        <v>95</v>
      </c>
      <c r="L7567" s="2" t="s">
        <v>96</v>
      </c>
      <c r="M7567" s="1">
        <v>98103</v>
      </c>
      <c r="N7567" s="2" t="s">
        <v>44</v>
      </c>
      <c r="O7567" s="2" t="s">
        <v>4791</v>
      </c>
      <c r="P7567" s="2" t="s">
        <v>32</v>
      </c>
      <c r="Q7567" s="2" t="s">
        <v>33</v>
      </c>
      <c r="R7567" s="2" t="s">
        <v>4792</v>
      </c>
      <c r="S7567" s="1">
        <v>48.58</v>
      </c>
      <c r="T7567" s="1">
        <v>1</v>
      </c>
      <c r="U7567" s="1">
        <v>0</v>
      </c>
      <c r="V7567" s="5">
        <v>7.7728000000000002</v>
      </c>
    </row>
    <row r="7568" spans="1:22" ht="15" thickBot="1" x14ac:dyDescent="0.35">
      <c r="A7568" s="4">
        <v>7567</v>
      </c>
      <c r="B7568" s="2" t="s">
        <v>9538</v>
      </c>
      <c r="C7568" s="1">
        <v>2014</v>
      </c>
      <c r="D7568" s="3">
        <v>41751</v>
      </c>
      <c r="E7568" s="3">
        <v>41753</v>
      </c>
      <c r="F7568" s="2" t="s">
        <v>188</v>
      </c>
      <c r="G7568" s="2" t="s">
        <v>3953</v>
      </c>
      <c r="H7568" s="2" t="s">
        <v>3954</v>
      </c>
      <c r="I7568" s="2" t="s">
        <v>41</v>
      </c>
      <c r="J7568" s="2" t="s">
        <v>27</v>
      </c>
      <c r="K7568" s="2" t="s">
        <v>184</v>
      </c>
      <c r="L7568" s="2" t="s">
        <v>104</v>
      </c>
      <c r="M7568" s="1">
        <v>77070</v>
      </c>
      <c r="N7568" s="2" t="s">
        <v>105</v>
      </c>
      <c r="O7568" s="2" t="s">
        <v>390</v>
      </c>
      <c r="P7568" s="2" t="s">
        <v>71</v>
      </c>
      <c r="Q7568" s="2" t="s">
        <v>161</v>
      </c>
      <c r="R7568" s="2" t="s">
        <v>391</v>
      </c>
      <c r="S7568" s="1">
        <v>47.975999999999999</v>
      </c>
      <c r="T7568" s="1">
        <v>3</v>
      </c>
      <c r="U7568" s="1">
        <v>0.2</v>
      </c>
      <c r="V7568" s="5">
        <v>8.3957999999999995</v>
      </c>
    </row>
    <row r="7569" spans="1:22" ht="15" thickBot="1" x14ac:dyDescent="0.35">
      <c r="A7569" s="4">
        <v>7568</v>
      </c>
      <c r="B7569" s="2" t="s">
        <v>9538</v>
      </c>
      <c r="C7569" s="1">
        <v>2014</v>
      </c>
      <c r="D7569" s="3">
        <v>41751</v>
      </c>
      <c r="E7569" s="3">
        <v>41753</v>
      </c>
      <c r="F7569" s="2" t="s">
        <v>188</v>
      </c>
      <c r="G7569" s="2" t="s">
        <v>3953</v>
      </c>
      <c r="H7569" s="2" t="s">
        <v>3954</v>
      </c>
      <c r="I7569" s="2" t="s">
        <v>41</v>
      </c>
      <c r="J7569" s="2" t="s">
        <v>27</v>
      </c>
      <c r="K7569" s="2" t="s">
        <v>184</v>
      </c>
      <c r="L7569" s="2" t="s">
        <v>104</v>
      </c>
      <c r="M7569" s="1">
        <v>77070</v>
      </c>
      <c r="N7569" s="2" t="s">
        <v>105</v>
      </c>
      <c r="O7569" s="2" t="s">
        <v>6283</v>
      </c>
      <c r="P7569" s="2" t="s">
        <v>46</v>
      </c>
      <c r="Q7569" s="2" t="s">
        <v>90</v>
      </c>
      <c r="R7569" s="2" t="s">
        <v>6284</v>
      </c>
      <c r="S7569" s="1">
        <v>20.736000000000001</v>
      </c>
      <c r="T7569" s="1">
        <v>4</v>
      </c>
      <c r="U7569" s="1">
        <v>0.2</v>
      </c>
      <c r="V7569" s="5">
        <v>7.2576000000000001</v>
      </c>
    </row>
    <row r="7570" spans="1:22" ht="15" thickBot="1" x14ac:dyDescent="0.35">
      <c r="A7570" s="4">
        <v>7569</v>
      </c>
      <c r="B7570" s="2" t="s">
        <v>9539</v>
      </c>
      <c r="C7570" s="1">
        <v>2011</v>
      </c>
      <c r="D7570" s="3">
        <v>40882</v>
      </c>
      <c r="E7570" s="3">
        <v>40887</v>
      </c>
      <c r="F7570" s="2" t="s">
        <v>50</v>
      </c>
      <c r="G7570" s="2" t="s">
        <v>1815</v>
      </c>
      <c r="H7570" s="2" t="s">
        <v>1816</v>
      </c>
      <c r="I7570" s="2" t="s">
        <v>26</v>
      </c>
      <c r="J7570" s="2" t="s">
        <v>27</v>
      </c>
      <c r="K7570" s="2" t="s">
        <v>42</v>
      </c>
      <c r="L7570" s="2" t="s">
        <v>43</v>
      </c>
      <c r="M7570" s="1">
        <v>90045</v>
      </c>
      <c r="N7570" s="2" t="s">
        <v>44</v>
      </c>
      <c r="O7570" s="2" t="s">
        <v>1650</v>
      </c>
      <c r="P7570" s="2" t="s">
        <v>46</v>
      </c>
      <c r="Q7570" s="2" t="s">
        <v>68</v>
      </c>
      <c r="R7570" s="2" t="s">
        <v>1651</v>
      </c>
      <c r="S7570" s="1">
        <v>26.46</v>
      </c>
      <c r="T7570" s="1">
        <v>9</v>
      </c>
      <c r="U7570" s="1">
        <v>0</v>
      </c>
      <c r="V7570" s="5">
        <v>11.907</v>
      </c>
    </row>
    <row r="7571" spans="1:22" ht="15" thickBot="1" x14ac:dyDescent="0.35">
      <c r="A7571" s="4">
        <v>7570</v>
      </c>
      <c r="B7571" s="2" t="s">
        <v>9539</v>
      </c>
      <c r="C7571" s="1">
        <v>2011</v>
      </c>
      <c r="D7571" s="3">
        <v>40882</v>
      </c>
      <c r="E7571" s="3">
        <v>40887</v>
      </c>
      <c r="F7571" s="2" t="s">
        <v>50</v>
      </c>
      <c r="G7571" s="2" t="s">
        <v>1815</v>
      </c>
      <c r="H7571" s="2" t="s">
        <v>1816</v>
      </c>
      <c r="I7571" s="2" t="s">
        <v>26</v>
      </c>
      <c r="J7571" s="2" t="s">
        <v>27</v>
      </c>
      <c r="K7571" s="2" t="s">
        <v>42</v>
      </c>
      <c r="L7571" s="2" t="s">
        <v>43</v>
      </c>
      <c r="M7571" s="1">
        <v>90045</v>
      </c>
      <c r="N7571" s="2" t="s">
        <v>44</v>
      </c>
      <c r="O7571" s="2" t="s">
        <v>7310</v>
      </c>
      <c r="P7571" s="2" t="s">
        <v>46</v>
      </c>
      <c r="Q7571" s="2" t="s">
        <v>90</v>
      </c>
      <c r="R7571" s="2" t="s">
        <v>7311</v>
      </c>
      <c r="S7571" s="1">
        <v>49.12</v>
      </c>
      <c r="T7571" s="1">
        <v>4</v>
      </c>
      <c r="U7571" s="1">
        <v>0</v>
      </c>
      <c r="V7571" s="5">
        <v>23.086400000000001</v>
      </c>
    </row>
    <row r="7572" spans="1:22" ht="15" thickBot="1" x14ac:dyDescent="0.35">
      <c r="A7572" s="4">
        <v>7571</v>
      </c>
      <c r="B7572" s="2" t="s">
        <v>9539</v>
      </c>
      <c r="C7572" s="1">
        <v>2011</v>
      </c>
      <c r="D7572" s="3">
        <v>40882</v>
      </c>
      <c r="E7572" s="3">
        <v>40887</v>
      </c>
      <c r="F7572" s="2" t="s">
        <v>50</v>
      </c>
      <c r="G7572" s="2" t="s">
        <v>1815</v>
      </c>
      <c r="H7572" s="2" t="s">
        <v>1816</v>
      </c>
      <c r="I7572" s="2" t="s">
        <v>26</v>
      </c>
      <c r="J7572" s="2" t="s">
        <v>27</v>
      </c>
      <c r="K7572" s="2" t="s">
        <v>42</v>
      </c>
      <c r="L7572" s="2" t="s">
        <v>43</v>
      </c>
      <c r="M7572" s="1">
        <v>90045</v>
      </c>
      <c r="N7572" s="2" t="s">
        <v>44</v>
      </c>
      <c r="O7572" s="2" t="s">
        <v>2572</v>
      </c>
      <c r="P7572" s="2" t="s">
        <v>46</v>
      </c>
      <c r="Q7572" s="2" t="s">
        <v>269</v>
      </c>
      <c r="R7572" s="2" t="s">
        <v>2573</v>
      </c>
      <c r="S7572" s="1">
        <v>15</v>
      </c>
      <c r="T7572" s="1">
        <v>3</v>
      </c>
      <c r="U7572" s="1">
        <v>0</v>
      </c>
      <c r="V7572" s="5">
        <v>7.2</v>
      </c>
    </row>
    <row r="7573" spans="1:22" ht="15" thickBot="1" x14ac:dyDescent="0.35">
      <c r="A7573" s="4">
        <v>7572</v>
      </c>
      <c r="B7573" s="2" t="s">
        <v>9540</v>
      </c>
      <c r="C7573" s="1">
        <v>2011</v>
      </c>
      <c r="D7573" s="3">
        <v>40837</v>
      </c>
      <c r="E7573" s="3">
        <v>40842</v>
      </c>
      <c r="F7573" s="2" t="s">
        <v>50</v>
      </c>
      <c r="G7573" s="2" t="s">
        <v>3287</v>
      </c>
      <c r="H7573" s="2" t="s">
        <v>3288</v>
      </c>
      <c r="I7573" s="2" t="s">
        <v>41</v>
      </c>
      <c r="J7573" s="2" t="s">
        <v>27</v>
      </c>
      <c r="K7573" s="2" t="s">
        <v>5526</v>
      </c>
      <c r="L7573" s="2" t="s">
        <v>319</v>
      </c>
      <c r="M7573" s="1">
        <v>23602</v>
      </c>
      <c r="N7573" s="2" t="s">
        <v>30</v>
      </c>
      <c r="O7573" s="2" t="s">
        <v>217</v>
      </c>
      <c r="P7573" s="2" t="s">
        <v>46</v>
      </c>
      <c r="Q7573" s="2" t="s">
        <v>59</v>
      </c>
      <c r="R7573" s="2" t="s">
        <v>218</v>
      </c>
      <c r="S7573" s="1">
        <v>194.7</v>
      </c>
      <c r="T7573" s="1">
        <v>5</v>
      </c>
      <c r="U7573" s="1">
        <v>0</v>
      </c>
      <c r="V7573" s="5">
        <v>9.7349999999999994</v>
      </c>
    </row>
    <row r="7574" spans="1:22" ht="15" thickBot="1" x14ac:dyDescent="0.35">
      <c r="A7574" s="4">
        <v>7573</v>
      </c>
      <c r="B7574" s="2" t="s">
        <v>9540</v>
      </c>
      <c r="C7574" s="1">
        <v>2011</v>
      </c>
      <c r="D7574" s="3">
        <v>40837</v>
      </c>
      <c r="E7574" s="3">
        <v>40842</v>
      </c>
      <c r="F7574" s="2" t="s">
        <v>50</v>
      </c>
      <c r="G7574" s="2" t="s">
        <v>3287</v>
      </c>
      <c r="H7574" s="2" t="s">
        <v>3288</v>
      </c>
      <c r="I7574" s="2" t="s">
        <v>41</v>
      </c>
      <c r="J7574" s="2" t="s">
        <v>27</v>
      </c>
      <c r="K7574" s="2" t="s">
        <v>5526</v>
      </c>
      <c r="L7574" s="2" t="s">
        <v>319</v>
      </c>
      <c r="M7574" s="1">
        <v>23602</v>
      </c>
      <c r="N7574" s="2" t="s">
        <v>30</v>
      </c>
      <c r="O7574" s="2" t="s">
        <v>4455</v>
      </c>
      <c r="P7574" s="2" t="s">
        <v>32</v>
      </c>
      <c r="Q7574" s="2" t="s">
        <v>56</v>
      </c>
      <c r="R7574" s="2" t="s">
        <v>4456</v>
      </c>
      <c r="S7574" s="1">
        <v>591.32000000000005</v>
      </c>
      <c r="T7574" s="1">
        <v>4</v>
      </c>
      <c r="U7574" s="1">
        <v>0</v>
      </c>
      <c r="V7574" s="5">
        <v>112.35080000000001</v>
      </c>
    </row>
    <row r="7575" spans="1:22" ht="15" thickBot="1" x14ac:dyDescent="0.35">
      <c r="A7575" s="4">
        <v>7574</v>
      </c>
      <c r="B7575" s="2" t="s">
        <v>9540</v>
      </c>
      <c r="C7575" s="1">
        <v>2011</v>
      </c>
      <c r="D7575" s="3">
        <v>40837</v>
      </c>
      <c r="E7575" s="3">
        <v>40842</v>
      </c>
      <c r="F7575" s="2" t="s">
        <v>50</v>
      </c>
      <c r="G7575" s="2" t="s">
        <v>3287</v>
      </c>
      <c r="H7575" s="2" t="s">
        <v>3288</v>
      </c>
      <c r="I7575" s="2" t="s">
        <v>41</v>
      </c>
      <c r="J7575" s="2" t="s">
        <v>27</v>
      </c>
      <c r="K7575" s="2" t="s">
        <v>5526</v>
      </c>
      <c r="L7575" s="2" t="s">
        <v>319</v>
      </c>
      <c r="M7575" s="1">
        <v>23602</v>
      </c>
      <c r="N7575" s="2" t="s">
        <v>30</v>
      </c>
      <c r="O7575" s="2" t="s">
        <v>3447</v>
      </c>
      <c r="P7575" s="2" t="s">
        <v>46</v>
      </c>
      <c r="Q7575" s="2" t="s">
        <v>68</v>
      </c>
      <c r="R7575" s="2" t="s">
        <v>3448</v>
      </c>
      <c r="S7575" s="1">
        <v>2.84</v>
      </c>
      <c r="T7575" s="1">
        <v>1</v>
      </c>
      <c r="U7575" s="1">
        <v>0</v>
      </c>
      <c r="V7575" s="5">
        <v>0.88039999999999996</v>
      </c>
    </row>
    <row r="7576" spans="1:22" ht="15" thickBot="1" x14ac:dyDescent="0.35">
      <c r="A7576" s="4">
        <v>7575</v>
      </c>
      <c r="B7576" s="2" t="s">
        <v>9541</v>
      </c>
      <c r="C7576" s="1">
        <v>2012</v>
      </c>
      <c r="D7576" s="3">
        <v>41251</v>
      </c>
      <c r="E7576" s="3">
        <v>41255</v>
      </c>
      <c r="F7576" s="2" t="s">
        <v>50</v>
      </c>
      <c r="G7576" s="2" t="s">
        <v>3801</v>
      </c>
      <c r="H7576" s="2" t="s">
        <v>3802</v>
      </c>
      <c r="I7576" s="2" t="s">
        <v>41</v>
      </c>
      <c r="J7576" s="2" t="s">
        <v>27</v>
      </c>
      <c r="K7576" s="2" t="s">
        <v>42</v>
      </c>
      <c r="L7576" s="2" t="s">
        <v>43</v>
      </c>
      <c r="M7576" s="1">
        <v>90036</v>
      </c>
      <c r="N7576" s="2" t="s">
        <v>44</v>
      </c>
      <c r="O7576" s="2" t="s">
        <v>115</v>
      </c>
      <c r="P7576" s="2" t="s">
        <v>46</v>
      </c>
      <c r="Q7576" s="2" t="s">
        <v>59</v>
      </c>
      <c r="R7576" s="2" t="s">
        <v>116</v>
      </c>
      <c r="S7576" s="1">
        <v>221.96</v>
      </c>
      <c r="T7576" s="1">
        <v>2</v>
      </c>
      <c r="U7576" s="1">
        <v>0</v>
      </c>
      <c r="V7576" s="5">
        <v>4.4391999999999996</v>
      </c>
    </row>
    <row r="7577" spans="1:22" ht="15" thickBot="1" x14ac:dyDescent="0.35">
      <c r="A7577" s="4">
        <v>7576</v>
      </c>
      <c r="B7577" s="2" t="s">
        <v>9541</v>
      </c>
      <c r="C7577" s="1">
        <v>2012</v>
      </c>
      <c r="D7577" s="3">
        <v>41251</v>
      </c>
      <c r="E7577" s="3">
        <v>41255</v>
      </c>
      <c r="F7577" s="2" t="s">
        <v>50</v>
      </c>
      <c r="G7577" s="2" t="s">
        <v>3801</v>
      </c>
      <c r="H7577" s="2" t="s">
        <v>3802</v>
      </c>
      <c r="I7577" s="2" t="s">
        <v>41</v>
      </c>
      <c r="J7577" s="2" t="s">
        <v>27</v>
      </c>
      <c r="K7577" s="2" t="s">
        <v>42</v>
      </c>
      <c r="L7577" s="2" t="s">
        <v>43</v>
      </c>
      <c r="M7577" s="1">
        <v>90036</v>
      </c>
      <c r="N7577" s="2" t="s">
        <v>44</v>
      </c>
      <c r="O7577" s="2" t="s">
        <v>3984</v>
      </c>
      <c r="P7577" s="2" t="s">
        <v>71</v>
      </c>
      <c r="Q7577" s="2" t="s">
        <v>161</v>
      </c>
      <c r="R7577" s="2" t="s">
        <v>3985</v>
      </c>
      <c r="S7577" s="1">
        <v>236</v>
      </c>
      <c r="T7577" s="1">
        <v>4</v>
      </c>
      <c r="U7577" s="1">
        <v>0</v>
      </c>
      <c r="V7577" s="5">
        <v>40.119999999999997</v>
      </c>
    </row>
    <row r="7578" spans="1:22" ht="15" thickBot="1" x14ac:dyDescent="0.35">
      <c r="A7578" s="4">
        <v>7577</v>
      </c>
      <c r="B7578" s="2" t="s">
        <v>9542</v>
      </c>
      <c r="C7578" s="1">
        <v>2011</v>
      </c>
      <c r="D7578" s="3">
        <v>40849</v>
      </c>
      <c r="E7578" s="3">
        <v>40854</v>
      </c>
      <c r="F7578" s="2" t="s">
        <v>23</v>
      </c>
      <c r="G7578" s="2" t="s">
        <v>3420</v>
      </c>
      <c r="H7578" s="2" t="s">
        <v>3421</v>
      </c>
      <c r="I7578" s="2" t="s">
        <v>41</v>
      </c>
      <c r="J7578" s="2" t="s">
        <v>27</v>
      </c>
      <c r="K7578" s="2" t="s">
        <v>95</v>
      </c>
      <c r="L7578" s="2" t="s">
        <v>96</v>
      </c>
      <c r="M7578" s="1">
        <v>98115</v>
      </c>
      <c r="N7578" s="2" t="s">
        <v>44</v>
      </c>
      <c r="O7578" s="2" t="s">
        <v>3558</v>
      </c>
      <c r="P7578" s="2" t="s">
        <v>71</v>
      </c>
      <c r="Q7578" s="2" t="s">
        <v>161</v>
      </c>
      <c r="R7578" s="2" t="s">
        <v>3559</v>
      </c>
      <c r="S7578" s="1">
        <v>41.94</v>
      </c>
      <c r="T7578" s="1">
        <v>2</v>
      </c>
      <c r="U7578" s="1">
        <v>0</v>
      </c>
      <c r="V7578" s="5">
        <v>15.0984</v>
      </c>
    </row>
    <row r="7579" spans="1:22" ht="15" thickBot="1" x14ac:dyDescent="0.35">
      <c r="A7579" s="4">
        <v>7578</v>
      </c>
      <c r="B7579" s="2" t="s">
        <v>9542</v>
      </c>
      <c r="C7579" s="1">
        <v>2011</v>
      </c>
      <c r="D7579" s="3">
        <v>40849</v>
      </c>
      <c r="E7579" s="3">
        <v>40854</v>
      </c>
      <c r="F7579" s="2" t="s">
        <v>23</v>
      </c>
      <c r="G7579" s="2" t="s">
        <v>3420</v>
      </c>
      <c r="H7579" s="2" t="s">
        <v>3421</v>
      </c>
      <c r="I7579" s="2" t="s">
        <v>41</v>
      </c>
      <c r="J7579" s="2" t="s">
        <v>27</v>
      </c>
      <c r="K7579" s="2" t="s">
        <v>95</v>
      </c>
      <c r="L7579" s="2" t="s">
        <v>96</v>
      </c>
      <c r="M7579" s="1">
        <v>98115</v>
      </c>
      <c r="N7579" s="2" t="s">
        <v>44</v>
      </c>
      <c r="O7579" s="2" t="s">
        <v>3853</v>
      </c>
      <c r="P7579" s="2" t="s">
        <v>71</v>
      </c>
      <c r="Q7579" s="2" t="s">
        <v>72</v>
      </c>
      <c r="R7579" s="2" t="s">
        <v>3854</v>
      </c>
      <c r="S7579" s="1">
        <v>52.792000000000002</v>
      </c>
      <c r="T7579" s="1">
        <v>1</v>
      </c>
      <c r="U7579" s="1">
        <v>0.2</v>
      </c>
      <c r="V7579" s="5">
        <v>4.6193</v>
      </c>
    </row>
    <row r="7580" spans="1:22" ht="15" thickBot="1" x14ac:dyDescent="0.35">
      <c r="A7580" s="4">
        <v>7579</v>
      </c>
      <c r="B7580" s="2" t="s">
        <v>9543</v>
      </c>
      <c r="C7580" s="1">
        <v>2013</v>
      </c>
      <c r="D7580" s="3">
        <v>41627</v>
      </c>
      <c r="E7580" s="3">
        <v>41630</v>
      </c>
      <c r="F7580" s="2" t="s">
        <v>188</v>
      </c>
      <c r="G7580" s="2" t="s">
        <v>424</v>
      </c>
      <c r="H7580" s="2" t="s">
        <v>425</v>
      </c>
      <c r="I7580" s="2" t="s">
        <v>102</v>
      </c>
      <c r="J7580" s="2" t="s">
        <v>27</v>
      </c>
      <c r="K7580" s="2" t="s">
        <v>2530</v>
      </c>
      <c r="L7580" s="2" t="s">
        <v>138</v>
      </c>
      <c r="M7580" s="1">
        <v>68104</v>
      </c>
      <c r="N7580" s="2" t="s">
        <v>105</v>
      </c>
      <c r="O7580" s="2" t="s">
        <v>1931</v>
      </c>
      <c r="P7580" s="2" t="s">
        <v>32</v>
      </c>
      <c r="Q7580" s="2" t="s">
        <v>36</v>
      </c>
      <c r="R7580" s="2" t="s">
        <v>1932</v>
      </c>
      <c r="S7580" s="1">
        <v>563.94000000000005</v>
      </c>
      <c r="T7580" s="1">
        <v>3</v>
      </c>
      <c r="U7580" s="1">
        <v>0</v>
      </c>
      <c r="V7580" s="5">
        <v>112.788</v>
      </c>
    </row>
    <row r="7581" spans="1:22" ht="15" thickBot="1" x14ac:dyDescent="0.35">
      <c r="A7581" s="4">
        <v>7580</v>
      </c>
      <c r="B7581" s="2" t="s">
        <v>9544</v>
      </c>
      <c r="C7581" s="1">
        <v>2012</v>
      </c>
      <c r="D7581" s="3">
        <v>41236</v>
      </c>
      <c r="E7581" s="3">
        <v>41240</v>
      </c>
      <c r="F7581" s="2" t="s">
        <v>23</v>
      </c>
      <c r="G7581" s="2" t="s">
        <v>2072</v>
      </c>
      <c r="H7581" s="2" t="s">
        <v>2073</v>
      </c>
      <c r="I7581" s="2" t="s">
        <v>26</v>
      </c>
      <c r="J7581" s="2" t="s">
        <v>27</v>
      </c>
      <c r="K7581" s="2" t="s">
        <v>1001</v>
      </c>
      <c r="L7581" s="2" t="s">
        <v>788</v>
      </c>
      <c r="M7581" s="1">
        <v>7960</v>
      </c>
      <c r="N7581" s="2" t="s">
        <v>148</v>
      </c>
      <c r="O7581" s="2" t="s">
        <v>8236</v>
      </c>
      <c r="P7581" s="2" t="s">
        <v>46</v>
      </c>
      <c r="Q7581" s="2" t="s">
        <v>78</v>
      </c>
      <c r="R7581" s="2" t="s">
        <v>8237</v>
      </c>
      <c r="S7581" s="1">
        <v>2625.12</v>
      </c>
      <c r="T7581" s="1">
        <v>8</v>
      </c>
      <c r="U7581" s="1">
        <v>0</v>
      </c>
      <c r="V7581" s="5">
        <v>735.03359999999998</v>
      </c>
    </row>
    <row r="7582" spans="1:22" ht="15" thickBot="1" x14ac:dyDescent="0.35">
      <c r="A7582" s="4">
        <v>7581</v>
      </c>
      <c r="B7582" s="2" t="s">
        <v>9544</v>
      </c>
      <c r="C7582" s="1">
        <v>2012</v>
      </c>
      <c r="D7582" s="3">
        <v>41236</v>
      </c>
      <c r="E7582" s="3">
        <v>41240</v>
      </c>
      <c r="F7582" s="2" t="s">
        <v>23</v>
      </c>
      <c r="G7582" s="2" t="s">
        <v>2072</v>
      </c>
      <c r="H7582" s="2" t="s">
        <v>2073</v>
      </c>
      <c r="I7582" s="2" t="s">
        <v>26</v>
      </c>
      <c r="J7582" s="2" t="s">
        <v>27</v>
      </c>
      <c r="K7582" s="2" t="s">
        <v>1001</v>
      </c>
      <c r="L7582" s="2" t="s">
        <v>788</v>
      </c>
      <c r="M7582" s="1">
        <v>7960</v>
      </c>
      <c r="N7582" s="2" t="s">
        <v>148</v>
      </c>
      <c r="O7582" s="2" t="s">
        <v>3422</v>
      </c>
      <c r="P7582" s="2" t="s">
        <v>46</v>
      </c>
      <c r="Q7582" s="2" t="s">
        <v>68</v>
      </c>
      <c r="R7582" s="2" t="s">
        <v>3423</v>
      </c>
      <c r="S7582" s="1">
        <v>17.940000000000001</v>
      </c>
      <c r="T7582" s="1">
        <v>3</v>
      </c>
      <c r="U7582" s="1">
        <v>0</v>
      </c>
      <c r="V7582" s="5">
        <v>4.4850000000000003</v>
      </c>
    </row>
    <row r="7583" spans="1:22" ht="15" thickBot="1" x14ac:dyDescent="0.35">
      <c r="A7583" s="4">
        <v>7582</v>
      </c>
      <c r="B7583" s="2" t="s">
        <v>9545</v>
      </c>
      <c r="C7583" s="1">
        <v>2012</v>
      </c>
      <c r="D7583" s="3">
        <v>41134</v>
      </c>
      <c r="E7583" s="3">
        <v>41137</v>
      </c>
      <c r="F7583" s="2" t="s">
        <v>188</v>
      </c>
      <c r="G7583" s="2" t="s">
        <v>6941</v>
      </c>
      <c r="H7583" s="2" t="s">
        <v>6942</v>
      </c>
      <c r="I7583" s="2" t="s">
        <v>26</v>
      </c>
      <c r="J7583" s="2" t="s">
        <v>27</v>
      </c>
      <c r="K7583" s="2" t="s">
        <v>146</v>
      </c>
      <c r="L7583" s="2" t="s">
        <v>147</v>
      </c>
      <c r="M7583" s="1">
        <v>19143</v>
      </c>
      <c r="N7583" s="2" t="s">
        <v>148</v>
      </c>
      <c r="O7583" s="2" t="s">
        <v>2795</v>
      </c>
      <c r="P7583" s="2" t="s">
        <v>46</v>
      </c>
      <c r="Q7583" s="2" t="s">
        <v>59</v>
      </c>
      <c r="R7583" s="2" t="s">
        <v>2796</v>
      </c>
      <c r="S7583" s="1">
        <v>422.85599999999999</v>
      </c>
      <c r="T7583" s="1">
        <v>3</v>
      </c>
      <c r="U7583" s="1">
        <v>0.2</v>
      </c>
      <c r="V7583" s="5">
        <v>15.857100000000001</v>
      </c>
    </row>
    <row r="7584" spans="1:22" ht="15" thickBot="1" x14ac:dyDescent="0.35">
      <c r="A7584" s="4">
        <v>7583</v>
      </c>
      <c r="B7584" s="2" t="s">
        <v>9546</v>
      </c>
      <c r="C7584" s="1">
        <v>2012</v>
      </c>
      <c r="D7584" s="3">
        <v>41015</v>
      </c>
      <c r="E7584" s="3">
        <v>41020</v>
      </c>
      <c r="F7584" s="2" t="s">
        <v>50</v>
      </c>
      <c r="G7584" s="2" t="s">
        <v>6028</v>
      </c>
      <c r="H7584" s="2" t="s">
        <v>6029</v>
      </c>
      <c r="I7584" s="2" t="s">
        <v>41</v>
      </c>
      <c r="J7584" s="2" t="s">
        <v>27</v>
      </c>
      <c r="K7584" s="2" t="s">
        <v>266</v>
      </c>
      <c r="L7584" s="2" t="s">
        <v>267</v>
      </c>
      <c r="M7584" s="1">
        <v>10024</v>
      </c>
      <c r="N7584" s="2" t="s">
        <v>148</v>
      </c>
      <c r="O7584" s="2" t="s">
        <v>281</v>
      </c>
      <c r="P7584" s="2" t="s">
        <v>32</v>
      </c>
      <c r="Q7584" s="2" t="s">
        <v>36</v>
      </c>
      <c r="R7584" s="2" t="s">
        <v>282</v>
      </c>
      <c r="S7584" s="1">
        <v>127.764</v>
      </c>
      <c r="T7584" s="1">
        <v>2</v>
      </c>
      <c r="U7584" s="1">
        <v>0.1</v>
      </c>
      <c r="V7584" s="5">
        <v>2.8391999999999999</v>
      </c>
    </row>
    <row r="7585" spans="1:22" ht="15" thickBot="1" x14ac:dyDescent="0.35">
      <c r="A7585" s="4">
        <v>7584</v>
      </c>
      <c r="B7585" s="2" t="s">
        <v>9547</v>
      </c>
      <c r="C7585" s="1">
        <v>2011</v>
      </c>
      <c r="D7585" s="3">
        <v>40623</v>
      </c>
      <c r="E7585" s="3">
        <v>40627</v>
      </c>
      <c r="F7585" s="2" t="s">
        <v>50</v>
      </c>
      <c r="G7585" s="2" t="s">
        <v>1013</v>
      </c>
      <c r="H7585" s="2" t="s">
        <v>1014</v>
      </c>
      <c r="I7585" s="2" t="s">
        <v>41</v>
      </c>
      <c r="J7585" s="2" t="s">
        <v>27</v>
      </c>
      <c r="K7585" s="2" t="s">
        <v>318</v>
      </c>
      <c r="L7585" s="2" t="s">
        <v>319</v>
      </c>
      <c r="M7585" s="1">
        <v>22153</v>
      </c>
      <c r="N7585" s="2" t="s">
        <v>30</v>
      </c>
      <c r="O7585" s="2" t="s">
        <v>6886</v>
      </c>
      <c r="P7585" s="2" t="s">
        <v>71</v>
      </c>
      <c r="Q7585" s="2" t="s">
        <v>72</v>
      </c>
      <c r="R7585" s="2" t="s">
        <v>6887</v>
      </c>
      <c r="S7585" s="1">
        <v>3499.93</v>
      </c>
      <c r="T7585" s="1">
        <v>7</v>
      </c>
      <c r="U7585" s="1">
        <v>0</v>
      </c>
      <c r="V7585" s="5">
        <v>909.98180000000002</v>
      </c>
    </row>
    <row r="7586" spans="1:22" ht="15" thickBot="1" x14ac:dyDescent="0.35">
      <c r="A7586" s="4">
        <v>7585</v>
      </c>
      <c r="B7586" s="2" t="s">
        <v>9547</v>
      </c>
      <c r="C7586" s="1">
        <v>2011</v>
      </c>
      <c r="D7586" s="3">
        <v>40623</v>
      </c>
      <c r="E7586" s="3">
        <v>40627</v>
      </c>
      <c r="F7586" s="2" t="s">
        <v>50</v>
      </c>
      <c r="G7586" s="2" t="s">
        <v>1013</v>
      </c>
      <c r="H7586" s="2" t="s">
        <v>1014</v>
      </c>
      <c r="I7586" s="2" t="s">
        <v>41</v>
      </c>
      <c r="J7586" s="2" t="s">
        <v>27</v>
      </c>
      <c r="K7586" s="2" t="s">
        <v>318</v>
      </c>
      <c r="L7586" s="2" t="s">
        <v>319</v>
      </c>
      <c r="M7586" s="1">
        <v>22153</v>
      </c>
      <c r="N7586" s="2" t="s">
        <v>30</v>
      </c>
      <c r="O7586" s="2" t="s">
        <v>6835</v>
      </c>
      <c r="P7586" s="2" t="s">
        <v>46</v>
      </c>
      <c r="Q7586" s="2" t="s">
        <v>47</v>
      </c>
      <c r="R7586" s="2" t="s">
        <v>6836</v>
      </c>
      <c r="S7586" s="1">
        <v>14.4</v>
      </c>
      <c r="T7586" s="1">
        <v>5</v>
      </c>
      <c r="U7586" s="1">
        <v>0</v>
      </c>
      <c r="V7586" s="5">
        <v>6.6239999999999997</v>
      </c>
    </row>
    <row r="7587" spans="1:22" ht="15" thickBot="1" x14ac:dyDescent="0.35">
      <c r="A7587" s="4">
        <v>7586</v>
      </c>
      <c r="B7587" s="2" t="s">
        <v>9547</v>
      </c>
      <c r="C7587" s="1">
        <v>2011</v>
      </c>
      <c r="D7587" s="3">
        <v>40623</v>
      </c>
      <c r="E7587" s="3">
        <v>40627</v>
      </c>
      <c r="F7587" s="2" t="s">
        <v>50</v>
      </c>
      <c r="G7587" s="2" t="s">
        <v>1013</v>
      </c>
      <c r="H7587" s="2" t="s">
        <v>1014</v>
      </c>
      <c r="I7587" s="2" t="s">
        <v>41</v>
      </c>
      <c r="J7587" s="2" t="s">
        <v>27</v>
      </c>
      <c r="K7587" s="2" t="s">
        <v>318</v>
      </c>
      <c r="L7587" s="2" t="s">
        <v>319</v>
      </c>
      <c r="M7587" s="1">
        <v>22153</v>
      </c>
      <c r="N7587" s="2" t="s">
        <v>30</v>
      </c>
      <c r="O7587" s="2" t="s">
        <v>4500</v>
      </c>
      <c r="P7587" s="2" t="s">
        <v>46</v>
      </c>
      <c r="Q7587" s="2" t="s">
        <v>90</v>
      </c>
      <c r="R7587" s="2" t="s">
        <v>4501</v>
      </c>
      <c r="S7587" s="1">
        <v>122.97</v>
      </c>
      <c r="T7587" s="1">
        <v>3</v>
      </c>
      <c r="U7587" s="1">
        <v>0</v>
      </c>
      <c r="V7587" s="5">
        <v>60.255299999999998</v>
      </c>
    </row>
    <row r="7588" spans="1:22" ht="15" thickBot="1" x14ac:dyDescent="0.35">
      <c r="A7588" s="4">
        <v>7587</v>
      </c>
      <c r="B7588" s="2" t="s">
        <v>9547</v>
      </c>
      <c r="C7588" s="1">
        <v>2011</v>
      </c>
      <c r="D7588" s="3">
        <v>40623</v>
      </c>
      <c r="E7588" s="3">
        <v>40627</v>
      </c>
      <c r="F7588" s="2" t="s">
        <v>50</v>
      </c>
      <c r="G7588" s="2" t="s">
        <v>1013</v>
      </c>
      <c r="H7588" s="2" t="s">
        <v>1014</v>
      </c>
      <c r="I7588" s="2" t="s">
        <v>41</v>
      </c>
      <c r="J7588" s="2" t="s">
        <v>27</v>
      </c>
      <c r="K7588" s="2" t="s">
        <v>318</v>
      </c>
      <c r="L7588" s="2" t="s">
        <v>319</v>
      </c>
      <c r="M7588" s="1">
        <v>22153</v>
      </c>
      <c r="N7588" s="2" t="s">
        <v>30</v>
      </c>
      <c r="O7588" s="2" t="s">
        <v>1468</v>
      </c>
      <c r="P7588" s="2" t="s">
        <v>46</v>
      </c>
      <c r="Q7588" s="2" t="s">
        <v>68</v>
      </c>
      <c r="R7588" s="2" t="s">
        <v>1469</v>
      </c>
      <c r="S7588" s="1">
        <v>9.32</v>
      </c>
      <c r="T7588" s="1">
        <v>4</v>
      </c>
      <c r="U7588" s="1">
        <v>0</v>
      </c>
      <c r="V7588" s="5">
        <v>2.7027999999999999</v>
      </c>
    </row>
    <row r="7589" spans="1:22" ht="15" thickBot="1" x14ac:dyDescent="0.35">
      <c r="A7589" s="4">
        <v>7588</v>
      </c>
      <c r="B7589" s="2" t="s">
        <v>9547</v>
      </c>
      <c r="C7589" s="1">
        <v>2011</v>
      </c>
      <c r="D7589" s="3">
        <v>40623</v>
      </c>
      <c r="E7589" s="3">
        <v>40627</v>
      </c>
      <c r="F7589" s="2" t="s">
        <v>50</v>
      </c>
      <c r="G7589" s="2" t="s">
        <v>1013</v>
      </c>
      <c r="H7589" s="2" t="s">
        <v>1014</v>
      </c>
      <c r="I7589" s="2" t="s">
        <v>41</v>
      </c>
      <c r="J7589" s="2" t="s">
        <v>27</v>
      </c>
      <c r="K7589" s="2" t="s">
        <v>318</v>
      </c>
      <c r="L7589" s="2" t="s">
        <v>319</v>
      </c>
      <c r="M7589" s="1">
        <v>22153</v>
      </c>
      <c r="N7589" s="2" t="s">
        <v>30</v>
      </c>
      <c r="O7589" s="2" t="s">
        <v>3127</v>
      </c>
      <c r="P7589" s="2" t="s">
        <v>46</v>
      </c>
      <c r="Q7589" s="2" t="s">
        <v>75</v>
      </c>
      <c r="R7589" s="2" t="s">
        <v>3128</v>
      </c>
      <c r="S7589" s="1">
        <v>122.94</v>
      </c>
      <c r="T7589" s="1">
        <v>3</v>
      </c>
      <c r="U7589" s="1">
        <v>0</v>
      </c>
      <c r="V7589" s="5">
        <v>59.011200000000002</v>
      </c>
    </row>
    <row r="7590" spans="1:22" ht="15" thickBot="1" x14ac:dyDescent="0.35">
      <c r="A7590" s="4">
        <v>7589</v>
      </c>
      <c r="B7590" s="2" t="s">
        <v>9548</v>
      </c>
      <c r="C7590" s="1">
        <v>2014</v>
      </c>
      <c r="D7590" s="3">
        <v>41960</v>
      </c>
      <c r="E7590" s="3">
        <v>41966</v>
      </c>
      <c r="F7590" s="2" t="s">
        <v>50</v>
      </c>
      <c r="G7590" s="2" t="s">
        <v>3934</v>
      </c>
      <c r="H7590" s="2" t="s">
        <v>3935</v>
      </c>
      <c r="I7590" s="2" t="s">
        <v>26</v>
      </c>
      <c r="J7590" s="2" t="s">
        <v>27</v>
      </c>
      <c r="K7590" s="2" t="s">
        <v>566</v>
      </c>
      <c r="L7590" s="2" t="s">
        <v>43</v>
      </c>
      <c r="M7590" s="1">
        <v>95661</v>
      </c>
      <c r="N7590" s="2" t="s">
        <v>44</v>
      </c>
      <c r="O7590" s="2" t="s">
        <v>4552</v>
      </c>
      <c r="P7590" s="2" t="s">
        <v>32</v>
      </c>
      <c r="Q7590" s="2" t="s">
        <v>65</v>
      </c>
      <c r="R7590" s="2" t="s">
        <v>4553</v>
      </c>
      <c r="S7590" s="1">
        <v>17.309999999999999</v>
      </c>
      <c r="T7590" s="1">
        <v>3</v>
      </c>
      <c r="U7590" s="1">
        <v>0</v>
      </c>
      <c r="V7590" s="5">
        <v>5.1929999999999996</v>
      </c>
    </row>
    <row r="7591" spans="1:22" ht="15" thickBot="1" x14ac:dyDescent="0.35">
      <c r="A7591" s="4">
        <v>7590</v>
      </c>
      <c r="B7591" s="2" t="s">
        <v>9549</v>
      </c>
      <c r="C7591" s="1">
        <v>2012</v>
      </c>
      <c r="D7591" s="3">
        <v>41177</v>
      </c>
      <c r="E7591" s="3">
        <v>41181</v>
      </c>
      <c r="F7591" s="2" t="s">
        <v>50</v>
      </c>
      <c r="G7591" s="2" t="s">
        <v>7130</v>
      </c>
      <c r="H7591" s="2" t="s">
        <v>7131</v>
      </c>
      <c r="I7591" s="2" t="s">
        <v>26</v>
      </c>
      <c r="J7591" s="2" t="s">
        <v>27</v>
      </c>
      <c r="K7591" s="2" t="s">
        <v>3101</v>
      </c>
      <c r="L7591" s="2" t="s">
        <v>211</v>
      </c>
      <c r="M7591" s="1">
        <v>61107</v>
      </c>
      <c r="N7591" s="2" t="s">
        <v>105</v>
      </c>
      <c r="O7591" s="2" t="s">
        <v>4996</v>
      </c>
      <c r="P7591" s="2" t="s">
        <v>46</v>
      </c>
      <c r="Q7591" s="2" t="s">
        <v>68</v>
      </c>
      <c r="R7591" s="2" t="s">
        <v>4997</v>
      </c>
      <c r="S7591" s="1">
        <v>128.744</v>
      </c>
      <c r="T7591" s="1">
        <v>7</v>
      </c>
      <c r="U7591" s="1">
        <v>0.2</v>
      </c>
      <c r="V7591" s="5">
        <v>12.8744</v>
      </c>
    </row>
    <row r="7592" spans="1:22" ht="15" thickBot="1" x14ac:dyDescent="0.35">
      <c r="A7592" s="4">
        <v>7591</v>
      </c>
      <c r="B7592" s="2" t="s">
        <v>9550</v>
      </c>
      <c r="C7592" s="1">
        <v>2013</v>
      </c>
      <c r="D7592" s="3">
        <v>41523</v>
      </c>
      <c r="E7592" s="3">
        <v>41527</v>
      </c>
      <c r="F7592" s="2" t="s">
        <v>50</v>
      </c>
      <c r="G7592" s="2" t="s">
        <v>1772</v>
      </c>
      <c r="H7592" s="2" t="s">
        <v>1773</v>
      </c>
      <c r="I7592" s="2" t="s">
        <v>26</v>
      </c>
      <c r="J7592" s="2" t="s">
        <v>27</v>
      </c>
      <c r="K7592" s="2" t="s">
        <v>146</v>
      </c>
      <c r="L7592" s="2" t="s">
        <v>147</v>
      </c>
      <c r="M7592" s="1">
        <v>19134</v>
      </c>
      <c r="N7592" s="2" t="s">
        <v>148</v>
      </c>
      <c r="O7592" s="2" t="s">
        <v>347</v>
      </c>
      <c r="P7592" s="2" t="s">
        <v>32</v>
      </c>
      <c r="Q7592" s="2" t="s">
        <v>65</v>
      </c>
      <c r="R7592" s="2" t="s">
        <v>348</v>
      </c>
      <c r="S7592" s="1">
        <v>58.247999999999998</v>
      </c>
      <c r="T7592" s="1">
        <v>9</v>
      </c>
      <c r="U7592" s="1">
        <v>0.2</v>
      </c>
      <c r="V7592" s="5">
        <v>11.6496</v>
      </c>
    </row>
    <row r="7593" spans="1:22" ht="15" thickBot="1" x14ac:dyDescent="0.35">
      <c r="A7593" s="4">
        <v>7592</v>
      </c>
      <c r="B7593" s="2" t="s">
        <v>9550</v>
      </c>
      <c r="C7593" s="1">
        <v>2013</v>
      </c>
      <c r="D7593" s="3">
        <v>41523</v>
      </c>
      <c r="E7593" s="3">
        <v>41527</v>
      </c>
      <c r="F7593" s="2" t="s">
        <v>50</v>
      </c>
      <c r="G7593" s="2" t="s">
        <v>1772</v>
      </c>
      <c r="H7593" s="2" t="s">
        <v>1773</v>
      </c>
      <c r="I7593" s="2" t="s">
        <v>26</v>
      </c>
      <c r="J7593" s="2" t="s">
        <v>27</v>
      </c>
      <c r="K7593" s="2" t="s">
        <v>146</v>
      </c>
      <c r="L7593" s="2" t="s">
        <v>147</v>
      </c>
      <c r="M7593" s="1">
        <v>19134</v>
      </c>
      <c r="N7593" s="2" t="s">
        <v>148</v>
      </c>
      <c r="O7593" s="2" t="s">
        <v>304</v>
      </c>
      <c r="P7593" s="2" t="s">
        <v>32</v>
      </c>
      <c r="Q7593" s="2" t="s">
        <v>36</v>
      </c>
      <c r="R7593" s="2" t="s">
        <v>552</v>
      </c>
      <c r="S7593" s="1">
        <v>71.245999999999995</v>
      </c>
      <c r="T7593" s="1">
        <v>2</v>
      </c>
      <c r="U7593" s="1">
        <v>0.3</v>
      </c>
      <c r="V7593" s="5">
        <v>-19.338200000000001</v>
      </c>
    </row>
    <row r="7594" spans="1:22" ht="15" thickBot="1" x14ac:dyDescent="0.35">
      <c r="A7594" s="4">
        <v>7593</v>
      </c>
      <c r="B7594" s="2" t="s">
        <v>9550</v>
      </c>
      <c r="C7594" s="1">
        <v>2013</v>
      </c>
      <c r="D7594" s="3">
        <v>41523</v>
      </c>
      <c r="E7594" s="3">
        <v>41527</v>
      </c>
      <c r="F7594" s="2" t="s">
        <v>50</v>
      </c>
      <c r="G7594" s="2" t="s">
        <v>1772</v>
      </c>
      <c r="H7594" s="2" t="s">
        <v>1773</v>
      </c>
      <c r="I7594" s="2" t="s">
        <v>26</v>
      </c>
      <c r="J7594" s="2" t="s">
        <v>27</v>
      </c>
      <c r="K7594" s="2" t="s">
        <v>146</v>
      </c>
      <c r="L7594" s="2" t="s">
        <v>147</v>
      </c>
      <c r="M7594" s="1">
        <v>19134</v>
      </c>
      <c r="N7594" s="2" t="s">
        <v>148</v>
      </c>
      <c r="O7594" s="2" t="s">
        <v>3780</v>
      </c>
      <c r="P7594" s="2" t="s">
        <v>46</v>
      </c>
      <c r="Q7594" s="2" t="s">
        <v>68</v>
      </c>
      <c r="R7594" s="2" t="s">
        <v>3781</v>
      </c>
      <c r="S7594" s="1">
        <v>7.8719999999999999</v>
      </c>
      <c r="T7594" s="1">
        <v>3</v>
      </c>
      <c r="U7594" s="1">
        <v>0.2</v>
      </c>
      <c r="V7594" s="5">
        <v>0.59040000000000004</v>
      </c>
    </row>
    <row r="7595" spans="1:22" ht="15" thickBot="1" x14ac:dyDescent="0.35">
      <c r="A7595" s="4">
        <v>7594</v>
      </c>
      <c r="B7595" s="2" t="s">
        <v>9550</v>
      </c>
      <c r="C7595" s="1">
        <v>2013</v>
      </c>
      <c r="D7595" s="3">
        <v>41523</v>
      </c>
      <c r="E7595" s="3">
        <v>41527</v>
      </c>
      <c r="F7595" s="2" t="s">
        <v>50</v>
      </c>
      <c r="G7595" s="2" t="s">
        <v>1772</v>
      </c>
      <c r="H7595" s="2" t="s">
        <v>1773</v>
      </c>
      <c r="I7595" s="2" t="s">
        <v>26</v>
      </c>
      <c r="J7595" s="2" t="s">
        <v>27</v>
      </c>
      <c r="K7595" s="2" t="s">
        <v>146</v>
      </c>
      <c r="L7595" s="2" t="s">
        <v>147</v>
      </c>
      <c r="M7595" s="1">
        <v>19134</v>
      </c>
      <c r="N7595" s="2" t="s">
        <v>148</v>
      </c>
      <c r="O7595" s="2" t="s">
        <v>3036</v>
      </c>
      <c r="P7595" s="2" t="s">
        <v>32</v>
      </c>
      <c r="Q7595" s="2" t="s">
        <v>36</v>
      </c>
      <c r="R7595" s="2" t="s">
        <v>3037</v>
      </c>
      <c r="S7595" s="1">
        <v>887.27099999999996</v>
      </c>
      <c r="T7595" s="1">
        <v>3</v>
      </c>
      <c r="U7595" s="1">
        <v>0.3</v>
      </c>
      <c r="V7595" s="5">
        <v>-63.3765</v>
      </c>
    </row>
    <row r="7596" spans="1:22" ht="15" thickBot="1" x14ac:dyDescent="0.35">
      <c r="A7596" s="4">
        <v>7595</v>
      </c>
      <c r="B7596" s="2" t="s">
        <v>9551</v>
      </c>
      <c r="C7596" s="1">
        <v>2014</v>
      </c>
      <c r="D7596" s="3">
        <v>41750</v>
      </c>
      <c r="E7596" s="3">
        <v>41754</v>
      </c>
      <c r="F7596" s="2" t="s">
        <v>50</v>
      </c>
      <c r="G7596" s="2" t="s">
        <v>5418</v>
      </c>
      <c r="H7596" s="2" t="s">
        <v>5419</v>
      </c>
      <c r="I7596" s="2" t="s">
        <v>26</v>
      </c>
      <c r="J7596" s="2" t="s">
        <v>27</v>
      </c>
      <c r="K7596" s="2" t="s">
        <v>880</v>
      </c>
      <c r="L7596" s="2" t="s">
        <v>238</v>
      </c>
      <c r="M7596" s="1">
        <v>48234</v>
      </c>
      <c r="N7596" s="2" t="s">
        <v>105</v>
      </c>
      <c r="O7596" s="2" t="s">
        <v>2100</v>
      </c>
      <c r="P7596" s="2" t="s">
        <v>46</v>
      </c>
      <c r="Q7596" s="2" t="s">
        <v>75</v>
      </c>
      <c r="R7596" s="2" t="s">
        <v>2101</v>
      </c>
      <c r="S7596" s="1">
        <v>146.86000000000001</v>
      </c>
      <c r="T7596" s="1">
        <v>7</v>
      </c>
      <c r="U7596" s="1">
        <v>0</v>
      </c>
      <c r="V7596" s="5">
        <v>70.492800000000003</v>
      </c>
    </row>
    <row r="7597" spans="1:22" ht="15" thickBot="1" x14ac:dyDescent="0.35">
      <c r="A7597" s="4">
        <v>7596</v>
      </c>
      <c r="B7597" s="2" t="s">
        <v>9551</v>
      </c>
      <c r="C7597" s="1">
        <v>2014</v>
      </c>
      <c r="D7597" s="3">
        <v>41750</v>
      </c>
      <c r="E7597" s="3">
        <v>41754</v>
      </c>
      <c r="F7597" s="2" t="s">
        <v>50</v>
      </c>
      <c r="G7597" s="2" t="s">
        <v>5418</v>
      </c>
      <c r="H7597" s="2" t="s">
        <v>5419</v>
      </c>
      <c r="I7597" s="2" t="s">
        <v>26</v>
      </c>
      <c r="J7597" s="2" t="s">
        <v>27</v>
      </c>
      <c r="K7597" s="2" t="s">
        <v>880</v>
      </c>
      <c r="L7597" s="2" t="s">
        <v>238</v>
      </c>
      <c r="M7597" s="1">
        <v>48234</v>
      </c>
      <c r="N7597" s="2" t="s">
        <v>105</v>
      </c>
      <c r="O7597" s="2" t="s">
        <v>2441</v>
      </c>
      <c r="P7597" s="2" t="s">
        <v>46</v>
      </c>
      <c r="Q7597" s="2" t="s">
        <v>75</v>
      </c>
      <c r="R7597" s="2" t="s">
        <v>2442</v>
      </c>
      <c r="S7597" s="1">
        <v>36.56</v>
      </c>
      <c r="T7597" s="1">
        <v>4</v>
      </c>
      <c r="U7597" s="1">
        <v>0</v>
      </c>
      <c r="V7597" s="5">
        <v>18.28</v>
      </c>
    </row>
    <row r="7598" spans="1:22" ht="15" thickBot="1" x14ac:dyDescent="0.35">
      <c r="A7598" s="4">
        <v>7597</v>
      </c>
      <c r="B7598" s="2" t="s">
        <v>9552</v>
      </c>
      <c r="C7598" s="1">
        <v>2012</v>
      </c>
      <c r="D7598" s="3">
        <v>41075</v>
      </c>
      <c r="E7598" s="3">
        <v>41079</v>
      </c>
      <c r="F7598" s="2" t="s">
        <v>50</v>
      </c>
      <c r="G7598" s="2" t="s">
        <v>1177</v>
      </c>
      <c r="H7598" s="2" t="s">
        <v>1178</v>
      </c>
      <c r="I7598" s="2" t="s">
        <v>41</v>
      </c>
      <c r="J7598" s="2" t="s">
        <v>27</v>
      </c>
      <c r="K7598" s="2" t="s">
        <v>42</v>
      </c>
      <c r="L7598" s="2" t="s">
        <v>43</v>
      </c>
      <c r="M7598" s="1">
        <v>90004</v>
      </c>
      <c r="N7598" s="2" t="s">
        <v>44</v>
      </c>
      <c r="O7598" s="2" t="s">
        <v>2086</v>
      </c>
      <c r="P7598" s="2" t="s">
        <v>71</v>
      </c>
      <c r="Q7598" s="2" t="s">
        <v>72</v>
      </c>
      <c r="R7598" s="2" t="s">
        <v>2087</v>
      </c>
      <c r="S7598" s="1">
        <v>225.57599999999999</v>
      </c>
      <c r="T7598" s="1">
        <v>3</v>
      </c>
      <c r="U7598" s="1">
        <v>0.2</v>
      </c>
      <c r="V7598" s="5">
        <v>22.557600000000001</v>
      </c>
    </row>
    <row r="7599" spans="1:22" ht="15" thickBot="1" x14ac:dyDescent="0.35">
      <c r="A7599" s="4">
        <v>7598</v>
      </c>
      <c r="B7599" s="2" t="s">
        <v>9553</v>
      </c>
      <c r="C7599" s="1">
        <v>2011</v>
      </c>
      <c r="D7599" s="3">
        <v>40803</v>
      </c>
      <c r="E7599" s="3">
        <v>40808</v>
      </c>
      <c r="F7599" s="2" t="s">
        <v>50</v>
      </c>
      <c r="G7599" s="2" t="s">
        <v>2896</v>
      </c>
      <c r="H7599" s="2" t="s">
        <v>2897</v>
      </c>
      <c r="I7599" s="2" t="s">
        <v>26</v>
      </c>
      <c r="J7599" s="2" t="s">
        <v>27</v>
      </c>
      <c r="K7599" s="2" t="s">
        <v>318</v>
      </c>
      <c r="L7599" s="2" t="s">
        <v>420</v>
      </c>
      <c r="M7599" s="1">
        <v>97477</v>
      </c>
      <c r="N7599" s="2" t="s">
        <v>44</v>
      </c>
      <c r="O7599" s="2" t="s">
        <v>5558</v>
      </c>
      <c r="P7599" s="2" t="s">
        <v>46</v>
      </c>
      <c r="Q7599" s="2" t="s">
        <v>68</v>
      </c>
      <c r="R7599" s="2" t="s">
        <v>5559</v>
      </c>
      <c r="S7599" s="1">
        <v>5.2480000000000002</v>
      </c>
      <c r="T7599" s="1">
        <v>2</v>
      </c>
      <c r="U7599" s="1">
        <v>0.2</v>
      </c>
      <c r="V7599" s="5">
        <v>0.4592</v>
      </c>
    </row>
    <row r="7600" spans="1:22" ht="15" thickBot="1" x14ac:dyDescent="0.35">
      <c r="A7600" s="4">
        <v>7599</v>
      </c>
      <c r="B7600" s="2" t="s">
        <v>9553</v>
      </c>
      <c r="C7600" s="1">
        <v>2011</v>
      </c>
      <c r="D7600" s="3">
        <v>40803</v>
      </c>
      <c r="E7600" s="3">
        <v>40808</v>
      </c>
      <c r="F7600" s="2" t="s">
        <v>50</v>
      </c>
      <c r="G7600" s="2" t="s">
        <v>2896</v>
      </c>
      <c r="H7600" s="2" t="s">
        <v>2897</v>
      </c>
      <c r="I7600" s="2" t="s">
        <v>26</v>
      </c>
      <c r="J7600" s="2" t="s">
        <v>27</v>
      </c>
      <c r="K7600" s="2" t="s">
        <v>318</v>
      </c>
      <c r="L7600" s="2" t="s">
        <v>420</v>
      </c>
      <c r="M7600" s="1">
        <v>97477</v>
      </c>
      <c r="N7600" s="2" t="s">
        <v>44</v>
      </c>
      <c r="O7600" s="2" t="s">
        <v>3709</v>
      </c>
      <c r="P7600" s="2" t="s">
        <v>46</v>
      </c>
      <c r="Q7600" s="2" t="s">
        <v>68</v>
      </c>
      <c r="R7600" s="2" t="s">
        <v>3710</v>
      </c>
      <c r="S7600" s="1">
        <v>38.256</v>
      </c>
      <c r="T7600" s="1">
        <v>3</v>
      </c>
      <c r="U7600" s="1">
        <v>0.2</v>
      </c>
      <c r="V7600" s="5">
        <v>4.782</v>
      </c>
    </row>
    <row r="7601" spans="1:22" ht="15" thickBot="1" x14ac:dyDescent="0.35">
      <c r="A7601" s="4">
        <v>7600</v>
      </c>
      <c r="B7601" s="2" t="s">
        <v>9553</v>
      </c>
      <c r="C7601" s="1">
        <v>2011</v>
      </c>
      <c r="D7601" s="3">
        <v>40803</v>
      </c>
      <c r="E7601" s="3">
        <v>40808</v>
      </c>
      <c r="F7601" s="2" t="s">
        <v>50</v>
      </c>
      <c r="G7601" s="2" t="s">
        <v>2896</v>
      </c>
      <c r="H7601" s="2" t="s">
        <v>2897</v>
      </c>
      <c r="I7601" s="2" t="s">
        <v>26</v>
      </c>
      <c r="J7601" s="2" t="s">
        <v>27</v>
      </c>
      <c r="K7601" s="2" t="s">
        <v>318</v>
      </c>
      <c r="L7601" s="2" t="s">
        <v>420</v>
      </c>
      <c r="M7601" s="1">
        <v>97477</v>
      </c>
      <c r="N7601" s="2" t="s">
        <v>44</v>
      </c>
      <c r="O7601" s="2" t="s">
        <v>7058</v>
      </c>
      <c r="P7601" s="2" t="s">
        <v>46</v>
      </c>
      <c r="Q7601" s="2" t="s">
        <v>90</v>
      </c>
      <c r="R7601" s="2" t="s">
        <v>7059</v>
      </c>
      <c r="S7601" s="1">
        <v>40.24</v>
      </c>
      <c r="T7601" s="1">
        <v>5</v>
      </c>
      <c r="U7601" s="1">
        <v>0.2</v>
      </c>
      <c r="V7601" s="5">
        <v>13.077999999999999</v>
      </c>
    </row>
    <row r="7602" spans="1:22" ht="15" thickBot="1" x14ac:dyDescent="0.35">
      <c r="A7602" s="4">
        <v>7601</v>
      </c>
      <c r="B7602" s="2" t="s">
        <v>9553</v>
      </c>
      <c r="C7602" s="1">
        <v>2011</v>
      </c>
      <c r="D7602" s="3">
        <v>40803</v>
      </c>
      <c r="E7602" s="3">
        <v>40808</v>
      </c>
      <c r="F7602" s="2" t="s">
        <v>50</v>
      </c>
      <c r="G7602" s="2" t="s">
        <v>2896</v>
      </c>
      <c r="H7602" s="2" t="s">
        <v>2897</v>
      </c>
      <c r="I7602" s="2" t="s">
        <v>26</v>
      </c>
      <c r="J7602" s="2" t="s">
        <v>27</v>
      </c>
      <c r="K7602" s="2" t="s">
        <v>318</v>
      </c>
      <c r="L7602" s="2" t="s">
        <v>420</v>
      </c>
      <c r="M7602" s="1">
        <v>97477</v>
      </c>
      <c r="N7602" s="2" t="s">
        <v>44</v>
      </c>
      <c r="O7602" s="2" t="s">
        <v>9554</v>
      </c>
      <c r="P7602" s="2" t="s">
        <v>71</v>
      </c>
      <c r="Q7602" s="2" t="s">
        <v>682</v>
      </c>
      <c r="R7602" s="2" t="s">
        <v>9555</v>
      </c>
      <c r="S7602" s="1">
        <v>29.925000000000001</v>
      </c>
      <c r="T7602" s="1">
        <v>5</v>
      </c>
      <c r="U7602" s="1">
        <v>0.7</v>
      </c>
      <c r="V7602" s="5">
        <v>-21.945</v>
      </c>
    </row>
    <row r="7603" spans="1:22" ht="15" thickBot="1" x14ac:dyDescent="0.35">
      <c r="A7603" s="4">
        <v>7602</v>
      </c>
      <c r="B7603" s="2" t="s">
        <v>9553</v>
      </c>
      <c r="C7603" s="1">
        <v>2011</v>
      </c>
      <c r="D7603" s="3">
        <v>40803</v>
      </c>
      <c r="E7603" s="3">
        <v>40808</v>
      </c>
      <c r="F7603" s="2" t="s">
        <v>50</v>
      </c>
      <c r="G7603" s="2" t="s">
        <v>2896</v>
      </c>
      <c r="H7603" s="2" t="s">
        <v>2897</v>
      </c>
      <c r="I7603" s="2" t="s">
        <v>26</v>
      </c>
      <c r="J7603" s="2" t="s">
        <v>27</v>
      </c>
      <c r="K7603" s="2" t="s">
        <v>318</v>
      </c>
      <c r="L7603" s="2" t="s">
        <v>420</v>
      </c>
      <c r="M7603" s="1">
        <v>97477</v>
      </c>
      <c r="N7603" s="2" t="s">
        <v>44</v>
      </c>
      <c r="O7603" s="2" t="s">
        <v>1321</v>
      </c>
      <c r="P7603" s="2" t="s">
        <v>46</v>
      </c>
      <c r="Q7603" s="2" t="s">
        <v>90</v>
      </c>
      <c r="R7603" s="2" t="s">
        <v>1322</v>
      </c>
      <c r="S7603" s="1">
        <v>148.70400000000001</v>
      </c>
      <c r="T7603" s="1">
        <v>6</v>
      </c>
      <c r="U7603" s="1">
        <v>0.2</v>
      </c>
      <c r="V7603" s="5">
        <v>46.47</v>
      </c>
    </row>
    <row r="7604" spans="1:22" ht="15" thickBot="1" x14ac:dyDescent="0.35">
      <c r="A7604" s="4">
        <v>7603</v>
      </c>
      <c r="B7604" s="2" t="s">
        <v>9553</v>
      </c>
      <c r="C7604" s="1">
        <v>2011</v>
      </c>
      <c r="D7604" s="3">
        <v>40803</v>
      </c>
      <c r="E7604" s="3">
        <v>40808</v>
      </c>
      <c r="F7604" s="2" t="s">
        <v>50</v>
      </c>
      <c r="G7604" s="2" t="s">
        <v>2896</v>
      </c>
      <c r="H7604" s="2" t="s">
        <v>2897</v>
      </c>
      <c r="I7604" s="2" t="s">
        <v>26</v>
      </c>
      <c r="J7604" s="2" t="s">
        <v>27</v>
      </c>
      <c r="K7604" s="2" t="s">
        <v>318</v>
      </c>
      <c r="L7604" s="2" t="s">
        <v>420</v>
      </c>
      <c r="M7604" s="1">
        <v>97477</v>
      </c>
      <c r="N7604" s="2" t="s">
        <v>44</v>
      </c>
      <c r="O7604" s="2" t="s">
        <v>292</v>
      </c>
      <c r="P7604" s="2" t="s">
        <v>71</v>
      </c>
      <c r="Q7604" s="2" t="s">
        <v>161</v>
      </c>
      <c r="R7604" s="2" t="s">
        <v>293</v>
      </c>
      <c r="S7604" s="1">
        <v>55.92</v>
      </c>
      <c r="T7604" s="1">
        <v>10</v>
      </c>
      <c r="U7604" s="1">
        <v>0.2</v>
      </c>
      <c r="V7604" s="5">
        <v>16.776</v>
      </c>
    </row>
    <row r="7605" spans="1:22" ht="15" thickBot="1" x14ac:dyDescent="0.35">
      <c r="A7605" s="4">
        <v>7604</v>
      </c>
      <c r="B7605" s="2" t="s">
        <v>9556</v>
      </c>
      <c r="C7605" s="1">
        <v>2013</v>
      </c>
      <c r="D7605" s="3">
        <v>41464</v>
      </c>
      <c r="E7605" s="3">
        <v>41468</v>
      </c>
      <c r="F7605" s="2" t="s">
        <v>50</v>
      </c>
      <c r="G7605" s="2" t="s">
        <v>8287</v>
      </c>
      <c r="H7605" s="2" t="s">
        <v>8288</v>
      </c>
      <c r="I7605" s="2" t="s">
        <v>41</v>
      </c>
      <c r="J7605" s="2" t="s">
        <v>27</v>
      </c>
      <c r="K7605" s="2" t="s">
        <v>3577</v>
      </c>
      <c r="L7605" s="2" t="s">
        <v>1399</v>
      </c>
      <c r="M7605" s="1">
        <v>2908</v>
      </c>
      <c r="N7605" s="2" t="s">
        <v>148</v>
      </c>
      <c r="O7605" s="2" t="s">
        <v>2856</v>
      </c>
      <c r="P7605" s="2" t="s">
        <v>46</v>
      </c>
      <c r="Q7605" s="2" t="s">
        <v>90</v>
      </c>
      <c r="R7605" s="2" t="s">
        <v>2857</v>
      </c>
      <c r="S7605" s="1">
        <v>12.96</v>
      </c>
      <c r="T7605" s="1">
        <v>2</v>
      </c>
      <c r="U7605" s="1">
        <v>0</v>
      </c>
      <c r="V7605" s="5">
        <v>6.2207999999999997</v>
      </c>
    </row>
    <row r="7606" spans="1:22" ht="15" thickBot="1" x14ac:dyDescent="0.35">
      <c r="A7606" s="4">
        <v>7605</v>
      </c>
      <c r="B7606" s="2" t="s">
        <v>9557</v>
      </c>
      <c r="C7606" s="1">
        <v>2013</v>
      </c>
      <c r="D7606" s="3">
        <v>41422</v>
      </c>
      <c r="E7606" s="3">
        <v>41426</v>
      </c>
      <c r="F7606" s="2" t="s">
        <v>50</v>
      </c>
      <c r="G7606" s="2" t="s">
        <v>5038</v>
      </c>
      <c r="H7606" s="2" t="s">
        <v>5039</v>
      </c>
      <c r="I7606" s="2" t="s">
        <v>26</v>
      </c>
      <c r="J7606" s="2" t="s">
        <v>27</v>
      </c>
      <c r="K7606" s="2" t="s">
        <v>303</v>
      </c>
      <c r="L7606" s="2" t="s">
        <v>211</v>
      </c>
      <c r="M7606" s="1">
        <v>60623</v>
      </c>
      <c r="N7606" s="2" t="s">
        <v>105</v>
      </c>
      <c r="O7606" s="2" t="s">
        <v>6260</v>
      </c>
      <c r="P7606" s="2" t="s">
        <v>32</v>
      </c>
      <c r="Q7606" s="2" t="s">
        <v>65</v>
      </c>
      <c r="R7606" s="2" t="s">
        <v>6261</v>
      </c>
      <c r="S7606" s="1">
        <v>25.175999999999998</v>
      </c>
      <c r="T7606" s="1">
        <v>3</v>
      </c>
      <c r="U7606" s="1">
        <v>0.6</v>
      </c>
      <c r="V7606" s="5">
        <v>-33.358199999999997</v>
      </c>
    </row>
    <row r="7607" spans="1:22" ht="15" thickBot="1" x14ac:dyDescent="0.35">
      <c r="A7607" s="4">
        <v>7606</v>
      </c>
      <c r="B7607" s="2" t="s">
        <v>9557</v>
      </c>
      <c r="C7607" s="1">
        <v>2013</v>
      </c>
      <c r="D7607" s="3">
        <v>41422</v>
      </c>
      <c r="E7607" s="3">
        <v>41426</v>
      </c>
      <c r="F7607" s="2" t="s">
        <v>50</v>
      </c>
      <c r="G7607" s="2" t="s">
        <v>5038</v>
      </c>
      <c r="H7607" s="2" t="s">
        <v>5039</v>
      </c>
      <c r="I7607" s="2" t="s">
        <v>26</v>
      </c>
      <c r="J7607" s="2" t="s">
        <v>27</v>
      </c>
      <c r="K7607" s="2" t="s">
        <v>303</v>
      </c>
      <c r="L7607" s="2" t="s">
        <v>211</v>
      </c>
      <c r="M7607" s="1">
        <v>60623</v>
      </c>
      <c r="N7607" s="2" t="s">
        <v>105</v>
      </c>
      <c r="O7607" s="2" t="s">
        <v>3027</v>
      </c>
      <c r="P7607" s="2" t="s">
        <v>32</v>
      </c>
      <c r="Q7607" s="2" t="s">
        <v>65</v>
      </c>
      <c r="R7607" s="2" t="s">
        <v>3028</v>
      </c>
      <c r="S7607" s="1">
        <v>5.5839999999999996</v>
      </c>
      <c r="T7607" s="1">
        <v>2</v>
      </c>
      <c r="U7607" s="1">
        <v>0.6</v>
      </c>
      <c r="V7607" s="5">
        <v>-1.6752</v>
      </c>
    </row>
    <row r="7608" spans="1:22" ht="15" thickBot="1" x14ac:dyDescent="0.35">
      <c r="A7608" s="4">
        <v>7607</v>
      </c>
      <c r="B7608" s="2" t="s">
        <v>9557</v>
      </c>
      <c r="C7608" s="1">
        <v>2013</v>
      </c>
      <c r="D7608" s="3">
        <v>41422</v>
      </c>
      <c r="E7608" s="3">
        <v>41426</v>
      </c>
      <c r="F7608" s="2" t="s">
        <v>50</v>
      </c>
      <c r="G7608" s="2" t="s">
        <v>5038</v>
      </c>
      <c r="H7608" s="2" t="s">
        <v>5039</v>
      </c>
      <c r="I7608" s="2" t="s">
        <v>26</v>
      </c>
      <c r="J7608" s="2" t="s">
        <v>27</v>
      </c>
      <c r="K7608" s="2" t="s">
        <v>303</v>
      </c>
      <c r="L7608" s="2" t="s">
        <v>211</v>
      </c>
      <c r="M7608" s="1">
        <v>60623</v>
      </c>
      <c r="N7608" s="2" t="s">
        <v>105</v>
      </c>
      <c r="O7608" s="2" t="s">
        <v>2870</v>
      </c>
      <c r="P7608" s="2" t="s">
        <v>46</v>
      </c>
      <c r="Q7608" s="2" t="s">
        <v>59</v>
      </c>
      <c r="R7608" s="2" t="s">
        <v>2871</v>
      </c>
      <c r="S7608" s="1">
        <v>1297.3679999999999</v>
      </c>
      <c r="T7608" s="1">
        <v>9</v>
      </c>
      <c r="U7608" s="1">
        <v>0.2</v>
      </c>
      <c r="V7608" s="5">
        <v>97.302599999999998</v>
      </c>
    </row>
    <row r="7609" spans="1:22" ht="15" thickBot="1" x14ac:dyDescent="0.35">
      <c r="A7609" s="4">
        <v>7608</v>
      </c>
      <c r="B7609" s="2" t="s">
        <v>9558</v>
      </c>
      <c r="C7609" s="1">
        <v>2014</v>
      </c>
      <c r="D7609" s="3">
        <v>41998</v>
      </c>
      <c r="E7609" s="3">
        <v>42001</v>
      </c>
      <c r="F7609" s="2" t="s">
        <v>188</v>
      </c>
      <c r="G7609" s="2" t="s">
        <v>4330</v>
      </c>
      <c r="H7609" s="2" t="s">
        <v>4331</v>
      </c>
      <c r="I7609" s="2" t="s">
        <v>26</v>
      </c>
      <c r="J7609" s="2" t="s">
        <v>27</v>
      </c>
      <c r="K7609" s="2" t="s">
        <v>815</v>
      </c>
      <c r="L7609" s="2" t="s">
        <v>104</v>
      </c>
      <c r="M7609" s="1">
        <v>75220</v>
      </c>
      <c r="N7609" s="2" t="s">
        <v>105</v>
      </c>
      <c r="O7609" s="2" t="s">
        <v>2117</v>
      </c>
      <c r="P7609" s="2" t="s">
        <v>46</v>
      </c>
      <c r="Q7609" s="2" t="s">
        <v>59</v>
      </c>
      <c r="R7609" s="2" t="s">
        <v>2118</v>
      </c>
      <c r="S7609" s="1">
        <v>264.32</v>
      </c>
      <c r="T7609" s="1">
        <v>2</v>
      </c>
      <c r="U7609" s="1">
        <v>0.2</v>
      </c>
      <c r="V7609" s="5">
        <v>19.824000000000002</v>
      </c>
    </row>
    <row r="7610" spans="1:22" ht="15" thickBot="1" x14ac:dyDescent="0.35">
      <c r="A7610" s="4">
        <v>7609</v>
      </c>
      <c r="B7610" s="2" t="s">
        <v>9559</v>
      </c>
      <c r="C7610" s="1">
        <v>2014</v>
      </c>
      <c r="D7610" s="3">
        <v>41763</v>
      </c>
      <c r="E7610" s="3">
        <v>41767</v>
      </c>
      <c r="F7610" s="2" t="s">
        <v>50</v>
      </c>
      <c r="G7610" s="2" t="s">
        <v>1519</v>
      </c>
      <c r="H7610" s="2" t="s">
        <v>1520</v>
      </c>
      <c r="I7610" s="2" t="s">
        <v>26</v>
      </c>
      <c r="J7610" s="2" t="s">
        <v>27</v>
      </c>
      <c r="K7610" s="2" t="s">
        <v>127</v>
      </c>
      <c r="L7610" s="2" t="s">
        <v>43</v>
      </c>
      <c r="M7610" s="1">
        <v>94122</v>
      </c>
      <c r="N7610" s="2" t="s">
        <v>44</v>
      </c>
      <c r="O7610" s="2" t="s">
        <v>3051</v>
      </c>
      <c r="P7610" s="2" t="s">
        <v>46</v>
      </c>
      <c r="Q7610" s="2" t="s">
        <v>90</v>
      </c>
      <c r="R7610" s="2" t="s">
        <v>3052</v>
      </c>
      <c r="S7610" s="1">
        <v>25.92</v>
      </c>
      <c r="T7610" s="1">
        <v>4</v>
      </c>
      <c r="U7610" s="1">
        <v>0</v>
      </c>
      <c r="V7610" s="5">
        <v>12.441599999999999</v>
      </c>
    </row>
    <row r="7611" spans="1:22" ht="15" thickBot="1" x14ac:dyDescent="0.35">
      <c r="A7611" s="4">
        <v>7610</v>
      </c>
      <c r="B7611" s="2" t="s">
        <v>9559</v>
      </c>
      <c r="C7611" s="1">
        <v>2014</v>
      </c>
      <c r="D7611" s="3">
        <v>41763</v>
      </c>
      <c r="E7611" s="3">
        <v>41767</v>
      </c>
      <c r="F7611" s="2" t="s">
        <v>50</v>
      </c>
      <c r="G7611" s="2" t="s">
        <v>1519</v>
      </c>
      <c r="H7611" s="2" t="s">
        <v>1520</v>
      </c>
      <c r="I7611" s="2" t="s">
        <v>26</v>
      </c>
      <c r="J7611" s="2" t="s">
        <v>27</v>
      </c>
      <c r="K7611" s="2" t="s">
        <v>127</v>
      </c>
      <c r="L7611" s="2" t="s">
        <v>43</v>
      </c>
      <c r="M7611" s="1">
        <v>94122</v>
      </c>
      <c r="N7611" s="2" t="s">
        <v>44</v>
      </c>
      <c r="O7611" s="2" t="s">
        <v>1114</v>
      </c>
      <c r="P7611" s="2" t="s">
        <v>46</v>
      </c>
      <c r="Q7611" s="2" t="s">
        <v>68</v>
      </c>
      <c r="R7611" s="2" t="s">
        <v>1115</v>
      </c>
      <c r="S7611" s="1">
        <v>22.96</v>
      </c>
      <c r="T7611" s="1">
        <v>7</v>
      </c>
      <c r="U7611" s="1">
        <v>0</v>
      </c>
      <c r="V7611" s="5">
        <v>6.6584000000000003</v>
      </c>
    </row>
    <row r="7612" spans="1:22" ht="15" thickBot="1" x14ac:dyDescent="0.35">
      <c r="A7612" s="4">
        <v>7611</v>
      </c>
      <c r="B7612" s="2" t="s">
        <v>9560</v>
      </c>
      <c r="C7612" s="1">
        <v>2011</v>
      </c>
      <c r="D7612" s="3">
        <v>40597</v>
      </c>
      <c r="E7612" s="3">
        <v>40599</v>
      </c>
      <c r="F7612" s="2" t="s">
        <v>188</v>
      </c>
      <c r="G7612" s="2" t="s">
        <v>1674</v>
      </c>
      <c r="H7612" s="2" t="s">
        <v>1675</v>
      </c>
      <c r="I7612" s="2" t="s">
        <v>26</v>
      </c>
      <c r="J7612" s="2" t="s">
        <v>27</v>
      </c>
      <c r="K7612" s="2" t="s">
        <v>7966</v>
      </c>
      <c r="L7612" s="2" t="s">
        <v>43</v>
      </c>
      <c r="M7612" s="1">
        <v>92553</v>
      </c>
      <c r="N7612" s="2" t="s">
        <v>44</v>
      </c>
      <c r="O7612" s="2" t="s">
        <v>2274</v>
      </c>
      <c r="P7612" s="2" t="s">
        <v>46</v>
      </c>
      <c r="Q7612" s="2" t="s">
        <v>90</v>
      </c>
      <c r="R7612" s="2" t="s">
        <v>2275</v>
      </c>
      <c r="S7612" s="1">
        <v>19.440000000000001</v>
      </c>
      <c r="T7612" s="1">
        <v>3</v>
      </c>
      <c r="U7612" s="1">
        <v>0</v>
      </c>
      <c r="V7612" s="5">
        <v>9.3312000000000008</v>
      </c>
    </row>
    <row r="7613" spans="1:22" ht="15" thickBot="1" x14ac:dyDescent="0.35">
      <c r="A7613" s="4">
        <v>7612</v>
      </c>
      <c r="B7613" s="2" t="s">
        <v>9561</v>
      </c>
      <c r="C7613" s="1">
        <v>2012</v>
      </c>
      <c r="D7613" s="3">
        <v>40947</v>
      </c>
      <c r="E7613" s="3">
        <v>40950</v>
      </c>
      <c r="F7613" s="2" t="s">
        <v>188</v>
      </c>
      <c r="G7613" s="2" t="s">
        <v>62</v>
      </c>
      <c r="H7613" s="2" t="s">
        <v>63</v>
      </c>
      <c r="I7613" s="2" t="s">
        <v>26</v>
      </c>
      <c r="J7613" s="2" t="s">
        <v>27</v>
      </c>
      <c r="K7613" s="2" t="s">
        <v>9448</v>
      </c>
      <c r="L7613" s="2" t="s">
        <v>4530</v>
      </c>
      <c r="M7613" s="1">
        <v>67846</v>
      </c>
      <c r="N7613" s="2" t="s">
        <v>105</v>
      </c>
      <c r="O7613" s="2" t="s">
        <v>6073</v>
      </c>
      <c r="P7613" s="2" t="s">
        <v>46</v>
      </c>
      <c r="Q7613" s="2" t="s">
        <v>90</v>
      </c>
      <c r="R7613" s="2" t="s">
        <v>6074</v>
      </c>
      <c r="S7613" s="1">
        <v>9.5399999999999991</v>
      </c>
      <c r="T7613" s="1">
        <v>2</v>
      </c>
      <c r="U7613" s="1">
        <v>0</v>
      </c>
      <c r="V7613" s="5">
        <v>4.2930000000000001</v>
      </c>
    </row>
    <row r="7614" spans="1:22" ht="15" thickBot="1" x14ac:dyDescent="0.35">
      <c r="A7614" s="4">
        <v>7613</v>
      </c>
      <c r="B7614" s="2" t="s">
        <v>9561</v>
      </c>
      <c r="C7614" s="1">
        <v>2012</v>
      </c>
      <c r="D7614" s="3">
        <v>40947</v>
      </c>
      <c r="E7614" s="3">
        <v>40950</v>
      </c>
      <c r="F7614" s="2" t="s">
        <v>188</v>
      </c>
      <c r="G7614" s="2" t="s">
        <v>62</v>
      </c>
      <c r="H7614" s="2" t="s">
        <v>63</v>
      </c>
      <c r="I7614" s="2" t="s">
        <v>26</v>
      </c>
      <c r="J7614" s="2" t="s">
        <v>27</v>
      </c>
      <c r="K7614" s="2" t="s">
        <v>9448</v>
      </c>
      <c r="L7614" s="2" t="s">
        <v>4530</v>
      </c>
      <c r="M7614" s="1">
        <v>67846</v>
      </c>
      <c r="N7614" s="2" t="s">
        <v>105</v>
      </c>
      <c r="O7614" s="2" t="s">
        <v>837</v>
      </c>
      <c r="P7614" s="2" t="s">
        <v>46</v>
      </c>
      <c r="Q7614" s="2" t="s">
        <v>269</v>
      </c>
      <c r="R7614" s="2" t="s">
        <v>838</v>
      </c>
      <c r="S7614" s="1">
        <v>5.81</v>
      </c>
      <c r="T7614" s="1">
        <v>1</v>
      </c>
      <c r="U7614" s="1">
        <v>0</v>
      </c>
      <c r="V7614" s="5">
        <v>1.8010999999999999</v>
      </c>
    </row>
    <row r="7615" spans="1:22" ht="15" thickBot="1" x14ac:dyDescent="0.35">
      <c r="A7615" s="4">
        <v>7614</v>
      </c>
      <c r="B7615" s="2" t="s">
        <v>9561</v>
      </c>
      <c r="C7615" s="1">
        <v>2012</v>
      </c>
      <c r="D7615" s="3">
        <v>40947</v>
      </c>
      <c r="E7615" s="3">
        <v>40950</v>
      </c>
      <c r="F7615" s="2" t="s">
        <v>188</v>
      </c>
      <c r="G7615" s="2" t="s">
        <v>62</v>
      </c>
      <c r="H7615" s="2" t="s">
        <v>63</v>
      </c>
      <c r="I7615" s="2" t="s">
        <v>26</v>
      </c>
      <c r="J7615" s="2" t="s">
        <v>27</v>
      </c>
      <c r="K7615" s="2" t="s">
        <v>9448</v>
      </c>
      <c r="L7615" s="2" t="s">
        <v>4530</v>
      </c>
      <c r="M7615" s="1">
        <v>67846</v>
      </c>
      <c r="N7615" s="2" t="s">
        <v>105</v>
      </c>
      <c r="O7615" s="2" t="s">
        <v>571</v>
      </c>
      <c r="P7615" s="2" t="s">
        <v>46</v>
      </c>
      <c r="Q7615" s="2" t="s">
        <v>68</v>
      </c>
      <c r="R7615" s="2" t="s">
        <v>572</v>
      </c>
      <c r="S7615" s="1">
        <v>5.76</v>
      </c>
      <c r="T7615" s="1">
        <v>2</v>
      </c>
      <c r="U7615" s="1">
        <v>0</v>
      </c>
      <c r="V7615" s="5">
        <v>1.728</v>
      </c>
    </row>
    <row r="7616" spans="1:22" ht="15" thickBot="1" x14ac:dyDescent="0.35">
      <c r="A7616" s="4">
        <v>7615</v>
      </c>
      <c r="B7616" s="2" t="s">
        <v>9562</v>
      </c>
      <c r="C7616" s="1">
        <v>2012</v>
      </c>
      <c r="D7616" s="3">
        <v>41145</v>
      </c>
      <c r="E7616" s="3">
        <v>41149</v>
      </c>
      <c r="F7616" s="2" t="s">
        <v>23</v>
      </c>
      <c r="G7616" s="2" t="s">
        <v>5522</v>
      </c>
      <c r="H7616" s="2" t="s">
        <v>5523</v>
      </c>
      <c r="I7616" s="2" t="s">
        <v>26</v>
      </c>
      <c r="J7616" s="2" t="s">
        <v>27</v>
      </c>
      <c r="K7616" s="2" t="s">
        <v>266</v>
      </c>
      <c r="L7616" s="2" t="s">
        <v>267</v>
      </c>
      <c r="M7616" s="1">
        <v>10035</v>
      </c>
      <c r="N7616" s="2" t="s">
        <v>148</v>
      </c>
      <c r="O7616" s="2" t="s">
        <v>2045</v>
      </c>
      <c r="P7616" s="2" t="s">
        <v>32</v>
      </c>
      <c r="Q7616" s="2" t="s">
        <v>65</v>
      </c>
      <c r="R7616" s="2" t="s">
        <v>2046</v>
      </c>
      <c r="S7616" s="1">
        <v>14.91</v>
      </c>
      <c r="T7616" s="1">
        <v>3</v>
      </c>
      <c r="U7616" s="1">
        <v>0</v>
      </c>
      <c r="V7616" s="5">
        <v>4.6220999999999997</v>
      </c>
    </row>
    <row r="7617" spans="1:22" ht="15" thickBot="1" x14ac:dyDescent="0.35">
      <c r="A7617" s="4">
        <v>7616</v>
      </c>
      <c r="B7617" s="2" t="s">
        <v>9563</v>
      </c>
      <c r="C7617" s="1">
        <v>2011</v>
      </c>
      <c r="D7617" s="3">
        <v>40877</v>
      </c>
      <c r="E7617" s="3">
        <v>40881</v>
      </c>
      <c r="F7617" s="2" t="s">
        <v>50</v>
      </c>
      <c r="G7617" s="2" t="s">
        <v>5044</v>
      </c>
      <c r="H7617" s="2" t="s">
        <v>5045</v>
      </c>
      <c r="I7617" s="2" t="s">
        <v>41</v>
      </c>
      <c r="J7617" s="2" t="s">
        <v>27</v>
      </c>
      <c r="K7617" s="2" t="s">
        <v>6050</v>
      </c>
      <c r="L7617" s="2" t="s">
        <v>54</v>
      </c>
      <c r="M7617" s="1">
        <v>32839</v>
      </c>
      <c r="N7617" s="2" t="s">
        <v>30</v>
      </c>
      <c r="O7617" s="2" t="s">
        <v>7770</v>
      </c>
      <c r="P7617" s="2" t="s">
        <v>46</v>
      </c>
      <c r="Q7617" s="2" t="s">
        <v>75</v>
      </c>
      <c r="R7617" s="2" t="s">
        <v>7771</v>
      </c>
      <c r="S7617" s="1">
        <v>6.6420000000000003</v>
      </c>
      <c r="T7617" s="1">
        <v>9</v>
      </c>
      <c r="U7617" s="1">
        <v>0.7</v>
      </c>
      <c r="V7617" s="5">
        <v>-4.4279999999999999</v>
      </c>
    </row>
    <row r="7618" spans="1:22" ht="15" thickBot="1" x14ac:dyDescent="0.35">
      <c r="A7618" s="4">
        <v>7617</v>
      </c>
      <c r="B7618" s="2" t="s">
        <v>9564</v>
      </c>
      <c r="C7618" s="1">
        <v>2013</v>
      </c>
      <c r="D7618" s="3">
        <v>41619</v>
      </c>
      <c r="E7618" s="3">
        <v>41625</v>
      </c>
      <c r="F7618" s="2" t="s">
        <v>50</v>
      </c>
      <c r="G7618" s="2" t="s">
        <v>5676</v>
      </c>
      <c r="H7618" s="2" t="s">
        <v>5677</v>
      </c>
      <c r="I7618" s="2" t="s">
        <v>26</v>
      </c>
      <c r="J7618" s="2" t="s">
        <v>27</v>
      </c>
      <c r="K7618" s="2" t="s">
        <v>4103</v>
      </c>
      <c r="L7618" s="2" t="s">
        <v>267</v>
      </c>
      <c r="M7618" s="1">
        <v>13601</v>
      </c>
      <c r="N7618" s="2" t="s">
        <v>148</v>
      </c>
      <c r="O7618" s="2" t="s">
        <v>5238</v>
      </c>
      <c r="P7618" s="2" t="s">
        <v>46</v>
      </c>
      <c r="Q7618" s="2" t="s">
        <v>90</v>
      </c>
      <c r="R7618" s="2" t="s">
        <v>5239</v>
      </c>
      <c r="S7618" s="1">
        <v>18.54</v>
      </c>
      <c r="T7618" s="1">
        <v>2</v>
      </c>
      <c r="U7618" s="1">
        <v>0</v>
      </c>
      <c r="V7618" s="5">
        <v>8.7138000000000009</v>
      </c>
    </row>
    <row r="7619" spans="1:22" ht="15" thickBot="1" x14ac:dyDescent="0.35">
      <c r="A7619" s="4">
        <v>7618</v>
      </c>
      <c r="B7619" s="2" t="s">
        <v>9564</v>
      </c>
      <c r="C7619" s="1">
        <v>2013</v>
      </c>
      <c r="D7619" s="3">
        <v>41619</v>
      </c>
      <c r="E7619" s="3">
        <v>41625</v>
      </c>
      <c r="F7619" s="2" t="s">
        <v>50</v>
      </c>
      <c r="G7619" s="2" t="s">
        <v>5676</v>
      </c>
      <c r="H7619" s="2" t="s">
        <v>5677</v>
      </c>
      <c r="I7619" s="2" t="s">
        <v>26</v>
      </c>
      <c r="J7619" s="2" t="s">
        <v>27</v>
      </c>
      <c r="K7619" s="2" t="s">
        <v>4103</v>
      </c>
      <c r="L7619" s="2" t="s">
        <v>267</v>
      </c>
      <c r="M7619" s="1">
        <v>13601</v>
      </c>
      <c r="N7619" s="2" t="s">
        <v>148</v>
      </c>
      <c r="O7619" s="2" t="s">
        <v>97</v>
      </c>
      <c r="P7619" s="2" t="s">
        <v>46</v>
      </c>
      <c r="Q7619" s="2" t="s">
        <v>75</v>
      </c>
      <c r="R7619" s="2" t="s">
        <v>98</v>
      </c>
      <c r="S7619" s="1">
        <v>679.96</v>
      </c>
      <c r="T7619" s="1">
        <v>5</v>
      </c>
      <c r="U7619" s="1">
        <v>0.2</v>
      </c>
      <c r="V7619" s="5">
        <v>220.98699999999999</v>
      </c>
    </row>
    <row r="7620" spans="1:22" ht="15" thickBot="1" x14ac:dyDescent="0.35">
      <c r="A7620" s="4">
        <v>7619</v>
      </c>
      <c r="B7620" s="2" t="s">
        <v>9565</v>
      </c>
      <c r="C7620" s="1">
        <v>2014</v>
      </c>
      <c r="D7620" s="3">
        <v>41940</v>
      </c>
      <c r="E7620" s="3">
        <v>41942</v>
      </c>
      <c r="F7620" s="2" t="s">
        <v>188</v>
      </c>
      <c r="G7620" s="2" t="s">
        <v>4086</v>
      </c>
      <c r="H7620" s="2" t="s">
        <v>4087</v>
      </c>
      <c r="I7620" s="2" t="s">
        <v>41</v>
      </c>
      <c r="J7620" s="2" t="s">
        <v>27</v>
      </c>
      <c r="K7620" s="2" t="s">
        <v>42</v>
      </c>
      <c r="L7620" s="2" t="s">
        <v>43</v>
      </c>
      <c r="M7620" s="1">
        <v>90032</v>
      </c>
      <c r="N7620" s="2" t="s">
        <v>44</v>
      </c>
      <c r="O7620" s="2" t="s">
        <v>80</v>
      </c>
      <c r="P7620" s="2" t="s">
        <v>32</v>
      </c>
      <c r="Q7620" s="2" t="s">
        <v>56</v>
      </c>
      <c r="R7620" s="2" t="s">
        <v>81</v>
      </c>
      <c r="S7620" s="1">
        <v>189.57599999999999</v>
      </c>
      <c r="T7620" s="1">
        <v>1</v>
      </c>
      <c r="U7620" s="1">
        <v>0.2</v>
      </c>
      <c r="V7620" s="5">
        <v>9.4787999999999997</v>
      </c>
    </row>
    <row r="7621" spans="1:22" ht="15" thickBot="1" x14ac:dyDescent="0.35">
      <c r="A7621" s="4">
        <v>7620</v>
      </c>
      <c r="B7621" s="2" t="s">
        <v>9565</v>
      </c>
      <c r="C7621" s="1">
        <v>2014</v>
      </c>
      <c r="D7621" s="3">
        <v>41940</v>
      </c>
      <c r="E7621" s="3">
        <v>41942</v>
      </c>
      <c r="F7621" s="2" t="s">
        <v>188</v>
      </c>
      <c r="G7621" s="2" t="s">
        <v>4086</v>
      </c>
      <c r="H7621" s="2" t="s">
        <v>4087</v>
      </c>
      <c r="I7621" s="2" t="s">
        <v>41</v>
      </c>
      <c r="J7621" s="2" t="s">
        <v>27</v>
      </c>
      <c r="K7621" s="2" t="s">
        <v>42</v>
      </c>
      <c r="L7621" s="2" t="s">
        <v>43</v>
      </c>
      <c r="M7621" s="1">
        <v>90032</v>
      </c>
      <c r="N7621" s="2" t="s">
        <v>44</v>
      </c>
      <c r="O7621" s="2" t="s">
        <v>8518</v>
      </c>
      <c r="P7621" s="2" t="s">
        <v>71</v>
      </c>
      <c r="Q7621" s="2" t="s">
        <v>72</v>
      </c>
      <c r="R7621" s="2" t="s">
        <v>8519</v>
      </c>
      <c r="S7621" s="1">
        <v>71.959999999999994</v>
      </c>
      <c r="T7621" s="1">
        <v>5</v>
      </c>
      <c r="U7621" s="1">
        <v>0.2</v>
      </c>
      <c r="V7621" s="5">
        <v>7.1959999999999997</v>
      </c>
    </row>
    <row r="7622" spans="1:22" ht="15" thickBot="1" x14ac:dyDescent="0.35">
      <c r="A7622" s="4">
        <v>7621</v>
      </c>
      <c r="B7622" s="2" t="s">
        <v>9566</v>
      </c>
      <c r="C7622" s="1">
        <v>2011</v>
      </c>
      <c r="D7622" s="3">
        <v>40872</v>
      </c>
      <c r="E7622" s="3">
        <v>40876</v>
      </c>
      <c r="F7622" s="2" t="s">
        <v>50</v>
      </c>
      <c r="G7622" s="2" t="s">
        <v>5081</v>
      </c>
      <c r="H7622" s="2" t="s">
        <v>5082</v>
      </c>
      <c r="I7622" s="2" t="s">
        <v>26</v>
      </c>
      <c r="J7622" s="2" t="s">
        <v>27</v>
      </c>
      <c r="K7622" s="2" t="s">
        <v>42</v>
      </c>
      <c r="L7622" s="2" t="s">
        <v>43</v>
      </c>
      <c r="M7622" s="1">
        <v>90004</v>
      </c>
      <c r="N7622" s="2" t="s">
        <v>44</v>
      </c>
      <c r="O7622" s="2" t="s">
        <v>962</v>
      </c>
      <c r="P7622" s="2" t="s">
        <v>71</v>
      </c>
      <c r="Q7622" s="2" t="s">
        <v>72</v>
      </c>
      <c r="R7622" s="2" t="s">
        <v>963</v>
      </c>
      <c r="S7622" s="1">
        <v>539.91999999999996</v>
      </c>
      <c r="T7622" s="1">
        <v>5</v>
      </c>
      <c r="U7622" s="1">
        <v>0.2</v>
      </c>
      <c r="V7622" s="5">
        <v>47.243000000000002</v>
      </c>
    </row>
    <row r="7623" spans="1:22" ht="15" thickBot="1" x14ac:dyDescent="0.35">
      <c r="A7623" s="4">
        <v>7622</v>
      </c>
      <c r="B7623" s="2" t="s">
        <v>9566</v>
      </c>
      <c r="C7623" s="1">
        <v>2011</v>
      </c>
      <c r="D7623" s="3">
        <v>40872</v>
      </c>
      <c r="E7623" s="3">
        <v>40876</v>
      </c>
      <c r="F7623" s="2" t="s">
        <v>50</v>
      </c>
      <c r="G7623" s="2" t="s">
        <v>5081</v>
      </c>
      <c r="H7623" s="2" t="s">
        <v>5082</v>
      </c>
      <c r="I7623" s="2" t="s">
        <v>26</v>
      </c>
      <c r="J7623" s="2" t="s">
        <v>27</v>
      </c>
      <c r="K7623" s="2" t="s">
        <v>42</v>
      </c>
      <c r="L7623" s="2" t="s">
        <v>43</v>
      </c>
      <c r="M7623" s="1">
        <v>90004</v>
      </c>
      <c r="N7623" s="2" t="s">
        <v>44</v>
      </c>
      <c r="O7623" s="2" t="s">
        <v>2455</v>
      </c>
      <c r="P7623" s="2" t="s">
        <v>32</v>
      </c>
      <c r="Q7623" s="2" t="s">
        <v>36</v>
      </c>
      <c r="R7623" s="2" t="s">
        <v>2456</v>
      </c>
      <c r="S7623" s="1">
        <v>725.34400000000005</v>
      </c>
      <c r="T7623" s="1">
        <v>4</v>
      </c>
      <c r="U7623" s="1">
        <v>0.2</v>
      </c>
      <c r="V7623" s="5">
        <v>54.400799999999997</v>
      </c>
    </row>
    <row r="7624" spans="1:22" ht="15" thickBot="1" x14ac:dyDescent="0.35">
      <c r="A7624" s="4">
        <v>7623</v>
      </c>
      <c r="B7624" s="2" t="s">
        <v>9566</v>
      </c>
      <c r="C7624" s="1">
        <v>2011</v>
      </c>
      <c r="D7624" s="3">
        <v>40872</v>
      </c>
      <c r="E7624" s="3">
        <v>40876</v>
      </c>
      <c r="F7624" s="2" t="s">
        <v>50</v>
      </c>
      <c r="G7624" s="2" t="s">
        <v>5081</v>
      </c>
      <c r="H7624" s="2" t="s">
        <v>5082</v>
      </c>
      <c r="I7624" s="2" t="s">
        <v>26</v>
      </c>
      <c r="J7624" s="2" t="s">
        <v>27</v>
      </c>
      <c r="K7624" s="2" t="s">
        <v>42</v>
      </c>
      <c r="L7624" s="2" t="s">
        <v>43</v>
      </c>
      <c r="M7624" s="1">
        <v>90004</v>
      </c>
      <c r="N7624" s="2" t="s">
        <v>44</v>
      </c>
      <c r="O7624" s="2" t="s">
        <v>9502</v>
      </c>
      <c r="P7624" s="2" t="s">
        <v>46</v>
      </c>
      <c r="Q7624" s="2" t="s">
        <v>68</v>
      </c>
      <c r="R7624" s="2" t="s">
        <v>186</v>
      </c>
      <c r="S7624" s="1">
        <v>7.44</v>
      </c>
      <c r="T7624" s="1">
        <v>3</v>
      </c>
      <c r="U7624" s="1">
        <v>0</v>
      </c>
      <c r="V7624" s="5">
        <v>2.6040000000000001</v>
      </c>
    </row>
    <row r="7625" spans="1:22" ht="15" thickBot="1" x14ac:dyDescent="0.35">
      <c r="A7625" s="4">
        <v>7624</v>
      </c>
      <c r="B7625" s="2" t="s">
        <v>9567</v>
      </c>
      <c r="C7625" s="1">
        <v>2011</v>
      </c>
      <c r="D7625" s="3">
        <v>40738</v>
      </c>
      <c r="E7625" s="3">
        <v>40744</v>
      </c>
      <c r="F7625" s="2" t="s">
        <v>50</v>
      </c>
      <c r="G7625" s="2" t="s">
        <v>8925</v>
      </c>
      <c r="H7625" s="2" t="s">
        <v>8926</v>
      </c>
      <c r="I7625" s="2" t="s">
        <v>102</v>
      </c>
      <c r="J7625" s="2" t="s">
        <v>27</v>
      </c>
      <c r="K7625" s="2" t="s">
        <v>606</v>
      </c>
      <c r="L7625" s="2" t="s">
        <v>245</v>
      </c>
      <c r="M7625" s="1">
        <v>19711</v>
      </c>
      <c r="N7625" s="2" t="s">
        <v>148</v>
      </c>
      <c r="O7625" s="2" t="s">
        <v>2512</v>
      </c>
      <c r="P7625" s="2" t="s">
        <v>46</v>
      </c>
      <c r="Q7625" s="2" t="s">
        <v>78</v>
      </c>
      <c r="R7625" s="2" t="s">
        <v>2513</v>
      </c>
      <c r="S7625" s="1">
        <v>39.479999999999997</v>
      </c>
      <c r="T7625" s="1">
        <v>1</v>
      </c>
      <c r="U7625" s="1">
        <v>0</v>
      </c>
      <c r="V7625" s="5">
        <v>11.054399999999999</v>
      </c>
    </row>
    <row r="7626" spans="1:22" ht="15" thickBot="1" x14ac:dyDescent="0.35">
      <c r="A7626" s="4">
        <v>7625</v>
      </c>
      <c r="B7626" s="2" t="s">
        <v>9568</v>
      </c>
      <c r="C7626" s="1">
        <v>2012</v>
      </c>
      <c r="D7626" s="3">
        <v>41052</v>
      </c>
      <c r="E7626" s="3">
        <v>41056</v>
      </c>
      <c r="F7626" s="2" t="s">
        <v>23</v>
      </c>
      <c r="G7626" s="2" t="s">
        <v>1162</v>
      </c>
      <c r="H7626" s="2" t="s">
        <v>1163</v>
      </c>
      <c r="I7626" s="2" t="s">
        <v>102</v>
      </c>
      <c r="J7626" s="2" t="s">
        <v>27</v>
      </c>
      <c r="K7626" s="2" t="s">
        <v>880</v>
      </c>
      <c r="L7626" s="2" t="s">
        <v>238</v>
      </c>
      <c r="M7626" s="1">
        <v>48234</v>
      </c>
      <c r="N7626" s="2" t="s">
        <v>105</v>
      </c>
      <c r="O7626" s="2" t="s">
        <v>4570</v>
      </c>
      <c r="P7626" s="2" t="s">
        <v>46</v>
      </c>
      <c r="Q7626" s="2" t="s">
        <v>78</v>
      </c>
      <c r="R7626" s="2" t="s">
        <v>4571</v>
      </c>
      <c r="S7626" s="1">
        <v>850.5</v>
      </c>
      <c r="T7626" s="1">
        <v>5</v>
      </c>
      <c r="U7626" s="1">
        <v>0.1</v>
      </c>
      <c r="V7626" s="5">
        <v>245.7</v>
      </c>
    </row>
    <row r="7627" spans="1:22" ht="15" thickBot="1" x14ac:dyDescent="0.35">
      <c r="A7627" s="4">
        <v>7626</v>
      </c>
      <c r="B7627" s="2" t="s">
        <v>9568</v>
      </c>
      <c r="C7627" s="1">
        <v>2012</v>
      </c>
      <c r="D7627" s="3">
        <v>41052</v>
      </c>
      <c r="E7627" s="3">
        <v>41056</v>
      </c>
      <c r="F7627" s="2" t="s">
        <v>23</v>
      </c>
      <c r="G7627" s="2" t="s">
        <v>1162</v>
      </c>
      <c r="H7627" s="2" t="s">
        <v>1163</v>
      </c>
      <c r="I7627" s="2" t="s">
        <v>102</v>
      </c>
      <c r="J7627" s="2" t="s">
        <v>27</v>
      </c>
      <c r="K7627" s="2" t="s">
        <v>880</v>
      </c>
      <c r="L7627" s="2" t="s">
        <v>238</v>
      </c>
      <c r="M7627" s="1">
        <v>48234</v>
      </c>
      <c r="N7627" s="2" t="s">
        <v>105</v>
      </c>
      <c r="O7627" s="2" t="s">
        <v>3505</v>
      </c>
      <c r="P7627" s="2" t="s">
        <v>32</v>
      </c>
      <c r="Q7627" s="2" t="s">
        <v>65</v>
      </c>
      <c r="R7627" s="2" t="s">
        <v>3506</v>
      </c>
      <c r="S7627" s="1">
        <v>75.33</v>
      </c>
      <c r="T7627" s="1">
        <v>9</v>
      </c>
      <c r="U7627" s="1">
        <v>0</v>
      </c>
      <c r="V7627" s="5">
        <v>19.585799999999999</v>
      </c>
    </row>
    <row r="7628" spans="1:22" ht="15" thickBot="1" x14ac:dyDescent="0.35">
      <c r="A7628" s="4">
        <v>7627</v>
      </c>
      <c r="B7628" s="2" t="s">
        <v>9569</v>
      </c>
      <c r="C7628" s="1">
        <v>2012</v>
      </c>
      <c r="D7628" s="3">
        <v>41234</v>
      </c>
      <c r="E7628" s="3">
        <v>41236</v>
      </c>
      <c r="F7628" s="2" t="s">
        <v>23</v>
      </c>
      <c r="G7628" s="2" t="s">
        <v>2612</v>
      </c>
      <c r="H7628" s="2" t="s">
        <v>2613</v>
      </c>
      <c r="I7628" s="2" t="s">
        <v>41</v>
      </c>
      <c r="J7628" s="2" t="s">
        <v>27</v>
      </c>
      <c r="K7628" s="2" t="s">
        <v>544</v>
      </c>
      <c r="L7628" s="2" t="s">
        <v>310</v>
      </c>
      <c r="M7628" s="1">
        <v>85023</v>
      </c>
      <c r="N7628" s="2" t="s">
        <v>44</v>
      </c>
      <c r="O7628" s="2" t="s">
        <v>6549</v>
      </c>
      <c r="P7628" s="2" t="s">
        <v>46</v>
      </c>
      <c r="Q7628" s="2" t="s">
        <v>78</v>
      </c>
      <c r="R7628" s="2" t="s">
        <v>6550</v>
      </c>
      <c r="S7628" s="1">
        <v>325.63200000000001</v>
      </c>
      <c r="T7628" s="1">
        <v>6</v>
      </c>
      <c r="U7628" s="1">
        <v>0.2</v>
      </c>
      <c r="V7628" s="5">
        <v>28.492799999999999</v>
      </c>
    </row>
    <row r="7629" spans="1:22" ht="15" thickBot="1" x14ac:dyDescent="0.35">
      <c r="A7629" s="4">
        <v>7628</v>
      </c>
      <c r="B7629" s="2" t="s">
        <v>9569</v>
      </c>
      <c r="C7629" s="1">
        <v>2012</v>
      </c>
      <c r="D7629" s="3">
        <v>41234</v>
      </c>
      <c r="E7629" s="3">
        <v>41236</v>
      </c>
      <c r="F7629" s="2" t="s">
        <v>23</v>
      </c>
      <c r="G7629" s="2" t="s">
        <v>2612</v>
      </c>
      <c r="H7629" s="2" t="s">
        <v>2613</v>
      </c>
      <c r="I7629" s="2" t="s">
        <v>41</v>
      </c>
      <c r="J7629" s="2" t="s">
        <v>27</v>
      </c>
      <c r="K7629" s="2" t="s">
        <v>544</v>
      </c>
      <c r="L7629" s="2" t="s">
        <v>310</v>
      </c>
      <c r="M7629" s="1">
        <v>85023</v>
      </c>
      <c r="N7629" s="2" t="s">
        <v>44</v>
      </c>
      <c r="O7629" s="2" t="s">
        <v>4834</v>
      </c>
      <c r="P7629" s="2" t="s">
        <v>71</v>
      </c>
      <c r="Q7629" s="2" t="s">
        <v>161</v>
      </c>
      <c r="R7629" s="2" t="s">
        <v>4835</v>
      </c>
      <c r="S7629" s="1">
        <v>23.344000000000001</v>
      </c>
      <c r="T7629" s="1">
        <v>2</v>
      </c>
      <c r="U7629" s="1">
        <v>0.2</v>
      </c>
      <c r="V7629" s="5">
        <v>-1.4590000000000001</v>
      </c>
    </row>
    <row r="7630" spans="1:22" ht="15" thickBot="1" x14ac:dyDescent="0.35">
      <c r="A7630" s="4">
        <v>7629</v>
      </c>
      <c r="B7630" s="2" t="s">
        <v>9569</v>
      </c>
      <c r="C7630" s="1">
        <v>2012</v>
      </c>
      <c r="D7630" s="3">
        <v>41234</v>
      </c>
      <c r="E7630" s="3">
        <v>41236</v>
      </c>
      <c r="F7630" s="2" t="s">
        <v>23</v>
      </c>
      <c r="G7630" s="2" t="s">
        <v>2612</v>
      </c>
      <c r="H7630" s="2" t="s">
        <v>2613</v>
      </c>
      <c r="I7630" s="2" t="s">
        <v>41</v>
      </c>
      <c r="J7630" s="2" t="s">
        <v>27</v>
      </c>
      <c r="K7630" s="2" t="s">
        <v>544</v>
      </c>
      <c r="L7630" s="2" t="s">
        <v>310</v>
      </c>
      <c r="M7630" s="1">
        <v>85023</v>
      </c>
      <c r="N7630" s="2" t="s">
        <v>44</v>
      </c>
      <c r="O7630" s="2" t="s">
        <v>3965</v>
      </c>
      <c r="P7630" s="2" t="s">
        <v>46</v>
      </c>
      <c r="Q7630" s="2" t="s">
        <v>47</v>
      </c>
      <c r="R7630" s="2" t="s">
        <v>3966</v>
      </c>
      <c r="S7630" s="1">
        <v>16.52</v>
      </c>
      <c r="T7630" s="1">
        <v>5</v>
      </c>
      <c r="U7630" s="1">
        <v>0.2</v>
      </c>
      <c r="V7630" s="5">
        <v>5.3689999999999998</v>
      </c>
    </row>
    <row r="7631" spans="1:22" ht="15" thickBot="1" x14ac:dyDescent="0.35">
      <c r="A7631" s="4">
        <v>7630</v>
      </c>
      <c r="B7631" s="2" t="s">
        <v>9570</v>
      </c>
      <c r="C7631" s="1">
        <v>2011</v>
      </c>
      <c r="D7631" s="3">
        <v>40632</v>
      </c>
      <c r="E7631" s="3">
        <v>40634</v>
      </c>
      <c r="F7631" s="2" t="s">
        <v>188</v>
      </c>
      <c r="G7631" s="2" t="s">
        <v>762</v>
      </c>
      <c r="H7631" s="2" t="s">
        <v>763</v>
      </c>
      <c r="I7631" s="2" t="s">
        <v>102</v>
      </c>
      <c r="J7631" s="2" t="s">
        <v>27</v>
      </c>
      <c r="K7631" s="2" t="s">
        <v>3152</v>
      </c>
      <c r="L7631" s="2" t="s">
        <v>104</v>
      </c>
      <c r="M7631" s="1">
        <v>78521</v>
      </c>
      <c r="N7631" s="2" t="s">
        <v>105</v>
      </c>
      <c r="O7631" s="2" t="s">
        <v>2158</v>
      </c>
      <c r="P7631" s="2" t="s">
        <v>46</v>
      </c>
      <c r="Q7631" s="2" t="s">
        <v>173</v>
      </c>
      <c r="R7631" s="2" t="s">
        <v>2159</v>
      </c>
      <c r="S7631" s="1">
        <v>335.72</v>
      </c>
      <c r="T7631" s="1">
        <v>5</v>
      </c>
      <c r="U7631" s="1">
        <v>0.2</v>
      </c>
      <c r="V7631" s="5">
        <v>113.30549999999999</v>
      </c>
    </row>
    <row r="7632" spans="1:22" ht="15" thickBot="1" x14ac:dyDescent="0.35">
      <c r="A7632" s="4">
        <v>7631</v>
      </c>
      <c r="B7632" s="2" t="s">
        <v>9570</v>
      </c>
      <c r="C7632" s="1">
        <v>2011</v>
      </c>
      <c r="D7632" s="3">
        <v>40632</v>
      </c>
      <c r="E7632" s="3">
        <v>40634</v>
      </c>
      <c r="F7632" s="2" t="s">
        <v>188</v>
      </c>
      <c r="G7632" s="2" t="s">
        <v>762</v>
      </c>
      <c r="H7632" s="2" t="s">
        <v>763</v>
      </c>
      <c r="I7632" s="2" t="s">
        <v>102</v>
      </c>
      <c r="J7632" s="2" t="s">
        <v>27</v>
      </c>
      <c r="K7632" s="2" t="s">
        <v>3152</v>
      </c>
      <c r="L7632" s="2" t="s">
        <v>104</v>
      </c>
      <c r="M7632" s="1">
        <v>78521</v>
      </c>
      <c r="N7632" s="2" t="s">
        <v>105</v>
      </c>
      <c r="O7632" s="2" t="s">
        <v>3203</v>
      </c>
      <c r="P7632" s="2" t="s">
        <v>71</v>
      </c>
      <c r="Q7632" s="2" t="s">
        <v>72</v>
      </c>
      <c r="R7632" s="2" t="s">
        <v>3204</v>
      </c>
      <c r="S7632" s="1">
        <v>251.94399999999999</v>
      </c>
      <c r="T7632" s="1">
        <v>7</v>
      </c>
      <c r="U7632" s="1">
        <v>0.2</v>
      </c>
      <c r="V7632" s="5">
        <v>88.180400000000006</v>
      </c>
    </row>
    <row r="7633" spans="1:22" ht="15" thickBot="1" x14ac:dyDescent="0.35">
      <c r="A7633" s="4">
        <v>7632</v>
      </c>
      <c r="B7633" s="2" t="s">
        <v>9570</v>
      </c>
      <c r="C7633" s="1">
        <v>2011</v>
      </c>
      <c r="D7633" s="3">
        <v>40632</v>
      </c>
      <c r="E7633" s="3">
        <v>40634</v>
      </c>
      <c r="F7633" s="2" t="s">
        <v>188</v>
      </c>
      <c r="G7633" s="2" t="s">
        <v>762</v>
      </c>
      <c r="H7633" s="2" t="s">
        <v>763</v>
      </c>
      <c r="I7633" s="2" t="s">
        <v>102</v>
      </c>
      <c r="J7633" s="2" t="s">
        <v>27</v>
      </c>
      <c r="K7633" s="2" t="s">
        <v>3152</v>
      </c>
      <c r="L7633" s="2" t="s">
        <v>104</v>
      </c>
      <c r="M7633" s="1">
        <v>78521</v>
      </c>
      <c r="N7633" s="2" t="s">
        <v>105</v>
      </c>
      <c r="O7633" s="2" t="s">
        <v>3102</v>
      </c>
      <c r="P7633" s="2" t="s">
        <v>32</v>
      </c>
      <c r="Q7633" s="2" t="s">
        <v>36</v>
      </c>
      <c r="R7633" s="2" t="s">
        <v>3103</v>
      </c>
      <c r="S7633" s="1">
        <v>127.30200000000001</v>
      </c>
      <c r="T7633" s="1">
        <v>7</v>
      </c>
      <c r="U7633" s="1">
        <v>0.3</v>
      </c>
      <c r="V7633" s="5">
        <v>-9.093</v>
      </c>
    </row>
    <row r="7634" spans="1:22" ht="15" thickBot="1" x14ac:dyDescent="0.35">
      <c r="A7634" s="4">
        <v>7633</v>
      </c>
      <c r="B7634" s="2" t="s">
        <v>9571</v>
      </c>
      <c r="C7634" s="1">
        <v>2014</v>
      </c>
      <c r="D7634" s="3">
        <v>42003</v>
      </c>
      <c r="E7634" s="3">
        <v>42006</v>
      </c>
      <c r="F7634" s="2" t="s">
        <v>23</v>
      </c>
      <c r="G7634" s="2" t="s">
        <v>2885</v>
      </c>
      <c r="H7634" s="2" t="s">
        <v>2886</v>
      </c>
      <c r="I7634" s="2" t="s">
        <v>26</v>
      </c>
      <c r="J7634" s="2" t="s">
        <v>27</v>
      </c>
      <c r="K7634" s="2" t="s">
        <v>1473</v>
      </c>
      <c r="L7634" s="2" t="s">
        <v>29</v>
      </c>
      <c r="M7634" s="1">
        <v>40214</v>
      </c>
      <c r="N7634" s="2" t="s">
        <v>30</v>
      </c>
      <c r="O7634" s="2" t="s">
        <v>1164</v>
      </c>
      <c r="P7634" s="2" t="s">
        <v>32</v>
      </c>
      <c r="Q7634" s="2" t="s">
        <v>36</v>
      </c>
      <c r="R7634" s="2" t="s">
        <v>1165</v>
      </c>
      <c r="S7634" s="1">
        <v>1207.8399999999999</v>
      </c>
      <c r="T7634" s="1">
        <v>8</v>
      </c>
      <c r="U7634" s="1">
        <v>0</v>
      </c>
      <c r="V7634" s="5">
        <v>314.03840000000002</v>
      </c>
    </row>
    <row r="7635" spans="1:22" ht="15" thickBot="1" x14ac:dyDescent="0.35">
      <c r="A7635" s="4">
        <v>7634</v>
      </c>
      <c r="B7635" s="2" t="s">
        <v>9571</v>
      </c>
      <c r="C7635" s="1">
        <v>2014</v>
      </c>
      <c r="D7635" s="3">
        <v>42003</v>
      </c>
      <c r="E7635" s="3">
        <v>42006</v>
      </c>
      <c r="F7635" s="2" t="s">
        <v>23</v>
      </c>
      <c r="G7635" s="2" t="s">
        <v>2885</v>
      </c>
      <c r="H7635" s="2" t="s">
        <v>2886</v>
      </c>
      <c r="I7635" s="2" t="s">
        <v>26</v>
      </c>
      <c r="J7635" s="2" t="s">
        <v>27</v>
      </c>
      <c r="K7635" s="2" t="s">
        <v>1473</v>
      </c>
      <c r="L7635" s="2" t="s">
        <v>29</v>
      </c>
      <c r="M7635" s="1">
        <v>40214</v>
      </c>
      <c r="N7635" s="2" t="s">
        <v>30</v>
      </c>
      <c r="O7635" s="2" t="s">
        <v>4367</v>
      </c>
      <c r="P7635" s="2" t="s">
        <v>46</v>
      </c>
      <c r="Q7635" s="2" t="s">
        <v>75</v>
      </c>
      <c r="R7635" s="2" t="s">
        <v>4368</v>
      </c>
      <c r="S7635" s="1">
        <v>12.53</v>
      </c>
      <c r="T7635" s="1">
        <v>1</v>
      </c>
      <c r="U7635" s="1">
        <v>0</v>
      </c>
      <c r="V7635" s="5">
        <v>5.8891</v>
      </c>
    </row>
    <row r="7636" spans="1:22" ht="15" thickBot="1" x14ac:dyDescent="0.35">
      <c r="A7636" s="4">
        <v>7635</v>
      </c>
      <c r="B7636" s="2" t="s">
        <v>9571</v>
      </c>
      <c r="C7636" s="1">
        <v>2014</v>
      </c>
      <c r="D7636" s="3">
        <v>42003</v>
      </c>
      <c r="E7636" s="3">
        <v>42006</v>
      </c>
      <c r="F7636" s="2" t="s">
        <v>23</v>
      </c>
      <c r="G7636" s="2" t="s">
        <v>2885</v>
      </c>
      <c r="H7636" s="2" t="s">
        <v>2886</v>
      </c>
      <c r="I7636" s="2" t="s">
        <v>26</v>
      </c>
      <c r="J7636" s="2" t="s">
        <v>27</v>
      </c>
      <c r="K7636" s="2" t="s">
        <v>1473</v>
      </c>
      <c r="L7636" s="2" t="s">
        <v>29</v>
      </c>
      <c r="M7636" s="1">
        <v>40214</v>
      </c>
      <c r="N7636" s="2" t="s">
        <v>30</v>
      </c>
      <c r="O7636" s="2" t="s">
        <v>5095</v>
      </c>
      <c r="P7636" s="2" t="s">
        <v>46</v>
      </c>
      <c r="Q7636" s="2" t="s">
        <v>68</v>
      </c>
      <c r="R7636" s="2" t="s">
        <v>5096</v>
      </c>
      <c r="S7636" s="1">
        <v>34.58</v>
      </c>
      <c r="T7636" s="1">
        <v>1</v>
      </c>
      <c r="U7636" s="1">
        <v>0</v>
      </c>
      <c r="V7636" s="5">
        <v>10.0282</v>
      </c>
    </row>
    <row r="7637" spans="1:22" ht="15" thickBot="1" x14ac:dyDescent="0.35">
      <c r="A7637" s="4">
        <v>7636</v>
      </c>
      <c r="B7637" s="2" t="s">
        <v>9571</v>
      </c>
      <c r="C7637" s="1">
        <v>2014</v>
      </c>
      <c r="D7637" s="3">
        <v>42003</v>
      </c>
      <c r="E7637" s="3">
        <v>42006</v>
      </c>
      <c r="F7637" s="2" t="s">
        <v>23</v>
      </c>
      <c r="G7637" s="2" t="s">
        <v>2885</v>
      </c>
      <c r="H7637" s="2" t="s">
        <v>2886</v>
      </c>
      <c r="I7637" s="2" t="s">
        <v>26</v>
      </c>
      <c r="J7637" s="2" t="s">
        <v>27</v>
      </c>
      <c r="K7637" s="2" t="s">
        <v>1473</v>
      </c>
      <c r="L7637" s="2" t="s">
        <v>29</v>
      </c>
      <c r="M7637" s="1">
        <v>40214</v>
      </c>
      <c r="N7637" s="2" t="s">
        <v>30</v>
      </c>
      <c r="O7637" s="2" t="s">
        <v>6356</v>
      </c>
      <c r="P7637" s="2" t="s">
        <v>32</v>
      </c>
      <c r="Q7637" s="2" t="s">
        <v>36</v>
      </c>
      <c r="R7637" s="2" t="s">
        <v>6357</v>
      </c>
      <c r="S7637" s="1">
        <v>300.98</v>
      </c>
      <c r="T7637" s="1">
        <v>1</v>
      </c>
      <c r="U7637" s="1">
        <v>0</v>
      </c>
      <c r="V7637" s="5">
        <v>87.284199999999998</v>
      </c>
    </row>
    <row r="7638" spans="1:22" ht="15" thickBot="1" x14ac:dyDescent="0.35">
      <c r="A7638" s="4">
        <v>7637</v>
      </c>
      <c r="B7638" s="2" t="s">
        <v>9571</v>
      </c>
      <c r="C7638" s="1">
        <v>2014</v>
      </c>
      <c r="D7638" s="3">
        <v>42003</v>
      </c>
      <c r="E7638" s="3">
        <v>42006</v>
      </c>
      <c r="F7638" s="2" t="s">
        <v>23</v>
      </c>
      <c r="G7638" s="2" t="s">
        <v>2885</v>
      </c>
      <c r="H7638" s="2" t="s">
        <v>2886</v>
      </c>
      <c r="I7638" s="2" t="s">
        <v>26</v>
      </c>
      <c r="J7638" s="2" t="s">
        <v>27</v>
      </c>
      <c r="K7638" s="2" t="s">
        <v>1473</v>
      </c>
      <c r="L7638" s="2" t="s">
        <v>29</v>
      </c>
      <c r="M7638" s="1">
        <v>40214</v>
      </c>
      <c r="N7638" s="2" t="s">
        <v>30</v>
      </c>
      <c r="O7638" s="2" t="s">
        <v>3375</v>
      </c>
      <c r="P7638" s="2" t="s">
        <v>32</v>
      </c>
      <c r="Q7638" s="2" t="s">
        <v>36</v>
      </c>
      <c r="R7638" s="2" t="s">
        <v>3376</v>
      </c>
      <c r="S7638" s="1">
        <v>258.75</v>
      </c>
      <c r="T7638" s="1">
        <v>3</v>
      </c>
      <c r="U7638" s="1">
        <v>0</v>
      </c>
      <c r="V7638" s="5">
        <v>77.625</v>
      </c>
    </row>
    <row r="7639" spans="1:22" ht="15" thickBot="1" x14ac:dyDescent="0.35">
      <c r="A7639" s="4">
        <v>7638</v>
      </c>
      <c r="B7639" s="2" t="s">
        <v>9572</v>
      </c>
      <c r="C7639" s="1">
        <v>2014</v>
      </c>
      <c r="D7639" s="3">
        <v>41701</v>
      </c>
      <c r="E7639" s="3">
        <v>41707</v>
      </c>
      <c r="F7639" s="2" t="s">
        <v>50</v>
      </c>
      <c r="G7639" s="2" t="s">
        <v>5168</v>
      </c>
      <c r="H7639" s="2" t="s">
        <v>5169</v>
      </c>
      <c r="I7639" s="2" t="s">
        <v>41</v>
      </c>
      <c r="J7639" s="2" t="s">
        <v>27</v>
      </c>
      <c r="K7639" s="2" t="s">
        <v>606</v>
      </c>
      <c r="L7639" s="2" t="s">
        <v>245</v>
      </c>
      <c r="M7639" s="1">
        <v>19711</v>
      </c>
      <c r="N7639" s="2" t="s">
        <v>148</v>
      </c>
      <c r="O7639" s="2" t="s">
        <v>6379</v>
      </c>
      <c r="P7639" s="2" t="s">
        <v>46</v>
      </c>
      <c r="Q7639" s="2" t="s">
        <v>68</v>
      </c>
      <c r="R7639" s="2" t="s">
        <v>6380</v>
      </c>
      <c r="S7639" s="1">
        <v>59.52</v>
      </c>
      <c r="T7639" s="1">
        <v>3</v>
      </c>
      <c r="U7639" s="1">
        <v>0</v>
      </c>
      <c r="V7639" s="5">
        <v>15.475199999999999</v>
      </c>
    </row>
    <row r="7640" spans="1:22" ht="15" thickBot="1" x14ac:dyDescent="0.35">
      <c r="A7640" s="4">
        <v>7639</v>
      </c>
      <c r="B7640" s="2" t="s">
        <v>9572</v>
      </c>
      <c r="C7640" s="1">
        <v>2014</v>
      </c>
      <c r="D7640" s="3">
        <v>41701</v>
      </c>
      <c r="E7640" s="3">
        <v>41707</v>
      </c>
      <c r="F7640" s="2" t="s">
        <v>50</v>
      </c>
      <c r="G7640" s="2" t="s">
        <v>5168</v>
      </c>
      <c r="H7640" s="2" t="s">
        <v>5169</v>
      </c>
      <c r="I7640" s="2" t="s">
        <v>41</v>
      </c>
      <c r="J7640" s="2" t="s">
        <v>27</v>
      </c>
      <c r="K7640" s="2" t="s">
        <v>606</v>
      </c>
      <c r="L7640" s="2" t="s">
        <v>245</v>
      </c>
      <c r="M7640" s="1">
        <v>19711</v>
      </c>
      <c r="N7640" s="2" t="s">
        <v>148</v>
      </c>
      <c r="O7640" s="2" t="s">
        <v>6102</v>
      </c>
      <c r="P7640" s="2" t="s">
        <v>46</v>
      </c>
      <c r="Q7640" s="2" t="s">
        <v>173</v>
      </c>
      <c r="R7640" s="2" t="s">
        <v>186</v>
      </c>
      <c r="S7640" s="1">
        <v>57.96</v>
      </c>
      <c r="T7640" s="1">
        <v>7</v>
      </c>
      <c r="U7640" s="1">
        <v>0</v>
      </c>
      <c r="V7640" s="5">
        <v>27.241199999999999</v>
      </c>
    </row>
    <row r="7641" spans="1:22" ht="15" thickBot="1" x14ac:dyDescent="0.35">
      <c r="A7641" s="4">
        <v>7640</v>
      </c>
      <c r="B7641" s="2" t="s">
        <v>9572</v>
      </c>
      <c r="C7641" s="1">
        <v>2014</v>
      </c>
      <c r="D7641" s="3">
        <v>41701</v>
      </c>
      <c r="E7641" s="3">
        <v>41707</v>
      </c>
      <c r="F7641" s="2" t="s">
        <v>50</v>
      </c>
      <c r="G7641" s="2" t="s">
        <v>5168</v>
      </c>
      <c r="H7641" s="2" t="s">
        <v>5169</v>
      </c>
      <c r="I7641" s="2" t="s">
        <v>41</v>
      </c>
      <c r="J7641" s="2" t="s">
        <v>27</v>
      </c>
      <c r="K7641" s="2" t="s">
        <v>606</v>
      </c>
      <c r="L7641" s="2" t="s">
        <v>245</v>
      </c>
      <c r="M7641" s="1">
        <v>19711</v>
      </c>
      <c r="N7641" s="2" t="s">
        <v>148</v>
      </c>
      <c r="O7641" s="2" t="s">
        <v>6312</v>
      </c>
      <c r="P7641" s="2" t="s">
        <v>32</v>
      </c>
      <c r="Q7641" s="2" t="s">
        <v>33</v>
      </c>
      <c r="R7641" s="2" t="s">
        <v>6313</v>
      </c>
      <c r="S7641" s="1">
        <v>441.96</v>
      </c>
      <c r="T7641" s="1">
        <v>2</v>
      </c>
      <c r="U7641" s="1">
        <v>0</v>
      </c>
      <c r="V7641" s="5">
        <v>101.6508</v>
      </c>
    </row>
    <row r="7642" spans="1:22" ht="15" thickBot="1" x14ac:dyDescent="0.35">
      <c r="A7642" s="4">
        <v>7641</v>
      </c>
      <c r="B7642" s="2" t="s">
        <v>9572</v>
      </c>
      <c r="C7642" s="1">
        <v>2014</v>
      </c>
      <c r="D7642" s="3">
        <v>41701</v>
      </c>
      <c r="E7642" s="3">
        <v>41707</v>
      </c>
      <c r="F7642" s="2" t="s">
        <v>50</v>
      </c>
      <c r="G7642" s="2" t="s">
        <v>5168</v>
      </c>
      <c r="H7642" s="2" t="s">
        <v>5169</v>
      </c>
      <c r="I7642" s="2" t="s">
        <v>41</v>
      </c>
      <c r="J7642" s="2" t="s">
        <v>27</v>
      </c>
      <c r="K7642" s="2" t="s">
        <v>606</v>
      </c>
      <c r="L7642" s="2" t="s">
        <v>245</v>
      </c>
      <c r="M7642" s="1">
        <v>19711</v>
      </c>
      <c r="N7642" s="2" t="s">
        <v>148</v>
      </c>
      <c r="O7642" s="2" t="s">
        <v>7921</v>
      </c>
      <c r="P7642" s="2" t="s">
        <v>46</v>
      </c>
      <c r="Q7642" s="2" t="s">
        <v>90</v>
      </c>
      <c r="R7642" s="2" t="s">
        <v>186</v>
      </c>
      <c r="S7642" s="1">
        <v>68.040000000000006</v>
      </c>
      <c r="T7642" s="1">
        <v>6</v>
      </c>
      <c r="U7642" s="1">
        <v>0</v>
      </c>
      <c r="V7642" s="5">
        <v>33.339599999999997</v>
      </c>
    </row>
    <row r="7643" spans="1:22" ht="15" thickBot="1" x14ac:dyDescent="0.35">
      <c r="A7643" s="4">
        <v>7642</v>
      </c>
      <c r="B7643" s="2" t="s">
        <v>9573</v>
      </c>
      <c r="C7643" s="1">
        <v>2013</v>
      </c>
      <c r="D7643" s="3">
        <v>41554</v>
      </c>
      <c r="E7643" s="3">
        <v>41555</v>
      </c>
      <c r="F7643" s="2" t="s">
        <v>188</v>
      </c>
      <c r="G7643" s="2" t="s">
        <v>6478</v>
      </c>
      <c r="H7643" s="2" t="s">
        <v>6479</v>
      </c>
      <c r="I7643" s="2" t="s">
        <v>102</v>
      </c>
      <c r="J7643" s="2" t="s">
        <v>27</v>
      </c>
      <c r="K7643" s="2" t="s">
        <v>3595</v>
      </c>
      <c r="L7643" s="2" t="s">
        <v>457</v>
      </c>
      <c r="M7643" s="1">
        <v>81001</v>
      </c>
      <c r="N7643" s="2" t="s">
        <v>44</v>
      </c>
      <c r="O7643" s="2" t="s">
        <v>9574</v>
      </c>
      <c r="P7643" s="2" t="s">
        <v>71</v>
      </c>
      <c r="Q7643" s="2" t="s">
        <v>682</v>
      </c>
      <c r="R7643" s="2" t="s">
        <v>9575</v>
      </c>
      <c r="S7643" s="1">
        <v>703.71</v>
      </c>
      <c r="T7643" s="1">
        <v>6</v>
      </c>
      <c r="U7643" s="1">
        <v>0.7</v>
      </c>
      <c r="V7643" s="5">
        <v>-938.28</v>
      </c>
    </row>
    <row r="7644" spans="1:22" ht="15" thickBot="1" x14ac:dyDescent="0.35">
      <c r="A7644" s="4">
        <v>7643</v>
      </c>
      <c r="B7644" s="2" t="s">
        <v>9573</v>
      </c>
      <c r="C7644" s="1">
        <v>2013</v>
      </c>
      <c r="D7644" s="3">
        <v>41554</v>
      </c>
      <c r="E7644" s="3">
        <v>41555</v>
      </c>
      <c r="F7644" s="2" t="s">
        <v>188</v>
      </c>
      <c r="G7644" s="2" t="s">
        <v>6478</v>
      </c>
      <c r="H7644" s="2" t="s">
        <v>6479</v>
      </c>
      <c r="I7644" s="2" t="s">
        <v>102</v>
      </c>
      <c r="J7644" s="2" t="s">
        <v>27</v>
      </c>
      <c r="K7644" s="2" t="s">
        <v>3595</v>
      </c>
      <c r="L7644" s="2" t="s">
        <v>457</v>
      </c>
      <c r="M7644" s="1">
        <v>81001</v>
      </c>
      <c r="N7644" s="2" t="s">
        <v>44</v>
      </c>
      <c r="O7644" s="2" t="s">
        <v>2047</v>
      </c>
      <c r="P7644" s="2" t="s">
        <v>46</v>
      </c>
      <c r="Q7644" s="2" t="s">
        <v>75</v>
      </c>
      <c r="R7644" s="2" t="s">
        <v>2048</v>
      </c>
      <c r="S7644" s="1">
        <v>17.904</v>
      </c>
      <c r="T7644" s="1">
        <v>4</v>
      </c>
      <c r="U7644" s="1">
        <v>0.7</v>
      </c>
      <c r="V7644" s="5">
        <v>-14.92</v>
      </c>
    </row>
    <row r="7645" spans="1:22" ht="15" thickBot="1" x14ac:dyDescent="0.35">
      <c r="A7645" s="4">
        <v>7644</v>
      </c>
      <c r="B7645" s="2" t="s">
        <v>9573</v>
      </c>
      <c r="C7645" s="1">
        <v>2013</v>
      </c>
      <c r="D7645" s="3">
        <v>41554</v>
      </c>
      <c r="E7645" s="3">
        <v>41555</v>
      </c>
      <c r="F7645" s="2" t="s">
        <v>188</v>
      </c>
      <c r="G7645" s="2" t="s">
        <v>6478</v>
      </c>
      <c r="H7645" s="2" t="s">
        <v>6479</v>
      </c>
      <c r="I7645" s="2" t="s">
        <v>102</v>
      </c>
      <c r="J7645" s="2" t="s">
        <v>27</v>
      </c>
      <c r="K7645" s="2" t="s">
        <v>3595</v>
      </c>
      <c r="L7645" s="2" t="s">
        <v>457</v>
      </c>
      <c r="M7645" s="1">
        <v>81001</v>
      </c>
      <c r="N7645" s="2" t="s">
        <v>44</v>
      </c>
      <c r="O7645" s="2" t="s">
        <v>4940</v>
      </c>
      <c r="P7645" s="2" t="s">
        <v>46</v>
      </c>
      <c r="Q7645" s="2" t="s">
        <v>75</v>
      </c>
      <c r="R7645" s="2" t="s">
        <v>4941</v>
      </c>
      <c r="S7645" s="1">
        <v>11.976000000000001</v>
      </c>
      <c r="T7645" s="1">
        <v>4</v>
      </c>
      <c r="U7645" s="1">
        <v>0.7</v>
      </c>
      <c r="V7645" s="5">
        <v>-9.1815999999999995</v>
      </c>
    </row>
    <row r="7646" spans="1:22" ht="15" thickBot="1" x14ac:dyDescent="0.35">
      <c r="A7646" s="4">
        <v>7645</v>
      </c>
      <c r="B7646" s="2" t="s">
        <v>9573</v>
      </c>
      <c r="C7646" s="1">
        <v>2013</v>
      </c>
      <c r="D7646" s="3">
        <v>41554</v>
      </c>
      <c r="E7646" s="3">
        <v>41555</v>
      </c>
      <c r="F7646" s="2" t="s">
        <v>188</v>
      </c>
      <c r="G7646" s="2" t="s">
        <v>6478</v>
      </c>
      <c r="H7646" s="2" t="s">
        <v>6479</v>
      </c>
      <c r="I7646" s="2" t="s">
        <v>102</v>
      </c>
      <c r="J7646" s="2" t="s">
        <v>27</v>
      </c>
      <c r="K7646" s="2" t="s">
        <v>3595</v>
      </c>
      <c r="L7646" s="2" t="s">
        <v>457</v>
      </c>
      <c r="M7646" s="1">
        <v>81001</v>
      </c>
      <c r="N7646" s="2" t="s">
        <v>44</v>
      </c>
      <c r="O7646" s="2" t="s">
        <v>7144</v>
      </c>
      <c r="P7646" s="2" t="s">
        <v>71</v>
      </c>
      <c r="Q7646" s="2" t="s">
        <v>161</v>
      </c>
      <c r="R7646" s="2" t="s">
        <v>7145</v>
      </c>
      <c r="S7646" s="1">
        <v>67.959999999999994</v>
      </c>
      <c r="T7646" s="1">
        <v>5</v>
      </c>
      <c r="U7646" s="1">
        <v>0.2</v>
      </c>
      <c r="V7646" s="5">
        <v>0.84950000000000003</v>
      </c>
    </row>
    <row r="7647" spans="1:22" ht="15" thickBot="1" x14ac:dyDescent="0.35">
      <c r="A7647" s="4">
        <v>7646</v>
      </c>
      <c r="B7647" s="2" t="s">
        <v>9576</v>
      </c>
      <c r="C7647" s="1">
        <v>2012</v>
      </c>
      <c r="D7647" s="3">
        <v>41004</v>
      </c>
      <c r="E7647" s="3">
        <v>41010</v>
      </c>
      <c r="F7647" s="2" t="s">
        <v>50</v>
      </c>
      <c r="G7647" s="2" t="s">
        <v>6011</v>
      </c>
      <c r="H7647" s="2" t="s">
        <v>6012</v>
      </c>
      <c r="I7647" s="2" t="s">
        <v>41</v>
      </c>
      <c r="J7647" s="2" t="s">
        <v>27</v>
      </c>
      <c r="K7647" s="2" t="s">
        <v>42</v>
      </c>
      <c r="L7647" s="2" t="s">
        <v>43</v>
      </c>
      <c r="M7647" s="1">
        <v>90036</v>
      </c>
      <c r="N7647" s="2" t="s">
        <v>44</v>
      </c>
      <c r="O7647" s="2" t="s">
        <v>3400</v>
      </c>
      <c r="P7647" s="2" t="s">
        <v>32</v>
      </c>
      <c r="Q7647" s="2" t="s">
        <v>36</v>
      </c>
      <c r="R7647" s="2" t="s">
        <v>3401</v>
      </c>
      <c r="S7647" s="1">
        <v>892.22400000000005</v>
      </c>
      <c r="T7647" s="1">
        <v>3</v>
      </c>
      <c r="U7647" s="1">
        <v>0.2</v>
      </c>
      <c r="V7647" s="5">
        <v>89.222399999999993</v>
      </c>
    </row>
    <row r="7648" spans="1:22" ht="15" thickBot="1" x14ac:dyDescent="0.35">
      <c r="A7648" s="4">
        <v>7647</v>
      </c>
      <c r="B7648" s="2" t="s">
        <v>9577</v>
      </c>
      <c r="C7648" s="1">
        <v>2011</v>
      </c>
      <c r="D7648" s="3">
        <v>40795</v>
      </c>
      <c r="E7648" s="3">
        <v>40799</v>
      </c>
      <c r="F7648" s="2" t="s">
        <v>50</v>
      </c>
      <c r="G7648" s="2" t="s">
        <v>2903</v>
      </c>
      <c r="H7648" s="2" t="s">
        <v>2904</v>
      </c>
      <c r="I7648" s="2" t="s">
        <v>26</v>
      </c>
      <c r="J7648" s="2" t="s">
        <v>27</v>
      </c>
      <c r="K7648" s="2" t="s">
        <v>3520</v>
      </c>
      <c r="L7648" s="2" t="s">
        <v>88</v>
      </c>
      <c r="M7648" s="1">
        <v>27834</v>
      </c>
      <c r="N7648" s="2" t="s">
        <v>30</v>
      </c>
      <c r="O7648" s="2" t="s">
        <v>8852</v>
      </c>
      <c r="P7648" s="2" t="s">
        <v>71</v>
      </c>
      <c r="Q7648" s="2" t="s">
        <v>682</v>
      </c>
      <c r="R7648" s="2" t="s">
        <v>8853</v>
      </c>
      <c r="S7648" s="1">
        <v>1299.99</v>
      </c>
      <c r="T7648" s="1">
        <v>2</v>
      </c>
      <c r="U7648" s="1">
        <v>0.5</v>
      </c>
      <c r="V7648" s="5">
        <v>-571.99559999999997</v>
      </c>
    </row>
    <row r="7649" spans="1:22" ht="15" thickBot="1" x14ac:dyDescent="0.35">
      <c r="A7649" s="4">
        <v>7648</v>
      </c>
      <c r="B7649" s="2" t="s">
        <v>9578</v>
      </c>
      <c r="C7649" s="1">
        <v>2013</v>
      </c>
      <c r="D7649" s="3">
        <v>41349</v>
      </c>
      <c r="E7649" s="3">
        <v>41350</v>
      </c>
      <c r="F7649" s="2" t="s">
        <v>188</v>
      </c>
      <c r="G7649" s="2" t="s">
        <v>6750</v>
      </c>
      <c r="H7649" s="2" t="s">
        <v>6751</v>
      </c>
      <c r="I7649" s="2" t="s">
        <v>41</v>
      </c>
      <c r="J7649" s="2" t="s">
        <v>27</v>
      </c>
      <c r="K7649" s="2" t="s">
        <v>127</v>
      </c>
      <c r="L7649" s="2" t="s">
        <v>43</v>
      </c>
      <c r="M7649" s="1">
        <v>94110</v>
      </c>
      <c r="N7649" s="2" t="s">
        <v>44</v>
      </c>
      <c r="O7649" s="2" t="s">
        <v>3122</v>
      </c>
      <c r="P7649" s="2" t="s">
        <v>46</v>
      </c>
      <c r="Q7649" s="2" t="s">
        <v>75</v>
      </c>
      <c r="R7649" s="2" t="s">
        <v>3123</v>
      </c>
      <c r="S7649" s="1">
        <v>4.5439999999999996</v>
      </c>
      <c r="T7649" s="1">
        <v>2</v>
      </c>
      <c r="U7649" s="1">
        <v>0.2</v>
      </c>
      <c r="V7649" s="5">
        <v>1.6472</v>
      </c>
    </row>
    <row r="7650" spans="1:22" ht="15" thickBot="1" x14ac:dyDescent="0.35">
      <c r="A7650" s="4">
        <v>7649</v>
      </c>
      <c r="B7650" s="2" t="s">
        <v>9578</v>
      </c>
      <c r="C7650" s="1">
        <v>2013</v>
      </c>
      <c r="D7650" s="3">
        <v>41349</v>
      </c>
      <c r="E7650" s="3">
        <v>41350</v>
      </c>
      <c r="F7650" s="2" t="s">
        <v>188</v>
      </c>
      <c r="G7650" s="2" t="s">
        <v>6750</v>
      </c>
      <c r="H7650" s="2" t="s">
        <v>6751</v>
      </c>
      <c r="I7650" s="2" t="s">
        <v>41</v>
      </c>
      <c r="J7650" s="2" t="s">
        <v>27</v>
      </c>
      <c r="K7650" s="2" t="s">
        <v>127</v>
      </c>
      <c r="L7650" s="2" t="s">
        <v>43</v>
      </c>
      <c r="M7650" s="1">
        <v>94110</v>
      </c>
      <c r="N7650" s="2" t="s">
        <v>44</v>
      </c>
      <c r="O7650" s="2" t="s">
        <v>3036</v>
      </c>
      <c r="P7650" s="2" t="s">
        <v>32</v>
      </c>
      <c r="Q7650" s="2" t="s">
        <v>36</v>
      </c>
      <c r="R7650" s="2" t="s">
        <v>3037</v>
      </c>
      <c r="S7650" s="1">
        <v>1352.0319999999999</v>
      </c>
      <c r="T7650" s="1">
        <v>4</v>
      </c>
      <c r="U7650" s="1">
        <v>0.2</v>
      </c>
      <c r="V7650" s="5">
        <v>84.501999999999995</v>
      </c>
    </row>
    <row r="7651" spans="1:22" ht="15" thickBot="1" x14ac:dyDescent="0.35">
      <c r="A7651" s="4">
        <v>7650</v>
      </c>
      <c r="B7651" s="2" t="s">
        <v>9579</v>
      </c>
      <c r="C7651" s="1">
        <v>2012</v>
      </c>
      <c r="D7651" s="3">
        <v>41270</v>
      </c>
      <c r="E7651" s="3">
        <v>41274</v>
      </c>
      <c r="F7651" s="2" t="s">
        <v>50</v>
      </c>
      <c r="G7651" s="2" t="s">
        <v>910</v>
      </c>
      <c r="H7651" s="2" t="s">
        <v>911</v>
      </c>
      <c r="I7651" s="2" t="s">
        <v>41</v>
      </c>
      <c r="J7651" s="2" t="s">
        <v>27</v>
      </c>
      <c r="K7651" s="2" t="s">
        <v>5178</v>
      </c>
      <c r="L7651" s="2" t="s">
        <v>498</v>
      </c>
      <c r="M7651" s="1">
        <v>43302</v>
      </c>
      <c r="N7651" s="2" t="s">
        <v>148</v>
      </c>
      <c r="O7651" s="2" t="s">
        <v>2880</v>
      </c>
      <c r="P7651" s="2" t="s">
        <v>32</v>
      </c>
      <c r="Q7651" s="2" t="s">
        <v>56</v>
      </c>
      <c r="R7651" s="2" t="s">
        <v>2881</v>
      </c>
      <c r="S7651" s="1">
        <v>1548.99</v>
      </c>
      <c r="T7651" s="1">
        <v>9</v>
      </c>
      <c r="U7651" s="1">
        <v>0.4</v>
      </c>
      <c r="V7651" s="5">
        <v>-464.697</v>
      </c>
    </row>
    <row r="7652" spans="1:22" ht="15" thickBot="1" x14ac:dyDescent="0.35">
      <c r="A7652" s="4">
        <v>7651</v>
      </c>
      <c r="B7652" s="2" t="s">
        <v>9579</v>
      </c>
      <c r="C7652" s="1">
        <v>2012</v>
      </c>
      <c r="D7652" s="3">
        <v>41270</v>
      </c>
      <c r="E7652" s="3">
        <v>41274</v>
      </c>
      <c r="F7652" s="2" t="s">
        <v>50</v>
      </c>
      <c r="G7652" s="2" t="s">
        <v>910</v>
      </c>
      <c r="H7652" s="2" t="s">
        <v>911</v>
      </c>
      <c r="I7652" s="2" t="s">
        <v>41</v>
      </c>
      <c r="J7652" s="2" t="s">
        <v>27</v>
      </c>
      <c r="K7652" s="2" t="s">
        <v>5178</v>
      </c>
      <c r="L7652" s="2" t="s">
        <v>498</v>
      </c>
      <c r="M7652" s="1">
        <v>43302</v>
      </c>
      <c r="N7652" s="2" t="s">
        <v>148</v>
      </c>
      <c r="O7652" s="2" t="s">
        <v>6102</v>
      </c>
      <c r="P7652" s="2" t="s">
        <v>46</v>
      </c>
      <c r="Q7652" s="2" t="s">
        <v>173</v>
      </c>
      <c r="R7652" s="2" t="s">
        <v>186</v>
      </c>
      <c r="S7652" s="1">
        <v>19.872</v>
      </c>
      <c r="T7652" s="1">
        <v>3</v>
      </c>
      <c r="U7652" s="1">
        <v>0.2</v>
      </c>
      <c r="V7652" s="5">
        <v>6.7068000000000003</v>
      </c>
    </row>
    <row r="7653" spans="1:22" ht="15" thickBot="1" x14ac:dyDescent="0.35">
      <c r="A7653" s="4">
        <v>7652</v>
      </c>
      <c r="B7653" s="2" t="s">
        <v>9580</v>
      </c>
      <c r="C7653" s="1">
        <v>2014</v>
      </c>
      <c r="D7653" s="3">
        <v>41859</v>
      </c>
      <c r="E7653" s="3">
        <v>41860</v>
      </c>
      <c r="F7653" s="2" t="s">
        <v>188</v>
      </c>
      <c r="G7653" s="2" t="s">
        <v>2002</v>
      </c>
      <c r="H7653" s="2" t="s">
        <v>2003</v>
      </c>
      <c r="I7653" s="2" t="s">
        <v>26</v>
      </c>
      <c r="J7653" s="2" t="s">
        <v>27</v>
      </c>
      <c r="K7653" s="2" t="s">
        <v>815</v>
      </c>
      <c r="L7653" s="2" t="s">
        <v>104</v>
      </c>
      <c r="M7653" s="1">
        <v>75081</v>
      </c>
      <c r="N7653" s="2" t="s">
        <v>105</v>
      </c>
      <c r="O7653" s="2" t="s">
        <v>458</v>
      </c>
      <c r="P7653" s="2" t="s">
        <v>71</v>
      </c>
      <c r="Q7653" s="2" t="s">
        <v>161</v>
      </c>
      <c r="R7653" s="2" t="s">
        <v>459</v>
      </c>
      <c r="S7653" s="1">
        <v>119.44799999999999</v>
      </c>
      <c r="T7653" s="1">
        <v>3</v>
      </c>
      <c r="U7653" s="1">
        <v>0.2</v>
      </c>
      <c r="V7653" s="5">
        <v>-13.437900000000001</v>
      </c>
    </row>
    <row r="7654" spans="1:22" ht="15" thickBot="1" x14ac:dyDescent="0.35">
      <c r="A7654" s="4">
        <v>7653</v>
      </c>
      <c r="B7654" s="2" t="s">
        <v>9580</v>
      </c>
      <c r="C7654" s="1">
        <v>2014</v>
      </c>
      <c r="D7654" s="3">
        <v>41859</v>
      </c>
      <c r="E7654" s="3">
        <v>41860</v>
      </c>
      <c r="F7654" s="2" t="s">
        <v>188</v>
      </c>
      <c r="G7654" s="2" t="s">
        <v>2002</v>
      </c>
      <c r="H7654" s="2" t="s">
        <v>2003</v>
      </c>
      <c r="I7654" s="2" t="s">
        <v>26</v>
      </c>
      <c r="J7654" s="2" t="s">
        <v>27</v>
      </c>
      <c r="K7654" s="2" t="s">
        <v>815</v>
      </c>
      <c r="L7654" s="2" t="s">
        <v>104</v>
      </c>
      <c r="M7654" s="1">
        <v>75081</v>
      </c>
      <c r="N7654" s="2" t="s">
        <v>105</v>
      </c>
      <c r="O7654" s="2" t="s">
        <v>969</v>
      </c>
      <c r="P7654" s="2" t="s">
        <v>46</v>
      </c>
      <c r="Q7654" s="2" t="s">
        <v>59</v>
      </c>
      <c r="R7654" s="2" t="s">
        <v>970</v>
      </c>
      <c r="S7654" s="1">
        <v>118.16</v>
      </c>
      <c r="T7654" s="1">
        <v>2</v>
      </c>
      <c r="U7654" s="1">
        <v>0.2</v>
      </c>
      <c r="V7654" s="5">
        <v>-25.109000000000002</v>
      </c>
    </row>
    <row r="7655" spans="1:22" ht="15" thickBot="1" x14ac:dyDescent="0.35">
      <c r="A7655" s="4">
        <v>7654</v>
      </c>
      <c r="B7655" s="2" t="s">
        <v>9581</v>
      </c>
      <c r="C7655" s="1">
        <v>2012</v>
      </c>
      <c r="D7655" s="3">
        <v>40990</v>
      </c>
      <c r="E7655" s="3">
        <v>40995</v>
      </c>
      <c r="F7655" s="2" t="s">
        <v>50</v>
      </c>
      <c r="G7655" s="2" t="s">
        <v>9582</v>
      </c>
      <c r="H7655" s="2" t="s">
        <v>9583</v>
      </c>
      <c r="I7655" s="2" t="s">
        <v>41</v>
      </c>
      <c r="J7655" s="2" t="s">
        <v>27</v>
      </c>
      <c r="K7655" s="2" t="s">
        <v>1681</v>
      </c>
      <c r="L7655" s="2" t="s">
        <v>358</v>
      </c>
      <c r="M7655" s="1">
        <v>35810</v>
      </c>
      <c r="N7655" s="2" t="s">
        <v>30</v>
      </c>
      <c r="O7655" s="2" t="s">
        <v>7499</v>
      </c>
      <c r="P7655" s="2" t="s">
        <v>46</v>
      </c>
      <c r="Q7655" s="2" t="s">
        <v>68</v>
      </c>
      <c r="R7655" s="2" t="s">
        <v>7500</v>
      </c>
      <c r="S7655" s="1">
        <v>19.559999999999999</v>
      </c>
      <c r="T7655" s="1">
        <v>4</v>
      </c>
      <c r="U7655" s="1">
        <v>0</v>
      </c>
      <c r="V7655" s="5">
        <v>5.4767999999999999</v>
      </c>
    </row>
    <row r="7656" spans="1:22" ht="15" thickBot="1" x14ac:dyDescent="0.35">
      <c r="A7656" s="4">
        <v>7655</v>
      </c>
      <c r="B7656" s="2" t="s">
        <v>9584</v>
      </c>
      <c r="C7656" s="1">
        <v>2012</v>
      </c>
      <c r="D7656" s="3">
        <v>41243</v>
      </c>
      <c r="E7656" s="3">
        <v>41245</v>
      </c>
      <c r="F7656" s="2" t="s">
        <v>23</v>
      </c>
      <c r="G7656" s="2" t="s">
        <v>5569</v>
      </c>
      <c r="H7656" s="2" t="s">
        <v>5570</v>
      </c>
      <c r="I7656" s="2" t="s">
        <v>26</v>
      </c>
      <c r="J7656" s="2" t="s">
        <v>27</v>
      </c>
      <c r="K7656" s="2" t="s">
        <v>1391</v>
      </c>
      <c r="L7656" s="2" t="s">
        <v>1392</v>
      </c>
      <c r="M7656" s="1">
        <v>89115</v>
      </c>
      <c r="N7656" s="2" t="s">
        <v>44</v>
      </c>
      <c r="O7656" s="2" t="s">
        <v>7791</v>
      </c>
      <c r="P7656" s="2" t="s">
        <v>32</v>
      </c>
      <c r="Q7656" s="2" t="s">
        <v>65</v>
      </c>
      <c r="R7656" s="2" t="s">
        <v>7792</v>
      </c>
      <c r="S7656" s="1">
        <v>80.959999999999994</v>
      </c>
      <c r="T7656" s="1">
        <v>4</v>
      </c>
      <c r="U7656" s="1">
        <v>0</v>
      </c>
      <c r="V7656" s="5">
        <v>29.145600000000002</v>
      </c>
    </row>
    <row r="7657" spans="1:22" ht="15" thickBot="1" x14ac:dyDescent="0.35">
      <c r="A7657" s="4">
        <v>7656</v>
      </c>
      <c r="B7657" s="2" t="s">
        <v>9584</v>
      </c>
      <c r="C7657" s="1">
        <v>2012</v>
      </c>
      <c r="D7657" s="3">
        <v>41243</v>
      </c>
      <c r="E7657" s="3">
        <v>41245</v>
      </c>
      <c r="F7657" s="2" t="s">
        <v>23</v>
      </c>
      <c r="G7657" s="2" t="s">
        <v>5569</v>
      </c>
      <c r="H7657" s="2" t="s">
        <v>5570</v>
      </c>
      <c r="I7657" s="2" t="s">
        <v>26</v>
      </c>
      <c r="J7657" s="2" t="s">
        <v>27</v>
      </c>
      <c r="K7657" s="2" t="s">
        <v>1391</v>
      </c>
      <c r="L7657" s="2" t="s">
        <v>1392</v>
      </c>
      <c r="M7657" s="1">
        <v>89115</v>
      </c>
      <c r="N7657" s="2" t="s">
        <v>44</v>
      </c>
      <c r="O7657" s="2" t="s">
        <v>6174</v>
      </c>
      <c r="P7657" s="2" t="s">
        <v>46</v>
      </c>
      <c r="Q7657" s="2" t="s">
        <v>90</v>
      </c>
      <c r="R7657" s="2" t="s">
        <v>6175</v>
      </c>
      <c r="S7657" s="1">
        <v>25.92</v>
      </c>
      <c r="T7657" s="1">
        <v>4</v>
      </c>
      <c r="U7657" s="1">
        <v>0</v>
      </c>
      <c r="V7657" s="5">
        <v>12.441599999999999</v>
      </c>
    </row>
    <row r="7658" spans="1:22" ht="15" thickBot="1" x14ac:dyDescent="0.35">
      <c r="A7658" s="4">
        <v>7657</v>
      </c>
      <c r="B7658" s="2" t="s">
        <v>9585</v>
      </c>
      <c r="C7658" s="1">
        <v>2011</v>
      </c>
      <c r="D7658" s="3">
        <v>40648</v>
      </c>
      <c r="E7658" s="3">
        <v>40648</v>
      </c>
      <c r="F7658" s="2" t="s">
        <v>1290</v>
      </c>
      <c r="G7658" s="2" t="s">
        <v>301</v>
      </c>
      <c r="H7658" s="2" t="s">
        <v>302</v>
      </c>
      <c r="I7658" s="2" t="s">
        <v>102</v>
      </c>
      <c r="J7658" s="2" t="s">
        <v>27</v>
      </c>
      <c r="K7658" s="2" t="s">
        <v>42</v>
      </c>
      <c r="L7658" s="2" t="s">
        <v>43</v>
      </c>
      <c r="M7658" s="1">
        <v>90049</v>
      </c>
      <c r="N7658" s="2" t="s">
        <v>44</v>
      </c>
      <c r="O7658" s="2" t="s">
        <v>2537</v>
      </c>
      <c r="P7658" s="2" t="s">
        <v>46</v>
      </c>
      <c r="Q7658" s="2" t="s">
        <v>78</v>
      </c>
      <c r="R7658" s="2" t="s">
        <v>2538</v>
      </c>
      <c r="S7658" s="1">
        <v>106.96</v>
      </c>
      <c r="T7658" s="1">
        <v>2</v>
      </c>
      <c r="U7658" s="1">
        <v>0</v>
      </c>
      <c r="V7658" s="5">
        <v>31.0184</v>
      </c>
    </row>
    <row r="7659" spans="1:22" ht="15" thickBot="1" x14ac:dyDescent="0.35">
      <c r="A7659" s="4">
        <v>7658</v>
      </c>
      <c r="B7659" s="2" t="s">
        <v>9585</v>
      </c>
      <c r="C7659" s="1">
        <v>2011</v>
      </c>
      <c r="D7659" s="3">
        <v>40648</v>
      </c>
      <c r="E7659" s="3">
        <v>40648</v>
      </c>
      <c r="F7659" s="2" t="s">
        <v>1290</v>
      </c>
      <c r="G7659" s="2" t="s">
        <v>301</v>
      </c>
      <c r="H7659" s="2" t="s">
        <v>302</v>
      </c>
      <c r="I7659" s="2" t="s">
        <v>102</v>
      </c>
      <c r="J7659" s="2" t="s">
        <v>27</v>
      </c>
      <c r="K7659" s="2" t="s">
        <v>42</v>
      </c>
      <c r="L7659" s="2" t="s">
        <v>43</v>
      </c>
      <c r="M7659" s="1">
        <v>90049</v>
      </c>
      <c r="N7659" s="2" t="s">
        <v>44</v>
      </c>
      <c r="O7659" s="2" t="s">
        <v>1082</v>
      </c>
      <c r="P7659" s="2" t="s">
        <v>32</v>
      </c>
      <c r="Q7659" s="2" t="s">
        <v>65</v>
      </c>
      <c r="R7659" s="2" t="s">
        <v>1083</v>
      </c>
      <c r="S7659" s="1">
        <v>187.76</v>
      </c>
      <c r="T7659" s="1">
        <v>4</v>
      </c>
      <c r="U7659" s="1">
        <v>0</v>
      </c>
      <c r="V7659" s="5">
        <v>76.9816</v>
      </c>
    </row>
    <row r="7660" spans="1:22" ht="15" thickBot="1" x14ac:dyDescent="0.35">
      <c r="A7660" s="4">
        <v>7659</v>
      </c>
      <c r="B7660" s="2" t="s">
        <v>9586</v>
      </c>
      <c r="C7660" s="1">
        <v>2014</v>
      </c>
      <c r="D7660" s="3">
        <v>41851</v>
      </c>
      <c r="E7660" s="3">
        <v>41854</v>
      </c>
      <c r="F7660" s="2" t="s">
        <v>188</v>
      </c>
      <c r="G7660" s="2" t="s">
        <v>6255</v>
      </c>
      <c r="H7660" s="2" t="s">
        <v>6256</v>
      </c>
      <c r="I7660" s="2" t="s">
        <v>102</v>
      </c>
      <c r="J7660" s="2" t="s">
        <v>27</v>
      </c>
      <c r="K7660" s="2" t="s">
        <v>1119</v>
      </c>
      <c r="L7660" s="2" t="s">
        <v>498</v>
      </c>
      <c r="M7660" s="1">
        <v>44107</v>
      </c>
      <c r="N7660" s="2" t="s">
        <v>148</v>
      </c>
      <c r="O7660" s="2" t="s">
        <v>2596</v>
      </c>
      <c r="P7660" s="2" t="s">
        <v>46</v>
      </c>
      <c r="Q7660" s="2" t="s">
        <v>75</v>
      </c>
      <c r="R7660" s="2" t="s">
        <v>2597</v>
      </c>
      <c r="S7660" s="1">
        <v>76.775999999999996</v>
      </c>
      <c r="T7660" s="1">
        <v>4</v>
      </c>
      <c r="U7660" s="1">
        <v>0.7</v>
      </c>
      <c r="V7660" s="5">
        <v>-53.743200000000002</v>
      </c>
    </row>
    <row r="7661" spans="1:22" ht="15" thickBot="1" x14ac:dyDescent="0.35">
      <c r="A7661" s="4">
        <v>7660</v>
      </c>
      <c r="B7661" s="2" t="s">
        <v>9587</v>
      </c>
      <c r="C7661" s="1">
        <v>2014</v>
      </c>
      <c r="D7661" s="3">
        <v>41792</v>
      </c>
      <c r="E7661" s="3">
        <v>41796</v>
      </c>
      <c r="F7661" s="2" t="s">
        <v>50</v>
      </c>
      <c r="G7661" s="2" t="s">
        <v>481</v>
      </c>
      <c r="H7661" s="2" t="s">
        <v>482</v>
      </c>
      <c r="I7661" s="2" t="s">
        <v>41</v>
      </c>
      <c r="J7661" s="2" t="s">
        <v>27</v>
      </c>
      <c r="K7661" s="2" t="s">
        <v>137</v>
      </c>
      <c r="L7661" s="2" t="s">
        <v>138</v>
      </c>
      <c r="M7661" s="1">
        <v>68025</v>
      </c>
      <c r="N7661" s="2" t="s">
        <v>105</v>
      </c>
      <c r="O7661" s="2" t="s">
        <v>3242</v>
      </c>
      <c r="P7661" s="2" t="s">
        <v>46</v>
      </c>
      <c r="Q7661" s="2" t="s">
        <v>75</v>
      </c>
      <c r="R7661" s="2" t="s">
        <v>3243</v>
      </c>
      <c r="S7661" s="1">
        <v>53.9</v>
      </c>
      <c r="T7661" s="1">
        <v>5</v>
      </c>
      <c r="U7661" s="1">
        <v>0</v>
      </c>
      <c r="V7661" s="5">
        <v>25.872</v>
      </c>
    </row>
    <row r="7662" spans="1:22" ht="15" thickBot="1" x14ac:dyDescent="0.35">
      <c r="A7662" s="4">
        <v>7661</v>
      </c>
      <c r="B7662" s="2" t="s">
        <v>9588</v>
      </c>
      <c r="C7662" s="1">
        <v>2011</v>
      </c>
      <c r="D7662" s="3">
        <v>40551</v>
      </c>
      <c r="E7662" s="3">
        <v>40556</v>
      </c>
      <c r="F7662" s="2" t="s">
        <v>50</v>
      </c>
      <c r="G7662" s="2" t="s">
        <v>7549</v>
      </c>
      <c r="H7662" s="2" t="s">
        <v>7550</v>
      </c>
      <c r="I7662" s="2" t="s">
        <v>26</v>
      </c>
      <c r="J7662" s="2" t="s">
        <v>27</v>
      </c>
      <c r="K7662" s="2" t="s">
        <v>1681</v>
      </c>
      <c r="L7662" s="2" t="s">
        <v>104</v>
      </c>
      <c r="M7662" s="1">
        <v>77340</v>
      </c>
      <c r="N7662" s="2" t="s">
        <v>105</v>
      </c>
      <c r="O7662" s="2" t="s">
        <v>1714</v>
      </c>
      <c r="P7662" s="2" t="s">
        <v>32</v>
      </c>
      <c r="Q7662" s="2" t="s">
        <v>65</v>
      </c>
      <c r="R7662" s="2" t="s">
        <v>1715</v>
      </c>
      <c r="S7662" s="1">
        <v>76.727999999999994</v>
      </c>
      <c r="T7662" s="1">
        <v>3</v>
      </c>
      <c r="U7662" s="1">
        <v>0.6</v>
      </c>
      <c r="V7662" s="5">
        <v>-53.709600000000002</v>
      </c>
    </row>
    <row r="7663" spans="1:22" ht="15" thickBot="1" x14ac:dyDescent="0.35">
      <c r="A7663" s="4">
        <v>7662</v>
      </c>
      <c r="B7663" s="2" t="s">
        <v>9588</v>
      </c>
      <c r="C7663" s="1">
        <v>2011</v>
      </c>
      <c r="D7663" s="3">
        <v>40551</v>
      </c>
      <c r="E7663" s="3">
        <v>40556</v>
      </c>
      <c r="F7663" s="2" t="s">
        <v>50</v>
      </c>
      <c r="G7663" s="2" t="s">
        <v>7549</v>
      </c>
      <c r="H7663" s="2" t="s">
        <v>7550</v>
      </c>
      <c r="I7663" s="2" t="s">
        <v>26</v>
      </c>
      <c r="J7663" s="2" t="s">
        <v>27</v>
      </c>
      <c r="K7663" s="2" t="s">
        <v>1681</v>
      </c>
      <c r="L7663" s="2" t="s">
        <v>104</v>
      </c>
      <c r="M7663" s="1">
        <v>77340</v>
      </c>
      <c r="N7663" s="2" t="s">
        <v>105</v>
      </c>
      <c r="O7663" s="2" t="s">
        <v>3858</v>
      </c>
      <c r="P7663" s="2" t="s">
        <v>46</v>
      </c>
      <c r="Q7663" s="2" t="s">
        <v>75</v>
      </c>
      <c r="R7663" s="2" t="s">
        <v>3859</v>
      </c>
      <c r="S7663" s="1">
        <v>10.43</v>
      </c>
      <c r="T7663" s="1">
        <v>7</v>
      </c>
      <c r="U7663" s="1">
        <v>0.8</v>
      </c>
      <c r="V7663" s="5">
        <v>-18.252500000000001</v>
      </c>
    </row>
    <row r="7664" spans="1:22" ht="15" thickBot="1" x14ac:dyDescent="0.35">
      <c r="A7664" s="4">
        <v>7663</v>
      </c>
      <c r="B7664" s="2" t="s">
        <v>9589</v>
      </c>
      <c r="C7664" s="1">
        <v>2014</v>
      </c>
      <c r="D7664" s="3">
        <v>41912</v>
      </c>
      <c r="E7664" s="3">
        <v>41914</v>
      </c>
      <c r="F7664" s="2" t="s">
        <v>188</v>
      </c>
      <c r="G7664" s="2" t="s">
        <v>5574</v>
      </c>
      <c r="H7664" s="2" t="s">
        <v>5575</v>
      </c>
      <c r="I7664" s="2" t="s">
        <v>26</v>
      </c>
      <c r="J7664" s="2" t="s">
        <v>27</v>
      </c>
      <c r="K7664" s="2" t="s">
        <v>42</v>
      </c>
      <c r="L7664" s="2" t="s">
        <v>43</v>
      </c>
      <c r="M7664" s="1">
        <v>90036</v>
      </c>
      <c r="N7664" s="2" t="s">
        <v>44</v>
      </c>
      <c r="O7664" s="2" t="s">
        <v>4669</v>
      </c>
      <c r="P7664" s="2" t="s">
        <v>46</v>
      </c>
      <c r="Q7664" s="2" t="s">
        <v>68</v>
      </c>
      <c r="R7664" s="2" t="s">
        <v>4670</v>
      </c>
      <c r="S7664" s="1">
        <v>99.2</v>
      </c>
      <c r="T7664" s="1">
        <v>5</v>
      </c>
      <c r="U7664" s="1">
        <v>0</v>
      </c>
      <c r="V7664" s="5">
        <v>25.792000000000002</v>
      </c>
    </row>
    <row r="7665" spans="1:22" ht="15" thickBot="1" x14ac:dyDescent="0.35">
      <c r="A7665" s="4">
        <v>7664</v>
      </c>
      <c r="B7665" s="2" t="s">
        <v>9590</v>
      </c>
      <c r="C7665" s="1">
        <v>2014</v>
      </c>
      <c r="D7665" s="3">
        <v>41896</v>
      </c>
      <c r="E7665" s="3">
        <v>41902</v>
      </c>
      <c r="F7665" s="2" t="s">
        <v>50</v>
      </c>
      <c r="G7665" s="2" t="s">
        <v>5432</v>
      </c>
      <c r="H7665" s="2" t="s">
        <v>5433</v>
      </c>
      <c r="I7665" s="2" t="s">
        <v>26</v>
      </c>
      <c r="J7665" s="2" t="s">
        <v>27</v>
      </c>
      <c r="K7665" s="2" t="s">
        <v>2486</v>
      </c>
      <c r="L7665" s="2" t="s">
        <v>88</v>
      </c>
      <c r="M7665" s="1">
        <v>28806</v>
      </c>
      <c r="N7665" s="2" t="s">
        <v>30</v>
      </c>
      <c r="O7665" s="2" t="s">
        <v>2743</v>
      </c>
      <c r="P7665" s="2" t="s">
        <v>46</v>
      </c>
      <c r="Q7665" s="2" t="s">
        <v>68</v>
      </c>
      <c r="R7665" s="2" t="s">
        <v>2744</v>
      </c>
      <c r="S7665" s="1">
        <v>15.92</v>
      </c>
      <c r="T7665" s="1">
        <v>5</v>
      </c>
      <c r="U7665" s="1">
        <v>0.2</v>
      </c>
      <c r="V7665" s="5">
        <v>2.786</v>
      </c>
    </row>
    <row r="7666" spans="1:22" ht="15" thickBot="1" x14ac:dyDescent="0.35">
      <c r="A7666" s="4">
        <v>7665</v>
      </c>
      <c r="B7666" s="2" t="s">
        <v>9591</v>
      </c>
      <c r="C7666" s="1">
        <v>2011</v>
      </c>
      <c r="D7666" s="3">
        <v>40838</v>
      </c>
      <c r="E7666" s="3">
        <v>40842</v>
      </c>
      <c r="F7666" s="2" t="s">
        <v>50</v>
      </c>
      <c r="G7666" s="2" t="s">
        <v>5634</v>
      </c>
      <c r="H7666" s="2" t="s">
        <v>5635</v>
      </c>
      <c r="I7666" s="2" t="s">
        <v>41</v>
      </c>
      <c r="J7666" s="2" t="s">
        <v>27</v>
      </c>
      <c r="K7666" s="2" t="s">
        <v>2422</v>
      </c>
      <c r="L7666" s="2" t="s">
        <v>736</v>
      </c>
      <c r="M7666" s="1">
        <v>71111</v>
      </c>
      <c r="N7666" s="2" t="s">
        <v>30</v>
      </c>
      <c r="O7666" s="2" t="s">
        <v>6545</v>
      </c>
      <c r="P7666" s="2" t="s">
        <v>32</v>
      </c>
      <c r="Q7666" s="2" t="s">
        <v>65</v>
      </c>
      <c r="R7666" s="2" t="s">
        <v>6546</v>
      </c>
      <c r="S7666" s="1">
        <v>129.91999999999999</v>
      </c>
      <c r="T7666" s="1">
        <v>4</v>
      </c>
      <c r="U7666" s="1">
        <v>0</v>
      </c>
      <c r="V7666" s="5">
        <v>10.393599999999999</v>
      </c>
    </row>
    <row r="7667" spans="1:22" ht="15" thickBot="1" x14ac:dyDescent="0.35">
      <c r="A7667" s="4">
        <v>7666</v>
      </c>
      <c r="B7667" s="2" t="s">
        <v>9592</v>
      </c>
      <c r="C7667" s="1">
        <v>2013</v>
      </c>
      <c r="D7667" s="3">
        <v>41552</v>
      </c>
      <c r="E7667" s="3">
        <v>41556</v>
      </c>
      <c r="F7667" s="2" t="s">
        <v>50</v>
      </c>
      <c r="G7667" s="2" t="s">
        <v>5992</v>
      </c>
      <c r="H7667" s="2" t="s">
        <v>5993</v>
      </c>
      <c r="I7667" s="2" t="s">
        <v>102</v>
      </c>
      <c r="J7667" s="2" t="s">
        <v>27</v>
      </c>
      <c r="K7667" s="2" t="s">
        <v>3577</v>
      </c>
      <c r="L7667" s="2" t="s">
        <v>1399</v>
      </c>
      <c r="M7667" s="1">
        <v>2908</v>
      </c>
      <c r="N7667" s="2" t="s">
        <v>148</v>
      </c>
      <c r="O7667" s="2" t="s">
        <v>3917</v>
      </c>
      <c r="P7667" s="2" t="s">
        <v>46</v>
      </c>
      <c r="Q7667" s="2" t="s">
        <v>75</v>
      </c>
      <c r="R7667" s="2" t="s">
        <v>3918</v>
      </c>
      <c r="S7667" s="1">
        <v>30.4</v>
      </c>
      <c r="T7667" s="1">
        <v>1</v>
      </c>
      <c r="U7667" s="1">
        <v>0</v>
      </c>
      <c r="V7667" s="5">
        <v>13.984</v>
      </c>
    </row>
    <row r="7668" spans="1:22" ht="15" thickBot="1" x14ac:dyDescent="0.35">
      <c r="A7668" s="4">
        <v>7667</v>
      </c>
      <c r="B7668" s="2" t="s">
        <v>9592</v>
      </c>
      <c r="C7668" s="1">
        <v>2013</v>
      </c>
      <c r="D7668" s="3">
        <v>41552</v>
      </c>
      <c r="E7668" s="3">
        <v>41556</v>
      </c>
      <c r="F7668" s="2" t="s">
        <v>50</v>
      </c>
      <c r="G7668" s="2" t="s">
        <v>5992</v>
      </c>
      <c r="H7668" s="2" t="s">
        <v>5993</v>
      </c>
      <c r="I7668" s="2" t="s">
        <v>102</v>
      </c>
      <c r="J7668" s="2" t="s">
        <v>27</v>
      </c>
      <c r="K7668" s="2" t="s">
        <v>3577</v>
      </c>
      <c r="L7668" s="2" t="s">
        <v>1399</v>
      </c>
      <c r="M7668" s="1">
        <v>2908</v>
      </c>
      <c r="N7668" s="2" t="s">
        <v>148</v>
      </c>
      <c r="O7668" s="2" t="s">
        <v>1215</v>
      </c>
      <c r="P7668" s="2" t="s">
        <v>71</v>
      </c>
      <c r="Q7668" s="2" t="s">
        <v>1216</v>
      </c>
      <c r="R7668" s="2" t="s">
        <v>1217</v>
      </c>
      <c r="S7668" s="1">
        <v>5399.91</v>
      </c>
      <c r="T7668" s="1">
        <v>9</v>
      </c>
      <c r="U7668" s="1">
        <v>0</v>
      </c>
      <c r="V7668" s="5">
        <v>2591.9567999999999</v>
      </c>
    </row>
    <row r="7669" spans="1:22" ht="15" thickBot="1" x14ac:dyDescent="0.35">
      <c r="A7669" s="4">
        <v>7668</v>
      </c>
      <c r="B7669" s="2" t="s">
        <v>9592</v>
      </c>
      <c r="C7669" s="1">
        <v>2013</v>
      </c>
      <c r="D7669" s="3">
        <v>41552</v>
      </c>
      <c r="E7669" s="3">
        <v>41556</v>
      </c>
      <c r="F7669" s="2" t="s">
        <v>50</v>
      </c>
      <c r="G7669" s="2" t="s">
        <v>5992</v>
      </c>
      <c r="H7669" s="2" t="s">
        <v>5993</v>
      </c>
      <c r="I7669" s="2" t="s">
        <v>102</v>
      </c>
      <c r="J7669" s="2" t="s">
        <v>27</v>
      </c>
      <c r="K7669" s="2" t="s">
        <v>3577</v>
      </c>
      <c r="L7669" s="2" t="s">
        <v>1399</v>
      </c>
      <c r="M7669" s="1">
        <v>2908</v>
      </c>
      <c r="N7669" s="2" t="s">
        <v>148</v>
      </c>
      <c r="O7669" s="2" t="s">
        <v>7937</v>
      </c>
      <c r="P7669" s="2" t="s">
        <v>46</v>
      </c>
      <c r="Q7669" s="2" t="s">
        <v>59</v>
      </c>
      <c r="R7669" s="2" t="s">
        <v>7938</v>
      </c>
      <c r="S7669" s="1">
        <v>119.1</v>
      </c>
      <c r="T7669" s="1">
        <v>3</v>
      </c>
      <c r="U7669" s="1">
        <v>0</v>
      </c>
      <c r="V7669" s="5">
        <v>34.539000000000001</v>
      </c>
    </row>
    <row r="7670" spans="1:22" ht="15" thickBot="1" x14ac:dyDescent="0.35">
      <c r="A7670" s="4">
        <v>7669</v>
      </c>
      <c r="B7670" s="2" t="s">
        <v>9593</v>
      </c>
      <c r="C7670" s="1">
        <v>2012</v>
      </c>
      <c r="D7670" s="3">
        <v>41240</v>
      </c>
      <c r="E7670" s="3">
        <v>41242</v>
      </c>
      <c r="F7670" s="2" t="s">
        <v>23</v>
      </c>
      <c r="G7670" s="2" t="s">
        <v>182</v>
      </c>
      <c r="H7670" s="2" t="s">
        <v>183</v>
      </c>
      <c r="I7670" s="2" t="s">
        <v>102</v>
      </c>
      <c r="J7670" s="2" t="s">
        <v>27</v>
      </c>
      <c r="K7670" s="2" t="s">
        <v>4096</v>
      </c>
      <c r="L7670" s="2" t="s">
        <v>1245</v>
      </c>
      <c r="M7670" s="1">
        <v>2149</v>
      </c>
      <c r="N7670" s="2" t="s">
        <v>148</v>
      </c>
      <c r="O7670" s="2" t="s">
        <v>2247</v>
      </c>
      <c r="P7670" s="2" t="s">
        <v>46</v>
      </c>
      <c r="Q7670" s="2" t="s">
        <v>90</v>
      </c>
      <c r="R7670" s="2" t="s">
        <v>2248</v>
      </c>
      <c r="S7670" s="1">
        <v>40.08</v>
      </c>
      <c r="T7670" s="1">
        <v>6</v>
      </c>
      <c r="U7670" s="1">
        <v>0</v>
      </c>
      <c r="V7670" s="5">
        <v>19.238399999999999</v>
      </c>
    </row>
    <row r="7671" spans="1:22" ht="15" thickBot="1" x14ac:dyDescent="0.35">
      <c r="A7671" s="4">
        <v>7670</v>
      </c>
      <c r="B7671" s="2" t="s">
        <v>9593</v>
      </c>
      <c r="C7671" s="1">
        <v>2012</v>
      </c>
      <c r="D7671" s="3">
        <v>41240</v>
      </c>
      <c r="E7671" s="3">
        <v>41242</v>
      </c>
      <c r="F7671" s="2" t="s">
        <v>23</v>
      </c>
      <c r="G7671" s="2" t="s">
        <v>182</v>
      </c>
      <c r="H7671" s="2" t="s">
        <v>183</v>
      </c>
      <c r="I7671" s="2" t="s">
        <v>102</v>
      </c>
      <c r="J7671" s="2" t="s">
        <v>27</v>
      </c>
      <c r="K7671" s="2" t="s">
        <v>4096</v>
      </c>
      <c r="L7671" s="2" t="s">
        <v>1245</v>
      </c>
      <c r="M7671" s="1">
        <v>2149</v>
      </c>
      <c r="N7671" s="2" t="s">
        <v>148</v>
      </c>
      <c r="O7671" s="2" t="s">
        <v>2650</v>
      </c>
      <c r="P7671" s="2" t="s">
        <v>46</v>
      </c>
      <c r="Q7671" s="2" t="s">
        <v>90</v>
      </c>
      <c r="R7671" s="2" t="s">
        <v>2651</v>
      </c>
      <c r="S7671" s="1">
        <v>59.94</v>
      </c>
      <c r="T7671" s="1">
        <v>3</v>
      </c>
      <c r="U7671" s="1">
        <v>0</v>
      </c>
      <c r="V7671" s="5">
        <v>28.171800000000001</v>
      </c>
    </row>
    <row r="7672" spans="1:22" ht="15" thickBot="1" x14ac:dyDescent="0.35">
      <c r="A7672" s="4">
        <v>7671</v>
      </c>
      <c r="B7672" s="2" t="s">
        <v>9593</v>
      </c>
      <c r="C7672" s="1">
        <v>2012</v>
      </c>
      <c r="D7672" s="3">
        <v>41240</v>
      </c>
      <c r="E7672" s="3">
        <v>41242</v>
      </c>
      <c r="F7672" s="2" t="s">
        <v>23</v>
      </c>
      <c r="G7672" s="2" t="s">
        <v>182</v>
      </c>
      <c r="H7672" s="2" t="s">
        <v>183</v>
      </c>
      <c r="I7672" s="2" t="s">
        <v>102</v>
      </c>
      <c r="J7672" s="2" t="s">
        <v>27</v>
      </c>
      <c r="K7672" s="2" t="s">
        <v>4096</v>
      </c>
      <c r="L7672" s="2" t="s">
        <v>1245</v>
      </c>
      <c r="M7672" s="1">
        <v>2149</v>
      </c>
      <c r="N7672" s="2" t="s">
        <v>148</v>
      </c>
      <c r="O7672" s="2" t="s">
        <v>5326</v>
      </c>
      <c r="P7672" s="2" t="s">
        <v>71</v>
      </c>
      <c r="Q7672" s="2" t="s">
        <v>161</v>
      </c>
      <c r="R7672" s="2" t="s">
        <v>5327</v>
      </c>
      <c r="S7672" s="1">
        <v>259.98</v>
      </c>
      <c r="T7672" s="1">
        <v>2</v>
      </c>
      <c r="U7672" s="1">
        <v>0</v>
      </c>
      <c r="V7672" s="5">
        <v>88.393199999999993</v>
      </c>
    </row>
    <row r="7673" spans="1:22" ht="15" thickBot="1" x14ac:dyDescent="0.35">
      <c r="A7673" s="4">
        <v>7672</v>
      </c>
      <c r="B7673" s="2" t="s">
        <v>9593</v>
      </c>
      <c r="C7673" s="1">
        <v>2012</v>
      </c>
      <c r="D7673" s="3">
        <v>41240</v>
      </c>
      <c r="E7673" s="3">
        <v>41242</v>
      </c>
      <c r="F7673" s="2" t="s">
        <v>23</v>
      </c>
      <c r="G7673" s="2" t="s">
        <v>182</v>
      </c>
      <c r="H7673" s="2" t="s">
        <v>183</v>
      </c>
      <c r="I7673" s="2" t="s">
        <v>102</v>
      </c>
      <c r="J7673" s="2" t="s">
        <v>27</v>
      </c>
      <c r="K7673" s="2" t="s">
        <v>4096</v>
      </c>
      <c r="L7673" s="2" t="s">
        <v>1245</v>
      </c>
      <c r="M7673" s="1">
        <v>2149</v>
      </c>
      <c r="N7673" s="2" t="s">
        <v>148</v>
      </c>
      <c r="O7673" s="2" t="s">
        <v>6558</v>
      </c>
      <c r="P7673" s="2" t="s">
        <v>32</v>
      </c>
      <c r="Q7673" s="2" t="s">
        <v>33</v>
      </c>
      <c r="R7673" s="2" t="s">
        <v>6559</v>
      </c>
      <c r="S7673" s="1">
        <v>170.98</v>
      </c>
      <c r="T7673" s="1">
        <v>1</v>
      </c>
      <c r="U7673" s="1">
        <v>0</v>
      </c>
      <c r="V7673" s="5">
        <v>32.486199999999997</v>
      </c>
    </row>
    <row r="7674" spans="1:22" ht="15" thickBot="1" x14ac:dyDescent="0.35">
      <c r="A7674" s="4">
        <v>7673</v>
      </c>
      <c r="B7674" s="2" t="s">
        <v>9593</v>
      </c>
      <c r="C7674" s="1">
        <v>2012</v>
      </c>
      <c r="D7674" s="3">
        <v>41240</v>
      </c>
      <c r="E7674" s="3">
        <v>41242</v>
      </c>
      <c r="F7674" s="2" t="s">
        <v>23</v>
      </c>
      <c r="G7674" s="2" t="s">
        <v>182</v>
      </c>
      <c r="H7674" s="2" t="s">
        <v>183</v>
      </c>
      <c r="I7674" s="2" t="s">
        <v>102</v>
      </c>
      <c r="J7674" s="2" t="s">
        <v>27</v>
      </c>
      <c r="K7674" s="2" t="s">
        <v>4096</v>
      </c>
      <c r="L7674" s="2" t="s">
        <v>1245</v>
      </c>
      <c r="M7674" s="1">
        <v>2149</v>
      </c>
      <c r="N7674" s="2" t="s">
        <v>148</v>
      </c>
      <c r="O7674" s="2" t="s">
        <v>9594</v>
      </c>
      <c r="P7674" s="2" t="s">
        <v>32</v>
      </c>
      <c r="Q7674" s="2" t="s">
        <v>65</v>
      </c>
      <c r="R7674" s="2" t="s">
        <v>9595</v>
      </c>
      <c r="S7674" s="1">
        <v>38.97</v>
      </c>
      <c r="T7674" s="1">
        <v>3</v>
      </c>
      <c r="U7674" s="1">
        <v>0</v>
      </c>
      <c r="V7674" s="5">
        <v>4.6764000000000001</v>
      </c>
    </row>
    <row r="7675" spans="1:22" ht="15" thickBot="1" x14ac:dyDescent="0.35">
      <c r="A7675" s="4">
        <v>7674</v>
      </c>
      <c r="B7675" s="2" t="s">
        <v>9593</v>
      </c>
      <c r="C7675" s="1">
        <v>2012</v>
      </c>
      <c r="D7675" s="3">
        <v>41240</v>
      </c>
      <c r="E7675" s="3">
        <v>41242</v>
      </c>
      <c r="F7675" s="2" t="s">
        <v>23</v>
      </c>
      <c r="G7675" s="2" t="s">
        <v>182</v>
      </c>
      <c r="H7675" s="2" t="s">
        <v>183</v>
      </c>
      <c r="I7675" s="2" t="s">
        <v>102</v>
      </c>
      <c r="J7675" s="2" t="s">
        <v>27</v>
      </c>
      <c r="K7675" s="2" t="s">
        <v>4096</v>
      </c>
      <c r="L7675" s="2" t="s">
        <v>1245</v>
      </c>
      <c r="M7675" s="1">
        <v>2149</v>
      </c>
      <c r="N7675" s="2" t="s">
        <v>148</v>
      </c>
      <c r="O7675" s="2" t="s">
        <v>4018</v>
      </c>
      <c r="P7675" s="2" t="s">
        <v>46</v>
      </c>
      <c r="Q7675" s="2" t="s">
        <v>90</v>
      </c>
      <c r="R7675" s="2" t="s">
        <v>4019</v>
      </c>
      <c r="S7675" s="1">
        <v>154.9</v>
      </c>
      <c r="T7675" s="1">
        <v>5</v>
      </c>
      <c r="U7675" s="1">
        <v>0</v>
      </c>
      <c r="V7675" s="5">
        <v>69.704999999999998</v>
      </c>
    </row>
    <row r="7676" spans="1:22" ht="15" thickBot="1" x14ac:dyDescent="0.35">
      <c r="A7676" s="4">
        <v>7675</v>
      </c>
      <c r="B7676" s="2" t="s">
        <v>9593</v>
      </c>
      <c r="C7676" s="1">
        <v>2012</v>
      </c>
      <c r="D7676" s="3">
        <v>41240</v>
      </c>
      <c r="E7676" s="3">
        <v>41242</v>
      </c>
      <c r="F7676" s="2" t="s">
        <v>23</v>
      </c>
      <c r="G7676" s="2" t="s">
        <v>182</v>
      </c>
      <c r="H7676" s="2" t="s">
        <v>183</v>
      </c>
      <c r="I7676" s="2" t="s">
        <v>102</v>
      </c>
      <c r="J7676" s="2" t="s">
        <v>27</v>
      </c>
      <c r="K7676" s="2" t="s">
        <v>4096</v>
      </c>
      <c r="L7676" s="2" t="s">
        <v>1245</v>
      </c>
      <c r="M7676" s="1">
        <v>2149</v>
      </c>
      <c r="N7676" s="2" t="s">
        <v>148</v>
      </c>
      <c r="O7676" s="2" t="s">
        <v>3489</v>
      </c>
      <c r="P7676" s="2" t="s">
        <v>32</v>
      </c>
      <c r="Q7676" s="2" t="s">
        <v>56</v>
      </c>
      <c r="R7676" s="2" t="s">
        <v>3490</v>
      </c>
      <c r="S7676" s="1">
        <v>446.06799999999998</v>
      </c>
      <c r="T7676" s="1">
        <v>4</v>
      </c>
      <c r="U7676" s="1">
        <v>0.3</v>
      </c>
      <c r="V7676" s="5">
        <v>0</v>
      </c>
    </row>
    <row r="7677" spans="1:22" ht="15" thickBot="1" x14ac:dyDescent="0.35">
      <c r="A7677" s="4">
        <v>7676</v>
      </c>
      <c r="B7677" s="2" t="s">
        <v>9596</v>
      </c>
      <c r="C7677" s="1">
        <v>2014</v>
      </c>
      <c r="D7677" s="3">
        <v>41766</v>
      </c>
      <c r="E7677" s="3">
        <v>41769</v>
      </c>
      <c r="F7677" s="2" t="s">
        <v>23</v>
      </c>
      <c r="G7677" s="2" t="s">
        <v>8648</v>
      </c>
      <c r="H7677" s="2" t="s">
        <v>8649</v>
      </c>
      <c r="I7677" s="2" t="s">
        <v>26</v>
      </c>
      <c r="J7677" s="2" t="s">
        <v>27</v>
      </c>
      <c r="K7677" s="2" t="s">
        <v>4981</v>
      </c>
      <c r="L7677" s="2" t="s">
        <v>43</v>
      </c>
      <c r="M7677" s="1">
        <v>91730</v>
      </c>
      <c r="N7677" s="2" t="s">
        <v>44</v>
      </c>
      <c r="O7677" s="2" t="s">
        <v>1837</v>
      </c>
      <c r="P7677" s="2" t="s">
        <v>46</v>
      </c>
      <c r="Q7677" s="2" t="s">
        <v>78</v>
      </c>
      <c r="R7677" s="2" t="s">
        <v>1838</v>
      </c>
      <c r="S7677" s="1">
        <v>152.94</v>
      </c>
      <c r="T7677" s="1">
        <v>3</v>
      </c>
      <c r="U7677" s="1">
        <v>0</v>
      </c>
      <c r="V7677" s="5">
        <v>41.293799999999997</v>
      </c>
    </row>
    <row r="7678" spans="1:22" ht="15" thickBot="1" x14ac:dyDescent="0.35">
      <c r="A7678" s="4">
        <v>7677</v>
      </c>
      <c r="B7678" s="2" t="s">
        <v>9597</v>
      </c>
      <c r="C7678" s="1">
        <v>2011</v>
      </c>
      <c r="D7678" s="3">
        <v>40824</v>
      </c>
      <c r="E7678" s="3">
        <v>40824</v>
      </c>
      <c r="F7678" s="2" t="s">
        <v>1290</v>
      </c>
      <c r="G7678" s="2" t="s">
        <v>1375</v>
      </c>
      <c r="H7678" s="2" t="s">
        <v>1376</v>
      </c>
      <c r="I7678" s="2" t="s">
        <v>26</v>
      </c>
      <c r="J7678" s="2" t="s">
        <v>27</v>
      </c>
      <c r="K7678" s="2" t="s">
        <v>467</v>
      </c>
      <c r="L7678" s="2" t="s">
        <v>88</v>
      </c>
      <c r="M7678" s="1">
        <v>28205</v>
      </c>
      <c r="N7678" s="2" t="s">
        <v>30</v>
      </c>
      <c r="O7678" s="2" t="s">
        <v>7036</v>
      </c>
      <c r="P7678" s="2" t="s">
        <v>71</v>
      </c>
      <c r="Q7678" s="2" t="s">
        <v>161</v>
      </c>
      <c r="R7678" s="2" t="s">
        <v>7037</v>
      </c>
      <c r="S7678" s="1">
        <v>23.472000000000001</v>
      </c>
      <c r="T7678" s="1">
        <v>3</v>
      </c>
      <c r="U7678" s="1">
        <v>0.2</v>
      </c>
      <c r="V7678" s="5">
        <v>4.9878</v>
      </c>
    </row>
    <row r="7679" spans="1:22" ht="15" thickBot="1" x14ac:dyDescent="0.35">
      <c r="A7679" s="4">
        <v>7678</v>
      </c>
      <c r="B7679" s="2" t="s">
        <v>9598</v>
      </c>
      <c r="C7679" s="1">
        <v>2011</v>
      </c>
      <c r="D7679" s="3">
        <v>40908</v>
      </c>
      <c r="E7679" s="3">
        <v>40915</v>
      </c>
      <c r="F7679" s="2" t="s">
        <v>50</v>
      </c>
      <c r="G7679" s="2" t="s">
        <v>3814</v>
      </c>
      <c r="H7679" s="2" t="s">
        <v>3815</v>
      </c>
      <c r="I7679" s="2" t="s">
        <v>102</v>
      </c>
      <c r="J7679" s="2" t="s">
        <v>27</v>
      </c>
      <c r="K7679" s="2" t="s">
        <v>3577</v>
      </c>
      <c r="L7679" s="2" t="s">
        <v>1399</v>
      </c>
      <c r="M7679" s="1">
        <v>2908</v>
      </c>
      <c r="N7679" s="2" t="s">
        <v>148</v>
      </c>
      <c r="O7679" s="2" t="s">
        <v>7674</v>
      </c>
      <c r="P7679" s="2" t="s">
        <v>46</v>
      </c>
      <c r="Q7679" s="2" t="s">
        <v>90</v>
      </c>
      <c r="R7679" s="2" t="s">
        <v>7675</v>
      </c>
      <c r="S7679" s="1">
        <v>195.64</v>
      </c>
      <c r="T7679" s="1">
        <v>4</v>
      </c>
      <c r="U7679" s="1">
        <v>0</v>
      </c>
      <c r="V7679" s="5">
        <v>91.950800000000001</v>
      </c>
    </row>
    <row r="7680" spans="1:22" ht="15" thickBot="1" x14ac:dyDescent="0.35">
      <c r="A7680" s="4">
        <v>7679</v>
      </c>
      <c r="B7680" s="2" t="s">
        <v>9598</v>
      </c>
      <c r="C7680" s="1">
        <v>2011</v>
      </c>
      <c r="D7680" s="3">
        <v>40908</v>
      </c>
      <c r="E7680" s="3">
        <v>40915</v>
      </c>
      <c r="F7680" s="2" t="s">
        <v>50</v>
      </c>
      <c r="G7680" s="2" t="s">
        <v>3814</v>
      </c>
      <c r="H7680" s="2" t="s">
        <v>3815</v>
      </c>
      <c r="I7680" s="2" t="s">
        <v>102</v>
      </c>
      <c r="J7680" s="2" t="s">
        <v>27</v>
      </c>
      <c r="K7680" s="2" t="s">
        <v>3577</v>
      </c>
      <c r="L7680" s="2" t="s">
        <v>1399</v>
      </c>
      <c r="M7680" s="1">
        <v>2908</v>
      </c>
      <c r="N7680" s="2" t="s">
        <v>148</v>
      </c>
      <c r="O7680" s="2" t="s">
        <v>4058</v>
      </c>
      <c r="P7680" s="2" t="s">
        <v>46</v>
      </c>
      <c r="Q7680" s="2" t="s">
        <v>90</v>
      </c>
      <c r="R7680" s="2" t="s">
        <v>4059</v>
      </c>
      <c r="S7680" s="1">
        <v>14.94</v>
      </c>
      <c r="T7680" s="1">
        <v>3</v>
      </c>
      <c r="U7680" s="1">
        <v>0</v>
      </c>
      <c r="V7680" s="5">
        <v>7.0217999999999998</v>
      </c>
    </row>
    <row r="7681" spans="1:22" ht="15" thickBot="1" x14ac:dyDescent="0.35">
      <c r="A7681" s="4">
        <v>7680</v>
      </c>
      <c r="B7681" s="2" t="s">
        <v>9598</v>
      </c>
      <c r="C7681" s="1">
        <v>2011</v>
      </c>
      <c r="D7681" s="3">
        <v>40908</v>
      </c>
      <c r="E7681" s="3">
        <v>40915</v>
      </c>
      <c r="F7681" s="2" t="s">
        <v>50</v>
      </c>
      <c r="G7681" s="2" t="s">
        <v>3814</v>
      </c>
      <c r="H7681" s="2" t="s">
        <v>3815</v>
      </c>
      <c r="I7681" s="2" t="s">
        <v>102</v>
      </c>
      <c r="J7681" s="2" t="s">
        <v>27</v>
      </c>
      <c r="K7681" s="2" t="s">
        <v>3577</v>
      </c>
      <c r="L7681" s="2" t="s">
        <v>1399</v>
      </c>
      <c r="M7681" s="1">
        <v>2908</v>
      </c>
      <c r="N7681" s="2" t="s">
        <v>148</v>
      </c>
      <c r="O7681" s="2" t="s">
        <v>2704</v>
      </c>
      <c r="P7681" s="2" t="s">
        <v>71</v>
      </c>
      <c r="Q7681" s="2" t="s">
        <v>161</v>
      </c>
      <c r="R7681" s="2" t="s">
        <v>4263</v>
      </c>
      <c r="S7681" s="1">
        <v>1687.8</v>
      </c>
      <c r="T7681" s="1">
        <v>4</v>
      </c>
      <c r="U7681" s="1">
        <v>0</v>
      </c>
      <c r="V7681" s="5">
        <v>742.63199999999995</v>
      </c>
    </row>
    <row r="7682" spans="1:22" ht="15" thickBot="1" x14ac:dyDescent="0.35">
      <c r="A7682" s="4">
        <v>7681</v>
      </c>
      <c r="B7682" s="2" t="s">
        <v>9598</v>
      </c>
      <c r="C7682" s="1">
        <v>2011</v>
      </c>
      <c r="D7682" s="3">
        <v>40908</v>
      </c>
      <c r="E7682" s="3">
        <v>40915</v>
      </c>
      <c r="F7682" s="2" t="s">
        <v>50</v>
      </c>
      <c r="G7682" s="2" t="s">
        <v>3814</v>
      </c>
      <c r="H7682" s="2" t="s">
        <v>3815</v>
      </c>
      <c r="I7682" s="2" t="s">
        <v>102</v>
      </c>
      <c r="J7682" s="2" t="s">
        <v>27</v>
      </c>
      <c r="K7682" s="2" t="s">
        <v>3577</v>
      </c>
      <c r="L7682" s="2" t="s">
        <v>1399</v>
      </c>
      <c r="M7682" s="1">
        <v>2908</v>
      </c>
      <c r="N7682" s="2" t="s">
        <v>148</v>
      </c>
      <c r="O7682" s="2" t="s">
        <v>4209</v>
      </c>
      <c r="P7682" s="2" t="s">
        <v>32</v>
      </c>
      <c r="Q7682" s="2" t="s">
        <v>33</v>
      </c>
      <c r="R7682" s="2" t="s">
        <v>4210</v>
      </c>
      <c r="S7682" s="1">
        <v>341.96</v>
      </c>
      <c r="T7682" s="1">
        <v>2</v>
      </c>
      <c r="U7682" s="1">
        <v>0</v>
      </c>
      <c r="V7682" s="5">
        <v>78.650800000000004</v>
      </c>
    </row>
    <row r="7683" spans="1:22" ht="15" thickBot="1" x14ac:dyDescent="0.35">
      <c r="A7683" s="4">
        <v>7682</v>
      </c>
      <c r="B7683" s="2" t="s">
        <v>9598</v>
      </c>
      <c r="C7683" s="1">
        <v>2011</v>
      </c>
      <c r="D7683" s="3">
        <v>40908</v>
      </c>
      <c r="E7683" s="3">
        <v>40915</v>
      </c>
      <c r="F7683" s="2" t="s">
        <v>50</v>
      </c>
      <c r="G7683" s="2" t="s">
        <v>3814</v>
      </c>
      <c r="H7683" s="2" t="s">
        <v>3815</v>
      </c>
      <c r="I7683" s="2" t="s">
        <v>102</v>
      </c>
      <c r="J7683" s="2" t="s">
        <v>27</v>
      </c>
      <c r="K7683" s="2" t="s">
        <v>3577</v>
      </c>
      <c r="L7683" s="2" t="s">
        <v>1399</v>
      </c>
      <c r="M7683" s="1">
        <v>2908</v>
      </c>
      <c r="N7683" s="2" t="s">
        <v>148</v>
      </c>
      <c r="O7683" s="2" t="s">
        <v>203</v>
      </c>
      <c r="P7683" s="2" t="s">
        <v>32</v>
      </c>
      <c r="Q7683" s="2" t="s">
        <v>36</v>
      </c>
      <c r="R7683" s="2" t="s">
        <v>204</v>
      </c>
      <c r="S7683" s="1">
        <v>605.88</v>
      </c>
      <c r="T7683" s="1">
        <v>6</v>
      </c>
      <c r="U7683" s="1">
        <v>0</v>
      </c>
      <c r="V7683" s="5">
        <v>151.47</v>
      </c>
    </row>
    <row r="7684" spans="1:22" ht="15" thickBot="1" x14ac:dyDescent="0.35">
      <c r="A7684" s="4">
        <v>7683</v>
      </c>
      <c r="B7684" s="2" t="s">
        <v>9599</v>
      </c>
      <c r="C7684" s="1">
        <v>2012</v>
      </c>
      <c r="D7684" s="3">
        <v>41027</v>
      </c>
      <c r="E7684" s="3">
        <v>41030</v>
      </c>
      <c r="F7684" s="2" t="s">
        <v>188</v>
      </c>
      <c r="G7684" s="2" t="s">
        <v>1497</v>
      </c>
      <c r="H7684" s="2" t="s">
        <v>1498</v>
      </c>
      <c r="I7684" s="2" t="s">
        <v>102</v>
      </c>
      <c r="J7684" s="2" t="s">
        <v>27</v>
      </c>
      <c r="K7684" s="2" t="s">
        <v>5310</v>
      </c>
      <c r="L7684" s="2" t="s">
        <v>238</v>
      </c>
      <c r="M7684" s="1">
        <v>48640</v>
      </c>
      <c r="N7684" s="2" t="s">
        <v>105</v>
      </c>
      <c r="O7684" s="2" t="s">
        <v>6202</v>
      </c>
      <c r="P7684" s="2" t="s">
        <v>46</v>
      </c>
      <c r="Q7684" s="2" t="s">
        <v>78</v>
      </c>
      <c r="R7684" s="2" t="s">
        <v>6203</v>
      </c>
      <c r="S7684" s="1">
        <v>186.732</v>
      </c>
      <c r="T7684" s="1">
        <v>1</v>
      </c>
      <c r="U7684" s="1">
        <v>0.1</v>
      </c>
      <c r="V7684" s="5">
        <v>41.496000000000002</v>
      </c>
    </row>
    <row r="7685" spans="1:22" ht="15" thickBot="1" x14ac:dyDescent="0.35">
      <c r="A7685" s="4">
        <v>7684</v>
      </c>
      <c r="B7685" s="2" t="s">
        <v>9599</v>
      </c>
      <c r="C7685" s="1">
        <v>2012</v>
      </c>
      <c r="D7685" s="3">
        <v>41027</v>
      </c>
      <c r="E7685" s="3">
        <v>41030</v>
      </c>
      <c r="F7685" s="2" t="s">
        <v>188</v>
      </c>
      <c r="G7685" s="2" t="s">
        <v>1497</v>
      </c>
      <c r="H7685" s="2" t="s">
        <v>1498</v>
      </c>
      <c r="I7685" s="2" t="s">
        <v>102</v>
      </c>
      <c r="J7685" s="2" t="s">
        <v>27</v>
      </c>
      <c r="K7685" s="2" t="s">
        <v>5310</v>
      </c>
      <c r="L7685" s="2" t="s">
        <v>238</v>
      </c>
      <c r="M7685" s="1">
        <v>48640</v>
      </c>
      <c r="N7685" s="2" t="s">
        <v>105</v>
      </c>
      <c r="O7685" s="2" t="s">
        <v>1742</v>
      </c>
      <c r="P7685" s="2" t="s">
        <v>46</v>
      </c>
      <c r="Q7685" s="2" t="s">
        <v>75</v>
      </c>
      <c r="R7685" s="2" t="s">
        <v>1743</v>
      </c>
      <c r="S7685" s="1">
        <v>3812.97</v>
      </c>
      <c r="T7685" s="1">
        <v>3</v>
      </c>
      <c r="U7685" s="1">
        <v>0</v>
      </c>
      <c r="V7685" s="5">
        <v>1906.4849999999999</v>
      </c>
    </row>
    <row r="7686" spans="1:22" ht="15" thickBot="1" x14ac:dyDescent="0.35">
      <c r="A7686" s="4">
        <v>7685</v>
      </c>
      <c r="B7686" s="2" t="s">
        <v>9600</v>
      </c>
      <c r="C7686" s="1">
        <v>2012</v>
      </c>
      <c r="D7686" s="3">
        <v>40953</v>
      </c>
      <c r="E7686" s="3">
        <v>40960</v>
      </c>
      <c r="F7686" s="2" t="s">
        <v>50</v>
      </c>
      <c r="G7686" s="2" t="s">
        <v>655</v>
      </c>
      <c r="H7686" s="2" t="s">
        <v>656</v>
      </c>
      <c r="I7686" s="2" t="s">
        <v>26</v>
      </c>
      <c r="J7686" s="2" t="s">
        <v>27</v>
      </c>
      <c r="K7686" s="2" t="s">
        <v>389</v>
      </c>
      <c r="L7686" s="2" t="s">
        <v>267</v>
      </c>
      <c r="M7686" s="1">
        <v>14609</v>
      </c>
      <c r="N7686" s="2" t="s">
        <v>148</v>
      </c>
      <c r="O7686" s="2" t="s">
        <v>9262</v>
      </c>
      <c r="P7686" s="2" t="s">
        <v>46</v>
      </c>
      <c r="Q7686" s="2" t="s">
        <v>75</v>
      </c>
      <c r="R7686" s="2" t="s">
        <v>9263</v>
      </c>
      <c r="S7686" s="1">
        <v>26.423999999999999</v>
      </c>
      <c r="T7686" s="1">
        <v>9</v>
      </c>
      <c r="U7686" s="1">
        <v>0.2</v>
      </c>
      <c r="V7686" s="5">
        <v>9.5786999999999995</v>
      </c>
    </row>
    <row r="7687" spans="1:22" ht="15" thickBot="1" x14ac:dyDescent="0.35">
      <c r="A7687" s="4">
        <v>7686</v>
      </c>
      <c r="B7687" s="2" t="s">
        <v>9600</v>
      </c>
      <c r="C7687" s="1">
        <v>2012</v>
      </c>
      <c r="D7687" s="3">
        <v>40953</v>
      </c>
      <c r="E7687" s="3">
        <v>40960</v>
      </c>
      <c r="F7687" s="2" t="s">
        <v>50</v>
      </c>
      <c r="G7687" s="2" t="s">
        <v>655</v>
      </c>
      <c r="H7687" s="2" t="s">
        <v>656</v>
      </c>
      <c r="I7687" s="2" t="s">
        <v>26</v>
      </c>
      <c r="J7687" s="2" t="s">
        <v>27</v>
      </c>
      <c r="K7687" s="2" t="s">
        <v>389</v>
      </c>
      <c r="L7687" s="2" t="s">
        <v>267</v>
      </c>
      <c r="M7687" s="1">
        <v>14609</v>
      </c>
      <c r="N7687" s="2" t="s">
        <v>148</v>
      </c>
      <c r="O7687" s="2" t="s">
        <v>7942</v>
      </c>
      <c r="P7687" s="2" t="s">
        <v>71</v>
      </c>
      <c r="Q7687" s="2" t="s">
        <v>72</v>
      </c>
      <c r="R7687" s="2" t="s">
        <v>7943</v>
      </c>
      <c r="S7687" s="1">
        <v>625.99</v>
      </c>
      <c r="T7687" s="1">
        <v>1</v>
      </c>
      <c r="U7687" s="1">
        <v>0</v>
      </c>
      <c r="V7687" s="5">
        <v>187.797</v>
      </c>
    </row>
    <row r="7688" spans="1:22" ht="15" thickBot="1" x14ac:dyDescent="0.35">
      <c r="A7688" s="4">
        <v>7687</v>
      </c>
      <c r="B7688" s="2" t="s">
        <v>9601</v>
      </c>
      <c r="C7688" s="1">
        <v>2013</v>
      </c>
      <c r="D7688" s="3">
        <v>41604</v>
      </c>
      <c r="E7688" s="3">
        <v>41608</v>
      </c>
      <c r="F7688" s="2" t="s">
        <v>50</v>
      </c>
      <c r="G7688" s="2" t="s">
        <v>1532</v>
      </c>
      <c r="H7688" s="2" t="s">
        <v>1533</v>
      </c>
      <c r="I7688" s="2" t="s">
        <v>41</v>
      </c>
      <c r="J7688" s="2" t="s">
        <v>27</v>
      </c>
      <c r="K7688" s="2" t="s">
        <v>328</v>
      </c>
      <c r="L7688" s="2" t="s">
        <v>238</v>
      </c>
      <c r="M7688" s="1">
        <v>49201</v>
      </c>
      <c r="N7688" s="2" t="s">
        <v>105</v>
      </c>
      <c r="O7688" s="2" t="s">
        <v>2400</v>
      </c>
      <c r="P7688" s="2" t="s">
        <v>32</v>
      </c>
      <c r="Q7688" s="2" t="s">
        <v>56</v>
      </c>
      <c r="R7688" s="2" t="s">
        <v>2401</v>
      </c>
      <c r="S7688" s="1">
        <v>1568.61</v>
      </c>
      <c r="T7688" s="1">
        <v>9</v>
      </c>
      <c r="U7688" s="1">
        <v>0</v>
      </c>
      <c r="V7688" s="5">
        <v>329.40809999999999</v>
      </c>
    </row>
    <row r="7689" spans="1:22" ht="15" thickBot="1" x14ac:dyDescent="0.35">
      <c r="A7689" s="4">
        <v>7688</v>
      </c>
      <c r="B7689" s="2" t="s">
        <v>9601</v>
      </c>
      <c r="C7689" s="1">
        <v>2013</v>
      </c>
      <c r="D7689" s="3">
        <v>41604</v>
      </c>
      <c r="E7689" s="3">
        <v>41608</v>
      </c>
      <c r="F7689" s="2" t="s">
        <v>50</v>
      </c>
      <c r="G7689" s="2" t="s">
        <v>1532</v>
      </c>
      <c r="H7689" s="2" t="s">
        <v>1533</v>
      </c>
      <c r="I7689" s="2" t="s">
        <v>41</v>
      </c>
      <c r="J7689" s="2" t="s">
        <v>27</v>
      </c>
      <c r="K7689" s="2" t="s">
        <v>328</v>
      </c>
      <c r="L7689" s="2" t="s">
        <v>238</v>
      </c>
      <c r="M7689" s="1">
        <v>49201</v>
      </c>
      <c r="N7689" s="2" t="s">
        <v>105</v>
      </c>
      <c r="O7689" s="2" t="s">
        <v>673</v>
      </c>
      <c r="P7689" s="2" t="s">
        <v>46</v>
      </c>
      <c r="Q7689" s="2" t="s">
        <v>75</v>
      </c>
      <c r="R7689" s="2" t="s">
        <v>674</v>
      </c>
      <c r="S7689" s="1">
        <v>17.3</v>
      </c>
      <c r="T7689" s="1">
        <v>1</v>
      </c>
      <c r="U7689" s="1">
        <v>0</v>
      </c>
      <c r="V7689" s="5">
        <v>8.3040000000000003</v>
      </c>
    </row>
    <row r="7690" spans="1:22" ht="15" thickBot="1" x14ac:dyDescent="0.35">
      <c r="A7690" s="4">
        <v>7689</v>
      </c>
      <c r="B7690" s="2" t="s">
        <v>9601</v>
      </c>
      <c r="C7690" s="1">
        <v>2013</v>
      </c>
      <c r="D7690" s="3">
        <v>41604</v>
      </c>
      <c r="E7690" s="3">
        <v>41608</v>
      </c>
      <c r="F7690" s="2" t="s">
        <v>50</v>
      </c>
      <c r="G7690" s="2" t="s">
        <v>1532</v>
      </c>
      <c r="H7690" s="2" t="s">
        <v>1533</v>
      </c>
      <c r="I7690" s="2" t="s">
        <v>41</v>
      </c>
      <c r="J7690" s="2" t="s">
        <v>27</v>
      </c>
      <c r="K7690" s="2" t="s">
        <v>328</v>
      </c>
      <c r="L7690" s="2" t="s">
        <v>238</v>
      </c>
      <c r="M7690" s="1">
        <v>49201</v>
      </c>
      <c r="N7690" s="2" t="s">
        <v>105</v>
      </c>
      <c r="O7690" s="2" t="s">
        <v>9602</v>
      </c>
      <c r="P7690" s="2" t="s">
        <v>71</v>
      </c>
      <c r="Q7690" s="2" t="s">
        <v>161</v>
      </c>
      <c r="R7690" s="2" t="s">
        <v>9603</v>
      </c>
      <c r="S7690" s="1">
        <v>160</v>
      </c>
      <c r="T7690" s="1">
        <v>8</v>
      </c>
      <c r="U7690" s="1">
        <v>0</v>
      </c>
      <c r="V7690" s="5">
        <v>62.4</v>
      </c>
    </row>
    <row r="7691" spans="1:22" ht="15" thickBot="1" x14ac:dyDescent="0.35">
      <c r="A7691" s="4">
        <v>7690</v>
      </c>
      <c r="B7691" s="2" t="s">
        <v>9604</v>
      </c>
      <c r="C7691" s="1">
        <v>2014</v>
      </c>
      <c r="D7691" s="3">
        <v>41836</v>
      </c>
      <c r="E7691" s="3">
        <v>41838</v>
      </c>
      <c r="F7691" s="2" t="s">
        <v>188</v>
      </c>
      <c r="G7691" s="2" t="s">
        <v>5299</v>
      </c>
      <c r="H7691" s="2" t="s">
        <v>5300</v>
      </c>
      <c r="I7691" s="2" t="s">
        <v>41</v>
      </c>
      <c r="J7691" s="2" t="s">
        <v>27</v>
      </c>
      <c r="K7691" s="2" t="s">
        <v>4350</v>
      </c>
      <c r="L7691" s="2" t="s">
        <v>319</v>
      </c>
      <c r="M7691" s="1">
        <v>23434</v>
      </c>
      <c r="N7691" s="2" t="s">
        <v>30</v>
      </c>
      <c r="O7691" s="2" t="s">
        <v>3180</v>
      </c>
      <c r="P7691" s="2" t="s">
        <v>46</v>
      </c>
      <c r="Q7691" s="2" t="s">
        <v>78</v>
      </c>
      <c r="R7691" s="2" t="s">
        <v>3181</v>
      </c>
      <c r="S7691" s="1">
        <v>179.94</v>
      </c>
      <c r="T7691" s="1">
        <v>3</v>
      </c>
      <c r="U7691" s="1">
        <v>0</v>
      </c>
      <c r="V7691" s="5">
        <v>50.383200000000002</v>
      </c>
    </row>
    <row r="7692" spans="1:22" ht="15" thickBot="1" x14ac:dyDescent="0.35">
      <c r="A7692" s="4">
        <v>7691</v>
      </c>
      <c r="B7692" s="2" t="s">
        <v>9604</v>
      </c>
      <c r="C7692" s="1">
        <v>2014</v>
      </c>
      <c r="D7692" s="3">
        <v>41836</v>
      </c>
      <c r="E7692" s="3">
        <v>41838</v>
      </c>
      <c r="F7692" s="2" t="s">
        <v>188</v>
      </c>
      <c r="G7692" s="2" t="s">
        <v>5299</v>
      </c>
      <c r="H7692" s="2" t="s">
        <v>5300</v>
      </c>
      <c r="I7692" s="2" t="s">
        <v>41</v>
      </c>
      <c r="J7692" s="2" t="s">
        <v>27</v>
      </c>
      <c r="K7692" s="2" t="s">
        <v>4350</v>
      </c>
      <c r="L7692" s="2" t="s">
        <v>319</v>
      </c>
      <c r="M7692" s="1">
        <v>23434</v>
      </c>
      <c r="N7692" s="2" t="s">
        <v>30</v>
      </c>
      <c r="O7692" s="2" t="s">
        <v>1225</v>
      </c>
      <c r="P7692" s="2" t="s">
        <v>32</v>
      </c>
      <c r="Q7692" s="2" t="s">
        <v>56</v>
      </c>
      <c r="R7692" s="2" t="s">
        <v>1226</v>
      </c>
      <c r="S7692" s="1">
        <v>872.94</v>
      </c>
      <c r="T7692" s="1">
        <v>3</v>
      </c>
      <c r="U7692" s="1">
        <v>0</v>
      </c>
      <c r="V7692" s="5">
        <v>157.1292</v>
      </c>
    </row>
    <row r="7693" spans="1:22" ht="15" thickBot="1" x14ac:dyDescent="0.35">
      <c r="A7693" s="4">
        <v>7692</v>
      </c>
      <c r="B7693" s="2" t="s">
        <v>9604</v>
      </c>
      <c r="C7693" s="1">
        <v>2014</v>
      </c>
      <c r="D7693" s="3">
        <v>41836</v>
      </c>
      <c r="E7693" s="3">
        <v>41838</v>
      </c>
      <c r="F7693" s="2" t="s">
        <v>188</v>
      </c>
      <c r="G7693" s="2" t="s">
        <v>5299</v>
      </c>
      <c r="H7693" s="2" t="s">
        <v>5300</v>
      </c>
      <c r="I7693" s="2" t="s">
        <v>41</v>
      </c>
      <c r="J7693" s="2" t="s">
        <v>27</v>
      </c>
      <c r="K7693" s="2" t="s">
        <v>4350</v>
      </c>
      <c r="L7693" s="2" t="s">
        <v>319</v>
      </c>
      <c r="M7693" s="1">
        <v>23434</v>
      </c>
      <c r="N7693" s="2" t="s">
        <v>30</v>
      </c>
      <c r="O7693" s="2" t="s">
        <v>410</v>
      </c>
      <c r="P7693" s="2" t="s">
        <v>46</v>
      </c>
      <c r="Q7693" s="2" t="s">
        <v>90</v>
      </c>
      <c r="R7693" s="2" t="s">
        <v>411</v>
      </c>
      <c r="S7693" s="1">
        <v>12.96</v>
      </c>
      <c r="T7693" s="1">
        <v>2</v>
      </c>
      <c r="U7693" s="1">
        <v>0</v>
      </c>
      <c r="V7693" s="5">
        <v>6.2207999999999997</v>
      </c>
    </row>
    <row r="7694" spans="1:22" ht="15" thickBot="1" x14ac:dyDescent="0.35">
      <c r="A7694" s="4">
        <v>7693</v>
      </c>
      <c r="B7694" s="2" t="s">
        <v>9605</v>
      </c>
      <c r="C7694" s="1">
        <v>2011</v>
      </c>
      <c r="D7694" s="3">
        <v>40906</v>
      </c>
      <c r="E7694" s="3">
        <v>40911</v>
      </c>
      <c r="F7694" s="2" t="s">
        <v>50</v>
      </c>
      <c r="G7694" s="2" t="s">
        <v>4042</v>
      </c>
      <c r="H7694" s="2" t="s">
        <v>4043</v>
      </c>
      <c r="I7694" s="2" t="s">
        <v>26</v>
      </c>
      <c r="J7694" s="2" t="s">
        <v>27</v>
      </c>
      <c r="K7694" s="2" t="s">
        <v>991</v>
      </c>
      <c r="L7694" s="2" t="s">
        <v>43</v>
      </c>
      <c r="M7694" s="1">
        <v>94513</v>
      </c>
      <c r="N7694" s="2" t="s">
        <v>44</v>
      </c>
      <c r="O7694" s="2" t="s">
        <v>1667</v>
      </c>
      <c r="P7694" s="2" t="s">
        <v>46</v>
      </c>
      <c r="Q7694" s="2" t="s">
        <v>47</v>
      </c>
      <c r="R7694" s="2" t="s">
        <v>1668</v>
      </c>
      <c r="S7694" s="1">
        <v>88.8</v>
      </c>
      <c r="T7694" s="1">
        <v>6</v>
      </c>
      <c r="U7694" s="1">
        <v>0</v>
      </c>
      <c r="V7694" s="5">
        <v>44.4</v>
      </c>
    </row>
    <row r="7695" spans="1:22" ht="15" thickBot="1" x14ac:dyDescent="0.35">
      <c r="A7695" s="4">
        <v>7694</v>
      </c>
      <c r="B7695" s="2" t="s">
        <v>9605</v>
      </c>
      <c r="C7695" s="1">
        <v>2011</v>
      </c>
      <c r="D7695" s="3">
        <v>40906</v>
      </c>
      <c r="E7695" s="3">
        <v>40911</v>
      </c>
      <c r="F7695" s="2" t="s">
        <v>50</v>
      </c>
      <c r="G7695" s="2" t="s">
        <v>4042</v>
      </c>
      <c r="H7695" s="2" t="s">
        <v>4043</v>
      </c>
      <c r="I7695" s="2" t="s">
        <v>26</v>
      </c>
      <c r="J7695" s="2" t="s">
        <v>27</v>
      </c>
      <c r="K7695" s="2" t="s">
        <v>991</v>
      </c>
      <c r="L7695" s="2" t="s">
        <v>43</v>
      </c>
      <c r="M7695" s="1">
        <v>94513</v>
      </c>
      <c r="N7695" s="2" t="s">
        <v>44</v>
      </c>
      <c r="O7695" s="2" t="s">
        <v>5200</v>
      </c>
      <c r="P7695" s="2" t="s">
        <v>71</v>
      </c>
      <c r="Q7695" s="2" t="s">
        <v>72</v>
      </c>
      <c r="R7695" s="2" t="s">
        <v>5201</v>
      </c>
      <c r="S7695" s="1">
        <v>319.96800000000002</v>
      </c>
      <c r="T7695" s="1">
        <v>4</v>
      </c>
      <c r="U7695" s="1">
        <v>0.2</v>
      </c>
      <c r="V7695" s="5">
        <v>35.996400000000001</v>
      </c>
    </row>
    <row r="7696" spans="1:22" ht="15" thickBot="1" x14ac:dyDescent="0.35">
      <c r="A7696" s="4">
        <v>7695</v>
      </c>
      <c r="B7696" s="2" t="s">
        <v>9606</v>
      </c>
      <c r="C7696" s="1">
        <v>2013</v>
      </c>
      <c r="D7696" s="3">
        <v>41356</v>
      </c>
      <c r="E7696" s="3">
        <v>41356</v>
      </c>
      <c r="F7696" s="2" t="s">
        <v>1290</v>
      </c>
      <c r="G7696" s="2" t="s">
        <v>4266</v>
      </c>
      <c r="H7696" s="2" t="s">
        <v>4267</v>
      </c>
      <c r="I7696" s="2" t="s">
        <v>26</v>
      </c>
      <c r="J7696" s="2" t="s">
        <v>27</v>
      </c>
      <c r="K7696" s="2" t="s">
        <v>95</v>
      </c>
      <c r="L7696" s="2" t="s">
        <v>96</v>
      </c>
      <c r="M7696" s="1">
        <v>98103</v>
      </c>
      <c r="N7696" s="2" t="s">
        <v>44</v>
      </c>
      <c r="O7696" s="2" t="s">
        <v>4577</v>
      </c>
      <c r="P7696" s="2" t="s">
        <v>32</v>
      </c>
      <c r="Q7696" s="2" t="s">
        <v>36</v>
      </c>
      <c r="R7696" s="2" t="s">
        <v>4578</v>
      </c>
      <c r="S7696" s="1">
        <v>167.88800000000001</v>
      </c>
      <c r="T7696" s="1">
        <v>7</v>
      </c>
      <c r="U7696" s="1">
        <v>0.2</v>
      </c>
      <c r="V7696" s="5">
        <v>14.690200000000001</v>
      </c>
    </row>
    <row r="7697" spans="1:22" ht="15" thickBot="1" x14ac:dyDescent="0.35">
      <c r="A7697" s="4">
        <v>7696</v>
      </c>
      <c r="B7697" s="2" t="s">
        <v>9607</v>
      </c>
      <c r="C7697" s="1">
        <v>2014</v>
      </c>
      <c r="D7697" s="3">
        <v>41823</v>
      </c>
      <c r="E7697" s="3">
        <v>41826</v>
      </c>
      <c r="F7697" s="2" t="s">
        <v>188</v>
      </c>
      <c r="G7697" s="2" t="s">
        <v>5003</v>
      </c>
      <c r="H7697" s="2" t="s">
        <v>5004</v>
      </c>
      <c r="I7697" s="2" t="s">
        <v>102</v>
      </c>
      <c r="J7697" s="2" t="s">
        <v>27</v>
      </c>
      <c r="K7697" s="2" t="s">
        <v>184</v>
      </c>
      <c r="L7697" s="2" t="s">
        <v>104</v>
      </c>
      <c r="M7697" s="1">
        <v>77036</v>
      </c>
      <c r="N7697" s="2" t="s">
        <v>105</v>
      </c>
      <c r="O7697" s="2" t="s">
        <v>1730</v>
      </c>
      <c r="P7697" s="2" t="s">
        <v>46</v>
      </c>
      <c r="Q7697" s="2" t="s">
        <v>90</v>
      </c>
      <c r="R7697" s="2" t="s">
        <v>1731</v>
      </c>
      <c r="S7697" s="1">
        <v>163.96</v>
      </c>
      <c r="T7697" s="1">
        <v>5</v>
      </c>
      <c r="U7697" s="1">
        <v>0.2</v>
      </c>
      <c r="V7697" s="5">
        <v>59.435499999999998</v>
      </c>
    </row>
    <row r="7698" spans="1:22" ht="15" thickBot="1" x14ac:dyDescent="0.35">
      <c r="A7698" s="4">
        <v>7697</v>
      </c>
      <c r="B7698" s="2" t="s">
        <v>9607</v>
      </c>
      <c r="C7698" s="1">
        <v>2014</v>
      </c>
      <c r="D7698" s="3">
        <v>41823</v>
      </c>
      <c r="E7698" s="3">
        <v>41826</v>
      </c>
      <c r="F7698" s="2" t="s">
        <v>188</v>
      </c>
      <c r="G7698" s="2" t="s">
        <v>5003</v>
      </c>
      <c r="H7698" s="2" t="s">
        <v>5004</v>
      </c>
      <c r="I7698" s="2" t="s">
        <v>102</v>
      </c>
      <c r="J7698" s="2" t="s">
        <v>27</v>
      </c>
      <c r="K7698" s="2" t="s">
        <v>184</v>
      </c>
      <c r="L7698" s="2" t="s">
        <v>104</v>
      </c>
      <c r="M7698" s="1">
        <v>77036</v>
      </c>
      <c r="N7698" s="2" t="s">
        <v>105</v>
      </c>
      <c r="O7698" s="2" t="s">
        <v>6399</v>
      </c>
      <c r="P7698" s="2" t="s">
        <v>46</v>
      </c>
      <c r="Q7698" s="2" t="s">
        <v>75</v>
      </c>
      <c r="R7698" s="2" t="s">
        <v>6400</v>
      </c>
      <c r="S7698" s="1">
        <v>5.2320000000000002</v>
      </c>
      <c r="T7698" s="1">
        <v>4</v>
      </c>
      <c r="U7698" s="1">
        <v>0.8</v>
      </c>
      <c r="V7698" s="5">
        <v>-8.1096000000000004</v>
      </c>
    </row>
    <row r="7699" spans="1:22" ht="15" thickBot="1" x14ac:dyDescent="0.35">
      <c r="A7699" s="4">
        <v>7698</v>
      </c>
      <c r="B7699" s="2" t="s">
        <v>9608</v>
      </c>
      <c r="C7699" s="1">
        <v>2014</v>
      </c>
      <c r="D7699" s="3">
        <v>41988</v>
      </c>
      <c r="E7699" s="3">
        <v>41992</v>
      </c>
      <c r="F7699" s="2" t="s">
        <v>50</v>
      </c>
      <c r="G7699" s="2" t="s">
        <v>3436</v>
      </c>
      <c r="H7699" s="2" t="s">
        <v>3437</v>
      </c>
      <c r="I7699" s="2" t="s">
        <v>102</v>
      </c>
      <c r="J7699" s="2" t="s">
        <v>27</v>
      </c>
      <c r="K7699" s="2" t="s">
        <v>1479</v>
      </c>
      <c r="L7699" s="2" t="s">
        <v>1245</v>
      </c>
      <c r="M7699" s="1">
        <v>1841</v>
      </c>
      <c r="N7699" s="2" t="s">
        <v>148</v>
      </c>
      <c r="O7699" s="2" t="s">
        <v>1380</v>
      </c>
      <c r="P7699" s="2" t="s">
        <v>71</v>
      </c>
      <c r="Q7699" s="2" t="s">
        <v>1216</v>
      </c>
      <c r="R7699" s="2" t="s">
        <v>1381</v>
      </c>
      <c r="S7699" s="1">
        <v>1199.98</v>
      </c>
      <c r="T7699" s="1">
        <v>2</v>
      </c>
      <c r="U7699" s="1">
        <v>0</v>
      </c>
      <c r="V7699" s="5">
        <v>467.99220000000003</v>
      </c>
    </row>
    <row r="7700" spans="1:22" ht="15" thickBot="1" x14ac:dyDescent="0.35">
      <c r="A7700" s="4">
        <v>7699</v>
      </c>
      <c r="B7700" s="2" t="s">
        <v>9608</v>
      </c>
      <c r="C7700" s="1">
        <v>2014</v>
      </c>
      <c r="D7700" s="3">
        <v>41988</v>
      </c>
      <c r="E7700" s="3">
        <v>41992</v>
      </c>
      <c r="F7700" s="2" t="s">
        <v>50</v>
      </c>
      <c r="G7700" s="2" t="s">
        <v>3436</v>
      </c>
      <c r="H7700" s="2" t="s">
        <v>3437</v>
      </c>
      <c r="I7700" s="2" t="s">
        <v>102</v>
      </c>
      <c r="J7700" s="2" t="s">
        <v>27</v>
      </c>
      <c r="K7700" s="2" t="s">
        <v>1479</v>
      </c>
      <c r="L7700" s="2" t="s">
        <v>1245</v>
      </c>
      <c r="M7700" s="1">
        <v>1841</v>
      </c>
      <c r="N7700" s="2" t="s">
        <v>148</v>
      </c>
      <c r="O7700" s="2" t="s">
        <v>969</v>
      </c>
      <c r="P7700" s="2" t="s">
        <v>46</v>
      </c>
      <c r="Q7700" s="2" t="s">
        <v>59</v>
      </c>
      <c r="R7700" s="2" t="s">
        <v>970</v>
      </c>
      <c r="S7700" s="1">
        <v>73.849999999999994</v>
      </c>
      <c r="T7700" s="1">
        <v>1</v>
      </c>
      <c r="U7700" s="1">
        <v>0</v>
      </c>
      <c r="V7700" s="5">
        <v>2.2155</v>
      </c>
    </row>
    <row r="7701" spans="1:22" ht="15" thickBot="1" x14ac:dyDescent="0.35">
      <c r="A7701" s="4">
        <v>7700</v>
      </c>
      <c r="B7701" s="2" t="s">
        <v>9608</v>
      </c>
      <c r="C7701" s="1">
        <v>2014</v>
      </c>
      <c r="D7701" s="3">
        <v>41988</v>
      </c>
      <c r="E7701" s="3">
        <v>41992</v>
      </c>
      <c r="F7701" s="2" t="s">
        <v>50</v>
      </c>
      <c r="G7701" s="2" t="s">
        <v>3436</v>
      </c>
      <c r="H7701" s="2" t="s">
        <v>3437</v>
      </c>
      <c r="I7701" s="2" t="s">
        <v>102</v>
      </c>
      <c r="J7701" s="2" t="s">
        <v>27</v>
      </c>
      <c r="K7701" s="2" t="s">
        <v>1479</v>
      </c>
      <c r="L7701" s="2" t="s">
        <v>1245</v>
      </c>
      <c r="M7701" s="1">
        <v>1841</v>
      </c>
      <c r="N7701" s="2" t="s">
        <v>148</v>
      </c>
      <c r="O7701" s="2" t="s">
        <v>5065</v>
      </c>
      <c r="P7701" s="2" t="s">
        <v>46</v>
      </c>
      <c r="Q7701" s="2" t="s">
        <v>578</v>
      </c>
      <c r="R7701" s="2" t="s">
        <v>5066</v>
      </c>
      <c r="S7701" s="1">
        <v>25.71</v>
      </c>
      <c r="T7701" s="1">
        <v>3</v>
      </c>
      <c r="U7701" s="1">
        <v>0</v>
      </c>
      <c r="V7701" s="5">
        <v>6.6845999999999997</v>
      </c>
    </row>
    <row r="7702" spans="1:22" ht="15" thickBot="1" x14ac:dyDescent="0.35">
      <c r="A7702" s="4">
        <v>7701</v>
      </c>
      <c r="B7702" s="2" t="s">
        <v>9608</v>
      </c>
      <c r="C7702" s="1">
        <v>2014</v>
      </c>
      <c r="D7702" s="3">
        <v>41988</v>
      </c>
      <c r="E7702" s="3">
        <v>41992</v>
      </c>
      <c r="F7702" s="2" t="s">
        <v>50</v>
      </c>
      <c r="G7702" s="2" t="s">
        <v>3436</v>
      </c>
      <c r="H7702" s="2" t="s">
        <v>3437</v>
      </c>
      <c r="I7702" s="2" t="s">
        <v>102</v>
      </c>
      <c r="J7702" s="2" t="s">
        <v>27</v>
      </c>
      <c r="K7702" s="2" t="s">
        <v>1479</v>
      </c>
      <c r="L7702" s="2" t="s">
        <v>1245</v>
      </c>
      <c r="M7702" s="1">
        <v>1841</v>
      </c>
      <c r="N7702" s="2" t="s">
        <v>148</v>
      </c>
      <c r="O7702" s="2" t="s">
        <v>6917</v>
      </c>
      <c r="P7702" s="2" t="s">
        <v>46</v>
      </c>
      <c r="Q7702" s="2" t="s">
        <v>269</v>
      </c>
      <c r="R7702" s="2" t="s">
        <v>6918</v>
      </c>
      <c r="S7702" s="1">
        <v>17.28</v>
      </c>
      <c r="T7702" s="1">
        <v>6</v>
      </c>
      <c r="U7702" s="1">
        <v>0</v>
      </c>
      <c r="V7702" s="5">
        <v>8.1216000000000008</v>
      </c>
    </row>
    <row r="7703" spans="1:22" ht="15" thickBot="1" x14ac:dyDescent="0.35">
      <c r="A7703" s="4">
        <v>7702</v>
      </c>
      <c r="B7703" s="2" t="s">
        <v>9608</v>
      </c>
      <c r="C7703" s="1">
        <v>2014</v>
      </c>
      <c r="D7703" s="3">
        <v>41988</v>
      </c>
      <c r="E7703" s="3">
        <v>41992</v>
      </c>
      <c r="F7703" s="2" t="s">
        <v>50</v>
      </c>
      <c r="G7703" s="2" t="s">
        <v>3436</v>
      </c>
      <c r="H7703" s="2" t="s">
        <v>3437</v>
      </c>
      <c r="I7703" s="2" t="s">
        <v>102</v>
      </c>
      <c r="J7703" s="2" t="s">
        <v>27</v>
      </c>
      <c r="K7703" s="2" t="s">
        <v>1479</v>
      </c>
      <c r="L7703" s="2" t="s">
        <v>1245</v>
      </c>
      <c r="M7703" s="1">
        <v>1841</v>
      </c>
      <c r="N7703" s="2" t="s">
        <v>148</v>
      </c>
      <c r="O7703" s="2" t="s">
        <v>903</v>
      </c>
      <c r="P7703" s="2" t="s">
        <v>32</v>
      </c>
      <c r="Q7703" s="2" t="s">
        <v>56</v>
      </c>
      <c r="R7703" s="2" t="s">
        <v>904</v>
      </c>
      <c r="S7703" s="1">
        <v>526.58199999999999</v>
      </c>
      <c r="T7703" s="1">
        <v>2</v>
      </c>
      <c r="U7703" s="1">
        <v>0.3</v>
      </c>
      <c r="V7703" s="5">
        <v>-52.658200000000001</v>
      </c>
    </row>
    <row r="7704" spans="1:22" ht="15" thickBot="1" x14ac:dyDescent="0.35">
      <c r="A7704" s="4">
        <v>7703</v>
      </c>
      <c r="B7704" s="2" t="s">
        <v>9609</v>
      </c>
      <c r="C7704" s="1">
        <v>2013</v>
      </c>
      <c r="D7704" s="3">
        <v>41513</v>
      </c>
      <c r="E7704" s="3">
        <v>41520</v>
      </c>
      <c r="F7704" s="2" t="s">
        <v>50</v>
      </c>
      <c r="G7704" s="2" t="s">
        <v>85</v>
      </c>
      <c r="H7704" s="2" t="s">
        <v>86</v>
      </c>
      <c r="I7704" s="2" t="s">
        <v>26</v>
      </c>
      <c r="J7704" s="2" t="s">
        <v>27</v>
      </c>
      <c r="K7704" s="2" t="s">
        <v>880</v>
      </c>
      <c r="L7704" s="2" t="s">
        <v>238</v>
      </c>
      <c r="M7704" s="1">
        <v>48234</v>
      </c>
      <c r="N7704" s="2" t="s">
        <v>105</v>
      </c>
      <c r="O7704" s="2" t="s">
        <v>3214</v>
      </c>
      <c r="P7704" s="2" t="s">
        <v>46</v>
      </c>
      <c r="Q7704" s="2" t="s">
        <v>90</v>
      </c>
      <c r="R7704" s="2" t="s">
        <v>3215</v>
      </c>
      <c r="S7704" s="1">
        <v>11.56</v>
      </c>
      <c r="T7704" s="1">
        <v>2</v>
      </c>
      <c r="U7704" s="1">
        <v>0</v>
      </c>
      <c r="V7704" s="5">
        <v>5.6643999999999997</v>
      </c>
    </row>
    <row r="7705" spans="1:22" ht="15" thickBot="1" x14ac:dyDescent="0.35">
      <c r="A7705" s="4">
        <v>7704</v>
      </c>
      <c r="B7705" s="2" t="s">
        <v>9609</v>
      </c>
      <c r="C7705" s="1">
        <v>2013</v>
      </c>
      <c r="D7705" s="3">
        <v>41513</v>
      </c>
      <c r="E7705" s="3">
        <v>41520</v>
      </c>
      <c r="F7705" s="2" t="s">
        <v>50</v>
      </c>
      <c r="G7705" s="2" t="s">
        <v>85</v>
      </c>
      <c r="H7705" s="2" t="s">
        <v>86</v>
      </c>
      <c r="I7705" s="2" t="s">
        <v>26</v>
      </c>
      <c r="J7705" s="2" t="s">
        <v>27</v>
      </c>
      <c r="K7705" s="2" t="s">
        <v>880</v>
      </c>
      <c r="L7705" s="2" t="s">
        <v>238</v>
      </c>
      <c r="M7705" s="1">
        <v>48234</v>
      </c>
      <c r="N7705" s="2" t="s">
        <v>105</v>
      </c>
      <c r="O7705" s="2" t="s">
        <v>2338</v>
      </c>
      <c r="P7705" s="2" t="s">
        <v>71</v>
      </c>
      <c r="Q7705" s="2" t="s">
        <v>72</v>
      </c>
      <c r="R7705" s="2" t="s">
        <v>2339</v>
      </c>
      <c r="S7705" s="1">
        <v>209.97</v>
      </c>
      <c r="T7705" s="1">
        <v>3</v>
      </c>
      <c r="U7705" s="1">
        <v>0</v>
      </c>
      <c r="V7705" s="5">
        <v>58.791600000000003</v>
      </c>
    </row>
    <row r="7706" spans="1:22" ht="15" thickBot="1" x14ac:dyDescent="0.35">
      <c r="A7706" s="4">
        <v>7705</v>
      </c>
      <c r="B7706" s="2" t="s">
        <v>9609</v>
      </c>
      <c r="C7706" s="1">
        <v>2013</v>
      </c>
      <c r="D7706" s="3">
        <v>41513</v>
      </c>
      <c r="E7706" s="3">
        <v>41520</v>
      </c>
      <c r="F7706" s="2" t="s">
        <v>50</v>
      </c>
      <c r="G7706" s="2" t="s">
        <v>85</v>
      </c>
      <c r="H7706" s="2" t="s">
        <v>86</v>
      </c>
      <c r="I7706" s="2" t="s">
        <v>26</v>
      </c>
      <c r="J7706" s="2" t="s">
        <v>27</v>
      </c>
      <c r="K7706" s="2" t="s">
        <v>880</v>
      </c>
      <c r="L7706" s="2" t="s">
        <v>238</v>
      </c>
      <c r="M7706" s="1">
        <v>48234</v>
      </c>
      <c r="N7706" s="2" t="s">
        <v>105</v>
      </c>
      <c r="O7706" s="2" t="s">
        <v>3224</v>
      </c>
      <c r="P7706" s="2" t="s">
        <v>32</v>
      </c>
      <c r="Q7706" s="2" t="s">
        <v>56</v>
      </c>
      <c r="R7706" s="2" t="s">
        <v>3225</v>
      </c>
      <c r="S7706" s="1">
        <v>447.84</v>
      </c>
      <c r="T7706" s="1">
        <v>4</v>
      </c>
      <c r="U7706" s="1">
        <v>0</v>
      </c>
      <c r="V7706" s="5">
        <v>98.524799999999999</v>
      </c>
    </row>
    <row r="7707" spans="1:22" ht="15" thickBot="1" x14ac:dyDescent="0.35">
      <c r="A7707" s="4">
        <v>7706</v>
      </c>
      <c r="B7707" s="2" t="s">
        <v>9609</v>
      </c>
      <c r="C7707" s="1">
        <v>2013</v>
      </c>
      <c r="D7707" s="3">
        <v>41513</v>
      </c>
      <c r="E7707" s="3">
        <v>41520</v>
      </c>
      <c r="F7707" s="2" t="s">
        <v>50</v>
      </c>
      <c r="G7707" s="2" t="s">
        <v>85</v>
      </c>
      <c r="H7707" s="2" t="s">
        <v>86</v>
      </c>
      <c r="I7707" s="2" t="s">
        <v>26</v>
      </c>
      <c r="J7707" s="2" t="s">
        <v>27</v>
      </c>
      <c r="K7707" s="2" t="s">
        <v>880</v>
      </c>
      <c r="L7707" s="2" t="s">
        <v>238</v>
      </c>
      <c r="M7707" s="1">
        <v>48234</v>
      </c>
      <c r="N7707" s="2" t="s">
        <v>105</v>
      </c>
      <c r="O7707" s="2" t="s">
        <v>1311</v>
      </c>
      <c r="P7707" s="2" t="s">
        <v>71</v>
      </c>
      <c r="Q7707" s="2" t="s">
        <v>161</v>
      </c>
      <c r="R7707" s="2" t="s">
        <v>1312</v>
      </c>
      <c r="S7707" s="1">
        <v>479.97</v>
      </c>
      <c r="T7707" s="1">
        <v>3</v>
      </c>
      <c r="U7707" s="1">
        <v>0</v>
      </c>
      <c r="V7707" s="5">
        <v>163.18979999999999</v>
      </c>
    </row>
    <row r="7708" spans="1:22" ht="15" thickBot="1" x14ac:dyDescent="0.35">
      <c r="A7708" s="4">
        <v>7707</v>
      </c>
      <c r="B7708" s="2" t="s">
        <v>9609</v>
      </c>
      <c r="C7708" s="1">
        <v>2013</v>
      </c>
      <c r="D7708" s="3">
        <v>41513</v>
      </c>
      <c r="E7708" s="3">
        <v>41520</v>
      </c>
      <c r="F7708" s="2" t="s">
        <v>50</v>
      </c>
      <c r="G7708" s="2" t="s">
        <v>85</v>
      </c>
      <c r="H7708" s="2" t="s">
        <v>86</v>
      </c>
      <c r="I7708" s="2" t="s">
        <v>26</v>
      </c>
      <c r="J7708" s="2" t="s">
        <v>27</v>
      </c>
      <c r="K7708" s="2" t="s">
        <v>880</v>
      </c>
      <c r="L7708" s="2" t="s">
        <v>238</v>
      </c>
      <c r="M7708" s="1">
        <v>48234</v>
      </c>
      <c r="N7708" s="2" t="s">
        <v>105</v>
      </c>
      <c r="O7708" s="2" t="s">
        <v>2607</v>
      </c>
      <c r="P7708" s="2" t="s">
        <v>46</v>
      </c>
      <c r="Q7708" s="2" t="s">
        <v>68</v>
      </c>
      <c r="R7708" s="2" t="s">
        <v>2608</v>
      </c>
      <c r="S7708" s="1">
        <v>8.64</v>
      </c>
      <c r="T7708" s="1">
        <v>3</v>
      </c>
      <c r="U7708" s="1">
        <v>0</v>
      </c>
      <c r="V7708" s="5">
        <v>2.5055999999999998</v>
      </c>
    </row>
    <row r="7709" spans="1:22" ht="15" thickBot="1" x14ac:dyDescent="0.35">
      <c r="A7709" s="4">
        <v>7708</v>
      </c>
      <c r="B7709" s="2" t="s">
        <v>9610</v>
      </c>
      <c r="C7709" s="1">
        <v>2014</v>
      </c>
      <c r="D7709" s="3">
        <v>41928</v>
      </c>
      <c r="E7709" s="3">
        <v>41932</v>
      </c>
      <c r="F7709" s="2" t="s">
        <v>50</v>
      </c>
      <c r="G7709" s="2" t="s">
        <v>3842</v>
      </c>
      <c r="H7709" s="2" t="s">
        <v>3843</v>
      </c>
      <c r="I7709" s="2" t="s">
        <v>41</v>
      </c>
      <c r="J7709" s="2" t="s">
        <v>27</v>
      </c>
      <c r="K7709" s="2" t="s">
        <v>154</v>
      </c>
      <c r="L7709" s="2" t="s">
        <v>121</v>
      </c>
      <c r="M7709" s="1">
        <v>84057</v>
      </c>
      <c r="N7709" s="2" t="s">
        <v>44</v>
      </c>
      <c r="O7709" s="2" t="s">
        <v>7505</v>
      </c>
      <c r="P7709" s="2" t="s">
        <v>46</v>
      </c>
      <c r="Q7709" s="2" t="s">
        <v>68</v>
      </c>
      <c r="R7709" s="2" t="s">
        <v>7506</v>
      </c>
      <c r="S7709" s="1">
        <v>11.68</v>
      </c>
      <c r="T7709" s="1">
        <v>2</v>
      </c>
      <c r="U7709" s="1">
        <v>0</v>
      </c>
      <c r="V7709" s="5">
        <v>4.2047999999999996</v>
      </c>
    </row>
    <row r="7710" spans="1:22" ht="15" thickBot="1" x14ac:dyDescent="0.35">
      <c r="A7710" s="4">
        <v>7709</v>
      </c>
      <c r="B7710" s="2" t="s">
        <v>9611</v>
      </c>
      <c r="C7710" s="1">
        <v>2011</v>
      </c>
      <c r="D7710" s="3">
        <v>40841</v>
      </c>
      <c r="E7710" s="3">
        <v>40845</v>
      </c>
      <c r="F7710" s="2" t="s">
        <v>50</v>
      </c>
      <c r="G7710" s="2" t="s">
        <v>6489</v>
      </c>
      <c r="H7710" s="2" t="s">
        <v>6490</v>
      </c>
      <c r="I7710" s="2" t="s">
        <v>26</v>
      </c>
      <c r="J7710" s="2" t="s">
        <v>27</v>
      </c>
      <c r="K7710" s="2" t="s">
        <v>146</v>
      </c>
      <c r="L7710" s="2" t="s">
        <v>147</v>
      </c>
      <c r="M7710" s="1">
        <v>19120</v>
      </c>
      <c r="N7710" s="2" t="s">
        <v>148</v>
      </c>
      <c r="O7710" s="2" t="s">
        <v>7144</v>
      </c>
      <c r="P7710" s="2" t="s">
        <v>71</v>
      </c>
      <c r="Q7710" s="2" t="s">
        <v>161</v>
      </c>
      <c r="R7710" s="2" t="s">
        <v>7145</v>
      </c>
      <c r="S7710" s="1">
        <v>40.776000000000003</v>
      </c>
      <c r="T7710" s="1">
        <v>3</v>
      </c>
      <c r="U7710" s="1">
        <v>0.2</v>
      </c>
      <c r="V7710" s="5">
        <v>0.50970000000000004</v>
      </c>
    </row>
    <row r="7711" spans="1:22" ht="15" thickBot="1" x14ac:dyDescent="0.35">
      <c r="A7711" s="4">
        <v>7710</v>
      </c>
      <c r="B7711" s="2" t="s">
        <v>9611</v>
      </c>
      <c r="C7711" s="1">
        <v>2011</v>
      </c>
      <c r="D7711" s="3">
        <v>40841</v>
      </c>
      <c r="E7711" s="3">
        <v>40845</v>
      </c>
      <c r="F7711" s="2" t="s">
        <v>50</v>
      </c>
      <c r="G7711" s="2" t="s">
        <v>6489</v>
      </c>
      <c r="H7711" s="2" t="s">
        <v>6490</v>
      </c>
      <c r="I7711" s="2" t="s">
        <v>26</v>
      </c>
      <c r="J7711" s="2" t="s">
        <v>27</v>
      </c>
      <c r="K7711" s="2" t="s">
        <v>146</v>
      </c>
      <c r="L7711" s="2" t="s">
        <v>147</v>
      </c>
      <c r="M7711" s="1">
        <v>19120</v>
      </c>
      <c r="N7711" s="2" t="s">
        <v>148</v>
      </c>
      <c r="O7711" s="2" t="s">
        <v>1335</v>
      </c>
      <c r="P7711" s="2" t="s">
        <v>46</v>
      </c>
      <c r="Q7711" s="2" t="s">
        <v>75</v>
      </c>
      <c r="R7711" s="2" t="s">
        <v>1336</v>
      </c>
      <c r="S7711" s="1">
        <v>13.698</v>
      </c>
      <c r="T7711" s="1">
        <v>3</v>
      </c>
      <c r="U7711" s="1">
        <v>0.7</v>
      </c>
      <c r="V7711" s="5">
        <v>-9.5885999999999996</v>
      </c>
    </row>
    <row r="7712" spans="1:22" ht="15" thickBot="1" x14ac:dyDescent="0.35">
      <c r="A7712" s="4">
        <v>7711</v>
      </c>
      <c r="B7712" s="2" t="s">
        <v>9612</v>
      </c>
      <c r="C7712" s="1">
        <v>2012</v>
      </c>
      <c r="D7712" s="3">
        <v>41001</v>
      </c>
      <c r="E7712" s="3">
        <v>41006</v>
      </c>
      <c r="F7712" s="2" t="s">
        <v>50</v>
      </c>
      <c r="G7712" s="2" t="s">
        <v>1202</v>
      </c>
      <c r="H7712" s="2" t="s">
        <v>1203</v>
      </c>
      <c r="I7712" s="2" t="s">
        <v>26</v>
      </c>
      <c r="J7712" s="2" t="s">
        <v>27</v>
      </c>
      <c r="K7712" s="2" t="s">
        <v>1823</v>
      </c>
      <c r="L7712" s="2" t="s">
        <v>310</v>
      </c>
      <c r="M7712" s="1">
        <v>85204</v>
      </c>
      <c r="N7712" s="2" t="s">
        <v>44</v>
      </c>
      <c r="O7712" s="2" t="s">
        <v>6455</v>
      </c>
      <c r="P7712" s="2" t="s">
        <v>71</v>
      </c>
      <c r="Q7712" s="2" t="s">
        <v>72</v>
      </c>
      <c r="R7712" s="2" t="s">
        <v>6456</v>
      </c>
      <c r="S7712" s="1">
        <v>87.8</v>
      </c>
      <c r="T7712" s="1">
        <v>5</v>
      </c>
      <c r="U7712" s="1">
        <v>0.2</v>
      </c>
      <c r="V7712" s="5">
        <v>32.924999999999997</v>
      </c>
    </row>
    <row r="7713" spans="1:22" ht="15" thickBot="1" x14ac:dyDescent="0.35">
      <c r="A7713" s="4">
        <v>7712</v>
      </c>
      <c r="B7713" s="2" t="s">
        <v>9613</v>
      </c>
      <c r="C7713" s="1">
        <v>2014</v>
      </c>
      <c r="D7713" s="3">
        <v>41941</v>
      </c>
      <c r="E7713" s="3">
        <v>41943</v>
      </c>
      <c r="F7713" s="2" t="s">
        <v>23</v>
      </c>
      <c r="G7713" s="2" t="s">
        <v>465</v>
      </c>
      <c r="H7713" s="2" t="s">
        <v>466</v>
      </c>
      <c r="I7713" s="2" t="s">
        <v>26</v>
      </c>
      <c r="J7713" s="2" t="s">
        <v>27</v>
      </c>
      <c r="K7713" s="2" t="s">
        <v>1706</v>
      </c>
      <c r="L7713" s="2" t="s">
        <v>88</v>
      </c>
      <c r="M7713" s="1">
        <v>28314</v>
      </c>
      <c r="N7713" s="2" t="s">
        <v>30</v>
      </c>
      <c r="O7713" s="2" t="s">
        <v>5856</v>
      </c>
      <c r="P7713" s="2" t="s">
        <v>32</v>
      </c>
      <c r="Q7713" s="2" t="s">
        <v>65</v>
      </c>
      <c r="R7713" s="2" t="s">
        <v>5857</v>
      </c>
      <c r="S7713" s="1">
        <v>77.951999999999998</v>
      </c>
      <c r="T7713" s="1">
        <v>3</v>
      </c>
      <c r="U7713" s="1">
        <v>0.2</v>
      </c>
      <c r="V7713" s="5">
        <v>15.590400000000001</v>
      </c>
    </row>
    <row r="7714" spans="1:22" ht="15" thickBot="1" x14ac:dyDescent="0.35">
      <c r="A7714" s="4">
        <v>7713</v>
      </c>
      <c r="B7714" s="2" t="s">
        <v>9613</v>
      </c>
      <c r="C7714" s="1">
        <v>2014</v>
      </c>
      <c r="D7714" s="3">
        <v>41941</v>
      </c>
      <c r="E7714" s="3">
        <v>41943</v>
      </c>
      <c r="F7714" s="2" t="s">
        <v>23</v>
      </c>
      <c r="G7714" s="2" t="s">
        <v>465</v>
      </c>
      <c r="H7714" s="2" t="s">
        <v>466</v>
      </c>
      <c r="I7714" s="2" t="s">
        <v>26</v>
      </c>
      <c r="J7714" s="2" t="s">
        <v>27</v>
      </c>
      <c r="K7714" s="2" t="s">
        <v>1706</v>
      </c>
      <c r="L7714" s="2" t="s">
        <v>88</v>
      </c>
      <c r="M7714" s="1">
        <v>28314</v>
      </c>
      <c r="N7714" s="2" t="s">
        <v>30</v>
      </c>
      <c r="O7714" s="2" t="s">
        <v>839</v>
      </c>
      <c r="P7714" s="2" t="s">
        <v>46</v>
      </c>
      <c r="Q7714" s="2" t="s">
        <v>59</v>
      </c>
      <c r="R7714" s="2" t="s">
        <v>840</v>
      </c>
      <c r="S7714" s="1">
        <v>147.184</v>
      </c>
      <c r="T7714" s="1">
        <v>2</v>
      </c>
      <c r="U7714" s="1">
        <v>0.2</v>
      </c>
      <c r="V7714" s="5">
        <v>-29.436800000000002</v>
      </c>
    </row>
    <row r="7715" spans="1:22" ht="15" thickBot="1" x14ac:dyDescent="0.35">
      <c r="A7715" s="4">
        <v>7714</v>
      </c>
      <c r="B7715" s="2" t="s">
        <v>9613</v>
      </c>
      <c r="C7715" s="1">
        <v>2014</v>
      </c>
      <c r="D7715" s="3">
        <v>41941</v>
      </c>
      <c r="E7715" s="3">
        <v>41943</v>
      </c>
      <c r="F7715" s="2" t="s">
        <v>23</v>
      </c>
      <c r="G7715" s="2" t="s">
        <v>465</v>
      </c>
      <c r="H7715" s="2" t="s">
        <v>466</v>
      </c>
      <c r="I7715" s="2" t="s">
        <v>26</v>
      </c>
      <c r="J7715" s="2" t="s">
        <v>27</v>
      </c>
      <c r="K7715" s="2" t="s">
        <v>1706</v>
      </c>
      <c r="L7715" s="2" t="s">
        <v>88</v>
      </c>
      <c r="M7715" s="1">
        <v>28314</v>
      </c>
      <c r="N7715" s="2" t="s">
        <v>30</v>
      </c>
      <c r="O7715" s="2" t="s">
        <v>8879</v>
      </c>
      <c r="P7715" s="2" t="s">
        <v>46</v>
      </c>
      <c r="Q7715" s="2" t="s">
        <v>90</v>
      </c>
      <c r="R7715" s="2" t="s">
        <v>8880</v>
      </c>
      <c r="S7715" s="1">
        <v>47.951999999999998</v>
      </c>
      <c r="T7715" s="1">
        <v>3</v>
      </c>
      <c r="U7715" s="1">
        <v>0.2</v>
      </c>
      <c r="V7715" s="5">
        <v>16.183800000000002</v>
      </c>
    </row>
    <row r="7716" spans="1:22" ht="15" thickBot="1" x14ac:dyDescent="0.35">
      <c r="A7716" s="4">
        <v>7715</v>
      </c>
      <c r="B7716" s="2" t="s">
        <v>9614</v>
      </c>
      <c r="C7716" s="1">
        <v>2011</v>
      </c>
      <c r="D7716" s="3">
        <v>40882</v>
      </c>
      <c r="E7716" s="3">
        <v>40884</v>
      </c>
      <c r="F7716" s="2" t="s">
        <v>188</v>
      </c>
      <c r="G7716" s="2" t="s">
        <v>864</v>
      </c>
      <c r="H7716" s="2" t="s">
        <v>865</v>
      </c>
      <c r="I7716" s="2" t="s">
        <v>26</v>
      </c>
      <c r="J7716" s="2" t="s">
        <v>27</v>
      </c>
      <c r="K7716" s="2" t="s">
        <v>42</v>
      </c>
      <c r="L7716" s="2" t="s">
        <v>43</v>
      </c>
      <c r="M7716" s="1">
        <v>90032</v>
      </c>
      <c r="N7716" s="2" t="s">
        <v>44</v>
      </c>
      <c r="O7716" s="2" t="s">
        <v>2276</v>
      </c>
      <c r="P7716" s="2" t="s">
        <v>46</v>
      </c>
      <c r="Q7716" s="2" t="s">
        <v>78</v>
      </c>
      <c r="R7716" s="2" t="s">
        <v>2277</v>
      </c>
      <c r="S7716" s="1">
        <v>250.26</v>
      </c>
      <c r="T7716" s="1">
        <v>6</v>
      </c>
      <c r="U7716" s="1">
        <v>0</v>
      </c>
      <c r="V7716" s="5">
        <v>72.575400000000002</v>
      </c>
    </row>
    <row r="7717" spans="1:22" ht="15" thickBot="1" x14ac:dyDescent="0.35">
      <c r="A7717" s="4">
        <v>7716</v>
      </c>
      <c r="B7717" s="2" t="s">
        <v>9615</v>
      </c>
      <c r="C7717" s="1">
        <v>2014</v>
      </c>
      <c r="D7717" s="3">
        <v>41947</v>
      </c>
      <c r="E7717" s="3">
        <v>41952</v>
      </c>
      <c r="F7717" s="2" t="s">
        <v>50</v>
      </c>
      <c r="G7717" s="2" t="s">
        <v>2378</v>
      </c>
      <c r="H7717" s="2" t="s">
        <v>2379</v>
      </c>
      <c r="I7717" s="2" t="s">
        <v>26</v>
      </c>
      <c r="J7717" s="2" t="s">
        <v>27</v>
      </c>
      <c r="K7717" s="2" t="s">
        <v>146</v>
      </c>
      <c r="L7717" s="2" t="s">
        <v>147</v>
      </c>
      <c r="M7717" s="1">
        <v>19140</v>
      </c>
      <c r="N7717" s="2" t="s">
        <v>148</v>
      </c>
      <c r="O7717" s="2" t="s">
        <v>7144</v>
      </c>
      <c r="P7717" s="2" t="s">
        <v>71</v>
      </c>
      <c r="Q7717" s="2" t="s">
        <v>161</v>
      </c>
      <c r="R7717" s="2" t="s">
        <v>7145</v>
      </c>
      <c r="S7717" s="1">
        <v>40.776000000000003</v>
      </c>
      <c r="T7717" s="1">
        <v>3</v>
      </c>
      <c r="U7717" s="1">
        <v>0.2</v>
      </c>
      <c r="V7717" s="5">
        <v>0.50970000000000004</v>
      </c>
    </row>
    <row r="7718" spans="1:22" ht="15" thickBot="1" x14ac:dyDescent="0.35">
      <c r="A7718" s="4">
        <v>7717</v>
      </c>
      <c r="B7718" s="2" t="s">
        <v>9616</v>
      </c>
      <c r="C7718" s="1">
        <v>2012</v>
      </c>
      <c r="D7718" s="3">
        <v>40914</v>
      </c>
      <c r="E7718" s="3">
        <v>40920</v>
      </c>
      <c r="F7718" s="2" t="s">
        <v>50</v>
      </c>
      <c r="G7718" s="2" t="s">
        <v>3427</v>
      </c>
      <c r="H7718" s="2" t="s">
        <v>3428</v>
      </c>
      <c r="I7718" s="2" t="s">
        <v>41</v>
      </c>
      <c r="J7718" s="2" t="s">
        <v>27</v>
      </c>
      <c r="K7718" s="2" t="s">
        <v>1081</v>
      </c>
      <c r="L7718" s="2" t="s">
        <v>457</v>
      </c>
      <c r="M7718" s="1">
        <v>80906</v>
      </c>
      <c r="N7718" s="2" t="s">
        <v>44</v>
      </c>
      <c r="O7718" s="2" t="s">
        <v>3746</v>
      </c>
      <c r="P7718" s="2" t="s">
        <v>46</v>
      </c>
      <c r="Q7718" s="2" t="s">
        <v>90</v>
      </c>
      <c r="R7718" s="2" t="s">
        <v>3747</v>
      </c>
      <c r="S7718" s="1">
        <v>29.6</v>
      </c>
      <c r="T7718" s="1">
        <v>5</v>
      </c>
      <c r="U7718" s="1">
        <v>0.2</v>
      </c>
      <c r="V7718" s="5">
        <v>9.25</v>
      </c>
    </row>
    <row r="7719" spans="1:22" ht="15" thickBot="1" x14ac:dyDescent="0.35">
      <c r="A7719" s="4">
        <v>7718</v>
      </c>
      <c r="B7719" s="2" t="s">
        <v>9616</v>
      </c>
      <c r="C7719" s="1">
        <v>2012</v>
      </c>
      <c r="D7719" s="3">
        <v>40914</v>
      </c>
      <c r="E7719" s="3">
        <v>40920</v>
      </c>
      <c r="F7719" s="2" t="s">
        <v>50</v>
      </c>
      <c r="G7719" s="2" t="s">
        <v>3427</v>
      </c>
      <c r="H7719" s="2" t="s">
        <v>3428</v>
      </c>
      <c r="I7719" s="2" t="s">
        <v>41</v>
      </c>
      <c r="J7719" s="2" t="s">
        <v>27</v>
      </c>
      <c r="K7719" s="2" t="s">
        <v>1081</v>
      </c>
      <c r="L7719" s="2" t="s">
        <v>457</v>
      </c>
      <c r="M7719" s="1">
        <v>80906</v>
      </c>
      <c r="N7719" s="2" t="s">
        <v>44</v>
      </c>
      <c r="O7719" s="2" t="s">
        <v>1966</v>
      </c>
      <c r="P7719" s="2" t="s">
        <v>46</v>
      </c>
      <c r="Q7719" s="2" t="s">
        <v>75</v>
      </c>
      <c r="R7719" s="2" t="s">
        <v>1967</v>
      </c>
      <c r="S7719" s="1">
        <v>1.9379999999999999</v>
      </c>
      <c r="T7719" s="1">
        <v>2</v>
      </c>
      <c r="U7719" s="1">
        <v>0.7</v>
      </c>
      <c r="V7719" s="5">
        <v>-1.3566</v>
      </c>
    </row>
    <row r="7720" spans="1:22" ht="15" thickBot="1" x14ac:dyDescent="0.35">
      <c r="A7720" s="4">
        <v>7719</v>
      </c>
      <c r="B7720" s="2" t="s">
        <v>9617</v>
      </c>
      <c r="C7720" s="1">
        <v>2014</v>
      </c>
      <c r="D7720" s="3">
        <v>41892</v>
      </c>
      <c r="E7720" s="3">
        <v>41897</v>
      </c>
      <c r="F7720" s="2" t="s">
        <v>50</v>
      </c>
      <c r="G7720" s="2" t="s">
        <v>1779</v>
      </c>
      <c r="H7720" s="2" t="s">
        <v>1780</v>
      </c>
      <c r="I7720" s="2" t="s">
        <v>41</v>
      </c>
      <c r="J7720" s="2" t="s">
        <v>27</v>
      </c>
      <c r="K7720" s="2" t="s">
        <v>42</v>
      </c>
      <c r="L7720" s="2" t="s">
        <v>43</v>
      </c>
      <c r="M7720" s="1">
        <v>90032</v>
      </c>
      <c r="N7720" s="2" t="s">
        <v>44</v>
      </c>
      <c r="O7720" s="2" t="s">
        <v>4934</v>
      </c>
      <c r="P7720" s="2" t="s">
        <v>71</v>
      </c>
      <c r="Q7720" s="2" t="s">
        <v>161</v>
      </c>
      <c r="R7720" s="2" t="s">
        <v>4935</v>
      </c>
      <c r="S7720" s="1">
        <v>159.96</v>
      </c>
      <c r="T7720" s="1">
        <v>4</v>
      </c>
      <c r="U7720" s="1">
        <v>0</v>
      </c>
      <c r="V7720" s="5">
        <v>51.187199999999997</v>
      </c>
    </row>
    <row r="7721" spans="1:22" ht="15" thickBot="1" x14ac:dyDescent="0.35">
      <c r="A7721" s="4">
        <v>7720</v>
      </c>
      <c r="B7721" s="2" t="s">
        <v>9618</v>
      </c>
      <c r="C7721" s="1">
        <v>2012</v>
      </c>
      <c r="D7721" s="3">
        <v>40913</v>
      </c>
      <c r="E7721" s="3">
        <v>40918</v>
      </c>
      <c r="F7721" s="2" t="s">
        <v>50</v>
      </c>
      <c r="G7721" s="2" t="s">
        <v>3456</v>
      </c>
      <c r="H7721" s="2" t="s">
        <v>3457</v>
      </c>
      <c r="I7721" s="2" t="s">
        <v>41</v>
      </c>
      <c r="J7721" s="2" t="s">
        <v>27</v>
      </c>
      <c r="K7721" s="2" t="s">
        <v>266</v>
      </c>
      <c r="L7721" s="2" t="s">
        <v>267</v>
      </c>
      <c r="M7721" s="1">
        <v>10009</v>
      </c>
      <c r="N7721" s="2" t="s">
        <v>148</v>
      </c>
      <c r="O7721" s="2" t="s">
        <v>6379</v>
      </c>
      <c r="P7721" s="2" t="s">
        <v>46</v>
      </c>
      <c r="Q7721" s="2" t="s">
        <v>68</v>
      </c>
      <c r="R7721" s="2" t="s">
        <v>6380</v>
      </c>
      <c r="S7721" s="1">
        <v>59.52</v>
      </c>
      <c r="T7721" s="1">
        <v>3</v>
      </c>
      <c r="U7721" s="1">
        <v>0</v>
      </c>
      <c r="V7721" s="5">
        <v>15.475199999999999</v>
      </c>
    </row>
    <row r="7722" spans="1:22" ht="15" thickBot="1" x14ac:dyDescent="0.35">
      <c r="A7722" s="4">
        <v>7721</v>
      </c>
      <c r="B7722" s="2" t="s">
        <v>9618</v>
      </c>
      <c r="C7722" s="1">
        <v>2012</v>
      </c>
      <c r="D7722" s="3">
        <v>40913</v>
      </c>
      <c r="E7722" s="3">
        <v>40918</v>
      </c>
      <c r="F7722" s="2" t="s">
        <v>50</v>
      </c>
      <c r="G7722" s="2" t="s">
        <v>3456</v>
      </c>
      <c r="H7722" s="2" t="s">
        <v>3457</v>
      </c>
      <c r="I7722" s="2" t="s">
        <v>41</v>
      </c>
      <c r="J7722" s="2" t="s">
        <v>27</v>
      </c>
      <c r="K7722" s="2" t="s">
        <v>266</v>
      </c>
      <c r="L7722" s="2" t="s">
        <v>267</v>
      </c>
      <c r="M7722" s="1">
        <v>10009</v>
      </c>
      <c r="N7722" s="2" t="s">
        <v>148</v>
      </c>
      <c r="O7722" s="2" t="s">
        <v>2956</v>
      </c>
      <c r="P7722" s="2" t="s">
        <v>46</v>
      </c>
      <c r="Q7722" s="2" t="s">
        <v>173</v>
      </c>
      <c r="R7722" s="2" t="s">
        <v>2957</v>
      </c>
      <c r="S7722" s="1">
        <v>17.48</v>
      </c>
      <c r="T7722" s="1">
        <v>2</v>
      </c>
      <c r="U7722" s="1">
        <v>0</v>
      </c>
      <c r="V7722" s="5">
        <v>8.2156000000000002</v>
      </c>
    </row>
    <row r="7723" spans="1:22" ht="15" thickBot="1" x14ac:dyDescent="0.35">
      <c r="A7723" s="4">
        <v>7722</v>
      </c>
      <c r="B7723" s="2" t="s">
        <v>9618</v>
      </c>
      <c r="C7723" s="1">
        <v>2012</v>
      </c>
      <c r="D7723" s="3">
        <v>40913</v>
      </c>
      <c r="E7723" s="3">
        <v>40918</v>
      </c>
      <c r="F7723" s="2" t="s">
        <v>50</v>
      </c>
      <c r="G7723" s="2" t="s">
        <v>3456</v>
      </c>
      <c r="H7723" s="2" t="s">
        <v>3457</v>
      </c>
      <c r="I7723" s="2" t="s">
        <v>41</v>
      </c>
      <c r="J7723" s="2" t="s">
        <v>27</v>
      </c>
      <c r="K7723" s="2" t="s">
        <v>266</v>
      </c>
      <c r="L7723" s="2" t="s">
        <v>267</v>
      </c>
      <c r="M7723" s="1">
        <v>10009</v>
      </c>
      <c r="N7723" s="2" t="s">
        <v>148</v>
      </c>
      <c r="O7723" s="2" t="s">
        <v>5112</v>
      </c>
      <c r="P7723" s="2" t="s">
        <v>46</v>
      </c>
      <c r="Q7723" s="2" t="s">
        <v>75</v>
      </c>
      <c r="R7723" s="2" t="s">
        <v>5113</v>
      </c>
      <c r="S7723" s="1">
        <v>13.167999999999999</v>
      </c>
      <c r="T7723" s="1">
        <v>2</v>
      </c>
      <c r="U7723" s="1">
        <v>0.2</v>
      </c>
      <c r="V7723" s="5">
        <v>4.6087999999999996</v>
      </c>
    </row>
    <row r="7724" spans="1:22" ht="15" thickBot="1" x14ac:dyDescent="0.35">
      <c r="A7724" s="4">
        <v>7723</v>
      </c>
      <c r="B7724" s="2" t="s">
        <v>9619</v>
      </c>
      <c r="C7724" s="1">
        <v>2014</v>
      </c>
      <c r="D7724" s="3">
        <v>41746</v>
      </c>
      <c r="E7724" s="3">
        <v>41750</v>
      </c>
      <c r="F7724" s="2" t="s">
        <v>50</v>
      </c>
      <c r="G7724" s="2" t="s">
        <v>2250</v>
      </c>
      <c r="H7724" s="2" t="s">
        <v>2251</v>
      </c>
      <c r="I7724" s="2" t="s">
        <v>102</v>
      </c>
      <c r="J7724" s="2" t="s">
        <v>27</v>
      </c>
      <c r="K7724" s="2" t="s">
        <v>127</v>
      </c>
      <c r="L7724" s="2" t="s">
        <v>43</v>
      </c>
      <c r="M7724" s="1">
        <v>94109</v>
      </c>
      <c r="N7724" s="2" t="s">
        <v>44</v>
      </c>
      <c r="O7724" s="2" t="s">
        <v>9620</v>
      </c>
      <c r="P7724" s="2" t="s">
        <v>46</v>
      </c>
      <c r="Q7724" s="2" t="s">
        <v>78</v>
      </c>
      <c r="R7724" s="2" t="s">
        <v>9621</v>
      </c>
      <c r="S7724" s="1">
        <v>40.74</v>
      </c>
      <c r="T7724" s="1">
        <v>3</v>
      </c>
      <c r="U7724" s="1">
        <v>0</v>
      </c>
      <c r="V7724" s="5">
        <v>12.222</v>
      </c>
    </row>
    <row r="7725" spans="1:22" ht="15" thickBot="1" x14ac:dyDescent="0.35">
      <c r="A7725" s="4">
        <v>7724</v>
      </c>
      <c r="B7725" s="2" t="s">
        <v>9622</v>
      </c>
      <c r="C7725" s="1">
        <v>2012</v>
      </c>
      <c r="D7725" s="3">
        <v>41162</v>
      </c>
      <c r="E7725" s="3">
        <v>41166</v>
      </c>
      <c r="F7725" s="2" t="s">
        <v>50</v>
      </c>
      <c r="G7725" s="2" t="s">
        <v>7866</v>
      </c>
      <c r="H7725" s="2" t="s">
        <v>7867</v>
      </c>
      <c r="I7725" s="2" t="s">
        <v>41</v>
      </c>
      <c r="J7725" s="2" t="s">
        <v>27</v>
      </c>
      <c r="K7725" s="2" t="s">
        <v>1237</v>
      </c>
      <c r="L7725" s="2" t="s">
        <v>104</v>
      </c>
      <c r="M7725" s="1">
        <v>78745</v>
      </c>
      <c r="N7725" s="2" t="s">
        <v>105</v>
      </c>
      <c r="O7725" s="2" t="s">
        <v>4768</v>
      </c>
      <c r="P7725" s="2" t="s">
        <v>32</v>
      </c>
      <c r="Q7725" s="2" t="s">
        <v>36</v>
      </c>
      <c r="R7725" s="2" t="s">
        <v>4769</v>
      </c>
      <c r="S7725" s="1">
        <v>179.886</v>
      </c>
      <c r="T7725" s="1">
        <v>1</v>
      </c>
      <c r="U7725" s="1">
        <v>0.3</v>
      </c>
      <c r="V7725" s="5">
        <v>-2.5697999999999999</v>
      </c>
    </row>
    <row r="7726" spans="1:22" ht="15" thickBot="1" x14ac:dyDescent="0.35">
      <c r="A7726" s="4">
        <v>7725</v>
      </c>
      <c r="B7726" s="2" t="s">
        <v>9623</v>
      </c>
      <c r="C7726" s="1">
        <v>2013</v>
      </c>
      <c r="D7726" s="3">
        <v>41543</v>
      </c>
      <c r="E7726" s="3">
        <v>41547</v>
      </c>
      <c r="F7726" s="2" t="s">
        <v>50</v>
      </c>
      <c r="G7726" s="2" t="s">
        <v>6531</v>
      </c>
      <c r="H7726" s="2" t="s">
        <v>6532</v>
      </c>
      <c r="I7726" s="2" t="s">
        <v>26</v>
      </c>
      <c r="J7726" s="2" t="s">
        <v>27</v>
      </c>
      <c r="K7726" s="2" t="s">
        <v>2180</v>
      </c>
      <c r="L7726" s="2" t="s">
        <v>498</v>
      </c>
      <c r="M7726" s="1">
        <v>44105</v>
      </c>
      <c r="N7726" s="2" t="s">
        <v>148</v>
      </c>
      <c r="O7726" s="2" t="s">
        <v>3305</v>
      </c>
      <c r="P7726" s="2" t="s">
        <v>46</v>
      </c>
      <c r="Q7726" s="2" t="s">
        <v>78</v>
      </c>
      <c r="R7726" s="2" t="s">
        <v>3306</v>
      </c>
      <c r="S7726" s="1">
        <v>286.25599999999997</v>
      </c>
      <c r="T7726" s="1">
        <v>1</v>
      </c>
      <c r="U7726" s="1">
        <v>0.2</v>
      </c>
      <c r="V7726" s="5">
        <v>17.890999999999998</v>
      </c>
    </row>
    <row r="7727" spans="1:22" ht="15" thickBot="1" x14ac:dyDescent="0.35">
      <c r="A7727" s="4">
        <v>7726</v>
      </c>
      <c r="B7727" s="2" t="s">
        <v>9623</v>
      </c>
      <c r="C7727" s="1">
        <v>2013</v>
      </c>
      <c r="D7727" s="3">
        <v>41543</v>
      </c>
      <c r="E7727" s="3">
        <v>41547</v>
      </c>
      <c r="F7727" s="2" t="s">
        <v>50</v>
      </c>
      <c r="G7727" s="2" t="s">
        <v>6531</v>
      </c>
      <c r="H7727" s="2" t="s">
        <v>6532</v>
      </c>
      <c r="I7727" s="2" t="s">
        <v>26</v>
      </c>
      <c r="J7727" s="2" t="s">
        <v>27</v>
      </c>
      <c r="K7727" s="2" t="s">
        <v>2180</v>
      </c>
      <c r="L7727" s="2" t="s">
        <v>498</v>
      </c>
      <c r="M7727" s="1">
        <v>44105</v>
      </c>
      <c r="N7727" s="2" t="s">
        <v>148</v>
      </c>
      <c r="O7727" s="2" t="s">
        <v>1798</v>
      </c>
      <c r="P7727" s="2" t="s">
        <v>46</v>
      </c>
      <c r="Q7727" s="2" t="s">
        <v>59</v>
      </c>
      <c r="R7727" s="2" t="s">
        <v>1799</v>
      </c>
      <c r="S7727" s="1">
        <v>24.224</v>
      </c>
      <c r="T7727" s="1">
        <v>2</v>
      </c>
      <c r="U7727" s="1">
        <v>0.2</v>
      </c>
      <c r="V7727" s="5">
        <v>-4.8448000000000002</v>
      </c>
    </row>
    <row r="7728" spans="1:22" ht="15" thickBot="1" x14ac:dyDescent="0.35">
      <c r="A7728" s="4">
        <v>7727</v>
      </c>
      <c r="B7728" s="2" t="s">
        <v>9623</v>
      </c>
      <c r="C7728" s="1">
        <v>2013</v>
      </c>
      <c r="D7728" s="3">
        <v>41543</v>
      </c>
      <c r="E7728" s="3">
        <v>41547</v>
      </c>
      <c r="F7728" s="2" t="s">
        <v>50</v>
      </c>
      <c r="G7728" s="2" t="s">
        <v>6531</v>
      </c>
      <c r="H7728" s="2" t="s">
        <v>6532</v>
      </c>
      <c r="I7728" s="2" t="s">
        <v>26</v>
      </c>
      <c r="J7728" s="2" t="s">
        <v>27</v>
      </c>
      <c r="K7728" s="2" t="s">
        <v>2180</v>
      </c>
      <c r="L7728" s="2" t="s">
        <v>498</v>
      </c>
      <c r="M7728" s="1">
        <v>44105</v>
      </c>
      <c r="N7728" s="2" t="s">
        <v>148</v>
      </c>
      <c r="O7728" s="2" t="s">
        <v>3688</v>
      </c>
      <c r="P7728" s="2" t="s">
        <v>46</v>
      </c>
      <c r="Q7728" s="2" t="s">
        <v>59</v>
      </c>
      <c r="R7728" s="2" t="s">
        <v>3689</v>
      </c>
      <c r="S7728" s="1">
        <v>331.536</v>
      </c>
      <c r="T7728" s="1">
        <v>3</v>
      </c>
      <c r="U7728" s="1">
        <v>0.2</v>
      </c>
      <c r="V7728" s="5">
        <v>-82.884</v>
      </c>
    </row>
    <row r="7729" spans="1:22" ht="15" thickBot="1" x14ac:dyDescent="0.35">
      <c r="A7729" s="4">
        <v>7728</v>
      </c>
      <c r="B7729" s="2" t="s">
        <v>9624</v>
      </c>
      <c r="C7729" s="1">
        <v>2012</v>
      </c>
      <c r="D7729" s="3">
        <v>40984</v>
      </c>
      <c r="E7729" s="3">
        <v>40988</v>
      </c>
      <c r="F7729" s="2" t="s">
        <v>23</v>
      </c>
      <c r="G7729" s="2" t="s">
        <v>721</v>
      </c>
      <c r="H7729" s="2" t="s">
        <v>722</v>
      </c>
      <c r="I7729" s="2" t="s">
        <v>102</v>
      </c>
      <c r="J7729" s="2" t="s">
        <v>27</v>
      </c>
      <c r="K7729" s="2" t="s">
        <v>266</v>
      </c>
      <c r="L7729" s="2" t="s">
        <v>267</v>
      </c>
      <c r="M7729" s="1">
        <v>10009</v>
      </c>
      <c r="N7729" s="2" t="s">
        <v>148</v>
      </c>
      <c r="O7729" s="2" t="s">
        <v>7505</v>
      </c>
      <c r="P7729" s="2" t="s">
        <v>46</v>
      </c>
      <c r="Q7729" s="2" t="s">
        <v>68</v>
      </c>
      <c r="R7729" s="2" t="s">
        <v>7506</v>
      </c>
      <c r="S7729" s="1">
        <v>17.52</v>
      </c>
      <c r="T7729" s="1">
        <v>3</v>
      </c>
      <c r="U7729" s="1">
        <v>0</v>
      </c>
      <c r="V7729" s="5">
        <v>6.3071999999999999</v>
      </c>
    </row>
    <row r="7730" spans="1:22" ht="15" thickBot="1" x14ac:dyDescent="0.35">
      <c r="A7730" s="4">
        <v>7729</v>
      </c>
      <c r="B7730" s="2" t="s">
        <v>9625</v>
      </c>
      <c r="C7730" s="1">
        <v>2013</v>
      </c>
      <c r="D7730" s="3">
        <v>41605</v>
      </c>
      <c r="E7730" s="3">
        <v>41611</v>
      </c>
      <c r="F7730" s="2" t="s">
        <v>50</v>
      </c>
      <c r="G7730" s="2" t="s">
        <v>5920</v>
      </c>
      <c r="H7730" s="2" t="s">
        <v>5921</v>
      </c>
      <c r="I7730" s="2" t="s">
        <v>26</v>
      </c>
      <c r="J7730" s="2" t="s">
        <v>27</v>
      </c>
      <c r="K7730" s="2" t="s">
        <v>4172</v>
      </c>
      <c r="L7730" s="2" t="s">
        <v>104</v>
      </c>
      <c r="M7730" s="1">
        <v>79907</v>
      </c>
      <c r="N7730" s="2" t="s">
        <v>105</v>
      </c>
      <c r="O7730" s="2" t="s">
        <v>3118</v>
      </c>
      <c r="P7730" s="2" t="s">
        <v>46</v>
      </c>
      <c r="Q7730" s="2" t="s">
        <v>68</v>
      </c>
      <c r="R7730" s="2" t="s">
        <v>3119</v>
      </c>
      <c r="S7730" s="1">
        <v>17.856000000000002</v>
      </c>
      <c r="T7730" s="1">
        <v>4</v>
      </c>
      <c r="U7730" s="1">
        <v>0.2</v>
      </c>
      <c r="V7730" s="5">
        <v>4.2408000000000001</v>
      </c>
    </row>
    <row r="7731" spans="1:22" ht="15" thickBot="1" x14ac:dyDescent="0.35">
      <c r="A7731" s="4">
        <v>7730</v>
      </c>
      <c r="B7731" s="2" t="s">
        <v>9626</v>
      </c>
      <c r="C7731" s="1">
        <v>2013</v>
      </c>
      <c r="D7731" s="3">
        <v>41544</v>
      </c>
      <c r="E7731" s="3">
        <v>41549</v>
      </c>
      <c r="F7731" s="2" t="s">
        <v>50</v>
      </c>
      <c r="G7731" s="2" t="s">
        <v>1599</v>
      </c>
      <c r="H7731" s="2" t="s">
        <v>1600</v>
      </c>
      <c r="I7731" s="2" t="s">
        <v>102</v>
      </c>
      <c r="J7731" s="2" t="s">
        <v>27</v>
      </c>
      <c r="K7731" s="2" t="s">
        <v>5646</v>
      </c>
      <c r="L7731" s="2" t="s">
        <v>54</v>
      </c>
      <c r="M7731" s="1">
        <v>32303</v>
      </c>
      <c r="N7731" s="2" t="s">
        <v>30</v>
      </c>
      <c r="O7731" s="2" t="s">
        <v>5438</v>
      </c>
      <c r="P7731" s="2" t="s">
        <v>71</v>
      </c>
      <c r="Q7731" s="2" t="s">
        <v>161</v>
      </c>
      <c r="R7731" s="2" t="s">
        <v>5439</v>
      </c>
      <c r="S7731" s="1">
        <v>431.976</v>
      </c>
      <c r="T7731" s="1">
        <v>3</v>
      </c>
      <c r="U7731" s="1">
        <v>0.2</v>
      </c>
      <c r="V7731" s="5">
        <v>-75.595799999999997</v>
      </c>
    </row>
    <row r="7732" spans="1:22" ht="15" thickBot="1" x14ac:dyDescent="0.35">
      <c r="A7732" s="4">
        <v>7731</v>
      </c>
      <c r="B7732" s="2" t="s">
        <v>9627</v>
      </c>
      <c r="C7732" s="1">
        <v>2014</v>
      </c>
      <c r="D7732" s="3">
        <v>41804</v>
      </c>
      <c r="E7732" s="3">
        <v>41810</v>
      </c>
      <c r="F7732" s="2" t="s">
        <v>50</v>
      </c>
      <c r="G7732" s="2" t="s">
        <v>620</v>
      </c>
      <c r="H7732" s="2" t="s">
        <v>621</v>
      </c>
      <c r="I7732" s="2" t="s">
        <v>102</v>
      </c>
      <c r="J7732" s="2" t="s">
        <v>27</v>
      </c>
      <c r="K7732" s="2" t="s">
        <v>95</v>
      </c>
      <c r="L7732" s="2" t="s">
        <v>96</v>
      </c>
      <c r="M7732" s="1">
        <v>98103</v>
      </c>
      <c r="N7732" s="2" t="s">
        <v>44</v>
      </c>
      <c r="O7732" s="2" t="s">
        <v>4839</v>
      </c>
      <c r="P7732" s="2" t="s">
        <v>32</v>
      </c>
      <c r="Q7732" s="2" t="s">
        <v>36</v>
      </c>
      <c r="R7732" s="2" t="s">
        <v>4840</v>
      </c>
      <c r="S7732" s="1">
        <v>291.13600000000002</v>
      </c>
      <c r="T7732" s="1">
        <v>4</v>
      </c>
      <c r="U7732" s="1">
        <v>0.2</v>
      </c>
      <c r="V7732" s="5">
        <v>-25.474399999999999</v>
      </c>
    </row>
    <row r="7733" spans="1:22" ht="15" thickBot="1" x14ac:dyDescent="0.35">
      <c r="A7733" s="4">
        <v>7732</v>
      </c>
      <c r="B7733" s="2" t="s">
        <v>9628</v>
      </c>
      <c r="C7733" s="1">
        <v>2014</v>
      </c>
      <c r="D7733" s="3">
        <v>41901</v>
      </c>
      <c r="E7733" s="3">
        <v>41904</v>
      </c>
      <c r="F7733" s="2" t="s">
        <v>188</v>
      </c>
      <c r="G7733" s="2" t="s">
        <v>475</v>
      </c>
      <c r="H7733" s="2" t="s">
        <v>476</v>
      </c>
      <c r="I7733" s="2" t="s">
        <v>102</v>
      </c>
      <c r="J7733" s="2" t="s">
        <v>27</v>
      </c>
      <c r="K7733" s="2" t="s">
        <v>815</v>
      </c>
      <c r="L7733" s="2" t="s">
        <v>104</v>
      </c>
      <c r="M7733" s="1">
        <v>75220</v>
      </c>
      <c r="N7733" s="2" t="s">
        <v>105</v>
      </c>
      <c r="O7733" s="2" t="s">
        <v>374</v>
      </c>
      <c r="P7733" s="2" t="s">
        <v>46</v>
      </c>
      <c r="Q7733" s="2" t="s">
        <v>173</v>
      </c>
      <c r="R7733" s="2" t="s">
        <v>375</v>
      </c>
      <c r="S7733" s="1">
        <v>114.848</v>
      </c>
      <c r="T7733" s="1">
        <v>4</v>
      </c>
      <c r="U7733" s="1">
        <v>0.2</v>
      </c>
      <c r="V7733" s="5">
        <v>35.89</v>
      </c>
    </row>
    <row r="7734" spans="1:22" ht="15" thickBot="1" x14ac:dyDescent="0.35">
      <c r="A7734" s="4">
        <v>7733</v>
      </c>
      <c r="B7734" s="2" t="s">
        <v>9629</v>
      </c>
      <c r="C7734" s="1">
        <v>2014</v>
      </c>
      <c r="D7734" s="3">
        <v>41793</v>
      </c>
      <c r="E7734" s="3">
        <v>41799</v>
      </c>
      <c r="F7734" s="2" t="s">
        <v>50</v>
      </c>
      <c r="G7734" s="2" t="s">
        <v>4011</v>
      </c>
      <c r="H7734" s="2" t="s">
        <v>4012</v>
      </c>
      <c r="I7734" s="2" t="s">
        <v>26</v>
      </c>
      <c r="J7734" s="2" t="s">
        <v>27</v>
      </c>
      <c r="K7734" s="2" t="s">
        <v>184</v>
      </c>
      <c r="L7734" s="2" t="s">
        <v>104</v>
      </c>
      <c r="M7734" s="1">
        <v>77070</v>
      </c>
      <c r="N7734" s="2" t="s">
        <v>105</v>
      </c>
      <c r="O7734" s="2" t="s">
        <v>2247</v>
      </c>
      <c r="P7734" s="2" t="s">
        <v>46</v>
      </c>
      <c r="Q7734" s="2" t="s">
        <v>90</v>
      </c>
      <c r="R7734" s="2" t="s">
        <v>2248</v>
      </c>
      <c r="S7734" s="1">
        <v>10.688000000000001</v>
      </c>
      <c r="T7734" s="1">
        <v>2</v>
      </c>
      <c r="U7734" s="1">
        <v>0.2</v>
      </c>
      <c r="V7734" s="5">
        <v>3.7408000000000001</v>
      </c>
    </row>
    <row r="7735" spans="1:22" ht="15" thickBot="1" x14ac:dyDescent="0.35">
      <c r="A7735" s="4">
        <v>7734</v>
      </c>
      <c r="B7735" s="2" t="s">
        <v>9630</v>
      </c>
      <c r="C7735" s="1">
        <v>2013</v>
      </c>
      <c r="D7735" s="3">
        <v>41410</v>
      </c>
      <c r="E7735" s="3">
        <v>41414</v>
      </c>
      <c r="F7735" s="2" t="s">
        <v>23</v>
      </c>
      <c r="G7735" s="2" t="s">
        <v>3679</v>
      </c>
      <c r="H7735" s="2" t="s">
        <v>3680</v>
      </c>
      <c r="I7735" s="2" t="s">
        <v>26</v>
      </c>
      <c r="J7735" s="2" t="s">
        <v>27</v>
      </c>
      <c r="K7735" s="2" t="s">
        <v>318</v>
      </c>
      <c r="L7735" s="2" t="s">
        <v>498</v>
      </c>
      <c r="M7735" s="1">
        <v>45503</v>
      </c>
      <c r="N7735" s="2" t="s">
        <v>148</v>
      </c>
      <c r="O7735" s="2" t="s">
        <v>5760</v>
      </c>
      <c r="P7735" s="2" t="s">
        <v>46</v>
      </c>
      <c r="Q7735" s="2" t="s">
        <v>90</v>
      </c>
      <c r="R7735" s="2" t="s">
        <v>5761</v>
      </c>
      <c r="S7735" s="1">
        <v>15.231999999999999</v>
      </c>
      <c r="T7735" s="1">
        <v>4</v>
      </c>
      <c r="U7735" s="1">
        <v>0.2</v>
      </c>
      <c r="V7735" s="5">
        <v>5.5216000000000003</v>
      </c>
    </row>
    <row r="7736" spans="1:22" ht="15" thickBot="1" x14ac:dyDescent="0.35">
      <c r="A7736" s="4">
        <v>7735</v>
      </c>
      <c r="B7736" s="2" t="s">
        <v>9631</v>
      </c>
      <c r="C7736" s="1">
        <v>2014</v>
      </c>
      <c r="D7736" s="3">
        <v>41898</v>
      </c>
      <c r="E7736" s="3">
        <v>41903</v>
      </c>
      <c r="F7736" s="2" t="s">
        <v>50</v>
      </c>
      <c r="G7736" s="2" t="s">
        <v>3575</v>
      </c>
      <c r="H7736" s="2" t="s">
        <v>3576</v>
      </c>
      <c r="I7736" s="2" t="s">
        <v>26</v>
      </c>
      <c r="J7736" s="2" t="s">
        <v>27</v>
      </c>
      <c r="K7736" s="2" t="s">
        <v>95</v>
      </c>
      <c r="L7736" s="2" t="s">
        <v>96</v>
      </c>
      <c r="M7736" s="1">
        <v>98103</v>
      </c>
      <c r="N7736" s="2" t="s">
        <v>44</v>
      </c>
      <c r="O7736" s="2" t="s">
        <v>679</v>
      </c>
      <c r="P7736" s="2" t="s">
        <v>46</v>
      </c>
      <c r="Q7736" s="2" t="s">
        <v>68</v>
      </c>
      <c r="R7736" s="2" t="s">
        <v>680</v>
      </c>
      <c r="S7736" s="1">
        <v>12.42</v>
      </c>
      <c r="T7736" s="1">
        <v>3</v>
      </c>
      <c r="U7736" s="1">
        <v>0</v>
      </c>
      <c r="V7736" s="5">
        <v>5.2164000000000001</v>
      </c>
    </row>
    <row r="7737" spans="1:22" ht="15" thickBot="1" x14ac:dyDescent="0.35">
      <c r="A7737" s="4">
        <v>7736</v>
      </c>
      <c r="B7737" s="2" t="s">
        <v>9632</v>
      </c>
      <c r="C7737" s="1">
        <v>2013</v>
      </c>
      <c r="D7737" s="3">
        <v>41509</v>
      </c>
      <c r="E7737" s="3">
        <v>41513</v>
      </c>
      <c r="F7737" s="2" t="s">
        <v>50</v>
      </c>
      <c r="G7737" s="2" t="s">
        <v>3107</v>
      </c>
      <c r="H7737" s="2" t="s">
        <v>3108</v>
      </c>
      <c r="I7737" s="2" t="s">
        <v>41</v>
      </c>
      <c r="J7737" s="2" t="s">
        <v>27</v>
      </c>
      <c r="K7737" s="2" t="s">
        <v>95</v>
      </c>
      <c r="L7737" s="2" t="s">
        <v>96</v>
      </c>
      <c r="M7737" s="1">
        <v>98105</v>
      </c>
      <c r="N7737" s="2" t="s">
        <v>44</v>
      </c>
      <c r="O7737" s="2" t="s">
        <v>2643</v>
      </c>
      <c r="P7737" s="2" t="s">
        <v>46</v>
      </c>
      <c r="Q7737" s="2" t="s">
        <v>90</v>
      </c>
      <c r="R7737" s="2" t="s">
        <v>2644</v>
      </c>
      <c r="S7737" s="1">
        <v>19.440000000000001</v>
      </c>
      <c r="T7737" s="1">
        <v>3</v>
      </c>
      <c r="U7737" s="1">
        <v>0</v>
      </c>
      <c r="V7737" s="5">
        <v>9.3312000000000008</v>
      </c>
    </row>
    <row r="7738" spans="1:22" ht="15" thickBot="1" x14ac:dyDescent="0.35">
      <c r="A7738" s="4">
        <v>7737</v>
      </c>
      <c r="B7738" s="2" t="s">
        <v>9633</v>
      </c>
      <c r="C7738" s="1">
        <v>2011</v>
      </c>
      <c r="D7738" s="3">
        <v>40693</v>
      </c>
      <c r="E7738" s="3">
        <v>40700</v>
      </c>
      <c r="F7738" s="2" t="s">
        <v>50</v>
      </c>
      <c r="G7738" s="2" t="s">
        <v>4261</v>
      </c>
      <c r="H7738" s="2" t="s">
        <v>4262</v>
      </c>
      <c r="I7738" s="2" t="s">
        <v>26</v>
      </c>
      <c r="J7738" s="2" t="s">
        <v>27</v>
      </c>
      <c r="K7738" s="2" t="s">
        <v>266</v>
      </c>
      <c r="L7738" s="2" t="s">
        <v>267</v>
      </c>
      <c r="M7738" s="1">
        <v>10024</v>
      </c>
      <c r="N7738" s="2" t="s">
        <v>148</v>
      </c>
      <c r="O7738" s="2" t="s">
        <v>2786</v>
      </c>
      <c r="P7738" s="2" t="s">
        <v>46</v>
      </c>
      <c r="Q7738" s="2" t="s">
        <v>75</v>
      </c>
      <c r="R7738" s="2" t="s">
        <v>2787</v>
      </c>
      <c r="S7738" s="1">
        <v>70.367999999999995</v>
      </c>
      <c r="T7738" s="1">
        <v>4</v>
      </c>
      <c r="U7738" s="1">
        <v>0.2</v>
      </c>
      <c r="V7738" s="5">
        <v>26.388000000000002</v>
      </c>
    </row>
    <row r="7739" spans="1:22" ht="15" thickBot="1" x14ac:dyDescent="0.35">
      <c r="A7739" s="4">
        <v>7738</v>
      </c>
      <c r="B7739" s="2" t="s">
        <v>9634</v>
      </c>
      <c r="C7739" s="1">
        <v>2014</v>
      </c>
      <c r="D7739" s="3">
        <v>41992</v>
      </c>
      <c r="E7739" s="3">
        <v>41994</v>
      </c>
      <c r="F7739" s="2" t="s">
        <v>188</v>
      </c>
      <c r="G7739" s="2" t="s">
        <v>7438</v>
      </c>
      <c r="H7739" s="2" t="s">
        <v>7439</v>
      </c>
      <c r="I7739" s="2" t="s">
        <v>26</v>
      </c>
      <c r="J7739" s="2" t="s">
        <v>27</v>
      </c>
      <c r="K7739" s="2" t="s">
        <v>467</v>
      </c>
      <c r="L7739" s="2" t="s">
        <v>88</v>
      </c>
      <c r="M7739" s="1">
        <v>28205</v>
      </c>
      <c r="N7739" s="2" t="s">
        <v>30</v>
      </c>
      <c r="O7739" s="2" t="s">
        <v>4123</v>
      </c>
      <c r="P7739" s="2" t="s">
        <v>46</v>
      </c>
      <c r="Q7739" s="2" t="s">
        <v>68</v>
      </c>
      <c r="R7739" s="2" t="s">
        <v>4124</v>
      </c>
      <c r="S7739" s="1">
        <v>12.672000000000001</v>
      </c>
      <c r="T7739" s="1">
        <v>9</v>
      </c>
      <c r="U7739" s="1">
        <v>0.2</v>
      </c>
      <c r="V7739" s="5">
        <v>1.4256</v>
      </c>
    </row>
    <row r="7740" spans="1:22" ht="15" thickBot="1" x14ac:dyDescent="0.35">
      <c r="A7740" s="4">
        <v>7739</v>
      </c>
      <c r="B7740" s="2" t="s">
        <v>9635</v>
      </c>
      <c r="C7740" s="1">
        <v>2014</v>
      </c>
      <c r="D7740" s="3">
        <v>41851</v>
      </c>
      <c r="E7740" s="3">
        <v>41858</v>
      </c>
      <c r="F7740" s="2" t="s">
        <v>50</v>
      </c>
      <c r="G7740" s="2" t="s">
        <v>2334</v>
      </c>
      <c r="H7740" s="2" t="s">
        <v>2335</v>
      </c>
      <c r="I7740" s="2" t="s">
        <v>26</v>
      </c>
      <c r="J7740" s="2" t="s">
        <v>27</v>
      </c>
      <c r="K7740" s="2" t="s">
        <v>4492</v>
      </c>
      <c r="L7740" s="2" t="s">
        <v>2735</v>
      </c>
      <c r="M7740" s="1">
        <v>21215</v>
      </c>
      <c r="N7740" s="2" t="s">
        <v>148</v>
      </c>
      <c r="O7740" s="2" t="s">
        <v>3247</v>
      </c>
      <c r="P7740" s="2" t="s">
        <v>71</v>
      </c>
      <c r="Q7740" s="2" t="s">
        <v>72</v>
      </c>
      <c r="R7740" s="2" t="s">
        <v>3248</v>
      </c>
      <c r="S7740" s="1">
        <v>89.95</v>
      </c>
      <c r="T7740" s="1">
        <v>5</v>
      </c>
      <c r="U7740" s="1">
        <v>0</v>
      </c>
      <c r="V7740" s="5">
        <v>43.176000000000002</v>
      </c>
    </row>
    <row r="7741" spans="1:22" ht="15" thickBot="1" x14ac:dyDescent="0.35">
      <c r="A7741" s="4">
        <v>7740</v>
      </c>
      <c r="B7741" s="2" t="s">
        <v>9636</v>
      </c>
      <c r="C7741" s="1">
        <v>2011</v>
      </c>
      <c r="D7741" s="3">
        <v>40868</v>
      </c>
      <c r="E7741" s="3">
        <v>40873</v>
      </c>
      <c r="F7741" s="2" t="s">
        <v>50</v>
      </c>
      <c r="G7741" s="2" t="s">
        <v>5868</v>
      </c>
      <c r="H7741" s="2" t="s">
        <v>5869</v>
      </c>
      <c r="I7741" s="2" t="s">
        <v>102</v>
      </c>
      <c r="J7741" s="2" t="s">
        <v>27</v>
      </c>
      <c r="K7741" s="2" t="s">
        <v>127</v>
      </c>
      <c r="L7741" s="2" t="s">
        <v>43</v>
      </c>
      <c r="M7741" s="1">
        <v>94110</v>
      </c>
      <c r="N7741" s="2" t="s">
        <v>44</v>
      </c>
      <c r="O7741" s="2" t="s">
        <v>4504</v>
      </c>
      <c r="P7741" s="2" t="s">
        <v>46</v>
      </c>
      <c r="Q7741" s="2" t="s">
        <v>90</v>
      </c>
      <c r="R7741" s="2" t="s">
        <v>4505</v>
      </c>
      <c r="S7741" s="1">
        <v>6.58</v>
      </c>
      <c r="T7741" s="1">
        <v>2</v>
      </c>
      <c r="U7741" s="1">
        <v>0</v>
      </c>
      <c r="V7741" s="5">
        <v>3.0268000000000002</v>
      </c>
    </row>
    <row r="7742" spans="1:22" ht="15" thickBot="1" x14ac:dyDescent="0.35">
      <c r="A7742" s="4">
        <v>7741</v>
      </c>
      <c r="B7742" s="2" t="s">
        <v>9636</v>
      </c>
      <c r="C7742" s="1">
        <v>2011</v>
      </c>
      <c r="D7742" s="3">
        <v>40868</v>
      </c>
      <c r="E7742" s="3">
        <v>40873</v>
      </c>
      <c r="F7742" s="2" t="s">
        <v>50</v>
      </c>
      <c r="G7742" s="2" t="s">
        <v>5868</v>
      </c>
      <c r="H7742" s="2" t="s">
        <v>5869</v>
      </c>
      <c r="I7742" s="2" t="s">
        <v>102</v>
      </c>
      <c r="J7742" s="2" t="s">
        <v>27</v>
      </c>
      <c r="K7742" s="2" t="s">
        <v>127</v>
      </c>
      <c r="L7742" s="2" t="s">
        <v>43</v>
      </c>
      <c r="M7742" s="1">
        <v>94110</v>
      </c>
      <c r="N7742" s="2" t="s">
        <v>44</v>
      </c>
      <c r="O7742" s="2" t="s">
        <v>6538</v>
      </c>
      <c r="P7742" s="2" t="s">
        <v>71</v>
      </c>
      <c r="Q7742" s="2" t="s">
        <v>161</v>
      </c>
      <c r="R7742" s="2" t="s">
        <v>6539</v>
      </c>
      <c r="S7742" s="1">
        <v>94.99</v>
      </c>
      <c r="T7742" s="1">
        <v>1</v>
      </c>
      <c r="U7742" s="1">
        <v>0</v>
      </c>
      <c r="V7742" s="5">
        <v>28.497</v>
      </c>
    </row>
    <row r="7743" spans="1:22" ht="15" thickBot="1" x14ac:dyDescent="0.35">
      <c r="A7743" s="4">
        <v>7742</v>
      </c>
      <c r="B7743" s="2" t="s">
        <v>9637</v>
      </c>
      <c r="C7743" s="1">
        <v>2012</v>
      </c>
      <c r="D7743" s="3">
        <v>41176</v>
      </c>
      <c r="E7743" s="3">
        <v>41178</v>
      </c>
      <c r="F7743" s="2" t="s">
        <v>23</v>
      </c>
      <c r="G7743" s="2" t="s">
        <v>5532</v>
      </c>
      <c r="H7743" s="2" t="s">
        <v>5533</v>
      </c>
      <c r="I7743" s="2" t="s">
        <v>26</v>
      </c>
      <c r="J7743" s="2" t="s">
        <v>27</v>
      </c>
      <c r="K7743" s="2" t="s">
        <v>1310</v>
      </c>
      <c r="L7743" s="2" t="s">
        <v>310</v>
      </c>
      <c r="M7743" s="1">
        <v>85705</v>
      </c>
      <c r="N7743" s="2" t="s">
        <v>44</v>
      </c>
      <c r="O7743" s="2" t="s">
        <v>6455</v>
      </c>
      <c r="P7743" s="2" t="s">
        <v>71</v>
      </c>
      <c r="Q7743" s="2" t="s">
        <v>72</v>
      </c>
      <c r="R7743" s="2" t="s">
        <v>6456</v>
      </c>
      <c r="S7743" s="1">
        <v>35.119999999999997</v>
      </c>
      <c r="T7743" s="1">
        <v>2</v>
      </c>
      <c r="U7743" s="1">
        <v>0.2</v>
      </c>
      <c r="V7743" s="5">
        <v>13.17</v>
      </c>
    </row>
    <row r="7744" spans="1:22" ht="15" thickBot="1" x14ac:dyDescent="0.35">
      <c r="A7744" s="4">
        <v>7743</v>
      </c>
      <c r="B7744" s="2" t="s">
        <v>9638</v>
      </c>
      <c r="C7744" s="1">
        <v>2014</v>
      </c>
      <c r="D7744" s="3">
        <v>41872</v>
      </c>
      <c r="E7744" s="3">
        <v>41879</v>
      </c>
      <c r="F7744" s="2" t="s">
        <v>50</v>
      </c>
      <c r="G7744" s="2" t="s">
        <v>3450</v>
      </c>
      <c r="H7744" s="2" t="s">
        <v>3451</v>
      </c>
      <c r="I7744" s="2" t="s">
        <v>26</v>
      </c>
      <c r="J7744" s="2" t="s">
        <v>27</v>
      </c>
      <c r="K7744" s="2" t="s">
        <v>42</v>
      </c>
      <c r="L7744" s="2" t="s">
        <v>43</v>
      </c>
      <c r="M7744" s="1">
        <v>90036</v>
      </c>
      <c r="N7744" s="2" t="s">
        <v>44</v>
      </c>
      <c r="O7744" s="2" t="s">
        <v>3871</v>
      </c>
      <c r="P7744" s="2" t="s">
        <v>46</v>
      </c>
      <c r="Q7744" s="2" t="s">
        <v>90</v>
      </c>
      <c r="R7744" s="2" t="s">
        <v>3872</v>
      </c>
      <c r="S7744" s="1">
        <v>25.92</v>
      </c>
      <c r="T7744" s="1">
        <v>4</v>
      </c>
      <c r="U7744" s="1">
        <v>0</v>
      </c>
      <c r="V7744" s="5">
        <v>12.441599999999999</v>
      </c>
    </row>
    <row r="7745" spans="1:22" ht="15" thickBot="1" x14ac:dyDescent="0.35">
      <c r="A7745" s="4">
        <v>7744</v>
      </c>
      <c r="B7745" s="2" t="s">
        <v>9639</v>
      </c>
      <c r="C7745" s="1">
        <v>2013</v>
      </c>
      <c r="D7745" s="3">
        <v>41443</v>
      </c>
      <c r="E7745" s="3">
        <v>41448</v>
      </c>
      <c r="F7745" s="2" t="s">
        <v>50</v>
      </c>
      <c r="G7745" s="2" t="s">
        <v>2407</v>
      </c>
      <c r="H7745" s="2" t="s">
        <v>2408</v>
      </c>
      <c r="I7745" s="2" t="s">
        <v>41</v>
      </c>
      <c r="J7745" s="2" t="s">
        <v>27</v>
      </c>
      <c r="K7745" s="2" t="s">
        <v>7705</v>
      </c>
      <c r="L7745" s="2" t="s">
        <v>747</v>
      </c>
      <c r="M7745" s="1">
        <v>6708</v>
      </c>
      <c r="N7745" s="2" t="s">
        <v>148</v>
      </c>
      <c r="O7745" s="2" t="s">
        <v>5821</v>
      </c>
      <c r="P7745" s="2" t="s">
        <v>46</v>
      </c>
      <c r="Q7745" s="2" t="s">
        <v>75</v>
      </c>
      <c r="R7745" s="2" t="s">
        <v>5822</v>
      </c>
      <c r="S7745" s="1">
        <v>7.96</v>
      </c>
      <c r="T7745" s="1">
        <v>2</v>
      </c>
      <c r="U7745" s="1">
        <v>0</v>
      </c>
      <c r="V7745" s="5">
        <v>3.7412000000000001</v>
      </c>
    </row>
    <row r="7746" spans="1:22" ht="15" thickBot="1" x14ac:dyDescent="0.35">
      <c r="A7746" s="4">
        <v>7745</v>
      </c>
      <c r="B7746" s="2" t="s">
        <v>9639</v>
      </c>
      <c r="C7746" s="1">
        <v>2013</v>
      </c>
      <c r="D7746" s="3">
        <v>41443</v>
      </c>
      <c r="E7746" s="3">
        <v>41448</v>
      </c>
      <c r="F7746" s="2" t="s">
        <v>50</v>
      </c>
      <c r="G7746" s="2" t="s">
        <v>2407</v>
      </c>
      <c r="H7746" s="2" t="s">
        <v>2408</v>
      </c>
      <c r="I7746" s="2" t="s">
        <v>41</v>
      </c>
      <c r="J7746" s="2" t="s">
        <v>27</v>
      </c>
      <c r="K7746" s="2" t="s">
        <v>7705</v>
      </c>
      <c r="L7746" s="2" t="s">
        <v>747</v>
      </c>
      <c r="M7746" s="1">
        <v>6708</v>
      </c>
      <c r="N7746" s="2" t="s">
        <v>148</v>
      </c>
      <c r="O7746" s="2" t="s">
        <v>3381</v>
      </c>
      <c r="P7746" s="2" t="s">
        <v>71</v>
      </c>
      <c r="Q7746" s="2" t="s">
        <v>72</v>
      </c>
      <c r="R7746" s="2" t="s">
        <v>3382</v>
      </c>
      <c r="S7746" s="1">
        <v>566.97</v>
      </c>
      <c r="T7746" s="1">
        <v>3</v>
      </c>
      <c r="U7746" s="1">
        <v>0</v>
      </c>
      <c r="V7746" s="5">
        <v>153.08189999999999</v>
      </c>
    </row>
    <row r="7747" spans="1:22" ht="15" thickBot="1" x14ac:dyDescent="0.35">
      <c r="A7747" s="4">
        <v>7746</v>
      </c>
      <c r="B7747" s="2" t="s">
        <v>9639</v>
      </c>
      <c r="C7747" s="1">
        <v>2013</v>
      </c>
      <c r="D7747" s="3">
        <v>41443</v>
      </c>
      <c r="E7747" s="3">
        <v>41448</v>
      </c>
      <c r="F7747" s="2" t="s">
        <v>50</v>
      </c>
      <c r="G7747" s="2" t="s">
        <v>2407</v>
      </c>
      <c r="H7747" s="2" t="s">
        <v>2408</v>
      </c>
      <c r="I7747" s="2" t="s">
        <v>41</v>
      </c>
      <c r="J7747" s="2" t="s">
        <v>27</v>
      </c>
      <c r="K7747" s="2" t="s">
        <v>7705</v>
      </c>
      <c r="L7747" s="2" t="s">
        <v>747</v>
      </c>
      <c r="M7747" s="1">
        <v>6708</v>
      </c>
      <c r="N7747" s="2" t="s">
        <v>148</v>
      </c>
      <c r="O7747" s="2" t="s">
        <v>3716</v>
      </c>
      <c r="P7747" s="2" t="s">
        <v>46</v>
      </c>
      <c r="Q7747" s="2" t="s">
        <v>68</v>
      </c>
      <c r="R7747" s="2" t="s">
        <v>3717</v>
      </c>
      <c r="S7747" s="1">
        <v>9.84</v>
      </c>
      <c r="T7747" s="1">
        <v>3</v>
      </c>
      <c r="U7747" s="1">
        <v>0</v>
      </c>
      <c r="V7747" s="5">
        <v>2.8536000000000001</v>
      </c>
    </row>
    <row r="7748" spans="1:22" ht="15" thickBot="1" x14ac:dyDescent="0.35">
      <c r="A7748" s="4">
        <v>7747</v>
      </c>
      <c r="B7748" s="2" t="s">
        <v>9640</v>
      </c>
      <c r="C7748" s="1">
        <v>2012</v>
      </c>
      <c r="D7748" s="3">
        <v>41262</v>
      </c>
      <c r="E7748" s="3">
        <v>41266</v>
      </c>
      <c r="F7748" s="2" t="s">
        <v>50</v>
      </c>
      <c r="G7748" s="2" t="s">
        <v>7272</v>
      </c>
      <c r="H7748" s="2" t="s">
        <v>7273</v>
      </c>
      <c r="I7748" s="2" t="s">
        <v>102</v>
      </c>
      <c r="J7748" s="2" t="s">
        <v>27</v>
      </c>
      <c r="K7748" s="2" t="s">
        <v>303</v>
      </c>
      <c r="L7748" s="2" t="s">
        <v>211</v>
      </c>
      <c r="M7748" s="1">
        <v>60610</v>
      </c>
      <c r="N7748" s="2" t="s">
        <v>105</v>
      </c>
      <c r="O7748" s="2" t="s">
        <v>3089</v>
      </c>
      <c r="P7748" s="2" t="s">
        <v>71</v>
      </c>
      <c r="Q7748" s="2" t="s">
        <v>161</v>
      </c>
      <c r="R7748" s="2" t="s">
        <v>3090</v>
      </c>
      <c r="S7748" s="1">
        <v>25.488</v>
      </c>
      <c r="T7748" s="1">
        <v>2</v>
      </c>
      <c r="U7748" s="1">
        <v>0.2</v>
      </c>
      <c r="V7748" s="5">
        <v>4.7789999999999999</v>
      </c>
    </row>
    <row r="7749" spans="1:22" ht="15" thickBot="1" x14ac:dyDescent="0.35">
      <c r="A7749" s="4">
        <v>7748</v>
      </c>
      <c r="B7749" s="2" t="s">
        <v>9641</v>
      </c>
      <c r="C7749" s="1">
        <v>2012</v>
      </c>
      <c r="D7749" s="3">
        <v>41060</v>
      </c>
      <c r="E7749" s="3">
        <v>41062</v>
      </c>
      <c r="F7749" s="2" t="s">
        <v>23</v>
      </c>
      <c r="G7749" s="2" t="s">
        <v>1679</v>
      </c>
      <c r="H7749" s="2" t="s">
        <v>1680</v>
      </c>
      <c r="I7749" s="2" t="s">
        <v>102</v>
      </c>
      <c r="J7749" s="2" t="s">
        <v>27</v>
      </c>
      <c r="K7749" s="2" t="s">
        <v>1173</v>
      </c>
      <c r="L7749" s="2" t="s">
        <v>267</v>
      </c>
      <c r="M7749" s="1">
        <v>11561</v>
      </c>
      <c r="N7749" s="2" t="s">
        <v>148</v>
      </c>
      <c r="O7749" s="2" t="s">
        <v>1002</v>
      </c>
      <c r="P7749" s="2" t="s">
        <v>46</v>
      </c>
      <c r="Q7749" s="2" t="s">
        <v>269</v>
      </c>
      <c r="R7749" s="2" t="s">
        <v>1003</v>
      </c>
      <c r="S7749" s="1">
        <v>7.56</v>
      </c>
      <c r="T7749" s="1">
        <v>6</v>
      </c>
      <c r="U7749" s="1">
        <v>0</v>
      </c>
      <c r="V7749" s="5">
        <v>0.3024</v>
      </c>
    </row>
    <row r="7750" spans="1:22" ht="15" thickBot="1" x14ac:dyDescent="0.35">
      <c r="A7750" s="4">
        <v>7749</v>
      </c>
      <c r="B7750" s="2" t="s">
        <v>9642</v>
      </c>
      <c r="C7750" s="1">
        <v>2012</v>
      </c>
      <c r="D7750" s="3">
        <v>41078</v>
      </c>
      <c r="E7750" s="3">
        <v>41084</v>
      </c>
      <c r="F7750" s="2" t="s">
        <v>50</v>
      </c>
      <c r="G7750" s="2" t="s">
        <v>1430</v>
      </c>
      <c r="H7750" s="2" t="s">
        <v>1431</v>
      </c>
      <c r="I7750" s="2" t="s">
        <v>26</v>
      </c>
      <c r="J7750" s="2" t="s">
        <v>27</v>
      </c>
      <c r="K7750" s="2" t="s">
        <v>1127</v>
      </c>
      <c r="L7750" s="2" t="s">
        <v>319</v>
      </c>
      <c r="M7750" s="1">
        <v>22204</v>
      </c>
      <c r="N7750" s="2" t="s">
        <v>30</v>
      </c>
      <c r="O7750" s="2" t="s">
        <v>6331</v>
      </c>
      <c r="P7750" s="2" t="s">
        <v>32</v>
      </c>
      <c r="Q7750" s="2" t="s">
        <v>65</v>
      </c>
      <c r="R7750" s="2" t="s">
        <v>6332</v>
      </c>
      <c r="S7750" s="1">
        <v>60.84</v>
      </c>
      <c r="T7750" s="1">
        <v>3</v>
      </c>
      <c r="U7750" s="1">
        <v>0</v>
      </c>
      <c r="V7750" s="5">
        <v>19.468800000000002</v>
      </c>
    </row>
    <row r="7751" spans="1:22" ht="15" thickBot="1" x14ac:dyDescent="0.35">
      <c r="A7751" s="4">
        <v>7750</v>
      </c>
      <c r="B7751" s="2" t="s">
        <v>9642</v>
      </c>
      <c r="C7751" s="1">
        <v>2012</v>
      </c>
      <c r="D7751" s="3">
        <v>41078</v>
      </c>
      <c r="E7751" s="3">
        <v>41084</v>
      </c>
      <c r="F7751" s="2" t="s">
        <v>50</v>
      </c>
      <c r="G7751" s="2" t="s">
        <v>1430</v>
      </c>
      <c r="H7751" s="2" t="s">
        <v>1431</v>
      </c>
      <c r="I7751" s="2" t="s">
        <v>26</v>
      </c>
      <c r="J7751" s="2" t="s">
        <v>27</v>
      </c>
      <c r="K7751" s="2" t="s">
        <v>1127</v>
      </c>
      <c r="L7751" s="2" t="s">
        <v>319</v>
      </c>
      <c r="M7751" s="1">
        <v>22204</v>
      </c>
      <c r="N7751" s="2" t="s">
        <v>30</v>
      </c>
      <c r="O7751" s="2" t="s">
        <v>3510</v>
      </c>
      <c r="P7751" s="2" t="s">
        <v>46</v>
      </c>
      <c r="Q7751" s="2" t="s">
        <v>59</v>
      </c>
      <c r="R7751" s="2" t="s">
        <v>3511</v>
      </c>
      <c r="S7751" s="1">
        <v>450.04</v>
      </c>
      <c r="T7751" s="1">
        <v>2</v>
      </c>
      <c r="U7751" s="1">
        <v>0</v>
      </c>
      <c r="V7751" s="5">
        <v>58.505200000000002</v>
      </c>
    </row>
    <row r="7752" spans="1:22" ht="15" thickBot="1" x14ac:dyDescent="0.35">
      <c r="A7752" s="4">
        <v>7751</v>
      </c>
      <c r="B7752" s="2" t="s">
        <v>9642</v>
      </c>
      <c r="C7752" s="1">
        <v>2012</v>
      </c>
      <c r="D7752" s="3">
        <v>41078</v>
      </c>
      <c r="E7752" s="3">
        <v>41084</v>
      </c>
      <c r="F7752" s="2" t="s">
        <v>50</v>
      </c>
      <c r="G7752" s="2" t="s">
        <v>1430</v>
      </c>
      <c r="H7752" s="2" t="s">
        <v>1431</v>
      </c>
      <c r="I7752" s="2" t="s">
        <v>26</v>
      </c>
      <c r="J7752" s="2" t="s">
        <v>27</v>
      </c>
      <c r="K7752" s="2" t="s">
        <v>1127</v>
      </c>
      <c r="L7752" s="2" t="s">
        <v>319</v>
      </c>
      <c r="M7752" s="1">
        <v>22204</v>
      </c>
      <c r="N7752" s="2" t="s">
        <v>30</v>
      </c>
      <c r="O7752" s="2" t="s">
        <v>673</v>
      </c>
      <c r="P7752" s="2" t="s">
        <v>46</v>
      </c>
      <c r="Q7752" s="2" t="s">
        <v>75</v>
      </c>
      <c r="R7752" s="2" t="s">
        <v>674</v>
      </c>
      <c r="S7752" s="1">
        <v>34.6</v>
      </c>
      <c r="T7752" s="1">
        <v>2</v>
      </c>
      <c r="U7752" s="1">
        <v>0</v>
      </c>
      <c r="V7752" s="5">
        <v>16.608000000000001</v>
      </c>
    </row>
    <row r="7753" spans="1:22" ht="15" thickBot="1" x14ac:dyDescent="0.35">
      <c r="A7753" s="4">
        <v>7752</v>
      </c>
      <c r="B7753" s="2" t="s">
        <v>9642</v>
      </c>
      <c r="C7753" s="1">
        <v>2012</v>
      </c>
      <c r="D7753" s="3">
        <v>41078</v>
      </c>
      <c r="E7753" s="3">
        <v>41084</v>
      </c>
      <c r="F7753" s="2" t="s">
        <v>50</v>
      </c>
      <c r="G7753" s="2" t="s">
        <v>1430</v>
      </c>
      <c r="H7753" s="2" t="s">
        <v>1431</v>
      </c>
      <c r="I7753" s="2" t="s">
        <v>26</v>
      </c>
      <c r="J7753" s="2" t="s">
        <v>27</v>
      </c>
      <c r="K7753" s="2" t="s">
        <v>1127</v>
      </c>
      <c r="L7753" s="2" t="s">
        <v>319</v>
      </c>
      <c r="M7753" s="1">
        <v>22204</v>
      </c>
      <c r="N7753" s="2" t="s">
        <v>30</v>
      </c>
      <c r="O7753" s="2" t="s">
        <v>1920</v>
      </c>
      <c r="P7753" s="2" t="s">
        <v>71</v>
      </c>
      <c r="Q7753" s="2" t="s">
        <v>72</v>
      </c>
      <c r="R7753" s="2" t="s">
        <v>1921</v>
      </c>
      <c r="S7753" s="1">
        <v>467.97</v>
      </c>
      <c r="T7753" s="1">
        <v>3</v>
      </c>
      <c r="U7753" s="1">
        <v>0</v>
      </c>
      <c r="V7753" s="5">
        <v>140.39099999999999</v>
      </c>
    </row>
    <row r="7754" spans="1:22" ht="15" thickBot="1" x14ac:dyDescent="0.35">
      <c r="A7754" s="4">
        <v>7753</v>
      </c>
      <c r="B7754" s="2" t="s">
        <v>9642</v>
      </c>
      <c r="C7754" s="1">
        <v>2012</v>
      </c>
      <c r="D7754" s="3">
        <v>41078</v>
      </c>
      <c r="E7754" s="3">
        <v>41084</v>
      </c>
      <c r="F7754" s="2" t="s">
        <v>50</v>
      </c>
      <c r="G7754" s="2" t="s">
        <v>1430</v>
      </c>
      <c r="H7754" s="2" t="s">
        <v>1431</v>
      </c>
      <c r="I7754" s="2" t="s">
        <v>26</v>
      </c>
      <c r="J7754" s="2" t="s">
        <v>27</v>
      </c>
      <c r="K7754" s="2" t="s">
        <v>1127</v>
      </c>
      <c r="L7754" s="2" t="s">
        <v>319</v>
      </c>
      <c r="M7754" s="1">
        <v>22204</v>
      </c>
      <c r="N7754" s="2" t="s">
        <v>30</v>
      </c>
      <c r="O7754" s="2" t="s">
        <v>2848</v>
      </c>
      <c r="P7754" s="2" t="s">
        <v>46</v>
      </c>
      <c r="Q7754" s="2" t="s">
        <v>75</v>
      </c>
      <c r="R7754" s="2" t="s">
        <v>2849</v>
      </c>
      <c r="S7754" s="1">
        <v>33.020000000000003</v>
      </c>
      <c r="T7754" s="1">
        <v>2</v>
      </c>
      <c r="U7754" s="1">
        <v>0</v>
      </c>
      <c r="V7754" s="5">
        <v>15.849600000000001</v>
      </c>
    </row>
    <row r="7755" spans="1:22" ht="15" thickBot="1" x14ac:dyDescent="0.35">
      <c r="A7755" s="4">
        <v>7754</v>
      </c>
      <c r="B7755" s="2" t="s">
        <v>9643</v>
      </c>
      <c r="C7755" s="1">
        <v>2012</v>
      </c>
      <c r="D7755" s="3">
        <v>41243</v>
      </c>
      <c r="E7755" s="3">
        <v>41246</v>
      </c>
      <c r="F7755" s="2" t="s">
        <v>188</v>
      </c>
      <c r="G7755" s="2" t="s">
        <v>3751</v>
      </c>
      <c r="H7755" s="2" t="s">
        <v>3752</v>
      </c>
      <c r="I7755" s="2" t="s">
        <v>41</v>
      </c>
      <c r="J7755" s="2" t="s">
        <v>27</v>
      </c>
      <c r="K7755" s="2" t="s">
        <v>1521</v>
      </c>
      <c r="L7755" s="2" t="s">
        <v>88</v>
      </c>
      <c r="M7755" s="1">
        <v>28540</v>
      </c>
      <c r="N7755" s="2" t="s">
        <v>30</v>
      </c>
      <c r="O7755" s="2" t="s">
        <v>6055</v>
      </c>
      <c r="P7755" s="2" t="s">
        <v>32</v>
      </c>
      <c r="Q7755" s="2" t="s">
        <v>65</v>
      </c>
      <c r="R7755" s="2" t="s">
        <v>6056</v>
      </c>
      <c r="S7755" s="1">
        <v>17.088000000000001</v>
      </c>
      <c r="T7755" s="1">
        <v>2</v>
      </c>
      <c r="U7755" s="1">
        <v>0.2</v>
      </c>
      <c r="V7755" s="5">
        <v>1.0680000000000001</v>
      </c>
    </row>
    <row r="7756" spans="1:22" ht="15" thickBot="1" x14ac:dyDescent="0.35">
      <c r="A7756" s="4">
        <v>7755</v>
      </c>
      <c r="B7756" s="2" t="s">
        <v>9644</v>
      </c>
      <c r="C7756" s="1">
        <v>2012</v>
      </c>
      <c r="D7756" s="3">
        <v>41264</v>
      </c>
      <c r="E7756" s="3">
        <v>41266</v>
      </c>
      <c r="F7756" s="2" t="s">
        <v>23</v>
      </c>
      <c r="G7756" s="2" t="s">
        <v>2822</v>
      </c>
      <c r="H7756" s="2" t="s">
        <v>2823</v>
      </c>
      <c r="I7756" s="2" t="s">
        <v>41</v>
      </c>
      <c r="J7756" s="2" t="s">
        <v>27</v>
      </c>
      <c r="K7756" s="2" t="s">
        <v>497</v>
      </c>
      <c r="L7756" s="2" t="s">
        <v>498</v>
      </c>
      <c r="M7756" s="1">
        <v>43229</v>
      </c>
      <c r="N7756" s="2" t="s">
        <v>148</v>
      </c>
      <c r="O7756" s="2" t="s">
        <v>3383</v>
      </c>
      <c r="P7756" s="2" t="s">
        <v>46</v>
      </c>
      <c r="Q7756" s="2" t="s">
        <v>68</v>
      </c>
      <c r="R7756" s="2" t="s">
        <v>3384</v>
      </c>
      <c r="S7756" s="1">
        <v>3.008</v>
      </c>
      <c r="T7756" s="1">
        <v>2</v>
      </c>
      <c r="U7756" s="1">
        <v>0.2</v>
      </c>
      <c r="V7756" s="5">
        <v>0.33839999999999998</v>
      </c>
    </row>
    <row r="7757" spans="1:22" ht="15" thickBot="1" x14ac:dyDescent="0.35">
      <c r="A7757" s="4">
        <v>7756</v>
      </c>
      <c r="B7757" s="2" t="s">
        <v>9645</v>
      </c>
      <c r="C7757" s="1">
        <v>2014</v>
      </c>
      <c r="D7757" s="3">
        <v>41961</v>
      </c>
      <c r="E7757" s="3">
        <v>41965</v>
      </c>
      <c r="F7757" s="2" t="s">
        <v>50</v>
      </c>
      <c r="G7757" s="2" t="s">
        <v>2035</v>
      </c>
      <c r="H7757" s="2" t="s">
        <v>2036</v>
      </c>
      <c r="I7757" s="2" t="s">
        <v>26</v>
      </c>
      <c r="J7757" s="2" t="s">
        <v>27</v>
      </c>
      <c r="K7757" s="2" t="s">
        <v>467</v>
      </c>
      <c r="L7757" s="2" t="s">
        <v>88</v>
      </c>
      <c r="M7757" s="1">
        <v>28205</v>
      </c>
      <c r="N7757" s="2" t="s">
        <v>30</v>
      </c>
      <c r="O7757" s="2" t="s">
        <v>9646</v>
      </c>
      <c r="P7757" s="2" t="s">
        <v>46</v>
      </c>
      <c r="Q7757" s="2" t="s">
        <v>90</v>
      </c>
      <c r="R7757" s="2" t="s">
        <v>9647</v>
      </c>
      <c r="S7757" s="1">
        <v>268.24</v>
      </c>
      <c r="T7757" s="1">
        <v>7</v>
      </c>
      <c r="U7757" s="1">
        <v>0.2</v>
      </c>
      <c r="V7757" s="5">
        <v>93.884</v>
      </c>
    </row>
    <row r="7758" spans="1:22" ht="15" thickBot="1" x14ac:dyDescent="0.35">
      <c r="A7758" s="4">
        <v>7757</v>
      </c>
      <c r="B7758" s="2" t="s">
        <v>9645</v>
      </c>
      <c r="C7758" s="1">
        <v>2014</v>
      </c>
      <c r="D7758" s="3">
        <v>41961</v>
      </c>
      <c r="E7758" s="3">
        <v>41965</v>
      </c>
      <c r="F7758" s="2" t="s">
        <v>50</v>
      </c>
      <c r="G7758" s="2" t="s">
        <v>2035</v>
      </c>
      <c r="H7758" s="2" t="s">
        <v>2036</v>
      </c>
      <c r="I7758" s="2" t="s">
        <v>26</v>
      </c>
      <c r="J7758" s="2" t="s">
        <v>27</v>
      </c>
      <c r="K7758" s="2" t="s">
        <v>467</v>
      </c>
      <c r="L7758" s="2" t="s">
        <v>88</v>
      </c>
      <c r="M7758" s="1">
        <v>28205</v>
      </c>
      <c r="N7758" s="2" t="s">
        <v>30</v>
      </c>
      <c r="O7758" s="2" t="s">
        <v>2425</v>
      </c>
      <c r="P7758" s="2" t="s">
        <v>71</v>
      </c>
      <c r="Q7758" s="2" t="s">
        <v>161</v>
      </c>
      <c r="R7758" s="2" t="s">
        <v>2426</v>
      </c>
      <c r="S7758" s="1">
        <v>431.16</v>
      </c>
      <c r="T7758" s="1">
        <v>5</v>
      </c>
      <c r="U7758" s="1">
        <v>0.2</v>
      </c>
      <c r="V7758" s="5">
        <v>107.79</v>
      </c>
    </row>
    <row r="7759" spans="1:22" ht="15" thickBot="1" x14ac:dyDescent="0.35">
      <c r="A7759" s="4">
        <v>7758</v>
      </c>
      <c r="B7759" s="2" t="s">
        <v>9648</v>
      </c>
      <c r="C7759" s="1">
        <v>2014</v>
      </c>
      <c r="D7759" s="3">
        <v>41957</v>
      </c>
      <c r="E7759" s="3">
        <v>41960</v>
      </c>
      <c r="F7759" s="2" t="s">
        <v>23</v>
      </c>
      <c r="G7759" s="2" t="s">
        <v>3427</v>
      </c>
      <c r="H7759" s="2" t="s">
        <v>3428</v>
      </c>
      <c r="I7759" s="2" t="s">
        <v>41</v>
      </c>
      <c r="J7759" s="2" t="s">
        <v>27</v>
      </c>
      <c r="K7759" s="2" t="s">
        <v>3452</v>
      </c>
      <c r="L7759" s="2" t="s">
        <v>267</v>
      </c>
      <c r="M7759" s="1">
        <v>14215</v>
      </c>
      <c r="N7759" s="2" t="s">
        <v>148</v>
      </c>
      <c r="O7759" s="2" t="s">
        <v>248</v>
      </c>
      <c r="P7759" s="2" t="s">
        <v>71</v>
      </c>
      <c r="Q7759" s="2" t="s">
        <v>72</v>
      </c>
      <c r="R7759" s="2" t="s">
        <v>249</v>
      </c>
      <c r="S7759" s="1">
        <v>43.6</v>
      </c>
      <c r="T7759" s="1">
        <v>4</v>
      </c>
      <c r="U7759" s="1">
        <v>0</v>
      </c>
      <c r="V7759" s="5">
        <v>12.208</v>
      </c>
    </row>
    <row r="7760" spans="1:22" ht="15" thickBot="1" x14ac:dyDescent="0.35">
      <c r="A7760" s="4">
        <v>7759</v>
      </c>
      <c r="B7760" s="2" t="s">
        <v>9648</v>
      </c>
      <c r="C7760" s="1">
        <v>2014</v>
      </c>
      <c r="D7760" s="3">
        <v>41957</v>
      </c>
      <c r="E7760" s="3">
        <v>41960</v>
      </c>
      <c r="F7760" s="2" t="s">
        <v>23</v>
      </c>
      <c r="G7760" s="2" t="s">
        <v>3427</v>
      </c>
      <c r="H7760" s="2" t="s">
        <v>3428</v>
      </c>
      <c r="I7760" s="2" t="s">
        <v>41</v>
      </c>
      <c r="J7760" s="2" t="s">
        <v>27</v>
      </c>
      <c r="K7760" s="2" t="s">
        <v>3452</v>
      </c>
      <c r="L7760" s="2" t="s">
        <v>267</v>
      </c>
      <c r="M7760" s="1">
        <v>14215</v>
      </c>
      <c r="N7760" s="2" t="s">
        <v>148</v>
      </c>
      <c r="O7760" s="2" t="s">
        <v>7822</v>
      </c>
      <c r="P7760" s="2" t="s">
        <v>32</v>
      </c>
      <c r="Q7760" s="2" t="s">
        <v>65</v>
      </c>
      <c r="R7760" s="2" t="s">
        <v>7823</v>
      </c>
      <c r="S7760" s="1">
        <v>154.94999999999999</v>
      </c>
      <c r="T7760" s="1">
        <v>3</v>
      </c>
      <c r="U7760" s="1">
        <v>0</v>
      </c>
      <c r="V7760" s="5">
        <v>30.99</v>
      </c>
    </row>
    <row r="7761" spans="1:22" ht="15" thickBot="1" x14ac:dyDescent="0.35">
      <c r="A7761" s="4">
        <v>7760</v>
      </c>
      <c r="B7761" s="2" t="s">
        <v>9649</v>
      </c>
      <c r="C7761" s="1">
        <v>2013</v>
      </c>
      <c r="D7761" s="3">
        <v>41572</v>
      </c>
      <c r="E7761" s="3">
        <v>41576</v>
      </c>
      <c r="F7761" s="2" t="s">
        <v>50</v>
      </c>
      <c r="G7761" s="2" t="s">
        <v>6342</v>
      </c>
      <c r="H7761" s="2" t="s">
        <v>6343</v>
      </c>
      <c r="I7761" s="2" t="s">
        <v>41</v>
      </c>
      <c r="J7761" s="2" t="s">
        <v>27</v>
      </c>
      <c r="K7761" s="2" t="s">
        <v>184</v>
      </c>
      <c r="L7761" s="2" t="s">
        <v>104</v>
      </c>
      <c r="M7761" s="1">
        <v>77041</v>
      </c>
      <c r="N7761" s="2" t="s">
        <v>105</v>
      </c>
      <c r="O7761" s="2" t="s">
        <v>3632</v>
      </c>
      <c r="P7761" s="2" t="s">
        <v>46</v>
      </c>
      <c r="Q7761" s="2" t="s">
        <v>90</v>
      </c>
      <c r="R7761" s="2" t="s">
        <v>3633</v>
      </c>
      <c r="S7761" s="1">
        <v>15.552</v>
      </c>
      <c r="T7761" s="1">
        <v>3</v>
      </c>
      <c r="U7761" s="1">
        <v>0.2</v>
      </c>
      <c r="V7761" s="5">
        <v>5.4432</v>
      </c>
    </row>
    <row r="7762" spans="1:22" ht="15" thickBot="1" x14ac:dyDescent="0.35">
      <c r="A7762" s="4">
        <v>7761</v>
      </c>
      <c r="B7762" s="2" t="s">
        <v>9650</v>
      </c>
      <c r="C7762" s="1">
        <v>2011</v>
      </c>
      <c r="D7762" s="3">
        <v>40883</v>
      </c>
      <c r="E7762" s="3">
        <v>40888</v>
      </c>
      <c r="F7762" s="2" t="s">
        <v>50</v>
      </c>
      <c r="G7762" s="2" t="s">
        <v>8367</v>
      </c>
      <c r="H7762" s="2" t="s">
        <v>8368</v>
      </c>
      <c r="I7762" s="2" t="s">
        <v>26</v>
      </c>
      <c r="J7762" s="2" t="s">
        <v>27</v>
      </c>
      <c r="K7762" s="2" t="s">
        <v>334</v>
      </c>
      <c r="L7762" s="2" t="s">
        <v>335</v>
      </c>
      <c r="M7762" s="1">
        <v>38109</v>
      </c>
      <c r="N7762" s="2" t="s">
        <v>30</v>
      </c>
      <c r="O7762" s="2" t="s">
        <v>3733</v>
      </c>
      <c r="P7762" s="2" t="s">
        <v>46</v>
      </c>
      <c r="Q7762" s="2" t="s">
        <v>90</v>
      </c>
      <c r="R7762" s="2" t="s">
        <v>3734</v>
      </c>
      <c r="S7762" s="1">
        <v>42.207999999999998</v>
      </c>
      <c r="T7762" s="1">
        <v>2</v>
      </c>
      <c r="U7762" s="1">
        <v>0.2</v>
      </c>
      <c r="V7762" s="5">
        <v>13.717599999999999</v>
      </c>
    </row>
    <row r="7763" spans="1:22" ht="15" thickBot="1" x14ac:dyDescent="0.35">
      <c r="A7763" s="4">
        <v>7762</v>
      </c>
      <c r="B7763" s="2" t="s">
        <v>9651</v>
      </c>
      <c r="C7763" s="1">
        <v>2014</v>
      </c>
      <c r="D7763" s="3">
        <v>41977</v>
      </c>
      <c r="E7763" s="3">
        <v>41980</v>
      </c>
      <c r="F7763" s="2" t="s">
        <v>188</v>
      </c>
      <c r="G7763" s="2" t="s">
        <v>1239</v>
      </c>
      <c r="H7763" s="2" t="s">
        <v>1240</v>
      </c>
      <c r="I7763" s="2" t="s">
        <v>26</v>
      </c>
      <c r="J7763" s="2" t="s">
        <v>27</v>
      </c>
      <c r="K7763" s="2" t="s">
        <v>4346</v>
      </c>
      <c r="L7763" s="2" t="s">
        <v>104</v>
      </c>
      <c r="M7763" s="1">
        <v>75023</v>
      </c>
      <c r="N7763" s="2" t="s">
        <v>105</v>
      </c>
      <c r="O7763" s="2" t="s">
        <v>4605</v>
      </c>
      <c r="P7763" s="2" t="s">
        <v>46</v>
      </c>
      <c r="Q7763" s="2" t="s">
        <v>90</v>
      </c>
      <c r="R7763" s="2" t="s">
        <v>4606</v>
      </c>
      <c r="S7763" s="1">
        <v>10.368</v>
      </c>
      <c r="T7763" s="1">
        <v>2</v>
      </c>
      <c r="U7763" s="1">
        <v>0.2</v>
      </c>
      <c r="V7763" s="5">
        <v>3.6288</v>
      </c>
    </row>
    <row r="7764" spans="1:22" ht="15" thickBot="1" x14ac:dyDescent="0.35">
      <c r="A7764" s="4">
        <v>7763</v>
      </c>
      <c r="B7764" s="2" t="s">
        <v>9652</v>
      </c>
      <c r="C7764" s="1">
        <v>2014</v>
      </c>
      <c r="D7764" s="3">
        <v>41909</v>
      </c>
      <c r="E7764" s="3">
        <v>41911</v>
      </c>
      <c r="F7764" s="2" t="s">
        <v>188</v>
      </c>
      <c r="G7764" s="2" t="s">
        <v>2969</v>
      </c>
      <c r="H7764" s="2" t="s">
        <v>2970</v>
      </c>
      <c r="I7764" s="2" t="s">
        <v>102</v>
      </c>
      <c r="J7764" s="2" t="s">
        <v>27</v>
      </c>
      <c r="K7764" s="2" t="s">
        <v>1976</v>
      </c>
      <c r="L7764" s="2" t="s">
        <v>420</v>
      </c>
      <c r="M7764" s="1">
        <v>97301</v>
      </c>
      <c r="N7764" s="2" t="s">
        <v>44</v>
      </c>
      <c r="O7764" s="2" t="s">
        <v>4223</v>
      </c>
      <c r="P7764" s="2" t="s">
        <v>46</v>
      </c>
      <c r="Q7764" s="2" t="s">
        <v>68</v>
      </c>
      <c r="R7764" s="2" t="s">
        <v>4224</v>
      </c>
      <c r="S7764" s="1">
        <v>2.2240000000000002</v>
      </c>
      <c r="T7764" s="1">
        <v>1</v>
      </c>
      <c r="U7764" s="1">
        <v>0.2</v>
      </c>
      <c r="V7764" s="5">
        <v>0.55600000000000005</v>
      </c>
    </row>
    <row r="7765" spans="1:22" ht="15" thickBot="1" x14ac:dyDescent="0.35">
      <c r="A7765" s="4">
        <v>7764</v>
      </c>
      <c r="B7765" s="2" t="s">
        <v>9653</v>
      </c>
      <c r="C7765" s="1">
        <v>2012</v>
      </c>
      <c r="D7765" s="3">
        <v>40942</v>
      </c>
      <c r="E7765" s="3">
        <v>40946</v>
      </c>
      <c r="F7765" s="2" t="s">
        <v>50</v>
      </c>
      <c r="G7765" s="2" t="s">
        <v>3161</v>
      </c>
      <c r="H7765" s="2" t="s">
        <v>3162</v>
      </c>
      <c r="I7765" s="2" t="s">
        <v>26</v>
      </c>
      <c r="J7765" s="2" t="s">
        <v>27</v>
      </c>
      <c r="K7765" s="2" t="s">
        <v>497</v>
      </c>
      <c r="L7765" s="2" t="s">
        <v>1272</v>
      </c>
      <c r="M7765" s="1">
        <v>31907</v>
      </c>
      <c r="N7765" s="2" t="s">
        <v>30</v>
      </c>
      <c r="O7765" s="2" t="s">
        <v>6102</v>
      </c>
      <c r="P7765" s="2" t="s">
        <v>46</v>
      </c>
      <c r="Q7765" s="2" t="s">
        <v>173</v>
      </c>
      <c r="R7765" s="2" t="s">
        <v>186</v>
      </c>
      <c r="S7765" s="1">
        <v>74.52</v>
      </c>
      <c r="T7765" s="1">
        <v>9</v>
      </c>
      <c r="U7765" s="1">
        <v>0</v>
      </c>
      <c r="V7765" s="5">
        <v>35.0244</v>
      </c>
    </row>
    <row r="7766" spans="1:22" ht="15" thickBot="1" x14ac:dyDescent="0.35">
      <c r="A7766" s="4">
        <v>7765</v>
      </c>
      <c r="B7766" s="2" t="s">
        <v>9654</v>
      </c>
      <c r="C7766" s="1">
        <v>2014</v>
      </c>
      <c r="D7766" s="3">
        <v>41864</v>
      </c>
      <c r="E7766" s="3">
        <v>41864</v>
      </c>
      <c r="F7766" s="2" t="s">
        <v>1290</v>
      </c>
      <c r="G7766" s="2" t="s">
        <v>1532</v>
      </c>
      <c r="H7766" s="2" t="s">
        <v>1533</v>
      </c>
      <c r="I7766" s="2" t="s">
        <v>41</v>
      </c>
      <c r="J7766" s="2" t="s">
        <v>27</v>
      </c>
      <c r="K7766" s="2" t="s">
        <v>382</v>
      </c>
      <c r="L7766" s="2" t="s">
        <v>2735</v>
      </c>
      <c r="M7766" s="1">
        <v>21044</v>
      </c>
      <c r="N7766" s="2" t="s">
        <v>148</v>
      </c>
      <c r="O7766" s="2" t="s">
        <v>1987</v>
      </c>
      <c r="P7766" s="2" t="s">
        <v>46</v>
      </c>
      <c r="Q7766" s="2" t="s">
        <v>68</v>
      </c>
      <c r="R7766" s="2" t="s">
        <v>1988</v>
      </c>
      <c r="S7766" s="1">
        <v>17.52</v>
      </c>
      <c r="T7766" s="1">
        <v>3</v>
      </c>
      <c r="U7766" s="1">
        <v>0</v>
      </c>
      <c r="V7766" s="5">
        <v>5.2560000000000002</v>
      </c>
    </row>
    <row r="7767" spans="1:22" ht="15" thickBot="1" x14ac:dyDescent="0.35">
      <c r="A7767" s="4">
        <v>7766</v>
      </c>
      <c r="B7767" s="2" t="s">
        <v>9654</v>
      </c>
      <c r="C7767" s="1">
        <v>2014</v>
      </c>
      <c r="D7767" s="3">
        <v>41864</v>
      </c>
      <c r="E7767" s="3">
        <v>41864</v>
      </c>
      <c r="F7767" s="2" t="s">
        <v>1290</v>
      </c>
      <c r="G7767" s="2" t="s">
        <v>1532</v>
      </c>
      <c r="H7767" s="2" t="s">
        <v>1533</v>
      </c>
      <c r="I7767" s="2" t="s">
        <v>41</v>
      </c>
      <c r="J7767" s="2" t="s">
        <v>27</v>
      </c>
      <c r="K7767" s="2" t="s">
        <v>382</v>
      </c>
      <c r="L7767" s="2" t="s">
        <v>2735</v>
      </c>
      <c r="M7767" s="1">
        <v>21044</v>
      </c>
      <c r="N7767" s="2" t="s">
        <v>148</v>
      </c>
      <c r="O7767" s="2" t="s">
        <v>1588</v>
      </c>
      <c r="P7767" s="2" t="s">
        <v>32</v>
      </c>
      <c r="Q7767" s="2" t="s">
        <v>36</v>
      </c>
      <c r="R7767" s="2" t="s">
        <v>1589</v>
      </c>
      <c r="S7767" s="1">
        <v>1779.9</v>
      </c>
      <c r="T7767" s="1">
        <v>5</v>
      </c>
      <c r="U7767" s="1">
        <v>0</v>
      </c>
      <c r="V7767" s="5">
        <v>373.779</v>
      </c>
    </row>
    <row r="7768" spans="1:22" ht="15" thickBot="1" x14ac:dyDescent="0.35">
      <c r="A7768" s="4">
        <v>7767</v>
      </c>
      <c r="B7768" s="2" t="s">
        <v>9654</v>
      </c>
      <c r="C7768" s="1">
        <v>2014</v>
      </c>
      <c r="D7768" s="3">
        <v>41864</v>
      </c>
      <c r="E7768" s="3">
        <v>41864</v>
      </c>
      <c r="F7768" s="2" t="s">
        <v>1290</v>
      </c>
      <c r="G7768" s="2" t="s">
        <v>1532</v>
      </c>
      <c r="H7768" s="2" t="s">
        <v>1533</v>
      </c>
      <c r="I7768" s="2" t="s">
        <v>41</v>
      </c>
      <c r="J7768" s="2" t="s">
        <v>27</v>
      </c>
      <c r="K7768" s="2" t="s">
        <v>382</v>
      </c>
      <c r="L7768" s="2" t="s">
        <v>2735</v>
      </c>
      <c r="M7768" s="1">
        <v>21044</v>
      </c>
      <c r="N7768" s="2" t="s">
        <v>148</v>
      </c>
      <c r="O7768" s="2" t="s">
        <v>1565</v>
      </c>
      <c r="P7768" s="2" t="s">
        <v>46</v>
      </c>
      <c r="Q7768" s="2" t="s">
        <v>68</v>
      </c>
      <c r="R7768" s="2" t="s">
        <v>1566</v>
      </c>
      <c r="S7768" s="1">
        <v>219.9</v>
      </c>
      <c r="T7768" s="1">
        <v>5</v>
      </c>
      <c r="U7768" s="1">
        <v>0</v>
      </c>
      <c r="V7768" s="5">
        <v>59.372999999999998</v>
      </c>
    </row>
    <row r="7769" spans="1:22" ht="15" thickBot="1" x14ac:dyDescent="0.35">
      <c r="A7769" s="4">
        <v>7768</v>
      </c>
      <c r="B7769" s="2" t="s">
        <v>9655</v>
      </c>
      <c r="C7769" s="1">
        <v>2012</v>
      </c>
      <c r="D7769" s="3">
        <v>41145</v>
      </c>
      <c r="E7769" s="3">
        <v>41147</v>
      </c>
      <c r="F7769" s="2" t="s">
        <v>188</v>
      </c>
      <c r="G7769" s="2" t="s">
        <v>1350</v>
      </c>
      <c r="H7769" s="2" t="s">
        <v>1351</v>
      </c>
      <c r="I7769" s="2" t="s">
        <v>26</v>
      </c>
      <c r="J7769" s="2" t="s">
        <v>27</v>
      </c>
      <c r="K7769" s="2" t="s">
        <v>419</v>
      </c>
      <c r="L7769" s="2" t="s">
        <v>420</v>
      </c>
      <c r="M7769" s="1">
        <v>97206</v>
      </c>
      <c r="N7769" s="2" t="s">
        <v>44</v>
      </c>
      <c r="O7769" s="2" t="s">
        <v>366</v>
      </c>
      <c r="P7769" s="2" t="s">
        <v>46</v>
      </c>
      <c r="Q7769" s="2" t="s">
        <v>68</v>
      </c>
      <c r="R7769" s="2" t="s">
        <v>367</v>
      </c>
      <c r="S7769" s="1">
        <v>7.1520000000000001</v>
      </c>
      <c r="T7769" s="1">
        <v>3</v>
      </c>
      <c r="U7769" s="1">
        <v>0.2</v>
      </c>
      <c r="V7769" s="5">
        <v>0.71519999999999995</v>
      </c>
    </row>
    <row r="7770" spans="1:22" ht="15" thickBot="1" x14ac:dyDescent="0.35">
      <c r="A7770" s="4">
        <v>7769</v>
      </c>
      <c r="B7770" s="2" t="s">
        <v>9656</v>
      </c>
      <c r="C7770" s="1">
        <v>2014</v>
      </c>
      <c r="D7770" s="3">
        <v>41956</v>
      </c>
      <c r="E7770" s="3">
        <v>41961</v>
      </c>
      <c r="F7770" s="2" t="s">
        <v>50</v>
      </c>
      <c r="G7770" s="2" t="s">
        <v>3736</v>
      </c>
      <c r="H7770" s="2" t="s">
        <v>3737</v>
      </c>
      <c r="I7770" s="2" t="s">
        <v>26</v>
      </c>
      <c r="J7770" s="2" t="s">
        <v>27</v>
      </c>
      <c r="K7770" s="2" t="s">
        <v>5646</v>
      </c>
      <c r="L7770" s="2" t="s">
        <v>54</v>
      </c>
      <c r="M7770" s="1">
        <v>32303</v>
      </c>
      <c r="N7770" s="2" t="s">
        <v>30</v>
      </c>
      <c r="O7770" s="2" t="s">
        <v>2550</v>
      </c>
      <c r="P7770" s="2" t="s">
        <v>46</v>
      </c>
      <c r="Q7770" s="2" t="s">
        <v>90</v>
      </c>
      <c r="R7770" s="2" t="s">
        <v>2551</v>
      </c>
      <c r="S7770" s="1">
        <v>26.72</v>
      </c>
      <c r="T7770" s="1">
        <v>5</v>
      </c>
      <c r="U7770" s="1">
        <v>0.2</v>
      </c>
      <c r="V7770" s="5">
        <v>9.3520000000000003</v>
      </c>
    </row>
    <row r="7771" spans="1:22" ht="15" thickBot="1" x14ac:dyDescent="0.35">
      <c r="A7771" s="4">
        <v>7770</v>
      </c>
      <c r="B7771" s="2" t="s">
        <v>9657</v>
      </c>
      <c r="C7771" s="1">
        <v>2013</v>
      </c>
      <c r="D7771" s="3">
        <v>41488</v>
      </c>
      <c r="E7771" s="3">
        <v>41488</v>
      </c>
      <c r="F7771" s="2" t="s">
        <v>1290</v>
      </c>
      <c r="G7771" s="2" t="s">
        <v>1143</v>
      </c>
      <c r="H7771" s="2" t="s">
        <v>1144</v>
      </c>
      <c r="I7771" s="2" t="s">
        <v>41</v>
      </c>
      <c r="J7771" s="2" t="s">
        <v>27</v>
      </c>
      <c r="K7771" s="2" t="s">
        <v>2855</v>
      </c>
      <c r="L7771" s="2" t="s">
        <v>43</v>
      </c>
      <c r="M7771" s="1">
        <v>92503</v>
      </c>
      <c r="N7771" s="2" t="s">
        <v>44</v>
      </c>
      <c r="O7771" s="2" t="s">
        <v>4595</v>
      </c>
      <c r="P7771" s="2" t="s">
        <v>71</v>
      </c>
      <c r="Q7771" s="2" t="s">
        <v>72</v>
      </c>
      <c r="R7771" s="2" t="s">
        <v>4596</v>
      </c>
      <c r="S7771" s="1">
        <v>1039.7280000000001</v>
      </c>
      <c r="T7771" s="1">
        <v>2</v>
      </c>
      <c r="U7771" s="1">
        <v>0.2</v>
      </c>
      <c r="V7771" s="5">
        <v>90.976200000000006</v>
      </c>
    </row>
    <row r="7772" spans="1:22" ht="15" thickBot="1" x14ac:dyDescent="0.35">
      <c r="A7772" s="4">
        <v>7771</v>
      </c>
      <c r="B7772" s="2" t="s">
        <v>9657</v>
      </c>
      <c r="C7772" s="1">
        <v>2013</v>
      </c>
      <c r="D7772" s="3">
        <v>41488</v>
      </c>
      <c r="E7772" s="3">
        <v>41488</v>
      </c>
      <c r="F7772" s="2" t="s">
        <v>1290</v>
      </c>
      <c r="G7772" s="2" t="s">
        <v>1143</v>
      </c>
      <c r="H7772" s="2" t="s">
        <v>1144</v>
      </c>
      <c r="I7772" s="2" t="s">
        <v>41</v>
      </c>
      <c r="J7772" s="2" t="s">
        <v>27</v>
      </c>
      <c r="K7772" s="2" t="s">
        <v>2855</v>
      </c>
      <c r="L7772" s="2" t="s">
        <v>43</v>
      </c>
      <c r="M7772" s="1">
        <v>92503</v>
      </c>
      <c r="N7772" s="2" t="s">
        <v>44</v>
      </c>
      <c r="O7772" s="2" t="s">
        <v>77</v>
      </c>
      <c r="P7772" s="2" t="s">
        <v>46</v>
      </c>
      <c r="Q7772" s="2" t="s">
        <v>78</v>
      </c>
      <c r="R7772" s="2" t="s">
        <v>79</v>
      </c>
      <c r="S7772" s="1">
        <v>45.96</v>
      </c>
      <c r="T7772" s="1">
        <v>2</v>
      </c>
      <c r="U7772" s="1">
        <v>0</v>
      </c>
      <c r="V7772" s="5">
        <v>13.788</v>
      </c>
    </row>
    <row r="7773" spans="1:22" ht="15" thickBot="1" x14ac:dyDescent="0.35">
      <c r="A7773" s="4">
        <v>7772</v>
      </c>
      <c r="B7773" s="2" t="s">
        <v>9658</v>
      </c>
      <c r="C7773" s="1">
        <v>2013</v>
      </c>
      <c r="D7773" s="3">
        <v>41604</v>
      </c>
      <c r="E7773" s="3">
        <v>41611</v>
      </c>
      <c r="F7773" s="2" t="s">
        <v>50</v>
      </c>
      <c r="G7773" s="2" t="s">
        <v>3968</v>
      </c>
      <c r="H7773" s="2" t="s">
        <v>3969</v>
      </c>
      <c r="I7773" s="2" t="s">
        <v>26</v>
      </c>
      <c r="J7773" s="2" t="s">
        <v>27</v>
      </c>
      <c r="K7773" s="2" t="s">
        <v>2470</v>
      </c>
      <c r="L7773" s="2" t="s">
        <v>498</v>
      </c>
      <c r="M7773" s="1">
        <v>43130</v>
      </c>
      <c r="N7773" s="2" t="s">
        <v>148</v>
      </c>
      <c r="O7773" s="2" t="s">
        <v>2691</v>
      </c>
      <c r="P7773" s="2" t="s">
        <v>46</v>
      </c>
      <c r="Q7773" s="2" t="s">
        <v>75</v>
      </c>
      <c r="R7773" s="2" t="s">
        <v>2692</v>
      </c>
      <c r="S7773" s="1">
        <v>456.58800000000002</v>
      </c>
      <c r="T7773" s="1">
        <v>2</v>
      </c>
      <c r="U7773" s="1">
        <v>0.7</v>
      </c>
      <c r="V7773" s="5">
        <v>-304.392</v>
      </c>
    </row>
    <row r="7774" spans="1:22" ht="15" thickBot="1" x14ac:dyDescent="0.35">
      <c r="A7774" s="4">
        <v>7773</v>
      </c>
      <c r="B7774" s="2" t="s">
        <v>9658</v>
      </c>
      <c r="C7774" s="1">
        <v>2013</v>
      </c>
      <c r="D7774" s="3">
        <v>41604</v>
      </c>
      <c r="E7774" s="3">
        <v>41611</v>
      </c>
      <c r="F7774" s="2" t="s">
        <v>50</v>
      </c>
      <c r="G7774" s="2" t="s">
        <v>3968</v>
      </c>
      <c r="H7774" s="2" t="s">
        <v>3969</v>
      </c>
      <c r="I7774" s="2" t="s">
        <v>26</v>
      </c>
      <c r="J7774" s="2" t="s">
        <v>27</v>
      </c>
      <c r="K7774" s="2" t="s">
        <v>2470</v>
      </c>
      <c r="L7774" s="2" t="s">
        <v>498</v>
      </c>
      <c r="M7774" s="1">
        <v>43130</v>
      </c>
      <c r="N7774" s="2" t="s">
        <v>148</v>
      </c>
      <c r="O7774" s="2" t="s">
        <v>6362</v>
      </c>
      <c r="P7774" s="2" t="s">
        <v>71</v>
      </c>
      <c r="Q7774" s="2" t="s">
        <v>682</v>
      </c>
      <c r="R7774" s="2" t="s">
        <v>6363</v>
      </c>
      <c r="S7774" s="1">
        <v>4499.9849999999997</v>
      </c>
      <c r="T7774" s="1">
        <v>5</v>
      </c>
      <c r="U7774" s="1">
        <v>0.7</v>
      </c>
      <c r="V7774" s="5">
        <v>-6599.9780000000001</v>
      </c>
    </row>
    <row r="7775" spans="1:22" ht="15" thickBot="1" x14ac:dyDescent="0.35">
      <c r="A7775" s="4">
        <v>7774</v>
      </c>
      <c r="B7775" s="2" t="s">
        <v>9658</v>
      </c>
      <c r="C7775" s="1">
        <v>2013</v>
      </c>
      <c r="D7775" s="3">
        <v>41604</v>
      </c>
      <c r="E7775" s="3">
        <v>41611</v>
      </c>
      <c r="F7775" s="2" t="s">
        <v>50</v>
      </c>
      <c r="G7775" s="2" t="s">
        <v>3968</v>
      </c>
      <c r="H7775" s="2" t="s">
        <v>3969</v>
      </c>
      <c r="I7775" s="2" t="s">
        <v>26</v>
      </c>
      <c r="J7775" s="2" t="s">
        <v>27</v>
      </c>
      <c r="K7775" s="2" t="s">
        <v>2470</v>
      </c>
      <c r="L7775" s="2" t="s">
        <v>498</v>
      </c>
      <c r="M7775" s="1">
        <v>43130</v>
      </c>
      <c r="N7775" s="2" t="s">
        <v>148</v>
      </c>
      <c r="O7775" s="2" t="s">
        <v>9659</v>
      </c>
      <c r="P7775" s="2" t="s">
        <v>71</v>
      </c>
      <c r="Q7775" s="2" t="s">
        <v>161</v>
      </c>
      <c r="R7775" s="2" t="s">
        <v>9660</v>
      </c>
      <c r="S7775" s="1">
        <v>59.975999999999999</v>
      </c>
      <c r="T7775" s="1">
        <v>3</v>
      </c>
      <c r="U7775" s="1">
        <v>0.2</v>
      </c>
      <c r="V7775" s="5">
        <v>11.995200000000001</v>
      </c>
    </row>
    <row r="7776" spans="1:22" ht="15" thickBot="1" x14ac:dyDescent="0.35">
      <c r="A7776" s="4">
        <v>7775</v>
      </c>
      <c r="B7776" s="2" t="s">
        <v>9661</v>
      </c>
      <c r="C7776" s="1">
        <v>2013</v>
      </c>
      <c r="D7776" s="3">
        <v>41378</v>
      </c>
      <c r="E7776" s="3">
        <v>41380</v>
      </c>
      <c r="F7776" s="2" t="s">
        <v>188</v>
      </c>
      <c r="G7776" s="2" t="s">
        <v>7105</v>
      </c>
      <c r="H7776" s="2" t="s">
        <v>7106</v>
      </c>
      <c r="I7776" s="2" t="s">
        <v>26</v>
      </c>
      <c r="J7776" s="2" t="s">
        <v>27</v>
      </c>
      <c r="K7776" s="2" t="s">
        <v>127</v>
      </c>
      <c r="L7776" s="2" t="s">
        <v>43</v>
      </c>
      <c r="M7776" s="1">
        <v>94109</v>
      </c>
      <c r="N7776" s="2" t="s">
        <v>44</v>
      </c>
      <c r="O7776" s="2" t="s">
        <v>172</v>
      </c>
      <c r="P7776" s="2" t="s">
        <v>46</v>
      </c>
      <c r="Q7776" s="2" t="s">
        <v>173</v>
      </c>
      <c r="R7776" s="2" t="s">
        <v>174</v>
      </c>
      <c r="S7776" s="1">
        <v>6.12</v>
      </c>
      <c r="T7776" s="1">
        <v>3</v>
      </c>
      <c r="U7776" s="1">
        <v>0</v>
      </c>
      <c r="V7776" s="5">
        <v>2.8763999999999998</v>
      </c>
    </row>
    <row r="7777" spans="1:22" ht="15" thickBot="1" x14ac:dyDescent="0.35">
      <c r="A7777" s="4">
        <v>7776</v>
      </c>
      <c r="B7777" s="2" t="s">
        <v>9662</v>
      </c>
      <c r="C7777" s="1">
        <v>2011</v>
      </c>
      <c r="D7777" s="3">
        <v>40904</v>
      </c>
      <c r="E7777" s="3">
        <v>40908</v>
      </c>
      <c r="F7777" s="2" t="s">
        <v>50</v>
      </c>
      <c r="G7777" s="2" t="s">
        <v>4391</v>
      </c>
      <c r="H7777" s="2" t="s">
        <v>4392</v>
      </c>
      <c r="I7777" s="2" t="s">
        <v>102</v>
      </c>
      <c r="J7777" s="2" t="s">
        <v>27</v>
      </c>
      <c r="K7777" s="2" t="s">
        <v>7966</v>
      </c>
      <c r="L7777" s="2" t="s">
        <v>43</v>
      </c>
      <c r="M7777" s="1">
        <v>92553</v>
      </c>
      <c r="N7777" s="2" t="s">
        <v>44</v>
      </c>
      <c r="O7777" s="2" t="s">
        <v>7347</v>
      </c>
      <c r="P7777" s="2" t="s">
        <v>46</v>
      </c>
      <c r="Q7777" s="2" t="s">
        <v>78</v>
      </c>
      <c r="R7777" s="2" t="s">
        <v>186</v>
      </c>
      <c r="S7777" s="1">
        <v>10.98</v>
      </c>
      <c r="T7777" s="1">
        <v>1</v>
      </c>
      <c r="U7777" s="1">
        <v>0</v>
      </c>
      <c r="V7777" s="5">
        <v>2.9645999999999999</v>
      </c>
    </row>
    <row r="7778" spans="1:22" ht="15" thickBot="1" x14ac:dyDescent="0.35">
      <c r="A7778" s="4">
        <v>7777</v>
      </c>
      <c r="B7778" s="2" t="s">
        <v>9662</v>
      </c>
      <c r="C7778" s="1">
        <v>2011</v>
      </c>
      <c r="D7778" s="3">
        <v>40904</v>
      </c>
      <c r="E7778" s="3">
        <v>40908</v>
      </c>
      <c r="F7778" s="2" t="s">
        <v>50</v>
      </c>
      <c r="G7778" s="2" t="s">
        <v>4391</v>
      </c>
      <c r="H7778" s="2" t="s">
        <v>4392</v>
      </c>
      <c r="I7778" s="2" t="s">
        <v>102</v>
      </c>
      <c r="J7778" s="2" t="s">
        <v>27</v>
      </c>
      <c r="K7778" s="2" t="s">
        <v>7966</v>
      </c>
      <c r="L7778" s="2" t="s">
        <v>43</v>
      </c>
      <c r="M7778" s="1">
        <v>92553</v>
      </c>
      <c r="N7778" s="2" t="s">
        <v>44</v>
      </c>
      <c r="O7778" s="2" t="s">
        <v>7895</v>
      </c>
      <c r="P7778" s="2" t="s">
        <v>46</v>
      </c>
      <c r="Q7778" s="2" t="s">
        <v>269</v>
      </c>
      <c r="R7778" s="2" t="s">
        <v>186</v>
      </c>
      <c r="S7778" s="1">
        <v>7.86</v>
      </c>
      <c r="T7778" s="1">
        <v>3</v>
      </c>
      <c r="U7778" s="1">
        <v>0</v>
      </c>
      <c r="V7778" s="5">
        <v>3.6156000000000001</v>
      </c>
    </row>
    <row r="7779" spans="1:22" ht="15" thickBot="1" x14ac:dyDescent="0.35">
      <c r="A7779" s="4">
        <v>7778</v>
      </c>
      <c r="B7779" s="2" t="s">
        <v>9662</v>
      </c>
      <c r="C7779" s="1">
        <v>2011</v>
      </c>
      <c r="D7779" s="3">
        <v>40904</v>
      </c>
      <c r="E7779" s="3">
        <v>40908</v>
      </c>
      <c r="F7779" s="2" t="s">
        <v>50</v>
      </c>
      <c r="G7779" s="2" t="s">
        <v>4391</v>
      </c>
      <c r="H7779" s="2" t="s">
        <v>4392</v>
      </c>
      <c r="I7779" s="2" t="s">
        <v>102</v>
      </c>
      <c r="J7779" s="2" t="s">
        <v>27</v>
      </c>
      <c r="K7779" s="2" t="s">
        <v>7966</v>
      </c>
      <c r="L7779" s="2" t="s">
        <v>43</v>
      </c>
      <c r="M7779" s="1">
        <v>92553</v>
      </c>
      <c r="N7779" s="2" t="s">
        <v>44</v>
      </c>
      <c r="O7779" s="2" t="s">
        <v>1765</v>
      </c>
      <c r="P7779" s="2" t="s">
        <v>46</v>
      </c>
      <c r="Q7779" s="2" t="s">
        <v>59</v>
      </c>
      <c r="R7779" s="2" t="s">
        <v>1766</v>
      </c>
      <c r="S7779" s="1">
        <v>51.45</v>
      </c>
      <c r="T7779" s="1">
        <v>3</v>
      </c>
      <c r="U7779" s="1">
        <v>0</v>
      </c>
      <c r="V7779" s="5">
        <v>13.891500000000001</v>
      </c>
    </row>
    <row r="7780" spans="1:22" ht="15" thickBot="1" x14ac:dyDescent="0.35">
      <c r="A7780" s="4">
        <v>7779</v>
      </c>
      <c r="B7780" s="2" t="s">
        <v>9662</v>
      </c>
      <c r="C7780" s="1">
        <v>2011</v>
      </c>
      <c r="D7780" s="3">
        <v>40904</v>
      </c>
      <c r="E7780" s="3">
        <v>40908</v>
      </c>
      <c r="F7780" s="2" t="s">
        <v>50</v>
      </c>
      <c r="G7780" s="2" t="s">
        <v>4391</v>
      </c>
      <c r="H7780" s="2" t="s">
        <v>4392</v>
      </c>
      <c r="I7780" s="2" t="s">
        <v>102</v>
      </c>
      <c r="J7780" s="2" t="s">
        <v>27</v>
      </c>
      <c r="K7780" s="2" t="s">
        <v>7966</v>
      </c>
      <c r="L7780" s="2" t="s">
        <v>43</v>
      </c>
      <c r="M7780" s="1">
        <v>92553</v>
      </c>
      <c r="N7780" s="2" t="s">
        <v>44</v>
      </c>
      <c r="O7780" s="2" t="s">
        <v>4327</v>
      </c>
      <c r="P7780" s="2" t="s">
        <v>46</v>
      </c>
      <c r="Q7780" s="2" t="s">
        <v>75</v>
      </c>
      <c r="R7780" s="2" t="s">
        <v>4328</v>
      </c>
      <c r="S7780" s="1">
        <v>37.055999999999997</v>
      </c>
      <c r="T7780" s="1">
        <v>3</v>
      </c>
      <c r="U7780" s="1">
        <v>0.2</v>
      </c>
      <c r="V7780" s="5">
        <v>13.896000000000001</v>
      </c>
    </row>
    <row r="7781" spans="1:22" ht="15" thickBot="1" x14ac:dyDescent="0.35">
      <c r="A7781" s="4">
        <v>7780</v>
      </c>
      <c r="B7781" s="2" t="s">
        <v>9663</v>
      </c>
      <c r="C7781" s="1">
        <v>2013</v>
      </c>
      <c r="D7781" s="3">
        <v>41383</v>
      </c>
      <c r="E7781" s="3">
        <v>41387</v>
      </c>
      <c r="F7781" s="2" t="s">
        <v>50</v>
      </c>
      <c r="G7781" s="2" t="s">
        <v>1426</v>
      </c>
      <c r="H7781" s="2" t="s">
        <v>1427</v>
      </c>
      <c r="I7781" s="2" t="s">
        <v>26</v>
      </c>
      <c r="J7781" s="2" t="s">
        <v>27</v>
      </c>
      <c r="K7781" s="2" t="s">
        <v>4874</v>
      </c>
      <c r="L7781" s="2" t="s">
        <v>319</v>
      </c>
      <c r="M7781" s="1">
        <v>23320</v>
      </c>
      <c r="N7781" s="2" t="s">
        <v>30</v>
      </c>
      <c r="O7781" s="2" t="s">
        <v>1837</v>
      </c>
      <c r="P7781" s="2" t="s">
        <v>46</v>
      </c>
      <c r="Q7781" s="2" t="s">
        <v>78</v>
      </c>
      <c r="R7781" s="2" t="s">
        <v>1838</v>
      </c>
      <c r="S7781" s="1">
        <v>203.92</v>
      </c>
      <c r="T7781" s="1">
        <v>4</v>
      </c>
      <c r="U7781" s="1">
        <v>0</v>
      </c>
      <c r="V7781" s="5">
        <v>55.058399999999999</v>
      </c>
    </row>
    <row r="7782" spans="1:22" ht="15" thickBot="1" x14ac:dyDescent="0.35">
      <c r="A7782" s="4">
        <v>7781</v>
      </c>
      <c r="B7782" s="2" t="s">
        <v>9663</v>
      </c>
      <c r="C7782" s="1">
        <v>2013</v>
      </c>
      <c r="D7782" s="3">
        <v>41383</v>
      </c>
      <c r="E7782" s="3">
        <v>41387</v>
      </c>
      <c r="F7782" s="2" t="s">
        <v>50</v>
      </c>
      <c r="G7782" s="2" t="s">
        <v>1426</v>
      </c>
      <c r="H7782" s="2" t="s">
        <v>1427</v>
      </c>
      <c r="I7782" s="2" t="s">
        <v>26</v>
      </c>
      <c r="J7782" s="2" t="s">
        <v>27</v>
      </c>
      <c r="K7782" s="2" t="s">
        <v>4874</v>
      </c>
      <c r="L7782" s="2" t="s">
        <v>319</v>
      </c>
      <c r="M7782" s="1">
        <v>23320</v>
      </c>
      <c r="N7782" s="2" t="s">
        <v>30</v>
      </c>
      <c r="O7782" s="2" t="s">
        <v>4727</v>
      </c>
      <c r="P7782" s="2" t="s">
        <v>71</v>
      </c>
      <c r="Q7782" s="2" t="s">
        <v>72</v>
      </c>
      <c r="R7782" s="2" t="s">
        <v>4728</v>
      </c>
      <c r="S7782" s="1">
        <v>29.56</v>
      </c>
      <c r="T7782" s="1">
        <v>4</v>
      </c>
      <c r="U7782" s="1">
        <v>0</v>
      </c>
      <c r="V7782" s="5">
        <v>7.9812000000000003</v>
      </c>
    </row>
    <row r="7783" spans="1:22" ht="15" thickBot="1" x14ac:dyDescent="0.35">
      <c r="A7783" s="4">
        <v>7782</v>
      </c>
      <c r="B7783" s="2" t="s">
        <v>9664</v>
      </c>
      <c r="C7783" s="1">
        <v>2012</v>
      </c>
      <c r="D7783" s="3">
        <v>40976</v>
      </c>
      <c r="E7783" s="3">
        <v>40980</v>
      </c>
      <c r="F7783" s="2" t="s">
        <v>50</v>
      </c>
      <c r="G7783" s="2" t="s">
        <v>3161</v>
      </c>
      <c r="H7783" s="2" t="s">
        <v>3162</v>
      </c>
      <c r="I7783" s="2" t="s">
        <v>26</v>
      </c>
      <c r="J7783" s="2" t="s">
        <v>27</v>
      </c>
      <c r="K7783" s="2" t="s">
        <v>303</v>
      </c>
      <c r="L7783" s="2" t="s">
        <v>211</v>
      </c>
      <c r="M7783" s="1">
        <v>60623</v>
      </c>
      <c r="N7783" s="2" t="s">
        <v>105</v>
      </c>
      <c r="O7783" s="2" t="s">
        <v>1102</v>
      </c>
      <c r="P7783" s="2" t="s">
        <v>46</v>
      </c>
      <c r="Q7783" s="2" t="s">
        <v>75</v>
      </c>
      <c r="R7783" s="2" t="s">
        <v>1103</v>
      </c>
      <c r="S7783" s="1">
        <v>8.5679999999999996</v>
      </c>
      <c r="T7783" s="1">
        <v>3</v>
      </c>
      <c r="U7783" s="1">
        <v>0.8</v>
      </c>
      <c r="V7783" s="5">
        <v>-14.5656</v>
      </c>
    </row>
    <row r="7784" spans="1:22" ht="15" thickBot="1" x14ac:dyDescent="0.35">
      <c r="A7784" s="4">
        <v>7783</v>
      </c>
      <c r="B7784" s="2" t="s">
        <v>9665</v>
      </c>
      <c r="C7784" s="1">
        <v>2013</v>
      </c>
      <c r="D7784" s="3">
        <v>41583</v>
      </c>
      <c r="E7784" s="3">
        <v>41585</v>
      </c>
      <c r="F7784" s="2" t="s">
        <v>23</v>
      </c>
      <c r="G7784" s="2" t="s">
        <v>434</v>
      </c>
      <c r="H7784" s="2" t="s">
        <v>435</v>
      </c>
      <c r="I7784" s="2" t="s">
        <v>41</v>
      </c>
      <c r="J7784" s="2" t="s">
        <v>27</v>
      </c>
      <c r="K7784" s="2" t="s">
        <v>467</v>
      </c>
      <c r="L7784" s="2" t="s">
        <v>88</v>
      </c>
      <c r="M7784" s="1">
        <v>28205</v>
      </c>
      <c r="N7784" s="2" t="s">
        <v>30</v>
      </c>
      <c r="O7784" s="2" t="s">
        <v>397</v>
      </c>
      <c r="P7784" s="2" t="s">
        <v>46</v>
      </c>
      <c r="Q7784" s="2" t="s">
        <v>59</v>
      </c>
      <c r="R7784" s="2" t="s">
        <v>398</v>
      </c>
      <c r="S7784" s="1">
        <v>45.247999999999998</v>
      </c>
      <c r="T7784" s="1">
        <v>2</v>
      </c>
      <c r="U7784" s="1">
        <v>0.2</v>
      </c>
      <c r="V7784" s="5">
        <v>3.9592000000000001</v>
      </c>
    </row>
    <row r="7785" spans="1:22" ht="15" thickBot="1" x14ac:dyDescent="0.35">
      <c r="A7785" s="4">
        <v>7784</v>
      </c>
      <c r="B7785" s="2" t="s">
        <v>9665</v>
      </c>
      <c r="C7785" s="1">
        <v>2013</v>
      </c>
      <c r="D7785" s="3">
        <v>41583</v>
      </c>
      <c r="E7785" s="3">
        <v>41585</v>
      </c>
      <c r="F7785" s="2" t="s">
        <v>23</v>
      </c>
      <c r="G7785" s="2" t="s">
        <v>434</v>
      </c>
      <c r="H7785" s="2" t="s">
        <v>435</v>
      </c>
      <c r="I7785" s="2" t="s">
        <v>41</v>
      </c>
      <c r="J7785" s="2" t="s">
        <v>27</v>
      </c>
      <c r="K7785" s="2" t="s">
        <v>467</v>
      </c>
      <c r="L7785" s="2" t="s">
        <v>88</v>
      </c>
      <c r="M7785" s="1">
        <v>28205</v>
      </c>
      <c r="N7785" s="2" t="s">
        <v>30</v>
      </c>
      <c r="O7785" s="2" t="s">
        <v>1105</v>
      </c>
      <c r="P7785" s="2" t="s">
        <v>32</v>
      </c>
      <c r="Q7785" s="2" t="s">
        <v>56</v>
      </c>
      <c r="R7785" s="2" t="s">
        <v>1106</v>
      </c>
      <c r="S7785" s="1">
        <v>876.3</v>
      </c>
      <c r="T7785" s="1">
        <v>10</v>
      </c>
      <c r="U7785" s="1">
        <v>0.4</v>
      </c>
      <c r="V7785" s="5">
        <v>-292.10000000000002</v>
      </c>
    </row>
    <row r="7786" spans="1:22" ht="15" thickBot="1" x14ac:dyDescent="0.35">
      <c r="A7786" s="4">
        <v>7785</v>
      </c>
      <c r="B7786" s="2" t="s">
        <v>9665</v>
      </c>
      <c r="C7786" s="1">
        <v>2013</v>
      </c>
      <c r="D7786" s="3">
        <v>41583</v>
      </c>
      <c r="E7786" s="3">
        <v>41585</v>
      </c>
      <c r="F7786" s="2" t="s">
        <v>23</v>
      </c>
      <c r="G7786" s="2" t="s">
        <v>434</v>
      </c>
      <c r="H7786" s="2" t="s">
        <v>435</v>
      </c>
      <c r="I7786" s="2" t="s">
        <v>41</v>
      </c>
      <c r="J7786" s="2" t="s">
        <v>27</v>
      </c>
      <c r="K7786" s="2" t="s">
        <v>467</v>
      </c>
      <c r="L7786" s="2" t="s">
        <v>88</v>
      </c>
      <c r="M7786" s="1">
        <v>28205</v>
      </c>
      <c r="N7786" s="2" t="s">
        <v>30</v>
      </c>
      <c r="O7786" s="2" t="s">
        <v>1605</v>
      </c>
      <c r="P7786" s="2" t="s">
        <v>46</v>
      </c>
      <c r="Q7786" s="2" t="s">
        <v>578</v>
      </c>
      <c r="R7786" s="2" t="s">
        <v>1606</v>
      </c>
      <c r="S7786" s="1">
        <v>185.376</v>
      </c>
      <c r="T7786" s="1">
        <v>2</v>
      </c>
      <c r="U7786" s="1">
        <v>0.2</v>
      </c>
      <c r="V7786" s="5">
        <v>-34.758000000000003</v>
      </c>
    </row>
    <row r="7787" spans="1:22" ht="15" thickBot="1" x14ac:dyDescent="0.35">
      <c r="A7787" s="4">
        <v>7786</v>
      </c>
      <c r="B7787" s="2" t="s">
        <v>9666</v>
      </c>
      <c r="C7787" s="1">
        <v>2011</v>
      </c>
      <c r="D7787" s="3">
        <v>40876</v>
      </c>
      <c r="E7787" s="3">
        <v>40883</v>
      </c>
      <c r="F7787" s="2" t="s">
        <v>50</v>
      </c>
      <c r="G7787" s="2" t="s">
        <v>1459</v>
      </c>
      <c r="H7787" s="2" t="s">
        <v>1460</v>
      </c>
      <c r="I7787" s="2" t="s">
        <v>26</v>
      </c>
      <c r="J7787" s="2" t="s">
        <v>27</v>
      </c>
      <c r="K7787" s="2" t="s">
        <v>266</v>
      </c>
      <c r="L7787" s="2" t="s">
        <v>267</v>
      </c>
      <c r="M7787" s="1">
        <v>10009</v>
      </c>
      <c r="N7787" s="2" t="s">
        <v>148</v>
      </c>
      <c r="O7787" s="2" t="s">
        <v>257</v>
      </c>
      <c r="P7787" s="2" t="s">
        <v>46</v>
      </c>
      <c r="Q7787" s="2" t="s">
        <v>47</v>
      </c>
      <c r="R7787" s="2" t="s">
        <v>258</v>
      </c>
      <c r="S7787" s="1">
        <v>25.06</v>
      </c>
      <c r="T7787" s="1">
        <v>2</v>
      </c>
      <c r="U7787" s="1">
        <v>0</v>
      </c>
      <c r="V7787" s="5">
        <v>11.7782</v>
      </c>
    </row>
    <row r="7788" spans="1:22" ht="15" thickBot="1" x14ac:dyDescent="0.35">
      <c r="A7788" s="4">
        <v>7787</v>
      </c>
      <c r="B7788" s="2" t="s">
        <v>9667</v>
      </c>
      <c r="C7788" s="1">
        <v>2013</v>
      </c>
      <c r="D7788" s="3">
        <v>41412</v>
      </c>
      <c r="E7788" s="3">
        <v>41415</v>
      </c>
      <c r="F7788" s="2" t="s">
        <v>188</v>
      </c>
      <c r="G7788" s="2" t="s">
        <v>4876</v>
      </c>
      <c r="H7788" s="2" t="s">
        <v>4877</v>
      </c>
      <c r="I7788" s="2" t="s">
        <v>26</v>
      </c>
      <c r="J7788" s="2" t="s">
        <v>27</v>
      </c>
      <c r="K7788" s="2" t="s">
        <v>303</v>
      </c>
      <c r="L7788" s="2" t="s">
        <v>211</v>
      </c>
      <c r="M7788" s="1">
        <v>60653</v>
      </c>
      <c r="N7788" s="2" t="s">
        <v>105</v>
      </c>
      <c r="O7788" s="2" t="s">
        <v>8871</v>
      </c>
      <c r="P7788" s="2" t="s">
        <v>46</v>
      </c>
      <c r="Q7788" s="2" t="s">
        <v>75</v>
      </c>
      <c r="R7788" s="2" t="s">
        <v>8872</v>
      </c>
      <c r="S7788" s="1">
        <v>2.89</v>
      </c>
      <c r="T7788" s="1">
        <v>1</v>
      </c>
      <c r="U7788" s="1">
        <v>0.8</v>
      </c>
      <c r="V7788" s="5">
        <v>-4.7685000000000004</v>
      </c>
    </row>
    <row r="7789" spans="1:22" ht="15" thickBot="1" x14ac:dyDescent="0.35">
      <c r="A7789" s="4">
        <v>7788</v>
      </c>
      <c r="B7789" s="2" t="s">
        <v>9667</v>
      </c>
      <c r="C7789" s="1">
        <v>2013</v>
      </c>
      <c r="D7789" s="3">
        <v>41412</v>
      </c>
      <c r="E7789" s="3">
        <v>41415</v>
      </c>
      <c r="F7789" s="2" t="s">
        <v>188</v>
      </c>
      <c r="G7789" s="2" t="s">
        <v>4876</v>
      </c>
      <c r="H7789" s="2" t="s">
        <v>4877</v>
      </c>
      <c r="I7789" s="2" t="s">
        <v>26</v>
      </c>
      <c r="J7789" s="2" t="s">
        <v>27</v>
      </c>
      <c r="K7789" s="2" t="s">
        <v>303</v>
      </c>
      <c r="L7789" s="2" t="s">
        <v>211</v>
      </c>
      <c r="M7789" s="1">
        <v>60653</v>
      </c>
      <c r="N7789" s="2" t="s">
        <v>105</v>
      </c>
      <c r="O7789" s="2" t="s">
        <v>5405</v>
      </c>
      <c r="P7789" s="2" t="s">
        <v>46</v>
      </c>
      <c r="Q7789" s="2" t="s">
        <v>269</v>
      </c>
      <c r="R7789" s="2" t="s">
        <v>5406</v>
      </c>
      <c r="S7789" s="1">
        <v>7.8959999999999999</v>
      </c>
      <c r="T7789" s="1">
        <v>3</v>
      </c>
      <c r="U7789" s="1">
        <v>0.2</v>
      </c>
      <c r="V7789" s="5">
        <v>2.4674999999999998</v>
      </c>
    </row>
    <row r="7790" spans="1:22" ht="15" thickBot="1" x14ac:dyDescent="0.35">
      <c r="A7790" s="4">
        <v>7789</v>
      </c>
      <c r="B7790" s="2" t="s">
        <v>9667</v>
      </c>
      <c r="C7790" s="1">
        <v>2013</v>
      </c>
      <c r="D7790" s="3">
        <v>41412</v>
      </c>
      <c r="E7790" s="3">
        <v>41415</v>
      </c>
      <c r="F7790" s="2" t="s">
        <v>188</v>
      </c>
      <c r="G7790" s="2" t="s">
        <v>4876</v>
      </c>
      <c r="H7790" s="2" t="s">
        <v>4877</v>
      </c>
      <c r="I7790" s="2" t="s">
        <v>26</v>
      </c>
      <c r="J7790" s="2" t="s">
        <v>27</v>
      </c>
      <c r="K7790" s="2" t="s">
        <v>303</v>
      </c>
      <c r="L7790" s="2" t="s">
        <v>211</v>
      </c>
      <c r="M7790" s="1">
        <v>60653</v>
      </c>
      <c r="N7790" s="2" t="s">
        <v>105</v>
      </c>
      <c r="O7790" s="2" t="s">
        <v>4628</v>
      </c>
      <c r="P7790" s="2" t="s">
        <v>32</v>
      </c>
      <c r="Q7790" s="2" t="s">
        <v>65</v>
      </c>
      <c r="R7790" s="2" t="s">
        <v>4629</v>
      </c>
      <c r="S7790" s="1">
        <v>22.608000000000001</v>
      </c>
      <c r="T7790" s="1">
        <v>3</v>
      </c>
      <c r="U7790" s="1">
        <v>0.6</v>
      </c>
      <c r="V7790" s="5">
        <v>-10.1736</v>
      </c>
    </row>
    <row r="7791" spans="1:22" ht="15" thickBot="1" x14ac:dyDescent="0.35">
      <c r="A7791" s="4">
        <v>7790</v>
      </c>
      <c r="B7791" s="2" t="s">
        <v>9667</v>
      </c>
      <c r="C7791" s="1">
        <v>2013</v>
      </c>
      <c r="D7791" s="3">
        <v>41412</v>
      </c>
      <c r="E7791" s="3">
        <v>41415</v>
      </c>
      <c r="F7791" s="2" t="s">
        <v>188</v>
      </c>
      <c r="G7791" s="2" t="s">
        <v>4876</v>
      </c>
      <c r="H7791" s="2" t="s">
        <v>4877</v>
      </c>
      <c r="I7791" s="2" t="s">
        <v>26</v>
      </c>
      <c r="J7791" s="2" t="s">
        <v>27</v>
      </c>
      <c r="K7791" s="2" t="s">
        <v>303</v>
      </c>
      <c r="L7791" s="2" t="s">
        <v>211</v>
      </c>
      <c r="M7791" s="1">
        <v>60653</v>
      </c>
      <c r="N7791" s="2" t="s">
        <v>105</v>
      </c>
      <c r="O7791" s="2" t="s">
        <v>6073</v>
      </c>
      <c r="P7791" s="2" t="s">
        <v>46</v>
      </c>
      <c r="Q7791" s="2" t="s">
        <v>90</v>
      </c>
      <c r="R7791" s="2" t="s">
        <v>6074</v>
      </c>
      <c r="S7791" s="1">
        <v>30.527999999999999</v>
      </c>
      <c r="T7791" s="1">
        <v>8</v>
      </c>
      <c r="U7791" s="1">
        <v>0.2</v>
      </c>
      <c r="V7791" s="5">
        <v>9.5399999999999991</v>
      </c>
    </row>
    <row r="7792" spans="1:22" ht="15" thickBot="1" x14ac:dyDescent="0.35">
      <c r="A7792" s="4">
        <v>7791</v>
      </c>
      <c r="B7792" s="2" t="s">
        <v>9668</v>
      </c>
      <c r="C7792" s="1">
        <v>2014</v>
      </c>
      <c r="D7792" s="3">
        <v>41902</v>
      </c>
      <c r="E7792" s="3">
        <v>41902</v>
      </c>
      <c r="F7792" s="2" t="s">
        <v>1290</v>
      </c>
      <c r="G7792" s="2" t="s">
        <v>3668</v>
      </c>
      <c r="H7792" s="2" t="s">
        <v>3669</v>
      </c>
      <c r="I7792" s="2" t="s">
        <v>102</v>
      </c>
      <c r="J7792" s="2" t="s">
        <v>27</v>
      </c>
      <c r="K7792" s="2" t="s">
        <v>146</v>
      </c>
      <c r="L7792" s="2" t="s">
        <v>147</v>
      </c>
      <c r="M7792" s="1">
        <v>19120</v>
      </c>
      <c r="N7792" s="2" t="s">
        <v>148</v>
      </c>
      <c r="O7792" s="2" t="s">
        <v>2479</v>
      </c>
      <c r="P7792" s="2" t="s">
        <v>46</v>
      </c>
      <c r="Q7792" s="2" t="s">
        <v>75</v>
      </c>
      <c r="R7792" s="2" t="s">
        <v>2480</v>
      </c>
      <c r="S7792" s="1">
        <v>4.8419999999999996</v>
      </c>
      <c r="T7792" s="1">
        <v>3</v>
      </c>
      <c r="U7792" s="1">
        <v>0.7</v>
      </c>
      <c r="V7792" s="5">
        <v>-3.3894000000000002</v>
      </c>
    </row>
    <row r="7793" spans="1:22" ht="15" thickBot="1" x14ac:dyDescent="0.35">
      <c r="A7793" s="4">
        <v>7792</v>
      </c>
      <c r="B7793" s="2" t="s">
        <v>9669</v>
      </c>
      <c r="C7793" s="1">
        <v>2013</v>
      </c>
      <c r="D7793" s="3">
        <v>41628</v>
      </c>
      <c r="E7793" s="3">
        <v>41633</v>
      </c>
      <c r="F7793" s="2" t="s">
        <v>50</v>
      </c>
      <c r="G7793" s="2" t="s">
        <v>8553</v>
      </c>
      <c r="H7793" s="2" t="s">
        <v>8554</v>
      </c>
      <c r="I7793" s="2" t="s">
        <v>41</v>
      </c>
      <c r="J7793" s="2" t="s">
        <v>27</v>
      </c>
      <c r="K7793" s="2" t="s">
        <v>303</v>
      </c>
      <c r="L7793" s="2" t="s">
        <v>211</v>
      </c>
      <c r="M7793" s="1">
        <v>60623</v>
      </c>
      <c r="N7793" s="2" t="s">
        <v>105</v>
      </c>
      <c r="O7793" s="2" t="s">
        <v>2936</v>
      </c>
      <c r="P7793" s="2" t="s">
        <v>46</v>
      </c>
      <c r="Q7793" s="2" t="s">
        <v>75</v>
      </c>
      <c r="R7793" s="2" t="s">
        <v>2937</v>
      </c>
      <c r="S7793" s="1">
        <v>1.8</v>
      </c>
      <c r="T7793" s="1">
        <v>5</v>
      </c>
      <c r="U7793" s="1">
        <v>0.8</v>
      </c>
      <c r="V7793" s="5">
        <v>-2.88</v>
      </c>
    </row>
    <row r="7794" spans="1:22" ht="15" thickBot="1" x14ac:dyDescent="0.35">
      <c r="A7794" s="4">
        <v>7793</v>
      </c>
      <c r="B7794" s="2" t="s">
        <v>9670</v>
      </c>
      <c r="C7794" s="1">
        <v>2014</v>
      </c>
      <c r="D7794" s="3">
        <v>41925</v>
      </c>
      <c r="E7794" s="3">
        <v>41928</v>
      </c>
      <c r="F7794" s="2" t="s">
        <v>188</v>
      </c>
      <c r="G7794" s="2" t="s">
        <v>1157</v>
      </c>
      <c r="H7794" s="2" t="s">
        <v>1158</v>
      </c>
      <c r="I7794" s="2" t="s">
        <v>41</v>
      </c>
      <c r="J7794" s="2" t="s">
        <v>27</v>
      </c>
      <c r="K7794" s="2" t="s">
        <v>815</v>
      </c>
      <c r="L7794" s="2" t="s">
        <v>104</v>
      </c>
      <c r="M7794" s="1">
        <v>75217</v>
      </c>
      <c r="N7794" s="2" t="s">
        <v>105</v>
      </c>
      <c r="O7794" s="2" t="s">
        <v>2360</v>
      </c>
      <c r="P7794" s="2" t="s">
        <v>71</v>
      </c>
      <c r="Q7794" s="2" t="s">
        <v>161</v>
      </c>
      <c r="R7794" s="2" t="s">
        <v>2361</v>
      </c>
      <c r="S7794" s="1">
        <v>39.984000000000002</v>
      </c>
      <c r="T7794" s="1">
        <v>2</v>
      </c>
      <c r="U7794" s="1">
        <v>0.2</v>
      </c>
      <c r="V7794" s="5">
        <v>-1.4994000000000001</v>
      </c>
    </row>
    <row r="7795" spans="1:22" ht="15" thickBot="1" x14ac:dyDescent="0.35">
      <c r="A7795" s="4">
        <v>7794</v>
      </c>
      <c r="B7795" s="2" t="s">
        <v>9671</v>
      </c>
      <c r="C7795" s="1">
        <v>2012</v>
      </c>
      <c r="D7795" s="3">
        <v>41255</v>
      </c>
      <c r="E7795" s="3">
        <v>41258</v>
      </c>
      <c r="F7795" s="2" t="s">
        <v>23</v>
      </c>
      <c r="G7795" s="2" t="s">
        <v>581</v>
      </c>
      <c r="H7795" s="2" t="s">
        <v>582</v>
      </c>
      <c r="I7795" s="2" t="s">
        <v>41</v>
      </c>
      <c r="J7795" s="2" t="s">
        <v>27</v>
      </c>
      <c r="K7795" s="2" t="s">
        <v>1391</v>
      </c>
      <c r="L7795" s="2" t="s">
        <v>1392</v>
      </c>
      <c r="M7795" s="1">
        <v>89115</v>
      </c>
      <c r="N7795" s="2" t="s">
        <v>44</v>
      </c>
      <c r="O7795" s="2" t="s">
        <v>1303</v>
      </c>
      <c r="P7795" s="2" t="s">
        <v>46</v>
      </c>
      <c r="Q7795" s="2" t="s">
        <v>90</v>
      </c>
      <c r="R7795" s="2" t="s">
        <v>1304</v>
      </c>
      <c r="S7795" s="1">
        <v>32.4</v>
      </c>
      <c r="T7795" s="1">
        <v>5</v>
      </c>
      <c r="U7795" s="1">
        <v>0</v>
      </c>
      <c r="V7795" s="5">
        <v>15.875999999999999</v>
      </c>
    </row>
    <row r="7796" spans="1:22" ht="15" thickBot="1" x14ac:dyDescent="0.35">
      <c r="A7796" s="4">
        <v>7795</v>
      </c>
      <c r="B7796" s="2" t="s">
        <v>9671</v>
      </c>
      <c r="C7796" s="1">
        <v>2012</v>
      </c>
      <c r="D7796" s="3">
        <v>41255</v>
      </c>
      <c r="E7796" s="3">
        <v>41258</v>
      </c>
      <c r="F7796" s="2" t="s">
        <v>23</v>
      </c>
      <c r="G7796" s="2" t="s">
        <v>581</v>
      </c>
      <c r="H7796" s="2" t="s">
        <v>582</v>
      </c>
      <c r="I7796" s="2" t="s">
        <v>41</v>
      </c>
      <c r="J7796" s="2" t="s">
        <v>27</v>
      </c>
      <c r="K7796" s="2" t="s">
        <v>1391</v>
      </c>
      <c r="L7796" s="2" t="s">
        <v>1392</v>
      </c>
      <c r="M7796" s="1">
        <v>89115</v>
      </c>
      <c r="N7796" s="2" t="s">
        <v>44</v>
      </c>
      <c r="O7796" s="2" t="s">
        <v>560</v>
      </c>
      <c r="P7796" s="2" t="s">
        <v>46</v>
      </c>
      <c r="Q7796" s="2" t="s">
        <v>90</v>
      </c>
      <c r="R7796" s="2" t="s">
        <v>561</v>
      </c>
      <c r="S7796" s="1">
        <v>97.88</v>
      </c>
      <c r="T7796" s="1">
        <v>2</v>
      </c>
      <c r="U7796" s="1">
        <v>0</v>
      </c>
      <c r="V7796" s="5">
        <v>48.94</v>
      </c>
    </row>
    <row r="7797" spans="1:22" ht="15" thickBot="1" x14ac:dyDescent="0.35">
      <c r="A7797" s="4">
        <v>7796</v>
      </c>
      <c r="B7797" s="2" t="s">
        <v>9672</v>
      </c>
      <c r="C7797" s="1">
        <v>2012</v>
      </c>
      <c r="D7797" s="3">
        <v>41102</v>
      </c>
      <c r="E7797" s="3">
        <v>41108</v>
      </c>
      <c r="F7797" s="2" t="s">
        <v>50</v>
      </c>
      <c r="G7797" s="2" t="s">
        <v>2080</v>
      </c>
      <c r="H7797" s="2" t="s">
        <v>2081</v>
      </c>
      <c r="I7797" s="2" t="s">
        <v>26</v>
      </c>
      <c r="J7797" s="2" t="s">
        <v>27</v>
      </c>
      <c r="K7797" s="2" t="s">
        <v>1614</v>
      </c>
      <c r="L7797" s="2" t="s">
        <v>104</v>
      </c>
      <c r="M7797" s="1">
        <v>79109</v>
      </c>
      <c r="N7797" s="2" t="s">
        <v>105</v>
      </c>
      <c r="O7797" s="2" t="s">
        <v>6300</v>
      </c>
      <c r="P7797" s="2" t="s">
        <v>71</v>
      </c>
      <c r="Q7797" s="2" t="s">
        <v>72</v>
      </c>
      <c r="R7797" s="2" t="s">
        <v>6301</v>
      </c>
      <c r="S7797" s="1">
        <v>307.16800000000001</v>
      </c>
      <c r="T7797" s="1">
        <v>4</v>
      </c>
      <c r="U7797" s="1">
        <v>0.2</v>
      </c>
      <c r="V7797" s="5">
        <v>30.716799999999999</v>
      </c>
    </row>
    <row r="7798" spans="1:22" ht="15" thickBot="1" x14ac:dyDescent="0.35">
      <c r="A7798" s="4">
        <v>7797</v>
      </c>
      <c r="B7798" s="2" t="s">
        <v>9673</v>
      </c>
      <c r="C7798" s="1">
        <v>2012</v>
      </c>
      <c r="D7798" s="3">
        <v>41184</v>
      </c>
      <c r="E7798" s="3">
        <v>41188</v>
      </c>
      <c r="F7798" s="2" t="s">
        <v>50</v>
      </c>
      <c r="G7798" s="2" t="s">
        <v>1477</v>
      </c>
      <c r="H7798" s="2" t="s">
        <v>1478</v>
      </c>
      <c r="I7798" s="2" t="s">
        <v>41</v>
      </c>
      <c r="J7798" s="2" t="s">
        <v>27</v>
      </c>
      <c r="K7798" s="2" t="s">
        <v>3687</v>
      </c>
      <c r="L7798" s="2" t="s">
        <v>747</v>
      </c>
      <c r="M7798" s="1">
        <v>6457</v>
      </c>
      <c r="N7798" s="2" t="s">
        <v>148</v>
      </c>
      <c r="O7798" s="2" t="s">
        <v>294</v>
      </c>
      <c r="P7798" s="2" t="s">
        <v>46</v>
      </c>
      <c r="Q7798" s="2" t="s">
        <v>75</v>
      </c>
      <c r="R7798" s="2" t="s">
        <v>295</v>
      </c>
      <c r="S7798" s="1">
        <v>26.9</v>
      </c>
      <c r="T7798" s="1">
        <v>5</v>
      </c>
      <c r="U7798" s="1">
        <v>0</v>
      </c>
      <c r="V7798" s="5">
        <v>13.180999999999999</v>
      </c>
    </row>
    <row r="7799" spans="1:22" ht="15" thickBot="1" x14ac:dyDescent="0.35">
      <c r="A7799" s="4">
        <v>7798</v>
      </c>
      <c r="B7799" s="2" t="s">
        <v>9674</v>
      </c>
      <c r="C7799" s="1">
        <v>2014</v>
      </c>
      <c r="D7799" s="3">
        <v>41723</v>
      </c>
      <c r="E7799" s="3">
        <v>41726</v>
      </c>
      <c r="F7799" s="2" t="s">
        <v>188</v>
      </c>
      <c r="G7799" s="2" t="s">
        <v>3389</v>
      </c>
      <c r="H7799" s="2" t="s">
        <v>3390</v>
      </c>
      <c r="I7799" s="2" t="s">
        <v>41</v>
      </c>
      <c r="J7799" s="2" t="s">
        <v>27</v>
      </c>
      <c r="K7799" s="2" t="s">
        <v>266</v>
      </c>
      <c r="L7799" s="2" t="s">
        <v>267</v>
      </c>
      <c r="M7799" s="1">
        <v>10035</v>
      </c>
      <c r="N7799" s="2" t="s">
        <v>148</v>
      </c>
      <c r="O7799" s="2" t="s">
        <v>5580</v>
      </c>
      <c r="P7799" s="2" t="s">
        <v>46</v>
      </c>
      <c r="Q7799" s="2" t="s">
        <v>173</v>
      </c>
      <c r="R7799" s="2" t="s">
        <v>5581</v>
      </c>
      <c r="S7799" s="1">
        <v>47.01</v>
      </c>
      <c r="T7799" s="1">
        <v>3</v>
      </c>
      <c r="U7799" s="1">
        <v>0</v>
      </c>
      <c r="V7799" s="5">
        <v>22.0947</v>
      </c>
    </row>
    <row r="7800" spans="1:22" ht="15" thickBot="1" x14ac:dyDescent="0.35">
      <c r="A7800" s="4">
        <v>7799</v>
      </c>
      <c r="B7800" s="2" t="s">
        <v>9674</v>
      </c>
      <c r="C7800" s="1">
        <v>2014</v>
      </c>
      <c r="D7800" s="3">
        <v>41723</v>
      </c>
      <c r="E7800" s="3">
        <v>41726</v>
      </c>
      <c r="F7800" s="2" t="s">
        <v>188</v>
      </c>
      <c r="G7800" s="2" t="s">
        <v>3389</v>
      </c>
      <c r="H7800" s="2" t="s">
        <v>3390</v>
      </c>
      <c r="I7800" s="2" t="s">
        <v>41</v>
      </c>
      <c r="J7800" s="2" t="s">
        <v>27</v>
      </c>
      <c r="K7800" s="2" t="s">
        <v>266</v>
      </c>
      <c r="L7800" s="2" t="s">
        <v>267</v>
      </c>
      <c r="M7800" s="1">
        <v>10035</v>
      </c>
      <c r="N7800" s="2" t="s">
        <v>148</v>
      </c>
      <c r="O7800" s="2" t="s">
        <v>4589</v>
      </c>
      <c r="P7800" s="2" t="s">
        <v>71</v>
      </c>
      <c r="Q7800" s="2" t="s">
        <v>72</v>
      </c>
      <c r="R7800" s="2" t="s">
        <v>4590</v>
      </c>
      <c r="S7800" s="1">
        <v>469.99</v>
      </c>
      <c r="T7800" s="1">
        <v>1</v>
      </c>
      <c r="U7800" s="1">
        <v>0</v>
      </c>
      <c r="V7800" s="5">
        <v>136.2971</v>
      </c>
    </row>
    <row r="7801" spans="1:22" ht="15" thickBot="1" x14ac:dyDescent="0.35">
      <c r="A7801" s="4">
        <v>7800</v>
      </c>
      <c r="B7801" s="2" t="s">
        <v>9674</v>
      </c>
      <c r="C7801" s="1">
        <v>2014</v>
      </c>
      <c r="D7801" s="3">
        <v>41723</v>
      </c>
      <c r="E7801" s="3">
        <v>41726</v>
      </c>
      <c r="F7801" s="2" t="s">
        <v>188</v>
      </c>
      <c r="G7801" s="2" t="s">
        <v>3389</v>
      </c>
      <c r="H7801" s="2" t="s">
        <v>3390</v>
      </c>
      <c r="I7801" s="2" t="s">
        <v>41</v>
      </c>
      <c r="J7801" s="2" t="s">
        <v>27</v>
      </c>
      <c r="K7801" s="2" t="s">
        <v>266</v>
      </c>
      <c r="L7801" s="2" t="s">
        <v>267</v>
      </c>
      <c r="M7801" s="1">
        <v>10035</v>
      </c>
      <c r="N7801" s="2" t="s">
        <v>148</v>
      </c>
      <c r="O7801" s="2" t="s">
        <v>1537</v>
      </c>
      <c r="P7801" s="2" t="s">
        <v>32</v>
      </c>
      <c r="Q7801" s="2" t="s">
        <v>36</v>
      </c>
      <c r="R7801" s="2" t="s">
        <v>1538</v>
      </c>
      <c r="S7801" s="1">
        <v>207.846</v>
      </c>
      <c r="T7801" s="1">
        <v>3</v>
      </c>
      <c r="U7801" s="1">
        <v>0.1</v>
      </c>
      <c r="V7801" s="5">
        <v>2.3094000000000001</v>
      </c>
    </row>
    <row r="7802" spans="1:22" ht="15" thickBot="1" x14ac:dyDescent="0.35">
      <c r="A7802" s="4">
        <v>7801</v>
      </c>
      <c r="B7802" s="2" t="s">
        <v>9675</v>
      </c>
      <c r="C7802" s="1">
        <v>2014</v>
      </c>
      <c r="D7802" s="3">
        <v>41792</v>
      </c>
      <c r="E7802" s="3">
        <v>41797</v>
      </c>
      <c r="F7802" s="2" t="s">
        <v>50</v>
      </c>
      <c r="G7802" s="2" t="s">
        <v>8463</v>
      </c>
      <c r="H7802" s="2" t="s">
        <v>8464</v>
      </c>
      <c r="I7802" s="2" t="s">
        <v>26</v>
      </c>
      <c r="J7802" s="2" t="s">
        <v>27</v>
      </c>
      <c r="K7802" s="2" t="s">
        <v>146</v>
      </c>
      <c r="L7802" s="2" t="s">
        <v>147</v>
      </c>
      <c r="M7802" s="1">
        <v>19120</v>
      </c>
      <c r="N7802" s="2" t="s">
        <v>148</v>
      </c>
      <c r="O7802" s="2" t="s">
        <v>1096</v>
      </c>
      <c r="P7802" s="2" t="s">
        <v>46</v>
      </c>
      <c r="Q7802" s="2" t="s">
        <v>59</v>
      </c>
      <c r="R7802" s="2" t="s">
        <v>1097</v>
      </c>
      <c r="S7802" s="1">
        <v>324.74400000000003</v>
      </c>
      <c r="T7802" s="1">
        <v>3</v>
      </c>
      <c r="U7802" s="1">
        <v>0.2</v>
      </c>
      <c r="V7802" s="5">
        <v>-77.1267</v>
      </c>
    </row>
    <row r="7803" spans="1:22" ht="15" thickBot="1" x14ac:dyDescent="0.35">
      <c r="A7803" s="4">
        <v>7802</v>
      </c>
      <c r="B7803" s="2" t="s">
        <v>9676</v>
      </c>
      <c r="C7803" s="1">
        <v>2011</v>
      </c>
      <c r="D7803" s="3">
        <v>40626</v>
      </c>
      <c r="E7803" s="3">
        <v>40631</v>
      </c>
      <c r="F7803" s="2" t="s">
        <v>23</v>
      </c>
      <c r="G7803" s="2" t="s">
        <v>3166</v>
      </c>
      <c r="H7803" s="2" t="s">
        <v>3167</v>
      </c>
      <c r="I7803" s="2" t="s">
        <v>26</v>
      </c>
      <c r="J7803" s="2" t="s">
        <v>27</v>
      </c>
      <c r="K7803" s="2" t="s">
        <v>3488</v>
      </c>
      <c r="L7803" s="2" t="s">
        <v>43</v>
      </c>
      <c r="M7803" s="1">
        <v>93727</v>
      </c>
      <c r="N7803" s="2" t="s">
        <v>44</v>
      </c>
      <c r="O7803" s="2" t="s">
        <v>7791</v>
      </c>
      <c r="P7803" s="2" t="s">
        <v>32</v>
      </c>
      <c r="Q7803" s="2" t="s">
        <v>65</v>
      </c>
      <c r="R7803" s="2" t="s">
        <v>7792</v>
      </c>
      <c r="S7803" s="1">
        <v>40.479999999999997</v>
      </c>
      <c r="T7803" s="1">
        <v>2</v>
      </c>
      <c r="U7803" s="1">
        <v>0</v>
      </c>
      <c r="V7803" s="5">
        <v>14.572800000000001</v>
      </c>
    </row>
    <row r="7804" spans="1:22" ht="15" thickBot="1" x14ac:dyDescent="0.35">
      <c r="A7804" s="4">
        <v>7803</v>
      </c>
      <c r="B7804" s="2" t="s">
        <v>9677</v>
      </c>
      <c r="C7804" s="1">
        <v>2012</v>
      </c>
      <c r="D7804" s="3">
        <v>41174</v>
      </c>
      <c r="E7804" s="3">
        <v>41178</v>
      </c>
      <c r="F7804" s="2" t="s">
        <v>50</v>
      </c>
      <c r="G7804" s="2" t="s">
        <v>2656</v>
      </c>
      <c r="H7804" s="2" t="s">
        <v>2657</v>
      </c>
      <c r="I7804" s="2" t="s">
        <v>102</v>
      </c>
      <c r="J7804" s="2" t="s">
        <v>27</v>
      </c>
      <c r="K7804" s="2" t="s">
        <v>612</v>
      </c>
      <c r="L7804" s="2" t="s">
        <v>335</v>
      </c>
      <c r="M7804" s="1">
        <v>37064</v>
      </c>
      <c r="N7804" s="2" t="s">
        <v>30</v>
      </c>
      <c r="O7804" s="2" t="s">
        <v>4691</v>
      </c>
      <c r="P7804" s="2" t="s">
        <v>46</v>
      </c>
      <c r="Q7804" s="2" t="s">
        <v>47</v>
      </c>
      <c r="R7804" s="2" t="s">
        <v>4692</v>
      </c>
      <c r="S7804" s="1">
        <v>12</v>
      </c>
      <c r="T7804" s="1">
        <v>4</v>
      </c>
      <c r="U7804" s="1">
        <v>0.2</v>
      </c>
      <c r="V7804" s="5">
        <v>4.2</v>
      </c>
    </row>
    <row r="7805" spans="1:22" ht="15" thickBot="1" x14ac:dyDescent="0.35">
      <c r="A7805" s="4">
        <v>7804</v>
      </c>
      <c r="B7805" s="2" t="s">
        <v>9677</v>
      </c>
      <c r="C7805" s="1">
        <v>2012</v>
      </c>
      <c r="D7805" s="3">
        <v>41174</v>
      </c>
      <c r="E7805" s="3">
        <v>41178</v>
      </c>
      <c r="F7805" s="2" t="s">
        <v>50</v>
      </c>
      <c r="G7805" s="2" t="s">
        <v>2656</v>
      </c>
      <c r="H7805" s="2" t="s">
        <v>2657</v>
      </c>
      <c r="I7805" s="2" t="s">
        <v>102</v>
      </c>
      <c r="J7805" s="2" t="s">
        <v>27</v>
      </c>
      <c r="K7805" s="2" t="s">
        <v>612</v>
      </c>
      <c r="L7805" s="2" t="s">
        <v>335</v>
      </c>
      <c r="M7805" s="1">
        <v>37064</v>
      </c>
      <c r="N7805" s="2" t="s">
        <v>30</v>
      </c>
      <c r="O7805" s="2" t="s">
        <v>3510</v>
      </c>
      <c r="P7805" s="2" t="s">
        <v>46</v>
      </c>
      <c r="Q7805" s="2" t="s">
        <v>59</v>
      </c>
      <c r="R7805" s="2" t="s">
        <v>3511</v>
      </c>
      <c r="S7805" s="1">
        <v>720.06399999999996</v>
      </c>
      <c r="T7805" s="1">
        <v>4</v>
      </c>
      <c r="U7805" s="1">
        <v>0.2</v>
      </c>
      <c r="V7805" s="5">
        <v>-63.005600000000001</v>
      </c>
    </row>
    <row r="7806" spans="1:22" ht="15" thickBot="1" x14ac:dyDescent="0.35">
      <c r="A7806" s="4">
        <v>7805</v>
      </c>
      <c r="B7806" s="2" t="s">
        <v>9677</v>
      </c>
      <c r="C7806" s="1">
        <v>2012</v>
      </c>
      <c r="D7806" s="3">
        <v>41174</v>
      </c>
      <c r="E7806" s="3">
        <v>41178</v>
      </c>
      <c r="F7806" s="2" t="s">
        <v>50</v>
      </c>
      <c r="G7806" s="2" t="s">
        <v>2656</v>
      </c>
      <c r="H7806" s="2" t="s">
        <v>2657</v>
      </c>
      <c r="I7806" s="2" t="s">
        <v>102</v>
      </c>
      <c r="J7806" s="2" t="s">
        <v>27</v>
      </c>
      <c r="K7806" s="2" t="s">
        <v>612</v>
      </c>
      <c r="L7806" s="2" t="s">
        <v>335</v>
      </c>
      <c r="M7806" s="1">
        <v>37064</v>
      </c>
      <c r="N7806" s="2" t="s">
        <v>30</v>
      </c>
      <c r="O7806" s="2" t="s">
        <v>3784</v>
      </c>
      <c r="P7806" s="2" t="s">
        <v>46</v>
      </c>
      <c r="Q7806" s="2" t="s">
        <v>59</v>
      </c>
      <c r="R7806" s="2" t="s">
        <v>3785</v>
      </c>
      <c r="S7806" s="1">
        <v>25.423999999999999</v>
      </c>
      <c r="T7806" s="1">
        <v>1</v>
      </c>
      <c r="U7806" s="1">
        <v>0.2</v>
      </c>
      <c r="V7806" s="5">
        <v>-4.7670000000000003</v>
      </c>
    </row>
    <row r="7807" spans="1:22" ht="15" thickBot="1" x14ac:dyDescent="0.35">
      <c r="A7807" s="4">
        <v>7806</v>
      </c>
      <c r="B7807" s="2" t="s">
        <v>9677</v>
      </c>
      <c r="C7807" s="1">
        <v>2012</v>
      </c>
      <c r="D7807" s="3">
        <v>41174</v>
      </c>
      <c r="E7807" s="3">
        <v>41178</v>
      </c>
      <c r="F7807" s="2" t="s">
        <v>50</v>
      </c>
      <c r="G7807" s="2" t="s">
        <v>2656</v>
      </c>
      <c r="H7807" s="2" t="s">
        <v>2657</v>
      </c>
      <c r="I7807" s="2" t="s">
        <v>102</v>
      </c>
      <c r="J7807" s="2" t="s">
        <v>27</v>
      </c>
      <c r="K7807" s="2" t="s">
        <v>612</v>
      </c>
      <c r="L7807" s="2" t="s">
        <v>335</v>
      </c>
      <c r="M7807" s="1">
        <v>37064</v>
      </c>
      <c r="N7807" s="2" t="s">
        <v>30</v>
      </c>
      <c r="O7807" s="2" t="s">
        <v>4123</v>
      </c>
      <c r="P7807" s="2" t="s">
        <v>46</v>
      </c>
      <c r="Q7807" s="2" t="s">
        <v>68</v>
      </c>
      <c r="R7807" s="2" t="s">
        <v>4124</v>
      </c>
      <c r="S7807" s="1">
        <v>2.8159999999999998</v>
      </c>
      <c r="T7807" s="1">
        <v>2</v>
      </c>
      <c r="U7807" s="1">
        <v>0.2</v>
      </c>
      <c r="V7807" s="5">
        <v>0.31680000000000003</v>
      </c>
    </row>
    <row r="7808" spans="1:22" ht="15" thickBot="1" x14ac:dyDescent="0.35">
      <c r="A7808" s="4">
        <v>7807</v>
      </c>
      <c r="B7808" s="2" t="s">
        <v>9677</v>
      </c>
      <c r="C7808" s="1">
        <v>2012</v>
      </c>
      <c r="D7808" s="3">
        <v>41174</v>
      </c>
      <c r="E7808" s="3">
        <v>41178</v>
      </c>
      <c r="F7808" s="2" t="s">
        <v>50</v>
      </c>
      <c r="G7808" s="2" t="s">
        <v>2656</v>
      </c>
      <c r="H7808" s="2" t="s">
        <v>2657</v>
      </c>
      <c r="I7808" s="2" t="s">
        <v>102</v>
      </c>
      <c r="J7808" s="2" t="s">
        <v>27</v>
      </c>
      <c r="K7808" s="2" t="s">
        <v>612</v>
      </c>
      <c r="L7808" s="2" t="s">
        <v>335</v>
      </c>
      <c r="M7808" s="1">
        <v>37064</v>
      </c>
      <c r="N7808" s="2" t="s">
        <v>30</v>
      </c>
      <c r="O7808" s="2" t="s">
        <v>3768</v>
      </c>
      <c r="P7808" s="2" t="s">
        <v>46</v>
      </c>
      <c r="Q7808" s="2" t="s">
        <v>75</v>
      </c>
      <c r="R7808" s="2" t="s">
        <v>3769</v>
      </c>
      <c r="S7808" s="1">
        <v>3.2040000000000002</v>
      </c>
      <c r="T7808" s="1">
        <v>2</v>
      </c>
      <c r="U7808" s="1">
        <v>0.7</v>
      </c>
      <c r="V7808" s="5">
        <v>-2.5632000000000001</v>
      </c>
    </row>
    <row r="7809" spans="1:22" ht="15" thickBot="1" x14ac:dyDescent="0.35">
      <c r="A7809" s="4">
        <v>7808</v>
      </c>
      <c r="B7809" s="2" t="s">
        <v>9678</v>
      </c>
      <c r="C7809" s="1">
        <v>2013</v>
      </c>
      <c r="D7809" s="3">
        <v>41282</v>
      </c>
      <c r="E7809" s="3">
        <v>41287</v>
      </c>
      <c r="F7809" s="2" t="s">
        <v>50</v>
      </c>
      <c r="G7809" s="2" t="s">
        <v>7549</v>
      </c>
      <c r="H7809" s="2" t="s">
        <v>7550</v>
      </c>
      <c r="I7809" s="2" t="s">
        <v>26</v>
      </c>
      <c r="J7809" s="2" t="s">
        <v>27</v>
      </c>
      <c r="K7809" s="2" t="s">
        <v>4588</v>
      </c>
      <c r="L7809" s="2" t="s">
        <v>88</v>
      </c>
      <c r="M7809" s="1">
        <v>27604</v>
      </c>
      <c r="N7809" s="2" t="s">
        <v>30</v>
      </c>
      <c r="O7809" s="2" t="s">
        <v>3521</v>
      </c>
      <c r="P7809" s="2" t="s">
        <v>46</v>
      </c>
      <c r="Q7809" s="2" t="s">
        <v>75</v>
      </c>
      <c r="R7809" s="2" t="s">
        <v>3522</v>
      </c>
      <c r="S7809" s="1">
        <v>30.827999999999999</v>
      </c>
      <c r="T7809" s="1">
        <v>7</v>
      </c>
      <c r="U7809" s="1">
        <v>0.7</v>
      </c>
      <c r="V7809" s="5">
        <v>-24.662400000000002</v>
      </c>
    </row>
    <row r="7810" spans="1:22" ht="15" thickBot="1" x14ac:dyDescent="0.35">
      <c r="A7810" s="4">
        <v>7809</v>
      </c>
      <c r="B7810" s="2" t="s">
        <v>9678</v>
      </c>
      <c r="C7810" s="1">
        <v>2013</v>
      </c>
      <c r="D7810" s="3">
        <v>41282</v>
      </c>
      <c r="E7810" s="3">
        <v>41287</v>
      </c>
      <c r="F7810" s="2" t="s">
        <v>50</v>
      </c>
      <c r="G7810" s="2" t="s">
        <v>7549</v>
      </c>
      <c r="H7810" s="2" t="s">
        <v>7550</v>
      </c>
      <c r="I7810" s="2" t="s">
        <v>26</v>
      </c>
      <c r="J7810" s="2" t="s">
        <v>27</v>
      </c>
      <c r="K7810" s="2" t="s">
        <v>4588</v>
      </c>
      <c r="L7810" s="2" t="s">
        <v>88</v>
      </c>
      <c r="M7810" s="1">
        <v>27604</v>
      </c>
      <c r="N7810" s="2" t="s">
        <v>30</v>
      </c>
      <c r="O7810" s="2" t="s">
        <v>4132</v>
      </c>
      <c r="P7810" s="2" t="s">
        <v>46</v>
      </c>
      <c r="Q7810" s="2" t="s">
        <v>68</v>
      </c>
      <c r="R7810" s="2" t="s">
        <v>4133</v>
      </c>
      <c r="S7810" s="1">
        <v>47.616</v>
      </c>
      <c r="T7810" s="1">
        <v>3</v>
      </c>
      <c r="U7810" s="1">
        <v>0.2</v>
      </c>
      <c r="V7810" s="5">
        <v>5.952</v>
      </c>
    </row>
    <row r="7811" spans="1:22" ht="15" thickBot="1" x14ac:dyDescent="0.35">
      <c r="A7811" s="4">
        <v>7810</v>
      </c>
      <c r="B7811" s="2" t="s">
        <v>9678</v>
      </c>
      <c r="C7811" s="1">
        <v>2013</v>
      </c>
      <c r="D7811" s="3">
        <v>41282</v>
      </c>
      <c r="E7811" s="3">
        <v>41287</v>
      </c>
      <c r="F7811" s="2" t="s">
        <v>50</v>
      </c>
      <c r="G7811" s="2" t="s">
        <v>7549</v>
      </c>
      <c r="H7811" s="2" t="s">
        <v>7550</v>
      </c>
      <c r="I7811" s="2" t="s">
        <v>26</v>
      </c>
      <c r="J7811" s="2" t="s">
        <v>27</v>
      </c>
      <c r="K7811" s="2" t="s">
        <v>4588</v>
      </c>
      <c r="L7811" s="2" t="s">
        <v>88</v>
      </c>
      <c r="M7811" s="1">
        <v>27604</v>
      </c>
      <c r="N7811" s="2" t="s">
        <v>30</v>
      </c>
      <c r="O7811" s="2" t="s">
        <v>8892</v>
      </c>
      <c r="P7811" s="2" t="s">
        <v>71</v>
      </c>
      <c r="Q7811" s="2" t="s">
        <v>72</v>
      </c>
      <c r="R7811" s="2" t="s">
        <v>8893</v>
      </c>
      <c r="S7811" s="1">
        <v>108.78400000000001</v>
      </c>
      <c r="T7811" s="1">
        <v>2</v>
      </c>
      <c r="U7811" s="1">
        <v>0.2</v>
      </c>
      <c r="V7811" s="5">
        <v>10.878399999999999</v>
      </c>
    </row>
    <row r="7812" spans="1:22" ht="15" thickBot="1" x14ac:dyDescent="0.35">
      <c r="A7812" s="4">
        <v>7811</v>
      </c>
      <c r="B7812" s="2" t="s">
        <v>9679</v>
      </c>
      <c r="C7812" s="1">
        <v>2013</v>
      </c>
      <c r="D7812" s="3">
        <v>41319</v>
      </c>
      <c r="E7812" s="3">
        <v>41320</v>
      </c>
      <c r="F7812" s="2" t="s">
        <v>188</v>
      </c>
      <c r="G7812" s="2" t="s">
        <v>508</v>
      </c>
      <c r="H7812" s="2" t="s">
        <v>509</v>
      </c>
      <c r="I7812" s="2" t="s">
        <v>26</v>
      </c>
      <c r="J7812" s="2" t="s">
        <v>27</v>
      </c>
      <c r="K7812" s="2" t="s">
        <v>3213</v>
      </c>
      <c r="L7812" s="2" t="s">
        <v>2735</v>
      </c>
      <c r="M7812" s="1">
        <v>20735</v>
      </c>
      <c r="N7812" s="2" t="s">
        <v>148</v>
      </c>
      <c r="O7812" s="2" t="s">
        <v>6073</v>
      </c>
      <c r="P7812" s="2" t="s">
        <v>46</v>
      </c>
      <c r="Q7812" s="2" t="s">
        <v>90</v>
      </c>
      <c r="R7812" s="2" t="s">
        <v>6074</v>
      </c>
      <c r="S7812" s="1">
        <v>4.7699999999999996</v>
      </c>
      <c r="T7812" s="1">
        <v>1</v>
      </c>
      <c r="U7812" s="1">
        <v>0</v>
      </c>
      <c r="V7812" s="5">
        <v>2.1465000000000001</v>
      </c>
    </row>
    <row r="7813" spans="1:22" ht="15" thickBot="1" x14ac:dyDescent="0.35">
      <c r="A7813" s="4">
        <v>7812</v>
      </c>
      <c r="B7813" s="2" t="s">
        <v>9679</v>
      </c>
      <c r="C7813" s="1">
        <v>2013</v>
      </c>
      <c r="D7813" s="3">
        <v>41319</v>
      </c>
      <c r="E7813" s="3">
        <v>41320</v>
      </c>
      <c r="F7813" s="2" t="s">
        <v>188</v>
      </c>
      <c r="G7813" s="2" t="s">
        <v>508</v>
      </c>
      <c r="H7813" s="2" t="s">
        <v>509</v>
      </c>
      <c r="I7813" s="2" t="s">
        <v>26</v>
      </c>
      <c r="J7813" s="2" t="s">
        <v>27</v>
      </c>
      <c r="K7813" s="2" t="s">
        <v>3213</v>
      </c>
      <c r="L7813" s="2" t="s">
        <v>2735</v>
      </c>
      <c r="M7813" s="1">
        <v>20735</v>
      </c>
      <c r="N7813" s="2" t="s">
        <v>148</v>
      </c>
      <c r="O7813" s="2" t="s">
        <v>7010</v>
      </c>
      <c r="P7813" s="2" t="s">
        <v>46</v>
      </c>
      <c r="Q7813" s="2" t="s">
        <v>68</v>
      </c>
      <c r="R7813" s="2" t="s">
        <v>7011</v>
      </c>
      <c r="S7813" s="1">
        <v>7.98</v>
      </c>
      <c r="T7813" s="1">
        <v>3</v>
      </c>
      <c r="U7813" s="1">
        <v>0</v>
      </c>
      <c r="V7813" s="5">
        <v>2.0748000000000002</v>
      </c>
    </row>
    <row r="7814" spans="1:22" ht="15" thickBot="1" x14ac:dyDescent="0.35">
      <c r="A7814" s="4">
        <v>7813</v>
      </c>
      <c r="B7814" s="2" t="s">
        <v>9679</v>
      </c>
      <c r="C7814" s="1">
        <v>2013</v>
      </c>
      <c r="D7814" s="3">
        <v>41319</v>
      </c>
      <c r="E7814" s="3">
        <v>41320</v>
      </c>
      <c r="F7814" s="2" t="s">
        <v>188</v>
      </c>
      <c r="G7814" s="2" t="s">
        <v>508</v>
      </c>
      <c r="H7814" s="2" t="s">
        <v>509</v>
      </c>
      <c r="I7814" s="2" t="s">
        <v>26</v>
      </c>
      <c r="J7814" s="2" t="s">
        <v>27</v>
      </c>
      <c r="K7814" s="2" t="s">
        <v>3213</v>
      </c>
      <c r="L7814" s="2" t="s">
        <v>2735</v>
      </c>
      <c r="M7814" s="1">
        <v>20735</v>
      </c>
      <c r="N7814" s="2" t="s">
        <v>148</v>
      </c>
      <c r="O7814" s="2" t="s">
        <v>2875</v>
      </c>
      <c r="P7814" s="2" t="s">
        <v>32</v>
      </c>
      <c r="Q7814" s="2" t="s">
        <v>56</v>
      </c>
      <c r="R7814" s="2" t="s">
        <v>2876</v>
      </c>
      <c r="S7814" s="1">
        <v>550.43100000000004</v>
      </c>
      <c r="T7814" s="1">
        <v>3</v>
      </c>
      <c r="U7814" s="1">
        <v>0.3</v>
      </c>
      <c r="V7814" s="5">
        <v>-47.1798</v>
      </c>
    </row>
    <row r="7815" spans="1:22" ht="15" thickBot="1" x14ac:dyDescent="0.35">
      <c r="A7815" s="4">
        <v>7814</v>
      </c>
      <c r="B7815" s="2" t="s">
        <v>9679</v>
      </c>
      <c r="C7815" s="1">
        <v>2013</v>
      </c>
      <c r="D7815" s="3">
        <v>41319</v>
      </c>
      <c r="E7815" s="3">
        <v>41320</v>
      </c>
      <c r="F7815" s="2" t="s">
        <v>188</v>
      </c>
      <c r="G7815" s="2" t="s">
        <v>508</v>
      </c>
      <c r="H7815" s="2" t="s">
        <v>509</v>
      </c>
      <c r="I7815" s="2" t="s">
        <v>26</v>
      </c>
      <c r="J7815" s="2" t="s">
        <v>27</v>
      </c>
      <c r="K7815" s="2" t="s">
        <v>3213</v>
      </c>
      <c r="L7815" s="2" t="s">
        <v>2735</v>
      </c>
      <c r="M7815" s="1">
        <v>20735</v>
      </c>
      <c r="N7815" s="2" t="s">
        <v>148</v>
      </c>
      <c r="O7815" s="2" t="s">
        <v>1020</v>
      </c>
      <c r="P7815" s="2" t="s">
        <v>32</v>
      </c>
      <c r="Q7815" s="2" t="s">
        <v>65</v>
      </c>
      <c r="R7815" s="2" t="s">
        <v>1021</v>
      </c>
      <c r="S7815" s="1">
        <v>10.56</v>
      </c>
      <c r="T7815" s="1">
        <v>6</v>
      </c>
      <c r="U7815" s="1">
        <v>0</v>
      </c>
      <c r="V7815" s="5">
        <v>4.6463999999999999</v>
      </c>
    </row>
    <row r="7816" spans="1:22" ht="15" thickBot="1" x14ac:dyDescent="0.35">
      <c r="A7816" s="4">
        <v>7815</v>
      </c>
      <c r="B7816" s="2" t="s">
        <v>9680</v>
      </c>
      <c r="C7816" s="1">
        <v>2014</v>
      </c>
      <c r="D7816" s="3">
        <v>41799</v>
      </c>
      <c r="E7816" s="3">
        <v>41801</v>
      </c>
      <c r="F7816" s="2" t="s">
        <v>188</v>
      </c>
      <c r="G7816" s="2" t="s">
        <v>604</v>
      </c>
      <c r="H7816" s="2" t="s">
        <v>605</v>
      </c>
      <c r="I7816" s="2" t="s">
        <v>102</v>
      </c>
      <c r="J7816" s="2" t="s">
        <v>27</v>
      </c>
      <c r="K7816" s="2" t="s">
        <v>42</v>
      </c>
      <c r="L7816" s="2" t="s">
        <v>43</v>
      </c>
      <c r="M7816" s="1">
        <v>90049</v>
      </c>
      <c r="N7816" s="2" t="s">
        <v>44</v>
      </c>
      <c r="O7816" s="2" t="s">
        <v>166</v>
      </c>
      <c r="P7816" s="2" t="s">
        <v>32</v>
      </c>
      <c r="Q7816" s="2" t="s">
        <v>33</v>
      </c>
      <c r="R7816" s="2" t="s">
        <v>167</v>
      </c>
      <c r="S7816" s="1">
        <v>1497.6659999999999</v>
      </c>
      <c r="T7816" s="1">
        <v>2</v>
      </c>
      <c r="U7816" s="1">
        <v>0.15</v>
      </c>
      <c r="V7816" s="5">
        <v>140.95679999999999</v>
      </c>
    </row>
    <row r="7817" spans="1:22" ht="15" thickBot="1" x14ac:dyDescent="0.35">
      <c r="A7817" s="4">
        <v>7816</v>
      </c>
      <c r="B7817" s="2" t="s">
        <v>9680</v>
      </c>
      <c r="C7817" s="1">
        <v>2014</v>
      </c>
      <c r="D7817" s="3">
        <v>41799</v>
      </c>
      <c r="E7817" s="3">
        <v>41801</v>
      </c>
      <c r="F7817" s="2" t="s">
        <v>188</v>
      </c>
      <c r="G7817" s="2" t="s">
        <v>604</v>
      </c>
      <c r="H7817" s="2" t="s">
        <v>605</v>
      </c>
      <c r="I7817" s="2" t="s">
        <v>102</v>
      </c>
      <c r="J7817" s="2" t="s">
        <v>27</v>
      </c>
      <c r="K7817" s="2" t="s">
        <v>42</v>
      </c>
      <c r="L7817" s="2" t="s">
        <v>43</v>
      </c>
      <c r="M7817" s="1">
        <v>90049</v>
      </c>
      <c r="N7817" s="2" t="s">
        <v>44</v>
      </c>
      <c r="O7817" s="2" t="s">
        <v>3310</v>
      </c>
      <c r="P7817" s="2" t="s">
        <v>71</v>
      </c>
      <c r="Q7817" s="2" t="s">
        <v>72</v>
      </c>
      <c r="R7817" s="2" t="s">
        <v>3311</v>
      </c>
      <c r="S7817" s="1">
        <v>17.52</v>
      </c>
      <c r="T7817" s="1">
        <v>2</v>
      </c>
      <c r="U7817" s="1">
        <v>0.2</v>
      </c>
      <c r="V7817" s="5">
        <v>-3.504</v>
      </c>
    </row>
    <row r="7818" spans="1:22" ht="15" thickBot="1" x14ac:dyDescent="0.35">
      <c r="A7818" s="4">
        <v>7817</v>
      </c>
      <c r="B7818" s="2" t="s">
        <v>9681</v>
      </c>
      <c r="C7818" s="1">
        <v>2013</v>
      </c>
      <c r="D7818" s="3">
        <v>41569</v>
      </c>
      <c r="E7818" s="3">
        <v>41574</v>
      </c>
      <c r="F7818" s="2" t="s">
        <v>23</v>
      </c>
      <c r="G7818" s="2" t="s">
        <v>4207</v>
      </c>
      <c r="H7818" s="2" t="s">
        <v>4208</v>
      </c>
      <c r="I7818" s="2" t="s">
        <v>102</v>
      </c>
      <c r="J7818" s="2" t="s">
        <v>27</v>
      </c>
      <c r="K7818" s="2" t="s">
        <v>4045</v>
      </c>
      <c r="L7818" s="2" t="s">
        <v>1392</v>
      </c>
      <c r="M7818" s="1">
        <v>89031</v>
      </c>
      <c r="N7818" s="2" t="s">
        <v>44</v>
      </c>
      <c r="O7818" s="2" t="s">
        <v>3824</v>
      </c>
      <c r="P7818" s="2" t="s">
        <v>46</v>
      </c>
      <c r="Q7818" s="2" t="s">
        <v>68</v>
      </c>
      <c r="R7818" s="2" t="s">
        <v>3825</v>
      </c>
      <c r="S7818" s="1">
        <v>113.22</v>
      </c>
      <c r="T7818" s="1">
        <v>3</v>
      </c>
      <c r="U7818" s="1">
        <v>0</v>
      </c>
      <c r="V7818" s="5">
        <v>29.437200000000001</v>
      </c>
    </row>
    <row r="7819" spans="1:22" ht="15" thickBot="1" x14ac:dyDescent="0.35">
      <c r="A7819" s="4">
        <v>7818</v>
      </c>
      <c r="B7819" s="2" t="s">
        <v>9681</v>
      </c>
      <c r="C7819" s="1">
        <v>2013</v>
      </c>
      <c r="D7819" s="3">
        <v>41569</v>
      </c>
      <c r="E7819" s="3">
        <v>41574</v>
      </c>
      <c r="F7819" s="2" t="s">
        <v>23</v>
      </c>
      <c r="G7819" s="2" t="s">
        <v>4207</v>
      </c>
      <c r="H7819" s="2" t="s">
        <v>4208</v>
      </c>
      <c r="I7819" s="2" t="s">
        <v>102</v>
      </c>
      <c r="J7819" s="2" t="s">
        <v>27</v>
      </c>
      <c r="K7819" s="2" t="s">
        <v>4045</v>
      </c>
      <c r="L7819" s="2" t="s">
        <v>1392</v>
      </c>
      <c r="M7819" s="1">
        <v>89031</v>
      </c>
      <c r="N7819" s="2" t="s">
        <v>44</v>
      </c>
      <c r="O7819" s="2" t="s">
        <v>8731</v>
      </c>
      <c r="P7819" s="2" t="s">
        <v>46</v>
      </c>
      <c r="Q7819" s="2" t="s">
        <v>90</v>
      </c>
      <c r="R7819" s="2" t="s">
        <v>8732</v>
      </c>
      <c r="S7819" s="1">
        <v>35.880000000000003</v>
      </c>
      <c r="T7819" s="1">
        <v>6</v>
      </c>
      <c r="U7819" s="1">
        <v>0</v>
      </c>
      <c r="V7819" s="5">
        <v>17.581199999999999</v>
      </c>
    </row>
    <row r="7820" spans="1:22" ht="15" thickBot="1" x14ac:dyDescent="0.35">
      <c r="A7820" s="4">
        <v>7819</v>
      </c>
      <c r="B7820" s="2" t="s">
        <v>9681</v>
      </c>
      <c r="C7820" s="1">
        <v>2013</v>
      </c>
      <c r="D7820" s="3">
        <v>41569</v>
      </c>
      <c r="E7820" s="3">
        <v>41574</v>
      </c>
      <c r="F7820" s="2" t="s">
        <v>23</v>
      </c>
      <c r="G7820" s="2" t="s">
        <v>4207</v>
      </c>
      <c r="H7820" s="2" t="s">
        <v>4208</v>
      </c>
      <c r="I7820" s="2" t="s">
        <v>102</v>
      </c>
      <c r="J7820" s="2" t="s">
        <v>27</v>
      </c>
      <c r="K7820" s="2" t="s">
        <v>4045</v>
      </c>
      <c r="L7820" s="2" t="s">
        <v>1392</v>
      </c>
      <c r="M7820" s="1">
        <v>89031</v>
      </c>
      <c r="N7820" s="2" t="s">
        <v>44</v>
      </c>
      <c r="O7820" s="2" t="s">
        <v>7207</v>
      </c>
      <c r="P7820" s="2" t="s">
        <v>46</v>
      </c>
      <c r="Q7820" s="2" t="s">
        <v>75</v>
      </c>
      <c r="R7820" s="2" t="s">
        <v>7208</v>
      </c>
      <c r="S7820" s="1">
        <v>4535.9759999999997</v>
      </c>
      <c r="T7820" s="1">
        <v>3</v>
      </c>
      <c r="U7820" s="1">
        <v>0.2</v>
      </c>
      <c r="V7820" s="5">
        <v>1644.2913000000001</v>
      </c>
    </row>
    <row r="7821" spans="1:22" ht="15" thickBot="1" x14ac:dyDescent="0.35">
      <c r="A7821" s="4">
        <v>7820</v>
      </c>
      <c r="B7821" s="2" t="s">
        <v>9682</v>
      </c>
      <c r="C7821" s="1">
        <v>2014</v>
      </c>
      <c r="D7821" s="3">
        <v>41666</v>
      </c>
      <c r="E7821" s="3">
        <v>41670</v>
      </c>
      <c r="F7821" s="2" t="s">
        <v>50</v>
      </c>
      <c r="G7821" s="2" t="s">
        <v>1453</v>
      </c>
      <c r="H7821" s="2" t="s">
        <v>1454</v>
      </c>
      <c r="I7821" s="2" t="s">
        <v>26</v>
      </c>
      <c r="J7821" s="2" t="s">
        <v>27</v>
      </c>
      <c r="K7821" s="2" t="s">
        <v>127</v>
      </c>
      <c r="L7821" s="2" t="s">
        <v>43</v>
      </c>
      <c r="M7821" s="1">
        <v>94109</v>
      </c>
      <c r="N7821" s="2" t="s">
        <v>44</v>
      </c>
      <c r="O7821" s="2" t="s">
        <v>4313</v>
      </c>
      <c r="P7821" s="2" t="s">
        <v>46</v>
      </c>
      <c r="Q7821" s="2" t="s">
        <v>269</v>
      </c>
      <c r="R7821" s="2" t="s">
        <v>4314</v>
      </c>
      <c r="S7821" s="1">
        <v>11.84</v>
      </c>
      <c r="T7821" s="1">
        <v>8</v>
      </c>
      <c r="U7821" s="1">
        <v>0</v>
      </c>
      <c r="V7821" s="5">
        <v>5.6832000000000003</v>
      </c>
    </row>
    <row r="7822" spans="1:22" ht="15" thickBot="1" x14ac:dyDescent="0.35">
      <c r="A7822" s="4">
        <v>7821</v>
      </c>
      <c r="B7822" s="2" t="s">
        <v>9683</v>
      </c>
      <c r="C7822" s="1">
        <v>2014</v>
      </c>
      <c r="D7822" s="3">
        <v>41982</v>
      </c>
      <c r="E7822" s="3">
        <v>41984</v>
      </c>
      <c r="F7822" s="2" t="s">
        <v>23</v>
      </c>
      <c r="G7822" s="2" t="s">
        <v>1679</v>
      </c>
      <c r="H7822" s="2" t="s">
        <v>1680</v>
      </c>
      <c r="I7822" s="2" t="s">
        <v>102</v>
      </c>
      <c r="J7822" s="2" t="s">
        <v>27</v>
      </c>
      <c r="K7822" s="2" t="s">
        <v>7305</v>
      </c>
      <c r="L7822" s="2" t="s">
        <v>1399</v>
      </c>
      <c r="M7822" s="1">
        <v>2920</v>
      </c>
      <c r="N7822" s="2" t="s">
        <v>148</v>
      </c>
      <c r="O7822" s="2" t="s">
        <v>2320</v>
      </c>
      <c r="P7822" s="2" t="s">
        <v>46</v>
      </c>
      <c r="Q7822" s="2" t="s">
        <v>59</v>
      </c>
      <c r="R7822" s="2" t="s">
        <v>2321</v>
      </c>
      <c r="S7822" s="1">
        <v>592.74</v>
      </c>
      <c r="T7822" s="1">
        <v>6</v>
      </c>
      <c r="U7822" s="1">
        <v>0</v>
      </c>
      <c r="V7822" s="5">
        <v>160.03980000000001</v>
      </c>
    </row>
    <row r="7823" spans="1:22" ht="15" thickBot="1" x14ac:dyDescent="0.35">
      <c r="A7823" s="4">
        <v>7822</v>
      </c>
      <c r="B7823" s="2" t="s">
        <v>9684</v>
      </c>
      <c r="C7823" s="1">
        <v>2013</v>
      </c>
      <c r="D7823" s="3">
        <v>41569</v>
      </c>
      <c r="E7823" s="3">
        <v>41572</v>
      </c>
      <c r="F7823" s="2" t="s">
        <v>23</v>
      </c>
      <c r="G7823" s="2" t="s">
        <v>4625</v>
      </c>
      <c r="H7823" s="2" t="s">
        <v>4626</v>
      </c>
      <c r="I7823" s="2" t="s">
        <v>26</v>
      </c>
      <c r="J7823" s="2" t="s">
        <v>27</v>
      </c>
      <c r="K7823" s="2" t="s">
        <v>328</v>
      </c>
      <c r="L7823" s="2" t="s">
        <v>335</v>
      </c>
      <c r="M7823" s="1">
        <v>38301</v>
      </c>
      <c r="N7823" s="2" t="s">
        <v>30</v>
      </c>
      <c r="O7823" s="2" t="s">
        <v>4014</v>
      </c>
      <c r="P7823" s="2" t="s">
        <v>46</v>
      </c>
      <c r="Q7823" s="2" t="s">
        <v>59</v>
      </c>
      <c r="R7823" s="2" t="s">
        <v>6585</v>
      </c>
      <c r="S7823" s="1">
        <v>111.672</v>
      </c>
      <c r="T7823" s="1">
        <v>9</v>
      </c>
      <c r="U7823" s="1">
        <v>0.2</v>
      </c>
      <c r="V7823" s="5">
        <v>6.9794999999999998</v>
      </c>
    </row>
    <row r="7824" spans="1:22" ht="15" thickBot="1" x14ac:dyDescent="0.35">
      <c r="A7824" s="4">
        <v>7823</v>
      </c>
      <c r="B7824" s="2" t="s">
        <v>9685</v>
      </c>
      <c r="C7824" s="1">
        <v>2011</v>
      </c>
      <c r="D7824" s="3">
        <v>40781</v>
      </c>
      <c r="E7824" s="3">
        <v>40787</v>
      </c>
      <c r="F7824" s="2" t="s">
        <v>50</v>
      </c>
      <c r="G7824" s="2" t="s">
        <v>3790</v>
      </c>
      <c r="H7824" s="2" t="s">
        <v>3791</v>
      </c>
      <c r="I7824" s="2" t="s">
        <v>102</v>
      </c>
      <c r="J7824" s="2" t="s">
        <v>27</v>
      </c>
      <c r="K7824" s="2" t="s">
        <v>606</v>
      </c>
      <c r="L7824" s="2" t="s">
        <v>245</v>
      </c>
      <c r="M7824" s="1">
        <v>19711</v>
      </c>
      <c r="N7824" s="2" t="s">
        <v>148</v>
      </c>
      <c r="O7824" s="2" t="s">
        <v>3962</v>
      </c>
      <c r="P7824" s="2" t="s">
        <v>46</v>
      </c>
      <c r="Q7824" s="2" t="s">
        <v>68</v>
      </c>
      <c r="R7824" s="2" t="s">
        <v>3963</v>
      </c>
      <c r="S7824" s="1">
        <v>8.64</v>
      </c>
      <c r="T7824" s="1">
        <v>3</v>
      </c>
      <c r="U7824" s="1">
        <v>0</v>
      </c>
      <c r="V7824" s="5">
        <v>2.5055999999999998</v>
      </c>
    </row>
    <row r="7825" spans="1:22" ht="15" thickBot="1" x14ac:dyDescent="0.35">
      <c r="A7825" s="4">
        <v>7824</v>
      </c>
      <c r="B7825" s="2" t="s">
        <v>9685</v>
      </c>
      <c r="C7825" s="1">
        <v>2011</v>
      </c>
      <c r="D7825" s="3">
        <v>40781</v>
      </c>
      <c r="E7825" s="3">
        <v>40787</v>
      </c>
      <c r="F7825" s="2" t="s">
        <v>50</v>
      </c>
      <c r="G7825" s="2" t="s">
        <v>3790</v>
      </c>
      <c r="H7825" s="2" t="s">
        <v>3791</v>
      </c>
      <c r="I7825" s="2" t="s">
        <v>102</v>
      </c>
      <c r="J7825" s="2" t="s">
        <v>27</v>
      </c>
      <c r="K7825" s="2" t="s">
        <v>606</v>
      </c>
      <c r="L7825" s="2" t="s">
        <v>245</v>
      </c>
      <c r="M7825" s="1">
        <v>19711</v>
      </c>
      <c r="N7825" s="2" t="s">
        <v>148</v>
      </c>
      <c r="O7825" s="2" t="s">
        <v>4947</v>
      </c>
      <c r="P7825" s="2" t="s">
        <v>71</v>
      </c>
      <c r="Q7825" s="2" t="s">
        <v>161</v>
      </c>
      <c r="R7825" s="2" t="s">
        <v>4948</v>
      </c>
      <c r="S7825" s="1">
        <v>149.97</v>
      </c>
      <c r="T7825" s="1">
        <v>3</v>
      </c>
      <c r="U7825" s="1">
        <v>0</v>
      </c>
      <c r="V7825" s="5">
        <v>52.4895</v>
      </c>
    </row>
    <row r="7826" spans="1:22" ht="15" thickBot="1" x14ac:dyDescent="0.35">
      <c r="A7826" s="4">
        <v>7825</v>
      </c>
      <c r="B7826" s="2" t="s">
        <v>9686</v>
      </c>
      <c r="C7826" s="1">
        <v>2011</v>
      </c>
      <c r="D7826" s="3">
        <v>40679</v>
      </c>
      <c r="E7826" s="3">
        <v>40686</v>
      </c>
      <c r="F7826" s="2" t="s">
        <v>50</v>
      </c>
      <c r="G7826" s="2" t="s">
        <v>3884</v>
      </c>
      <c r="H7826" s="2" t="s">
        <v>3885</v>
      </c>
      <c r="I7826" s="2" t="s">
        <v>41</v>
      </c>
      <c r="J7826" s="2" t="s">
        <v>27</v>
      </c>
      <c r="K7826" s="2" t="s">
        <v>42</v>
      </c>
      <c r="L7826" s="2" t="s">
        <v>43</v>
      </c>
      <c r="M7826" s="1">
        <v>90036</v>
      </c>
      <c r="N7826" s="2" t="s">
        <v>44</v>
      </c>
      <c r="O7826" s="2" t="s">
        <v>5493</v>
      </c>
      <c r="P7826" s="2" t="s">
        <v>32</v>
      </c>
      <c r="Q7826" s="2" t="s">
        <v>36</v>
      </c>
      <c r="R7826" s="2" t="s">
        <v>5494</v>
      </c>
      <c r="S7826" s="1">
        <v>232.88</v>
      </c>
      <c r="T7826" s="1">
        <v>5</v>
      </c>
      <c r="U7826" s="1">
        <v>0.2</v>
      </c>
      <c r="V7826" s="5">
        <v>17.466000000000001</v>
      </c>
    </row>
    <row r="7827" spans="1:22" ht="15" thickBot="1" x14ac:dyDescent="0.35">
      <c r="A7827" s="4">
        <v>7826</v>
      </c>
      <c r="B7827" s="2" t="s">
        <v>9687</v>
      </c>
      <c r="C7827" s="1">
        <v>2012</v>
      </c>
      <c r="D7827" s="3">
        <v>40942</v>
      </c>
      <c r="E7827" s="3">
        <v>40946</v>
      </c>
      <c r="F7827" s="2" t="s">
        <v>50</v>
      </c>
      <c r="G7827" s="2" t="s">
        <v>3884</v>
      </c>
      <c r="H7827" s="2" t="s">
        <v>3885</v>
      </c>
      <c r="I7827" s="2" t="s">
        <v>41</v>
      </c>
      <c r="J7827" s="2" t="s">
        <v>27</v>
      </c>
      <c r="K7827" s="2" t="s">
        <v>7568</v>
      </c>
      <c r="L7827" s="2" t="s">
        <v>267</v>
      </c>
      <c r="M7827" s="1">
        <v>13440</v>
      </c>
      <c r="N7827" s="2" t="s">
        <v>148</v>
      </c>
      <c r="O7827" s="2" t="s">
        <v>203</v>
      </c>
      <c r="P7827" s="2" t="s">
        <v>32</v>
      </c>
      <c r="Q7827" s="2" t="s">
        <v>36</v>
      </c>
      <c r="R7827" s="2" t="s">
        <v>204</v>
      </c>
      <c r="S7827" s="1">
        <v>90.882000000000005</v>
      </c>
      <c r="T7827" s="1">
        <v>1</v>
      </c>
      <c r="U7827" s="1">
        <v>0.1</v>
      </c>
      <c r="V7827" s="5">
        <v>15.147</v>
      </c>
    </row>
    <row r="7828" spans="1:22" ht="15" thickBot="1" x14ac:dyDescent="0.35">
      <c r="A7828" s="4">
        <v>7827</v>
      </c>
      <c r="B7828" s="2" t="s">
        <v>9688</v>
      </c>
      <c r="C7828" s="1">
        <v>2014</v>
      </c>
      <c r="D7828" s="3">
        <v>41944</v>
      </c>
      <c r="E7828" s="3">
        <v>41949</v>
      </c>
      <c r="F7828" s="2" t="s">
        <v>50</v>
      </c>
      <c r="G7828" s="2" t="s">
        <v>3197</v>
      </c>
      <c r="H7828" s="2" t="s">
        <v>3198</v>
      </c>
      <c r="I7828" s="2" t="s">
        <v>41</v>
      </c>
      <c r="J7828" s="2" t="s">
        <v>27</v>
      </c>
      <c r="K7828" s="2" t="s">
        <v>303</v>
      </c>
      <c r="L7828" s="2" t="s">
        <v>211</v>
      </c>
      <c r="M7828" s="1">
        <v>60610</v>
      </c>
      <c r="N7828" s="2" t="s">
        <v>105</v>
      </c>
      <c r="O7828" s="2" t="s">
        <v>2175</v>
      </c>
      <c r="P7828" s="2" t="s">
        <v>71</v>
      </c>
      <c r="Q7828" s="2" t="s">
        <v>72</v>
      </c>
      <c r="R7828" s="2" t="s">
        <v>2176</v>
      </c>
      <c r="S7828" s="1">
        <v>508.76799999999997</v>
      </c>
      <c r="T7828" s="1">
        <v>4</v>
      </c>
      <c r="U7828" s="1">
        <v>0.2</v>
      </c>
      <c r="V7828" s="5">
        <v>38.157600000000002</v>
      </c>
    </row>
    <row r="7829" spans="1:22" ht="15" thickBot="1" x14ac:dyDescent="0.35">
      <c r="A7829" s="4">
        <v>7828</v>
      </c>
      <c r="B7829" s="2" t="s">
        <v>9688</v>
      </c>
      <c r="C7829" s="1">
        <v>2014</v>
      </c>
      <c r="D7829" s="3">
        <v>41944</v>
      </c>
      <c r="E7829" s="3">
        <v>41949</v>
      </c>
      <c r="F7829" s="2" t="s">
        <v>50</v>
      </c>
      <c r="G7829" s="2" t="s">
        <v>3197</v>
      </c>
      <c r="H7829" s="2" t="s">
        <v>3198</v>
      </c>
      <c r="I7829" s="2" t="s">
        <v>41</v>
      </c>
      <c r="J7829" s="2" t="s">
        <v>27</v>
      </c>
      <c r="K7829" s="2" t="s">
        <v>303</v>
      </c>
      <c r="L7829" s="2" t="s">
        <v>211</v>
      </c>
      <c r="M7829" s="1">
        <v>60610</v>
      </c>
      <c r="N7829" s="2" t="s">
        <v>105</v>
      </c>
      <c r="O7829" s="2" t="s">
        <v>1262</v>
      </c>
      <c r="P7829" s="2" t="s">
        <v>46</v>
      </c>
      <c r="Q7829" s="2" t="s">
        <v>173</v>
      </c>
      <c r="R7829" s="2" t="s">
        <v>1263</v>
      </c>
      <c r="S7829" s="1">
        <v>9.9120000000000008</v>
      </c>
      <c r="T7829" s="1">
        <v>3</v>
      </c>
      <c r="U7829" s="1">
        <v>0.2</v>
      </c>
      <c r="V7829" s="5">
        <v>3.2214</v>
      </c>
    </row>
    <row r="7830" spans="1:22" ht="15" thickBot="1" x14ac:dyDescent="0.35">
      <c r="A7830" s="4">
        <v>7829</v>
      </c>
      <c r="B7830" s="2" t="s">
        <v>9689</v>
      </c>
      <c r="C7830" s="1">
        <v>2012</v>
      </c>
      <c r="D7830" s="3">
        <v>41025</v>
      </c>
      <c r="E7830" s="3">
        <v>41030</v>
      </c>
      <c r="F7830" s="2" t="s">
        <v>50</v>
      </c>
      <c r="G7830" s="2" t="s">
        <v>2546</v>
      </c>
      <c r="H7830" s="2" t="s">
        <v>2547</v>
      </c>
      <c r="I7830" s="2" t="s">
        <v>41</v>
      </c>
      <c r="J7830" s="2" t="s">
        <v>27</v>
      </c>
      <c r="K7830" s="2" t="s">
        <v>947</v>
      </c>
      <c r="L7830" s="2" t="s">
        <v>43</v>
      </c>
      <c r="M7830" s="1">
        <v>92105</v>
      </c>
      <c r="N7830" s="2" t="s">
        <v>44</v>
      </c>
      <c r="O7830" s="2" t="s">
        <v>5749</v>
      </c>
      <c r="P7830" s="2" t="s">
        <v>32</v>
      </c>
      <c r="Q7830" s="2" t="s">
        <v>36</v>
      </c>
      <c r="R7830" s="2" t="s">
        <v>5750</v>
      </c>
      <c r="S7830" s="1">
        <v>63.936</v>
      </c>
      <c r="T7830" s="1">
        <v>3</v>
      </c>
      <c r="U7830" s="1">
        <v>0.2</v>
      </c>
      <c r="V7830" s="5">
        <v>6.3936000000000002</v>
      </c>
    </row>
    <row r="7831" spans="1:22" ht="15" thickBot="1" x14ac:dyDescent="0.35">
      <c r="A7831" s="4">
        <v>7830</v>
      </c>
      <c r="B7831" s="2" t="s">
        <v>9689</v>
      </c>
      <c r="C7831" s="1">
        <v>2012</v>
      </c>
      <c r="D7831" s="3">
        <v>41025</v>
      </c>
      <c r="E7831" s="3">
        <v>41030</v>
      </c>
      <c r="F7831" s="2" t="s">
        <v>50</v>
      </c>
      <c r="G7831" s="2" t="s">
        <v>2546</v>
      </c>
      <c r="H7831" s="2" t="s">
        <v>2547</v>
      </c>
      <c r="I7831" s="2" t="s">
        <v>41</v>
      </c>
      <c r="J7831" s="2" t="s">
        <v>27</v>
      </c>
      <c r="K7831" s="2" t="s">
        <v>947</v>
      </c>
      <c r="L7831" s="2" t="s">
        <v>43</v>
      </c>
      <c r="M7831" s="1">
        <v>92105</v>
      </c>
      <c r="N7831" s="2" t="s">
        <v>44</v>
      </c>
      <c r="O7831" s="2" t="s">
        <v>1561</v>
      </c>
      <c r="P7831" s="2" t="s">
        <v>46</v>
      </c>
      <c r="Q7831" s="2" t="s">
        <v>68</v>
      </c>
      <c r="R7831" s="2" t="s">
        <v>1562</v>
      </c>
      <c r="S7831" s="1">
        <v>59.52</v>
      </c>
      <c r="T7831" s="1">
        <v>3</v>
      </c>
      <c r="U7831" s="1">
        <v>0</v>
      </c>
      <c r="V7831" s="5">
        <v>15.475199999999999</v>
      </c>
    </row>
    <row r="7832" spans="1:22" ht="15" thickBot="1" x14ac:dyDescent="0.35">
      <c r="A7832" s="4">
        <v>7831</v>
      </c>
      <c r="B7832" s="2" t="s">
        <v>9689</v>
      </c>
      <c r="C7832" s="1">
        <v>2012</v>
      </c>
      <c r="D7832" s="3">
        <v>41025</v>
      </c>
      <c r="E7832" s="3">
        <v>41030</v>
      </c>
      <c r="F7832" s="2" t="s">
        <v>50</v>
      </c>
      <c r="G7832" s="2" t="s">
        <v>2546</v>
      </c>
      <c r="H7832" s="2" t="s">
        <v>2547</v>
      </c>
      <c r="I7832" s="2" t="s">
        <v>41</v>
      </c>
      <c r="J7832" s="2" t="s">
        <v>27</v>
      </c>
      <c r="K7832" s="2" t="s">
        <v>947</v>
      </c>
      <c r="L7832" s="2" t="s">
        <v>43</v>
      </c>
      <c r="M7832" s="1">
        <v>92105</v>
      </c>
      <c r="N7832" s="2" t="s">
        <v>44</v>
      </c>
      <c r="O7832" s="2" t="s">
        <v>8525</v>
      </c>
      <c r="P7832" s="2" t="s">
        <v>71</v>
      </c>
      <c r="Q7832" s="2" t="s">
        <v>72</v>
      </c>
      <c r="R7832" s="2" t="s">
        <v>8526</v>
      </c>
      <c r="S7832" s="1">
        <v>311.976</v>
      </c>
      <c r="T7832" s="1">
        <v>3</v>
      </c>
      <c r="U7832" s="1">
        <v>0.2</v>
      </c>
      <c r="V7832" s="5">
        <v>38.997</v>
      </c>
    </row>
    <row r="7833" spans="1:22" ht="15" thickBot="1" x14ac:dyDescent="0.35">
      <c r="A7833" s="4">
        <v>7832</v>
      </c>
      <c r="B7833" s="2" t="s">
        <v>9689</v>
      </c>
      <c r="C7833" s="1">
        <v>2012</v>
      </c>
      <c r="D7833" s="3">
        <v>41025</v>
      </c>
      <c r="E7833" s="3">
        <v>41030</v>
      </c>
      <c r="F7833" s="2" t="s">
        <v>50</v>
      </c>
      <c r="G7833" s="2" t="s">
        <v>2546</v>
      </c>
      <c r="H7833" s="2" t="s">
        <v>2547</v>
      </c>
      <c r="I7833" s="2" t="s">
        <v>41</v>
      </c>
      <c r="J7833" s="2" t="s">
        <v>27</v>
      </c>
      <c r="K7833" s="2" t="s">
        <v>947</v>
      </c>
      <c r="L7833" s="2" t="s">
        <v>43</v>
      </c>
      <c r="M7833" s="1">
        <v>92105</v>
      </c>
      <c r="N7833" s="2" t="s">
        <v>44</v>
      </c>
      <c r="O7833" s="2" t="s">
        <v>1199</v>
      </c>
      <c r="P7833" s="2" t="s">
        <v>46</v>
      </c>
      <c r="Q7833" s="2" t="s">
        <v>75</v>
      </c>
      <c r="R7833" s="2" t="s">
        <v>1200</v>
      </c>
      <c r="S7833" s="1">
        <v>50.351999999999997</v>
      </c>
      <c r="T7833" s="1">
        <v>3</v>
      </c>
      <c r="U7833" s="1">
        <v>0.2</v>
      </c>
      <c r="V7833" s="5">
        <v>17.623200000000001</v>
      </c>
    </row>
    <row r="7834" spans="1:22" ht="15" thickBot="1" x14ac:dyDescent="0.35">
      <c r="A7834" s="4">
        <v>7833</v>
      </c>
      <c r="B7834" s="2" t="s">
        <v>9690</v>
      </c>
      <c r="C7834" s="1">
        <v>2013</v>
      </c>
      <c r="D7834" s="3">
        <v>41404</v>
      </c>
      <c r="E7834" s="3">
        <v>41408</v>
      </c>
      <c r="F7834" s="2" t="s">
        <v>50</v>
      </c>
      <c r="G7834" s="2" t="s">
        <v>3934</v>
      </c>
      <c r="H7834" s="2" t="s">
        <v>3935</v>
      </c>
      <c r="I7834" s="2" t="s">
        <v>26</v>
      </c>
      <c r="J7834" s="2" t="s">
        <v>27</v>
      </c>
      <c r="K7834" s="2" t="s">
        <v>184</v>
      </c>
      <c r="L7834" s="2" t="s">
        <v>104</v>
      </c>
      <c r="M7834" s="1">
        <v>77036</v>
      </c>
      <c r="N7834" s="2" t="s">
        <v>105</v>
      </c>
      <c r="O7834" s="2" t="s">
        <v>766</v>
      </c>
      <c r="P7834" s="2" t="s">
        <v>71</v>
      </c>
      <c r="Q7834" s="2" t="s">
        <v>72</v>
      </c>
      <c r="R7834" s="2" t="s">
        <v>767</v>
      </c>
      <c r="S7834" s="1">
        <v>19.135999999999999</v>
      </c>
      <c r="T7834" s="1">
        <v>2</v>
      </c>
      <c r="U7834" s="1">
        <v>0.2</v>
      </c>
      <c r="V7834" s="5">
        <v>1.9136</v>
      </c>
    </row>
    <row r="7835" spans="1:22" ht="15" thickBot="1" x14ac:dyDescent="0.35">
      <c r="A7835" s="4">
        <v>7834</v>
      </c>
      <c r="B7835" s="2" t="s">
        <v>9691</v>
      </c>
      <c r="C7835" s="1">
        <v>2012</v>
      </c>
      <c r="D7835" s="3">
        <v>40932</v>
      </c>
      <c r="E7835" s="3">
        <v>40936</v>
      </c>
      <c r="F7835" s="2" t="s">
        <v>50</v>
      </c>
      <c r="G7835" s="2" t="s">
        <v>7279</v>
      </c>
      <c r="H7835" s="2" t="s">
        <v>7280</v>
      </c>
      <c r="I7835" s="2" t="s">
        <v>102</v>
      </c>
      <c r="J7835" s="2" t="s">
        <v>27</v>
      </c>
      <c r="K7835" s="2" t="s">
        <v>9170</v>
      </c>
      <c r="L7835" s="2" t="s">
        <v>54</v>
      </c>
      <c r="M7835" s="1">
        <v>33407</v>
      </c>
      <c r="N7835" s="2" t="s">
        <v>30</v>
      </c>
      <c r="O7835" s="2" t="s">
        <v>1367</v>
      </c>
      <c r="P7835" s="2" t="s">
        <v>46</v>
      </c>
      <c r="Q7835" s="2" t="s">
        <v>68</v>
      </c>
      <c r="R7835" s="2" t="s">
        <v>1368</v>
      </c>
      <c r="S7835" s="1">
        <v>13.12</v>
      </c>
      <c r="T7835" s="1">
        <v>5</v>
      </c>
      <c r="U7835" s="1">
        <v>0.2</v>
      </c>
      <c r="V7835" s="5">
        <v>2.1320000000000001</v>
      </c>
    </row>
    <row r="7836" spans="1:22" ht="15" thickBot="1" x14ac:dyDescent="0.35">
      <c r="A7836" s="4">
        <v>7835</v>
      </c>
      <c r="B7836" s="2" t="s">
        <v>9692</v>
      </c>
      <c r="C7836" s="1">
        <v>2012</v>
      </c>
      <c r="D7836" s="3">
        <v>41012</v>
      </c>
      <c r="E7836" s="3">
        <v>41016</v>
      </c>
      <c r="F7836" s="2" t="s">
        <v>23</v>
      </c>
      <c r="G7836" s="2" t="s">
        <v>6334</v>
      </c>
      <c r="H7836" s="2" t="s">
        <v>6335</v>
      </c>
      <c r="I7836" s="2" t="s">
        <v>26</v>
      </c>
      <c r="J7836" s="2" t="s">
        <v>27</v>
      </c>
      <c r="K7836" s="2" t="s">
        <v>42</v>
      </c>
      <c r="L7836" s="2" t="s">
        <v>43</v>
      </c>
      <c r="M7836" s="1">
        <v>90045</v>
      </c>
      <c r="N7836" s="2" t="s">
        <v>44</v>
      </c>
      <c r="O7836" s="2" t="s">
        <v>3919</v>
      </c>
      <c r="P7836" s="2" t="s">
        <v>32</v>
      </c>
      <c r="Q7836" s="2" t="s">
        <v>56</v>
      </c>
      <c r="R7836" s="2" t="s">
        <v>3920</v>
      </c>
      <c r="S7836" s="1">
        <v>241.56800000000001</v>
      </c>
      <c r="T7836" s="1">
        <v>2</v>
      </c>
      <c r="U7836" s="1">
        <v>0.2</v>
      </c>
      <c r="V7836" s="5">
        <v>-15.098000000000001</v>
      </c>
    </row>
    <row r="7837" spans="1:22" ht="15" thickBot="1" x14ac:dyDescent="0.35">
      <c r="A7837" s="4">
        <v>7836</v>
      </c>
      <c r="B7837" s="2" t="s">
        <v>9692</v>
      </c>
      <c r="C7837" s="1">
        <v>2012</v>
      </c>
      <c r="D7837" s="3">
        <v>41012</v>
      </c>
      <c r="E7837" s="3">
        <v>41016</v>
      </c>
      <c r="F7837" s="2" t="s">
        <v>23</v>
      </c>
      <c r="G7837" s="2" t="s">
        <v>6334</v>
      </c>
      <c r="H7837" s="2" t="s">
        <v>6335</v>
      </c>
      <c r="I7837" s="2" t="s">
        <v>26</v>
      </c>
      <c r="J7837" s="2" t="s">
        <v>27</v>
      </c>
      <c r="K7837" s="2" t="s">
        <v>42</v>
      </c>
      <c r="L7837" s="2" t="s">
        <v>43</v>
      </c>
      <c r="M7837" s="1">
        <v>90045</v>
      </c>
      <c r="N7837" s="2" t="s">
        <v>44</v>
      </c>
      <c r="O7837" s="2" t="s">
        <v>2791</v>
      </c>
      <c r="P7837" s="2" t="s">
        <v>71</v>
      </c>
      <c r="Q7837" s="2" t="s">
        <v>72</v>
      </c>
      <c r="R7837" s="2" t="s">
        <v>2792</v>
      </c>
      <c r="S7837" s="1">
        <v>479.92</v>
      </c>
      <c r="T7837" s="1">
        <v>2</v>
      </c>
      <c r="U7837" s="1">
        <v>0.2</v>
      </c>
      <c r="V7837" s="5">
        <v>41.993000000000002</v>
      </c>
    </row>
    <row r="7838" spans="1:22" ht="15" thickBot="1" x14ac:dyDescent="0.35">
      <c r="A7838" s="4">
        <v>7837</v>
      </c>
      <c r="B7838" s="2" t="s">
        <v>9693</v>
      </c>
      <c r="C7838" s="1">
        <v>2012</v>
      </c>
      <c r="D7838" s="3">
        <v>41177</v>
      </c>
      <c r="E7838" s="3">
        <v>41182</v>
      </c>
      <c r="F7838" s="2" t="s">
        <v>50</v>
      </c>
      <c r="G7838" s="2" t="s">
        <v>584</v>
      </c>
      <c r="H7838" s="2" t="s">
        <v>585</v>
      </c>
      <c r="I7838" s="2" t="s">
        <v>41</v>
      </c>
      <c r="J7838" s="2" t="s">
        <v>27</v>
      </c>
      <c r="K7838" s="2" t="s">
        <v>95</v>
      </c>
      <c r="L7838" s="2" t="s">
        <v>96</v>
      </c>
      <c r="M7838" s="1">
        <v>98103</v>
      </c>
      <c r="N7838" s="2" t="s">
        <v>44</v>
      </c>
      <c r="O7838" s="2" t="s">
        <v>3891</v>
      </c>
      <c r="P7838" s="2" t="s">
        <v>32</v>
      </c>
      <c r="Q7838" s="2" t="s">
        <v>36</v>
      </c>
      <c r="R7838" s="2" t="s">
        <v>3892</v>
      </c>
      <c r="S7838" s="1">
        <v>307.13600000000002</v>
      </c>
      <c r="T7838" s="1">
        <v>4</v>
      </c>
      <c r="U7838" s="1">
        <v>0.2</v>
      </c>
      <c r="V7838" s="5">
        <v>-11.5176</v>
      </c>
    </row>
    <row r="7839" spans="1:22" ht="15" thickBot="1" x14ac:dyDescent="0.35">
      <c r="A7839" s="4">
        <v>7838</v>
      </c>
      <c r="B7839" s="2" t="s">
        <v>9693</v>
      </c>
      <c r="C7839" s="1">
        <v>2012</v>
      </c>
      <c r="D7839" s="3">
        <v>41177</v>
      </c>
      <c r="E7839" s="3">
        <v>41182</v>
      </c>
      <c r="F7839" s="2" t="s">
        <v>50</v>
      </c>
      <c r="G7839" s="2" t="s">
        <v>584</v>
      </c>
      <c r="H7839" s="2" t="s">
        <v>585</v>
      </c>
      <c r="I7839" s="2" t="s">
        <v>41</v>
      </c>
      <c r="J7839" s="2" t="s">
        <v>27</v>
      </c>
      <c r="K7839" s="2" t="s">
        <v>95</v>
      </c>
      <c r="L7839" s="2" t="s">
        <v>96</v>
      </c>
      <c r="M7839" s="1">
        <v>98103</v>
      </c>
      <c r="N7839" s="2" t="s">
        <v>44</v>
      </c>
      <c r="O7839" s="2" t="s">
        <v>7176</v>
      </c>
      <c r="P7839" s="2" t="s">
        <v>46</v>
      </c>
      <c r="Q7839" s="2" t="s">
        <v>47</v>
      </c>
      <c r="R7839" s="2" t="s">
        <v>7177</v>
      </c>
      <c r="S7839" s="1">
        <v>12.6</v>
      </c>
      <c r="T7839" s="1">
        <v>2</v>
      </c>
      <c r="U7839" s="1">
        <v>0</v>
      </c>
      <c r="V7839" s="5">
        <v>5.7960000000000003</v>
      </c>
    </row>
    <row r="7840" spans="1:22" ht="15" thickBot="1" x14ac:dyDescent="0.35">
      <c r="A7840" s="4">
        <v>7839</v>
      </c>
      <c r="B7840" s="2" t="s">
        <v>9693</v>
      </c>
      <c r="C7840" s="1">
        <v>2012</v>
      </c>
      <c r="D7840" s="3">
        <v>41177</v>
      </c>
      <c r="E7840" s="3">
        <v>41182</v>
      </c>
      <c r="F7840" s="2" t="s">
        <v>50</v>
      </c>
      <c r="G7840" s="2" t="s">
        <v>584</v>
      </c>
      <c r="H7840" s="2" t="s">
        <v>585</v>
      </c>
      <c r="I7840" s="2" t="s">
        <v>41</v>
      </c>
      <c r="J7840" s="2" t="s">
        <v>27</v>
      </c>
      <c r="K7840" s="2" t="s">
        <v>95</v>
      </c>
      <c r="L7840" s="2" t="s">
        <v>96</v>
      </c>
      <c r="M7840" s="1">
        <v>98103</v>
      </c>
      <c r="N7840" s="2" t="s">
        <v>44</v>
      </c>
      <c r="O7840" s="2" t="s">
        <v>1662</v>
      </c>
      <c r="P7840" s="2" t="s">
        <v>71</v>
      </c>
      <c r="Q7840" s="2" t="s">
        <v>161</v>
      </c>
      <c r="R7840" s="2" t="s">
        <v>1663</v>
      </c>
      <c r="S7840" s="1">
        <v>159.97999999999999</v>
      </c>
      <c r="T7840" s="1">
        <v>2</v>
      </c>
      <c r="U7840" s="1">
        <v>0</v>
      </c>
      <c r="V7840" s="5">
        <v>57.592799999999997</v>
      </c>
    </row>
    <row r="7841" spans="1:22" ht="15" thickBot="1" x14ac:dyDescent="0.35">
      <c r="A7841" s="4">
        <v>7840</v>
      </c>
      <c r="B7841" s="2" t="s">
        <v>9694</v>
      </c>
      <c r="C7841" s="1">
        <v>2011</v>
      </c>
      <c r="D7841" s="3">
        <v>40630</v>
      </c>
      <c r="E7841" s="3">
        <v>40635</v>
      </c>
      <c r="F7841" s="2" t="s">
        <v>50</v>
      </c>
      <c r="G7841" s="2" t="s">
        <v>5418</v>
      </c>
      <c r="H7841" s="2" t="s">
        <v>5419</v>
      </c>
      <c r="I7841" s="2" t="s">
        <v>26</v>
      </c>
      <c r="J7841" s="2" t="s">
        <v>27</v>
      </c>
      <c r="K7841" s="2" t="s">
        <v>1377</v>
      </c>
      <c r="L7841" s="2" t="s">
        <v>489</v>
      </c>
      <c r="M7841" s="1">
        <v>50315</v>
      </c>
      <c r="N7841" s="2" t="s">
        <v>105</v>
      </c>
      <c r="O7841" s="2" t="s">
        <v>172</v>
      </c>
      <c r="P7841" s="2" t="s">
        <v>46</v>
      </c>
      <c r="Q7841" s="2" t="s">
        <v>173</v>
      </c>
      <c r="R7841" s="2" t="s">
        <v>174</v>
      </c>
      <c r="S7841" s="1">
        <v>6.12</v>
      </c>
      <c r="T7841" s="1">
        <v>3</v>
      </c>
      <c r="U7841" s="1">
        <v>0</v>
      </c>
      <c r="V7841" s="5">
        <v>2.8763999999999998</v>
      </c>
    </row>
    <row r="7842" spans="1:22" ht="15" thickBot="1" x14ac:dyDescent="0.35">
      <c r="A7842" s="4">
        <v>7841</v>
      </c>
      <c r="B7842" s="2" t="s">
        <v>9694</v>
      </c>
      <c r="C7842" s="1">
        <v>2011</v>
      </c>
      <c r="D7842" s="3">
        <v>40630</v>
      </c>
      <c r="E7842" s="3">
        <v>40635</v>
      </c>
      <c r="F7842" s="2" t="s">
        <v>50</v>
      </c>
      <c r="G7842" s="2" t="s">
        <v>5418</v>
      </c>
      <c r="H7842" s="2" t="s">
        <v>5419</v>
      </c>
      <c r="I7842" s="2" t="s">
        <v>26</v>
      </c>
      <c r="J7842" s="2" t="s">
        <v>27</v>
      </c>
      <c r="K7842" s="2" t="s">
        <v>1377</v>
      </c>
      <c r="L7842" s="2" t="s">
        <v>489</v>
      </c>
      <c r="M7842" s="1">
        <v>50315</v>
      </c>
      <c r="N7842" s="2" t="s">
        <v>105</v>
      </c>
      <c r="O7842" s="2" t="s">
        <v>4949</v>
      </c>
      <c r="P7842" s="2" t="s">
        <v>32</v>
      </c>
      <c r="Q7842" s="2" t="s">
        <v>56</v>
      </c>
      <c r="R7842" s="2" t="s">
        <v>4950</v>
      </c>
      <c r="S7842" s="1">
        <v>1184.72</v>
      </c>
      <c r="T7842" s="1">
        <v>4</v>
      </c>
      <c r="U7842" s="1">
        <v>0</v>
      </c>
      <c r="V7842" s="5">
        <v>106.62479999999999</v>
      </c>
    </row>
    <row r="7843" spans="1:22" ht="15" thickBot="1" x14ac:dyDescent="0.35">
      <c r="A7843" s="4">
        <v>7842</v>
      </c>
      <c r="B7843" s="2" t="s">
        <v>9695</v>
      </c>
      <c r="C7843" s="1">
        <v>2013</v>
      </c>
      <c r="D7843" s="3">
        <v>41473</v>
      </c>
      <c r="E7843" s="3">
        <v>41478</v>
      </c>
      <c r="F7843" s="2" t="s">
        <v>50</v>
      </c>
      <c r="G7843" s="2" t="s">
        <v>2072</v>
      </c>
      <c r="H7843" s="2" t="s">
        <v>2073</v>
      </c>
      <c r="I7843" s="2" t="s">
        <v>26</v>
      </c>
      <c r="J7843" s="2" t="s">
        <v>27</v>
      </c>
      <c r="K7843" s="2" t="s">
        <v>266</v>
      </c>
      <c r="L7843" s="2" t="s">
        <v>267</v>
      </c>
      <c r="M7843" s="1">
        <v>10024</v>
      </c>
      <c r="N7843" s="2" t="s">
        <v>148</v>
      </c>
      <c r="O7843" s="2" t="s">
        <v>77</v>
      </c>
      <c r="P7843" s="2" t="s">
        <v>46</v>
      </c>
      <c r="Q7843" s="2" t="s">
        <v>78</v>
      </c>
      <c r="R7843" s="2" t="s">
        <v>79</v>
      </c>
      <c r="S7843" s="1">
        <v>45.96</v>
      </c>
      <c r="T7843" s="1">
        <v>2</v>
      </c>
      <c r="U7843" s="1">
        <v>0</v>
      </c>
      <c r="V7843" s="5">
        <v>13.788</v>
      </c>
    </row>
    <row r="7844" spans="1:22" ht="15" thickBot="1" x14ac:dyDescent="0.35">
      <c r="A7844" s="4">
        <v>7843</v>
      </c>
      <c r="B7844" s="2" t="s">
        <v>9696</v>
      </c>
      <c r="C7844" s="1">
        <v>2011</v>
      </c>
      <c r="D7844" s="3">
        <v>40652</v>
      </c>
      <c r="E7844" s="3">
        <v>40656</v>
      </c>
      <c r="F7844" s="2" t="s">
        <v>23</v>
      </c>
      <c r="G7844" s="2" t="s">
        <v>3063</v>
      </c>
      <c r="H7844" s="2" t="s">
        <v>3064</v>
      </c>
      <c r="I7844" s="2" t="s">
        <v>26</v>
      </c>
      <c r="J7844" s="2" t="s">
        <v>27</v>
      </c>
      <c r="K7844" s="2" t="s">
        <v>1127</v>
      </c>
      <c r="L7844" s="2" t="s">
        <v>319</v>
      </c>
      <c r="M7844" s="1">
        <v>22204</v>
      </c>
      <c r="N7844" s="2" t="s">
        <v>30</v>
      </c>
      <c r="O7844" s="2" t="s">
        <v>2387</v>
      </c>
      <c r="P7844" s="2" t="s">
        <v>46</v>
      </c>
      <c r="Q7844" s="2" t="s">
        <v>75</v>
      </c>
      <c r="R7844" s="2" t="s">
        <v>2388</v>
      </c>
      <c r="S7844" s="1">
        <v>58.05</v>
      </c>
      <c r="T7844" s="1">
        <v>3</v>
      </c>
      <c r="U7844" s="1">
        <v>0</v>
      </c>
      <c r="V7844" s="5">
        <v>26.702999999999999</v>
      </c>
    </row>
    <row r="7845" spans="1:22" ht="15" thickBot="1" x14ac:dyDescent="0.35">
      <c r="A7845" s="4">
        <v>7844</v>
      </c>
      <c r="B7845" s="2" t="s">
        <v>9696</v>
      </c>
      <c r="C7845" s="1">
        <v>2011</v>
      </c>
      <c r="D7845" s="3">
        <v>40652</v>
      </c>
      <c r="E7845" s="3">
        <v>40656</v>
      </c>
      <c r="F7845" s="2" t="s">
        <v>23</v>
      </c>
      <c r="G7845" s="2" t="s">
        <v>3063</v>
      </c>
      <c r="H7845" s="2" t="s">
        <v>3064</v>
      </c>
      <c r="I7845" s="2" t="s">
        <v>26</v>
      </c>
      <c r="J7845" s="2" t="s">
        <v>27</v>
      </c>
      <c r="K7845" s="2" t="s">
        <v>1127</v>
      </c>
      <c r="L7845" s="2" t="s">
        <v>319</v>
      </c>
      <c r="M7845" s="1">
        <v>22204</v>
      </c>
      <c r="N7845" s="2" t="s">
        <v>30</v>
      </c>
      <c r="O7845" s="2" t="s">
        <v>279</v>
      </c>
      <c r="P7845" s="2" t="s">
        <v>46</v>
      </c>
      <c r="Q7845" s="2" t="s">
        <v>90</v>
      </c>
      <c r="R7845" s="2" t="s">
        <v>280</v>
      </c>
      <c r="S7845" s="1">
        <v>71.28</v>
      </c>
      <c r="T7845" s="1">
        <v>11</v>
      </c>
      <c r="U7845" s="1">
        <v>0</v>
      </c>
      <c r="V7845" s="5">
        <v>34.214399999999998</v>
      </c>
    </row>
    <row r="7846" spans="1:22" ht="15" thickBot="1" x14ac:dyDescent="0.35">
      <c r="A7846" s="4">
        <v>7845</v>
      </c>
      <c r="B7846" s="2" t="s">
        <v>9697</v>
      </c>
      <c r="C7846" s="1">
        <v>2014</v>
      </c>
      <c r="D7846" s="3">
        <v>41842</v>
      </c>
      <c r="E7846" s="3">
        <v>41846</v>
      </c>
      <c r="F7846" s="2" t="s">
        <v>50</v>
      </c>
      <c r="G7846" s="2" t="s">
        <v>3575</v>
      </c>
      <c r="H7846" s="2" t="s">
        <v>3576</v>
      </c>
      <c r="I7846" s="2" t="s">
        <v>26</v>
      </c>
      <c r="J7846" s="2" t="s">
        <v>27</v>
      </c>
      <c r="K7846" s="2" t="s">
        <v>6215</v>
      </c>
      <c r="L7846" s="2" t="s">
        <v>104</v>
      </c>
      <c r="M7846" s="1">
        <v>78577</v>
      </c>
      <c r="N7846" s="2" t="s">
        <v>105</v>
      </c>
      <c r="O7846" s="2" t="s">
        <v>3806</v>
      </c>
      <c r="P7846" s="2" t="s">
        <v>32</v>
      </c>
      <c r="Q7846" s="2" t="s">
        <v>56</v>
      </c>
      <c r="R7846" s="2" t="s">
        <v>3807</v>
      </c>
      <c r="S7846" s="1">
        <v>124.404</v>
      </c>
      <c r="T7846" s="1">
        <v>4</v>
      </c>
      <c r="U7846" s="1">
        <v>0.3</v>
      </c>
      <c r="V7846" s="5">
        <v>-21.3264</v>
      </c>
    </row>
    <row r="7847" spans="1:22" ht="15" thickBot="1" x14ac:dyDescent="0.35">
      <c r="A7847" s="4">
        <v>7846</v>
      </c>
      <c r="B7847" s="2" t="s">
        <v>9698</v>
      </c>
      <c r="C7847" s="1">
        <v>2012</v>
      </c>
      <c r="D7847" s="3">
        <v>41179</v>
      </c>
      <c r="E7847" s="3">
        <v>41184</v>
      </c>
      <c r="F7847" s="2" t="s">
        <v>50</v>
      </c>
      <c r="G7847" s="2" t="s">
        <v>4397</v>
      </c>
      <c r="H7847" s="2" t="s">
        <v>4398</v>
      </c>
      <c r="I7847" s="2" t="s">
        <v>26</v>
      </c>
      <c r="J7847" s="2" t="s">
        <v>27</v>
      </c>
      <c r="K7847" s="2" t="s">
        <v>1127</v>
      </c>
      <c r="L7847" s="2" t="s">
        <v>319</v>
      </c>
      <c r="M7847" s="1">
        <v>22204</v>
      </c>
      <c r="N7847" s="2" t="s">
        <v>30</v>
      </c>
      <c r="O7847" s="2" t="s">
        <v>4072</v>
      </c>
      <c r="P7847" s="2" t="s">
        <v>46</v>
      </c>
      <c r="Q7847" s="2" t="s">
        <v>90</v>
      </c>
      <c r="R7847" s="2" t="s">
        <v>4073</v>
      </c>
      <c r="S7847" s="1">
        <v>154.9</v>
      </c>
      <c r="T7847" s="1">
        <v>5</v>
      </c>
      <c r="U7847" s="1">
        <v>0</v>
      </c>
      <c r="V7847" s="5">
        <v>69.704999999999998</v>
      </c>
    </row>
    <row r="7848" spans="1:22" ht="15" thickBot="1" x14ac:dyDescent="0.35">
      <c r="A7848" s="4">
        <v>7847</v>
      </c>
      <c r="B7848" s="2" t="s">
        <v>9698</v>
      </c>
      <c r="C7848" s="1">
        <v>2012</v>
      </c>
      <c r="D7848" s="3">
        <v>41179</v>
      </c>
      <c r="E7848" s="3">
        <v>41184</v>
      </c>
      <c r="F7848" s="2" t="s">
        <v>50</v>
      </c>
      <c r="G7848" s="2" t="s">
        <v>4397</v>
      </c>
      <c r="H7848" s="2" t="s">
        <v>4398</v>
      </c>
      <c r="I7848" s="2" t="s">
        <v>26</v>
      </c>
      <c r="J7848" s="2" t="s">
        <v>27</v>
      </c>
      <c r="K7848" s="2" t="s">
        <v>1127</v>
      </c>
      <c r="L7848" s="2" t="s">
        <v>319</v>
      </c>
      <c r="M7848" s="1">
        <v>22204</v>
      </c>
      <c r="N7848" s="2" t="s">
        <v>30</v>
      </c>
      <c r="O7848" s="2" t="s">
        <v>1920</v>
      </c>
      <c r="P7848" s="2" t="s">
        <v>71</v>
      </c>
      <c r="Q7848" s="2" t="s">
        <v>72</v>
      </c>
      <c r="R7848" s="2" t="s">
        <v>1921</v>
      </c>
      <c r="S7848" s="1">
        <v>1871.88</v>
      </c>
      <c r="T7848" s="1">
        <v>12</v>
      </c>
      <c r="U7848" s="1">
        <v>0</v>
      </c>
      <c r="V7848" s="5">
        <v>561.56399999999996</v>
      </c>
    </row>
    <row r="7849" spans="1:22" ht="15" thickBot="1" x14ac:dyDescent="0.35">
      <c r="A7849" s="4">
        <v>7848</v>
      </c>
      <c r="B7849" s="2" t="s">
        <v>9699</v>
      </c>
      <c r="C7849" s="1">
        <v>2013</v>
      </c>
      <c r="D7849" s="3">
        <v>41332</v>
      </c>
      <c r="E7849" s="3">
        <v>41336</v>
      </c>
      <c r="F7849" s="2" t="s">
        <v>50</v>
      </c>
      <c r="G7849" s="2" t="s">
        <v>3178</v>
      </c>
      <c r="H7849" s="2" t="s">
        <v>3179</v>
      </c>
      <c r="I7849" s="2" t="s">
        <v>26</v>
      </c>
      <c r="J7849" s="2" t="s">
        <v>27</v>
      </c>
      <c r="K7849" s="2" t="s">
        <v>184</v>
      </c>
      <c r="L7849" s="2" t="s">
        <v>104</v>
      </c>
      <c r="M7849" s="1">
        <v>77070</v>
      </c>
      <c r="N7849" s="2" t="s">
        <v>105</v>
      </c>
      <c r="O7849" s="2" t="s">
        <v>7433</v>
      </c>
      <c r="P7849" s="2" t="s">
        <v>32</v>
      </c>
      <c r="Q7849" s="2" t="s">
        <v>65</v>
      </c>
      <c r="R7849" s="2" t="s">
        <v>7434</v>
      </c>
      <c r="S7849" s="1">
        <v>16.192</v>
      </c>
      <c r="T7849" s="1">
        <v>2</v>
      </c>
      <c r="U7849" s="1">
        <v>0.6</v>
      </c>
      <c r="V7849" s="5">
        <v>-6.8815999999999997</v>
      </c>
    </row>
    <row r="7850" spans="1:22" ht="15" thickBot="1" x14ac:dyDescent="0.35">
      <c r="A7850" s="4">
        <v>7849</v>
      </c>
      <c r="B7850" s="2" t="s">
        <v>9700</v>
      </c>
      <c r="C7850" s="1">
        <v>2013</v>
      </c>
      <c r="D7850" s="3">
        <v>41397</v>
      </c>
      <c r="E7850" s="3">
        <v>41401</v>
      </c>
      <c r="F7850" s="2" t="s">
        <v>50</v>
      </c>
      <c r="G7850" s="2" t="s">
        <v>4708</v>
      </c>
      <c r="H7850" s="2" t="s">
        <v>4709</v>
      </c>
      <c r="I7850" s="2" t="s">
        <v>26</v>
      </c>
      <c r="J7850" s="2" t="s">
        <v>27</v>
      </c>
      <c r="K7850" s="2" t="s">
        <v>3926</v>
      </c>
      <c r="L7850" s="2" t="s">
        <v>104</v>
      </c>
      <c r="M7850" s="1">
        <v>75061</v>
      </c>
      <c r="N7850" s="2" t="s">
        <v>105</v>
      </c>
      <c r="O7850" s="2" t="s">
        <v>6758</v>
      </c>
      <c r="P7850" s="2" t="s">
        <v>46</v>
      </c>
      <c r="Q7850" s="2" t="s">
        <v>59</v>
      </c>
      <c r="R7850" s="2" t="s">
        <v>6759</v>
      </c>
      <c r="S7850" s="1">
        <v>18.936</v>
      </c>
      <c r="T7850" s="1">
        <v>3</v>
      </c>
      <c r="U7850" s="1">
        <v>0.2</v>
      </c>
      <c r="V7850" s="5">
        <v>-3.7871999999999999</v>
      </c>
    </row>
    <row r="7851" spans="1:22" ht="15" thickBot="1" x14ac:dyDescent="0.35">
      <c r="A7851" s="4">
        <v>7850</v>
      </c>
      <c r="B7851" s="2" t="s">
        <v>9700</v>
      </c>
      <c r="C7851" s="1">
        <v>2013</v>
      </c>
      <c r="D7851" s="3">
        <v>41397</v>
      </c>
      <c r="E7851" s="3">
        <v>41401</v>
      </c>
      <c r="F7851" s="2" t="s">
        <v>50</v>
      </c>
      <c r="G7851" s="2" t="s">
        <v>4708</v>
      </c>
      <c r="H7851" s="2" t="s">
        <v>4709</v>
      </c>
      <c r="I7851" s="2" t="s">
        <v>26</v>
      </c>
      <c r="J7851" s="2" t="s">
        <v>27</v>
      </c>
      <c r="K7851" s="2" t="s">
        <v>3926</v>
      </c>
      <c r="L7851" s="2" t="s">
        <v>104</v>
      </c>
      <c r="M7851" s="1">
        <v>75061</v>
      </c>
      <c r="N7851" s="2" t="s">
        <v>105</v>
      </c>
      <c r="O7851" s="2" t="s">
        <v>6402</v>
      </c>
      <c r="P7851" s="2" t="s">
        <v>46</v>
      </c>
      <c r="Q7851" s="2" t="s">
        <v>59</v>
      </c>
      <c r="R7851" s="2" t="s">
        <v>6403</v>
      </c>
      <c r="S7851" s="1">
        <v>12.672000000000001</v>
      </c>
      <c r="T7851" s="1">
        <v>3</v>
      </c>
      <c r="U7851" s="1">
        <v>0.2</v>
      </c>
      <c r="V7851" s="5">
        <v>-3.1680000000000001</v>
      </c>
    </row>
    <row r="7852" spans="1:22" ht="15" thickBot="1" x14ac:dyDescent="0.35">
      <c r="A7852" s="4">
        <v>7851</v>
      </c>
      <c r="B7852" s="2" t="s">
        <v>9700</v>
      </c>
      <c r="C7852" s="1">
        <v>2013</v>
      </c>
      <c r="D7852" s="3">
        <v>41397</v>
      </c>
      <c r="E7852" s="3">
        <v>41401</v>
      </c>
      <c r="F7852" s="2" t="s">
        <v>50</v>
      </c>
      <c r="G7852" s="2" t="s">
        <v>4708</v>
      </c>
      <c r="H7852" s="2" t="s">
        <v>4709</v>
      </c>
      <c r="I7852" s="2" t="s">
        <v>26</v>
      </c>
      <c r="J7852" s="2" t="s">
        <v>27</v>
      </c>
      <c r="K7852" s="2" t="s">
        <v>3926</v>
      </c>
      <c r="L7852" s="2" t="s">
        <v>104</v>
      </c>
      <c r="M7852" s="1">
        <v>75061</v>
      </c>
      <c r="N7852" s="2" t="s">
        <v>105</v>
      </c>
      <c r="O7852" s="2" t="s">
        <v>3280</v>
      </c>
      <c r="P7852" s="2" t="s">
        <v>46</v>
      </c>
      <c r="Q7852" s="2" t="s">
        <v>47</v>
      </c>
      <c r="R7852" s="2" t="s">
        <v>3281</v>
      </c>
      <c r="S7852" s="1">
        <v>5.04</v>
      </c>
      <c r="T7852" s="1">
        <v>2</v>
      </c>
      <c r="U7852" s="1">
        <v>0.2</v>
      </c>
      <c r="V7852" s="5">
        <v>1.764</v>
      </c>
    </row>
    <row r="7853" spans="1:22" ht="15" thickBot="1" x14ac:dyDescent="0.35">
      <c r="A7853" s="4">
        <v>7852</v>
      </c>
      <c r="B7853" s="2" t="s">
        <v>9701</v>
      </c>
      <c r="C7853" s="1">
        <v>2011</v>
      </c>
      <c r="D7853" s="3">
        <v>40886</v>
      </c>
      <c r="E7853" s="3">
        <v>40892</v>
      </c>
      <c r="F7853" s="2" t="s">
        <v>50</v>
      </c>
      <c r="G7853" s="2" t="s">
        <v>1143</v>
      </c>
      <c r="H7853" s="2" t="s">
        <v>1144</v>
      </c>
      <c r="I7853" s="2" t="s">
        <v>41</v>
      </c>
      <c r="J7853" s="2" t="s">
        <v>27</v>
      </c>
      <c r="K7853" s="2" t="s">
        <v>303</v>
      </c>
      <c r="L7853" s="2" t="s">
        <v>211</v>
      </c>
      <c r="M7853" s="1">
        <v>60653</v>
      </c>
      <c r="N7853" s="2" t="s">
        <v>105</v>
      </c>
      <c r="O7853" s="2" t="s">
        <v>7925</v>
      </c>
      <c r="P7853" s="2" t="s">
        <v>46</v>
      </c>
      <c r="Q7853" s="2" t="s">
        <v>90</v>
      </c>
      <c r="R7853" s="2" t="s">
        <v>7926</v>
      </c>
      <c r="S7853" s="1">
        <v>8.4480000000000004</v>
      </c>
      <c r="T7853" s="1">
        <v>2</v>
      </c>
      <c r="U7853" s="1">
        <v>0.2</v>
      </c>
      <c r="V7853" s="5">
        <v>2.9567999999999999</v>
      </c>
    </row>
    <row r="7854" spans="1:22" ht="15" thickBot="1" x14ac:dyDescent="0.35">
      <c r="A7854" s="4">
        <v>7853</v>
      </c>
      <c r="B7854" s="2" t="s">
        <v>9701</v>
      </c>
      <c r="C7854" s="1">
        <v>2011</v>
      </c>
      <c r="D7854" s="3">
        <v>40886</v>
      </c>
      <c r="E7854" s="3">
        <v>40892</v>
      </c>
      <c r="F7854" s="2" t="s">
        <v>50</v>
      </c>
      <c r="G7854" s="2" t="s">
        <v>1143</v>
      </c>
      <c r="H7854" s="2" t="s">
        <v>1144</v>
      </c>
      <c r="I7854" s="2" t="s">
        <v>41</v>
      </c>
      <c r="J7854" s="2" t="s">
        <v>27</v>
      </c>
      <c r="K7854" s="2" t="s">
        <v>303</v>
      </c>
      <c r="L7854" s="2" t="s">
        <v>211</v>
      </c>
      <c r="M7854" s="1">
        <v>60653</v>
      </c>
      <c r="N7854" s="2" t="s">
        <v>105</v>
      </c>
      <c r="O7854" s="2" t="s">
        <v>2102</v>
      </c>
      <c r="P7854" s="2" t="s">
        <v>46</v>
      </c>
      <c r="Q7854" s="2" t="s">
        <v>78</v>
      </c>
      <c r="R7854" s="2" t="s">
        <v>2103</v>
      </c>
      <c r="S7854" s="1">
        <v>20.388000000000002</v>
      </c>
      <c r="T7854" s="1">
        <v>2</v>
      </c>
      <c r="U7854" s="1">
        <v>0.8</v>
      </c>
      <c r="V7854" s="5">
        <v>-53.008800000000001</v>
      </c>
    </row>
    <row r="7855" spans="1:22" ht="15" thickBot="1" x14ac:dyDescent="0.35">
      <c r="A7855" s="4">
        <v>7854</v>
      </c>
      <c r="B7855" s="2" t="s">
        <v>9702</v>
      </c>
      <c r="C7855" s="1">
        <v>2012</v>
      </c>
      <c r="D7855" s="3">
        <v>41268</v>
      </c>
      <c r="E7855" s="3">
        <v>41272</v>
      </c>
      <c r="F7855" s="2" t="s">
        <v>50</v>
      </c>
      <c r="G7855" s="2" t="s">
        <v>5253</v>
      </c>
      <c r="H7855" s="2" t="s">
        <v>5254</v>
      </c>
      <c r="I7855" s="2" t="s">
        <v>102</v>
      </c>
      <c r="J7855" s="2" t="s">
        <v>27</v>
      </c>
      <c r="K7855" s="2" t="s">
        <v>42</v>
      </c>
      <c r="L7855" s="2" t="s">
        <v>43</v>
      </c>
      <c r="M7855" s="1">
        <v>90049</v>
      </c>
      <c r="N7855" s="2" t="s">
        <v>44</v>
      </c>
      <c r="O7855" s="2" t="s">
        <v>4179</v>
      </c>
      <c r="P7855" s="2" t="s">
        <v>46</v>
      </c>
      <c r="Q7855" s="2" t="s">
        <v>90</v>
      </c>
      <c r="R7855" s="2" t="s">
        <v>4180</v>
      </c>
      <c r="S7855" s="1">
        <v>9.9600000000000009</v>
      </c>
      <c r="T7855" s="1">
        <v>2</v>
      </c>
      <c r="U7855" s="1">
        <v>0</v>
      </c>
      <c r="V7855" s="5">
        <v>4.8803999999999998</v>
      </c>
    </row>
    <row r="7856" spans="1:22" ht="15" thickBot="1" x14ac:dyDescent="0.35">
      <c r="A7856" s="4">
        <v>7855</v>
      </c>
      <c r="B7856" s="2" t="s">
        <v>9703</v>
      </c>
      <c r="C7856" s="1">
        <v>2014</v>
      </c>
      <c r="D7856" s="3">
        <v>41981</v>
      </c>
      <c r="E7856" s="3">
        <v>41986</v>
      </c>
      <c r="F7856" s="2" t="s">
        <v>50</v>
      </c>
      <c r="G7856" s="2" t="s">
        <v>62</v>
      </c>
      <c r="H7856" s="2" t="s">
        <v>63</v>
      </c>
      <c r="I7856" s="2" t="s">
        <v>26</v>
      </c>
      <c r="J7856" s="2" t="s">
        <v>27</v>
      </c>
      <c r="K7856" s="2" t="s">
        <v>7618</v>
      </c>
      <c r="L7856" s="2" t="s">
        <v>1487</v>
      </c>
      <c r="M7856" s="1">
        <v>39401</v>
      </c>
      <c r="N7856" s="2" t="s">
        <v>30</v>
      </c>
      <c r="O7856" s="2" t="s">
        <v>5391</v>
      </c>
      <c r="P7856" s="2" t="s">
        <v>46</v>
      </c>
      <c r="Q7856" s="2" t="s">
        <v>78</v>
      </c>
      <c r="R7856" s="2" t="s">
        <v>5392</v>
      </c>
      <c r="S7856" s="1">
        <v>320.64</v>
      </c>
      <c r="T7856" s="1">
        <v>4</v>
      </c>
      <c r="U7856" s="1">
        <v>0</v>
      </c>
      <c r="V7856" s="5">
        <v>89.779200000000003</v>
      </c>
    </row>
    <row r="7857" spans="1:22" ht="15" thickBot="1" x14ac:dyDescent="0.35">
      <c r="A7857" s="4">
        <v>7856</v>
      </c>
      <c r="B7857" s="2" t="s">
        <v>9703</v>
      </c>
      <c r="C7857" s="1">
        <v>2014</v>
      </c>
      <c r="D7857" s="3">
        <v>41981</v>
      </c>
      <c r="E7857" s="3">
        <v>41986</v>
      </c>
      <c r="F7857" s="2" t="s">
        <v>50</v>
      </c>
      <c r="G7857" s="2" t="s">
        <v>62</v>
      </c>
      <c r="H7857" s="2" t="s">
        <v>63</v>
      </c>
      <c r="I7857" s="2" t="s">
        <v>26</v>
      </c>
      <c r="J7857" s="2" t="s">
        <v>27</v>
      </c>
      <c r="K7857" s="2" t="s">
        <v>7618</v>
      </c>
      <c r="L7857" s="2" t="s">
        <v>1487</v>
      </c>
      <c r="M7857" s="1">
        <v>39401</v>
      </c>
      <c r="N7857" s="2" t="s">
        <v>30</v>
      </c>
      <c r="O7857" s="2" t="s">
        <v>844</v>
      </c>
      <c r="P7857" s="2" t="s">
        <v>71</v>
      </c>
      <c r="Q7857" s="2" t="s">
        <v>161</v>
      </c>
      <c r="R7857" s="2" t="s">
        <v>845</v>
      </c>
      <c r="S7857" s="1">
        <v>52</v>
      </c>
      <c r="T7857" s="1">
        <v>4</v>
      </c>
      <c r="U7857" s="1">
        <v>0</v>
      </c>
      <c r="V7857" s="5">
        <v>23.4</v>
      </c>
    </row>
    <row r="7858" spans="1:22" ht="15" thickBot="1" x14ac:dyDescent="0.35">
      <c r="A7858" s="4">
        <v>7857</v>
      </c>
      <c r="B7858" s="2" t="s">
        <v>9704</v>
      </c>
      <c r="C7858" s="1">
        <v>2011</v>
      </c>
      <c r="D7858" s="3">
        <v>40693</v>
      </c>
      <c r="E7858" s="3">
        <v>40695</v>
      </c>
      <c r="F7858" s="2" t="s">
        <v>188</v>
      </c>
      <c r="G7858" s="2" t="s">
        <v>3640</v>
      </c>
      <c r="H7858" s="2" t="s">
        <v>3641</v>
      </c>
      <c r="I7858" s="2" t="s">
        <v>41</v>
      </c>
      <c r="J7858" s="2" t="s">
        <v>27</v>
      </c>
      <c r="K7858" s="2" t="s">
        <v>266</v>
      </c>
      <c r="L7858" s="2" t="s">
        <v>267</v>
      </c>
      <c r="M7858" s="1">
        <v>10024</v>
      </c>
      <c r="N7858" s="2" t="s">
        <v>148</v>
      </c>
      <c r="O7858" s="2" t="s">
        <v>5780</v>
      </c>
      <c r="P7858" s="2" t="s">
        <v>46</v>
      </c>
      <c r="Q7858" s="2" t="s">
        <v>75</v>
      </c>
      <c r="R7858" s="2" t="s">
        <v>5781</v>
      </c>
      <c r="S7858" s="1">
        <v>25.584</v>
      </c>
      <c r="T7858" s="1">
        <v>2</v>
      </c>
      <c r="U7858" s="1">
        <v>0.2</v>
      </c>
      <c r="V7858" s="5">
        <v>8.9543999999999997</v>
      </c>
    </row>
    <row r="7859" spans="1:22" ht="15" thickBot="1" x14ac:dyDescent="0.35">
      <c r="A7859" s="4">
        <v>7858</v>
      </c>
      <c r="B7859" s="2" t="s">
        <v>9704</v>
      </c>
      <c r="C7859" s="1">
        <v>2011</v>
      </c>
      <c r="D7859" s="3">
        <v>40693</v>
      </c>
      <c r="E7859" s="3">
        <v>40695</v>
      </c>
      <c r="F7859" s="2" t="s">
        <v>188</v>
      </c>
      <c r="G7859" s="2" t="s">
        <v>3640</v>
      </c>
      <c r="H7859" s="2" t="s">
        <v>3641</v>
      </c>
      <c r="I7859" s="2" t="s">
        <v>41</v>
      </c>
      <c r="J7859" s="2" t="s">
        <v>27</v>
      </c>
      <c r="K7859" s="2" t="s">
        <v>266</v>
      </c>
      <c r="L7859" s="2" t="s">
        <v>267</v>
      </c>
      <c r="M7859" s="1">
        <v>10024</v>
      </c>
      <c r="N7859" s="2" t="s">
        <v>148</v>
      </c>
      <c r="O7859" s="2" t="s">
        <v>3562</v>
      </c>
      <c r="P7859" s="2" t="s">
        <v>71</v>
      </c>
      <c r="Q7859" s="2" t="s">
        <v>72</v>
      </c>
      <c r="R7859" s="2" t="s">
        <v>3563</v>
      </c>
      <c r="S7859" s="1">
        <v>464</v>
      </c>
      <c r="T7859" s="1">
        <v>5</v>
      </c>
      <c r="U7859" s="1">
        <v>0</v>
      </c>
      <c r="V7859" s="5">
        <v>134.56</v>
      </c>
    </row>
    <row r="7860" spans="1:22" ht="15" thickBot="1" x14ac:dyDescent="0.35">
      <c r="A7860" s="4">
        <v>7859</v>
      </c>
      <c r="B7860" s="2" t="s">
        <v>9704</v>
      </c>
      <c r="C7860" s="1">
        <v>2011</v>
      </c>
      <c r="D7860" s="3">
        <v>40693</v>
      </c>
      <c r="E7860" s="3">
        <v>40695</v>
      </c>
      <c r="F7860" s="2" t="s">
        <v>188</v>
      </c>
      <c r="G7860" s="2" t="s">
        <v>3640</v>
      </c>
      <c r="H7860" s="2" t="s">
        <v>3641</v>
      </c>
      <c r="I7860" s="2" t="s">
        <v>41</v>
      </c>
      <c r="J7860" s="2" t="s">
        <v>27</v>
      </c>
      <c r="K7860" s="2" t="s">
        <v>266</v>
      </c>
      <c r="L7860" s="2" t="s">
        <v>267</v>
      </c>
      <c r="M7860" s="1">
        <v>10024</v>
      </c>
      <c r="N7860" s="2" t="s">
        <v>148</v>
      </c>
      <c r="O7860" s="2" t="s">
        <v>4613</v>
      </c>
      <c r="P7860" s="2" t="s">
        <v>46</v>
      </c>
      <c r="Q7860" s="2" t="s">
        <v>78</v>
      </c>
      <c r="R7860" s="2" t="s">
        <v>4614</v>
      </c>
      <c r="S7860" s="1">
        <v>235.95</v>
      </c>
      <c r="T7860" s="1">
        <v>3</v>
      </c>
      <c r="U7860" s="1">
        <v>0</v>
      </c>
      <c r="V7860" s="5">
        <v>77.863500000000002</v>
      </c>
    </row>
    <row r="7861" spans="1:22" ht="15" thickBot="1" x14ac:dyDescent="0.35">
      <c r="A7861" s="4">
        <v>7860</v>
      </c>
      <c r="B7861" s="2" t="s">
        <v>9704</v>
      </c>
      <c r="C7861" s="1">
        <v>2011</v>
      </c>
      <c r="D7861" s="3">
        <v>40693</v>
      </c>
      <c r="E7861" s="3">
        <v>40695</v>
      </c>
      <c r="F7861" s="2" t="s">
        <v>188</v>
      </c>
      <c r="G7861" s="2" t="s">
        <v>3640</v>
      </c>
      <c r="H7861" s="2" t="s">
        <v>3641</v>
      </c>
      <c r="I7861" s="2" t="s">
        <v>41</v>
      </c>
      <c r="J7861" s="2" t="s">
        <v>27</v>
      </c>
      <c r="K7861" s="2" t="s">
        <v>266</v>
      </c>
      <c r="L7861" s="2" t="s">
        <v>267</v>
      </c>
      <c r="M7861" s="1">
        <v>10024</v>
      </c>
      <c r="N7861" s="2" t="s">
        <v>148</v>
      </c>
      <c r="O7861" s="2" t="s">
        <v>3878</v>
      </c>
      <c r="P7861" s="2" t="s">
        <v>46</v>
      </c>
      <c r="Q7861" s="2" t="s">
        <v>90</v>
      </c>
      <c r="R7861" s="2" t="s">
        <v>3879</v>
      </c>
      <c r="S7861" s="1">
        <v>39.96</v>
      </c>
      <c r="T7861" s="1">
        <v>4</v>
      </c>
      <c r="U7861" s="1">
        <v>0</v>
      </c>
      <c r="V7861" s="5">
        <v>17.981999999999999</v>
      </c>
    </row>
    <row r="7862" spans="1:22" ht="15" thickBot="1" x14ac:dyDescent="0.35">
      <c r="A7862" s="4">
        <v>7861</v>
      </c>
      <c r="B7862" s="2" t="s">
        <v>9705</v>
      </c>
      <c r="C7862" s="1">
        <v>2014</v>
      </c>
      <c r="D7862" s="3">
        <v>41701</v>
      </c>
      <c r="E7862" s="3">
        <v>41705</v>
      </c>
      <c r="F7862" s="2" t="s">
        <v>50</v>
      </c>
      <c r="G7862" s="2" t="s">
        <v>2896</v>
      </c>
      <c r="H7862" s="2" t="s">
        <v>2897</v>
      </c>
      <c r="I7862" s="2" t="s">
        <v>26</v>
      </c>
      <c r="J7862" s="2" t="s">
        <v>27</v>
      </c>
      <c r="K7862" s="2" t="s">
        <v>3315</v>
      </c>
      <c r="L7862" s="2" t="s">
        <v>498</v>
      </c>
      <c r="M7862" s="1">
        <v>44221</v>
      </c>
      <c r="N7862" s="2" t="s">
        <v>148</v>
      </c>
      <c r="O7862" s="2" t="s">
        <v>4327</v>
      </c>
      <c r="P7862" s="2" t="s">
        <v>46</v>
      </c>
      <c r="Q7862" s="2" t="s">
        <v>75</v>
      </c>
      <c r="R7862" s="2" t="s">
        <v>4328</v>
      </c>
      <c r="S7862" s="1">
        <v>18.527999999999999</v>
      </c>
      <c r="T7862" s="1">
        <v>4</v>
      </c>
      <c r="U7862" s="1">
        <v>0.7</v>
      </c>
      <c r="V7862" s="5">
        <v>-12.352</v>
      </c>
    </row>
    <row r="7863" spans="1:22" ht="15" thickBot="1" x14ac:dyDescent="0.35">
      <c r="A7863" s="4">
        <v>7862</v>
      </c>
      <c r="B7863" s="2" t="s">
        <v>9706</v>
      </c>
      <c r="C7863" s="1">
        <v>2012</v>
      </c>
      <c r="D7863" s="3">
        <v>41194</v>
      </c>
      <c r="E7863" s="3">
        <v>41199</v>
      </c>
      <c r="F7863" s="2" t="s">
        <v>50</v>
      </c>
      <c r="G7863" s="2" t="s">
        <v>4955</v>
      </c>
      <c r="H7863" s="2" t="s">
        <v>4956</v>
      </c>
      <c r="I7863" s="2" t="s">
        <v>26</v>
      </c>
      <c r="J7863" s="2" t="s">
        <v>27</v>
      </c>
      <c r="K7863" s="2" t="s">
        <v>95</v>
      </c>
      <c r="L7863" s="2" t="s">
        <v>96</v>
      </c>
      <c r="M7863" s="1">
        <v>98103</v>
      </c>
      <c r="N7863" s="2" t="s">
        <v>44</v>
      </c>
      <c r="O7863" s="2" t="s">
        <v>4156</v>
      </c>
      <c r="P7863" s="2" t="s">
        <v>71</v>
      </c>
      <c r="Q7863" s="2" t="s">
        <v>161</v>
      </c>
      <c r="R7863" s="2" t="s">
        <v>4157</v>
      </c>
      <c r="S7863" s="1">
        <v>17.899999999999999</v>
      </c>
      <c r="T7863" s="1">
        <v>2</v>
      </c>
      <c r="U7863" s="1">
        <v>0</v>
      </c>
      <c r="V7863" s="5">
        <v>3.4009999999999998</v>
      </c>
    </row>
    <row r="7864" spans="1:22" ht="15" thickBot="1" x14ac:dyDescent="0.35">
      <c r="A7864" s="4">
        <v>7863</v>
      </c>
      <c r="B7864" s="2" t="s">
        <v>9706</v>
      </c>
      <c r="C7864" s="1">
        <v>2012</v>
      </c>
      <c r="D7864" s="3">
        <v>41194</v>
      </c>
      <c r="E7864" s="3">
        <v>41199</v>
      </c>
      <c r="F7864" s="2" t="s">
        <v>50</v>
      </c>
      <c r="G7864" s="2" t="s">
        <v>4955</v>
      </c>
      <c r="H7864" s="2" t="s">
        <v>4956</v>
      </c>
      <c r="I7864" s="2" t="s">
        <v>26</v>
      </c>
      <c r="J7864" s="2" t="s">
        <v>27</v>
      </c>
      <c r="K7864" s="2" t="s">
        <v>95</v>
      </c>
      <c r="L7864" s="2" t="s">
        <v>96</v>
      </c>
      <c r="M7864" s="1">
        <v>98103</v>
      </c>
      <c r="N7864" s="2" t="s">
        <v>44</v>
      </c>
      <c r="O7864" s="2" t="s">
        <v>1412</v>
      </c>
      <c r="P7864" s="2" t="s">
        <v>46</v>
      </c>
      <c r="Q7864" s="2" t="s">
        <v>59</v>
      </c>
      <c r="R7864" s="2" t="s">
        <v>1413</v>
      </c>
      <c r="S7864" s="1">
        <v>81.96</v>
      </c>
      <c r="T7864" s="1">
        <v>2</v>
      </c>
      <c r="U7864" s="1">
        <v>0</v>
      </c>
      <c r="V7864" s="5">
        <v>0</v>
      </c>
    </row>
    <row r="7865" spans="1:22" ht="15" thickBot="1" x14ac:dyDescent="0.35">
      <c r="A7865" s="4">
        <v>7864</v>
      </c>
      <c r="B7865" s="2" t="s">
        <v>9707</v>
      </c>
      <c r="C7865" s="1">
        <v>2012</v>
      </c>
      <c r="D7865" s="3">
        <v>41104</v>
      </c>
      <c r="E7865" s="3">
        <v>41109</v>
      </c>
      <c r="F7865" s="2" t="s">
        <v>23</v>
      </c>
      <c r="G7865" s="2" t="s">
        <v>5214</v>
      </c>
      <c r="H7865" s="2" t="s">
        <v>5215</v>
      </c>
      <c r="I7865" s="2" t="s">
        <v>26</v>
      </c>
      <c r="J7865" s="2" t="s">
        <v>27</v>
      </c>
      <c r="K7865" s="2" t="s">
        <v>1823</v>
      </c>
      <c r="L7865" s="2" t="s">
        <v>310</v>
      </c>
      <c r="M7865" s="1">
        <v>85204</v>
      </c>
      <c r="N7865" s="2" t="s">
        <v>44</v>
      </c>
      <c r="O7865" s="2" t="s">
        <v>1629</v>
      </c>
      <c r="P7865" s="2" t="s">
        <v>46</v>
      </c>
      <c r="Q7865" s="2" t="s">
        <v>59</v>
      </c>
      <c r="R7865" s="2" t="s">
        <v>1630</v>
      </c>
      <c r="S7865" s="1">
        <v>272.73599999999999</v>
      </c>
      <c r="T7865" s="1">
        <v>3</v>
      </c>
      <c r="U7865" s="1">
        <v>0.2</v>
      </c>
      <c r="V7865" s="5">
        <v>-64.774799999999999</v>
      </c>
    </row>
    <row r="7866" spans="1:22" ht="15" thickBot="1" x14ac:dyDescent="0.35">
      <c r="A7866" s="4">
        <v>7865</v>
      </c>
      <c r="B7866" s="2" t="s">
        <v>9707</v>
      </c>
      <c r="C7866" s="1">
        <v>2012</v>
      </c>
      <c r="D7866" s="3">
        <v>41104</v>
      </c>
      <c r="E7866" s="3">
        <v>41109</v>
      </c>
      <c r="F7866" s="2" t="s">
        <v>23</v>
      </c>
      <c r="G7866" s="2" t="s">
        <v>5214</v>
      </c>
      <c r="H7866" s="2" t="s">
        <v>5215</v>
      </c>
      <c r="I7866" s="2" t="s">
        <v>26</v>
      </c>
      <c r="J7866" s="2" t="s">
        <v>27</v>
      </c>
      <c r="K7866" s="2" t="s">
        <v>1823</v>
      </c>
      <c r="L7866" s="2" t="s">
        <v>310</v>
      </c>
      <c r="M7866" s="1">
        <v>85204</v>
      </c>
      <c r="N7866" s="2" t="s">
        <v>44</v>
      </c>
      <c r="O7866" s="2" t="s">
        <v>9708</v>
      </c>
      <c r="P7866" s="2" t="s">
        <v>46</v>
      </c>
      <c r="Q7866" s="2" t="s">
        <v>90</v>
      </c>
      <c r="R7866" s="2" t="s">
        <v>9709</v>
      </c>
      <c r="S7866" s="1">
        <v>18.495999999999999</v>
      </c>
      <c r="T7866" s="1">
        <v>4</v>
      </c>
      <c r="U7866" s="1">
        <v>0.2</v>
      </c>
      <c r="V7866" s="5">
        <v>6.7047999999999996</v>
      </c>
    </row>
    <row r="7867" spans="1:22" ht="15" thickBot="1" x14ac:dyDescent="0.35">
      <c r="A7867" s="4">
        <v>7866</v>
      </c>
      <c r="B7867" s="2" t="s">
        <v>9707</v>
      </c>
      <c r="C7867" s="1">
        <v>2012</v>
      </c>
      <c r="D7867" s="3">
        <v>41104</v>
      </c>
      <c r="E7867" s="3">
        <v>41109</v>
      </c>
      <c r="F7867" s="2" t="s">
        <v>23</v>
      </c>
      <c r="G7867" s="2" t="s">
        <v>5214</v>
      </c>
      <c r="H7867" s="2" t="s">
        <v>5215</v>
      </c>
      <c r="I7867" s="2" t="s">
        <v>26</v>
      </c>
      <c r="J7867" s="2" t="s">
        <v>27</v>
      </c>
      <c r="K7867" s="2" t="s">
        <v>1823</v>
      </c>
      <c r="L7867" s="2" t="s">
        <v>310</v>
      </c>
      <c r="M7867" s="1">
        <v>85204</v>
      </c>
      <c r="N7867" s="2" t="s">
        <v>44</v>
      </c>
      <c r="O7867" s="2" t="s">
        <v>686</v>
      </c>
      <c r="P7867" s="2" t="s">
        <v>32</v>
      </c>
      <c r="Q7867" s="2" t="s">
        <v>36</v>
      </c>
      <c r="R7867" s="2" t="s">
        <v>687</v>
      </c>
      <c r="S7867" s="1">
        <v>441.92</v>
      </c>
      <c r="T7867" s="1">
        <v>2</v>
      </c>
      <c r="U7867" s="1">
        <v>0.2</v>
      </c>
      <c r="V7867" s="5">
        <v>49.716000000000001</v>
      </c>
    </row>
    <row r="7868" spans="1:22" ht="15" thickBot="1" x14ac:dyDescent="0.35">
      <c r="A7868" s="4">
        <v>7867</v>
      </c>
      <c r="B7868" s="2" t="s">
        <v>9707</v>
      </c>
      <c r="C7868" s="1">
        <v>2012</v>
      </c>
      <c r="D7868" s="3">
        <v>41104</v>
      </c>
      <c r="E7868" s="3">
        <v>41109</v>
      </c>
      <c r="F7868" s="2" t="s">
        <v>23</v>
      </c>
      <c r="G7868" s="2" t="s">
        <v>5214</v>
      </c>
      <c r="H7868" s="2" t="s">
        <v>5215</v>
      </c>
      <c r="I7868" s="2" t="s">
        <v>26</v>
      </c>
      <c r="J7868" s="2" t="s">
        <v>27</v>
      </c>
      <c r="K7868" s="2" t="s">
        <v>1823</v>
      </c>
      <c r="L7868" s="2" t="s">
        <v>310</v>
      </c>
      <c r="M7868" s="1">
        <v>85204</v>
      </c>
      <c r="N7868" s="2" t="s">
        <v>44</v>
      </c>
      <c r="O7868" s="2" t="s">
        <v>6697</v>
      </c>
      <c r="P7868" s="2" t="s">
        <v>32</v>
      </c>
      <c r="Q7868" s="2" t="s">
        <v>33</v>
      </c>
      <c r="R7868" s="2" t="s">
        <v>6698</v>
      </c>
      <c r="S7868" s="1">
        <v>127.764</v>
      </c>
      <c r="T7868" s="1">
        <v>6</v>
      </c>
      <c r="U7868" s="1">
        <v>0.7</v>
      </c>
      <c r="V7868" s="5">
        <v>-191.64599999999999</v>
      </c>
    </row>
    <row r="7869" spans="1:22" ht="15" thickBot="1" x14ac:dyDescent="0.35">
      <c r="A7869" s="4">
        <v>7868</v>
      </c>
      <c r="B7869" s="2" t="s">
        <v>9710</v>
      </c>
      <c r="C7869" s="1">
        <v>2011</v>
      </c>
      <c r="D7869" s="3">
        <v>40866</v>
      </c>
      <c r="E7869" s="3">
        <v>40871</v>
      </c>
      <c r="F7869" s="2" t="s">
        <v>23</v>
      </c>
      <c r="G7869" s="2" t="s">
        <v>7671</v>
      </c>
      <c r="H7869" s="2" t="s">
        <v>7672</v>
      </c>
      <c r="I7869" s="2" t="s">
        <v>102</v>
      </c>
      <c r="J7869" s="2" t="s">
        <v>27</v>
      </c>
      <c r="K7869" s="2" t="s">
        <v>5119</v>
      </c>
      <c r="L7869" s="2" t="s">
        <v>121</v>
      </c>
      <c r="M7869" s="1">
        <v>84106</v>
      </c>
      <c r="N7869" s="2" t="s">
        <v>44</v>
      </c>
      <c r="O7869" s="2" t="s">
        <v>1730</v>
      </c>
      <c r="P7869" s="2" t="s">
        <v>46</v>
      </c>
      <c r="Q7869" s="2" t="s">
        <v>90</v>
      </c>
      <c r="R7869" s="2" t="s">
        <v>5006</v>
      </c>
      <c r="S7869" s="1">
        <v>166.44</v>
      </c>
      <c r="T7869" s="1">
        <v>3</v>
      </c>
      <c r="U7869" s="1">
        <v>0</v>
      </c>
      <c r="V7869" s="5">
        <v>79.891199999999998</v>
      </c>
    </row>
    <row r="7870" spans="1:22" ht="15" thickBot="1" x14ac:dyDescent="0.35">
      <c r="A7870" s="4">
        <v>7869</v>
      </c>
      <c r="B7870" s="2" t="s">
        <v>9711</v>
      </c>
      <c r="C7870" s="1">
        <v>2013</v>
      </c>
      <c r="D7870" s="3">
        <v>41422</v>
      </c>
      <c r="E7870" s="3">
        <v>41428</v>
      </c>
      <c r="F7870" s="2" t="s">
        <v>50</v>
      </c>
      <c r="G7870" s="2" t="s">
        <v>1745</v>
      </c>
      <c r="H7870" s="2" t="s">
        <v>1746</v>
      </c>
      <c r="I7870" s="2" t="s">
        <v>26</v>
      </c>
      <c r="J7870" s="2" t="s">
        <v>27</v>
      </c>
      <c r="K7870" s="2" t="s">
        <v>42</v>
      </c>
      <c r="L7870" s="2" t="s">
        <v>43</v>
      </c>
      <c r="M7870" s="1">
        <v>90045</v>
      </c>
      <c r="N7870" s="2" t="s">
        <v>44</v>
      </c>
      <c r="O7870" s="2" t="s">
        <v>4250</v>
      </c>
      <c r="P7870" s="2" t="s">
        <v>46</v>
      </c>
      <c r="Q7870" s="2" t="s">
        <v>90</v>
      </c>
      <c r="R7870" s="2" t="s">
        <v>4251</v>
      </c>
      <c r="S7870" s="1">
        <v>13.38</v>
      </c>
      <c r="T7870" s="1">
        <v>2</v>
      </c>
      <c r="U7870" s="1">
        <v>0</v>
      </c>
      <c r="V7870" s="5">
        <v>6.1547999999999998</v>
      </c>
    </row>
    <row r="7871" spans="1:22" ht="15" thickBot="1" x14ac:dyDescent="0.35">
      <c r="A7871" s="4">
        <v>7870</v>
      </c>
      <c r="B7871" s="2" t="s">
        <v>9712</v>
      </c>
      <c r="C7871" s="1">
        <v>2014</v>
      </c>
      <c r="D7871" s="3">
        <v>41824</v>
      </c>
      <c r="E7871" s="3">
        <v>41830</v>
      </c>
      <c r="F7871" s="2" t="s">
        <v>50</v>
      </c>
      <c r="G7871" s="2" t="s">
        <v>5941</v>
      </c>
      <c r="H7871" s="2" t="s">
        <v>5942</v>
      </c>
      <c r="I7871" s="2" t="s">
        <v>26</v>
      </c>
      <c r="J7871" s="2" t="s">
        <v>27</v>
      </c>
      <c r="K7871" s="2" t="s">
        <v>1521</v>
      </c>
      <c r="L7871" s="2" t="s">
        <v>88</v>
      </c>
      <c r="M7871" s="1">
        <v>28540</v>
      </c>
      <c r="N7871" s="2" t="s">
        <v>30</v>
      </c>
      <c r="O7871" s="2" t="s">
        <v>246</v>
      </c>
      <c r="P7871" s="2" t="s">
        <v>71</v>
      </c>
      <c r="Q7871" s="2" t="s">
        <v>161</v>
      </c>
      <c r="R7871" s="2" t="s">
        <v>247</v>
      </c>
      <c r="S7871" s="1">
        <v>24</v>
      </c>
      <c r="T7871" s="1">
        <v>2</v>
      </c>
      <c r="U7871" s="1">
        <v>0.2</v>
      </c>
      <c r="V7871" s="5">
        <v>-2.7</v>
      </c>
    </row>
    <row r="7872" spans="1:22" ht="15" thickBot="1" x14ac:dyDescent="0.35">
      <c r="A7872" s="4">
        <v>7871</v>
      </c>
      <c r="B7872" s="2" t="s">
        <v>9713</v>
      </c>
      <c r="C7872" s="1">
        <v>2014</v>
      </c>
      <c r="D7872" s="3">
        <v>41908</v>
      </c>
      <c r="E7872" s="3">
        <v>41912</v>
      </c>
      <c r="F7872" s="2" t="s">
        <v>50</v>
      </c>
      <c r="G7872" s="2" t="s">
        <v>6011</v>
      </c>
      <c r="H7872" s="2" t="s">
        <v>6012</v>
      </c>
      <c r="I7872" s="2" t="s">
        <v>41</v>
      </c>
      <c r="J7872" s="2" t="s">
        <v>27</v>
      </c>
      <c r="K7872" s="2" t="s">
        <v>1119</v>
      </c>
      <c r="L7872" s="2" t="s">
        <v>498</v>
      </c>
      <c r="M7872" s="1">
        <v>44107</v>
      </c>
      <c r="N7872" s="2" t="s">
        <v>148</v>
      </c>
      <c r="O7872" s="2" t="s">
        <v>2576</v>
      </c>
      <c r="P7872" s="2" t="s">
        <v>46</v>
      </c>
      <c r="Q7872" s="2" t="s">
        <v>173</v>
      </c>
      <c r="R7872" s="2" t="s">
        <v>2577</v>
      </c>
      <c r="S7872" s="1">
        <v>24.448</v>
      </c>
      <c r="T7872" s="1">
        <v>4</v>
      </c>
      <c r="U7872" s="1">
        <v>0.2</v>
      </c>
      <c r="V7872" s="5">
        <v>8.8623999999999992</v>
      </c>
    </row>
    <row r="7873" spans="1:22" ht="15" thickBot="1" x14ac:dyDescent="0.35">
      <c r="A7873" s="4">
        <v>7872</v>
      </c>
      <c r="B7873" s="2" t="s">
        <v>9714</v>
      </c>
      <c r="C7873" s="1">
        <v>2013</v>
      </c>
      <c r="D7873" s="3">
        <v>41551</v>
      </c>
      <c r="E7873" s="3">
        <v>41555</v>
      </c>
      <c r="F7873" s="2" t="s">
        <v>50</v>
      </c>
      <c r="G7873" s="2" t="s">
        <v>5602</v>
      </c>
      <c r="H7873" s="2" t="s">
        <v>5603</v>
      </c>
      <c r="I7873" s="2" t="s">
        <v>102</v>
      </c>
      <c r="J7873" s="2" t="s">
        <v>27</v>
      </c>
      <c r="K7873" s="2" t="s">
        <v>8468</v>
      </c>
      <c r="L7873" s="2" t="s">
        <v>43</v>
      </c>
      <c r="M7873" s="1">
        <v>92630</v>
      </c>
      <c r="N7873" s="2" t="s">
        <v>44</v>
      </c>
      <c r="O7873" s="2" t="s">
        <v>2500</v>
      </c>
      <c r="P7873" s="2" t="s">
        <v>46</v>
      </c>
      <c r="Q7873" s="2" t="s">
        <v>47</v>
      </c>
      <c r="R7873" s="2" t="s">
        <v>2501</v>
      </c>
      <c r="S7873" s="1">
        <v>6.16</v>
      </c>
      <c r="T7873" s="1">
        <v>2</v>
      </c>
      <c r="U7873" s="1">
        <v>0</v>
      </c>
      <c r="V7873" s="5">
        <v>2.9567999999999999</v>
      </c>
    </row>
    <row r="7874" spans="1:22" ht="15" thickBot="1" x14ac:dyDescent="0.35">
      <c r="A7874" s="4">
        <v>7873</v>
      </c>
      <c r="B7874" s="2" t="s">
        <v>9714</v>
      </c>
      <c r="C7874" s="1">
        <v>2013</v>
      </c>
      <c r="D7874" s="3">
        <v>41551</v>
      </c>
      <c r="E7874" s="3">
        <v>41555</v>
      </c>
      <c r="F7874" s="2" t="s">
        <v>50</v>
      </c>
      <c r="G7874" s="2" t="s">
        <v>5602</v>
      </c>
      <c r="H7874" s="2" t="s">
        <v>5603</v>
      </c>
      <c r="I7874" s="2" t="s">
        <v>102</v>
      </c>
      <c r="J7874" s="2" t="s">
        <v>27</v>
      </c>
      <c r="K7874" s="2" t="s">
        <v>8468</v>
      </c>
      <c r="L7874" s="2" t="s">
        <v>43</v>
      </c>
      <c r="M7874" s="1">
        <v>92630</v>
      </c>
      <c r="N7874" s="2" t="s">
        <v>44</v>
      </c>
      <c r="O7874" s="2" t="s">
        <v>533</v>
      </c>
      <c r="P7874" s="2" t="s">
        <v>32</v>
      </c>
      <c r="Q7874" s="2" t="s">
        <v>36</v>
      </c>
      <c r="R7874" s="2" t="s">
        <v>534</v>
      </c>
      <c r="S7874" s="1">
        <v>915.13599999999997</v>
      </c>
      <c r="T7874" s="1">
        <v>4</v>
      </c>
      <c r="U7874" s="1">
        <v>0.2</v>
      </c>
      <c r="V7874" s="5">
        <v>102.9528</v>
      </c>
    </row>
    <row r="7875" spans="1:22" ht="15" thickBot="1" x14ac:dyDescent="0.35">
      <c r="A7875" s="4">
        <v>7874</v>
      </c>
      <c r="B7875" s="2" t="s">
        <v>9714</v>
      </c>
      <c r="C7875" s="1">
        <v>2013</v>
      </c>
      <c r="D7875" s="3">
        <v>41551</v>
      </c>
      <c r="E7875" s="3">
        <v>41555</v>
      </c>
      <c r="F7875" s="2" t="s">
        <v>50</v>
      </c>
      <c r="G7875" s="2" t="s">
        <v>5602</v>
      </c>
      <c r="H7875" s="2" t="s">
        <v>5603</v>
      </c>
      <c r="I7875" s="2" t="s">
        <v>102</v>
      </c>
      <c r="J7875" s="2" t="s">
        <v>27</v>
      </c>
      <c r="K7875" s="2" t="s">
        <v>8468</v>
      </c>
      <c r="L7875" s="2" t="s">
        <v>43</v>
      </c>
      <c r="M7875" s="1">
        <v>92630</v>
      </c>
      <c r="N7875" s="2" t="s">
        <v>44</v>
      </c>
      <c r="O7875" s="2" t="s">
        <v>6587</v>
      </c>
      <c r="P7875" s="2" t="s">
        <v>46</v>
      </c>
      <c r="Q7875" s="2" t="s">
        <v>90</v>
      </c>
      <c r="R7875" s="2" t="s">
        <v>6588</v>
      </c>
      <c r="S7875" s="1">
        <v>8.56</v>
      </c>
      <c r="T7875" s="1">
        <v>2</v>
      </c>
      <c r="U7875" s="1">
        <v>0</v>
      </c>
      <c r="V7875" s="5">
        <v>3.8519999999999999</v>
      </c>
    </row>
    <row r="7876" spans="1:22" ht="15" thickBot="1" x14ac:dyDescent="0.35">
      <c r="A7876" s="4">
        <v>7875</v>
      </c>
      <c r="B7876" s="2" t="s">
        <v>9714</v>
      </c>
      <c r="C7876" s="1">
        <v>2013</v>
      </c>
      <c r="D7876" s="3">
        <v>41551</v>
      </c>
      <c r="E7876" s="3">
        <v>41555</v>
      </c>
      <c r="F7876" s="2" t="s">
        <v>50</v>
      </c>
      <c r="G7876" s="2" t="s">
        <v>5602</v>
      </c>
      <c r="H7876" s="2" t="s">
        <v>5603</v>
      </c>
      <c r="I7876" s="2" t="s">
        <v>102</v>
      </c>
      <c r="J7876" s="2" t="s">
        <v>27</v>
      </c>
      <c r="K7876" s="2" t="s">
        <v>8468</v>
      </c>
      <c r="L7876" s="2" t="s">
        <v>43</v>
      </c>
      <c r="M7876" s="1">
        <v>92630</v>
      </c>
      <c r="N7876" s="2" t="s">
        <v>44</v>
      </c>
      <c r="O7876" s="2" t="s">
        <v>4749</v>
      </c>
      <c r="P7876" s="2" t="s">
        <v>46</v>
      </c>
      <c r="Q7876" s="2" t="s">
        <v>90</v>
      </c>
      <c r="R7876" s="2" t="s">
        <v>4750</v>
      </c>
      <c r="S7876" s="1">
        <v>97.82</v>
      </c>
      <c r="T7876" s="1">
        <v>2</v>
      </c>
      <c r="U7876" s="1">
        <v>0</v>
      </c>
      <c r="V7876" s="5">
        <v>45.9754</v>
      </c>
    </row>
    <row r="7877" spans="1:22" ht="15" thickBot="1" x14ac:dyDescent="0.35">
      <c r="A7877" s="4">
        <v>7876</v>
      </c>
      <c r="B7877" s="2" t="s">
        <v>9715</v>
      </c>
      <c r="C7877" s="1">
        <v>2014</v>
      </c>
      <c r="D7877" s="3">
        <v>41892</v>
      </c>
      <c r="E7877" s="3">
        <v>41898</v>
      </c>
      <c r="F7877" s="2" t="s">
        <v>50</v>
      </c>
      <c r="G7877" s="2" t="s">
        <v>3856</v>
      </c>
      <c r="H7877" s="2" t="s">
        <v>3857</v>
      </c>
      <c r="I7877" s="2" t="s">
        <v>41</v>
      </c>
      <c r="J7877" s="2" t="s">
        <v>27</v>
      </c>
      <c r="K7877" s="2" t="s">
        <v>419</v>
      </c>
      <c r="L7877" s="2" t="s">
        <v>420</v>
      </c>
      <c r="M7877" s="1">
        <v>97206</v>
      </c>
      <c r="N7877" s="2" t="s">
        <v>44</v>
      </c>
      <c r="O7877" s="2" t="s">
        <v>1303</v>
      </c>
      <c r="P7877" s="2" t="s">
        <v>46</v>
      </c>
      <c r="Q7877" s="2" t="s">
        <v>90</v>
      </c>
      <c r="R7877" s="2" t="s">
        <v>1304</v>
      </c>
      <c r="S7877" s="1">
        <v>31.103999999999999</v>
      </c>
      <c r="T7877" s="1">
        <v>6</v>
      </c>
      <c r="U7877" s="1">
        <v>0.2</v>
      </c>
      <c r="V7877" s="5">
        <v>11.2752</v>
      </c>
    </row>
    <row r="7878" spans="1:22" ht="15" thickBot="1" x14ac:dyDescent="0.35">
      <c r="A7878" s="4">
        <v>7877</v>
      </c>
      <c r="B7878" s="2" t="s">
        <v>9715</v>
      </c>
      <c r="C7878" s="1">
        <v>2014</v>
      </c>
      <c r="D7878" s="3">
        <v>41892</v>
      </c>
      <c r="E7878" s="3">
        <v>41898</v>
      </c>
      <c r="F7878" s="2" t="s">
        <v>50</v>
      </c>
      <c r="G7878" s="2" t="s">
        <v>3856</v>
      </c>
      <c r="H7878" s="2" t="s">
        <v>3857</v>
      </c>
      <c r="I7878" s="2" t="s">
        <v>41</v>
      </c>
      <c r="J7878" s="2" t="s">
        <v>27</v>
      </c>
      <c r="K7878" s="2" t="s">
        <v>419</v>
      </c>
      <c r="L7878" s="2" t="s">
        <v>420</v>
      </c>
      <c r="M7878" s="1">
        <v>97206</v>
      </c>
      <c r="N7878" s="2" t="s">
        <v>44</v>
      </c>
      <c r="O7878" s="2" t="s">
        <v>9159</v>
      </c>
      <c r="P7878" s="2" t="s">
        <v>46</v>
      </c>
      <c r="Q7878" s="2" t="s">
        <v>78</v>
      </c>
      <c r="R7878" s="2" t="s">
        <v>9160</v>
      </c>
      <c r="S7878" s="1">
        <v>11.176</v>
      </c>
      <c r="T7878" s="1">
        <v>1</v>
      </c>
      <c r="U7878" s="1">
        <v>0.2</v>
      </c>
      <c r="V7878" s="5">
        <v>0.83819999999999995</v>
      </c>
    </row>
    <row r="7879" spans="1:22" ht="15" thickBot="1" x14ac:dyDescent="0.35">
      <c r="A7879" s="4">
        <v>7878</v>
      </c>
      <c r="B7879" s="2" t="s">
        <v>9716</v>
      </c>
      <c r="C7879" s="1">
        <v>2012</v>
      </c>
      <c r="D7879" s="3">
        <v>40980</v>
      </c>
      <c r="E7879" s="3">
        <v>40986</v>
      </c>
      <c r="F7879" s="2" t="s">
        <v>50</v>
      </c>
      <c r="G7879" s="2" t="s">
        <v>3653</v>
      </c>
      <c r="H7879" s="2" t="s">
        <v>3654</v>
      </c>
      <c r="I7879" s="2" t="s">
        <v>26</v>
      </c>
      <c r="J7879" s="2" t="s">
        <v>27</v>
      </c>
      <c r="K7879" s="2" t="s">
        <v>467</v>
      </c>
      <c r="L7879" s="2" t="s">
        <v>88</v>
      </c>
      <c r="M7879" s="1">
        <v>28205</v>
      </c>
      <c r="N7879" s="2" t="s">
        <v>30</v>
      </c>
      <c r="O7879" s="2" t="s">
        <v>4139</v>
      </c>
      <c r="P7879" s="2" t="s">
        <v>46</v>
      </c>
      <c r="Q7879" s="2" t="s">
        <v>47</v>
      </c>
      <c r="R7879" s="2" t="s">
        <v>4140</v>
      </c>
      <c r="S7879" s="1">
        <v>5.04</v>
      </c>
      <c r="T7879" s="1">
        <v>2</v>
      </c>
      <c r="U7879" s="1">
        <v>0.2</v>
      </c>
      <c r="V7879" s="5">
        <v>1.764</v>
      </c>
    </row>
    <row r="7880" spans="1:22" ht="15" thickBot="1" x14ac:dyDescent="0.35">
      <c r="A7880" s="4">
        <v>7879</v>
      </c>
      <c r="B7880" s="2" t="s">
        <v>9717</v>
      </c>
      <c r="C7880" s="1">
        <v>2013</v>
      </c>
      <c r="D7880" s="3">
        <v>41608</v>
      </c>
      <c r="E7880" s="3">
        <v>41613</v>
      </c>
      <c r="F7880" s="2" t="s">
        <v>23</v>
      </c>
      <c r="G7880" s="2" t="s">
        <v>5992</v>
      </c>
      <c r="H7880" s="2" t="s">
        <v>5993</v>
      </c>
      <c r="I7880" s="2" t="s">
        <v>102</v>
      </c>
      <c r="J7880" s="2" t="s">
        <v>27</v>
      </c>
      <c r="K7880" s="2" t="s">
        <v>456</v>
      </c>
      <c r="L7880" s="2" t="s">
        <v>211</v>
      </c>
      <c r="M7880" s="1">
        <v>60505</v>
      </c>
      <c r="N7880" s="2" t="s">
        <v>105</v>
      </c>
      <c r="O7880" s="2" t="s">
        <v>9342</v>
      </c>
      <c r="P7880" s="2" t="s">
        <v>32</v>
      </c>
      <c r="Q7880" s="2" t="s">
        <v>65</v>
      </c>
      <c r="R7880" s="2" t="s">
        <v>9343</v>
      </c>
      <c r="S7880" s="1">
        <v>242.17599999999999</v>
      </c>
      <c r="T7880" s="1">
        <v>4</v>
      </c>
      <c r="U7880" s="1">
        <v>0.6</v>
      </c>
      <c r="V7880" s="5">
        <v>-302.72000000000003</v>
      </c>
    </row>
    <row r="7881" spans="1:22" ht="15" thickBot="1" x14ac:dyDescent="0.35">
      <c r="A7881" s="4">
        <v>7880</v>
      </c>
      <c r="B7881" s="2" t="s">
        <v>9718</v>
      </c>
      <c r="C7881" s="1">
        <v>2013</v>
      </c>
      <c r="D7881" s="3">
        <v>41440</v>
      </c>
      <c r="E7881" s="3">
        <v>41447</v>
      </c>
      <c r="F7881" s="2" t="s">
        <v>50</v>
      </c>
      <c r="G7881" s="2" t="s">
        <v>400</v>
      </c>
      <c r="H7881" s="2" t="s">
        <v>401</v>
      </c>
      <c r="I7881" s="2" t="s">
        <v>41</v>
      </c>
      <c r="J7881" s="2" t="s">
        <v>27</v>
      </c>
      <c r="K7881" s="2" t="s">
        <v>146</v>
      </c>
      <c r="L7881" s="2" t="s">
        <v>147</v>
      </c>
      <c r="M7881" s="1">
        <v>19140</v>
      </c>
      <c r="N7881" s="2" t="s">
        <v>148</v>
      </c>
      <c r="O7881" s="2" t="s">
        <v>7496</v>
      </c>
      <c r="P7881" s="2" t="s">
        <v>32</v>
      </c>
      <c r="Q7881" s="2" t="s">
        <v>56</v>
      </c>
      <c r="R7881" s="2" t="s">
        <v>7497</v>
      </c>
      <c r="S7881" s="1">
        <v>337.17599999999999</v>
      </c>
      <c r="T7881" s="1">
        <v>2</v>
      </c>
      <c r="U7881" s="1">
        <v>0.4</v>
      </c>
      <c r="V7881" s="5">
        <v>-118.0116</v>
      </c>
    </row>
    <row r="7882" spans="1:22" ht="15" thickBot="1" x14ac:dyDescent="0.35">
      <c r="A7882" s="4">
        <v>7881</v>
      </c>
      <c r="B7882" s="2" t="s">
        <v>9719</v>
      </c>
      <c r="C7882" s="1">
        <v>2014</v>
      </c>
      <c r="D7882" s="3">
        <v>41977</v>
      </c>
      <c r="E7882" s="3">
        <v>41980</v>
      </c>
      <c r="F7882" s="2" t="s">
        <v>23</v>
      </c>
      <c r="G7882" s="2" t="s">
        <v>454</v>
      </c>
      <c r="H7882" s="2" t="s">
        <v>455</v>
      </c>
      <c r="I7882" s="2" t="s">
        <v>26</v>
      </c>
      <c r="J7882" s="2" t="s">
        <v>27</v>
      </c>
      <c r="K7882" s="2" t="s">
        <v>7000</v>
      </c>
      <c r="L7882" s="2" t="s">
        <v>457</v>
      </c>
      <c r="M7882" s="1">
        <v>80229</v>
      </c>
      <c r="N7882" s="2" t="s">
        <v>44</v>
      </c>
      <c r="O7882" s="2" t="s">
        <v>1739</v>
      </c>
      <c r="P7882" s="2" t="s">
        <v>46</v>
      </c>
      <c r="Q7882" s="2" t="s">
        <v>68</v>
      </c>
      <c r="R7882" s="2" t="s">
        <v>1740</v>
      </c>
      <c r="S7882" s="1">
        <v>13.343999999999999</v>
      </c>
      <c r="T7882" s="1">
        <v>6</v>
      </c>
      <c r="U7882" s="1">
        <v>0.2</v>
      </c>
      <c r="V7882" s="5">
        <v>1.0007999999999999</v>
      </c>
    </row>
    <row r="7883" spans="1:22" ht="15" thickBot="1" x14ac:dyDescent="0.35">
      <c r="A7883" s="4">
        <v>7882</v>
      </c>
      <c r="B7883" s="2" t="s">
        <v>9719</v>
      </c>
      <c r="C7883" s="1">
        <v>2014</v>
      </c>
      <c r="D7883" s="3">
        <v>41977</v>
      </c>
      <c r="E7883" s="3">
        <v>41980</v>
      </c>
      <c r="F7883" s="2" t="s">
        <v>23</v>
      </c>
      <c r="G7883" s="2" t="s">
        <v>454</v>
      </c>
      <c r="H7883" s="2" t="s">
        <v>455</v>
      </c>
      <c r="I7883" s="2" t="s">
        <v>26</v>
      </c>
      <c r="J7883" s="2" t="s">
        <v>27</v>
      </c>
      <c r="K7883" s="2" t="s">
        <v>7000</v>
      </c>
      <c r="L7883" s="2" t="s">
        <v>457</v>
      </c>
      <c r="M7883" s="1">
        <v>80229</v>
      </c>
      <c r="N7883" s="2" t="s">
        <v>44</v>
      </c>
      <c r="O7883" s="2" t="s">
        <v>4383</v>
      </c>
      <c r="P7883" s="2" t="s">
        <v>71</v>
      </c>
      <c r="Q7883" s="2" t="s">
        <v>161</v>
      </c>
      <c r="R7883" s="2" t="s">
        <v>4384</v>
      </c>
      <c r="S7883" s="1">
        <v>76.751999999999995</v>
      </c>
      <c r="T7883" s="1">
        <v>6</v>
      </c>
      <c r="U7883" s="1">
        <v>0.2</v>
      </c>
      <c r="V7883" s="5">
        <v>10.5534</v>
      </c>
    </row>
    <row r="7884" spans="1:22" ht="15" thickBot="1" x14ac:dyDescent="0.35">
      <c r="A7884" s="4">
        <v>7883</v>
      </c>
      <c r="B7884" s="2" t="s">
        <v>9719</v>
      </c>
      <c r="C7884" s="1">
        <v>2014</v>
      </c>
      <c r="D7884" s="3">
        <v>41977</v>
      </c>
      <c r="E7884" s="3">
        <v>41980</v>
      </c>
      <c r="F7884" s="2" t="s">
        <v>23</v>
      </c>
      <c r="G7884" s="2" t="s">
        <v>454</v>
      </c>
      <c r="H7884" s="2" t="s">
        <v>455</v>
      </c>
      <c r="I7884" s="2" t="s">
        <v>26</v>
      </c>
      <c r="J7884" s="2" t="s">
        <v>27</v>
      </c>
      <c r="K7884" s="2" t="s">
        <v>7000</v>
      </c>
      <c r="L7884" s="2" t="s">
        <v>457</v>
      </c>
      <c r="M7884" s="1">
        <v>80229</v>
      </c>
      <c r="N7884" s="2" t="s">
        <v>44</v>
      </c>
      <c r="O7884" s="2" t="s">
        <v>4383</v>
      </c>
      <c r="P7884" s="2" t="s">
        <v>71</v>
      </c>
      <c r="Q7884" s="2" t="s">
        <v>161</v>
      </c>
      <c r="R7884" s="2" t="s">
        <v>4384</v>
      </c>
      <c r="S7884" s="1">
        <v>102.336</v>
      </c>
      <c r="T7884" s="1">
        <v>8</v>
      </c>
      <c r="U7884" s="1">
        <v>0.2</v>
      </c>
      <c r="V7884" s="5">
        <v>14.071199999999999</v>
      </c>
    </row>
    <row r="7885" spans="1:22" ht="15" thickBot="1" x14ac:dyDescent="0.35">
      <c r="A7885" s="4">
        <v>7884</v>
      </c>
      <c r="B7885" s="2" t="s">
        <v>9719</v>
      </c>
      <c r="C7885" s="1">
        <v>2014</v>
      </c>
      <c r="D7885" s="3">
        <v>41977</v>
      </c>
      <c r="E7885" s="3">
        <v>41980</v>
      </c>
      <c r="F7885" s="2" t="s">
        <v>23</v>
      </c>
      <c r="G7885" s="2" t="s">
        <v>454</v>
      </c>
      <c r="H7885" s="2" t="s">
        <v>455</v>
      </c>
      <c r="I7885" s="2" t="s">
        <v>26</v>
      </c>
      <c r="J7885" s="2" t="s">
        <v>27</v>
      </c>
      <c r="K7885" s="2" t="s">
        <v>7000</v>
      </c>
      <c r="L7885" s="2" t="s">
        <v>457</v>
      </c>
      <c r="M7885" s="1">
        <v>80229</v>
      </c>
      <c r="N7885" s="2" t="s">
        <v>44</v>
      </c>
      <c r="O7885" s="2" t="s">
        <v>5830</v>
      </c>
      <c r="P7885" s="2" t="s">
        <v>46</v>
      </c>
      <c r="Q7885" s="2" t="s">
        <v>90</v>
      </c>
      <c r="R7885" s="2" t="s">
        <v>5831</v>
      </c>
      <c r="S7885" s="1">
        <v>10.32</v>
      </c>
      <c r="T7885" s="1">
        <v>2</v>
      </c>
      <c r="U7885" s="1">
        <v>0.2</v>
      </c>
      <c r="V7885" s="5">
        <v>3.7410000000000001</v>
      </c>
    </row>
    <row r="7886" spans="1:22" ht="15" thickBot="1" x14ac:dyDescent="0.35">
      <c r="A7886" s="4">
        <v>7885</v>
      </c>
      <c r="B7886" s="2" t="s">
        <v>9719</v>
      </c>
      <c r="C7886" s="1">
        <v>2014</v>
      </c>
      <c r="D7886" s="3">
        <v>41977</v>
      </c>
      <c r="E7886" s="3">
        <v>41980</v>
      </c>
      <c r="F7886" s="2" t="s">
        <v>23</v>
      </c>
      <c r="G7886" s="2" t="s">
        <v>454</v>
      </c>
      <c r="H7886" s="2" t="s">
        <v>455</v>
      </c>
      <c r="I7886" s="2" t="s">
        <v>26</v>
      </c>
      <c r="J7886" s="2" t="s">
        <v>27</v>
      </c>
      <c r="K7886" s="2" t="s">
        <v>7000</v>
      </c>
      <c r="L7886" s="2" t="s">
        <v>457</v>
      </c>
      <c r="M7886" s="1">
        <v>80229</v>
      </c>
      <c r="N7886" s="2" t="s">
        <v>44</v>
      </c>
      <c r="O7886" s="2" t="s">
        <v>6828</v>
      </c>
      <c r="P7886" s="2" t="s">
        <v>46</v>
      </c>
      <c r="Q7886" s="2" t="s">
        <v>578</v>
      </c>
      <c r="R7886" s="2" t="s">
        <v>6829</v>
      </c>
      <c r="S7886" s="1">
        <v>47.32</v>
      </c>
      <c r="T7886" s="1">
        <v>7</v>
      </c>
      <c r="U7886" s="1">
        <v>0.2</v>
      </c>
      <c r="V7886" s="5">
        <v>5.915</v>
      </c>
    </row>
    <row r="7887" spans="1:22" ht="15" thickBot="1" x14ac:dyDescent="0.35">
      <c r="A7887" s="4">
        <v>7886</v>
      </c>
      <c r="B7887" s="2" t="s">
        <v>9719</v>
      </c>
      <c r="C7887" s="1">
        <v>2014</v>
      </c>
      <c r="D7887" s="3">
        <v>41977</v>
      </c>
      <c r="E7887" s="3">
        <v>41980</v>
      </c>
      <c r="F7887" s="2" t="s">
        <v>23</v>
      </c>
      <c r="G7887" s="2" t="s">
        <v>454</v>
      </c>
      <c r="H7887" s="2" t="s">
        <v>455</v>
      </c>
      <c r="I7887" s="2" t="s">
        <v>26</v>
      </c>
      <c r="J7887" s="2" t="s">
        <v>27</v>
      </c>
      <c r="K7887" s="2" t="s">
        <v>7000</v>
      </c>
      <c r="L7887" s="2" t="s">
        <v>457</v>
      </c>
      <c r="M7887" s="1">
        <v>80229</v>
      </c>
      <c r="N7887" s="2" t="s">
        <v>44</v>
      </c>
      <c r="O7887" s="2" t="s">
        <v>922</v>
      </c>
      <c r="P7887" s="2" t="s">
        <v>32</v>
      </c>
      <c r="Q7887" s="2" t="s">
        <v>65</v>
      </c>
      <c r="R7887" s="2" t="s">
        <v>186</v>
      </c>
      <c r="S7887" s="1">
        <v>23.376000000000001</v>
      </c>
      <c r="T7887" s="1">
        <v>3</v>
      </c>
      <c r="U7887" s="1">
        <v>0.2</v>
      </c>
      <c r="V7887" s="5">
        <v>7.0128000000000004</v>
      </c>
    </row>
    <row r="7888" spans="1:22" ht="15" thickBot="1" x14ac:dyDescent="0.35">
      <c r="A7888" s="4">
        <v>7887</v>
      </c>
      <c r="B7888" s="2" t="s">
        <v>9719</v>
      </c>
      <c r="C7888" s="1">
        <v>2014</v>
      </c>
      <c r="D7888" s="3">
        <v>41977</v>
      </c>
      <c r="E7888" s="3">
        <v>41980</v>
      </c>
      <c r="F7888" s="2" t="s">
        <v>23</v>
      </c>
      <c r="G7888" s="2" t="s">
        <v>454</v>
      </c>
      <c r="H7888" s="2" t="s">
        <v>455</v>
      </c>
      <c r="I7888" s="2" t="s">
        <v>26</v>
      </c>
      <c r="J7888" s="2" t="s">
        <v>27</v>
      </c>
      <c r="K7888" s="2" t="s">
        <v>7000</v>
      </c>
      <c r="L7888" s="2" t="s">
        <v>457</v>
      </c>
      <c r="M7888" s="1">
        <v>80229</v>
      </c>
      <c r="N7888" s="2" t="s">
        <v>44</v>
      </c>
      <c r="O7888" s="2" t="s">
        <v>3956</v>
      </c>
      <c r="P7888" s="2" t="s">
        <v>32</v>
      </c>
      <c r="Q7888" s="2" t="s">
        <v>65</v>
      </c>
      <c r="R7888" s="2" t="s">
        <v>3957</v>
      </c>
      <c r="S7888" s="1">
        <v>16.72</v>
      </c>
      <c r="T7888" s="1">
        <v>5</v>
      </c>
      <c r="U7888" s="1">
        <v>0.2</v>
      </c>
      <c r="V7888" s="5">
        <v>3.3439999999999999</v>
      </c>
    </row>
    <row r="7889" spans="1:22" ht="15" thickBot="1" x14ac:dyDescent="0.35">
      <c r="A7889" s="4">
        <v>7888</v>
      </c>
      <c r="B7889" s="2" t="s">
        <v>9719</v>
      </c>
      <c r="C7889" s="1">
        <v>2014</v>
      </c>
      <c r="D7889" s="3">
        <v>41977</v>
      </c>
      <c r="E7889" s="3">
        <v>41980</v>
      </c>
      <c r="F7889" s="2" t="s">
        <v>23</v>
      </c>
      <c r="G7889" s="2" t="s">
        <v>454</v>
      </c>
      <c r="H7889" s="2" t="s">
        <v>455</v>
      </c>
      <c r="I7889" s="2" t="s">
        <v>26</v>
      </c>
      <c r="J7889" s="2" t="s">
        <v>27</v>
      </c>
      <c r="K7889" s="2" t="s">
        <v>7000</v>
      </c>
      <c r="L7889" s="2" t="s">
        <v>457</v>
      </c>
      <c r="M7889" s="1">
        <v>80229</v>
      </c>
      <c r="N7889" s="2" t="s">
        <v>44</v>
      </c>
      <c r="O7889" s="2" t="s">
        <v>7433</v>
      </c>
      <c r="P7889" s="2" t="s">
        <v>32</v>
      </c>
      <c r="Q7889" s="2" t="s">
        <v>65</v>
      </c>
      <c r="R7889" s="2" t="s">
        <v>7434</v>
      </c>
      <c r="S7889" s="1">
        <v>16.192</v>
      </c>
      <c r="T7889" s="1">
        <v>1</v>
      </c>
      <c r="U7889" s="1">
        <v>0.2</v>
      </c>
      <c r="V7889" s="5">
        <v>4.6551999999999998</v>
      </c>
    </row>
    <row r="7890" spans="1:22" ht="15" thickBot="1" x14ac:dyDescent="0.35">
      <c r="A7890" s="4">
        <v>7889</v>
      </c>
      <c r="B7890" s="2" t="s">
        <v>9720</v>
      </c>
      <c r="C7890" s="1">
        <v>2013</v>
      </c>
      <c r="D7890" s="3">
        <v>41503</v>
      </c>
      <c r="E7890" s="3">
        <v>41509</v>
      </c>
      <c r="F7890" s="2" t="s">
        <v>50</v>
      </c>
      <c r="G7890" s="2" t="s">
        <v>1627</v>
      </c>
      <c r="H7890" s="2" t="s">
        <v>1628</v>
      </c>
      <c r="I7890" s="2" t="s">
        <v>26</v>
      </c>
      <c r="J7890" s="2" t="s">
        <v>27</v>
      </c>
      <c r="K7890" s="2" t="s">
        <v>9721</v>
      </c>
      <c r="L7890" s="2" t="s">
        <v>43</v>
      </c>
      <c r="M7890" s="1">
        <v>95616</v>
      </c>
      <c r="N7890" s="2" t="s">
        <v>44</v>
      </c>
      <c r="O7890" s="2" t="s">
        <v>2779</v>
      </c>
      <c r="P7890" s="2" t="s">
        <v>46</v>
      </c>
      <c r="Q7890" s="2" t="s">
        <v>90</v>
      </c>
      <c r="R7890" s="2" t="s">
        <v>2780</v>
      </c>
      <c r="S7890" s="1">
        <v>32.4</v>
      </c>
      <c r="T7890" s="1">
        <v>5</v>
      </c>
      <c r="U7890" s="1">
        <v>0</v>
      </c>
      <c r="V7890" s="5">
        <v>15.552</v>
      </c>
    </row>
    <row r="7891" spans="1:22" ht="15" thickBot="1" x14ac:dyDescent="0.35">
      <c r="A7891" s="4">
        <v>7890</v>
      </c>
      <c r="B7891" s="2" t="s">
        <v>9722</v>
      </c>
      <c r="C7891" s="1">
        <v>2013</v>
      </c>
      <c r="D7891" s="3">
        <v>41634</v>
      </c>
      <c r="E7891" s="3">
        <v>41638</v>
      </c>
      <c r="F7891" s="2" t="s">
        <v>50</v>
      </c>
      <c r="G7891" s="2" t="s">
        <v>8648</v>
      </c>
      <c r="H7891" s="2" t="s">
        <v>8649</v>
      </c>
      <c r="I7891" s="2" t="s">
        <v>26</v>
      </c>
      <c r="J7891" s="2" t="s">
        <v>27</v>
      </c>
      <c r="K7891" s="2" t="s">
        <v>1706</v>
      </c>
      <c r="L7891" s="2" t="s">
        <v>1707</v>
      </c>
      <c r="M7891" s="1">
        <v>72701</v>
      </c>
      <c r="N7891" s="2" t="s">
        <v>30</v>
      </c>
      <c r="O7891" s="2" t="s">
        <v>1756</v>
      </c>
      <c r="P7891" s="2" t="s">
        <v>46</v>
      </c>
      <c r="Q7891" s="2" t="s">
        <v>68</v>
      </c>
      <c r="R7891" s="2" t="s">
        <v>1757</v>
      </c>
      <c r="S7891" s="1">
        <v>19.89</v>
      </c>
      <c r="T7891" s="1">
        <v>9</v>
      </c>
      <c r="U7891" s="1">
        <v>0</v>
      </c>
      <c r="V7891" s="5">
        <v>5.3703000000000003</v>
      </c>
    </row>
    <row r="7892" spans="1:22" ht="15" thickBot="1" x14ac:dyDescent="0.35">
      <c r="A7892" s="4">
        <v>7891</v>
      </c>
      <c r="B7892" s="2" t="s">
        <v>9722</v>
      </c>
      <c r="C7892" s="1">
        <v>2013</v>
      </c>
      <c r="D7892" s="3">
        <v>41634</v>
      </c>
      <c r="E7892" s="3">
        <v>41638</v>
      </c>
      <c r="F7892" s="2" t="s">
        <v>50</v>
      </c>
      <c r="G7892" s="2" t="s">
        <v>8648</v>
      </c>
      <c r="H7892" s="2" t="s">
        <v>8649</v>
      </c>
      <c r="I7892" s="2" t="s">
        <v>26</v>
      </c>
      <c r="J7892" s="2" t="s">
        <v>27</v>
      </c>
      <c r="K7892" s="2" t="s">
        <v>1706</v>
      </c>
      <c r="L7892" s="2" t="s">
        <v>1707</v>
      </c>
      <c r="M7892" s="1">
        <v>72701</v>
      </c>
      <c r="N7892" s="2" t="s">
        <v>30</v>
      </c>
      <c r="O7892" s="2" t="s">
        <v>2543</v>
      </c>
      <c r="P7892" s="2" t="s">
        <v>71</v>
      </c>
      <c r="Q7892" s="2" t="s">
        <v>161</v>
      </c>
      <c r="R7892" s="2" t="s">
        <v>2544</v>
      </c>
      <c r="S7892" s="1">
        <v>399.98</v>
      </c>
      <c r="T7892" s="1">
        <v>2</v>
      </c>
      <c r="U7892" s="1">
        <v>0</v>
      </c>
      <c r="V7892" s="5">
        <v>171.9914</v>
      </c>
    </row>
    <row r="7893" spans="1:22" ht="15" thickBot="1" x14ac:dyDescent="0.35">
      <c r="A7893" s="4">
        <v>7892</v>
      </c>
      <c r="B7893" s="2" t="s">
        <v>9722</v>
      </c>
      <c r="C7893" s="1">
        <v>2013</v>
      </c>
      <c r="D7893" s="3">
        <v>41634</v>
      </c>
      <c r="E7893" s="3">
        <v>41638</v>
      </c>
      <c r="F7893" s="2" t="s">
        <v>50</v>
      </c>
      <c r="G7893" s="2" t="s">
        <v>8648</v>
      </c>
      <c r="H7893" s="2" t="s">
        <v>8649</v>
      </c>
      <c r="I7893" s="2" t="s">
        <v>26</v>
      </c>
      <c r="J7893" s="2" t="s">
        <v>27</v>
      </c>
      <c r="K7893" s="2" t="s">
        <v>1706</v>
      </c>
      <c r="L7893" s="2" t="s">
        <v>1707</v>
      </c>
      <c r="M7893" s="1">
        <v>72701</v>
      </c>
      <c r="N7893" s="2" t="s">
        <v>30</v>
      </c>
      <c r="O7893" s="2" t="s">
        <v>2207</v>
      </c>
      <c r="P7893" s="2" t="s">
        <v>32</v>
      </c>
      <c r="Q7893" s="2" t="s">
        <v>65</v>
      </c>
      <c r="R7893" s="2" t="s">
        <v>2208</v>
      </c>
      <c r="S7893" s="1">
        <v>343.85</v>
      </c>
      <c r="T7893" s="1">
        <v>5</v>
      </c>
      <c r="U7893" s="1">
        <v>0</v>
      </c>
      <c r="V7893" s="5">
        <v>137.54</v>
      </c>
    </row>
    <row r="7894" spans="1:22" ht="15" thickBot="1" x14ac:dyDescent="0.35">
      <c r="A7894" s="4">
        <v>7893</v>
      </c>
      <c r="B7894" s="2" t="s">
        <v>9722</v>
      </c>
      <c r="C7894" s="1">
        <v>2013</v>
      </c>
      <c r="D7894" s="3">
        <v>41634</v>
      </c>
      <c r="E7894" s="3">
        <v>41638</v>
      </c>
      <c r="F7894" s="2" t="s">
        <v>50</v>
      </c>
      <c r="G7894" s="2" t="s">
        <v>8648</v>
      </c>
      <c r="H7894" s="2" t="s">
        <v>8649</v>
      </c>
      <c r="I7894" s="2" t="s">
        <v>26</v>
      </c>
      <c r="J7894" s="2" t="s">
        <v>27</v>
      </c>
      <c r="K7894" s="2" t="s">
        <v>1706</v>
      </c>
      <c r="L7894" s="2" t="s">
        <v>1707</v>
      </c>
      <c r="M7894" s="1">
        <v>72701</v>
      </c>
      <c r="N7894" s="2" t="s">
        <v>30</v>
      </c>
      <c r="O7894" s="2" t="s">
        <v>8177</v>
      </c>
      <c r="P7894" s="2" t="s">
        <v>46</v>
      </c>
      <c r="Q7894" s="2" t="s">
        <v>90</v>
      </c>
      <c r="R7894" s="2" t="s">
        <v>8178</v>
      </c>
      <c r="S7894" s="1">
        <v>106.32</v>
      </c>
      <c r="T7894" s="1">
        <v>3</v>
      </c>
      <c r="U7894" s="1">
        <v>0</v>
      </c>
      <c r="V7894" s="5">
        <v>49.970399999999998</v>
      </c>
    </row>
    <row r="7895" spans="1:22" ht="15" thickBot="1" x14ac:dyDescent="0.35">
      <c r="A7895" s="4">
        <v>7894</v>
      </c>
      <c r="B7895" s="2" t="s">
        <v>9723</v>
      </c>
      <c r="C7895" s="1">
        <v>2014</v>
      </c>
      <c r="D7895" s="3">
        <v>41844</v>
      </c>
      <c r="E7895" s="3">
        <v>41851</v>
      </c>
      <c r="F7895" s="2" t="s">
        <v>50</v>
      </c>
      <c r="G7895" s="2" t="s">
        <v>1162</v>
      </c>
      <c r="H7895" s="2" t="s">
        <v>1163</v>
      </c>
      <c r="I7895" s="2" t="s">
        <v>102</v>
      </c>
      <c r="J7895" s="2" t="s">
        <v>27</v>
      </c>
      <c r="K7895" s="2" t="s">
        <v>266</v>
      </c>
      <c r="L7895" s="2" t="s">
        <v>267</v>
      </c>
      <c r="M7895" s="1">
        <v>10011</v>
      </c>
      <c r="N7895" s="2" t="s">
        <v>148</v>
      </c>
      <c r="O7895" s="2" t="s">
        <v>1294</v>
      </c>
      <c r="P7895" s="2" t="s">
        <v>46</v>
      </c>
      <c r="Q7895" s="2" t="s">
        <v>75</v>
      </c>
      <c r="R7895" s="2" t="s">
        <v>1295</v>
      </c>
      <c r="S7895" s="1">
        <v>13.92</v>
      </c>
      <c r="T7895" s="1">
        <v>3</v>
      </c>
      <c r="U7895" s="1">
        <v>0.2</v>
      </c>
      <c r="V7895" s="5">
        <v>4.3499999999999996</v>
      </c>
    </row>
    <row r="7896" spans="1:22" ht="15" thickBot="1" x14ac:dyDescent="0.35">
      <c r="A7896" s="4">
        <v>7895</v>
      </c>
      <c r="B7896" s="2" t="s">
        <v>9724</v>
      </c>
      <c r="C7896" s="1">
        <v>2014</v>
      </c>
      <c r="D7896" s="3">
        <v>41812</v>
      </c>
      <c r="E7896" s="3">
        <v>41816</v>
      </c>
      <c r="F7896" s="2" t="s">
        <v>50</v>
      </c>
      <c r="G7896" s="2" t="s">
        <v>2161</v>
      </c>
      <c r="H7896" s="2" t="s">
        <v>2162</v>
      </c>
      <c r="I7896" s="2" t="s">
        <v>102</v>
      </c>
      <c r="J7896" s="2" t="s">
        <v>27</v>
      </c>
      <c r="K7896" s="2" t="s">
        <v>5696</v>
      </c>
      <c r="L7896" s="2" t="s">
        <v>9725</v>
      </c>
      <c r="M7896" s="1">
        <v>26003</v>
      </c>
      <c r="N7896" s="2" t="s">
        <v>148</v>
      </c>
      <c r="O7896" s="2" t="s">
        <v>414</v>
      </c>
      <c r="P7896" s="2" t="s">
        <v>46</v>
      </c>
      <c r="Q7896" s="2" t="s">
        <v>75</v>
      </c>
      <c r="R7896" s="2" t="s">
        <v>415</v>
      </c>
      <c r="S7896" s="1">
        <v>82.4</v>
      </c>
      <c r="T7896" s="1">
        <v>5</v>
      </c>
      <c r="U7896" s="1">
        <v>0</v>
      </c>
      <c r="V7896" s="5">
        <v>40.375999999999998</v>
      </c>
    </row>
    <row r="7897" spans="1:22" ht="15" thickBot="1" x14ac:dyDescent="0.35">
      <c r="A7897" s="4">
        <v>7896</v>
      </c>
      <c r="B7897" s="2" t="s">
        <v>9724</v>
      </c>
      <c r="C7897" s="1">
        <v>2014</v>
      </c>
      <c r="D7897" s="3">
        <v>41812</v>
      </c>
      <c r="E7897" s="3">
        <v>41816</v>
      </c>
      <c r="F7897" s="2" t="s">
        <v>50</v>
      </c>
      <c r="G7897" s="2" t="s">
        <v>2161</v>
      </c>
      <c r="H7897" s="2" t="s">
        <v>2162</v>
      </c>
      <c r="I7897" s="2" t="s">
        <v>102</v>
      </c>
      <c r="J7897" s="2" t="s">
        <v>27</v>
      </c>
      <c r="K7897" s="2" t="s">
        <v>5696</v>
      </c>
      <c r="L7897" s="2" t="s">
        <v>9725</v>
      </c>
      <c r="M7897" s="1">
        <v>26003</v>
      </c>
      <c r="N7897" s="2" t="s">
        <v>148</v>
      </c>
      <c r="O7897" s="2" t="s">
        <v>2913</v>
      </c>
      <c r="P7897" s="2" t="s">
        <v>46</v>
      </c>
      <c r="Q7897" s="2" t="s">
        <v>75</v>
      </c>
      <c r="R7897" s="2" t="s">
        <v>2914</v>
      </c>
      <c r="S7897" s="1">
        <v>6.24</v>
      </c>
      <c r="T7897" s="1">
        <v>2</v>
      </c>
      <c r="U7897" s="1">
        <v>0</v>
      </c>
      <c r="V7897" s="5">
        <v>3.0575999999999999</v>
      </c>
    </row>
    <row r="7898" spans="1:22" ht="15" thickBot="1" x14ac:dyDescent="0.35">
      <c r="A7898" s="4">
        <v>7897</v>
      </c>
      <c r="B7898" s="2" t="s">
        <v>9724</v>
      </c>
      <c r="C7898" s="1">
        <v>2014</v>
      </c>
      <c r="D7898" s="3">
        <v>41812</v>
      </c>
      <c r="E7898" s="3">
        <v>41816</v>
      </c>
      <c r="F7898" s="2" t="s">
        <v>50</v>
      </c>
      <c r="G7898" s="2" t="s">
        <v>2161</v>
      </c>
      <c r="H7898" s="2" t="s">
        <v>2162</v>
      </c>
      <c r="I7898" s="2" t="s">
        <v>102</v>
      </c>
      <c r="J7898" s="2" t="s">
        <v>27</v>
      </c>
      <c r="K7898" s="2" t="s">
        <v>5696</v>
      </c>
      <c r="L7898" s="2" t="s">
        <v>9725</v>
      </c>
      <c r="M7898" s="1">
        <v>26003</v>
      </c>
      <c r="N7898" s="2" t="s">
        <v>148</v>
      </c>
      <c r="O7898" s="2" t="s">
        <v>1251</v>
      </c>
      <c r="P7898" s="2" t="s">
        <v>46</v>
      </c>
      <c r="Q7898" s="2" t="s">
        <v>90</v>
      </c>
      <c r="R7898" s="2" t="s">
        <v>1442</v>
      </c>
      <c r="S7898" s="1">
        <v>447.84</v>
      </c>
      <c r="T7898" s="1">
        <v>8</v>
      </c>
      <c r="U7898" s="1">
        <v>0</v>
      </c>
      <c r="V7898" s="5">
        <v>219.44159999999999</v>
      </c>
    </row>
    <row r="7899" spans="1:22" ht="15" thickBot="1" x14ac:dyDescent="0.35">
      <c r="A7899" s="4">
        <v>7898</v>
      </c>
      <c r="B7899" s="2" t="s">
        <v>9726</v>
      </c>
      <c r="C7899" s="1">
        <v>2014</v>
      </c>
      <c r="D7899" s="3">
        <v>41865</v>
      </c>
      <c r="E7899" s="3">
        <v>41870</v>
      </c>
      <c r="F7899" s="2" t="s">
        <v>50</v>
      </c>
      <c r="G7899" s="2" t="s">
        <v>3535</v>
      </c>
      <c r="H7899" s="2" t="s">
        <v>3536</v>
      </c>
      <c r="I7899" s="2" t="s">
        <v>26</v>
      </c>
      <c r="J7899" s="2" t="s">
        <v>27</v>
      </c>
      <c r="K7899" s="2" t="s">
        <v>334</v>
      </c>
      <c r="L7899" s="2" t="s">
        <v>335</v>
      </c>
      <c r="M7899" s="1">
        <v>38109</v>
      </c>
      <c r="N7899" s="2" t="s">
        <v>30</v>
      </c>
      <c r="O7899" s="2" t="s">
        <v>2074</v>
      </c>
      <c r="P7899" s="2" t="s">
        <v>46</v>
      </c>
      <c r="Q7899" s="2" t="s">
        <v>78</v>
      </c>
      <c r="R7899" s="2" t="s">
        <v>2075</v>
      </c>
      <c r="S7899" s="1">
        <v>272.048</v>
      </c>
      <c r="T7899" s="1">
        <v>7</v>
      </c>
      <c r="U7899" s="1">
        <v>0.2</v>
      </c>
      <c r="V7899" s="5">
        <v>30.605399999999999</v>
      </c>
    </row>
    <row r="7900" spans="1:22" ht="15" thickBot="1" x14ac:dyDescent="0.35">
      <c r="A7900" s="4">
        <v>7899</v>
      </c>
      <c r="B7900" s="2" t="s">
        <v>9726</v>
      </c>
      <c r="C7900" s="1">
        <v>2014</v>
      </c>
      <c r="D7900" s="3">
        <v>41865</v>
      </c>
      <c r="E7900" s="3">
        <v>41870</v>
      </c>
      <c r="F7900" s="2" t="s">
        <v>50</v>
      </c>
      <c r="G7900" s="2" t="s">
        <v>3535</v>
      </c>
      <c r="H7900" s="2" t="s">
        <v>3536</v>
      </c>
      <c r="I7900" s="2" t="s">
        <v>26</v>
      </c>
      <c r="J7900" s="2" t="s">
        <v>27</v>
      </c>
      <c r="K7900" s="2" t="s">
        <v>334</v>
      </c>
      <c r="L7900" s="2" t="s">
        <v>335</v>
      </c>
      <c r="M7900" s="1">
        <v>38109</v>
      </c>
      <c r="N7900" s="2" t="s">
        <v>30</v>
      </c>
      <c r="O7900" s="2" t="s">
        <v>4718</v>
      </c>
      <c r="P7900" s="2" t="s">
        <v>46</v>
      </c>
      <c r="Q7900" s="2" t="s">
        <v>75</v>
      </c>
      <c r="R7900" s="2" t="s">
        <v>4719</v>
      </c>
      <c r="S7900" s="1">
        <v>1614.5820000000001</v>
      </c>
      <c r="T7900" s="1">
        <v>6</v>
      </c>
      <c r="U7900" s="1">
        <v>0.7</v>
      </c>
      <c r="V7900" s="5">
        <v>-1237.8462</v>
      </c>
    </row>
    <row r="7901" spans="1:22" ht="15" thickBot="1" x14ac:dyDescent="0.35">
      <c r="A7901" s="4">
        <v>7900</v>
      </c>
      <c r="B7901" s="2" t="s">
        <v>9726</v>
      </c>
      <c r="C7901" s="1">
        <v>2014</v>
      </c>
      <c r="D7901" s="3">
        <v>41865</v>
      </c>
      <c r="E7901" s="3">
        <v>41870</v>
      </c>
      <c r="F7901" s="2" t="s">
        <v>50</v>
      </c>
      <c r="G7901" s="2" t="s">
        <v>3535</v>
      </c>
      <c r="H7901" s="2" t="s">
        <v>3536</v>
      </c>
      <c r="I7901" s="2" t="s">
        <v>26</v>
      </c>
      <c r="J7901" s="2" t="s">
        <v>27</v>
      </c>
      <c r="K7901" s="2" t="s">
        <v>334</v>
      </c>
      <c r="L7901" s="2" t="s">
        <v>335</v>
      </c>
      <c r="M7901" s="1">
        <v>38109</v>
      </c>
      <c r="N7901" s="2" t="s">
        <v>30</v>
      </c>
      <c r="O7901" s="2" t="s">
        <v>3244</v>
      </c>
      <c r="P7901" s="2" t="s">
        <v>46</v>
      </c>
      <c r="Q7901" s="2" t="s">
        <v>269</v>
      </c>
      <c r="R7901" s="2" t="s">
        <v>186</v>
      </c>
      <c r="S7901" s="1">
        <v>24.32</v>
      </c>
      <c r="T7901" s="1">
        <v>5</v>
      </c>
      <c r="U7901" s="1">
        <v>0.2</v>
      </c>
      <c r="V7901" s="5">
        <v>9.1199999999999992</v>
      </c>
    </row>
    <row r="7902" spans="1:22" ht="15" thickBot="1" x14ac:dyDescent="0.35">
      <c r="A7902" s="4">
        <v>7901</v>
      </c>
      <c r="B7902" s="2" t="s">
        <v>9726</v>
      </c>
      <c r="C7902" s="1">
        <v>2014</v>
      </c>
      <c r="D7902" s="3">
        <v>41865</v>
      </c>
      <c r="E7902" s="3">
        <v>41870</v>
      </c>
      <c r="F7902" s="2" t="s">
        <v>50</v>
      </c>
      <c r="G7902" s="2" t="s">
        <v>3535</v>
      </c>
      <c r="H7902" s="2" t="s">
        <v>3536</v>
      </c>
      <c r="I7902" s="2" t="s">
        <v>26</v>
      </c>
      <c r="J7902" s="2" t="s">
        <v>27</v>
      </c>
      <c r="K7902" s="2" t="s">
        <v>334</v>
      </c>
      <c r="L7902" s="2" t="s">
        <v>335</v>
      </c>
      <c r="M7902" s="1">
        <v>38109</v>
      </c>
      <c r="N7902" s="2" t="s">
        <v>30</v>
      </c>
      <c r="O7902" s="2" t="s">
        <v>5930</v>
      </c>
      <c r="P7902" s="2" t="s">
        <v>71</v>
      </c>
      <c r="Q7902" s="2" t="s">
        <v>161</v>
      </c>
      <c r="R7902" s="2" t="s">
        <v>5931</v>
      </c>
      <c r="S7902" s="1">
        <v>1.5840000000000001</v>
      </c>
      <c r="T7902" s="1">
        <v>2</v>
      </c>
      <c r="U7902" s="1">
        <v>0.2</v>
      </c>
      <c r="V7902" s="5">
        <v>0.47520000000000001</v>
      </c>
    </row>
    <row r="7903" spans="1:22" ht="15" thickBot="1" x14ac:dyDescent="0.35">
      <c r="A7903" s="4">
        <v>7902</v>
      </c>
      <c r="B7903" s="2" t="s">
        <v>9726</v>
      </c>
      <c r="C7903" s="1">
        <v>2014</v>
      </c>
      <c r="D7903" s="3">
        <v>41865</v>
      </c>
      <c r="E7903" s="3">
        <v>41870</v>
      </c>
      <c r="F7903" s="2" t="s">
        <v>50</v>
      </c>
      <c r="G7903" s="2" t="s">
        <v>3535</v>
      </c>
      <c r="H7903" s="2" t="s">
        <v>3536</v>
      </c>
      <c r="I7903" s="2" t="s">
        <v>26</v>
      </c>
      <c r="J7903" s="2" t="s">
        <v>27</v>
      </c>
      <c r="K7903" s="2" t="s">
        <v>334</v>
      </c>
      <c r="L7903" s="2" t="s">
        <v>335</v>
      </c>
      <c r="M7903" s="1">
        <v>38109</v>
      </c>
      <c r="N7903" s="2" t="s">
        <v>30</v>
      </c>
      <c r="O7903" s="2" t="s">
        <v>3464</v>
      </c>
      <c r="P7903" s="2" t="s">
        <v>32</v>
      </c>
      <c r="Q7903" s="2" t="s">
        <v>65</v>
      </c>
      <c r="R7903" s="2" t="s">
        <v>3465</v>
      </c>
      <c r="S7903" s="1">
        <v>31.984000000000002</v>
      </c>
      <c r="T7903" s="1">
        <v>1</v>
      </c>
      <c r="U7903" s="1">
        <v>0.2</v>
      </c>
      <c r="V7903" s="5">
        <v>0</v>
      </c>
    </row>
    <row r="7904" spans="1:22" ht="15" thickBot="1" x14ac:dyDescent="0.35">
      <c r="A7904" s="4">
        <v>7903</v>
      </c>
      <c r="B7904" s="2" t="s">
        <v>9726</v>
      </c>
      <c r="C7904" s="1">
        <v>2014</v>
      </c>
      <c r="D7904" s="3">
        <v>41865</v>
      </c>
      <c r="E7904" s="3">
        <v>41870</v>
      </c>
      <c r="F7904" s="2" t="s">
        <v>50</v>
      </c>
      <c r="G7904" s="2" t="s">
        <v>3535</v>
      </c>
      <c r="H7904" s="2" t="s">
        <v>3536</v>
      </c>
      <c r="I7904" s="2" t="s">
        <v>26</v>
      </c>
      <c r="J7904" s="2" t="s">
        <v>27</v>
      </c>
      <c r="K7904" s="2" t="s">
        <v>334</v>
      </c>
      <c r="L7904" s="2" t="s">
        <v>335</v>
      </c>
      <c r="M7904" s="1">
        <v>38109</v>
      </c>
      <c r="N7904" s="2" t="s">
        <v>30</v>
      </c>
      <c r="O7904" s="2" t="s">
        <v>1691</v>
      </c>
      <c r="P7904" s="2" t="s">
        <v>46</v>
      </c>
      <c r="Q7904" s="2" t="s">
        <v>173</v>
      </c>
      <c r="R7904" s="2" t="s">
        <v>1692</v>
      </c>
      <c r="S7904" s="1">
        <v>14.76</v>
      </c>
      <c r="T7904" s="1">
        <v>5</v>
      </c>
      <c r="U7904" s="1">
        <v>0.2</v>
      </c>
      <c r="V7904" s="5">
        <v>4.7969999999999997</v>
      </c>
    </row>
    <row r="7905" spans="1:22" ht="15" thickBot="1" x14ac:dyDescent="0.35">
      <c r="A7905" s="4">
        <v>7904</v>
      </c>
      <c r="B7905" s="2" t="s">
        <v>9726</v>
      </c>
      <c r="C7905" s="1">
        <v>2014</v>
      </c>
      <c r="D7905" s="3">
        <v>41865</v>
      </c>
      <c r="E7905" s="3">
        <v>41870</v>
      </c>
      <c r="F7905" s="2" t="s">
        <v>50</v>
      </c>
      <c r="G7905" s="2" t="s">
        <v>3535</v>
      </c>
      <c r="H7905" s="2" t="s">
        <v>3536</v>
      </c>
      <c r="I7905" s="2" t="s">
        <v>26</v>
      </c>
      <c r="J7905" s="2" t="s">
        <v>27</v>
      </c>
      <c r="K7905" s="2" t="s">
        <v>334</v>
      </c>
      <c r="L7905" s="2" t="s">
        <v>335</v>
      </c>
      <c r="M7905" s="1">
        <v>38109</v>
      </c>
      <c r="N7905" s="2" t="s">
        <v>30</v>
      </c>
      <c r="O7905" s="2" t="s">
        <v>9130</v>
      </c>
      <c r="P7905" s="2" t="s">
        <v>32</v>
      </c>
      <c r="Q7905" s="2" t="s">
        <v>36</v>
      </c>
      <c r="R7905" s="2" t="s">
        <v>9131</v>
      </c>
      <c r="S7905" s="1">
        <v>423.64800000000002</v>
      </c>
      <c r="T7905" s="1">
        <v>2</v>
      </c>
      <c r="U7905" s="1">
        <v>0.2</v>
      </c>
      <c r="V7905" s="5">
        <v>47.660400000000003</v>
      </c>
    </row>
    <row r="7906" spans="1:22" ht="15" thickBot="1" x14ac:dyDescent="0.35">
      <c r="A7906" s="4">
        <v>7905</v>
      </c>
      <c r="B7906" s="2" t="s">
        <v>9727</v>
      </c>
      <c r="C7906" s="1">
        <v>2012</v>
      </c>
      <c r="D7906" s="3">
        <v>41220</v>
      </c>
      <c r="E7906" s="3">
        <v>41226</v>
      </c>
      <c r="F7906" s="2" t="s">
        <v>50</v>
      </c>
      <c r="G7906" s="2" t="s">
        <v>8516</v>
      </c>
      <c r="H7906" s="2" t="s">
        <v>8517</v>
      </c>
      <c r="I7906" s="2" t="s">
        <v>26</v>
      </c>
      <c r="J7906" s="2" t="s">
        <v>27</v>
      </c>
      <c r="K7906" s="2" t="s">
        <v>184</v>
      </c>
      <c r="L7906" s="2" t="s">
        <v>104</v>
      </c>
      <c r="M7906" s="1">
        <v>77036</v>
      </c>
      <c r="N7906" s="2" t="s">
        <v>105</v>
      </c>
      <c r="O7906" s="2" t="s">
        <v>4185</v>
      </c>
      <c r="P7906" s="2" t="s">
        <v>46</v>
      </c>
      <c r="Q7906" s="2" t="s">
        <v>90</v>
      </c>
      <c r="R7906" s="2" t="s">
        <v>4186</v>
      </c>
      <c r="S7906" s="1">
        <v>76.64</v>
      </c>
      <c r="T7906" s="1">
        <v>2</v>
      </c>
      <c r="U7906" s="1">
        <v>0.2</v>
      </c>
      <c r="V7906" s="5">
        <v>26.824000000000002</v>
      </c>
    </row>
    <row r="7907" spans="1:22" ht="15" thickBot="1" x14ac:dyDescent="0.35">
      <c r="A7907" s="4">
        <v>7906</v>
      </c>
      <c r="B7907" s="2" t="s">
        <v>9728</v>
      </c>
      <c r="C7907" s="1">
        <v>2012</v>
      </c>
      <c r="D7907" s="3">
        <v>41197</v>
      </c>
      <c r="E7907" s="3">
        <v>41204</v>
      </c>
      <c r="F7907" s="2" t="s">
        <v>50</v>
      </c>
      <c r="G7907" s="2" t="s">
        <v>550</v>
      </c>
      <c r="H7907" s="2" t="s">
        <v>551</v>
      </c>
      <c r="I7907" s="2" t="s">
        <v>102</v>
      </c>
      <c r="J7907" s="2" t="s">
        <v>27</v>
      </c>
      <c r="K7907" s="2" t="s">
        <v>815</v>
      </c>
      <c r="L7907" s="2" t="s">
        <v>104</v>
      </c>
      <c r="M7907" s="1">
        <v>75217</v>
      </c>
      <c r="N7907" s="2" t="s">
        <v>105</v>
      </c>
      <c r="O7907" s="2" t="s">
        <v>1590</v>
      </c>
      <c r="P7907" s="2" t="s">
        <v>46</v>
      </c>
      <c r="Q7907" s="2" t="s">
        <v>173</v>
      </c>
      <c r="R7907" s="2" t="s">
        <v>186</v>
      </c>
      <c r="S7907" s="1">
        <v>4.4640000000000004</v>
      </c>
      <c r="T7907" s="1">
        <v>1</v>
      </c>
      <c r="U7907" s="1">
        <v>0.2</v>
      </c>
      <c r="V7907" s="5">
        <v>1.6739999999999999</v>
      </c>
    </row>
    <row r="7908" spans="1:22" ht="15" thickBot="1" x14ac:dyDescent="0.35">
      <c r="A7908" s="4">
        <v>7907</v>
      </c>
      <c r="B7908" s="2" t="s">
        <v>9728</v>
      </c>
      <c r="C7908" s="1">
        <v>2012</v>
      </c>
      <c r="D7908" s="3">
        <v>41197</v>
      </c>
      <c r="E7908" s="3">
        <v>41204</v>
      </c>
      <c r="F7908" s="2" t="s">
        <v>50</v>
      </c>
      <c r="G7908" s="2" t="s">
        <v>550</v>
      </c>
      <c r="H7908" s="2" t="s">
        <v>551</v>
      </c>
      <c r="I7908" s="2" t="s">
        <v>102</v>
      </c>
      <c r="J7908" s="2" t="s">
        <v>27</v>
      </c>
      <c r="K7908" s="2" t="s">
        <v>815</v>
      </c>
      <c r="L7908" s="2" t="s">
        <v>104</v>
      </c>
      <c r="M7908" s="1">
        <v>75217</v>
      </c>
      <c r="N7908" s="2" t="s">
        <v>105</v>
      </c>
      <c r="O7908" s="2" t="s">
        <v>3572</v>
      </c>
      <c r="P7908" s="2" t="s">
        <v>46</v>
      </c>
      <c r="Q7908" s="2" t="s">
        <v>75</v>
      </c>
      <c r="R7908" s="2" t="s">
        <v>3573</v>
      </c>
      <c r="S7908" s="1">
        <v>3.96</v>
      </c>
      <c r="T7908" s="1">
        <v>10</v>
      </c>
      <c r="U7908" s="1">
        <v>0.8</v>
      </c>
      <c r="V7908" s="5">
        <v>-6.93</v>
      </c>
    </row>
    <row r="7909" spans="1:22" ht="15" thickBot="1" x14ac:dyDescent="0.35">
      <c r="A7909" s="4">
        <v>7908</v>
      </c>
      <c r="B7909" s="2" t="s">
        <v>9729</v>
      </c>
      <c r="C7909" s="1">
        <v>2013</v>
      </c>
      <c r="D7909" s="3">
        <v>41486</v>
      </c>
      <c r="E7909" s="3">
        <v>41489</v>
      </c>
      <c r="F7909" s="2" t="s">
        <v>188</v>
      </c>
      <c r="G7909" s="2" t="s">
        <v>2806</v>
      </c>
      <c r="H7909" s="2" t="s">
        <v>2807</v>
      </c>
      <c r="I7909" s="2" t="s">
        <v>41</v>
      </c>
      <c r="J7909" s="2" t="s">
        <v>27</v>
      </c>
      <c r="K7909" s="2" t="s">
        <v>127</v>
      </c>
      <c r="L7909" s="2" t="s">
        <v>43</v>
      </c>
      <c r="M7909" s="1">
        <v>94122</v>
      </c>
      <c r="N7909" s="2" t="s">
        <v>44</v>
      </c>
      <c r="O7909" s="2" t="s">
        <v>3305</v>
      </c>
      <c r="P7909" s="2" t="s">
        <v>46</v>
      </c>
      <c r="Q7909" s="2" t="s">
        <v>78</v>
      </c>
      <c r="R7909" s="2" t="s">
        <v>3306</v>
      </c>
      <c r="S7909" s="1">
        <v>715.64</v>
      </c>
      <c r="T7909" s="1">
        <v>2</v>
      </c>
      <c r="U7909" s="1">
        <v>0</v>
      </c>
      <c r="V7909" s="5">
        <v>178.91</v>
      </c>
    </row>
    <row r="7910" spans="1:22" ht="15" thickBot="1" x14ac:dyDescent="0.35">
      <c r="A7910" s="4">
        <v>7909</v>
      </c>
      <c r="B7910" s="2" t="s">
        <v>9730</v>
      </c>
      <c r="C7910" s="1">
        <v>2013</v>
      </c>
      <c r="D7910" s="3">
        <v>41612</v>
      </c>
      <c r="E7910" s="3">
        <v>41616</v>
      </c>
      <c r="F7910" s="2" t="s">
        <v>50</v>
      </c>
      <c r="G7910" s="2" t="s">
        <v>7417</v>
      </c>
      <c r="H7910" s="2" t="s">
        <v>7418</v>
      </c>
      <c r="I7910" s="2" t="s">
        <v>26</v>
      </c>
      <c r="J7910" s="2" t="s">
        <v>27</v>
      </c>
      <c r="K7910" s="2" t="s">
        <v>9731</v>
      </c>
      <c r="L7910" s="2" t="s">
        <v>43</v>
      </c>
      <c r="M7910" s="1">
        <v>95037</v>
      </c>
      <c r="N7910" s="2" t="s">
        <v>44</v>
      </c>
      <c r="O7910" s="2" t="s">
        <v>3224</v>
      </c>
      <c r="P7910" s="2" t="s">
        <v>32</v>
      </c>
      <c r="Q7910" s="2" t="s">
        <v>56</v>
      </c>
      <c r="R7910" s="2" t="s">
        <v>3225</v>
      </c>
      <c r="S7910" s="1">
        <v>268.70400000000001</v>
      </c>
      <c r="T7910" s="1">
        <v>3</v>
      </c>
      <c r="U7910" s="1">
        <v>0.2</v>
      </c>
      <c r="V7910" s="5">
        <v>6.7176</v>
      </c>
    </row>
    <row r="7911" spans="1:22" ht="15" thickBot="1" x14ac:dyDescent="0.35">
      <c r="A7911" s="4">
        <v>7910</v>
      </c>
      <c r="B7911" s="2" t="s">
        <v>9730</v>
      </c>
      <c r="C7911" s="1">
        <v>2013</v>
      </c>
      <c r="D7911" s="3">
        <v>41612</v>
      </c>
      <c r="E7911" s="3">
        <v>41616</v>
      </c>
      <c r="F7911" s="2" t="s">
        <v>50</v>
      </c>
      <c r="G7911" s="2" t="s">
        <v>7417</v>
      </c>
      <c r="H7911" s="2" t="s">
        <v>7418</v>
      </c>
      <c r="I7911" s="2" t="s">
        <v>26</v>
      </c>
      <c r="J7911" s="2" t="s">
        <v>27</v>
      </c>
      <c r="K7911" s="2" t="s">
        <v>9731</v>
      </c>
      <c r="L7911" s="2" t="s">
        <v>43</v>
      </c>
      <c r="M7911" s="1">
        <v>95037</v>
      </c>
      <c r="N7911" s="2" t="s">
        <v>44</v>
      </c>
      <c r="O7911" s="2" t="s">
        <v>1737</v>
      </c>
      <c r="P7911" s="2" t="s">
        <v>46</v>
      </c>
      <c r="Q7911" s="2" t="s">
        <v>68</v>
      </c>
      <c r="R7911" s="2" t="s">
        <v>1738</v>
      </c>
      <c r="S7911" s="1">
        <v>21.92</v>
      </c>
      <c r="T7911" s="1">
        <v>8</v>
      </c>
      <c r="U7911" s="1">
        <v>0</v>
      </c>
      <c r="V7911" s="5">
        <v>5.9184000000000001</v>
      </c>
    </row>
    <row r="7912" spans="1:22" ht="15" thickBot="1" x14ac:dyDescent="0.35">
      <c r="A7912" s="4">
        <v>7911</v>
      </c>
      <c r="B7912" s="2" t="s">
        <v>9730</v>
      </c>
      <c r="C7912" s="1">
        <v>2013</v>
      </c>
      <c r="D7912" s="3">
        <v>41612</v>
      </c>
      <c r="E7912" s="3">
        <v>41616</v>
      </c>
      <c r="F7912" s="2" t="s">
        <v>50</v>
      </c>
      <c r="G7912" s="2" t="s">
        <v>7417</v>
      </c>
      <c r="H7912" s="2" t="s">
        <v>7418</v>
      </c>
      <c r="I7912" s="2" t="s">
        <v>26</v>
      </c>
      <c r="J7912" s="2" t="s">
        <v>27</v>
      </c>
      <c r="K7912" s="2" t="s">
        <v>9731</v>
      </c>
      <c r="L7912" s="2" t="s">
        <v>43</v>
      </c>
      <c r="M7912" s="1">
        <v>95037</v>
      </c>
      <c r="N7912" s="2" t="s">
        <v>44</v>
      </c>
      <c r="O7912" s="2" t="s">
        <v>2808</v>
      </c>
      <c r="P7912" s="2" t="s">
        <v>46</v>
      </c>
      <c r="Q7912" s="2" t="s">
        <v>59</v>
      </c>
      <c r="R7912" s="2" t="s">
        <v>2809</v>
      </c>
      <c r="S7912" s="1">
        <v>48.72</v>
      </c>
      <c r="T7912" s="1">
        <v>3</v>
      </c>
      <c r="U7912" s="1">
        <v>0</v>
      </c>
      <c r="V7912" s="5">
        <v>7.3079999999999998</v>
      </c>
    </row>
    <row r="7913" spans="1:22" ht="15" thickBot="1" x14ac:dyDescent="0.35">
      <c r="A7913" s="4">
        <v>7912</v>
      </c>
      <c r="B7913" s="2" t="s">
        <v>9730</v>
      </c>
      <c r="C7913" s="1">
        <v>2013</v>
      </c>
      <c r="D7913" s="3">
        <v>41612</v>
      </c>
      <c r="E7913" s="3">
        <v>41616</v>
      </c>
      <c r="F7913" s="2" t="s">
        <v>50</v>
      </c>
      <c r="G7913" s="2" t="s">
        <v>7417</v>
      </c>
      <c r="H7913" s="2" t="s">
        <v>7418</v>
      </c>
      <c r="I7913" s="2" t="s">
        <v>26</v>
      </c>
      <c r="J7913" s="2" t="s">
        <v>27</v>
      </c>
      <c r="K7913" s="2" t="s">
        <v>9731</v>
      </c>
      <c r="L7913" s="2" t="s">
        <v>43</v>
      </c>
      <c r="M7913" s="1">
        <v>95037</v>
      </c>
      <c r="N7913" s="2" t="s">
        <v>44</v>
      </c>
      <c r="O7913" s="2" t="s">
        <v>1669</v>
      </c>
      <c r="P7913" s="2" t="s">
        <v>32</v>
      </c>
      <c r="Q7913" s="2" t="s">
        <v>33</v>
      </c>
      <c r="R7913" s="2" t="s">
        <v>1670</v>
      </c>
      <c r="S7913" s="1">
        <v>205.666</v>
      </c>
      <c r="T7913" s="1">
        <v>2</v>
      </c>
      <c r="U7913" s="1">
        <v>0.15</v>
      </c>
      <c r="V7913" s="5">
        <v>-12.098000000000001</v>
      </c>
    </row>
    <row r="7914" spans="1:22" ht="15" thickBot="1" x14ac:dyDescent="0.35">
      <c r="A7914" s="4">
        <v>7913</v>
      </c>
      <c r="B7914" s="2" t="s">
        <v>9732</v>
      </c>
      <c r="C7914" s="1">
        <v>2013</v>
      </c>
      <c r="D7914" s="3">
        <v>41393</v>
      </c>
      <c r="E7914" s="3">
        <v>41395</v>
      </c>
      <c r="F7914" s="2" t="s">
        <v>23</v>
      </c>
      <c r="G7914" s="2" t="s">
        <v>2193</v>
      </c>
      <c r="H7914" s="2" t="s">
        <v>2194</v>
      </c>
      <c r="I7914" s="2" t="s">
        <v>26</v>
      </c>
      <c r="J7914" s="2" t="s">
        <v>27</v>
      </c>
      <c r="K7914" s="2" t="s">
        <v>9305</v>
      </c>
      <c r="L7914" s="2" t="s">
        <v>211</v>
      </c>
      <c r="M7914" s="1">
        <v>60174</v>
      </c>
      <c r="N7914" s="2" t="s">
        <v>105</v>
      </c>
      <c r="O7914" s="2" t="s">
        <v>3012</v>
      </c>
      <c r="P7914" s="2" t="s">
        <v>32</v>
      </c>
      <c r="Q7914" s="2" t="s">
        <v>65</v>
      </c>
      <c r="R7914" s="2" t="s">
        <v>3013</v>
      </c>
      <c r="S7914" s="1">
        <v>30.344000000000001</v>
      </c>
      <c r="T7914" s="1">
        <v>2</v>
      </c>
      <c r="U7914" s="1">
        <v>0.6</v>
      </c>
      <c r="V7914" s="5">
        <v>-31.8612</v>
      </c>
    </row>
    <row r="7915" spans="1:22" ht="15" thickBot="1" x14ac:dyDescent="0.35">
      <c r="A7915" s="4">
        <v>7914</v>
      </c>
      <c r="B7915" s="2" t="s">
        <v>9733</v>
      </c>
      <c r="C7915" s="1">
        <v>2014</v>
      </c>
      <c r="D7915" s="3">
        <v>41877</v>
      </c>
      <c r="E7915" s="3">
        <v>41879</v>
      </c>
      <c r="F7915" s="2" t="s">
        <v>188</v>
      </c>
      <c r="G7915" s="2" t="s">
        <v>4798</v>
      </c>
      <c r="H7915" s="2" t="s">
        <v>4799</v>
      </c>
      <c r="I7915" s="2" t="s">
        <v>26</v>
      </c>
      <c r="J7915" s="2" t="s">
        <v>27</v>
      </c>
      <c r="K7915" s="2" t="s">
        <v>2180</v>
      </c>
      <c r="L7915" s="2" t="s">
        <v>498</v>
      </c>
      <c r="M7915" s="1">
        <v>44105</v>
      </c>
      <c r="N7915" s="2" t="s">
        <v>148</v>
      </c>
      <c r="O7915" s="2" t="s">
        <v>4938</v>
      </c>
      <c r="P7915" s="2" t="s">
        <v>46</v>
      </c>
      <c r="Q7915" s="2" t="s">
        <v>59</v>
      </c>
      <c r="R7915" s="2" t="s">
        <v>4939</v>
      </c>
      <c r="S7915" s="1">
        <v>25.696000000000002</v>
      </c>
      <c r="T7915" s="1">
        <v>2</v>
      </c>
      <c r="U7915" s="1">
        <v>0.2</v>
      </c>
      <c r="V7915" s="5">
        <v>1.9272</v>
      </c>
    </row>
    <row r="7916" spans="1:22" ht="15" thickBot="1" x14ac:dyDescent="0.35">
      <c r="A7916" s="4">
        <v>7915</v>
      </c>
      <c r="B7916" s="2" t="s">
        <v>9734</v>
      </c>
      <c r="C7916" s="1">
        <v>2014</v>
      </c>
      <c r="D7916" s="3">
        <v>41808</v>
      </c>
      <c r="E7916" s="3">
        <v>41812</v>
      </c>
      <c r="F7916" s="2" t="s">
        <v>50</v>
      </c>
      <c r="G7916" s="2" t="s">
        <v>2146</v>
      </c>
      <c r="H7916" s="2" t="s">
        <v>2147</v>
      </c>
      <c r="I7916" s="2" t="s">
        <v>102</v>
      </c>
      <c r="J7916" s="2" t="s">
        <v>27</v>
      </c>
      <c r="K7916" s="2" t="s">
        <v>266</v>
      </c>
      <c r="L7916" s="2" t="s">
        <v>267</v>
      </c>
      <c r="M7916" s="1">
        <v>10024</v>
      </c>
      <c r="N7916" s="2" t="s">
        <v>148</v>
      </c>
      <c r="O7916" s="2" t="s">
        <v>9735</v>
      </c>
      <c r="P7916" s="2" t="s">
        <v>71</v>
      </c>
      <c r="Q7916" s="2" t="s">
        <v>682</v>
      </c>
      <c r="R7916" s="2" t="s">
        <v>9736</v>
      </c>
      <c r="S7916" s="1">
        <v>3404.5</v>
      </c>
      <c r="T7916" s="1">
        <v>5</v>
      </c>
      <c r="U7916" s="1">
        <v>0</v>
      </c>
      <c r="V7916" s="5">
        <v>1668.2049999999999</v>
      </c>
    </row>
    <row r="7917" spans="1:22" ht="15" thickBot="1" x14ac:dyDescent="0.35">
      <c r="A7917" s="4">
        <v>7916</v>
      </c>
      <c r="B7917" s="2" t="s">
        <v>9734</v>
      </c>
      <c r="C7917" s="1">
        <v>2014</v>
      </c>
      <c r="D7917" s="3">
        <v>41808</v>
      </c>
      <c r="E7917" s="3">
        <v>41812</v>
      </c>
      <c r="F7917" s="2" t="s">
        <v>50</v>
      </c>
      <c r="G7917" s="2" t="s">
        <v>2146</v>
      </c>
      <c r="H7917" s="2" t="s">
        <v>2147</v>
      </c>
      <c r="I7917" s="2" t="s">
        <v>102</v>
      </c>
      <c r="J7917" s="2" t="s">
        <v>27</v>
      </c>
      <c r="K7917" s="2" t="s">
        <v>266</v>
      </c>
      <c r="L7917" s="2" t="s">
        <v>267</v>
      </c>
      <c r="M7917" s="1">
        <v>10024</v>
      </c>
      <c r="N7917" s="2" t="s">
        <v>148</v>
      </c>
      <c r="O7917" s="2" t="s">
        <v>8209</v>
      </c>
      <c r="P7917" s="2" t="s">
        <v>71</v>
      </c>
      <c r="Q7917" s="2" t="s">
        <v>161</v>
      </c>
      <c r="R7917" s="2" t="s">
        <v>8210</v>
      </c>
      <c r="S7917" s="1">
        <v>101.34</v>
      </c>
      <c r="T7917" s="1">
        <v>3</v>
      </c>
      <c r="U7917" s="1">
        <v>0</v>
      </c>
      <c r="V7917" s="5">
        <v>8.1072000000000006</v>
      </c>
    </row>
    <row r="7918" spans="1:22" ht="15" thickBot="1" x14ac:dyDescent="0.35">
      <c r="A7918" s="4">
        <v>7917</v>
      </c>
      <c r="B7918" s="2" t="s">
        <v>9737</v>
      </c>
      <c r="C7918" s="1">
        <v>2012</v>
      </c>
      <c r="D7918" s="3">
        <v>41233</v>
      </c>
      <c r="E7918" s="3">
        <v>41237</v>
      </c>
      <c r="F7918" s="2" t="s">
        <v>50</v>
      </c>
      <c r="G7918" s="2" t="s">
        <v>2363</v>
      </c>
      <c r="H7918" s="2" t="s">
        <v>2364</v>
      </c>
      <c r="I7918" s="2" t="s">
        <v>102</v>
      </c>
      <c r="J7918" s="2" t="s">
        <v>27</v>
      </c>
      <c r="K7918" s="2" t="s">
        <v>146</v>
      </c>
      <c r="L7918" s="2" t="s">
        <v>147</v>
      </c>
      <c r="M7918" s="1">
        <v>19140</v>
      </c>
      <c r="N7918" s="2" t="s">
        <v>148</v>
      </c>
      <c r="O7918" s="2" t="s">
        <v>3186</v>
      </c>
      <c r="P7918" s="2" t="s">
        <v>32</v>
      </c>
      <c r="Q7918" s="2" t="s">
        <v>36</v>
      </c>
      <c r="R7918" s="2" t="s">
        <v>3187</v>
      </c>
      <c r="S7918" s="1">
        <v>344.37200000000001</v>
      </c>
      <c r="T7918" s="1">
        <v>4</v>
      </c>
      <c r="U7918" s="1">
        <v>0.3</v>
      </c>
      <c r="V7918" s="5">
        <v>-93.472399999999993</v>
      </c>
    </row>
    <row r="7919" spans="1:22" ht="15" thickBot="1" x14ac:dyDescent="0.35">
      <c r="A7919" s="4">
        <v>7918</v>
      </c>
      <c r="B7919" s="2" t="s">
        <v>9738</v>
      </c>
      <c r="C7919" s="1">
        <v>2014</v>
      </c>
      <c r="D7919" s="3">
        <v>41887</v>
      </c>
      <c r="E7919" s="3">
        <v>41891</v>
      </c>
      <c r="F7919" s="2" t="s">
        <v>23</v>
      </c>
      <c r="G7919" s="2" t="s">
        <v>3787</v>
      </c>
      <c r="H7919" s="2" t="s">
        <v>3788</v>
      </c>
      <c r="I7919" s="2" t="s">
        <v>102</v>
      </c>
      <c r="J7919" s="2" t="s">
        <v>27</v>
      </c>
      <c r="K7919" s="2" t="s">
        <v>2770</v>
      </c>
      <c r="L7919" s="2" t="s">
        <v>104</v>
      </c>
      <c r="M7919" s="1">
        <v>75043</v>
      </c>
      <c r="N7919" s="2" t="s">
        <v>105</v>
      </c>
      <c r="O7919" s="2" t="s">
        <v>490</v>
      </c>
      <c r="P7919" s="2" t="s">
        <v>46</v>
      </c>
      <c r="Q7919" s="2" t="s">
        <v>68</v>
      </c>
      <c r="R7919" s="2" t="s">
        <v>491</v>
      </c>
      <c r="S7919" s="1">
        <v>30.384</v>
      </c>
      <c r="T7919" s="1">
        <v>1</v>
      </c>
      <c r="U7919" s="1">
        <v>0.2</v>
      </c>
      <c r="V7919" s="5">
        <v>3.798</v>
      </c>
    </row>
    <row r="7920" spans="1:22" ht="15" thickBot="1" x14ac:dyDescent="0.35">
      <c r="A7920" s="4">
        <v>7919</v>
      </c>
      <c r="B7920" s="2" t="s">
        <v>9739</v>
      </c>
      <c r="C7920" s="1">
        <v>2012</v>
      </c>
      <c r="D7920" s="3">
        <v>41094</v>
      </c>
      <c r="E7920" s="3">
        <v>41098</v>
      </c>
      <c r="F7920" s="2" t="s">
        <v>23</v>
      </c>
      <c r="G7920" s="2" t="s">
        <v>5924</v>
      </c>
      <c r="H7920" s="2" t="s">
        <v>5925</v>
      </c>
      <c r="I7920" s="2" t="s">
        <v>102</v>
      </c>
      <c r="J7920" s="2" t="s">
        <v>27</v>
      </c>
      <c r="K7920" s="2" t="s">
        <v>947</v>
      </c>
      <c r="L7920" s="2" t="s">
        <v>43</v>
      </c>
      <c r="M7920" s="1">
        <v>92024</v>
      </c>
      <c r="N7920" s="2" t="s">
        <v>44</v>
      </c>
      <c r="O7920" s="2" t="s">
        <v>1102</v>
      </c>
      <c r="P7920" s="2" t="s">
        <v>46</v>
      </c>
      <c r="Q7920" s="2" t="s">
        <v>75</v>
      </c>
      <c r="R7920" s="2" t="s">
        <v>1103</v>
      </c>
      <c r="S7920" s="1">
        <v>22.847999999999999</v>
      </c>
      <c r="T7920" s="1">
        <v>2</v>
      </c>
      <c r="U7920" s="1">
        <v>0.2</v>
      </c>
      <c r="V7920" s="5">
        <v>7.4256000000000002</v>
      </c>
    </row>
    <row r="7921" spans="1:22" ht="15" thickBot="1" x14ac:dyDescent="0.35">
      <c r="A7921" s="4">
        <v>7920</v>
      </c>
      <c r="B7921" s="2" t="s">
        <v>9740</v>
      </c>
      <c r="C7921" s="1">
        <v>2014</v>
      </c>
      <c r="D7921" s="3">
        <v>41898</v>
      </c>
      <c r="E7921" s="3">
        <v>41904</v>
      </c>
      <c r="F7921" s="2" t="s">
        <v>50</v>
      </c>
      <c r="G7921" s="2" t="s">
        <v>5927</v>
      </c>
      <c r="H7921" s="2" t="s">
        <v>5928</v>
      </c>
      <c r="I7921" s="2" t="s">
        <v>102</v>
      </c>
      <c r="J7921" s="2" t="s">
        <v>27</v>
      </c>
      <c r="K7921" s="2" t="s">
        <v>7705</v>
      </c>
      <c r="L7921" s="2" t="s">
        <v>747</v>
      </c>
      <c r="M7921" s="1">
        <v>6708</v>
      </c>
      <c r="N7921" s="2" t="s">
        <v>148</v>
      </c>
      <c r="O7921" s="2" t="s">
        <v>4890</v>
      </c>
      <c r="P7921" s="2" t="s">
        <v>46</v>
      </c>
      <c r="Q7921" s="2" t="s">
        <v>59</v>
      </c>
      <c r="R7921" s="2" t="s">
        <v>4891</v>
      </c>
      <c r="S7921" s="1">
        <v>38.619999999999997</v>
      </c>
      <c r="T7921" s="1">
        <v>2</v>
      </c>
      <c r="U7921" s="1">
        <v>0</v>
      </c>
      <c r="V7921" s="5">
        <v>10.813599999999999</v>
      </c>
    </row>
    <row r="7922" spans="1:22" ht="15" thickBot="1" x14ac:dyDescent="0.35">
      <c r="A7922" s="4">
        <v>7921</v>
      </c>
      <c r="B7922" s="2" t="s">
        <v>9740</v>
      </c>
      <c r="C7922" s="1">
        <v>2014</v>
      </c>
      <c r="D7922" s="3">
        <v>41898</v>
      </c>
      <c r="E7922" s="3">
        <v>41904</v>
      </c>
      <c r="F7922" s="2" t="s">
        <v>50</v>
      </c>
      <c r="G7922" s="2" t="s">
        <v>5927</v>
      </c>
      <c r="H7922" s="2" t="s">
        <v>5928</v>
      </c>
      <c r="I7922" s="2" t="s">
        <v>102</v>
      </c>
      <c r="J7922" s="2" t="s">
        <v>27</v>
      </c>
      <c r="K7922" s="2" t="s">
        <v>7705</v>
      </c>
      <c r="L7922" s="2" t="s">
        <v>747</v>
      </c>
      <c r="M7922" s="1">
        <v>6708</v>
      </c>
      <c r="N7922" s="2" t="s">
        <v>148</v>
      </c>
      <c r="O7922" s="2" t="s">
        <v>7045</v>
      </c>
      <c r="P7922" s="2" t="s">
        <v>71</v>
      </c>
      <c r="Q7922" s="2" t="s">
        <v>161</v>
      </c>
      <c r="R7922" s="2" t="s">
        <v>7046</v>
      </c>
      <c r="S7922" s="1">
        <v>59.98</v>
      </c>
      <c r="T7922" s="1">
        <v>2</v>
      </c>
      <c r="U7922" s="1">
        <v>0</v>
      </c>
      <c r="V7922" s="5">
        <v>10.7964</v>
      </c>
    </row>
    <row r="7923" spans="1:22" ht="15" thickBot="1" x14ac:dyDescent="0.35">
      <c r="A7923" s="4">
        <v>7922</v>
      </c>
      <c r="B7923" s="2" t="s">
        <v>9741</v>
      </c>
      <c r="C7923" s="1">
        <v>2014</v>
      </c>
      <c r="D7923" s="3">
        <v>41712</v>
      </c>
      <c r="E7923" s="3">
        <v>41716</v>
      </c>
      <c r="F7923" s="2" t="s">
        <v>50</v>
      </c>
      <c r="G7923" s="2" t="s">
        <v>6220</v>
      </c>
      <c r="H7923" s="2" t="s">
        <v>6221</v>
      </c>
      <c r="I7923" s="2" t="s">
        <v>26</v>
      </c>
      <c r="J7923" s="2" t="s">
        <v>27</v>
      </c>
      <c r="K7923" s="2" t="s">
        <v>382</v>
      </c>
      <c r="L7923" s="2" t="s">
        <v>2735</v>
      </c>
      <c r="M7923" s="1">
        <v>21044</v>
      </c>
      <c r="N7923" s="2" t="s">
        <v>148</v>
      </c>
      <c r="O7923" s="2" t="s">
        <v>3567</v>
      </c>
      <c r="P7923" s="2" t="s">
        <v>46</v>
      </c>
      <c r="Q7923" s="2" t="s">
        <v>75</v>
      </c>
      <c r="R7923" s="2" t="s">
        <v>3568</v>
      </c>
      <c r="S7923" s="1">
        <v>174.3</v>
      </c>
      <c r="T7923" s="1">
        <v>3</v>
      </c>
      <c r="U7923" s="1">
        <v>0</v>
      </c>
      <c r="V7923" s="5">
        <v>81.921000000000006</v>
      </c>
    </row>
    <row r="7924" spans="1:22" ht="15" thickBot="1" x14ac:dyDescent="0.35">
      <c r="A7924" s="4">
        <v>7923</v>
      </c>
      <c r="B7924" s="2" t="s">
        <v>9742</v>
      </c>
      <c r="C7924" s="1">
        <v>2014</v>
      </c>
      <c r="D7924" s="3">
        <v>41907</v>
      </c>
      <c r="E7924" s="3">
        <v>41912</v>
      </c>
      <c r="F7924" s="2" t="s">
        <v>50</v>
      </c>
      <c r="G7924" s="2" t="s">
        <v>3790</v>
      </c>
      <c r="H7924" s="2" t="s">
        <v>3791</v>
      </c>
      <c r="I7924" s="2" t="s">
        <v>102</v>
      </c>
      <c r="J7924" s="2" t="s">
        <v>27</v>
      </c>
      <c r="K7924" s="2" t="s">
        <v>7237</v>
      </c>
      <c r="L7924" s="2" t="s">
        <v>54</v>
      </c>
      <c r="M7924" s="1">
        <v>33021</v>
      </c>
      <c r="N7924" s="2" t="s">
        <v>30</v>
      </c>
      <c r="O7924" s="2" t="s">
        <v>6300</v>
      </c>
      <c r="P7924" s="2" t="s">
        <v>71</v>
      </c>
      <c r="Q7924" s="2" t="s">
        <v>72</v>
      </c>
      <c r="R7924" s="2" t="s">
        <v>6301</v>
      </c>
      <c r="S7924" s="1">
        <v>383.96</v>
      </c>
      <c r="T7924" s="1">
        <v>5</v>
      </c>
      <c r="U7924" s="1">
        <v>0.2</v>
      </c>
      <c r="V7924" s="5">
        <v>38.396000000000001</v>
      </c>
    </row>
    <row r="7925" spans="1:22" ht="15" thickBot="1" x14ac:dyDescent="0.35">
      <c r="A7925" s="4">
        <v>7924</v>
      </c>
      <c r="B7925" s="2" t="s">
        <v>9742</v>
      </c>
      <c r="C7925" s="1">
        <v>2014</v>
      </c>
      <c r="D7925" s="3">
        <v>41907</v>
      </c>
      <c r="E7925" s="3">
        <v>41912</v>
      </c>
      <c r="F7925" s="2" t="s">
        <v>50</v>
      </c>
      <c r="G7925" s="2" t="s">
        <v>3790</v>
      </c>
      <c r="H7925" s="2" t="s">
        <v>3791</v>
      </c>
      <c r="I7925" s="2" t="s">
        <v>102</v>
      </c>
      <c r="J7925" s="2" t="s">
        <v>27</v>
      </c>
      <c r="K7925" s="2" t="s">
        <v>7237</v>
      </c>
      <c r="L7925" s="2" t="s">
        <v>54</v>
      </c>
      <c r="M7925" s="1">
        <v>33021</v>
      </c>
      <c r="N7925" s="2" t="s">
        <v>30</v>
      </c>
      <c r="O7925" s="2" t="s">
        <v>673</v>
      </c>
      <c r="P7925" s="2" t="s">
        <v>46</v>
      </c>
      <c r="Q7925" s="2" t="s">
        <v>75</v>
      </c>
      <c r="R7925" s="2" t="s">
        <v>674</v>
      </c>
      <c r="S7925" s="1">
        <v>15.57</v>
      </c>
      <c r="T7925" s="1">
        <v>3</v>
      </c>
      <c r="U7925" s="1">
        <v>0.7</v>
      </c>
      <c r="V7925" s="5">
        <v>-11.417999999999999</v>
      </c>
    </row>
    <row r="7926" spans="1:22" ht="15" thickBot="1" x14ac:dyDescent="0.35">
      <c r="A7926" s="4">
        <v>7925</v>
      </c>
      <c r="B7926" s="2" t="s">
        <v>9743</v>
      </c>
      <c r="C7926" s="1">
        <v>2013</v>
      </c>
      <c r="D7926" s="3">
        <v>41500</v>
      </c>
      <c r="E7926" s="3">
        <v>41503</v>
      </c>
      <c r="F7926" s="2" t="s">
        <v>188</v>
      </c>
      <c r="G7926" s="2" t="s">
        <v>1426</v>
      </c>
      <c r="H7926" s="2" t="s">
        <v>1427</v>
      </c>
      <c r="I7926" s="2" t="s">
        <v>26</v>
      </c>
      <c r="J7926" s="2" t="s">
        <v>27</v>
      </c>
      <c r="K7926" s="2" t="s">
        <v>318</v>
      </c>
      <c r="L7926" s="2" t="s">
        <v>319</v>
      </c>
      <c r="M7926" s="1">
        <v>22153</v>
      </c>
      <c r="N7926" s="2" t="s">
        <v>30</v>
      </c>
      <c r="O7926" s="2" t="s">
        <v>361</v>
      </c>
      <c r="P7926" s="2" t="s">
        <v>46</v>
      </c>
      <c r="Q7926" s="2" t="s">
        <v>75</v>
      </c>
      <c r="R7926" s="2" t="s">
        <v>362</v>
      </c>
      <c r="S7926" s="1">
        <v>22.32</v>
      </c>
      <c r="T7926" s="1">
        <v>4</v>
      </c>
      <c r="U7926" s="1">
        <v>0</v>
      </c>
      <c r="V7926" s="5">
        <v>10.7136</v>
      </c>
    </row>
    <row r="7927" spans="1:22" ht="15" thickBot="1" x14ac:dyDescent="0.35">
      <c r="A7927" s="4">
        <v>7926</v>
      </c>
      <c r="B7927" s="2" t="s">
        <v>9743</v>
      </c>
      <c r="C7927" s="1">
        <v>2013</v>
      </c>
      <c r="D7927" s="3">
        <v>41500</v>
      </c>
      <c r="E7927" s="3">
        <v>41503</v>
      </c>
      <c r="F7927" s="2" t="s">
        <v>188</v>
      </c>
      <c r="G7927" s="2" t="s">
        <v>1426</v>
      </c>
      <c r="H7927" s="2" t="s">
        <v>1427</v>
      </c>
      <c r="I7927" s="2" t="s">
        <v>26</v>
      </c>
      <c r="J7927" s="2" t="s">
        <v>27</v>
      </c>
      <c r="K7927" s="2" t="s">
        <v>318</v>
      </c>
      <c r="L7927" s="2" t="s">
        <v>319</v>
      </c>
      <c r="M7927" s="1">
        <v>22153</v>
      </c>
      <c r="N7927" s="2" t="s">
        <v>30</v>
      </c>
      <c r="O7927" s="2" t="s">
        <v>1667</v>
      </c>
      <c r="P7927" s="2" t="s">
        <v>46</v>
      </c>
      <c r="Q7927" s="2" t="s">
        <v>47</v>
      </c>
      <c r="R7927" s="2" t="s">
        <v>1668</v>
      </c>
      <c r="S7927" s="1">
        <v>103.6</v>
      </c>
      <c r="T7927" s="1">
        <v>7</v>
      </c>
      <c r="U7927" s="1">
        <v>0</v>
      </c>
      <c r="V7927" s="5">
        <v>51.8</v>
      </c>
    </row>
    <row r="7928" spans="1:22" ht="15" thickBot="1" x14ac:dyDescent="0.35">
      <c r="A7928" s="4">
        <v>7927</v>
      </c>
      <c r="B7928" s="2" t="s">
        <v>9744</v>
      </c>
      <c r="C7928" s="1">
        <v>2014</v>
      </c>
      <c r="D7928" s="3">
        <v>41964</v>
      </c>
      <c r="E7928" s="3">
        <v>41968</v>
      </c>
      <c r="F7928" s="2" t="s">
        <v>23</v>
      </c>
      <c r="G7928" s="2" t="s">
        <v>4616</v>
      </c>
      <c r="H7928" s="2" t="s">
        <v>4617</v>
      </c>
      <c r="I7928" s="2" t="s">
        <v>41</v>
      </c>
      <c r="J7928" s="2" t="s">
        <v>27</v>
      </c>
      <c r="K7928" s="2" t="s">
        <v>266</v>
      </c>
      <c r="L7928" s="2" t="s">
        <v>267</v>
      </c>
      <c r="M7928" s="1">
        <v>10035</v>
      </c>
      <c r="N7928" s="2" t="s">
        <v>148</v>
      </c>
      <c r="O7928" s="2" t="s">
        <v>5956</v>
      </c>
      <c r="P7928" s="2" t="s">
        <v>71</v>
      </c>
      <c r="Q7928" s="2" t="s">
        <v>161</v>
      </c>
      <c r="R7928" s="2" t="s">
        <v>5957</v>
      </c>
      <c r="S7928" s="1">
        <v>2.97</v>
      </c>
      <c r="T7928" s="1">
        <v>3</v>
      </c>
      <c r="U7928" s="1">
        <v>0</v>
      </c>
      <c r="V7928" s="5">
        <v>1.3365</v>
      </c>
    </row>
    <row r="7929" spans="1:22" ht="15" thickBot="1" x14ac:dyDescent="0.35">
      <c r="A7929" s="4">
        <v>7928</v>
      </c>
      <c r="B7929" s="2" t="s">
        <v>9744</v>
      </c>
      <c r="C7929" s="1">
        <v>2014</v>
      </c>
      <c r="D7929" s="3">
        <v>41964</v>
      </c>
      <c r="E7929" s="3">
        <v>41968</v>
      </c>
      <c r="F7929" s="2" t="s">
        <v>23</v>
      </c>
      <c r="G7929" s="2" t="s">
        <v>4616</v>
      </c>
      <c r="H7929" s="2" t="s">
        <v>4617</v>
      </c>
      <c r="I7929" s="2" t="s">
        <v>41</v>
      </c>
      <c r="J7929" s="2" t="s">
        <v>27</v>
      </c>
      <c r="K7929" s="2" t="s">
        <v>266</v>
      </c>
      <c r="L7929" s="2" t="s">
        <v>267</v>
      </c>
      <c r="M7929" s="1">
        <v>10035</v>
      </c>
      <c r="N7929" s="2" t="s">
        <v>148</v>
      </c>
      <c r="O7929" s="2" t="s">
        <v>1676</v>
      </c>
      <c r="P7929" s="2" t="s">
        <v>71</v>
      </c>
      <c r="Q7929" s="2" t="s">
        <v>72</v>
      </c>
      <c r="R7929" s="2" t="s">
        <v>1677</v>
      </c>
      <c r="S7929" s="1">
        <v>569.99</v>
      </c>
      <c r="T7929" s="1">
        <v>1</v>
      </c>
      <c r="U7929" s="1">
        <v>0</v>
      </c>
      <c r="V7929" s="5">
        <v>170.99700000000001</v>
      </c>
    </row>
    <row r="7930" spans="1:22" ht="15" thickBot="1" x14ac:dyDescent="0.35">
      <c r="A7930" s="4">
        <v>7929</v>
      </c>
      <c r="B7930" s="2" t="s">
        <v>9744</v>
      </c>
      <c r="C7930" s="1">
        <v>2014</v>
      </c>
      <c r="D7930" s="3">
        <v>41964</v>
      </c>
      <c r="E7930" s="3">
        <v>41968</v>
      </c>
      <c r="F7930" s="2" t="s">
        <v>23</v>
      </c>
      <c r="G7930" s="2" t="s">
        <v>4616</v>
      </c>
      <c r="H7930" s="2" t="s">
        <v>4617</v>
      </c>
      <c r="I7930" s="2" t="s">
        <v>41</v>
      </c>
      <c r="J7930" s="2" t="s">
        <v>27</v>
      </c>
      <c r="K7930" s="2" t="s">
        <v>266</v>
      </c>
      <c r="L7930" s="2" t="s">
        <v>267</v>
      </c>
      <c r="M7930" s="1">
        <v>10035</v>
      </c>
      <c r="N7930" s="2" t="s">
        <v>148</v>
      </c>
      <c r="O7930" s="2" t="s">
        <v>9021</v>
      </c>
      <c r="P7930" s="2" t="s">
        <v>32</v>
      </c>
      <c r="Q7930" s="2" t="s">
        <v>65</v>
      </c>
      <c r="R7930" s="2" t="s">
        <v>9022</v>
      </c>
      <c r="S7930" s="1">
        <v>50.97</v>
      </c>
      <c r="T7930" s="1">
        <v>3</v>
      </c>
      <c r="U7930" s="1">
        <v>0</v>
      </c>
      <c r="V7930" s="5">
        <v>9.1745999999999999</v>
      </c>
    </row>
    <row r="7931" spans="1:22" ht="15" thickBot="1" x14ac:dyDescent="0.35">
      <c r="A7931" s="4">
        <v>7930</v>
      </c>
      <c r="B7931" s="2" t="s">
        <v>9745</v>
      </c>
      <c r="C7931" s="1">
        <v>2014</v>
      </c>
      <c r="D7931" s="3">
        <v>41846</v>
      </c>
      <c r="E7931" s="3">
        <v>41848</v>
      </c>
      <c r="F7931" s="2" t="s">
        <v>188</v>
      </c>
      <c r="G7931" s="2" t="s">
        <v>8694</v>
      </c>
      <c r="H7931" s="2" t="s">
        <v>8695</v>
      </c>
      <c r="I7931" s="2" t="s">
        <v>102</v>
      </c>
      <c r="J7931" s="2" t="s">
        <v>27</v>
      </c>
      <c r="K7931" s="2" t="s">
        <v>815</v>
      </c>
      <c r="L7931" s="2" t="s">
        <v>104</v>
      </c>
      <c r="M7931" s="1">
        <v>75217</v>
      </c>
      <c r="N7931" s="2" t="s">
        <v>105</v>
      </c>
      <c r="O7931" s="2" t="s">
        <v>4677</v>
      </c>
      <c r="P7931" s="2" t="s">
        <v>32</v>
      </c>
      <c r="Q7931" s="2" t="s">
        <v>56</v>
      </c>
      <c r="R7931" s="2" t="s">
        <v>4678</v>
      </c>
      <c r="S7931" s="1">
        <v>298.11599999999999</v>
      </c>
      <c r="T7931" s="1">
        <v>6</v>
      </c>
      <c r="U7931" s="1">
        <v>0.3</v>
      </c>
      <c r="V7931" s="5">
        <v>-4.2587999999999999</v>
      </c>
    </row>
    <row r="7932" spans="1:22" ht="15" thickBot="1" x14ac:dyDescent="0.35">
      <c r="A7932" s="4">
        <v>7931</v>
      </c>
      <c r="B7932" s="2" t="s">
        <v>9746</v>
      </c>
      <c r="C7932" s="1">
        <v>2013</v>
      </c>
      <c r="D7932" s="3">
        <v>41359</v>
      </c>
      <c r="E7932" s="3">
        <v>41361</v>
      </c>
      <c r="F7932" s="2" t="s">
        <v>23</v>
      </c>
      <c r="G7932" s="2" t="s">
        <v>3856</v>
      </c>
      <c r="H7932" s="2" t="s">
        <v>3857</v>
      </c>
      <c r="I7932" s="2" t="s">
        <v>41</v>
      </c>
      <c r="J7932" s="2" t="s">
        <v>27</v>
      </c>
      <c r="K7932" s="2" t="s">
        <v>266</v>
      </c>
      <c r="L7932" s="2" t="s">
        <v>267</v>
      </c>
      <c r="M7932" s="1">
        <v>10024</v>
      </c>
      <c r="N7932" s="2" t="s">
        <v>148</v>
      </c>
      <c r="O7932" s="2" t="s">
        <v>4132</v>
      </c>
      <c r="P7932" s="2" t="s">
        <v>46</v>
      </c>
      <c r="Q7932" s="2" t="s">
        <v>68</v>
      </c>
      <c r="R7932" s="2" t="s">
        <v>4133</v>
      </c>
      <c r="S7932" s="1">
        <v>59.52</v>
      </c>
      <c r="T7932" s="1">
        <v>3</v>
      </c>
      <c r="U7932" s="1">
        <v>0</v>
      </c>
      <c r="V7932" s="5">
        <v>17.856000000000002</v>
      </c>
    </row>
    <row r="7933" spans="1:22" ht="15" thickBot="1" x14ac:dyDescent="0.35">
      <c r="A7933" s="4">
        <v>7932</v>
      </c>
      <c r="B7933" s="2" t="s">
        <v>9747</v>
      </c>
      <c r="C7933" s="1">
        <v>2013</v>
      </c>
      <c r="D7933" s="3">
        <v>41471</v>
      </c>
      <c r="E7933" s="3">
        <v>41476</v>
      </c>
      <c r="F7933" s="2" t="s">
        <v>50</v>
      </c>
      <c r="G7933" s="2" t="s">
        <v>3907</v>
      </c>
      <c r="H7933" s="2" t="s">
        <v>3908</v>
      </c>
      <c r="I7933" s="2" t="s">
        <v>41</v>
      </c>
      <c r="J7933" s="2" t="s">
        <v>27</v>
      </c>
      <c r="K7933" s="2" t="s">
        <v>419</v>
      </c>
      <c r="L7933" s="2" t="s">
        <v>420</v>
      </c>
      <c r="M7933" s="1">
        <v>97206</v>
      </c>
      <c r="N7933" s="2" t="s">
        <v>44</v>
      </c>
      <c r="O7933" s="2" t="s">
        <v>1461</v>
      </c>
      <c r="P7933" s="2" t="s">
        <v>32</v>
      </c>
      <c r="Q7933" s="2" t="s">
        <v>36</v>
      </c>
      <c r="R7933" s="2" t="s">
        <v>1462</v>
      </c>
      <c r="S7933" s="1">
        <v>230.28</v>
      </c>
      <c r="T7933" s="1">
        <v>3</v>
      </c>
      <c r="U7933" s="1">
        <v>0.2</v>
      </c>
      <c r="V7933" s="5">
        <v>23.027999999999999</v>
      </c>
    </row>
    <row r="7934" spans="1:22" ht="15" thickBot="1" x14ac:dyDescent="0.35">
      <c r="A7934" s="4">
        <v>7933</v>
      </c>
      <c r="B7934" s="2" t="s">
        <v>9747</v>
      </c>
      <c r="C7934" s="1">
        <v>2013</v>
      </c>
      <c r="D7934" s="3">
        <v>41471</v>
      </c>
      <c r="E7934" s="3">
        <v>41476</v>
      </c>
      <c r="F7934" s="2" t="s">
        <v>50</v>
      </c>
      <c r="G7934" s="2" t="s">
        <v>3907</v>
      </c>
      <c r="H7934" s="2" t="s">
        <v>3908</v>
      </c>
      <c r="I7934" s="2" t="s">
        <v>41</v>
      </c>
      <c r="J7934" s="2" t="s">
        <v>27</v>
      </c>
      <c r="K7934" s="2" t="s">
        <v>419</v>
      </c>
      <c r="L7934" s="2" t="s">
        <v>420</v>
      </c>
      <c r="M7934" s="1">
        <v>97206</v>
      </c>
      <c r="N7934" s="2" t="s">
        <v>44</v>
      </c>
      <c r="O7934" s="2" t="s">
        <v>3733</v>
      </c>
      <c r="P7934" s="2" t="s">
        <v>46</v>
      </c>
      <c r="Q7934" s="2" t="s">
        <v>90</v>
      </c>
      <c r="R7934" s="2" t="s">
        <v>3734</v>
      </c>
      <c r="S7934" s="1">
        <v>105.52</v>
      </c>
      <c r="T7934" s="1">
        <v>5</v>
      </c>
      <c r="U7934" s="1">
        <v>0.2</v>
      </c>
      <c r="V7934" s="5">
        <v>34.293999999999997</v>
      </c>
    </row>
    <row r="7935" spans="1:22" ht="15" thickBot="1" x14ac:dyDescent="0.35">
      <c r="A7935" s="4">
        <v>7934</v>
      </c>
      <c r="B7935" s="2" t="s">
        <v>9748</v>
      </c>
      <c r="C7935" s="1">
        <v>2014</v>
      </c>
      <c r="D7935" s="3">
        <v>41869</v>
      </c>
      <c r="E7935" s="3">
        <v>41876</v>
      </c>
      <c r="F7935" s="2" t="s">
        <v>50</v>
      </c>
      <c r="G7935" s="2" t="s">
        <v>3847</v>
      </c>
      <c r="H7935" s="2" t="s">
        <v>3848</v>
      </c>
      <c r="I7935" s="2" t="s">
        <v>41</v>
      </c>
      <c r="J7935" s="2" t="s">
        <v>27</v>
      </c>
      <c r="K7935" s="2" t="s">
        <v>991</v>
      </c>
      <c r="L7935" s="2" t="s">
        <v>43</v>
      </c>
      <c r="M7935" s="1">
        <v>94513</v>
      </c>
      <c r="N7935" s="2" t="s">
        <v>44</v>
      </c>
      <c r="O7935" s="2" t="s">
        <v>4131</v>
      </c>
      <c r="P7935" s="2" t="s">
        <v>46</v>
      </c>
      <c r="Q7935" s="2" t="s">
        <v>173</v>
      </c>
      <c r="R7935" s="2" t="s">
        <v>186</v>
      </c>
      <c r="S7935" s="1">
        <v>23.36</v>
      </c>
      <c r="T7935" s="1">
        <v>2</v>
      </c>
      <c r="U7935" s="1">
        <v>0</v>
      </c>
      <c r="V7935" s="5">
        <v>11.68</v>
      </c>
    </row>
    <row r="7936" spans="1:22" ht="15" thickBot="1" x14ac:dyDescent="0.35">
      <c r="A7936" s="4">
        <v>7935</v>
      </c>
      <c r="B7936" s="2" t="s">
        <v>9748</v>
      </c>
      <c r="C7936" s="1">
        <v>2014</v>
      </c>
      <c r="D7936" s="3">
        <v>41869</v>
      </c>
      <c r="E7936" s="3">
        <v>41876</v>
      </c>
      <c r="F7936" s="2" t="s">
        <v>50</v>
      </c>
      <c r="G7936" s="2" t="s">
        <v>3847</v>
      </c>
      <c r="H7936" s="2" t="s">
        <v>3848</v>
      </c>
      <c r="I7936" s="2" t="s">
        <v>41</v>
      </c>
      <c r="J7936" s="2" t="s">
        <v>27</v>
      </c>
      <c r="K7936" s="2" t="s">
        <v>991</v>
      </c>
      <c r="L7936" s="2" t="s">
        <v>43</v>
      </c>
      <c r="M7936" s="1">
        <v>94513</v>
      </c>
      <c r="N7936" s="2" t="s">
        <v>44</v>
      </c>
      <c r="O7936" s="2" t="s">
        <v>3893</v>
      </c>
      <c r="P7936" s="2" t="s">
        <v>71</v>
      </c>
      <c r="Q7936" s="2" t="s">
        <v>72</v>
      </c>
      <c r="R7936" s="2" t="s">
        <v>3894</v>
      </c>
      <c r="S7936" s="1">
        <v>71.975999999999999</v>
      </c>
      <c r="T7936" s="1">
        <v>3</v>
      </c>
      <c r="U7936" s="1">
        <v>0.2</v>
      </c>
      <c r="V7936" s="5">
        <v>8.9969999999999999</v>
      </c>
    </row>
    <row r="7937" spans="1:22" ht="15" thickBot="1" x14ac:dyDescent="0.35">
      <c r="A7937" s="4">
        <v>7936</v>
      </c>
      <c r="B7937" s="2" t="s">
        <v>9748</v>
      </c>
      <c r="C7937" s="1">
        <v>2014</v>
      </c>
      <c r="D7937" s="3">
        <v>41869</v>
      </c>
      <c r="E7937" s="3">
        <v>41876</v>
      </c>
      <c r="F7937" s="2" t="s">
        <v>50</v>
      </c>
      <c r="G7937" s="2" t="s">
        <v>3847</v>
      </c>
      <c r="H7937" s="2" t="s">
        <v>3848</v>
      </c>
      <c r="I7937" s="2" t="s">
        <v>41</v>
      </c>
      <c r="J7937" s="2" t="s">
        <v>27</v>
      </c>
      <c r="K7937" s="2" t="s">
        <v>991</v>
      </c>
      <c r="L7937" s="2" t="s">
        <v>43</v>
      </c>
      <c r="M7937" s="1">
        <v>94513</v>
      </c>
      <c r="N7937" s="2" t="s">
        <v>44</v>
      </c>
      <c r="O7937" s="2" t="s">
        <v>4461</v>
      </c>
      <c r="P7937" s="2" t="s">
        <v>46</v>
      </c>
      <c r="Q7937" s="2" t="s">
        <v>90</v>
      </c>
      <c r="R7937" s="2" t="s">
        <v>4462</v>
      </c>
      <c r="S7937" s="1">
        <v>8.56</v>
      </c>
      <c r="T7937" s="1">
        <v>2</v>
      </c>
      <c r="U7937" s="1">
        <v>0</v>
      </c>
      <c r="V7937" s="5">
        <v>3.8519999999999999</v>
      </c>
    </row>
    <row r="7938" spans="1:22" ht="15" thickBot="1" x14ac:dyDescent="0.35">
      <c r="A7938" s="4">
        <v>7937</v>
      </c>
      <c r="B7938" s="2" t="s">
        <v>9748</v>
      </c>
      <c r="C7938" s="1">
        <v>2014</v>
      </c>
      <c r="D7938" s="3">
        <v>41869</v>
      </c>
      <c r="E7938" s="3">
        <v>41876</v>
      </c>
      <c r="F7938" s="2" t="s">
        <v>50</v>
      </c>
      <c r="G7938" s="2" t="s">
        <v>3847</v>
      </c>
      <c r="H7938" s="2" t="s">
        <v>3848</v>
      </c>
      <c r="I7938" s="2" t="s">
        <v>41</v>
      </c>
      <c r="J7938" s="2" t="s">
        <v>27</v>
      </c>
      <c r="K7938" s="2" t="s">
        <v>991</v>
      </c>
      <c r="L7938" s="2" t="s">
        <v>43</v>
      </c>
      <c r="M7938" s="1">
        <v>94513</v>
      </c>
      <c r="N7938" s="2" t="s">
        <v>44</v>
      </c>
      <c r="O7938" s="2" t="s">
        <v>6136</v>
      </c>
      <c r="P7938" s="2" t="s">
        <v>46</v>
      </c>
      <c r="Q7938" s="2" t="s">
        <v>75</v>
      </c>
      <c r="R7938" s="2" t="s">
        <v>6137</v>
      </c>
      <c r="S7938" s="1">
        <v>13.92</v>
      </c>
      <c r="T7938" s="1">
        <v>3</v>
      </c>
      <c r="U7938" s="1">
        <v>0.2</v>
      </c>
      <c r="V7938" s="5">
        <v>4.8719999999999999</v>
      </c>
    </row>
    <row r="7939" spans="1:22" ht="15" thickBot="1" x14ac:dyDescent="0.35">
      <c r="A7939" s="4">
        <v>7938</v>
      </c>
      <c r="B7939" s="2" t="s">
        <v>9748</v>
      </c>
      <c r="C7939" s="1">
        <v>2014</v>
      </c>
      <c r="D7939" s="3">
        <v>41869</v>
      </c>
      <c r="E7939" s="3">
        <v>41876</v>
      </c>
      <c r="F7939" s="2" t="s">
        <v>50</v>
      </c>
      <c r="G7939" s="2" t="s">
        <v>3847</v>
      </c>
      <c r="H7939" s="2" t="s">
        <v>3848</v>
      </c>
      <c r="I7939" s="2" t="s">
        <v>41</v>
      </c>
      <c r="J7939" s="2" t="s">
        <v>27</v>
      </c>
      <c r="K7939" s="2" t="s">
        <v>991</v>
      </c>
      <c r="L7939" s="2" t="s">
        <v>43</v>
      </c>
      <c r="M7939" s="1">
        <v>94513</v>
      </c>
      <c r="N7939" s="2" t="s">
        <v>44</v>
      </c>
      <c r="O7939" s="2" t="s">
        <v>597</v>
      </c>
      <c r="P7939" s="2" t="s">
        <v>46</v>
      </c>
      <c r="Q7939" s="2" t="s">
        <v>78</v>
      </c>
      <c r="R7939" s="2" t="s">
        <v>598</v>
      </c>
      <c r="S7939" s="1">
        <v>2518.29</v>
      </c>
      <c r="T7939" s="1">
        <v>9</v>
      </c>
      <c r="U7939" s="1">
        <v>0</v>
      </c>
      <c r="V7939" s="5">
        <v>654.75540000000001</v>
      </c>
    </row>
    <row r="7940" spans="1:22" ht="15" thickBot="1" x14ac:dyDescent="0.35">
      <c r="A7940" s="4">
        <v>7939</v>
      </c>
      <c r="B7940" s="2" t="s">
        <v>9748</v>
      </c>
      <c r="C7940" s="1">
        <v>2014</v>
      </c>
      <c r="D7940" s="3">
        <v>41869</v>
      </c>
      <c r="E7940" s="3">
        <v>41876</v>
      </c>
      <c r="F7940" s="2" t="s">
        <v>50</v>
      </c>
      <c r="G7940" s="2" t="s">
        <v>3847</v>
      </c>
      <c r="H7940" s="2" t="s">
        <v>3848</v>
      </c>
      <c r="I7940" s="2" t="s">
        <v>41</v>
      </c>
      <c r="J7940" s="2" t="s">
        <v>27</v>
      </c>
      <c r="K7940" s="2" t="s">
        <v>991</v>
      </c>
      <c r="L7940" s="2" t="s">
        <v>43</v>
      </c>
      <c r="M7940" s="1">
        <v>94513</v>
      </c>
      <c r="N7940" s="2" t="s">
        <v>44</v>
      </c>
      <c r="O7940" s="2" t="s">
        <v>2870</v>
      </c>
      <c r="P7940" s="2" t="s">
        <v>46</v>
      </c>
      <c r="Q7940" s="2" t="s">
        <v>59</v>
      </c>
      <c r="R7940" s="2" t="s">
        <v>2871</v>
      </c>
      <c r="S7940" s="1">
        <v>540.57000000000005</v>
      </c>
      <c r="T7940" s="1">
        <v>3</v>
      </c>
      <c r="U7940" s="1">
        <v>0</v>
      </c>
      <c r="V7940" s="5">
        <v>140.54820000000001</v>
      </c>
    </row>
    <row r="7941" spans="1:22" ht="15" thickBot="1" x14ac:dyDescent="0.35">
      <c r="A7941" s="4">
        <v>7940</v>
      </c>
      <c r="B7941" s="2" t="s">
        <v>9748</v>
      </c>
      <c r="C7941" s="1">
        <v>2014</v>
      </c>
      <c r="D7941" s="3">
        <v>41869</v>
      </c>
      <c r="E7941" s="3">
        <v>41876</v>
      </c>
      <c r="F7941" s="2" t="s">
        <v>50</v>
      </c>
      <c r="G7941" s="2" t="s">
        <v>3847</v>
      </c>
      <c r="H7941" s="2" t="s">
        <v>3848</v>
      </c>
      <c r="I7941" s="2" t="s">
        <v>41</v>
      </c>
      <c r="J7941" s="2" t="s">
        <v>27</v>
      </c>
      <c r="K7941" s="2" t="s">
        <v>991</v>
      </c>
      <c r="L7941" s="2" t="s">
        <v>43</v>
      </c>
      <c r="M7941" s="1">
        <v>94513</v>
      </c>
      <c r="N7941" s="2" t="s">
        <v>44</v>
      </c>
      <c r="O7941" s="2" t="s">
        <v>2557</v>
      </c>
      <c r="P7941" s="2" t="s">
        <v>46</v>
      </c>
      <c r="Q7941" s="2" t="s">
        <v>75</v>
      </c>
      <c r="R7941" s="2" t="s">
        <v>2558</v>
      </c>
      <c r="S7941" s="1">
        <v>221.05600000000001</v>
      </c>
      <c r="T7941" s="1">
        <v>8</v>
      </c>
      <c r="U7941" s="1">
        <v>0.2</v>
      </c>
      <c r="V7941" s="5">
        <v>77.369600000000005</v>
      </c>
    </row>
    <row r="7942" spans="1:22" ht="15" thickBot="1" x14ac:dyDescent="0.35">
      <c r="A7942" s="4">
        <v>7941</v>
      </c>
      <c r="B7942" s="2" t="s">
        <v>9749</v>
      </c>
      <c r="C7942" s="1">
        <v>2013</v>
      </c>
      <c r="D7942" s="3">
        <v>41623</v>
      </c>
      <c r="E7942" s="3">
        <v>41626</v>
      </c>
      <c r="F7942" s="2" t="s">
        <v>188</v>
      </c>
      <c r="G7942" s="2" t="s">
        <v>878</v>
      </c>
      <c r="H7942" s="2" t="s">
        <v>879</v>
      </c>
      <c r="I7942" s="2" t="s">
        <v>41</v>
      </c>
      <c r="J7942" s="2" t="s">
        <v>27</v>
      </c>
      <c r="K7942" s="2" t="s">
        <v>947</v>
      </c>
      <c r="L7942" s="2" t="s">
        <v>43</v>
      </c>
      <c r="M7942" s="1">
        <v>92037</v>
      </c>
      <c r="N7942" s="2" t="s">
        <v>44</v>
      </c>
      <c r="O7942" s="2" t="s">
        <v>304</v>
      </c>
      <c r="P7942" s="2" t="s">
        <v>32</v>
      </c>
      <c r="Q7942" s="2" t="s">
        <v>36</v>
      </c>
      <c r="R7942" s="2" t="s">
        <v>552</v>
      </c>
      <c r="S7942" s="1">
        <v>81.424000000000007</v>
      </c>
      <c r="T7942" s="1">
        <v>2</v>
      </c>
      <c r="U7942" s="1">
        <v>0.2</v>
      </c>
      <c r="V7942" s="5">
        <v>-9.1601999999999997</v>
      </c>
    </row>
    <row r="7943" spans="1:22" ht="15" thickBot="1" x14ac:dyDescent="0.35">
      <c r="A7943" s="4">
        <v>7942</v>
      </c>
      <c r="B7943" s="2" t="s">
        <v>9749</v>
      </c>
      <c r="C7943" s="1">
        <v>2013</v>
      </c>
      <c r="D7943" s="3">
        <v>41623</v>
      </c>
      <c r="E7943" s="3">
        <v>41626</v>
      </c>
      <c r="F7943" s="2" t="s">
        <v>188</v>
      </c>
      <c r="G7943" s="2" t="s">
        <v>878</v>
      </c>
      <c r="H7943" s="2" t="s">
        <v>879</v>
      </c>
      <c r="I7943" s="2" t="s">
        <v>41</v>
      </c>
      <c r="J7943" s="2" t="s">
        <v>27</v>
      </c>
      <c r="K7943" s="2" t="s">
        <v>947</v>
      </c>
      <c r="L7943" s="2" t="s">
        <v>43</v>
      </c>
      <c r="M7943" s="1">
        <v>92037</v>
      </c>
      <c r="N7943" s="2" t="s">
        <v>44</v>
      </c>
      <c r="O7943" s="2" t="s">
        <v>635</v>
      </c>
      <c r="P7943" s="2" t="s">
        <v>46</v>
      </c>
      <c r="Q7943" s="2" t="s">
        <v>59</v>
      </c>
      <c r="R7943" s="2" t="s">
        <v>636</v>
      </c>
      <c r="S7943" s="1">
        <v>134.80000000000001</v>
      </c>
      <c r="T7943" s="1">
        <v>10</v>
      </c>
      <c r="U7943" s="1">
        <v>0</v>
      </c>
      <c r="V7943" s="5">
        <v>35.048000000000002</v>
      </c>
    </row>
    <row r="7944" spans="1:22" ht="15" thickBot="1" x14ac:dyDescent="0.35">
      <c r="A7944" s="4">
        <v>7943</v>
      </c>
      <c r="B7944" s="2" t="s">
        <v>9750</v>
      </c>
      <c r="C7944" s="1">
        <v>2014</v>
      </c>
      <c r="D7944" s="3">
        <v>41999</v>
      </c>
      <c r="E7944" s="3">
        <v>42006</v>
      </c>
      <c r="F7944" s="2" t="s">
        <v>50</v>
      </c>
      <c r="G7944" s="2" t="s">
        <v>2626</v>
      </c>
      <c r="H7944" s="2" t="s">
        <v>2627</v>
      </c>
      <c r="I7944" s="2" t="s">
        <v>26</v>
      </c>
      <c r="J7944" s="2" t="s">
        <v>27</v>
      </c>
      <c r="K7944" s="2" t="s">
        <v>815</v>
      </c>
      <c r="L7944" s="2" t="s">
        <v>104</v>
      </c>
      <c r="M7944" s="1">
        <v>75081</v>
      </c>
      <c r="N7944" s="2" t="s">
        <v>105</v>
      </c>
      <c r="O7944" s="2" t="s">
        <v>2786</v>
      </c>
      <c r="P7944" s="2" t="s">
        <v>46</v>
      </c>
      <c r="Q7944" s="2" t="s">
        <v>75</v>
      </c>
      <c r="R7944" s="2" t="s">
        <v>2787</v>
      </c>
      <c r="S7944" s="1">
        <v>39.582000000000001</v>
      </c>
      <c r="T7944" s="1">
        <v>9</v>
      </c>
      <c r="U7944" s="1">
        <v>0.8</v>
      </c>
      <c r="V7944" s="5">
        <v>-59.372999999999998</v>
      </c>
    </row>
    <row r="7945" spans="1:22" ht="15" thickBot="1" x14ac:dyDescent="0.35">
      <c r="A7945" s="4">
        <v>7944</v>
      </c>
      <c r="B7945" s="2" t="s">
        <v>9750</v>
      </c>
      <c r="C7945" s="1">
        <v>2014</v>
      </c>
      <c r="D7945" s="3">
        <v>41999</v>
      </c>
      <c r="E7945" s="3">
        <v>42006</v>
      </c>
      <c r="F7945" s="2" t="s">
        <v>50</v>
      </c>
      <c r="G7945" s="2" t="s">
        <v>2626</v>
      </c>
      <c r="H7945" s="2" t="s">
        <v>2627</v>
      </c>
      <c r="I7945" s="2" t="s">
        <v>26</v>
      </c>
      <c r="J7945" s="2" t="s">
        <v>27</v>
      </c>
      <c r="K7945" s="2" t="s">
        <v>815</v>
      </c>
      <c r="L7945" s="2" t="s">
        <v>104</v>
      </c>
      <c r="M7945" s="1">
        <v>75081</v>
      </c>
      <c r="N7945" s="2" t="s">
        <v>105</v>
      </c>
      <c r="O7945" s="2" t="s">
        <v>6052</v>
      </c>
      <c r="P7945" s="2" t="s">
        <v>46</v>
      </c>
      <c r="Q7945" s="2" t="s">
        <v>578</v>
      </c>
      <c r="R7945" s="2" t="s">
        <v>186</v>
      </c>
      <c r="S7945" s="1">
        <v>44.688000000000002</v>
      </c>
      <c r="T7945" s="1">
        <v>7</v>
      </c>
      <c r="U7945" s="1">
        <v>0.2</v>
      </c>
      <c r="V7945" s="5">
        <v>5.0274000000000001</v>
      </c>
    </row>
    <row r="7946" spans="1:22" ht="15" thickBot="1" x14ac:dyDescent="0.35">
      <c r="A7946" s="4">
        <v>7945</v>
      </c>
      <c r="B7946" s="2" t="s">
        <v>9750</v>
      </c>
      <c r="C7946" s="1">
        <v>2014</v>
      </c>
      <c r="D7946" s="3">
        <v>41999</v>
      </c>
      <c r="E7946" s="3">
        <v>42006</v>
      </c>
      <c r="F7946" s="2" t="s">
        <v>50</v>
      </c>
      <c r="G7946" s="2" t="s">
        <v>2626</v>
      </c>
      <c r="H7946" s="2" t="s">
        <v>2627</v>
      </c>
      <c r="I7946" s="2" t="s">
        <v>26</v>
      </c>
      <c r="J7946" s="2" t="s">
        <v>27</v>
      </c>
      <c r="K7946" s="2" t="s">
        <v>815</v>
      </c>
      <c r="L7946" s="2" t="s">
        <v>104</v>
      </c>
      <c r="M7946" s="1">
        <v>75081</v>
      </c>
      <c r="N7946" s="2" t="s">
        <v>105</v>
      </c>
      <c r="O7946" s="2" t="s">
        <v>6379</v>
      </c>
      <c r="P7946" s="2" t="s">
        <v>46</v>
      </c>
      <c r="Q7946" s="2" t="s">
        <v>68</v>
      </c>
      <c r="R7946" s="2" t="s">
        <v>6380</v>
      </c>
      <c r="S7946" s="1">
        <v>31.744</v>
      </c>
      <c r="T7946" s="1">
        <v>2</v>
      </c>
      <c r="U7946" s="1">
        <v>0.2</v>
      </c>
      <c r="V7946" s="5">
        <v>2.3807999999999998</v>
      </c>
    </row>
    <row r="7947" spans="1:22" ht="15" thickBot="1" x14ac:dyDescent="0.35">
      <c r="A7947" s="4">
        <v>7946</v>
      </c>
      <c r="B7947" s="2" t="s">
        <v>9750</v>
      </c>
      <c r="C7947" s="1">
        <v>2014</v>
      </c>
      <c r="D7947" s="3">
        <v>41999</v>
      </c>
      <c r="E7947" s="3">
        <v>42006</v>
      </c>
      <c r="F7947" s="2" t="s">
        <v>50</v>
      </c>
      <c r="G7947" s="2" t="s">
        <v>2626</v>
      </c>
      <c r="H7947" s="2" t="s">
        <v>2627</v>
      </c>
      <c r="I7947" s="2" t="s">
        <v>26</v>
      </c>
      <c r="J7947" s="2" t="s">
        <v>27</v>
      </c>
      <c r="K7947" s="2" t="s">
        <v>815</v>
      </c>
      <c r="L7947" s="2" t="s">
        <v>104</v>
      </c>
      <c r="M7947" s="1">
        <v>75081</v>
      </c>
      <c r="N7947" s="2" t="s">
        <v>105</v>
      </c>
      <c r="O7947" s="2" t="s">
        <v>3127</v>
      </c>
      <c r="P7947" s="2" t="s">
        <v>46</v>
      </c>
      <c r="Q7947" s="2" t="s">
        <v>75</v>
      </c>
      <c r="R7947" s="2" t="s">
        <v>3128</v>
      </c>
      <c r="S7947" s="1">
        <v>40.98</v>
      </c>
      <c r="T7947" s="1">
        <v>5</v>
      </c>
      <c r="U7947" s="1">
        <v>0.8</v>
      </c>
      <c r="V7947" s="5">
        <v>-65.567999999999998</v>
      </c>
    </row>
    <row r="7948" spans="1:22" ht="15" thickBot="1" x14ac:dyDescent="0.35">
      <c r="A7948" s="4">
        <v>7947</v>
      </c>
      <c r="B7948" s="2" t="s">
        <v>9750</v>
      </c>
      <c r="C7948" s="1">
        <v>2014</v>
      </c>
      <c r="D7948" s="3">
        <v>41999</v>
      </c>
      <c r="E7948" s="3">
        <v>42006</v>
      </c>
      <c r="F7948" s="2" t="s">
        <v>50</v>
      </c>
      <c r="G7948" s="2" t="s">
        <v>2626</v>
      </c>
      <c r="H7948" s="2" t="s">
        <v>2627</v>
      </c>
      <c r="I7948" s="2" t="s">
        <v>26</v>
      </c>
      <c r="J7948" s="2" t="s">
        <v>27</v>
      </c>
      <c r="K7948" s="2" t="s">
        <v>815</v>
      </c>
      <c r="L7948" s="2" t="s">
        <v>104</v>
      </c>
      <c r="M7948" s="1">
        <v>75081</v>
      </c>
      <c r="N7948" s="2" t="s">
        <v>105</v>
      </c>
      <c r="O7948" s="2" t="s">
        <v>4315</v>
      </c>
      <c r="P7948" s="2" t="s">
        <v>46</v>
      </c>
      <c r="Q7948" s="2" t="s">
        <v>75</v>
      </c>
      <c r="R7948" s="2" t="s">
        <v>4316</v>
      </c>
      <c r="S7948" s="1">
        <v>3.1680000000000001</v>
      </c>
      <c r="T7948" s="1">
        <v>3</v>
      </c>
      <c r="U7948" s="1">
        <v>0.8</v>
      </c>
      <c r="V7948" s="5">
        <v>-5.0688000000000004</v>
      </c>
    </row>
    <row r="7949" spans="1:22" ht="15" thickBot="1" x14ac:dyDescent="0.35">
      <c r="A7949" s="4">
        <v>7948</v>
      </c>
      <c r="B7949" s="2" t="s">
        <v>9751</v>
      </c>
      <c r="C7949" s="1">
        <v>2011</v>
      </c>
      <c r="D7949" s="3">
        <v>40603</v>
      </c>
      <c r="E7949" s="3">
        <v>40607</v>
      </c>
      <c r="F7949" s="2" t="s">
        <v>50</v>
      </c>
      <c r="G7949" s="2" t="s">
        <v>5522</v>
      </c>
      <c r="H7949" s="2" t="s">
        <v>5523</v>
      </c>
      <c r="I7949" s="2" t="s">
        <v>26</v>
      </c>
      <c r="J7949" s="2" t="s">
        <v>27</v>
      </c>
      <c r="K7949" s="2" t="s">
        <v>4172</v>
      </c>
      <c r="L7949" s="2" t="s">
        <v>104</v>
      </c>
      <c r="M7949" s="1">
        <v>79907</v>
      </c>
      <c r="N7949" s="2" t="s">
        <v>105</v>
      </c>
      <c r="O7949" s="2" t="s">
        <v>4866</v>
      </c>
      <c r="P7949" s="2" t="s">
        <v>46</v>
      </c>
      <c r="Q7949" s="2" t="s">
        <v>269</v>
      </c>
      <c r="R7949" s="2" t="s">
        <v>4867</v>
      </c>
      <c r="S7949" s="1">
        <v>18.84</v>
      </c>
      <c r="T7949" s="1">
        <v>5</v>
      </c>
      <c r="U7949" s="1">
        <v>0.2</v>
      </c>
      <c r="V7949" s="5">
        <v>-3.5325000000000002</v>
      </c>
    </row>
    <row r="7950" spans="1:22" ht="15" thickBot="1" x14ac:dyDescent="0.35">
      <c r="A7950" s="4">
        <v>7949</v>
      </c>
      <c r="B7950" s="2" t="s">
        <v>9751</v>
      </c>
      <c r="C7950" s="1">
        <v>2011</v>
      </c>
      <c r="D7950" s="3">
        <v>40603</v>
      </c>
      <c r="E7950" s="3">
        <v>40607</v>
      </c>
      <c r="F7950" s="2" t="s">
        <v>50</v>
      </c>
      <c r="G7950" s="2" t="s">
        <v>5522</v>
      </c>
      <c r="H7950" s="2" t="s">
        <v>5523</v>
      </c>
      <c r="I7950" s="2" t="s">
        <v>26</v>
      </c>
      <c r="J7950" s="2" t="s">
        <v>27</v>
      </c>
      <c r="K7950" s="2" t="s">
        <v>4172</v>
      </c>
      <c r="L7950" s="2" t="s">
        <v>104</v>
      </c>
      <c r="M7950" s="1">
        <v>79907</v>
      </c>
      <c r="N7950" s="2" t="s">
        <v>105</v>
      </c>
      <c r="O7950" s="2" t="s">
        <v>3375</v>
      </c>
      <c r="P7950" s="2" t="s">
        <v>32</v>
      </c>
      <c r="Q7950" s="2" t="s">
        <v>36</v>
      </c>
      <c r="R7950" s="2" t="s">
        <v>3376</v>
      </c>
      <c r="S7950" s="1">
        <v>362.25</v>
      </c>
      <c r="T7950" s="1">
        <v>6</v>
      </c>
      <c r="U7950" s="1">
        <v>0.3</v>
      </c>
      <c r="V7950" s="5">
        <v>0</v>
      </c>
    </row>
    <row r="7951" spans="1:22" ht="15" thickBot="1" x14ac:dyDescent="0.35">
      <c r="A7951" s="4">
        <v>7950</v>
      </c>
      <c r="B7951" s="2" t="s">
        <v>9751</v>
      </c>
      <c r="C7951" s="1">
        <v>2011</v>
      </c>
      <c r="D7951" s="3">
        <v>40603</v>
      </c>
      <c r="E7951" s="3">
        <v>40607</v>
      </c>
      <c r="F7951" s="2" t="s">
        <v>50</v>
      </c>
      <c r="G7951" s="2" t="s">
        <v>5522</v>
      </c>
      <c r="H7951" s="2" t="s">
        <v>5523</v>
      </c>
      <c r="I7951" s="2" t="s">
        <v>26</v>
      </c>
      <c r="J7951" s="2" t="s">
        <v>27</v>
      </c>
      <c r="K7951" s="2" t="s">
        <v>4172</v>
      </c>
      <c r="L7951" s="2" t="s">
        <v>104</v>
      </c>
      <c r="M7951" s="1">
        <v>79907</v>
      </c>
      <c r="N7951" s="2" t="s">
        <v>105</v>
      </c>
      <c r="O7951" s="2" t="s">
        <v>2932</v>
      </c>
      <c r="P7951" s="2" t="s">
        <v>32</v>
      </c>
      <c r="Q7951" s="2" t="s">
        <v>65</v>
      </c>
      <c r="R7951" s="2" t="s">
        <v>2933</v>
      </c>
      <c r="S7951" s="1">
        <v>63.552</v>
      </c>
      <c r="T7951" s="1">
        <v>6</v>
      </c>
      <c r="U7951" s="1">
        <v>0.6</v>
      </c>
      <c r="V7951" s="5">
        <v>-34.953600000000002</v>
      </c>
    </row>
    <row r="7952" spans="1:22" ht="15" thickBot="1" x14ac:dyDescent="0.35">
      <c r="A7952" s="4">
        <v>7951</v>
      </c>
      <c r="B7952" s="2" t="s">
        <v>9751</v>
      </c>
      <c r="C7952" s="1">
        <v>2011</v>
      </c>
      <c r="D7952" s="3">
        <v>40603</v>
      </c>
      <c r="E7952" s="3">
        <v>40607</v>
      </c>
      <c r="F7952" s="2" t="s">
        <v>50</v>
      </c>
      <c r="G7952" s="2" t="s">
        <v>5522</v>
      </c>
      <c r="H7952" s="2" t="s">
        <v>5523</v>
      </c>
      <c r="I7952" s="2" t="s">
        <v>26</v>
      </c>
      <c r="J7952" s="2" t="s">
        <v>27</v>
      </c>
      <c r="K7952" s="2" t="s">
        <v>4172</v>
      </c>
      <c r="L7952" s="2" t="s">
        <v>104</v>
      </c>
      <c r="M7952" s="1">
        <v>79907</v>
      </c>
      <c r="N7952" s="2" t="s">
        <v>105</v>
      </c>
      <c r="O7952" s="2" t="s">
        <v>1563</v>
      </c>
      <c r="P7952" s="2" t="s">
        <v>46</v>
      </c>
      <c r="Q7952" s="2" t="s">
        <v>59</v>
      </c>
      <c r="R7952" s="2" t="s">
        <v>1564</v>
      </c>
      <c r="S7952" s="1">
        <v>129.55199999999999</v>
      </c>
      <c r="T7952" s="1">
        <v>3</v>
      </c>
      <c r="U7952" s="1">
        <v>0.2</v>
      </c>
      <c r="V7952" s="5">
        <v>-22.671600000000002</v>
      </c>
    </row>
    <row r="7953" spans="1:22" ht="15" thickBot="1" x14ac:dyDescent="0.35">
      <c r="A7953" s="4">
        <v>7952</v>
      </c>
      <c r="B7953" s="2" t="s">
        <v>9752</v>
      </c>
      <c r="C7953" s="1">
        <v>2012</v>
      </c>
      <c r="D7953" s="3">
        <v>41232</v>
      </c>
      <c r="E7953" s="3">
        <v>41237</v>
      </c>
      <c r="F7953" s="2" t="s">
        <v>50</v>
      </c>
      <c r="G7953" s="2" t="s">
        <v>429</v>
      </c>
      <c r="H7953" s="2" t="s">
        <v>430</v>
      </c>
      <c r="I7953" s="2" t="s">
        <v>26</v>
      </c>
      <c r="J7953" s="2" t="s">
        <v>27</v>
      </c>
      <c r="K7953" s="2" t="s">
        <v>266</v>
      </c>
      <c r="L7953" s="2" t="s">
        <v>267</v>
      </c>
      <c r="M7953" s="1">
        <v>10035</v>
      </c>
      <c r="N7953" s="2" t="s">
        <v>148</v>
      </c>
      <c r="O7953" s="2" t="s">
        <v>5743</v>
      </c>
      <c r="P7953" s="2" t="s">
        <v>46</v>
      </c>
      <c r="Q7953" s="2" t="s">
        <v>75</v>
      </c>
      <c r="R7953" s="2" t="s">
        <v>5744</v>
      </c>
      <c r="S7953" s="1">
        <v>5.984</v>
      </c>
      <c r="T7953" s="1">
        <v>2</v>
      </c>
      <c r="U7953" s="1">
        <v>0.2</v>
      </c>
      <c r="V7953" s="5">
        <v>2.2440000000000002</v>
      </c>
    </row>
    <row r="7954" spans="1:22" ht="15" thickBot="1" x14ac:dyDescent="0.35">
      <c r="A7954" s="4">
        <v>7953</v>
      </c>
      <c r="B7954" s="2" t="s">
        <v>9752</v>
      </c>
      <c r="C7954" s="1">
        <v>2012</v>
      </c>
      <c r="D7954" s="3">
        <v>41232</v>
      </c>
      <c r="E7954" s="3">
        <v>41237</v>
      </c>
      <c r="F7954" s="2" t="s">
        <v>50</v>
      </c>
      <c r="G7954" s="2" t="s">
        <v>429</v>
      </c>
      <c r="H7954" s="2" t="s">
        <v>430</v>
      </c>
      <c r="I7954" s="2" t="s">
        <v>26</v>
      </c>
      <c r="J7954" s="2" t="s">
        <v>27</v>
      </c>
      <c r="K7954" s="2" t="s">
        <v>266</v>
      </c>
      <c r="L7954" s="2" t="s">
        <v>267</v>
      </c>
      <c r="M7954" s="1">
        <v>10035</v>
      </c>
      <c r="N7954" s="2" t="s">
        <v>148</v>
      </c>
      <c r="O7954" s="2" t="s">
        <v>3433</v>
      </c>
      <c r="P7954" s="2" t="s">
        <v>71</v>
      </c>
      <c r="Q7954" s="2" t="s">
        <v>72</v>
      </c>
      <c r="R7954" s="2" t="s">
        <v>6336</v>
      </c>
      <c r="S7954" s="1">
        <v>861.76</v>
      </c>
      <c r="T7954" s="1">
        <v>4</v>
      </c>
      <c r="U7954" s="1">
        <v>0</v>
      </c>
      <c r="V7954" s="5">
        <v>249.91040000000001</v>
      </c>
    </row>
    <row r="7955" spans="1:22" ht="15" thickBot="1" x14ac:dyDescent="0.35">
      <c r="A7955" s="4">
        <v>7954</v>
      </c>
      <c r="B7955" s="2" t="s">
        <v>9753</v>
      </c>
      <c r="C7955" s="1">
        <v>2011</v>
      </c>
      <c r="D7955" s="3">
        <v>40634</v>
      </c>
      <c r="E7955" s="3">
        <v>40639</v>
      </c>
      <c r="F7955" s="2" t="s">
        <v>50</v>
      </c>
      <c r="G7955" s="2" t="s">
        <v>4616</v>
      </c>
      <c r="H7955" s="2" t="s">
        <v>4617</v>
      </c>
      <c r="I7955" s="2" t="s">
        <v>41</v>
      </c>
      <c r="J7955" s="2" t="s">
        <v>27</v>
      </c>
      <c r="K7955" s="2" t="s">
        <v>6569</v>
      </c>
      <c r="L7955" s="2" t="s">
        <v>1245</v>
      </c>
      <c r="M7955" s="1">
        <v>2151</v>
      </c>
      <c r="N7955" s="2" t="s">
        <v>148</v>
      </c>
      <c r="O7955" s="2" t="s">
        <v>8521</v>
      </c>
      <c r="P7955" s="2" t="s">
        <v>46</v>
      </c>
      <c r="Q7955" s="2" t="s">
        <v>59</v>
      </c>
      <c r="R7955" s="2" t="s">
        <v>8522</v>
      </c>
      <c r="S7955" s="1">
        <v>66.959999999999994</v>
      </c>
      <c r="T7955" s="1">
        <v>4</v>
      </c>
      <c r="U7955" s="1">
        <v>0</v>
      </c>
      <c r="V7955" s="5">
        <v>2.6783999999999999</v>
      </c>
    </row>
    <row r="7956" spans="1:22" ht="15" thickBot="1" x14ac:dyDescent="0.35">
      <c r="A7956" s="4">
        <v>7955</v>
      </c>
      <c r="B7956" s="2" t="s">
        <v>9753</v>
      </c>
      <c r="C7956" s="1">
        <v>2011</v>
      </c>
      <c r="D7956" s="3">
        <v>40634</v>
      </c>
      <c r="E7956" s="3">
        <v>40639</v>
      </c>
      <c r="F7956" s="2" t="s">
        <v>50</v>
      </c>
      <c r="G7956" s="2" t="s">
        <v>4616</v>
      </c>
      <c r="H7956" s="2" t="s">
        <v>4617</v>
      </c>
      <c r="I7956" s="2" t="s">
        <v>41</v>
      </c>
      <c r="J7956" s="2" t="s">
        <v>27</v>
      </c>
      <c r="K7956" s="2" t="s">
        <v>6569</v>
      </c>
      <c r="L7956" s="2" t="s">
        <v>1245</v>
      </c>
      <c r="M7956" s="1">
        <v>2151</v>
      </c>
      <c r="N7956" s="2" t="s">
        <v>148</v>
      </c>
      <c r="O7956" s="2" t="s">
        <v>2913</v>
      </c>
      <c r="P7956" s="2" t="s">
        <v>46</v>
      </c>
      <c r="Q7956" s="2" t="s">
        <v>75</v>
      </c>
      <c r="R7956" s="2" t="s">
        <v>2914</v>
      </c>
      <c r="S7956" s="1">
        <v>6.24</v>
      </c>
      <c r="T7956" s="1">
        <v>2</v>
      </c>
      <c r="U7956" s="1">
        <v>0</v>
      </c>
      <c r="V7956" s="5">
        <v>3.0575999999999999</v>
      </c>
    </row>
    <row r="7957" spans="1:22" ht="15" thickBot="1" x14ac:dyDescent="0.35">
      <c r="A7957" s="4">
        <v>7956</v>
      </c>
      <c r="B7957" s="2" t="s">
        <v>9754</v>
      </c>
      <c r="C7957" s="1">
        <v>2014</v>
      </c>
      <c r="D7957" s="3">
        <v>41918</v>
      </c>
      <c r="E7957" s="3">
        <v>41923</v>
      </c>
      <c r="F7957" s="2" t="s">
        <v>50</v>
      </c>
      <c r="G7957" s="2" t="s">
        <v>513</v>
      </c>
      <c r="H7957" s="2" t="s">
        <v>514</v>
      </c>
      <c r="I7957" s="2" t="s">
        <v>41</v>
      </c>
      <c r="J7957" s="2" t="s">
        <v>27</v>
      </c>
      <c r="K7957" s="2" t="s">
        <v>8487</v>
      </c>
      <c r="L7957" s="2" t="s">
        <v>43</v>
      </c>
      <c r="M7957" s="1">
        <v>95928</v>
      </c>
      <c r="N7957" s="2" t="s">
        <v>44</v>
      </c>
      <c r="O7957" s="2" t="s">
        <v>5538</v>
      </c>
      <c r="P7957" s="2" t="s">
        <v>32</v>
      </c>
      <c r="Q7957" s="2" t="s">
        <v>36</v>
      </c>
      <c r="R7957" s="2" t="s">
        <v>5539</v>
      </c>
      <c r="S7957" s="1">
        <v>435.16800000000001</v>
      </c>
      <c r="T7957" s="1">
        <v>4</v>
      </c>
      <c r="U7957" s="1">
        <v>0.2</v>
      </c>
      <c r="V7957" s="5">
        <v>-59.835599999999999</v>
      </c>
    </row>
    <row r="7958" spans="1:22" ht="15" thickBot="1" x14ac:dyDescent="0.35">
      <c r="A7958" s="4">
        <v>7957</v>
      </c>
      <c r="B7958" s="2" t="s">
        <v>9754</v>
      </c>
      <c r="C7958" s="1">
        <v>2014</v>
      </c>
      <c r="D7958" s="3">
        <v>41918</v>
      </c>
      <c r="E7958" s="3">
        <v>41923</v>
      </c>
      <c r="F7958" s="2" t="s">
        <v>50</v>
      </c>
      <c r="G7958" s="2" t="s">
        <v>513</v>
      </c>
      <c r="H7958" s="2" t="s">
        <v>514</v>
      </c>
      <c r="I7958" s="2" t="s">
        <v>41</v>
      </c>
      <c r="J7958" s="2" t="s">
        <v>27</v>
      </c>
      <c r="K7958" s="2" t="s">
        <v>8487</v>
      </c>
      <c r="L7958" s="2" t="s">
        <v>43</v>
      </c>
      <c r="M7958" s="1">
        <v>95928</v>
      </c>
      <c r="N7958" s="2" t="s">
        <v>44</v>
      </c>
      <c r="O7958" s="2" t="s">
        <v>562</v>
      </c>
      <c r="P7958" s="2" t="s">
        <v>46</v>
      </c>
      <c r="Q7958" s="2" t="s">
        <v>269</v>
      </c>
      <c r="R7958" s="2" t="s">
        <v>186</v>
      </c>
      <c r="S7958" s="1">
        <v>14.9</v>
      </c>
      <c r="T7958" s="1">
        <v>5</v>
      </c>
      <c r="U7958" s="1">
        <v>0</v>
      </c>
      <c r="V7958" s="5">
        <v>6.8540000000000001</v>
      </c>
    </row>
    <row r="7959" spans="1:22" ht="15" thickBot="1" x14ac:dyDescent="0.35">
      <c r="A7959" s="4">
        <v>7958</v>
      </c>
      <c r="B7959" s="2" t="s">
        <v>9754</v>
      </c>
      <c r="C7959" s="1">
        <v>2014</v>
      </c>
      <c r="D7959" s="3">
        <v>41918</v>
      </c>
      <c r="E7959" s="3">
        <v>41923</v>
      </c>
      <c r="F7959" s="2" t="s">
        <v>50</v>
      </c>
      <c r="G7959" s="2" t="s">
        <v>513</v>
      </c>
      <c r="H7959" s="2" t="s">
        <v>514</v>
      </c>
      <c r="I7959" s="2" t="s">
        <v>41</v>
      </c>
      <c r="J7959" s="2" t="s">
        <v>27</v>
      </c>
      <c r="K7959" s="2" t="s">
        <v>8487</v>
      </c>
      <c r="L7959" s="2" t="s">
        <v>43</v>
      </c>
      <c r="M7959" s="1">
        <v>95928</v>
      </c>
      <c r="N7959" s="2" t="s">
        <v>44</v>
      </c>
      <c r="O7959" s="2" t="s">
        <v>7633</v>
      </c>
      <c r="P7959" s="2" t="s">
        <v>46</v>
      </c>
      <c r="Q7959" s="2" t="s">
        <v>78</v>
      </c>
      <c r="R7959" s="2" t="s">
        <v>7634</v>
      </c>
      <c r="S7959" s="1">
        <v>15.8</v>
      </c>
      <c r="T7959" s="1">
        <v>4</v>
      </c>
      <c r="U7959" s="1">
        <v>0</v>
      </c>
      <c r="V7959" s="5">
        <v>4.1079999999999997</v>
      </c>
    </row>
    <row r="7960" spans="1:22" ht="15" thickBot="1" x14ac:dyDescent="0.35">
      <c r="A7960" s="4">
        <v>7959</v>
      </c>
      <c r="B7960" s="2" t="s">
        <v>9754</v>
      </c>
      <c r="C7960" s="1">
        <v>2014</v>
      </c>
      <c r="D7960" s="3">
        <v>41918</v>
      </c>
      <c r="E7960" s="3">
        <v>41923</v>
      </c>
      <c r="F7960" s="2" t="s">
        <v>50</v>
      </c>
      <c r="G7960" s="2" t="s">
        <v>513</v>
      </c>
      <c r="H7960" s="2" t="s">
        <v>514</v>
      </c>
      <c r="I7960" s="2" t="s">
        <v>41</v>
      </c>
      <c r="J7960" s="2" t="s">
        <v>27</v>
      </c>
      <c r="K7960" s="2" t="s">
        <v>8487</v>
      </c>
      <c r="L7960" s="2" t="s">
        <v>43</v>
      </c>
      <c r="M7960" s="1">
        <v>95928</v>
      </c>
      <c r="N7960" s="2" t="s">
        <v>44</v>
      </c>
      <c r="O7960" s="2" t="s">
        <v>6239</v>
      </c>
      <c r="P7960" s="2" t="s">
        <v>32</v>
      </c>
      <c r="Q7960" s="2" t="s">
        <v>65</v>
      </c>
      <c r="R7960" s="2" t="s">
        <v>6240</v>
      </c>
      <c r="S7960" s="1">
        <v>72.900000000000006</v>
      </c>
      <c r="T7960" s="1">
        <v>5</v>
      </c>
      <c r="U7960" s="1">
        <v>0</v>
      </c>
      <c r="V7960" s="5">
        <v>26.972999999999999</v>
      </c>
    </row>
    <row r="7961" spans="1:22" ht="15" thickBot="1" x14ac:dyDescent="0.35">
      <c r="A7961" s="4">
        <v>7960</v>
      </c>
      <c r="B7961" s="2" t="s">
        <v>9754</v>
      </c>
      <c r="C7961" s="1">
        <v>2014</v>
      </c>
      <c r="D7961" s="3">
        <v>41918</v>
      </c>
      <c r="E7961" s="3">
        <v>41923</v>
      </c>
      <c r="F7961" s="2" t="s">
        <v>50</v>
      </c>
      <c r="G7961" s="2" t="s">
        <v>513</v>
      </c>
      <c r="H7961" s="2" t="s">
        <v>514</v>
      </c>
      <c r="I7961" s="2" t="s">
        <v>41</v>
      </c>
      <c r="J7961" s="2" t="s">
        <v>27</v>
      </c>
      <c r="K7961" s="2" t="s">
        <v>8487</v>
      </c>
      <c r="L7961" s="2" t="s">
        <v>43</v>
      </c>
      <c r="M7961" s="1">
        <v>95928</v>
      </c>
      <c r="N7961" s="2" t="s">
        <v>44</v>
      </c>
      <c r="O7961" s="2" t="s">
        <v>3273</v>
      </c>
      <c r="P7961" s="2" t="s">
        <v>32</v>
      </c>
      <c r="Q7961" s="2" t="s">
        <v>56</v>
      </c>
      <c r="R7961" s="2" t="s">
        <v>3274</v>
      </c>
      <c r="S7961" s="1">
        <v>206.352</v>
      </c>
      <c r="T7961" s="1">
        <v>3</v>
      </c>
      <c r="U7961" s="1">
        <v>0.2</v>
      </c>
      <c r="V7961" s="5">
        <v>5.1588000000000003</v>
      </c>
    </row>
    <row r="7962" spans="1:22" ht="15" thickBot="1" x14ac:dyDescent="0.35">
      <c r="A7962" s="4">
        <v>7961</v>
      </c>
      <c r="B7962" s="2" t="s">
        <v>9754</v>
      </c>
      <c r="C7962" s="1">
        <v>2014</v>
      </c>
      <c r="D7962" s="3">
        <v>41918</v>
      </c>
      <c r="E7962" s="3">
        <v>41923</v>
      </c>
      <c r="F7962" s="2" t="s">
        <v>50</v>
      </c>
      <c r="G7962" s="2" t="s">
        <v>513</v>
      </c>
      <c r="H7962" s="2" t="s">
        <v>514</v>
      </c>
      <c r="I7962" s="2" t="s">
        <v>41</v>
      </c>
      <c r="J7962" s="2" t="s">
        <v>27</v>
      </c>
      <c r="K7962" s="2" t="s">
        <v>8487</v>
      </c>
      <c r="L7962" s="2" t="s">
        <v>43</v>
      </c>
      <c r="M7962" s="1">
        <v>95928</v>
      </c>
      <c r="N7962" s="2" t="s">
        <v>44</v>
      </c>
      <c r="O7962" s="2" t="s">
        <v>1234</v>
      </c>
      <c r="P7962" s="2" t="s">
        <v>71</v>
      </c>
      <c r="Q7962" s="2" t="s">
        <v>72</v>
      </c>
      <c r="R7962" s="2" t="s">
        <v>1235</v>
      </c>
      <c r="S7962" s="1">
        <v>7.992</v>
      </c>
      <c r="T7962" s="1">
        <v>1</v>
      </c>
      <c r="U7962" s="1">
        <v>0.2</v>
      </c>
      <c r="V7962" s="5">
        <v>2.6972999999999998</v>
      </c>
    </row>
    <row r="7963" spans="1:22" ht="15" thickBot="1" x14ac:dyDescent="0.35">
      <c r="A7963" s="4">
        <v>7962</v>
      </c>
      <c r="B7963" s="2" t="s">
        <v>9755</v>
      </c>
      <c r="C7963" s="1">
        <v>2014</v>
      </c>
      <c r="D7963" s="3">
        <v>41962</v>
      </c>
      <c r="E7963" s="3">
        <v>41967</v>
      </c>
      <c r="F7963" s="2" t="s">
        <v>23</v>
      </c>
      <c r="G7963" s="2" t="s">
        <v>400</v>
      </c>
      <c r="H7963" s="2" t="s">
        <v>401</v>
      </c>
      <c r="I7963" s="2" t="s">
        <v>41</v>
      </c>
      <c r="J7963" s="2" t="s">
        <v>27</v>
      </c>
      <c r="K7963" s="2" t="s">
        <v>7193</v>
      </c>
      <c r="L7963" s="2" t="s">
        <v>54</v>
      </c>
      <c r="M7963" s="1">
        <v>33023</v>
      </c>
      <c r="N7963" s="2" t="s">
        <v>30</v>
      </c>
      <c r="O7963" s="2" t="s">
        <v>6445</v>
      </c>
      <c r="P7963" s="2" t="s">
        <v>46</v>
      </c>
      <c r="Q7963" s="2" t="s">
        <v>59</v>
      </c>
      <c r="R7963" s="2" t="s">
        <v>6446</v>
      </c>
      <c r="S7963" s="1">
        <v>81.36</v>
      </c>
      <c r="T7963" s="1">
        <v>5</v>
      </c>
      <c r="U7963" s="1">
        <v>0.2</v>
      </c>
      <c r="V7963" s="5">
        <v>-19.323</v>
      </c>
    </row>
    <row r="7964" spans="1:22" ht="15" thickBot="1" x14ac:dyDescent="0.35">
      <c r="A7964" s="4">
        <v>7963</v>
      </c>
      <c r="B7964" s="2" t="s">
        <v>9755</v>
      </c>
      <c r="C7964" s="1">
        <v>2014</v>
      </c>
      <c r="D7964" s="3">
        <v>41962</v>
      </c>
      <c r="E7964" s="3">
        <v>41967</v>
      </c>
      <c r="F7964" s="2" t="s">
        <v>23</v>
      </c>
      <c r="G7964" s="2" t="s">
        <v>400</v>
      </c>
      <c r="H7964" s="2" t="s">
        <v>401</v>
      </c>
      <c r="I7964" s="2" t="s">
        <v>41</v>
      </c>
      <c r="J7964" s="2" t="s">
        <v>27</v>
      </c>
      <c r="K7964" s="2" t="s">
        <v>7193</v>
      </c>
      <c r="L7964" s="2" t="s">
        <v>54</v>
      </c>
      <c r="M7964" s="1">
        <v>33023</v>
      </c>
      <c r="N7964" s="2" t="s">
        <v>30</v>
      </c>
      <c r="O7964" s="2" t="s">
        <v>2616</v>
      </c>
      <c r="P7964" s="2" t="s">
        <v>46</v>
      </c>
      <c r="Q7964" s="2" t="s">
        <v>75</v>
      </c>
      <c r="R7964" s="2" t="s">
        <v>2617</v>
      </c>
      <c r="S7964" s="1">
        <v>20.231999999999999</v>
      </c>
      <c r="T7964" s="1">
        <v>8</v>
      </c>
      <c r="U7964" s="1">
        <v>0.7</v>
      </c>
      <c r="V7964" s="5">
        <v>-16.185600000000001</v>
      </c>
    </row>
    <row r="7965" spans="1:22" ht="15" thickBot="1" x14ac:dyDescent="0.35">
      <c r="A7965" s="4">
        <v>7964</v>
      </c>
      <c r="B7965" s="2" t="s">
        <v>9755</v>
      </c>
      <c r="C7965" s="1">
        <v>2014</v>
      </c>
      <c r="D7965" s="3">
        <v>41962</v>
      </c>
      <c r="E7965" s="3">
        <v>41967</v>
      </c>
      <c r="F7965" s="2" t="s">
        <v>23</v>
      </c>
      <c r="G7965" s="2" t="s">
        <v>400</v>
      </c>
      <c r="H7965" s="2" t="s">
        <v>401</v>
      </c>
      <c r="I7965" s="2" t="s">
        <v>41</v>
      </c>
      <c r="J7965" s="2" t="s">
        <v>27</v>
      </c>
      <c r="K7965" s="2" t="s">
        <v>7193</v>
      </c>
      <c r="L7965" s="2" t="s">
        <v>54</v>
      </c>
      <c r="M7965" s="1">
        <v>33023</v>
      </c>
      <c r="N7965" s="2" t="s">
        <v>30</v>
      </c>
      <c r="O7965" s="2" t="s">
        <v>713</v>
      </c>
      <c r="P7965" s="2" t="s">
        <v>46</v>
      </c>
      <c r="Q7965" s="2" t="s">
        <v>78</v>
      </c>
      <c r="R7965" s="2" t="s">
        <v>714</v>
      </c>
      <c r="S7965" s="1">
        <v>389.05599999999998</v>
      </c>
      <c r="T7965" s="1">
        <v>4</v>
      </c>
      <c r="U7965" s="1">
        <v>0.2</v>
      </c>
      <c r="V7965" s="5">
        <v>48.631999999999998</v>
      </c>
    </row>
    <row r="7966" spans="1:22" ht="15" thickBot="1" x14ac:dyDescent="0.35">
      <c r="A7966" s="4">
        <v>7965</v>
      </c>
      <c r="B7966" s="2" t="s">
        <v>9755</v>
      </c>
      <c r="C7966" s="1">
        <v>2014</v>
      </c>
      <c r="D7966" s="3">
        <v>41962</v>
      </c>
      <c r="E7966" s="3">
        <v>41967</v>
      </c>
      <c r="F7966" s="2" t="s">
        <v>23</v>
      </c>
      <c r="G7966" s="2" t="s">
        <v>400</v>
      </c>
      <c r="H7966" s="2" t="s">
        <v>401</v>
      </c>
      <c r="I7966" s="2" t="s">
        <v>41</v>
      </c>
      <c r="J7966" s="2" t="s">
        <v>27</v>
      </c>
      <c r="K7966" s="2" t="s">
        <v>7193</v>
      </c>
      <c r="L7966" s="2" t="s">
        <v>54</v>
      </c>
      <c r="M7966" s="1">
        <v>33023</v>
      </c>
      <c r="N7966" s="2" t="s">
        <v>30</v>
      </c>
      <c r="O7966" s="2" t="s">
        <v>6483</v>
      </c>
      <c r="P7966" s="2" t="s">
        <v>46</v>
      </c>
      <c r="Q7966" s="2" t="s">
        <v>90</v>
      </c>
      <c r="R7966" s="2" t="s">
        <v>6484</v>
      </c>
      <c r="S7966" s="1">
        <v>20.736000000000001</v>
      </c>
      <c r="T7966" s="1">
        <v>4</v>
      </c>
      <c r="U7966" s="1">
        <v>0.2</v>
      </c>
      <c r="V7966" s="5">
        <v>7.2576000000000001</v>
      </c>
    </row>
    <row r="7967" spans="1:22" ht="15" thickBot="1" x14ac:dyDescent="0.35">
      <c r="A7967" s="4">
        <v>7966</v>
      </c>
      <c r="B7967" s="2" t="s">
        <v>9755</v>
      </c>
      <c r="C7967" s="1">
        <v>2014</v>
      </c>
      <c r="D7967" s="3">
        <v>41962</v>
      </c>
      <c r="E7967" s="3">
        <v>41967</v>
      </c>
      <c r="F7967" s="2" t="s">
        <v>23</v>
      </c>
      <c r="G7967" s="2" t="s">
        <v>400</v>
      </c>
      <c r="H7967" s="2" t="s">
        <v>401</v>
      </c>
      <c r="I7967" s="2" t="s">
        <v>41</v>
      </c>
      <c r="J7967" s="2" t="s">
        <v>27</v>
      </c>
      <c r="K7967" s="2" t="s">
        <v>7193</v>
      </c>
      <c r="L7967" s="2" t="s">
        <v>54</v>
      </c>
      <c r="M7967" s="1">
        <v>33023</v>
      </c>
      <c r="N7967" s="2" t="s">
        <v>30</v>
      </c>
      <c r="O7967" s="2" t="s">
        <v>4661</v>
      </c>
      <c r="P7967" s="2" t="s">
        <v>46</v>
      </c>
      <c r="Q7967" s="2" t="s">
        <v>90</v>
      </c>
      <c r="R7967" s="2" t="s">
        <v>4662</v>
      </c>
      <c r="S7967" s="1">
        <v>41.472000000000001</v>
      </c>
      <c r="T7967" s="1">
        <v>8</v>
      </c>
      <c r="U7967" s="1">
        <v>0.2</v>
      </c>
      <c r="V7967" s="5">
        <v>14.5152</v>
      </c>
    </row>
    <row r="7968" spans="1:22" ht="15" thickBot="1" x14ac:dyDescent="0.35">
      <c r="A7968" s="4">
        <v>7967</v>
      </c>
      <c r="B7968" s="2" t="s">
        <v>9756</v>
      </c>
      <c r="C7968" s="1">
        <v>2012</v>
      </c>
      <c r="D7968" s="3">
        <v>40991</v>
      </c>
      <c r="E7968" s="3">
        <v>40998</v>
      </c>
      <c r="F7968" s="2" t="s">
        <v>50</v>
      </c>
      <c r="G7968" s="2" t="s">
        <v>1383</v>
      </c>
      <c r="H7968" s="2" t="s">
        <v>1384</v>
      </c>
      <c r="I7968" s="2" t="s">
        <v>41</v>
      </c>
      <c r="J7968" s="2" t="s">
        <v>27</v>
      </c>
      <c r="K7968" s="2" t="s">
        <v>42</v>
      </c>
      <c r="L7968" s="2" t="s">
        <v>43</v>
      </c>
      <c r="M7968" s="1">
        <v>90049</v>
      </c>
      <c r="N7968" s="2" t="s">
        <v>44</v>
      </c>
      <c r="O7968" s="2" t="s">
        <v>5346</v>
      </c>
      <c r="P7968" s="2" t="s">
        <v>46</v>
      </c>
      <c r="Q7968" s="2" t="s">
        <v>90</v>
      </c>
      <c r="R7968" s="2" t="s">
        <v>5347</v>
      </c>
      <c r="S7968" s="1">
        <v>33.36</v>
      </c>
      <c r="T7968" s="1">
        <v>4</v>
      </c>
      <c r="U7968" s="1">
        <v>0</v>
      </c>
      <c r="V7968" s="5">
        <v>16.68</v>
      </c>
    </row>
    <row r="7969" spans="1:22" ht="15" thickBot="1" x14ac:dyDescent="0.35">
      <c r="A7969" s="4">
        <v>7968</v>
      </c>
      <c r="B7969" s="2" t="s">
        <v>9757</v>
      </c>
      <c r="C7969" s="1">
        <v>2013</v>
      </c>
      <c r="D7969" s="3">
        <v>41558</v>
      </c>
      <c r="E7969" s="3">
        <v>41560</v>
      </c>
      <c r="F7969" s="2" t="s">
        <v>188</v>
      </c>
      <c r="G7969" s="2" t="s">
        <v>4952</v>
      </c>
      <c r="H7969" s="2" t="s">
        <v>4953</v>
      </c>
      <c r="I7969" s="2" t="s">
        <v>41</v>
      </c>
      <c r="J7969" s="2" t="s">
        <v>27</v>
      </c>
      <c r="K7969" s="2" t="s">
        <v>807</v>
      </c>
      <c r="L7969" s="2" t="s">
        <v>457</v>
      </c>
      <c r="M7969" s="1">
        <v>80219</v>
      </c>
      <c r="N7969" s="2" t="s">
        <v>44</v>
      </c>
      <c r="O7969" s="2" t="s">
        <v>9758</v>
      </c>
      <c r="P7969" s="2" t="s">
        <v>32</v>
      </c>
      <c r="Q7969" s="2" t="s">
        <v>33</v>
      </c>
      <c r="R7969" s="2" t="s">
        <v>9759</v>
      </c>
      <c r="S7969" s="1">
        <v>90.882000000000005</v>
      </c>
      <c r="T7969" s="1">
        <v>3</v>
      </c>
      <c r="U7969" s="1">
        <v>0.7</v>
      </c>
      <c r="V7969" s="5">
        <v>-190.85220000000001</v>
      </c>
    </row>
    <row r="7970" spans="1:22" ht="15" thickBot="1" x14ac:dyDescent="0.35">
      <c r="A7970" s="4">
        <v>7969</v>
      </c>
      <c r="B7970" s="2" t="s">
        <v>9757</v>
      </c>
      <c r="C7970" s="1">
        <v>2013</v>
      </c>
      <c r="D7970" s="3">
        <v>41558</v>
      </c>
      <c r="E7970" s="3">
        <v>41560</v>
      </c>
      <c r="F7970" s="2" t="s">
        <v>188</v>
      </c>
      <c r="G7970" s="2" t="s">
        <v>4952</v>
      </c>
      <c r="H7970" s="2" t="s">
        <v>4953</v>
      </c>
      <c r="I7970" s="2" t="s">
        <v>41</v>
      </c>
      <c r="J7970" s="2" t="s">
        <v>27</v>
      </c>
      <c r="K7970" s="2" t="s">
        <v>807</v>
      </c>
      <c r="L7970" s="2" t="s">
        <v>457</v>
      </c>
      <c r="M7970" s="1">
        <v>80219</v>
      </c>
      <c r="N7970" s="2" t="s">
        <v>44</v>
      </c>
      <c r="O7970" s="2" t="s">
        <v>8133</v>
      </c>
      <c r="P7970" s="2" t="s">
        <v>71</v>
      </c>
      <c r="Q7970" s="2" t="s">
        <v>72</v>
      </c>
      <c r="R7970" s="2" t="s">
        <v>8134</v>
      </c>
      <c r="S7970" s="1">
        <v>15.992000000000001</v>
      </c>
      <c r="T7970" s="1">
        <v>1</v>
      </c>
      <c r="U7970" s="1">
        <v>0.2</v>
      </c>
      <c r="V7970" s="5">
        <v>-2.9984999999999999</v>
      </c>
    </row>
    <row r="7971" spans="1:22" ht="15" thickBot="1" x14ac:dyDescent="0.35">
      <c r="A7971" s="4">
        <v>7970</v>
      </c>
      <c r="B7971" s="2" t="s">
        <v>9757</v>
      </c>
      <c r="C7971" s="1">
        <v>2013</v>
      </c>
      <c r="D7971" s="3">
        <v>41558</v>
      </c>
      <c r="E7971" s="3">
        <v>41560</v>
      </c>
      <c r="F7971" s="2" t="s">
        <v>188</v>
      </c>
      <c r="G7971" s="2" t="s">
        <v>4952</v>
      </c>
      <c r="H7971" s="2" t="s">
        <v>4953</v>
      </c>
      <c r="I7971" s="2" t="s">
        <v>41</v>
      </c>
      <c r="J7971" s="2" t="s">
        <v>27</v>
      </c>
      <c r="K7971" s="2" t="s">
        <v>807</v>
      </c>
      <c r="L7971" s="2" t="s">
        <v>457</v>
      </c>
      <c r="M7971" s="1">
        <v>80219</v>
      </c>
      <c r="N7971" s="2" t="s">
        <v>44</v>
      </c>
      <c r="O7971" s="2" t="s">
        <v>2060</v>
      </c>
      <c r="P7971" s="2" t="s">
        <v>32</v>
      </c>
      <c r="Q7971" s="2" t="s">
        <v>36</v>
      </c>
      <c r="R7971" s="2" t="s">
        <v>2061</v>
      </c>
      <c r="S7971" s="1">
        <v>120.78400000000001</v>
      </c>
      <c r="T7971" s="1">
        <v>1</v>
      </c>
      <c r="U7971" s="1">
        <v>0.2</v>
      </c>
      <c r="V7971" s="5">
        <v>13.588200000000001</v>
      </c>
    </row>
    <row r="7972" spans="1:22" ht="15" thickBot="1" x14ac:dyDescent="0.35">
      <c r="A7972" s="4">
        <v>7971</v>
      </c>
      <c r="B7972" s="2" t="s">
        <v>9760</v>
      </c>
      <c r="C7972" s="1">
        <v>2012</v>
      </c>
      <c r="D7972" s="3">
        <v>41137</v>
      </c>
      <c r="E7972" s="3">
        <v>41141</v>
      </c>
      <c r="F7972" s="2" t="s">
        <v>50</v>
      </c>
      <c r="G7972" s="2" t="s">
        <v>1157</v>
      </c>
      <c r="H7972" s="2" t="s">
        <v>1158</v>
      </c>
      <c r="I7972" s="2" t="s">
        <v>41</v>
      </c>
      <c r="J7972" s="2" t="s">
        <v>27</v>
      </c>
      <c r="K7972" s="2" t="s">
        <v>146</v>
      </c>
      <c r="L7972" s="2" t="s">
        <v>147</v>
      </c>
      <c r="M7972" s="1">
        <v>19134</v>
      </c>
      <c r="N7972" s="2" t="s">
        <v>148</v>
      </c>
      <c r="O7972" s="2" t="s">
        <v>3993</v>
      </c>
      <c r="P7972" s="2" t="s">
        <v>71</v>
      </c>
      <c r="Q7972" s="2" t="s">
        <v>72</v>
      </c>
      <c r="R7972" s="2" t="s">
        <v>3994</v>
      </c>
      <c r="S7972" s="1">
        <v>519.79200000000003</v>
      </c>
      <c r="T7972" s="1">
        <v>4</v>
      </c>
      <c r="U7972" s="1">
        <v>0.4</v>
      </c>
      <c r="V7972" s="5">
        <v>-112.6216</v>
      </c>
    </row>
    <row r="7973" spans="1:22" ht="15" thickBot="1" x14ac:dyDescent="0.35">
      <c r="A7973" s="4">
        <v>7972</v>
      </c>
      <c r="B7973" s="2" t="s">
        <v>9760</v>
      </c>
      <c r="C7973" s="1">
        <v>2012</v>
      </c>
      <c r="D7973" s="3">
        <v>41137</v>
      </c>
      <c r="E7973" s="3">
        <v>41141</v>
      </c>
      <c r="F7973" s="2" t="s">
        <v>50</v>
      </c>
      <c r="G7973" s="2" t="s">
        <v>1157</v>
      </c>
      <c r="H7973" s="2" t="s">
        <v>1158</v>
      </c>
      <c r="I7973" s="2" t="s">
        <v>41</v>
      </c>
      <c r="J7973" s="2" t="s">
        <v>27</v>
      </c>
      <c r="K7973" s="2" t="s">
        <v>146</v>
      </c>
      <c r="L7973" s="2" t="s">
        <v>147</v>
      </c>
      <c r="M7973" s="1">
        <v>19134</v>
      </c>
      <c r="N7973" s="2" t="s">
        <v>148</v>
      </c>
      <c r="O7973" s="2" t="s">
        <v>5895</v>
      </c>
      <c r="P7973" s="2" t="s">
        <v>71</v>
      </c>
      <c r="Q7973" s="2" t="s">
        <v>161</v>
      </c>
      <c r="R7973" s="2" t="s">
        <v>5896</v>
      </c>
      <c r="S7973" s="1">
        <v>31.175999999999998</v>
      </c>
      <c r="T7973" s="1">
        <v>3</v>
      </c>
      <c r="U7973" s="1">
        <v>0.2</v>
      </c>
      <c r="V7973" s="5">
        <v>-5.4558</v>
      </c>
    </row>
    <row r="7974" spans="1:22" ht="15" thickBot="1" x14ac:dyDescent="0.35">
      <c r="A7974" s="4">
        <v>7973</v>
      </c>
      <c r="B7974" s="2" t="s">
        <v>9760</v>
      </c>
      <c r="C7974" s="1">
        <v>2012</v>
      </c>
      <c r="D7974" s="3">
        <v>41137</v>
      </c>
      <c r="E7974" s="3">
        <v>41141</v>
      </c>
      <c r="F7974" s="2" t="s">
        <v>50</v>
      </c>
      <c r="G7974" s="2" t="s">
        <v>1157</v>
      </c>
      <c r="H7974" s="2" t="s">
        <v>1158</v>
      </c>
      <c r="I7974" s="2" t="s">
        <v>41</v>
      </c>
      <c r="J7974" s="2" t="s">
        <v>27</v>
      </c>
      <c r="K7974" s="2" t="s">
        <v>146</v>
      </c>
      <c r="L7974" s="2" t="s">
        <v>147</v>
      </c>
      <c r="M7974" s="1">
        <v>19134</v>
      </c>
      <c r="N7974" s="2" t="s">
        <v>148</v>
      </c>
      <c r="O7974" s="2" t="s">
        <v>5263</v>
      </c>
      <c r="P7974" s="2" t="s">
        <v>46</v>
      </c>
      <c r="Q7974" s="2" t="s">
        <v>90</v>
      </c>
      <c r="R7974" s="2" t="s">
        <v>5264</v>
      </c>
      <c r="S7974" s="1">
        <v>10.368</v>
      </c>
      <c r="T7974" s="1">
        <v>2</v>
      </c>
      <c r="U7974" s="1">
        <v>0.2</v>
      </c>
      <c r="V7974" s="5">
        <v>3.6288</v>
      </c>
    </row>
    <row r="7975" spans="1:22" ht="15" thickBot="1" x14ac:dyDescent="0.35">
      <c r="A7975" s="4">
        <v>7974</v>
      </c>
      <c r="B7975" s="2" t="s">
        <v>9760</v>
      </c>
      <c r="C7975" s="1">
        <v>2012</v>
      </c>
      <c r="D7975" s="3">
        <v>41137</v>
      </c>
      <c r="E7975" s="3">
        <v>41141</v>
      </c>
      <c r="F7975" s="2" t="s">
        <v>50</v>
      </c>
      <c r="G7975" s="2" t="s">
        <v>1157</v>
      </c>
      <c r="H7975" s="2" t="s">
        <v>1158</v>
      </c>
      <c r="I7975" s="2" t="s">
        <v>41</v>
      </c>
      <c r="J7975" s="2" t="s">
        <v>27</v>
      </c>
      <c r="K7975" s="2" t="s">
        <v>146</v>
      </c>
      <c r="L7975" s="2" t="s">
        <v>147</v>
      </c>
      <c r="M7975" s="1">
        <v>19134</v>
      </c>
      <c r="N7975" s="2" t="s">
        <v>148</v>
      </c>
      <c r="O7975" s="2" t="s">
        <v>492</v>
      </c>
      <c r="P7975" s="2" t="s">
        <v>46</v>
      </c>
      <c r="Q7975" s="2" t="s">
        <v>75</v>
      </c>
      <c r="R7975" s="2" t="s">
        <v>493</v>
      </c>
      <c r="S7975" s="1">
        <v>2.7240000000000002</v>
      </c>
      <c r="T7975" s="1">
        <v>2</v>
      </c>
      <c r="U7975" s="1">
        <v>0.7</v>
      </c>
      <c r="V7975" s="5">
        <v>-1.9068000000000001</v>
      </c>
    </row>
    <row r="7976" spans="1:22" ht="15" thickBot="1" x14ac:dyDescent="0.35">
      <c r="A7976" s="4">
        <v>7975</v>
      </c>
      <c r="B7976" s="2" t="s">
        <v>9760</v>
      </c>
      <c r="C7976" s="1">
        <v>2012</v>
      </c>
      <c r="D7976" s="3">
        <v>41137</v>
      </c>
      <c r="E7976" s="3">
        <v>41141</v>
      </c>
      <c r="F7976" s="2" t="s">
        <v>50</v>
      </c>
      <c r="G7976" s="2" t="s">
        <v>1157</v>
      </c>
      <c r="H7976" s="2" t="s">
        <v>1158</v>
      </c>
      <c r="I7976" s="2" t="s">
        <v>41</v>
      </c>
      <c r="J7976" s="2" t="s">
        <v>27</v>
      </c>
      <c r="K7976" s="2" t="s">
        <v>146</v>
      </c>
      <c r="L7976" s="2" t="s">
        <v>147</v>
      </c>
      <c r="M7976" s="1">
        <v>19134</v>
      </c>
      <c r="N7976" s="2" t="s">
        <v>148</v>
      </c>
      <c r="O7976" s="2" t="s">
        <v>4220</v>
      </c>
      <c r="P7976" s="2" t="s">
        <v>32</v>
      </c>
      <c r="Q7976" s="2" t="s">
        <v>65</v>
      </c>
      <c r="R7976" s="2" t="s">
        <v>4221</v>
      </c>
      <c r="S7976" s="1">
        <v>254.352</v>
      </c>
      <c r="T7976" s="1">
        <v>3</v>
      </c>
      <c r="U7976" s="1">
        <v>0.2</v>
      </c>
      <c r="V7976" s="5">
        <v>0</v>
      </c>
    </row>
    <row r="7977" spans="1:22" ht="15" thickBot="1" x14ac:dyDescent="0.35">
      <c r="A7977" s="4">
        <v>7976</v>
      </c>
      <c r="B7977" s="2" t="s">
        <v>9760</v>
      </c>
      <c r="C7977" s="1">
        <v>2012</v>
      </c>
      <c r="D7977" s="3">
        <v>41137</v>
      </c>
      <c r="E7977" s="3">
        <v>41141</v>
      </c>
      <c r="F7977" s="2" t="s">
        <v>50</v>
      </c>
      <c r="G7977" s="2" t="s">
        <v>1157</v>
      </c>
      <c r="H7977" s="2" t="s">
        <v>1158</v>
      </c>
      <c r="I7977" s="2" t="s">
        <v>41</v>
      </c>
      <c r="J7977" s="2" t="s">
        <v>27</v>
      </c>
      <c r="K7977" s="2" t="s">
        <v>146</v>
      </c>
      <c r="L7977" s="2" t="s">
        <v>147</v>
      </c>
      <c r="M7977" s="1">
        <v>19134</v>
      </c>
      <c r="N7977" s="2" t="s">
        <v>148</v>
      </c>
      <c r="O7977" s="2" t="s">
        <v>3168</v>
      </c>
      <c r="P7977" s="2" t="s">
        <v>46</v>
      </c>
      <c r="Q7977" s="2" t="s">
        <v>75</v>
      </c>
      <c r="R7977" s="2" t="s">
        <v>3169</v>
      </c>
      <c r="S7977" s="1">
        <v>3.762</v>
      </c>
      <c r="T7977" s="1">
        <v>3</v>
      </c>
      <c r="U7977" s="1">
        <v>0.7</v>
      </c>
      <c r="V7977" s="5">
        <v>-2.7587999999999999</v>
      </c>
    </row>
    <row r="7978" spans="1:22" ht="15" thickBot="1" x14ac:dyDescent="0.35">
      <c r="A7978" s="4">
        <v>7977</v>
      </c>
      <c r="B7978" s="2" t="s">
        <v>9760</v>
      </c>
      <c r="C7978" s="1">
        <v>2012</v>
      </c>
      <c r="D7978" s="3">
        <v>41137</v>
      </c>
      <c r="E7978" s="3">
        <v>41141</v>
      </c>
      <c r="F7978" s="2" t="s">
        <v>50</v>
      </c>
      <c r="G7978" s="2" t="s">
        <v>1157</v>
      </c>
      <c r="H7978" s="2" t="s">
        <v>1158</v>
      </c>
      <c r="I7978" s="2" t="s">
        <v>41</v>
      </c>
      <c r="J7978" s="2" t="s">
        <v>27</v>
      </c>
      <c r="K7978" s="2" t="s">
        <v>146</v>
      </c>
      <c r="L7978" s="2" t="s">
        <v>147</v>
      </c>
      <c r="M7978" s="1">
        <v>19134</v>
      </c>
      <c r="N7978" s="2" t="s">
        <v>148</v>
      </c>
      <c r="O7978" s="2" t="s">
        <v>3981</v>
      </c>
      <c r="P7978" s="2" t="s">
        <v>46</v>
      </c>
      <c r="Q7978" s="2" t="s">
        <v>90</v>
      </c>
      <c r="R7978" s="2" t="s">
        <v>3982</v>
      </c>
      <c r="S7978" s="1">
        <v>10.272</v>
      </c>
      <c r="T7978" s="1">
        <v>3</v>
      </c>
      <c r="U7978" s="1">
        <v>0.2</v>
      </c>
      <c r="V7978" s="5">
        <v>3.21</v>
      </c>
    </row>
    <row r="7979" spans="1:22" ht="15" thickBot="1" x14ac:dyDescent="0.35">
      <c r="A7979" s="4">
        <v>7978</v>
      </c>
      <c r="B7979" s="2" t="s">
        <v>9761</v>
      </c>
      <c r="C7979" s="1">
        <v>2011</v>
      </c>
      <c r="D7979" s="3">
        <v>40694</v>
      </c>
      <c r="E7979" s="3">
        <v>40699</v>
      </c>
      <c r="F7979" s="2" t="s">
        <v>50</v>
      </c>
      <c r="G7979" s="2" t="s">
        <v>5280</v>
      </c>
      <c r="H7979" s="2" t="s">
        <v>5281</v>
      </c>
      <c r="I7979" s="2" t="s">
        <v>26</v>
      </c>
      <c r="J7979" s="2" t="s">
        <v>27</v>
      </c>
      <c r="K7979" s="2" t="s">
        <v>328</v>
      </c>
      <c r="L7979" s="2" t="s">
        <v>1487</v>
      </c>
      <c r="M7979" s="1">
        <v>39212</v>
      </c>
      <c r="N7979" s="2" t="s">
        <v>30</v>
      </c>
      <c r="O7979" s="2" t="s">
        <v>1633</v>
      </c>
      <c r="P7979" s="2" t="s">
        <v>71</v>
      </c>
      <c r="Q7979" s="2" t="s">
        <v>72</v>
      </c>
      <c r="R7979" s="2" t="s">
        <v>1634</v>
      </c>
      <c r="S7979" s="1">
        <v>659.97</v>
      </c>
      <c r="T7979" s="1">
        <v>3</v>
      </c>
      <c r="U7979" s="1">
        <v>0</v>
      </c>
      <c r="V7979" s="5">
        <v>197.99100000000001</v>
      </c>
    </row>
    <row r="7980" spans="1:22" ht="15" thickBot="1" x14ac:dyDescent="0.35">
      <c r="A7980" s="4">
        <v>7979</v>
      </c>
      <c r="B7980" s="2" t="s">
        <v>9761</v>
      </c>
      <c r="C7980" s="1">
        <v>2011</v>
      </c>
      <c r="D7980" s="3">
        <v>40694</v>
      </c>
      <c r="E7980" s="3">
        <v>40699</v>
      </c>
      <c r="F7980" s="2" t="s">
        <v>50</v>
      </c>
      <c r="G7980" s="2" t="s">
        <v>5280</v>
      </c>
      <c r="H7980" s="2" t="s">
        <v>5281</v>
      </c>
      <c r="I7980" s="2" t="s">
        <v>26</v>
      </c>
      <c r="J7980" s="2" t="s">
        <v>27</v>
      </c>
      <c r="K7980" s="2" t="s">
        <v>328</v>
      </c>
      <c r="L7980" s="2" t="s">
        <v>1487</v>
      </c>
      <c r="M7980" s="1">
        <v>39212</v>
      </c>
      <c r="N7980" s="2" t="s">
        <v>30</v>
      </c>
      <c r="O7980" s="2" t="s">
        <v>2049</v>
      </c>
      <c r="P7980" s="2" t="s">
        <v>71</v>
      </c>
      <c r="Q7980" s="2" t="s">
        <v>72</v>
      </c>
      <c r="R7980" s="2" t="s">
        <v>2050</v>
      </c>
      <c r="S7980" s="1">
        <v>113.73</v>
      </c>
      <c r="T7980" s="1">
        <v>3</v>
      </c>
      <c r="U7980" s="1">
        <v>0</v>
      </c>
      <c r="V7980" s="5">
        <v>32.981699999999996</v>
      </c>
    </row>
    <row r="7981" spans="1:22" ht="15" thickBot="1" x14ac:dyDescent="0.35">
      <c r="A7981" s="4">
        <v>7980</v>
      </c>
      <c r="B7981" s="2" t="s">
        <v>9762</v>
      </c>
      <c r="C7981" s="1">
        <v>2012</v>
      </c>
      <c r="D7981" s="3">
        <v>41148</v>
      </c>
      <c r="E7981" s="3">
        <v>41152</v>
      </c>
      <c r="F7981" s="2" t="s">
        <v>50</v>
      </c>
      <c r="G7981" s="2" t="s">
        <v>3173</v>
      </c>
      <c r="H7981" s="2" t="s">
        <v>3174</v>
      </c>
      <c r="I7981" s="2" t="s">
        <v>102</v>
      </c>
      <c r="J7981" s="2" t="s">
        <v>27</v>
      </c>
      <c r="K7981" s="2" t="s">
        <v>42</v>
      </c>
      <c r="L7981" s="2" t="s">
        <v>43</v>
      </c>
      <c r="M7981" s="1">
        <v>90045</v>
      </c>
      <c r="N7981" s="2" t="s">
        <v>44</v>
      </c>
      <c r="O7981" s="2" t="s">
        <v>4832</v>
      </c>
      <c r="P7981" s="2" t="s">
        <v>46</v>
      </c>
      <c r="Q7981" s="2" t="s">
        <v>75</v>
      </c>
      <c r="R7981" s="2" t="s">
        <v>4833</v>
      </c>
      <c r="S7981" s="1">
        <v>5.1040000000000001</v>
      </c>
      <c r="T7981" s="1">
        <v>1</v>
      </c>
      <c r="U7981" s="1">
        <v>0.2</v>
      </c>
      <c r="V7981" s="5">
        <v>1.6588000000000001</v>
      </c>
    </row>
    <row r="7982" spans="1:22" ht="15" thickBot="1" x14ac:dyDescent="0.35">
      <c r="A7982" s="4">
        <v>7981</v>
      </c>
      <c r="B7982" s="2" t="s">
        <v>9763</v>
      </c>
      <c r="C7982" s="1">
        <v>2011</v>
      </c>
      <c r="D7982" s="3">
        <v>40547</v>
      </c>
      <c r="E7982" s="3">
        <v>40551</v>
      </c>
      <c r="F7982" s="2" t="s">
        <v>50</v>
      </c>
      <c r="G7982" s="2" t="s">
        <v>251</v>
      </c>
      <c r="H7982" s="2" t="s">
        <v>252</v>
      </c>
      <c r="I7982" s="2" t="s">
        <v>26</v>
      </c>
      <c r="J7982" s="2" t="s">
        <v>27</v>
      </c>
      <c r="K7982" s="2" t="s">
        <v>184</v>
      </c>
      <c r="L7982" s="2" t="s">
        <v>104</v>
      </c>
      <c r="M7982" s="1">
        <v>77095</v>
      </c>
      <c r="N7982" s="2" t="s">
        <v>105</v>
      </c>
      <c r="O7982" s="2" t="s">
        <v>6621</v>
      </c>
      <c r="P7982" s="2" t="s">
        <v>46</v>
      </c>
      <c r="Q7982" s="2" t="s">
        <v>90</v>
      </c>
      <c r="R7982" s="2" t="s">
        <v>6622</v>
      </c>
      <c r="S7982" s="1">
        <v>16.448</v>
      </c>
      <c r="T7982" s="1">
        <v>2</v>
      </c>
      <c r="U7982" s="1">
        <v>0.2</v>
      </c>
      <c r="V7982" s="5">
        <v>5.5511999999999997</v>
      </c>
    </row>
    <row r="7983" spans="1:22" ht="15" thickBot="1" x14ac:dyDescent="0.35">
      <c r="A7983" s="4">
        <v>7982</v>
      </c>
      <c r="B7983" s="2" t="s">
        <v>9764</v>
      </c>
      <c r="C7983" s="1">
        <v>2011</v>
      </c>
      <c r="D7983" s="3">
        <v>40796</v>
      </c>
      <c r="E7983" s="3">
        <v>40799</v>
      </c>
      <c r="F7983" s="2" t="s">
        <v>188</v>
      </c>
      <c r="G7983" s="2" t="s">
        <v>144</v>
      </c>
      <c r="H7983" s="2" t="s">
        <v>145</v>
      </c>
      <c r="I7983" s="2" t="s">
        <v>26</v>
      </c>
      <c r="J7983" s="2" t="s">
        <v>27</v>
      </c>
      <c r="K7983" s="2" t="s">
        <v>9765</v>
      </c>
      <c r="L7983" s="2" t="s">
        <v>788</v>
      </c>
      <c r="M7983" s="1">
        <v>7011</v>
      </c>
      <c r="N7983" s="2" t="s">
        <v>148</v>
      </c>
      <c r="O7983" s="2" t="s">
        <v>2195</v>
      </c>
      <c r="P7983" s="2" t="s">
        <v>46</v>
      </c>
      <c r="Q7983" s="2" t="s">
        <v>78</v>
      </c>
      <c r="R7983" s="2" t="s">
        <v>2196</v>
      </c>
      <c r="S7983" s="1">
        <v>81.92</v>
      </c>
      <c r="T7983" s="1">
        <v>4</v>
      </c>
      <c r="U7983" s="1">
        <v>0</v>
      </c>
      <c r="V7983" s="5">
        <v>22.118400000000001</v>
      </c>
    </row>
    <row r="7984" spans="1:22" ht="15" thickBot="1" x14ac:dyDescent="0.35">
      <c r="A7984" s="4">
        <v>7983</v>
      </c>
      <c r="B7984" s="2" t="s">
        <v>9764</v>
      </c>
      <c r="C7984" s="1">
        <v>2011</v>
      </c>
      <c r="D7984" s="3">
        <v>40796</v>
      </c>
      <c r="E7984" s="3">
        <v>40799</v>
      </c>
      <c r="F7984" s="2" t="s">
        <v>188</v>
      </c>
      <c r="G7984" s="2" t="s">
        <v>144</v>
      </c>
      <c r="H7984" s="2" t="s">
        <v>145</v>
      </c>
      <c r="I7984" s="2" t="s">
        <v>26</v>
      </c>
      <c r="J7984" s="2" t="s">
        <v>27</v>
      </c>
      <c r="K7984" s="2" t="s">
        <v>9765</v>
      </c>
      <c r="L7984" s="2" t="s">
        <v>788</v>
      </c>
      <c r="M7984" s="1">
        <v>7011</v>
      </c>
      <c r="N7984" s="2" t="s">
        <v>148</v>
      </c>
      <c r="O7984" s="2" t="s">
        <v>4622</v>
      </c>
      <c r="P7984" s="2" t="s">
        <v>32</v>
      </c>
      <c r="Q7984" s="2" t="s">
        <v>65</v>
      </c>
      <c r="R7984" s="2" t="s">
        <v>4623</v>
      </c>
      <c r="S7984" s="1">
        <v>254.9</v>
      </c>
      <c r="T7984" s="1">
        <v>5</v>
      </c>
      <c r="U7984" s="1">
        <v>0</v>
      </c>
      <c r="V7984" s="5">
        <v>76.47</v>
      </c>
    </row>
    <row r="7985" spans="1:22" ht="15" thickBot="1" x14ac:dyDescent="0.35">
      <c r="A7985" s="4">
        <v>7984</v>
      </c>
      <c r="B7985" s="2" t="s">
        <v>9766</v>
      </c>
      <c r="C7985" s="1">
        <v>2014</v>
      </c>
      <c r="D7985" s="3">
        <v>41662</v>
      </c>
      <c r="E7985" s="3">
        <v>41665</v>
      </c>
      <c r="F7985" s="2" t="s">
        <v>23</v>
      </c>
      <c r="G7985" s="2" t="s">
        <v>4764</v>
      </c>
      <c r="H7985" s="2" t="s">
        <v>4765</v>
      </c>
      <c r="I7985" s="2" t="s">
        <v>41</v>
      </c>
      <c r="J7985" s="2" t="s">
        <v>27</v>
      </c>
      <c r="K7985" s="2" t="s">
        <v>303</v>
      </c>
      <c r="L7985" s="2" t="s">
        <v>211</v>
      </c>
      <c r="M7985" s="1">
        <v>60623</v>
      </c>
      <c r="N7985" s="2" t="s">
        <v>105</v>
      </c>
      <c r="O7985" s="2" t="s">
        <v>4937</v>
      </c>
      <c r="P7985" s="2" t="s">
        <v>46</v>
      </c>
      <c r="Q7985" s="2" t="s">
        <v>269</v>
      </c>
      <c r="R7985" s="2" t="s">
        <v>186</v>
      </c>
      <c r="S7985" s="1">
        <v>15.12</v>
      </c>
      <c r="T7985" s="1">
        <v>5</v>
      </c>
      <c r="U7985" s="1">
        <v>0.2</v>
      </c>
      <c r="V7985" s="5">
        <v>4.9139999999999997</v>
      </c>
    </row>
    <row r="7986" spans="1:22" ht="15" thickBot="1" x14ac:dyDescent="0.35">
      <c r="A7986" s="4">
        <v>7985</v>
      </c>
      <c r="B7986" s="2" t="s">
        <v>9766</v>
      </c>
      <c r="C7986" s="1">
        <v>2014</v>
      </c>
      <c r="D7986" s="3">
        <v>41662</v>
      </c>
      <c r="E7986" s="3">
        <v>41665</v>
      </c>
      <c r="F7986" s="2" t="s">
        <v>23</v>
      </c>
      <c r="G7986" s="2" t="s">
        <v>4764</v>
      </c>
      <c r="H7986" s="2" t="s">
        <v>4765</v>
      </c>
      <c r="I7986" s="2" t="s">
        <v>41</v>
      </c>
      <c r="J7986" s="2" t="s">
        <v>27</v>
      </c>
      <c r="K7986" s="2" t="s">
        <v>303</v>
      </c>
      <c r="L7986" s="2" t="s">
        <v>211</v>
      </c>
      <c r="M7986" s="1">
        <v>60623</v>
      </c>
      <c r="N7986" s="2" t="s">
        <v>105</v>
      </c>
      <c r="O7986" s="2" t="s">
        <v>7096</v>
      </c>
      <c r="P7986" s="2" t="s">
        <v>46</v>
      </c>
      <c r="Q7986" s="2" t="s">
        <v>68</v>
      </c>
      <c r="R7986" s="2" t="s">
        <v>7097</v>
      </c>
      <c r="S7986" s="1">
        <v>7.8719999999999999</v>
      </c>
      <c r="T7986" s="1">
        <v>3</v>
      </c>
      <c r="U7986" s="1">
        <v>0.2</v>
      </c>
      <c r="V7986" s="5">
        <v>0.88560000000000005</v>
      </c>
    </row>
    <row r="7987" spans="1:22" ht="15" thickBot="1" x14ac:dyDescent="0.35">
      <c r="A7987" s="4">
        <v>7986</v>
      </c>
      <c r="B7987" s="2" t="s">
        <v>9767</v>
      </c>
      <c r="C7987" s="1">
        <v>2013</v>
      </c>
      <c r="D7987" s="3">
        <v>41386</v>
      </c>
      <c r="E7987" s="3">
        <v>41389</v>
      </c>
      <c r="F7987" s="2" t="s">
        <v>188</v>
      </c>
      <c r="G7987" s="2" t="s">
        <v>364</v>
      </c>
      <c r="H7987" s="2" t="s">
        <v>365</v>
      </c>
      <c r="I7987" s="2" t="s">
        <v>26</v>
      </c>
      <c r="J7987" s="2" t="s">
        <v>27</v>
      </c>
      <c r="K7987" s="2" t="s">
        <v>95</v>
      </c>
      <c r="L7987" s="2" t="s">
        <v>96</v>
      </c>
      <c r="M7987" s="1">
        <v>98115</v>
      </c>
      <c r="N7987" s="2" t="s">
        <v>44</v>
      </c>
      <c r="O7987" s="2" t="s">
        <v>1044</v>
      </c>
      <c r="P7987" s="2" t="s">
        <v>46</v>
      </c>
      <c r="Q7987" s="2" t="s">
        <v>75</v>
      </c>
      <c r="R7987" s="2" t="s">
        <v>1045</v>
      </c>
      <c r="S7987" s="1">
        <v>8.32</v>
      </c>
      <c r="T7987" s="1">
        <v>5</v>
      </c>
      <c r="U7987" s="1">
        <v>0.2</v>
      </c>
      <c r="V7987" s="5">
        <v>2.8079999999999998</v>
      </c>
    </row>
    <row r="7988" spans="1:22" ht="15" thickBot="1" x14ac:dyDescent="0.35">
      <c r="A7988" s="4">
        <v>7987</v>
      </c>
      <c r="B7988" s="2" t="s">
        <v>9768</v>
      </c>
      <c r="C7988" s="1">
        <v>2013</v>
      </c>
      <c r="D7988" s="3">
        <v>41476</v>
      </c>
      <c r="E7988" s="3">
        <v>41479</v>
      </c>
      <c r="F7988" s="2" t="s">
        <v>23</v>
      </c>
      <c r="G7988" s="2" t="s">
        <v>2540</v>
      </c>
      <c r="H7988" s="2" t="s">
        <v>2541</v>
      </c>
      <c r="I7988" s="2" t="s">
        <v>26</v>
      </c>
      <c r="J7988" s="2" t="s">
        <v>27</v>
      </c>
      <c r="K7988" s="2" t="s">
        <v>1173</v>
      </c>
      <c r="L7988" s="2" t="s">
        <v>267</v>
      </c>
      <c r="M7988" s="1">
        <v>11561</v>
      </c>
      <c r="N7988" s="2" t="s">
        <v>148</v>
      </c>
      <c r="O7988" s="2" t="s">
        <v>3247</v>
      </c>
      <c r="P7988" s="2" t="s">
        <v>71</v>
      </c>
      <c r="Q7988" s="2" t="s">
        <v>72</v>
      </c>
      <c r="R7988" s="2" t="s">
        <v>3248</v>
      </c>
      <c r="S7988" s="1">
        <v>89.95</v>
      </c>
      <c r="T7988" s="1">
        <v>5</v>
      </c>
      <c r="U7988" s="1">
        <v>0</v>
      </c>
      <c r="V7988" s="5">
        <v>43.176000000000002</v>
      </c>
    </row>
    <row r="7989" spans="1:22" ht="15" thickBot="1" x14ac:dyDescent="0.35">
      <c r="A7989" s="4">
        <v>7988</v>
      </c>
      <c r="B7989" s="2" t="s">
        <v>9769</v>
      </c>
      <c r="C7989" s="1">
        <v>2013</v>
      </c>
      <c r="D7989" s="3">
        <v>41510</v>
      </c>
      <c r="E7989" s="3">
        <v>41516</v>
      </c>
      <c r="F7989" s="2" t="s">
        <v>50</v>
      </c>
      <c r="G7989" s="2" t="s">
        <v>182</v>
      </c>
      <c r="H7989" s="2" t="s">
        <v>183</v>
      </c>
      <c r="I7989" s="2" t="s">
        <v>102</v>
      </c>
      <c r="J7989" s="2" t="s">
        <v>27</v>
      </c>
      <c r="K7989" s="2" t="s">
        <v>9770</v>
      </c>
      <c r="L7989" s="2" t="s">
        <v>114</v>
      </c>
      <c r="M7989" s="1">
        <v>53081</v>
      </c>
      <c r="N7989" s="2" t="s">
        <v>105</v>
      </c>
      <c r="O7989" s="2" t="s">
        <v>7176</v>
      </c>
      <c r="P7989" s="2" t="s">
        <v>46</v>
      </c>
      <c r="Q7989" s="2" t="s">
        <v>47</v>
      </c>
      <c r="R7989" s="2" t="s">
        <v>7177</v>
      </c>
      <c r="S7989" s="1">
        <v>25.2</v>
      </c>
      <c r="T7989" s="1">
        <v>4</v>
      </c>
      <c r="U7989" s="1">
        <v>0</v>
      </c>
      <c r="V7989" s="5">
        <v>11.592000000000001</v>
      </c>
    </row>
    <row r="7990" spans="1:22" ht="15" thickBot="1" x14ac:dyDescent="0.35">
      <c r="A7990" s="4">
        <v>7989</v>
      </c>
      <c r="B7990" s="2" t="s">
        <v>9769</v>
      </c>
      <c r="C7990" s="1">
        <v>2013</v>
      </c>
      <c r="D7990" s="3">
        <v>41510</v>
      </c>
      <c r="E7990" s="3">
        <v>41516</v>
      </c>
      <c r="F7990" s="2" t="s">
        <v>50</v>
      </c>
      <c r="G7990" s="2" t="s">
        <v>182</v>
      </c>
      <c r="H7990" s="2" t="s">
        <v>183</v>
      </c>
      <c r="I7990" s="2" t="s">
        <v>102</v>
      </c>
      <c r="J7990" s="2" t="s">
        <v>27</v>
      </c>
      <c r="K7990" s="2" t="s">
        <v>9770</v>
      </c>
      <c r="L7990" s="2" t="s">
        <v>114</v>
      </c>
      <c r="M7990" s="1">
        <v>53081</v>
      </c>
      <c r="N7990" s="2" t="s">
        <v>105</v>
      </c>
      <c r="O7990" s="2" t="s">
        <v>6958</v>
      </c>
      <c r="P7990" s="2" t="s">
        <v>46</v>
      </c>
      <c r="Q7990" s="2" t="s">
        <v>47</v>
      </c>
      <c r="R7990" s="2" t="s">
        <v>6959</v>
      </c>
      <c r="S7990" s="1">
        <v>37.590000000000003</v>
      </c>
      <c r="T7990" s="1">
        <v>3</v>
      </c>
      <c r="U7990" s="1">
        <v>0</v>
      </c>
      <c r="V7990" s="5">
        <v>17.667300000000001</v>
      </c>
    </row>
    <row r="7991" spans="1:22" ht="15" thickBot="1" x14ac:dyDescent="0.35">
      <c r="A7991" s="4">
        <v>7990</v>
      </c>
      <c r="B7991" s="2" t="s">
        <v>9769</v>
      </c>
      <c r="C7991" s="1">
        <v>2013</v>
      </c>
      <c r="D7991" s="3">
        <v>41510</v>
      </c>
      <c r="E7991" s="3">
        <v>41516</v>
      </c>
      <c r="F7991" s="2" t="s">
        <v>50</v>
      </c>
      <c r="G7991" s="2" t="s">
        <v>182</v>
      </c>
      <c r="H7991" s="2" t="s">
        <v>183</v>
      </c>
      <c r="I7991" s="2" t="s">
        <v>102</v>
      </c>
      <c r="J7991" s="2" t="s">
        <v>27</v>
      </c>
      <c r="K7991" s="2" t="s">
        <v>9770</v>
      </c>
      <c r="L7991" s="2" t="s">
        <v>114</v>
      </c>
      <c r="M7991" s="1">
        <v>53081</v>
      </c>
      <c r="N7991" s="2" t="s">
        <v>105</v>
      </c>
      <c r="O7991" s="2" t="s">
        <v>1297</v>
      </c>
      <c r="P7991" s="2" t="s">
        <v>46</v>
      </c>
      <c r="Q7991" s="2" t="s">
        <v>59</v>
      </c>
      <c r="R7991" s="2" t="s">
        <v>1298</v>
      </c>
      <c r="S7991" s="1">
        <v>14.97</v>
      </c>
      <c r="T7991" s="1">
        <v>1</v>
      </c>
      <c r="U7991" s="1">
        <v>0</v>
      </c>
      <c r="V7991" s="5">
        <v>4.1916000000000002</v>
      </c>
    </row>
    <row r="7992" spans="1:22" ht="15" thickBot="1" x14ac:dyDescent="0.35">
      <c r="A7992" s="4">
        <v>7991</v>
      </c>
      <c r="B7992" s="2" t="s">
        <v>9769</v>
      </c>
      <c r="C7992" s="1">
        <v>2013</v>
      </c>
      <c r="D7992" s="3">
        <v>41510</v>
      </c>
      <c r="E7992" s="3">
        <v>41516</v>
      </c>
      <c r="F7992" s="2" t="s">
        <v>50</v>
      </c>
      <c r="G7992" s="2" t="s">
        <v>182</v>
      </c>
      <c r="H7992" s="2" t="s">
        <v>183</v>
      </c>
      <c r="I7992" s="2" t="s">
        <v>102</v>
      </c>
      <c r="J7992" s="2" t="s">
        <v>27</v>
      </c>
      <c r="K7992" s="2" t="s">
        <v>9770</v>
      </c>
      <c r="L7992" s="2" t="s">
        <v>114</v>
      </c>
      <c r="M7992" s="1">
        <v>53081</v>
      </c>
      <c r="N7992" s="2" t="s">
        <v>105</v>
      </c>
      <c r="O7992" s="2" t="s">
        <v>5956</v>
      </c>
      <c r="P7992" s="2" t="s">
        <v>71</v>
      </c>
      <c r="Q7992" s="2" t="s">
        <v>161</v>
      </c>
      <c r="R7992" s="2" t="s">
        <v>5957</v>
      </c>
      <c r="S7992" s="1">
        <v>1.98</v>
      </c>
      <c r="T7992" s="1">
        <v>2</v>
      </c>
      <c r="U7992" s="1">
        <v>0</v>
      </c>
      <c r="V7992" s="5">
        <v>0.89100000000000001</v>
      </c>
    </row>
    <row r="7993" spans="1:22" ht="15" thickBot="1" x14ac:dyDescent="0.35">
      <c r="A7993" s="4">
        <v>7992</v>
      </c>
      <c r="B7993" s="2" t="s">
        <v>9771</v>
      </c>
      <c r="C7993" s="1">
        <v>2013</v>
      </c>
      <c r="D7993" s="3">
        <v>41440</v>
      </c>
      <c r="E7993" s="3">
        <v>41443</v>
      </c>
      <c r="F7993" s="2" t="s">
        <v>188</v>
      </c>
      <c r="G7993" s="2" t="s">
        <v>6892</v>
      </c>
      <c r="H7993" s="2" t="s">
        <v>6893</v>
      </c>
      <c r="I7993" s="2" t="s">
        <v>26</v>
      </c>
      <c r="J7993" s="2" t="s">
        <v>27</v>
      </c>
      <c r="K7993" s="2" t="s">
        <v>2917</v>
      </c>
      <c r="L7993" s="2" t="s">
        <v>54</v>
      </c>
      <c r="M7993" s="1">
        <v>33433</v>
      </c>
      <c r="N7993" s="2" t="s">
        <v>30</v>
      </c>
      <c r="O7993" s="2" t="s">
        <v>4801</v>
      </c>
      <c r="P7993" s="2" t="s">
        <v>46</v>
      </c>
      <c r="Q7993" s="2" t="s">
        <v>75</v>
      </c>
      <c r="R7993" s="2" t="s">
        <v>4802</v>
      </c>
      <c r="S7993" s="1">
        <v>39.936</v>
      </c>
      <c r="T7993" s="1">
        <v>4</v>
      </c>
      <c r="U7993" s="1">
        <v>0.7</v>
      </c>
      <c r="V7993" s="5">
        <v>-26.623999999999999</v>
      </c>
    </row>
    <row r="7994" spans="1:22" ht="15" thickBot="1" x14ac:dyDescent="0.35">
      <c r="A7994" s="4">
        <v>7993</v>
      </c>
      <c r="B7994" s="2" t="s">
        <v>9771</v>
      </c>
      <c r="C7994" s="1">
        <v>2013</v>
      </c>
      <c r="D7994" s="3">
        <v>41440</v>
      </c>
      <c r="E7994" s="3">
        <v>41443</v>
      </c>
      <c r="F7994" s="2" t="s">
        <v>188</v>
      </c>
      <c r="G7994" s="2" t="s">
        <v>6892</v>
      </c>
      <c r="H7994" s="2" t="s">
        <v>6893</v>
      </c>
      <c r="I7994" s="2" t="s">
        <v>26</v>
      </c>
      <c r="J7994" s="2" t="s">
        <v>27</v>
      </c>
      <c r="K7994" s="2" t="s">
        <v>2917</v>
      </c>
      <c r="L7994" s="2" t="s">
        <v>54</v>
      </c>
      <c r="M7994" s="1">
        <v>33433</v>
      </c>
      <c r="N7994" s="2" t="s">
        <v>30</v>
      </c>
      <c r="O7994" s="2" t="s">
        <v>6871</v>
      </c>
      <c r="P7994" s="2" t="s">
        <v>71</v>
      </c>
      <c r="Q7994" s="2" t="s">
        <v>161</v>
      </c>
      <c r="R7994" s="2" t="s">
        <v>6872</v>
      </c>
      <c r="S7994" s="1">
        <v>18.463999999999999</v>
      </c>
      <c r="T7994" s="1">
        <v>2</v>
      </c>
      <c r="U7994" s="1">
        <v>0.2</v>
      </c>
      <c r="V7994" s="5">
        <v>2.3079999999999998</v>
      </c>
    </row>
    <row r="7995" spans="1:22" ht="15" thickBot="1" x14ac:dyDescent="0.35">
      <c r="A7995" s="4">
        <v>7994</v>
      </c>
      <c r="B7995" s="2" t="s">
        <v>9772</v>
      </c>
      <c r="C7995" s="1">
        <v>2012</v>
      </c>
      <c r="D7995" s="3">
        <v>41233</v>
      </c>
      <c r="E7995" s="3">
        <v>41236</v>
      </c>
      <c r="F7995" s="2" t="s">
        <v>23</v>
      </c>
      <c r="G7995" s="2" t="s">
        <v>4324</v>
      </c>
      <c r="H7995" s="2" t="s">
        <v>4325</v>
      </c>
      <c r="I7995" s="2" t="s">
        <v>26</v>
      </c>
      <c r="J7995" s="2" t="s">
        <v>27</v>
      </c>
      <c r="K7995" s="2" t="s">
        <v>456</v>
      </c>
      <c r="L7995" s="2" t="s">
        <v>457</v>
      </c>
      <c r="M7995" s="1">
        <v>80013</v>
      </c>
      <c r="N7995" s="2" t="s">
        <v>44</v>
      </c>
      <c r="O7995" s="2" t="s">
        <v>1208</v>
      </c>
      <c r="P7995" s="2" t="s">
        <v>46</v>
      </c>
      <c r="Q7995" s="2" t="s">
        <v>75</v>
      </c>
      <c r="R7995" s="2" t="s">
        <v>1209</v>
      </c>
      <c r="S7995" s="1">
        <v>4.8959999999999999</v>
      </c>
      <c r="T7995" s="1">
        <v>3</v>
      </c>
      <c r="U7995" s="1">
        <v>0.7</v>
      </c>
      <c r="V7995" s="5">
        <v>-3.4272</v>
      </c>
    </row>
    <row r="7996" spans="1:22" ht="15" thickBot="1" x14ac:dyDescent="0.35">
      <c r="A7996" s="4">
        <v>7995</v>
      </c>
      <c r="B7996" s="2" t="s">
        <v>9772</v>
      </c>
      <c r="C7996" s="1">
        <v>2012</v>
      </c>
      <c r="D7996" s="3">
        <v>41233</v>
      </c>
      <c r="E7996" s="3">
        <v>41236</v>
      </c>
      <c r="F7996" s="2" t="s">
        <v>23</v>
      </c>
      <c r="G7996" s="2" t="s">
        <v>4324</v>
      </c>
      <c r="H7996" s="2" t="s">
        <v>4325</v>
      </c>
      <c r="I7996" s="2" t="s">
        <v>26</v>
      </c>
      <c r="J7996" s="2" t="s">
        <v>27</v>
      </c>
      <c r="K7996" s="2" t="s">
        <v>456</v>
      </c>
      <c r="L7996" s="2" t="s">
        <v>457</v>
      </c>
      <c r="M7996" s="1">
        <v>80013</v>
      </c>
      <c r="N7996" s="2" t="s">
        <v>44</v>
      </c>
      <c r="O7996" s="2" t="s">
        <v>1260</v>
      </c>
      <c r="P7996" s="2" t="s">
        <v>32</v>
      </c>
      <c r="Q7996" s="2" t="s">
        <v>33</v>
      </c>
      <c r="R7996" s="2" t="s">
        <v>1261</v>
      </c>
      <c r="S7996" s="1">
        <v>145.76400000000001</v>
      </c>
      <c r="T7996" s="1">
        <v>6</v>
      </c>
      <c r="U7996" s="1">
        <v>0.7</v>
      </c>
      <c r="V7996" s="5">
        <v>-247.7988</v>
      </c>
    </row>
    <row r="7997" spans="1:22" ht="15" thickBot="1" x14ac:dyDescent="0.35">
      <c r="A7997" s="4">
        <v>7996</v>
      </c>
      <c r="B7997" s="2" t="s">
        <v>9772</v>
      </c>
      <c r="C7997" s="1">
        <v>2012</v>
      </c>
      <c r="D7997" s="3">
        <v>41233</v>
      </c>
      <c r="E7997" s="3">
        <v>41236</v>
      </c>
      <c r="F7997" s="2" t="s">
        <v>23</v>
      </c>
      <c r="G7997" s="2" t="s">
        <v>4324</v>
      </c>
      <c r="H7997" s="2" t="s">
        <v>4325</v>
      </c>
      <c r="I7997" s="2" t="s">
        <v>26</v>
      </c>
      <c r="J7997" s="2" t="s">
        <v>27</v>
      </c>
      <c r="K7997" s="2" t="s">
        <v>456</v>
      </c>
      <c r="L7997" s="2" t="s">
        <v>457</v>
      </c>
      <c r="M7997" s="1">
        <v>80013</v>
      </c>
      <c r="N7997" s="2" t="s">
        <v>44</v>
      </c>
      <c r="O7997" s="2" t="s">
        <v>3718</v>
      </c>
      <c r="P7997" s="2" t="s">
        <v>46</v>
      </c>
      <c r="Q7997" s="2" t="s">
        <v>75</v>
      </c>
      <c r="R7997" s="2" t="s">
        <v>3719</v>
      </c>
      <c r="S7997" s="1">
        <v>9.6120000000000001</v>
      </c>
      <c r="T7997" s="1">
        <v>6</v>
      </c>
      <c r="U7997" s="1">
        <v>0.7</v>
      </c>
      <c r="V7997" s="5">
        <v>-7.3692000000000002</v>
      </c>
    </row>
    <row r="7998" spans="1:22" ht="15" thickBot="1" x14ac:dyDescent="0.35">
      <c r="A7998" s="4">
        <v>7997</v>
      </c>
      <c r="B7998" s="2" t="s">
        <v>9773</v>
      </c>
      <c r="C7998" s="1">
        <v>2014</v>
      </c>
      <c r="D7998" s="3">
        <v>41947</v>
      </c>
      <c r="E7998" s="3">
        <v>41949</v>
      </c>
      <c r="F7998" s="2" t="s">
        <v>188</v>
      </c>
      <c r="G7998" s="2" t="s">
        <v>5477</v>
      </c>
      <c r="H7998" s="2" t="s">
        <v>5478</v>
      </c>
      <c r="I7998" s="2" t="s">
        <v>102</v>
      </c>
      <c r="J7998" s="2" t="s">
        <v>27</v>
      </c>
      <c r="K7998" s="2" t="s">
        <v>947</v>
      </c>
      <c r="L7998" s="2" t="s">
        <v>43</v>
      </c>
      <c r="M7998" s="1">
        <v>92037</v>
      </c>
      <c r="N7998" s="2" t="s">
        <v>44</v>
      </c>
      <c r="O7998" s="2" t="s">
        <v>992</v>
      </c>
      <c r="P7998" s="2" t="s">
        <v>71</v>
      </c>
      <c r="Q7998" s="2" t="s">
        <v>161</v>
      </c>
      <c r="R7998" s="2" t="s">
        <v>993</v>
      </c>
      <c r="S7998" s="1">
        <v>199.75</v>
      </c>
      <c r="T7998" s="1">
        <v>5</v>
      </c>
      <c r="U7998" s="1">
        <v>0</v>
      </c>
      <c r="V7998" s="5">
        <v>87.89</v>
      </c>
    </row>
    <row r="7999" spans="1:22" ht="15" thickBot="1" x14ac:dyDescent="0.35">
      <c r="A7999" s="4">
        <v>7998</v>
      </c>
      <c r="B7999" s="2" t="s">
        <v>9773</v>
      </c>
      <c r="C7999" s="1">
        <v>2014</v>
      </c>
      <c r="D7999" s="3">
        <v>41947</v>
      </c>
      <c r="E7999" s="3">
        <v>41949</v>
      </c>
      <c r="F7999" s="2" t="s">
        <v>188</v>
      </c>
      <c r="G7999" s="2" t="s">
        <v>5477</v>
      </c>
      <c r="H7999" s="2" t="s">
        <v>5478</v>
      </c>
      <c r="I7999" s="2" t="s">
        <v>102</v>
      </c>
      <c r="J7999" s="2" t="s">
        <v>27</v>
      </c>
      <c r="K7999" s="2" t="s">
        <v>947</v>
      </c>
      <c r="L7999" s="2" t="s">
        <v>43</v>
      </c>
      <c r="M7999" s="1">
        <v>92037</v>
      </c>
      <c r="N7999" s="2" t="s">
        <v>44</v>
      </c>
      <c r="O7999" s="2" t="s">
        <v>2400</v>
      </c>
      <c r="P7999" s="2" t="s">
        <v>32</v>
      </c>
      <c r="Q7999" s="2" t="s">
        <v>56</v>
      </c>
      <c r="R7999" s="2" t="s">
        <v>2401</v>
      </c>
      <c r="S7999" s="1">
        <v>1673.184</v>
      </c>
      <c r="T7999" s="1">
        <v>12</v>
      </c>
      <c r="U7999" s="1">
        <v>0.2</v>
      </c>
      <c r="V7999" s="5">
        <v>20.9148</v>
      </c>
    </row>
    <row r="8000" spans="1:22" ht="15" thickBot="1" x14ac:dyDescent="0.35">
      <c r="A8000" s="4">
        <v>7999</v>
      </c>
      <c r="B8000" s="2" t="s">
        <v>9774</v>
      </c>
      <c r="C8000" s="1">
        <v>2011</v>
      </c>
      <c r="D8000" s="3">
        <v>40667</v>
      </c>
      <c r="E8000" s="3">
        <v>40670</v>
      </c>
      <c r="F8000" s="2" t="s">
        <v>188</v>
      </c>
      <c r="G8000" s="2" t="s">
        <v>7353</v>
      </c>
      <c r="H8000" s="2" t="s">
        <v>7354</v>
      </c>
      <c r="I8000" s="2" t="s">
        <v>41</v>
      </c>
      <c r="J8000" s="2" t="s">
        <v>27</v>
      </c>
      <c r="K8000" s="2" t="s">
        <v>95</v>
      </c>
      <c r="L8000" s="2" t="s">
        <v>96</v>
      </c>
      <c r="M8000" s="1">
        <v>98105</v>
      </c>
      <c r="N8000" s="2" t="s">
        <v>44</v>
      </c>
      <c r="O8000" s="2" t="s">
        <v>3316</v>
      </c>
      <c r="P8000" s="2" t="s">
        <v>32</v>
      </c>
      <c r="Q8000" s="2" t="s">
        <v>65</v>
      </c>
      <c r="R8000" s="2" t="s">
        <v>3317</v>
      </c>
      <c r="S8000" s="1">
        <v>12.18</v>
      </c>
      <c r="T8000" s="1">
        <v>7</v>
      </c>
      <c r="U8000" s="1">
        <v>0</v>
      </c>
      <c r="V8000" s="5">
        <v>3.8976000000000002</v>
      </c>
    </row>
    <row r="8001" spans="1:22" ht="15" thickBot="1" x14ac:dyDescent="0.35">
      <c r="A8001" s="4">
        <v>8000</v>
      </c>
      <c r="B8001" s="2" t="s">
        <v>9774</v>
      </c>
      <c r="C8001" s="1">
        <v>2011</v>
      </c>
      <c r="D8001" s="3">
        <v>40667</v>
      </c>
      <c r="E8001" s="3">
        <v>40670</v>
      </c>
      <c r="F8001" s="2" t="s">
        <v>188</v>
      </c>
      <c r="G8001" s="2" t="s">
        <v>7353</v>
      </c>
      <c r="H8001" s="2" t="s">
        <v>7354</v>
      </c>
      <c r="I8001" s="2" t="s">
        <v>41</v>
      </c>
      <c r="J8001" s="2" t="s">
        <v>27</v>
      </c>
      <c r="K8001" s="2" t="s">
        <v>95</v>
      </c>
      <c r="L8001" s="2" t="s">
        <v>96</v>
      </c>
      <c r="M8001" s="1">
        <v>98105</v>
      </c>
      <c r="N8001" s="2" t="s">
        <v>44</v>
      </c>
      <c r="O8001" s="2" t="s">
        <v>1331</v>
      </c>
      <c r="P8001" s="2" t="s">
        <v>46</v>
      </c>
      <c r="Q8001" s="2" t="s">
        <v>78</v>
      </c>
      <c r="R8001" s="2" t="s">
        <v>1332</v>
      </c>
      <c r="S8001" s="1">
        <v>57.68</v>
      </c>
      <c r="T8001" s="1">
        <v>4</v>
      </c>
      <c r="U8001" s="1">
        <v>0</v>
      </c>
      <c r="V8001" s="5">
        <v>19.034400000000002</v>
      </c>
    </row>
    <row r="8002" spans="1:22" ht="15" thickBot="1" x14ac:dyDescent="0.35">
      <c r="A8002" s="4">
        <v>8001</v>
      </c>
      <c r="B8002" s="2" t="s">
        <v>9775</v>
      </c>
      <c r="C8002" s="1">
        <v>2012</v>
      </c>
      <c r="D8002" s="3">
        <v>41221</v>
      </c>
      <c r="E8002" s="3">
        <v>41225</v>
      </c>
      <c r="F8002" s="2" t="s">
        <v>50</v>
      </c>
      <c r="G8002" s="2" t="s">
        <v>2983</v>
      </c>
      <c r="H8002" s="2" t="s">
        <v>2984</v>
      </c>
      <c r="I8002" s="2" t="s">
        <v>26</v>
      </c>
      <c r="J8002" s="2" t="s">
        <v>27</v>
      </c>
      <c r="K8002" s="2" t="s">
        <v>6619</v>
      </c>
      <c r="L8002" s="2" t="s">
        <v>489</v>
      </c>
      <c r="M8002" s="1">
        <v>52001</v>
      </c>
      <c r="N8002" s="2" t="s">
        <v>105</v>
      </c>
      <c r="O8002" s="2" t="s">
        <v>3058</v>
      </c>
      <c r="P8002" s="2" t="s">
        <v>71</v>
      </c>
      <c r="Q8002" s="2" t="s">
        <v>72</v>
      </c>
      <c r="R8002" s="2" t="s">
        <v>3059</v>
      </c>
      <c r="S8002" s="1">
        <v>263.95999999999998</v>
      </c>
      <c r="T8002" s="1">
        <v>4</v>
      </c>
      <c r="U8002" s="1">
        <v>0</v>
      </c>
      <c r="V8002" s="5">
        <v>76.548400000000001</v>
      </c>
    </row>
    <row r="8003" spans="1:22" ht="15" thickBot="1" x14ac:dyDescent="0.35">
      <c r="A8003" s="4">
        <v>8002</v>
      </c>
      <c r="B8003" s="2" t="s">
        <v>9776</v>
      </c>
      <c r="C8003" s="1">
        <v>2012</v>
      </c>
      <c r="D8003" s="3">
        <v>41255</v>
      </c>
      <c r="E8003" s="3">
        <v>41258</v>
      </c>
      <c r="F8003" s="2" t="s">
        <v>188</v>
      </c>
      <c r="G8003" s="2" t="s">
        <v>316</v>
      </c>
      <c r="H8003" s="2" t="s">
        <v>317</v>
      </c>
      <c r="I8003" s="2" t="s">
        <v>26</v>
      </c>
      <c r="J8003" s="2" t="s">
        <v>27</v>
      </c>
      <c r="K8003" s="2" t="s">
        <v>42</v>
      </c>
      <c r="L8003" s="2" t="s">
        <v>43</v>
      </c>
      <c r="M8003" s="1">
        <v>90032</v>
      </c>
      <c r="N8003" s="2" t="s">
        <v>44</v>
      </c>
      <c r="O8003" s="2" t="s">
        <v>4542</v>
      </c>
      <c r="P8003" s="2" t="s">
        <v>71</v>
      </c>
      <c r="Q8003" s="2" t="s">
        <v>161</v>
      </c>
      <c r="R8003" s="2" t="s">
        <v>4543</v>
      </c>
      <c r="S8003" s="1">
        <v>299.94</v>
      </c>
      <c r="T8003" s="1">
        <v>6</v>
      </c>
      <c r="U8003" s="1">
        <v>0</v>
      </c>
      <c r="V8003" s="5">
        <v>128.9742</v>
      </c>
    </row>
    <row r="8004" spans="1:22" ht="15" thickBot="1" x14ac:dyDescent="0.35">
      <c r="A8004" s="4">
        <v>8003</v>
      </c>
      <c r="B8004" s="2" t="s">
        <v>9776</v>
      </c>
      <c r="C8004" s="1">
        <v>2012</v>
      </c>
      <c r="D8004" s="3">
        <v>41255</v>
      </c>
      <c r="E8004" s="3">
        <v>41258</v>
      </c>
      <c r="F8004" s="2" t="s">
        <v>188</v>
      </c>
      <c r="G8004" s="2" t="s">
        <v>316</v>
      </c>
      <c r="H8004" s="2" t="s">
        <v>317</v>
      </c>
      <c r="I8004" s="2" t="s">
        <v>26</v>
      </c>
      <c r="J8004" s="2" t="s">
        <v>27</v>
      </c>
      <c r="K8004" s="2" t="s">
        <v>42</v>
      </c>
      <c r="L8004" s="2" t="s">
        <v>43</v>
      </c>
      <c r="M8004" s="1">
        <v>90032</v>
      </c>
      <c r="N8004" s="2" t="s">
        <v>44</v>
      </c>
      <c r="O8004" s="2" t="s">
        <v>1296</v>
      </c>
      <c r="P8004" s="2" t="s">
        <v>46</v>
      </c>
      <c r="Q8004" s="2" t="s">
        <v>578</v>
      </c>
      <c r="R8004" s="2" t="s">
        <v>186</v>
      </c>
      <c r="S8004" s="1">
        <v>25.76</v>
      </c>
      <c r="T8004" s="1">
        <v>7</v>
      </c>
      <c r="U8004" s="1">
        <v>0</v>
      </c>
      <c r="V8004" s="5">
        <v>0.51519999999999999</v>
      </c>
    </row>
    <row r="8005" spans="1:22" ht="15" thickBot="1" x14ac:dyDescent="0.35">
      <c r="A8005" s="4">
        <v>8004</v>
      </c>
      <c r="B8005" s="2" t="s">
        <v>9777</v>
      </c>
      <c r="C8005" s="1">
        <v>2011</v>
      </c>
      <c r="D8005" s="3">
        <v>40878</v>
      </c>
      <c r="E8005" s="3">
        <v>40880</v>
      </c>
      <c r="F8005" s="2" t="s">
        <v>188</v>
      </c>
      <c r="G8005" s="2" t="s">
        <v>7157</v>
      </c>
      <c r="H8005" s="2" t="s">
        <v>7158</v>
      </c>
      <c r="I8005" s="2" t="s">
        <v>26</v>
      </c>
      <c r="J8005" s="2" t="s">
        <v>27</v>
      </c>
      <c r="K8005" s="2" t="s">
        <v>1244</v>
      </c>
      <c r="L8005" s="2" t="s">
        <v>1245</v>
      </c>
      <c r="M8005" s="1">
        <v>1852</v>
      </c>
      <c r="N8005" s="2" t="s">
        <v>148</v>
      </c>
      <c r="O8005" s="2" t="s">
        <v>7186</v>
      </c>
      <c r="P8005" s="2" t="s">
        <v>71</v>
      </c>
      <c r="Q8005" s="2" t="s">
        <v>72</v>
      </c>
      <c r="R8005" s="2" t="s">
        <v>7187</v>
      </c>
      <c r="S8005" s="1">
        <v>271.89999999999998</v>
      </c>
      <c r="T8005" s="1">
        <v>2</v>
      </c>
      <c r="U8005" s="1">
        <v>0</v>
      </c>
      <c r="V8005" s="5">
        <v>78.850999999999999</v>
      </c>
    </row>
    <row r="8006" spans="1:22" ht="15" thickBot="1" x14ac:dyDescent="0.35">
      <c r="A8006" s="4">
        <v>8005</v>
      </c>
      <c r="B8006" s="2" t="s">
        <v>9777</v>
      </c>
      <c r="C8006" s="1">
        <v>2011</v>
      </c>
      <c r="D8006" s="3">
        <v>40878</v>
      </c>
      <c r="E8006" s="3">
        <v>40880</v>
      </c>
      <c r="F8006" s="2" t="s">
        <v>188</v>
      </c>
      <c r="G8006" s="2" t="s">
        <v>7157</v>
      </c>
      <c r="H8006" s="2" t="s">
        <v>7158</v>
      </c>
      <c r="I8006" s="2" t="s">
        <v>26</v>
      </c>
      <c r="J8006" s="2" t="s">
        <v>27</v>
      </c>
      <c r="K8006" s="2" t="s">
        <v>1244</v>
      </c>
      <c r="L8006" s="2" t="s">
        <v>1245</v>
      </c>
      <c r="M8006" s="1">
        <v>1852</v>
      </c>
      <c r="N8006" s="2" t="s">
        <v>148</v>
      </c>
      <c r="O8006" s="2" t="s">
        <v>2629</v>
      </c>
      <c r="P8006" s="2" t="s">
        <v>32</v>
      </c>
      <c r="Q8006" s="2" t="s">
        <v>65</v>
      </c>
      <c r="R8006" s="2" t="s">
        <v>2630</v>
      </c>
      <c r="S8006" s="1">
        <v>45.84</v>
      </c>
      <c r="T8006" s="1">
        <v>3</v>
      </c>
      <c r="U8006" s="1">
        <v>0</v>
      </c>
      <c r="V8006" s="5">
        <v>15.585599999999999</v>
      </c>
    </row>
    <row r="8007" spans="1:22" ht="15" thickBot="1" x14ac:dyDescent="0.35">
      <c r="A8007" s="4">
        <v>8006</v>
      </c>
      <c r="B8007" s="2" t="s">
        <v>9777</v>
      </c>
      <c r="C8007" s="1">
        <v>2011</v>
      </c>
      <c r="D8007" s="3">
        <v>40878</v>
      </c>
      <c r="E8007" s="3">
        <v>40880</v>
      </c>
      <c r="F8007" s="2" t="s">
        <v>188</v>
      </c>
      <c r="G8007" s="2" t="s">
        <v>7157</v>
      </c>
      <c r="H8007" s="2" t="s">
        <v>7158</v>
      </c>
      <c r="I8007" s="2" t="s">
        <v>26</v>
      </c>
      <c r="J8007" s="2" t="s">
        <v>27</v>
      </c>
      <c r="K8007" s="2" t="s">
        <v>1244</v>
      </c>
      <c r="L8007" s="2" t="s">
        <v>1245</v>
      </c>
      <c r="M8007" s="1">
        <v>1852</v>
      </c>
      <c r="N8007" s="2" t="s">
        <v>148</v>
      </c>
      <c r="O8007" s="2" t="s">
        <v>3406</v>
      </c>
      <c r="P8007" s="2" t="s">
        <v>32</v>
      </c>
      <c r="Q8007" s="2" t="s">
        <v>65</v>
      </c>
      <c r="R8007" s="2" t="s">
        <v>3407</v>
      </c>
      <c r="S8007" s="1">
        <v>9.82</v>
      </c>
      <c r="T8007" s="1">
        <v>2</v>
      </c>
      <c r="U8007" s="1">
        <v>0</v>
      </c>
      <c r="V8007" s="5">
        <v>3.2406000000000001</v>
      </c>
    </row>
    <row r="8008" spans="1:22" ht="15" thickBot="1" x14ac:dyDescent="0.35">
      <c r="A8008" s="4">
        <v>8007</v>
      </c>
      <c r="B8008" s="2" t="s">
        <v>9778</v>
      </c>
      <c r="C8008" s="1">
        <v>2013</v>
      </c>
      <c r="D8008" s="3">
        <v>41555</v>
      </c>
      <c r="E8008" s="3">
        <v>41559</v>
      </c>
      <c r="F8008" s="2" t="s">
        <v>50</v>
      </c>
      <c r="G8008" s="2" t="s">
        <v>4170</v>
      </c>
      <c r="H8008" s="2" t="s">
        <v>4171</v>
      </c>
      <c r="I8008" s="2" t="s">
        <v>26</v>
      </c>
      <c r="J8008" s="2" t="s">
        <v>27</v>
      </c>
      <c r="K8008" s="2" t="s">
        <v>1941</v>
      </c>
      <c r="L8008" s="2" t="s">
        <v>96</v>
      </c>
      <c r="M8008" s="1">
        <v>98270</v>
      </c>
      <c r="N8008" s="2" t="s">
        <v>44</v>
      </c>
      <c r="O8008" s="2" t="s">
        <v>6411</v>
      </c>
      <c r="P8008" s="2" t="s">
        <v>46</v>
      </c>
      <c r="Q8008" s="2" t="s">
        <v>269</v>
      </c>
      <c r="R8008" s="2" t="s">
        <v>6412</v>
      </c>
      <c r="S8008" s="1">
        <v>93.36</v>
      </c>
      <c r="T8008" s="1">
        <v>12</v>
      </c>
      <c r="U8008" s="1">
        <v>0</v>
      </c>
      <c r="V8008" s="5">
        <v>0.93359999999999999</v>
      </c>
    </row>
    <row r="8009" spans="1:22" ht="15" thickBot="1" x14ac:dyDescent="0.35">
      <c r="A8009" s="4">
        <v>8008</v>
      </c>
      <c r="B8009" s="2" t="s">
        <v>9779</v>
      </c>
      <c r="C8009" s="1">
        <v>2012</v>
      </c>
      <c r="D8009" s="3">
        <v>41230</v>
      </c>
      <c r="E8009" s="3">
        <v>41237</v>
      </c>
      <c r="F8009" s="2" t="s">
        <v>50</v>
      </c>
      <c r="G8009" s="2" t="s">
        <v>7157</v>
      </c>
      <c r="H8009" s="2" t="s">
        <v>7158</v>
      </c>
      <c r="I8009" s="2" t="s">
        <v>26</v>
      </c>
      <c r="J8009" s="2" t="s">
        <v>27</v>
      </c>
      <c r="K8009" s="2" t="s">
        <v>4847</v>
      </c>
      <c r="L8009" s="2" t="s">
        <v>649</v>
      </c>
      <c r="M8009" s="1">
        <v>73120</v>
      </c>
      <c r="N8009" s="2" t="s">
        <v>105</v>
      </c>
      <c r="O8009" s="2" t="s">
        <v>1096</v>
      </c>
      <c r="P8009" s="2" t="s">
        <v>46</v>
      </c>
      <c r="Q8009" s="2" t="s">
        <v>59</v>
      </c>
      <c r="R8009" s="2" t="s">
        <v>1097</v>
      </c>
      <c r="S8009" s="1">
        <v>541.24</v>
      </c>
      <c r="T8009" s="1">
        <v>4</v>
      </c>
      <c r="U8009" s="1">
        <v>0</v>
      </c>
      <c r="V8009" s="5">
        <v>5.4123999999999999</v>
      </c>
    </row>
    <row r="8010" spans="1:22" ht="15" thickBot="1" x14ac:dyDescent="0.35">
      <c r="A8010" s="4">
        <v>8009</v>
      </c>
      <c r="B8010" s="2" t="s">
        <v>9779</v>
      </c>
      <c r="C8010" s="1">
        <v>2012</v>
      </c>
      <c r="D8010" s="3">
        <v>41230</v>
      </c>
      <c r="E8010" s="3">
        <v>41237</v>
      </c>
      <c r="F8010" s="2" t="s">
        <v>50</v>
      </c>
      <c r="G8010" s="2" t="s">
        <v>7157</v>
      </c>
      <c r="H8010" s="2" t="s">
        <v>7158</v>
      </c>
      <c r="I8010" s="2" t="s">
        <v>26</v>
      </c>
      <c r="J8010" s="2" t="s">
        <v>27</v>
      </c>
      <c r="K8010" s="2" t="s">
        <v>4847</v>
      </c>
      <c r="L8010" s="2" t="s">
        <v>649</v>
      </c>
      <c r="M8010" s="1">
        <v>73120</v>
      </c>
      <c r="N8010" s="2" t="s">
        <v>105</v>
      </c>
      <c r="O8010" s="2" t="s">
        <v>1054</v>
      </c>
      <c r="P8010" s="2" t="s">
        <v>46</v>
      </c>
      <c r="Q8010" s="2" t="s">
        <v>90</v>
      </c>
      <c r="R8010" s="2" t="s">
        <v>186</v>
      </c>
      <c r="S8010" s="1">
        <v>106.32</v>
      </c>
      <c r="T8010" s="1">
        <v>3</v>
      </c>
      <c r="U8010" s="1">
        <v>0</v>
      </c>
      <c r="V8010" s="5">
        <v>49.970399999999998</v>
      </c>
    </row>
    <row r="8011" spans="1:22" ht="15" thickBot="1" x14ac:dyDescent="0.35">
      <c r="A8011" s="4">
        <v>8010</v>
      </c>
      <c r="B8011" s="2" t="s">
        <v>9779</v>
      </c>
      <c r="C8011" s="1">
        <v>2012</v>
      </c>
      <c r="D8011" s="3">
        <v>41230</v>
      </c>
      <c r="E8011" s="3">
        <v>41237</v>
      </c>
      <c r="F8011" s="2" t="s">
        <v>50</v>
      </c>
      <c r="G8011" s="2" t="s">
        <v>7157</v>
      </c>
      <c r="H8011" s="2" t="s">
        <v>7158</v>
      </c>
      <c r="I8011" s="2" t="s">
        <v>26</v>
      </c>
      <c r="J8011" s="2" t="s">
        <v>27</v>
      </c>
      <c r="K8011" s="2" t="s">
        <v>4847</v>
      </c>
      <c r="L8011" s="2" t="s">
        <v>649</v>
      </c>
      <c r="M8011" s="1">
        <v>73120</v>
      </c>
      <c r="N8011" s="2" t="s">
        <v>105</v>
      </c>
      <c r="O8011" s="2" t="s">
        <v>9130</v>
      </c>
      <c r="P8011" s="2" t="s">
        <v>32</v>
      </c>
      <c r="Q8011" s="2" t="s">
        <v>36</v>
      </c>
      <c r="R8011" s="2" t="s">
        <v>9131</v>
      </c>
      <c r="S8011" s="1">
        <v>1323.9</v>
      </c>
      <c r="T8011" s="1">
        <v>5</v>
      </c>
      <c r="U8011" s="1">
        <v>0</v>
      </c>
      <c r="V8011" s="5">
        <v>383.93099999999998</v>
      </c>
    </row>
    <row r="8012" spans="1:22" ht="15" thickBot="1" x14ac:dyDescent="0.35">
      <c r="A8012" s="4">
        <v>8011</v>
      </c>
      <c r="B8012" s="2" t="s">
        <v>9780</v>
      </c>
      <c r="C8012" s="1">
        <v>2011</v>
      </c>
      <c r="D8012" s="3">
        <v>40619</v>
      </c>
      <c r="E8012" s="3">
        <v>40622</v>
      </c>
      <c r="F8012" s="2" t="s">
        <v>23</v>
      </c>
      <c r="G8012" s="2" t="s">
        <v>3601</v>
      </c>
      <c r="H8012" s="2" t="s">
        <v>3602</v>
      </c>
      <c r="I8012" s="2" t="s">
        <v>41</v>
      </c>
      <c r="J8012" s="2" t="s">
        <v>27</v>
      </c>
      <c r="K8012" s="2" t="s">
        <v>146</v>
      </c>
      <c r="L8012" s="2" t="s">
        <v>147</v>
      </c>
      <c r="M8012" s="1">
        <v>19134</v>
      </c>
      <c r="N8012" s="2" t="s">
        <v>148</v>
      </c>
      <c r="O8012" s="2" t="s">
        <v>3733</v>
      </c>
      <c r="P8012" s="2" t="s">
        <v>46</v>
      </c>
      <c r="Q8012" s="2" t="s">
        <v>90</v>
      </c>
      <c r="R8012" s="2" t="s">
        <v>3734</v>
      </c>
      <c r="S8012" s="1">
        <v>126.624</v>
      </c>
      <c r="T8012" s="1">
        <v>6</v>
      </c>
      <c r="U8012" s="1">
        <v>0.2</v>
      </c>
      <c r="V8012" s="5">
        <v>41.152799999999999</v>
      </c>
    </row>
    <row r="8013" spans="1:22" ht="15" thickBot="1" x14ac:dyDescent="0.35">
      <c r="A8013" s="4">
        <v>8012</v>
      </c>
      <c r="B8013" s="2" t="s">
        <v>9781</v>
      </c>
      <c r="C8013" s="1">
        <v>2012</v>
      </c>
      <c r="D8013" s="3">
        <v>41080</v>
      </c>
      <c r="E8013" s="3">
        <v>41083</v>
      </c>
      <c r="F8013" s="2" t="s">
        <v>188</v>
      </c>
      <c r="G8013" s="2" t="s">
        <v>5223</v>
      </c>
      <c r="H8013" s="2" t="s">
        <v>5224</v>
      </c>
      <c r="I8013" s="2" t="s">
        <v>26</v>
      </c>
      <c r="J8013" s="2" t="s">
        <v>27</v>
      </c>
      <c r="K8013" s="2" t="s">
        <v>456</v>
      </c>
      <c r="L8013" s="2" t="s">
        <v>457</v>
      </c>
      <c r="M8013" s="1">
        <v>80013</v>
      </c>
      <c r="N8013" s="2" t="s">
        <v>44</v>
      </c>
      <c r="O8013" s="2" t="s">
        <v>9182</v>
      </c>
      <c r="P8013" s="2" t="s">
        <v>71</v>
      </c>
      <c r="Q8013" s="2" t="s">
        <v>72</v>
      </c>
      <c r="R8013" s="2" t="s">
        <v>9183</v>
      </c>
      <c r="S8013" s="1">
        <v>125.944</v>
      </c>
      <c r="T8013" s="1">
        <v>7</v>
      </c>
      <c r="U8013" s="1">
        <v>0.2</v>
      </c>
      <c r="V8013" s="5">
        <v>15.743</v>
      </c>
    </row>
    <row r="8014" spans="1:22" ht="15" thickBot="1" x14ac:dyDescent="0.35">
      <c r="A8014" s="4">
        <v>8013</v>
      </c>
      <c r="B8014" s="2" t="s">
        <v>9782</v>
      </c>
      <c r="C8014" s="1">
        <v>2014</v>
      </c>
      <c r="D8014" s="3">
        <v>41785</v>
      </c>
      <c r="E8014" s="3">
        <v>41785</v>
      </c>
      <c r="F8014" s="2" t="s">
        <v>1290</v>
      </c>
      <c r="G8014" s="2" t="s">
        <v>5059</v>
      </c>
      <c r="H8014" s="2" t="s">
        <v>5060</v>
      </c>
      <c r="I8014" s="2" t="s">
        <v>26</v>
      </c>
      <c r="J8014" s="2" t="s">
        <v>27</v>
      </c>
      <c r="K8014" s="2" t="s">
        <v>266</v>
      </c>
      <c r="L8014" s="2" t="s">
        <v>267</v>
      </c>
      <c r="M8014" s="1">
        <v>10009</v>
      </c>
      <c r="N8014" s="2" t="s">
        <v>148</v>
      </c>
      <c r="O8014" s="2" t="s">
        <v>3477</v>
      </c>
      <c r="P8014" s="2" t="s">
        <v>46</v>
      </c>
      <c r="Q8014" s="2" t="s">
        <v>75</v>
      </c>
      <c r="R8014" s="2" t="s">
        <v>3478</v>
      </c>
      <c r="S8014" s="1">
        <v>663.92</v>
      </c>
      <c r="T8014" s="1">
        <v>5</v>
      </c>
      <c r="U8014" s="1">
        <v>0.2</v>
      </c>
      <c r="V8014" s="5">
        <v>207.47499999999999</v>
      </c>
    </row>
    <row r="8015" spans="1:22" ht="15" thickBot="1" x14ac:dyDescent="0.35">
      <c r="A8015" s="4">
        <v>8014</v>
      </c>
      <c r="B8015" s="2" t="s">
        <v>9782</v>
      </c>
      <c r="C8015" s="1">
        <v>2014</v>
      </c>
      <c r="D8015" s="3">
        <v>41785</v>
      </c>
      <c r="E8015" s="3">
        <v>41785</v>
      </c>
      <c r="F8015" s="2" t="s">
        <v>1290</v>
      </c>
      <c r="G8015" s="2" t="s">
        <v>5059</v>
      </c>
      <c r="H8015" s="2" t="s">
        <v>5060</v>
      </c>
      <c r="I8015" s="2" t="s">
        <v>26</v>
      </c>
      <c r="J8015" s="2" t="s">
        <v>27</v>
      </c>
      <c r="K8015" s="2" t="s">
        <v>266</v>
      </c>
      <c r="L8015" s="2" t="s">
        <v>267</v>
      </c>
      <c r="M8015" s="1">
        <v>10009</v>
      </c>
      <c r="N8015" s="2" t="s">
        <v>148</v>
      </c>
      <c r="O8015" s="2" t="s">
        <v>246</v>
      </c>
      <c r="P8015" s="2" t="s">
        <v>71</v>
      </c>
      <c r="Q8015" s="2" t="s">
        <v>161</v>
      </c>
      <c r="R8015" s="2" t="s">
        <v>247</v>
      </c>
      <c r="S8015" s="1">
        <v>120</v>
      </c>
      <c r="T8015" s="1">
        <v>8</v>
      </c>
      <c r="U8015" s="1">
        <v>0</v>
      </c>
      <c r="V8015" s="5">
        <v>13.2</v>
      </c>
    </row>
    <row r="8016" spans="1:22" ht="15" thickBot="1" x14ac:dyDescent="0.35">
      <c r="A8016" s="4">
        <v>8015</v>
      </c>
      <c r="B8016" s="2" t="s">
        <v>9782</v>
      </c>
      <c r="C8016" s="1">
        <v>2014</v>
      </c>
      <c r="D8016" s="3">
        <v>41785</v>
      </c>
      <c r="E8016" s="3">
        <v>41785</v>
      </c>
      <c r="F8016" s="2" t="s">
        <v>1290</v>
      </c>
      <c r="G8016" s="2" t="s">
        <v>5059</v>
      </c>
      <c r="H8016" s="2" t="s">
        <v>5060</v>
      </c>
      <c r="I8016" s="2" t="s">
        <v>26</v>
      </c>
      <c r="J8016" s="2" t="s">
        <v>27</v>
      </c>
      <c r="K8016" s="2" t="s">
        <v>266</v>
      </c>
      <c r="L8016" s="2" t="s">
        <v>267</v>
      </c>
      <c r="M8016" s="1">
        <v>10009</v>
      </c>
      <c r="N8016" s="2" t="s">
        <v>148</v>
      </c>
      <c r="O8016" s="2" t="s">
        <v>5405</v>
      </c>
      <c r="P8016" s="2" t="s">
        <v>46</v>
      </c>
      <c r="Q8016" s="2" t="s">
        <v>269</v>
      </c>
      <c r="R8016" s="2" t="s">
        <v>5406</v>
      </c>
      <c r="S8016" s="1">
        <v>3.29</v>
      </c>
      <c r="T8016" s="1">
        <v>1</v>
      </c>
      <c r="U8016" s="1">
        <v>0</v>
      </c>
      <c r="V8016" s="5">
        <v>1.4804999999999999</v>
      </c>
    </row>
    <row r="8017" spans="1:22" ht="15" thickBot="1" x14ac:dyDescent="0.35">
      <c r="A8017" s="4">
        <v>8016</v>
      </c>
      <c r="B8017" s="2" t="s">
        <v>9782</v>
      </c>
      <c r="C8017" s="1">
        <v>2014</v>
      </c>
      <c r="D8017" s="3">
        <v>41785</v>
      </c>
      <c r="E8017" s="3">
        <v>41785</v>
      </c>
      <c r="F8017" s="2" t="s">
        <v>1290</v>
      </c>
      <c r="G8017" s="2" t="s">
        <v>5059</v>
      </c>
      <c r="H8017" s="2" t="s">
        <v>5060</v>
      </c>
      <c r="I8017" s="2" t="s">
        <v>26</v>
      </c>
      <c r="J8017" s="2" t="s">
        <v>27</v>
      </c>
      <c r="K8017" s="2" t="s">
        <v>266</v>
      </c>
      <c r="L8017" s="2" t="s">
        <v>267</v>
      </c>
      <c r="M8017" s="1">
        <v>10009</v>
      </c>
      <c r="N8017" s="2" t="s">
        <v>148</v>
      </c>
      <c r="O8017" s="2" t="s">
        <v>2111</v>
      </c>
      <c r="P8017" s="2" t="s">
        <v>32</v>
      </c>
      <c r="Q8017" s="2" t="s">
        <v>65</v>
      </c>
      <c r="R8017" s="2" t="s">
        <v>2112</v>
      </c>
      <c r="S8017" s="1">
        <v>18.84</v>
      </c>
      <c r="T8017" s="1">
        <v>3</v>
      </c>
      <c r="U8017" s="1">
        <v>0</v>
      </c>
      <c r="V8017" s="5">
        <v>6.0288000000000004</v>
      </c>
    </row>
    <row r="8018" spans="1:22" ht="15" thickBot="1" x14ac:dyDescent="0.35">
      <c r="A8018" s="4">
        <v>8017</v>
      </c>
      <c r="B8018" s="2" t="s">
        <v>9783</v>
      </c>
      <c r="C8018" s="1">
        <v>2011</v>
      </c>
      <c r="D8018" s="3">
        <v>40795</v>
      </c>
      <c r="E8018" s="3">
        <v>40797</v>
      </c>
      <c r="F8018" s="2" t="s">
        <v>188</v>
      </c>
      <c r="G8018" s="2" t="s">
        <v>3116</v>
      </c>
      <c r="H8018" s="2" t="s">
        <v>3117</v>
      </c>
      <c r="I8018" s="2" t="s">
        <v>102</v>
      </c>
      <c r="J8018" s="2" t="s">
        <v>27</v>
      </c>
      <c r="K8018" s="2" t="s">
        <v>2470</v>
      </c>
      <c r="L8018" s="2" t="s">
        <v>498</v>
      </c>
      <c r="M8018" s="1">
        <v>43130</v>
      </c>
      <c r="N8018" s="2" t="s">
        <v>148</v>
      </c>
      <c r="O8018" s="2" t="s">
        <v>5362</v>
      </c>
      <c r="P8018" s="2" t="s">
        <v>32</v>
      </c>
      <c r="Q8018" s="2" t="s">
        <v>65</v>
      </c>
      <c r="R8018" s="2" t="s">
        <v>5363</v>
      </c>
      <c r="S8018" s="1">
        <v>60.671999999999997</v>
      </c>
      <c r="T8018" s="1">
        <v>6</v>
      </c>
      <c r="U8018" s="1">
        <v>0.2</v>
      </c>
      <c r="V8018" s="5">
        <v>12.892799999999999</v>
      </c>
    </row>
    <row r="8019" spans="1:22" ht="15" thickBot="1" x14ac:dyDescent="0.35">
      <c r="A8019" s="4">
        <v>8018</v>
      </c>
      <c r="B8019" s="2" t="s">
        <v>9783</v>
      </c>
      <c r="C8019" s="1">
        <v>2011</v>
      </c>
      <c r="D8019" s="3">
        <v>40795</v>
      </c>
      <c r="E8019" s="3">
        <v>40797</v>
      </c>
      <c r="F8019" s="2" t="s">
        <v>188</v>
      </c>
      <c r="G8019" s="2" t="s">
        <v>3116</v>
      </c>
      <c r="H8019" s="2" t="s">
        <v>3117</v>
      </c>
      <c r="I8019" s="2" t="s">
        <v>102</v>
      </c>
      <c r="J8019" s="2" t="s">
        <v>27</v>
      </c>
      <c r="K8019" s="2" t="s">
        <v>2470</v>
      </c>
      <c r="L8019" s="2" t="s">
        <v>498</v>
      </c>
      <c r="M8019" s="1">
        <v>43130</v>
      </c>
      <c r="N8019" s="2" t="s">
        <v>148</v>
      </c>
      <c r="O8019" s="2" t="s">
        <v>3950</v>
      </c>
      <c r="P8019" s="2" t="s">
        <v>46</v>
      </c>
      <c r="Q8019" s="2" t="s">
        <v>68</v>
      </c>
      <c r="R8019" s="2" t="s">
        <v>3951</v>
      </c>
      <c r="S8019" s="1">
        <v>30.815999999999999</v>
      </c>
      <c r="T8019" s="1">
        <v>9</v>
      </c>
      <c r="U8019" s="1">
        <v>0.2</v>
      </c>
      <c r="V8019" s="5">
        <v>2.6964000000000001</v>
      </c>
    </row>
    <row r="8020" spans="1:22" ht="15" thickBot="1" x14ac:dyDescent="0.35">
      <c r="A8020" s="4">
        <v>8019</v>
      </c>
      <c r="B8020" s="2" t="s">
        <v>9784</v>
      </c>
      <c r="C8020" s="1">
        <v>2014</v>
      </c>
      <c r="D8020" s="3">
        <v>41930</v>
      </c>
      <c r="E8020" s="3">
        <v>41932</v>
      </c>
      <c r="F8020" s="2" t="s">
        <v>23</v>
      </c>
      <c r="G8020" s="2" t="s">
        <v>2410</v>
      </c>
      <c r="H8020" s="2" t="s">
        <v>2411</v>
      </c>
      <c r="I8020" s="2" t="s">
        <v>41</v>
      </c>
      <c r="J8020" s="2" t="s">
        <v>27</v>
      </c>
      <c r="K8020" s="2" t="s">
        <v>9436</v>
      </c>
      <c r="L8020" s="2" t="s">
        <v>43</v>
      </c>
      <c r="M8020" s="1">
        <v>95351</v>
      </c>
      <c r="N8020" s="2" t="s">
        <v>44</v>
      </c>
      <c r="O8020" s="2" t="s">
        <v>835</v>
      </c>
      <c r="P8020" s="2" t="s">
        <v>71</v>
      </c>
      <c r="Q8020" s="2" t="s">
        <v>72</v>
      </c>
      <c r="R8020" s="2" t="s">
        <v>836</v>
      </c>
      <c r="S8020" s="1">
        <v>52.792000000000002</v>
      </c>
      <c r="T8020" s="1">
        <v>1</v>
      </c>
      <c r="U8020" s="1">
        <v>0.2</v>
      </c>
      <c r="V8020" s="5">
        <v>4.6193</v>
      </c>
    </row>
    <row r="8021" spans="1:22" ht="15" thickBot="1" x14ac:dyDescent="0.35">
      <c r="A8021" s="4">
        <v>8020</v>
      </c>
      <c r="B8021" s="2" t="s">
        <v>9785</v>
      </c>
      <c r="C8021" s="1">
        <v>2014</v>
      </c>
      <c r="D8021" s="3">
        <v>41946</v>
      </c>
      <c r="E8021" s="3">
        <v>41949</v>
      </c>
      <c r="F8021" s="2" t="s">
        <v>188</v>
      </c>
      <c r="G8021" s="2" t="s">
        <v>646</v>
      </c>
      <c r="H8021" s="2" t="s">
        <v>647</v>
      </c>
      <c r="I8021" s="2" t="s">
        <v>26</v>
      </c>
      <c r="J8021" s="2" t="s">
        <v>27</v>
      </c>
      <c r="K8021" s="2" t="s">
        <v>5083</v>
      </c>
      <c r="L8021" s="2" t="s">
        <v>596</v>
      </c>
      <c r="M8021" s="1">
        <v>63116</v>
      </c>
      <c r="N8021" s="2" t="s">
        <v>105</v>
      </c>
      <c r="O8021" s="2" t="s">
        <v>7118</v>
      </c>
      <c r="P8021" s="2" t="s">
        <v>46</v>
      </c>
      <c r="Q8021" s="2" t="s">
        <v>78</v>
      </c>
      <c r="R8021" s="2" t="s">
        <v>7119</v>
      </c>
      <c r="S8021" s="1">
        <v>83.9</v>
      </c>
      <c r="T8021" s="1">
        <v>10</v>
      </c>
      <c r="U8021" s="1">
        <v>0</v>
      </c>
      <c r="V8021" s="5">
        <v>20.975000000000001</v>
      </c>
    </row>
    <row r="8022" spans="1:22" ht="15" thickBot="1" x14ac:dyDescent="0.35">
      <c r="A8022" s="4">
        <v>8021</v>
      </c>
      <c r="B8022" s="2" t="s">
        <v>9785</v>
      </c>
      <c r="C8022" s="1">
        <v>2014</v>
      </c>
      <c r="D8022" s="3">
        <v>41946</v>
      </c>
      <c r="E8022" s="3">
        <v>41949</v>
      </c>
      <c r="F8022" s="2" t="s">
        <v>188</v>
      </c>
      <c r="G8022" s="2" t="s">
        <v>646</v>
      </c>
      <c r="H8022" s="2" t="s">
        <v>647</v>
      </c>
      <c r="I8022" s="2" t="s">
        <v>26</v>
      </c>
      <c r="J8022" s="2" t="s">
        <v>27</v>
      </c>
      <c r="K8022" s="2" t="s">
        <v>5083</v>
      </c>
      <c r="L8022" s="2" t="s">
        <v>596</v>
      </c>
      <c r="M8022" s="1">
        <v>63116</v>
      </c>
      <c r="N8022" s="2" t="s">
        <v>105</v>
      </c>
      <c r="O8022" s="2" t="s">
        <v>4004</v>
      </c>
      <c r="P8022" s="2" t="s">
        <v>46</v>
      </c>
      <c r="Q8022" s="2" t="s">
        <v>90</v>
      </c>
      <c r="R8022" s="2" t="s">
        <v>4005</v>
      </c>
      <c r="S8022" s="1">
        <v>11.76</v>
      </c>
      <c r="T8022" s="1">
        <v>2</v>
      </c>
      <c r="U8022" s="1">
        <v>0</v>
      </c>
      <c r="V8022" s="5">
        <v>5.7624000000000004</v>
      </c>
    </row>
    <row r="8023" spans="1:22" ht="15" thickBot="1" x14ac:dyDescent="0.35">
      <c r="A8023" s="4">
        <v>8022</v>
      </c>
      <c r="B8023" s="2" t="s">
        <v>9786</v>
      </c>
      <c r="C8023" s="1">
        <v>2011</v>
      </c>
      <c r="D8023" s="3">
        <v>40745</v>
      </c>
      <c r="E8023" s="3">
        <v>40749</v>
      </c>
      <c r="F8023" s="2" t="s">
        <v>50</v>
      </c>
      <c r="G8023" s="2" t="s">
        <v>3744</v>
      </c>
      <c r="H8023" s="2" t="s">
        <v>3745</v>
      </c>
      <c r="I8023" s="2" t="s">
        <v>41</v>
      </c>
      <c r="J8023" s="2" t="s">
        <v>27</v>
      </c>
      <c r="K8023" s="2" t="s">
        <v>815</v>
      </c>
      <c r="L8023" s="2" t="s">
        <v>104</v>
      </c>
      <c r="M8023" s="1">
        <v>75217</v>
      </c>
      <c r="N8023" s="2" t="s">
        <v>105</v>
      </c>
      <c r="O8023" s="2" t="s">
        <v>5046</v>
      </c>
      <c r="P8023" s="2" t="s">
        <v>46</v>
      </c>
      <c r="Q8023" s="2" t="s">
        <v>78</v>
      </c>
      <c r="R8023" s="2" t="s">
        <v>5047</v>
      </c>
      <c r="S8023" s="1">
        <v>4.992</v>
      </c>
      <c r="T8023" s="1">
        <v>3</v>
      </c>
      <c r="U8023" s="1">
        <v>0.8</v>
      </c>
      <c r="V8023" s="5">
        <v>-12.979200000000001</v>
      </c>
    </row>
    <row r="8024" spans="1:22" ht="15" thickBot="1" x14ac:dyDescent="0.35">
      <c r="A8024" s="4">
        <v>8023</v>
      </c>
      <c r="B8024" s="2" t="s">
        <v>9786</v>
      </c>
      <c r="C8024" s="1">
        <v>2011</v>
      </c>
      <c r="D8024" s="3">
        <v>40745</v>
      </c>
      <c r="E8024" s="3">
        <v>40749</v>
      </c>
      <c r="F8024" s="2" t="s">
        <v>50</v>
      </c>
      <c r="G8024" s="2" t="s">
        <v>3744</v>
      </c>
      <c r="H8024" s="2" t="s">
        <v>3745</v>
      </c>
      <c r="I8024" s="2" t="s">
        <v>41</v>
      </c>
      <c r="J8024" s="2" t="s">
        <v>27</v>
      </c>
      <c r="K8024" s="2" t="s">
        <v>815</v>
      </c>
      <c r="L8024" s="2" t="s">
        <v>104</v>
      </c>
      <c r="M8024" s="1">
        <v>75217</v>
      </c>
      <c r="N8024" s="2" t="s">
        <v>105</v>
      </c>
      <c r="O8024" s="2" t="s">
        <v>7510</v>
      </c>
      <c r="P8024" s="2" t="s">
        <v>46</v>
      </c>
      <c r="Q8024" s="2" t="s">
        <v>173</v>
      </c>
      <c r="R8024" s="2" t="s">
        <v>7511</v>
      </c>
      <c r="S8024" s="1">
        <v>87.92</v>
      </c>
      <c r="T8024" s="1">
        <v>5</v>
      </c>
      <c r="U8024" s="1">
        <v>0.2</v>
      </c>
      <c r="V8024" s="5">
        <v>29.672999999999998</v>
      </c>
    </row>
    <row r="8025" spans="1:22" ht="15" thickBot="1" x14ac:dyDescent="0.35">
      <c r="A8025" s="4">
        <v>8024</v>
      </c>
      <c r="B8025" s="2" t="s">
        <v>9786</v>
      </c>
      <c r="C8025" s="1">
        <v>2011</v>
      </c>
      <c r="D8025" s="3">
        <v>40745</v>
      </c>
      <c r="E8025" s="3">
        <v>40749</v>
      </c>
      <c r="F8025" s="2" t="s">
        <v>50</v>
      </c>
      <c r="G8025" s="2" t="s">
        <v>3744</v>
      </c>
      <c r="H8025" s="2" t="s">
        <v>3745</v>
      </c>
      <c r="I8025" s="2" t="s">
        <v>41</v>
      </c>
      <c r="J8025" s="2" t="s">
        <v>27</v>
      </c>
      <c r="K8025" s="2" t="s">
        <v>815</v>
      </c>
      <c r="L8025" s="2" t="s">
        <v>104</v>
      </c>
      <c r="M8025" s="1">
        <v>75217</v>
      </c>
      <c r="N8025" s="2" t="s">
        <v>105</v>
      </c>
      <c r="O8025" s="2" t="s">
        <v>1931</v>
      </c>
      <c r="P8025" s="2" t="s">
        <v>32</v>
      </c>
      <c r="Q8025" s="2" t="s">
        <v>36</v>
      </c>
      <c r="R8025" s="2" t="s">
        <v>1932</v>
      </c>
      <c r="S8025" s="1">
        <v>657.93</v>
      </c>
      <c r="T8025" s="1">
        <v>5</v>
      </c>
      <c r="U8025" s="1">
        <v>0.3</v>
      </c>
      <c r="V8025" s="5">
        <v>-93.99</v>
      </c>
    </row>
    <row r="8026" spans="1:22" ht="15" thickBot="1" x14ac:dyDescent="0.35">
      <c r="A8026" s="4">
        <v>8025</v>
      </c>
      <c r="B8026" s="2" t="s">
        <v>9786</v>
      </c>
      <c r="C8026" s="1">
        <v>2011</v>
      </c>
      <c r="D8026" s="3">
        <v>40745</v>
      </c>
      <c r="E8026" s="3">
        <v>40749</v>
      </c>
      <c r="F8026" s="2" t="s">
        <v>50</v>
      </c>
      <c r="G8026" s="2" t="s">
        <v>3744</v>
      </c>
      <c r="H8026" s="2" t="s">
        <v>3745</v>
      </c>
      <c r="I8026" s="2" t="s">
        <v>41</v>
      </c>
      <c r="J8026" s="2" t="s">
        <v>27</v>
      </c>
      <c r="K8026" s="2" t="s">
        <v>815</v>
      </c>
      <c r="L8026" s="2" t="s">
        <v>104</v>
      </c>
      <c r="M8026" s="1">
        <v>75217</v>
      </c>
      <c r="N8026" s="2" t="s">
        <v>105</v>
      </c>
      <c r="O8026" s="2" t="s">
        <v>6931</v>
      </c>
      <c r="P8026" s="2" t="s">
        <v>46</v>
      </c>
      <c r="Q8026" s="2" t="s">
        <v>75</v>
      </c>
      <c r="R8026" s="2" t="s">
        <v>6932</v>
      </c>
      <c r="S8026" s="1">
        <v>1.044</v>
      </c>
      <c r="T8026" s="1">
        <v>1</v>
      </c>
      <c r="U8026" s="1">
        <v>0.8</v>
      </c>
      <c r="V8026" s="5">
        <v>-1.827</v>
      </c>
    </row>
    <row r="8027" spans="1:22" ht="15" thickBot="1" x14ac:dyDescent="0.35">
      <c r="A8027" s="4">
        <v>8026</v>
      </c>
      <c r="B8027" s="2" t="s">
        <v>9787</v>
      </c>
      <c r="C8027" s="1">
        <v>2012</v>
      </c>
      <c r="D8027" s="3">
        <v>41163</v>
      </c>
      <c r="E8027" s="3">
        <v>41167</v>
      </c>
      <c r="F8027" s="2" t="s">
        <v>23</v>
      </c>
      <c r="G8027" s="2" t="s">
        <v>8187</v>
      </c>
      <c r="H8027" s="2" t="s">
        <v>8188</v>
      </c>
      <c r="I8027" s="2" t="s">
        <v>41</v>
      </c>
      <c r="J8027" s="2" t="s">
        <v>27</v>
      </c>
      <c r="K8027" s="2" t="s">
        <v>266</v>
      </c>
      <c r="L8027" s="2" t="s">
        <v>267</v>
      </c>
      <c r="M8027" s="1">
        <v>10035</v>
      </c>
      <c r="N8027" s="2" t="s">
        <v>148</v>
      </c>
      <c r="O8027" s="2" t="s">
        <v>9186</v>
      </c>
      <c r="P8027" s="2" t="s">
        <v>32</v>
      </c>
      <c r="Q8027" s="2" t="s">
        <v>65</v>
      </c>
      <c r="R8027" s="2" t="s">
        <v>9187</v>
      </c>
      <c r="S8027" s="1">
        <v>210.68</v>
      </c>
      <c r="T8027" s="1">
        <v>2</v>
      </c>
      <c r="U8027" s="1">
        <v>0</v>
      </c>
      <c r="V8027" s="5">
        <v>50.563200000000002</v>
      </c>
    </row>
    <row r="8028" spans="1:22" ht="15" thickBot="1" x14ac:dyDescent="0.35">
      <c r="A8028" s="4">
        <v>8027</v>
      </c>
      <c r="B8028" s="2" t="s">
        <v>9787</v>
      </c>
      <c r="C8028" s="1">
        <v>2012</v>
      </c>
      <c r="D8028" s="3">
        <v>41163</v>
      </c>
      <c r="E8028" s="3">
        <v>41167</v>
      </c>
      <c r="F8028" s="2" t="s">
        <v>23</v>
      </c>
      <c r="G8028" s="2" t="s">
        <v>8187</v>
      </c>
      <c r="H8028" s="2" t="s">
        <v>8188</v>
      </c>
      <c r="I8028" s="2" t="s">
        <v>41</v>
      </c>
      <c r="J8028" s="2" t="s">
        <v>27</v>
      </c>
      <c r="K8028" s="2" t="s">
        <v>266</v>
      </c>
      <c r="L8028" s="2" t="s">
        <v>267</v>
      </c>
      <c r="M8028" s="1">
        <v>10035</v>
      </c>
      <c r="N8028" s="2" t="s">
        <v>148</v>
      </c>
      <c r="O8028" s="2" t="s">
        <v>9470</v>
      </c>
      <c r="P8028" s="2" t="s">
        <v>46</v>
      </c>
      <c r="Q8028" s="2" t="s">
        <v>59</v>
      </c>
      <c r="R8028" s="2" t="s">
        <v>9471</v>
      </c>
      <c r="S8028" s="1">
        <v>78.8</v>
      </c>
      <c r="T8028" s="1">
        <v>1</v>
      </c>
      <c r="U8028" s="1">
        <v>0</v>
      </c>
      <c r="V8028" s="5">
        <v>1.5760000000000001</v>
      </c>
    </row>
    <row r="8029" spans="1:22" ht="15" thickBot="1" x14ac:dyDescent="0.35">
      <c r="A8029" s="4">
        <v>8028</v>
      </c>
      <c r="B8029" s="2" t="s">
        <v>9787</v>
      </c>
      <c r="C8029" s="1">
        <v>2012</v>
      </c>
      <c r="D8029" s="3">
        <v>41163</v>
      </c>
      <c r="E8029" s="3">
        <v>41167</v>
      </c>
      <c r="F8029" s="2" t="s">
        <v>23</v>
      </c>
      <c r="G8029" s="2" t="s">
        <v>8187</v>
      </c>
      <c r="H8029" s="2" t="s">
        <v>8188</v>
      </c>
      <c r="I8029" s="2" t="s">
        <v>41</v>
      </c>
      <c r="J8029" s="2" t="s">
        <v>27</v>
      </c>
      <c r="K8029" s="2" t="s">
        <v>266</v>
      </c>
      <c r="L8029" s="2" t="s">
        <v>267</v>
      </c>
      <c r="M8029" s="1">
        <v>10035</v>
      </c>
      <c r="N8029" s="2" t="s">
        <v>148</v>
      </c>
      <c r="O8029" s="2" t="s">
        <v>390</v>
      </c>
      <c r="P8029" s="2" t="s">
        <v>71</v>
      </c>
      <c r="Q8029" s="2" t="s">
        <v>161</v>
      </c>
      <c r="R8029" s="2" t="s">
        <v>391</v>
      </c>
      <c r="S8029" s="1">
        <v>19.989999999999998</v>
      </c>
      <c r="T8029" s="1">
        <v>1</v>
      </c>
      <c r="U8029" s="1">
        <v>0</v>
      </c>
      <c r="V8029" s="5">
        <v>6.7965999999999998</v>
      </c>
    </row>
    <row r="8030" spans="1:22" ht="15" thickBot="1" x14ac:dyDescent="0.35">
      <c r="A8030" s="4">
        <v>8029</v>
      </c>
      <c r="B8030" s="2" t="s">
        <v>9787</v>
      </c>
      <c r="C8030" s="1">
        <v>2012</v>
      </c>
      <c r="D8030" s="3">
        <v>41163</v>
      </c>
      <c r="E8030" s="3">
        <v>41167</v>
      </c>
      <c r="F8030" s="2" t="s">
        <v>23</v>
      </c>
      <c r="G8030" s="2" t="s">
        <v>8187</v>
      </c>
      <c r="H8030" s="2" t="s">
        <v>8188</v>
      </c>
      <c r="I8030" s="2" t="s">
        <v>41</v>
      </c>
      <c r="J8030" s="2" t="s">
        <v>27</v>
      </c>
      <c r="K8030" s="2" t="s">
        <v>266</v>
      </c>
      <c r="L8030" s="2" t="s">
        <v>267</v>
      </c>
      <c r="M8030" s="1">
        <v>10035</v>
      </c>
      <c r="N8030" s="2" t="s">
        <v>148</v>
      </c>
      <c r="O8030" s="2" t="s">
        <v>7503</v>
      </c>
      <c r="P8030" s="2" t="s">
        <v>46</v>
      </c>
      <c r="Q8030" s="2" t="s">
        <v>59</v>
      </c>
      <c r="R8030" s="2" t="s">
        <v>7504</v>
      </c>
      <c r="S8030" s="1">
        <v>772.68</v>
      </c>
      <c r="T8030" s="1">
        <v>4</v>
      </c>
      <c r="U8030" s="1">
        <v>0</v>
      </c>
      <c r="V8030" s="5">
        <v>108.1752</v>
      </c>
    </row>
    <row r="8031" spans="1:22" ht="15" thickBot="1" x14ac:dyDescent="0.35">
      <c r="A8031" s="4">
        <v>8030</v>
      </c>
      <c r="B8031" s="2" t="s">
        <v>9788</v>
      </c>
      <c r="C8031" s="1">
        <v>2013</v>
      </c>
      <c r="D8031" s="3">
        <v>41569</v>
      </c>
      <c r="E8031" s="3">
        <v>41573</v>
      </c>
      <c r="F8031" s="2" t="s">
        <v>50</v>
      </c>
      <c r="G8031" s="2" t="s">
        <v>4536</v>
      </c>
      <c r="H8031" s="2" t="s">
        <v>4537</v>
      </c>
      <c r="I8031" s="2" t="s">
        <v>26</v>
      </c>
      <c r="J8031" s="2" t="s">
        <v>27</v>
      </c>
      <c r="K8031" s="2" t="s">
        <v>678</v>
      </c>
      <c r="L8031" s="2" t="s">
        <v>104</v>
      </c>
      <c r="M8031" s="1">
        <v>78207</v>
      </c>
      <c r="N8031" s="2" t="s">
        <v>105</v>
      </c>
      <c r="O8031" s="2" t="s">
        <v>753</v>
      </c>
      <c r="P8031" s="2" t="s">
        <v>71</v>
      </c>
      <c r="Q8031" s="2" t="s">
        <v>161</v>
      </c>
      <c r="R8031" s="2" t="s">
        <v>754</v>
      </c>
      <c r="S8031" s="1">
        <v>106.08</v>
      </c>
      <c r="T8031" s="1">
        <v>6</v>
      </c>
      <c r="U8031" s="1">
        <v>0.2</v>
      </c>
      <c r="V8031" s="5">
        <v>-9.282</v>
      </c>
    </row>
    <row r="8032" spans="1:22" ht="15" thickBot="1" x14ac:dyDescent="0.35">
      <c r="A8032" s="4">
        <v>8031</v>
      </c>
      <c r="B8032" s="2" t="s">
        <v>9789</v>
      </c>
      <c r="C8032" s="1">
        <v>2013</v>
      </c>
      <c r="D8032" s="3">
        <v>41281</v>
      </c>
      <c r="E8032" s="3">
        <v>41285</v>
      </c>
      <c r="F8032" s="2" t="s">
        <v>50</v>
      </c>
      <c r="G8032" s="2" t="s">
        <v>3237</v>
      </c>
      <c r="H8032" s="2" t="s">
        <v>3238</v>
      </c>
      <c r="I8032" s="2" t="s">
        <v>26</v>
      </c>
      <c r="J8032" s="2" t="s">
        <v>27</v>
      </c>
      <c r="K8032" s="2" t="s">
        <v>1614</v>
      </c>
      <c r="L8032" s="2" t="s">
        <v>104</v>
      </c>
      <c r="M8032" s="1">
        <v>79109</v>
      </c>
      <c r="N8032" s="2" t="s">
        <v>105</v>
      </c>
      <c r="O8032" s="2" t="s">
        <v>3956</v>
      </c>
      <c r="P8032" s="2" t="s">
        <v>32</v>
      </c>
      <c r="Q8032" s="2" t="s">
        <v>65</v>
      </c>
      <c r="R8032" s="2" t="s">
        <v>5769</v>
      </c>
      <c r="S8032" s="1">
        <v>23.076000000000001</v>
      </c>
      <c r="T8032" s="1">
        <v>3</v>
      </c>
      <c r="U8032" s="1">
        <v>0.6</v>
      </c>
      <c r="V8032" s="5">
        <v>-10.9611</v>
      </c>
    </row>
    <row r="8033" spans="1:22" ht="15" thickBot="1" x14ac:dyDescent="0.35">
      <c r="A8033" s="4">
        <v>8032</v>
      </c>
      <c r="B8033" s="2" t="s">
        <v>9789</v>
      </c>
      <c r="C8033" s="1">
        <v>2013</v>
      </c>
      <c r="D8033" s="3">
        <v>41281</v>
      </c>
      <c r="E8033" s="3">
        <v>41285</v>
      </c>
      <c r="F8033" s="2" t="s">
        <v>50</v>
      </c>
      <c r="G8033" s="2" t="s">
        <v>3237</v>
      </c>
      <c r="H8033" s="2" t="s">
        <v>3238</v>
      </c>
      <c r="I8033" s="2" t="s">
        <v>26</v>
      </c>
      <c r="J8033" s="2" t="s">
        <v>27</v>
      </c>
      <c r="K8033" s="2" t="s">
        <v>1614</v>
      </c>
      <c r="L8033" s="2" t="s">
        <v>104</v>
      </c>
      <c r="M8033" s="1">
        <v>79109</v>
      </c>
      <c r="N8033" s="2" t="s">
        <v>105</v>
      </c>
      <c r="O8033" s="2" t="s">
        <v>2925</v>
      </c>
      <c r="P8033" s="2" t="s">
        <v>46</v>
      </c>
      <c r="Q8033" s="2" t="s">
        <v>90</v>
      </c>
      <c r="R8033" s="2" t="s">
        <v>2926</v>
      </c>
      <c r="S8033" s="1">
        <v>25.92</v>
      </c>
      <c r="T8033" s="1">
        <v>5</v>
      </c>
      <c r="U8033" s="1">
        <v>0.2</v>
      </c>
      <c r="V8033" s="5">
        <v>9.0719999999999992</v>
      </c>
    </row>
    <row r="8034" spans="1:22" ht="15" thickBot="1" x14ac:dyDescent="0.35">
      <c r="A8034" s="4">
        <v>8033</v>
      </c>
      <c r="B8034" s="2" t="s">
        <v>9790</v>
      </c>
      <c r="C8034" s="1">
        <v>2012</v>
      </c>
      <c r="D8034" s="3">
        <v>41085</v>
      </c>
      <c r="E8034" s="3">
        <v>41088</v>
      </c>
      <c r="F8034" s="2" t="s">
        <v>188</v>
      </c>
      <c r="G8034" s="2" t="s">
        <v>5247</v>
      </c>
      <c r="H8034" s="2" t="s">
        <v>5248</v>
      </c>
      <c r="I8034" s="2" t="s">
        <v>26</v>
      </c>
      <c r="J8034" s="2" t="s">
        <v>27</v>
      </c>
      <c r="K8034" s="2" t="s">
        <v>184</v>
      </c>
      <c r="L8034" s="2" t="s">
        <v>104</v>
      </c>
      <c r="M8034" s="1">
        <v>77041</v>
      </c>
      <c r="N8034" s="2" t="s">
        <v>105</v>
      </c>
      <c r="O8034" s="2" t="s">
        <v>2650</v>
      </c>
      <c r="P8034" s="2" t="s">
        <v>46</v>
      </c>
      <c r="Q8034" s="2" t="s">
        <v>90</v>
      </c>
      <c r="R8034" s="2" t="s">
        <v>2651</v>
      </c>
      <c r="S8034" s="1">
        <v>47.951999999999998</v>
      </c>
      <c r="T8034" s="1">
        <v>3</v>
      </c>
      <c r="U8034" s="1">
        <v>0.2</v>
      </c>
      <c r="V8034" s="5">
        <v>16.183800000000002</v>
      </c>
    </row>
    <row r="8035" spans="1:22" ht="15" thickBot="1" x14ac:dyDescent="0.35">
      <c r="A8035" s="4">
        <v>8034</v>
      </c>
      <c r="B8035" s="2" t="s">
        <v>9790</v>
      </c>
      <c r="C8035" s="1">
        <v>2012</v>
      </c>
      <c r="D8035" s="3">
        <v>41085</v>
      </c>
      <c r="E8035" s="3">
        <v>41088</v>
      </c>
      <c r="F8035" s="2" t="s">
        <v>188</v>
      </c>
      <c r="G8035" s="2" t="s">
        <v>5247</v>
      </c>
      <c r="H8035" s="2" t="s">
        <v>5248</v>
      </c>
      <c r="I8035" s="2" t="s">
        <v>26</v>
      </c>
      <c r="J8035" s="2" t="s">
        <v>27</v>
      </c>
      <c r="K8035" s="2" t="s">
        <v>184</v>
      </c>
      <c r="L8035" s="2" t="s">
        <v>104</v>
      </c>
      <c r="M8035" s="1">
        <v>77041</v>
      </c>
      <c r="N8035" s="2" t="s">
        <v>105</v>
      </c>
      <c r="O8035" s="2" t="s">
        <v>7770</v>
      </c>
      <c r="P8035" s="2" t="s">
        <v>46</v>
      </c>
      <c r="Q8035" s="2" t="s">
        <v>75</v>
      </c>
      <c r="R8035" s="2" t="s">
        <v>7771</v>
      </c>
      <c r="S8035" s="1">
        <v>0.98399999999999999</v>
      </c>
      <c r="T8035" s="1">
        <v>2</v>
      </c>
      <c r="U8035" s="1">
        <v>0.8</v>
      </c>
      <c r="V8035" s="5">
        <v>-1.476</v>
      </c>
    </row>
    <row r="8036" spans="1:22" ht="15" thickBot="1" x14ac:dyDescent="0.35">
      <c r="A8036" s="4">
        <v>8035</v>
      </c>
      <c r="B8036" s="2" t="s">
        <v>9790</v>
      </c>
      <c r="C8036" s="1">
        <v>2012</v>
      </c>
      <c r="D8036" s="3">
        <v>41085</v>
      </c>
      <c r="E8036" s="3">
        <v>41088</v>
      </c>
      <c r="F8036" s="2" t="s">
        <v>188</v>
      </c>
      <c r="G8036" s="2" t="s">
        <v>5247</v>
      </c>
      <c r="H8036" s="2" t="s">
        <v>5248</v>
      </c>
      <c r="I8036" s="2" t="s">
        <v>26</v>
      </c>
      <c r="J8036" s="2" t="s">
        <v>27</v>
      </c>
      <c r="K8036" s="2" t="s">
        <v>184</v>
      </c>
      <c r="L8036" s="2" t="s">
        <v>104</v>
      </c>
      <c r="M8036" s="1">
        <v>77041</v>
      </c>
      <c r="N8036" s="2" t="s">
        <v>105</v>
      </c>
      <c r="O8036" s="2" t="s">
        <v>5683</v>
      </c>
      <c r="P8036" s="2" t="s">
        <v>32</v>
      </c>
      <c r="Q8036" s="2" t="s">
        <v>65</v>
      </c>
      <c r="R8036" s="2" t="s">
        <v>5684</v>
      </c>
      <c r="S8036" s="1">
        <v>75.384</v>
      </c>
      <c r="T8036" s="1">
        <v>9</v>
      </c>
      <c r="U8036" s="1">
        <v>0.6</v>
      </c>
      <c r="V8036" s="5">
        <v>-20.730599999999999</v>
      </c>
    </row>
    <row r="8037" spans="1:22" ht="15" thickBot="1" x14ac:dyDescent="0.35">
      <c r="A8037" s="4">
        <v>8036</v>
      </c>
      <c r="B8037" s="2" t="s">
        <v>9790</v>
      </c>
      <c r="C8037" s="1">
        <v>2012</v>
      </c>
      <c r="D8037" s="3">
        <v>41085</v>
      </c>
      <c r="E8037" s="3">
        <v>41088</v>
      </c>
      <c r="F8037" s="2" t="s">
        <v>188</v>
      </c>
      <c r="G8037" s="2" t="s">
        <v>5247</v>
      </c>
      <c r="H8037" s="2" t="s">
        <v>5248</v>
      </c>
      <c r="I8037" s="2" t="s">
        <v>26</v>
      </c>
      <c r="J8037" s="2" t="s">
        <v>27</v>
      </c>
      <c r="K8037" s="2" t="s">
        <v>184</v>
      </c>
      <c r="L8037" s="2" t="s">
        <v>104</v>
      </c>
      <c r="M8037" s="1">
        <v>77041</v>
      </c>
      <c r="N8037" s="2" t="s">
        <v>105</v>
      </c>
      <c r="O8037" s="2" t="s">
        <v>2918</v>
      </c>
      <c r="P8037" s="2" t="s">
        <v>46</v>
      </c>
      <c r="Q8037" s="2" t="s">
        <v>47</v>
      </c>
      <c r="R8037" s="2" t="s">
        <v>2919</v>
      </c>
      <c r="S8037" s="1">
        <v>4.6079999999999997</v>
      </c>
      <c r="T8037" s="1">
        <v>2</v>
      </c>
      <c r="U8037" s="1">
        <v>0.2</v>
      </c>
      <c r="V8037" s="5">
        <v>1.6704000000000001</v>
      </c>
    </row>
    <row r="8038" spans="1:22" ht="15" thickBot="1" x14ac:dyDescent="0.35">
      <c r="A8038" s="4">
        <v>8037</v>
      </c>
      <c r="B8038" s="2" t="s">
        <v>9791</v>
      </c>
      <c r="C8038" s="1">
        <v>2012</v>
      </c>
      <c r="D8038" s="3">
        <v>41172</v>
      </c>
      <c r="E8038" s="3">
        <v>41174</v>
      </c>
      <c r="F8038" s="2" t="s">
        <v>188</v>
      </c>
      <c r="G8038" s="2" t="s">
        <v>118</v>
      </c>
      <c r="H8038" s="2" t="s">
        <v>119</v>
      </c>
      <c r="I8038" s="2" t="s">
        <v>26</v>
      </c>
      <c r="J8038" s="2" t="s">
        <v>27</v>
      </c>
      <c r="K8038" s="2" t="s">
        <v>1479</v>
      </c>
      <c r="L8038" s="2" t="s">
        <v>1245</v>
      </c>
      <c r="M8038" s="1">
        <v>1841</v>
      </c>
      <c r="N8038" s="2" t="s">
        <v>148</v>
      </c>
      <c r="O8038" s="2" t="s">
        <v>5669</v>
      </c>
      <c r="P8038" s="2" t="s">
        <v>46</v>
      </c>
      <c r="Q8038" s="2" t="s">
        <v>75</v>
      </c>
      <c r="R8038" s="2" t="s">
        <v>5670</v>
      </c>
      <c r="S8038" s="1">
        <v>37.68</v>
      </c>
      <c r="T8038" s="1">
        <v>6</v>
      </c>
      <c r="U8038" s="1">
        <v>0</v>
      </c>
      <c r="V8038" s="5">
        <v>16.956</v>
      </c>
    </row>
    <row r="8039" spans="1:22" ht="15" thickBot="1" x14ac:dyDescent="0.35">
      <c r="A8039" s="4">
        <v>8038</v>
      </c>
      <c r="B8039" s="2" t="s">
        <v>9792</v>
      </c>
      <c r="C8039" s="1">
        <v>2014</v>
      </c>
      <c r="D8039" s="3">
        <v>41831</v>
      </c>
      <c r="E8039" s="3">
        <v>41835</v>
      </c>
      <c r="F8039" s="2" t="s">
        <v>50</v>
      </c>
      <c r="G8039" s="2" t="s">
        <v>6058</v>
      </c>
      <c r="H8039" s="2" t="s">
        <v>6059</v>
      </c>
      <c r="I8039" s="2" t="s">
        <v>41</v>
      </c>
      <c r="J8039" s="2" t="s">
        <v>27</v>
      </c>
      <c r="K8039" s="2" t="s">
        <v>497</v>
      </c>
      <c r="L8039" s="2" t="s">
        <v>1272</v>
      </c>
      <c r="M8039" s="1">
        <v>31907</v>
      </c>
      <c r="N8039" s="2" t="s">
        <v>30</v>
      </c>
      <c r="O8039" s="2" t="s">
        <v>9159</v>
      </c>
      <c r="P8039" s="2" t="s">
        <v>46</v>
      </c>
      <c r="Q8039" s="2" t="s">
        <v>78</v>
      </c>
      <c r="R8039" s="2" t="s">
        <v>9160</v>
      </c>
      <c r="S8039" s="1">
        <v>41.91</v>
      </c>
      <c r="T8039" s="1">
        <v>3</v>
      </c>
      <c r="U8039" s="1">
        <v>0</v>
      </c>
      <c r="V8039" s="5">
        <v>10.896599999999999</v>
      </c>
    </row>
    <row r="8040" spans="1:22" ht="15" thickBot="1" x14ac:dyDescent="0.35">
      <c r="A8040" s="4">
        <v>8039</v>
      </c>
      <c r="B8040" s="2" t="s">
        <v>9793</v>
      </c>
      <c r="C8040" s="1">
        <v>2014</v>
      </c>
      <c r="D8040" s="3">
        <v>41821</v>
      </c>
      <c r="E8040" s="3">
        <v>41823</v>
      </c>
      <c r="F8040" s="2" t="s">
        <v>23</v>
      </c>
      <c r="G8040" s="2" t="s">
        <v>4682</v>
      </c>
      <c r="H8040" s="2" t="s">
        <v>4683</v>
      </c>
      <c r="I8040" s="2" t="s">
        <v>26</v>
      </c>
      <c r="J8040" s="2" t="s">
        <v>27</v>
      </c>
      <c r="K8040" s="2" t="s">
        <v>42</v>
      </c>
      <c r="L8040" s="2" t="s">
        <v>43</v>
      </c>
      <c r="M8040" s="1">
        <v>90032</v>
      </c>
      <c r="N8040" s="2" t="s">
        <v>44</v>
      </c>
      <c r="O8040" s="2" t="s">
        <v>4417</v>
      </c>
      <c r="P8040" s="2" t="s">
        <v>32</v>
      </c>
      <c r="Q8040" s="2" t="s">
        <v>33</v>
      </c>
      <c r="R8040" s="2" t="s">
        <v>4418</v>
      </c>
      <c r="S8040" s="1">
        <v>435.99900000000002</v>
      </c>
      <c r="T8040" s="1">
        <v>3</v>
      </c>
      <c r="U8040" s="1">
        <v>0.15</v>
      </c>
      <c r="V8040" s="5">
        <v>5.1294000000000004</v>
      </c>
    </row>
    <row r="8041" spans="1:22" ht="15" thickBot="1" x14ac:dyDescent="0.35">
      <c r="A8041" s="4">
        <v>8040</v>
      </c>
      <c r="B8041" s="2" t="s">
        <v>9794</v>
      </c>
      <c r="C8041" s="1">
        <v>2014</v>
      </c>
      <c r="D8041" s="3">
        <v>41873</v>
      </c>
      <c r="E8041" s="3">
        <v>41877</v>
      </c>
      <c r="F8041" s="2" t="s">
        <v>23</v>
      </c>
      <c r="G8041" s="2" t="s">
        <v>6481</v>
      </c>
      <c r="H8041" s="2" t="s">
        <v>6482</v>
      </c>
      <c r="I8041" s="2" t="s">
        <v>41</v>
      </c>
      <c r="J8041" s="2" t="s">
        <v>27</v>
      </c>
      <c r="K8041" s="2" t="s">
        <v>95</v>
      </c>
      <c r="L8041" s="2" t="s">
        <v>96</v>
      </c>
      <c r="M8041" s="1">
        <v>98115</v>
      </c>
      <c r="N8041" s="2" t="s">
        <v>44</v>
      </c>
      <c r="O8041" s="2" t="s">
        <v>716</v>
      </c>
      <c r="P8041" s="2" t="s">
        <v>32</v>
      </c>
      <c r="Q8041" s="2" t="s">
        <v>36</v>
      </c>
      <c r="R8041" s="2" t="s">
        <v>717</v>
      </c>
      <c r="S8041" s="1">
        <v>388.70400000000001</v>
      </c>
      <c r="T8041" s="1">
        <v>6</v>
      </c>
      <c r="U8041" s="1">
        <v>0.2</v>
      </c>
      <c r="V8041" s="5">
        <v>38.870399999999997</v>
      </c>
    </row>
    <row r="8042" spans="1:22" ht="15" thickBot="1" x14ac:dyDescent="0.35">
      <c r="A8042" s="4">
        <v>8041</v>
      </c>
      <c r="B8042" s="2" t="s">
        <v>9794</v>
      </c>
      <c r="C8042" s="1">
        <v>2014</v>
      </c>
      <c r="D8042" s="3">
        <v>41873</v>
      </c>
      <c r="E8042" s="3">
        <v>41877</v>
      </c>
      <c r="F8042" s="2" t="s">
        <v>23</v>
      </c>
      <c r="G8042" s="2" t="s">
        <v>6481</v>
      </c>
      <c r="H8042" s="2" t="s">
        <v>6482</v>
      </c>
      <c r="I8042" s="2" t="s">
        <v>41</v>
      </c>
      <c r="J8042" s="2" t="s">
        <v>27</v>
      </c>
      <c r="K8042" s="2" t="s">
        <v>95</v>
      </c>
      <c r="L8042" s="2" t="s">
        <v>96</v>
      </c>
      <c r="M8042" s="1">
        <v>98115</v>
      </c>
      <c r="N8042" s="2" t="s">
        <v>44</v>
      </c>
      <c r="O8042" s="2" t="s">
        <v>2428</v>
      </c>
      <c r="P8042" s="2" t="s">
        <v>46</v>
      </c>
      <c r="Q8042" s="2" t="s">
        <v>59</v>
      </c>
      <c r="R8042" s="2" t="s">
        <v>2429</v>
      </c>
      <c r="S8042" s="1">
        <v>572.58000000000004</v>
      </c>
      <c r="T8042" s="1">
        <v>6</v>
      </c>
      <c r="U8042" s="1">
        <v>0</v>
      </c>
      <c r="V8042" s="5">
        <v>34.354799999999997</v>
      </c>
    </row>
    <row r="8043" spans="1:22" ht="15" thickBot="1" x14ac:dyDescent="0.35">
      <c r="A8043" s="4">
        <v>8042</v>
      </c>
      <c r="B8043" s="2" t="s">
        <v>9794</v>
      </c>
      <c r="C8043" s="1">
        <v>2014</v>
      </c>
      <c r="D8043" s="3">
        <v>41873</v>
      </c>
      <c r="E8043" s="3">
        <v>41877</v>
      </c>
      <c r="F8043" s="2" t="s">
        <v>23</v>
      </c>
      <c r="G8043" s="2" t="s">
        <v>6481</v>
      </c>
      <c r="H8043" s="2" t="s">
        <v>6482</v>
      </c>
      <c r="I8043" s="2" t="s">
        <v>41</v>
      </c>
      <c r="J8043" s="2" t="s">
        <v>27</v>
      </c>
      <c r="K8043" s="2" t="s">
        <v>95</v>
      </c>
      <c r="L8043" s="2" t="s">
        <v>96</v>
      </c>
      <c r="M8043" s="1">
        <v>98115</v>
      </c>
      <c r="N8043" s="2" t="s">
        <v>44</v>
      </c>
      <c r="O8043" s="2" t="s">
        <v>5540</v>
      </c>
      <c r="P8043" s="2" t="s">
        <v>71</v>
      </c>
      <c r="Q8043" s="2" t="s">
        <v>161</v>
      </c>
      <c r="R8043" s="2" t="s">
        <v>5541</v>
      </c>
      <c r="S8043" s="1">
        <v>33.18</v>
      </c>
      <c r="T8043" s="1">
        <v>2</v>
      </c>
      <c r="U8043" s="1">
        <v>0</v>
      </c>
      <c r="V8043" s="5">
        <v>11.613</v>
      </c>
    </row>
    <row r="8044" spans="1:22" ht="15" thickBot="1" x14ac:dyDescent="0.35">
      <c r="A8044" s="4">
        <v>8043</v>
      </c>
      <c r="B8044" s="2" t="s">
        <v>9795</v>
      </c>
      <c r="C8044" s="1">
        <v>2014</v>
      </c>
      <c r="D8044" s="3">
        <v>41710</v>
      </c>
      <c r="E8044" s="3">
        <v>41714</v>
      </c>
      <c r="F8044" s="2" t="s">
        <v>50</v>
      </c>
      <c r="G8044" s="2" t="s">
        <v>3227</v>
      </c>
      <c r="H8044" s="2" t="s">
        <v>3228</v>
      </c>
      <c r="I8044" s="2" t="s">
        <v>102</v>
      </c>
      <c r="J8044" s="2" t="s">
        <v>27</v>
      </c>
      <c r="K8044" s="2" t="s">
        <v>8793</v>
      </c>
      <c r="L8044" s="2" t="s">
        <v>1245</v>
      </c>
      <c r="M8044" s="1">
        <v>2138</v>
      </c>
      <c r="N8044" s="2" t="s">
        <v>148</v>
      </c>
      <c r="O8044" s="2" t="s">
        <v>1580</v>
      </c>
      <c r="P8044" s="2" t="s">
        <v>71</v>
      </c>
      <c r="Q8044" s="2" t="s">
        <v>161</v>
      </c>
      <c r="R8044" s="2" t="s">
        <v>1581</v>
      </c>
      <c r="S8044" s="1">
        <v>63.88</v>
      </c>
      <c r="T8044" s="1">
        <v>4</v>
      </c>
      <c r="U8044" s="1">
        <v>0</v>
      </c>
      <c r="V8044" s="5">
        <v>24.9132</v>
      </c>
    </row>
    <row r="8045" spans="1:22" ht="15" thickBot="1" x14ac:dyDescent="0.35">
      <c r="A8045" s="4">
        <v>8044</v>
      </c>
      <c r="B8045" s="2" t="s">
        <v>9795</v>
      </c>
      <c r="C8045" s="1">
        <v>2014</v>
      </c>
      <c r="D8045" s="3">
        <v>41710</v>
      </c>
      <c r="E8045" s="3">
        <v>41714</v>
      </c>
      <c r="F8045" s="2" t="s">
        <v>50</v>
      </c>
      <c r="G8045" s="2" t="s">
        <v>3227</v>
      </c>
      <c r="H8045" s="2" t="s">
        <v>3228</v>
      </c>
      <c r="I8045" s="2" t="s">
        <v>102</v>
      </c>
      <c r="J8045" s="2" t="s">
        <v>27</v>
      </c>
      <c r="K8045" s="2" t="s">
        <v>8793</v>
      </c>
      <c r="L8045" s="2" t="s">
        <v>1245</v>
      </c>
      <c r="M8045" s="1">
        <v>2138</v>
      </c>
      <c r="N8045" s="2" t="s">
        <v>148</v>
      </c>
      <c r="O8045" s="2" t="s">
        <v>9796</v>
      </c>
      <c r="P8045" s="2" t="s">
        <v>32</v>
      </c>
      <c r="Q8045" s="2" t="s">
        <v>65</v>
      </c>
      <c r="R8045" s="2" t="s">
        <v>9797</v>
      </c>
      <c r="S8045" s="1">
        <v>26.72</v>
      </c>
      <c r="T8045" s="1">
        <v>1</v>
      </c>
      <c r="U8045" s="1">
        <v>0</v>
      </c>
      <c r="V8045" s="5">
        <v>11.7568</v>
      </c>
    </row>
    <row r="8046" spans="1:22" ht="15" thickBot="1" x14ac:dyDescent="0.35">
      <c r="A8046" s="4">
        <v>8045</v>
      </c>
      <c r="B8046" s="2" t="s">
        <v>9798</v>
      </c>
      <c r="C8046" s="1">
        <v>2014</v>
      </c>
      <c r="D8046" s="3">
        <v>41898</v>
      </c>
      <c r="E8046" s="3">
        <v>41900</v>
      </c>
      <c r="F8046" s="2" t="s">
        <v>23</v>
      </c>
      <c r="G8046" s="2" t="s">
        <v>8516</v>
      </c>
      <c r="H8046" s="2" t="s">
        <v>8517</v>
      </c>
      <c r="I8046" s="2" t="s">
        <v>26</v>
      </c>
      <c r="J8046" s="2" t="s">
        <v>27</v>
      </c>
      <c r="K8046" s="2" t="s">
        <v>5119</v>
      </c>
      <c r="L8046" s="2" t="s">
        <v>121</v>
      </c>
      <c r="M8046" s="1">
        <v>84106</v>
      </c>
      <c r="N8046" s="2" t="s">
        <v>44</v>
      </c>
      <c r="O8046" s="2" t="s">
        <v>462</v>
      </c>
      <c r="P8046" s="2" t="s">
        <v>46</v>
      </c>
      <c r="Q8046" s="2" t="s">
        <v>75</v>
      </c>
      <c r="R8046" s="2" t="s">
        <v>463</v>
      </c>
      <c r="S8046" s="1">
        <v>295.05599999999998</v>
      </c>
      <c r="T8046" s="1">
        <v>9</v>
      </c>
      <c r="U8046" s="1">
        <v>0.2</v>
      </c>
      <c r="V8046" s="5">
        <v>106.95780000000001</v>
      </c>
    </row>
    <row r="8047" spans="1:22" ht="15" thickBot="1" x14ac:dyDescent="0.35">
      <c r="A8047" s="4">
        <v>8046</v>
      </c>
      <c r="B8047" s="2" t="s">
        <v>9799</v>
      </c>
      <c r="C8047" s="1">
        <v>2013</v>
      </c>
      <c r="D8047" s="3">
        <v>41538</v>
      </c>
      <c r="E8047" s="3">
        <v>41542</v>
      </c>
      <c r="F8047" s="2" t="s">
        <v>50</v>
      </c>
      <c r="G8047" s="2" t="s">
        <v>3832</v>
      </c>
      <c r="H8047" s="2" t="s">
        <v>3833</v>
      </c>
      <c r="I8047" s="2" t="s">
        <v>26</v>
      </c>
      <c r="J8047" s="2" t="s">
        <v>27</v>
      </c>
      <c r="K8047" s="2" t="s">
        <v>266</v>
      </c>
      <c r="L8047" s="2" t="s">
        <v>267</v>
      </c>
      <c r="M8047" s="1">
        <v>10035</v>
      </c>
      <c r="N8047" s="2" t="s">
        <v>148</v>
      </c>
      <c r="O8047" s="2" t="s">
        <v>4613</v>
      </c>
      <c r="P8047" s="2" t="s">
        <v>46</v>
      </c>
      <c r="Q8047" s="2" t="s">
        <v>78</v>
      </c>
      <c r="R8047" s="2" t="s">
        <v>4614</v>
      </c>
      <c r="S8047" s="1">
        <v>393.25</v>
      </c>
      <c r="T8047" s="1">
        <v>5</v>
      </c>
      <c r="U8047" s="1">
        <v>0</v>
      </c>
      <c r="V8047" s="5">
        <v>129.77250000000001</v>
      </c>
    </row>
    <row r="8048" spans="1:22" ht="15" thickBot="1" x14ac:dyDescent="0.35">
      <c r="A8048" s="4">
        <v>8047</v>
      </c>
      <c r="B8048" s="2" t="s">
        <v>9800</v>
      </c>
      <c r="C8048" s="1">
        <v>2013</v>
      </c>
      <c r="D8048" s="3">
        <v>41624</v>
      </c>
      <c r="E8048" s="3">
        <v>41626</v>
      </c>
      <c r="F8048" s="2" t="s">
        <v>23</v>
      </c>
      <c r="G8048" s="2" t="s">
        <v>1125</v>
      </c>
      <c r="H8048" s="2" t="s">
        <v>1126</v>
      </c>
      <c r="I8048" s="2" t="s">
        <v>26</v>
      </c>
      <c r="J8048" s="2" t="s">
        <v>27</v>
      </c>
      <c r="K8048" s="2" t="s">
        <v>3315</v>
      </c>
      <c r="L8048" s="2" t="s">
        <v>498</v>
      </c>
      <c r="M8048" s="1">
        <v>44221</v>
      </c>
      <c r="N8048" s="2" t="s">
        <v>148</v>
      </c>
      <c r="O8048" s="2" t="s">
        <v>7770</v>
      </c>
      <c r="P8048" s="2" t="s">
        <v>46</v>
      </c>
      <c r="Q8048" s="2" t="s">
        <v>75</v>
      </c>
      <c r="R8048" s="2" t="s">
        <v>7771</v>
      </c>
      <c r="S8048" s="1">
        <v>2.214</v>
      </c>
      <c r="T8048" s="1">
        <v>3</v>
      </c>
      <c r="U8048" s="1">
        <v>0.7</v>
      </c>
      <c r="V8048" s="5">
        <v>-1.476</v>
      </c>
    </row>
    <row r="8049" spans="1:22" ht="15" thickBot="1" x14ac:dyDescent="0.35">
      <c r="A8049" s="4">
        <v>8048</v>
      </c>
      <c r="B8049" s="2" t="s">
        <v>9801</v>
      </c>
      <c r="C8049" s="1">
        <v>2014</v>
      </c>
      <c r="D8049" s="3">
        <v>41947</v>
      </c>
      <c r="E8049" s="3">
        <v>41950</v>
      </c>
      <c r="F8049" s="2" t="s">
        <v>23</v>
      </c>
      <c r="G8049" s="2" t="s">
        <v>5223</v>
      </c>
      <c r="H8049" s="2" t="s">
        <v>5224</v>
      </c>
      <c r="I8049" s="2" t="s">
        <v>26</v>
      </c>
      <c r="J8049" s="2" t="s">
        <v>27</v>
      </c>
      <c r="K8049" s="2" t="s">
        <v>521</v>
      </c>
      <c r="L8049" s="2" t="s">
        <v>88</v>
      </c>
      <c r="M8049" s="1">
        <v>28403</v>
      </c>
      <c r="N8049" s="2" t="s">
        <v>30</v>
      </c>
      <c r="O8049" s="2" t="s">
        <v>3865</v>
      </c>
      <c r="P8049" s="2" t="s">
        <v>46</v>
      </c>
      <c r="Q8049" s="2" t="s">
        <v>90</v>
      </c>
      <c r="R8049" s="2" t="s">
        <v>3866</v>
      </c>
      <c r="S8049" s="1">
        <v>16.271999999999998</v>
      </c>
      <c r="T8049" s="1">
        <v>3</v>
      </c>
      <c r="U8049" s="1">
        <v>0.2</v>
      </c>
      <c r="V8049" s="5">
        <v>5.2884000000000002</v>
      </c>
    </row>
    <row r="8050" spans="1:22" ht="15" thickBot="1" x14ac:dyDescent="0.35">
      <c r="A8050" s="4">
        <v>8049</v>
      </c>
      <c r="B8050" s="2" t="s">
        <v>9802</v>
      </c>
      <c r="C8050" s="1">
        <v>2013</v>
      </c>
      <c r="D8050" s="3">
        <v>41459</v>
      </c>
      <c r="E8050" s="3">
        <v>41463</v>
      </c>
      <c r="F8050" s="2" t="s">
        <v>50</v>
      </c>
      <c r="G8050" s="2" t="s">
        <v>1358</v>
      </c>
      <c r="H8050" s="2" t="s">
        <v>1359</v>
      </c>
      <c r="I8050" s="2" t="s">
        <v>41</v>
      </c>
      <c r="J8050" s="2" t="s">
        <v>27</v>
      </c>
      <c r="K8050" s="2" t="s">
        <v>266</v>
      </c>
      <c r="L8050" s="2" t="s">
        <v>267</v>
      </c>
      <c r="M8050" s="1">
        <v>10035</v>
      </c>
      <c r="N8050" s="2" t="s">
        <v>148</v>
      </c>
      <c r="O8050" s="2" t="s">
        <v>8070</v>
      </c>
      <c r="P8050" s="2" t="s">
        <v>46</v>
      </c>
      <c r="Q8050" s="2" t="s">
        <v>78</v>
      </c>
      <c r="R8050" s="2" t="s">
        <v>8071</v>
      </c>
      <c r="S8050" s="1">
        <v>706.86</v>
      </c>
      <c r="T8050" s="1">
        <v>7</v>
      </c>
      <c r="U8050" s="1">
        <v>0</v>
      </c>
      <c r="V8050" s="5">
        <v>197.92080000000001</v>
      </c>
    </row>
    <row r="8051" spans="1:22" ht="15" thickBot="1" x14ac:dyDescent="0.35">
      <c r="A8051" s="4">
        <v>8050</v>
      </c>
      <c r="B8051" s="2" t="s">
        <v>9803</v>
      </c>
      <c r="C8051" s="1">
        <v>2011</v>
      </c>
      <c r="D8051" s="3">
        <v>40812</v>
      </c>
      <c r="E8051" s="3">
        <v>40816</v>
      </c>
      <c r="F8051" s="2" t="s">
        <v>50</v>
      </c>
      <c r="G8051" s="2" t="s">
        <v>9527</v>
      </c>
      <c r="H8051" s="2" t="s">
        <v>9528</v>
      </c>
      <c r="I8051" s="2" t="s">
        <v>41</v>
      </c>
      <c r="J8051" s="2" t="s">
        <v>27</v>
      </c>
      <c r="K8051" s="2" t="s">
        <v>146</v>
      </c>
      <c r="L8051" s="2" t="s">
        <v>147</v>
      </c>
      <c r="M8051" s="1">
        <v>19140</v>
      </c>
      <c r="N8051" s="2" t="s">
        <v>148</v>
      </c>
      <c r="O8051" s="2" t="s">
        <v>545</v>
      </c>
      <c r="P8051" s="2" t="s">
        <v>46</v>
      </c>
      <c r="Q8051" s="2" t="s">
        <v>75</v>
      </c>
      <c r="R8051" s="2" t="s">
        <v>546</v>
      </c>
      <c r="S8051" s="1">
        <v>5.97</v>
      </c>
      <c r="T8051" s="1">
        <v>5</v>
      </c>
      <c r="U8051" s="1">
        <v>0.7</v>
      </c>
      <c r="V8051" s="5">
        <v>-4.577</v>
      </c>
    </row>
    <row r="8052" spans="1:22" ht="15" thickBot="1" x14ac:dyDescent="0.35">
      <c r="A8052" s="4">
        <v>8051</v>
      </c>
      <c r="B8052" s="2" t="s">
        <v>9803</v>
      </c>
      <c r="C8052" s="1">
        <v>2011</v>
      </c>
      <c r="D8052" s="3">
        <v>40812</v>
      </c>
      <c r="E8052" s="3">
        <v>40816</v>
      </c>
      <c r="F8052" s="2" t="s">
        <v>50</v>
      </c>
      <c r="G8052" s="2" t="s">
        <v>9527</v>
      </c>
      <c r="H8052" s="2" t="s">
        <v>9528</v>
      </c>
      <c r="I8052" s="2" t="s">
        <v>41</v>
      </c>
      <c r="J8052" s="2" t="s">
        <v>27</v>
      </c>
      <c r="K8052" s="2" t="s">
        <v>146</v>
      </c>
      <c r="L8052" s="2" t="s">
        <v>147</v>
      </c>
      <c r="M8052" s="1">
        <v>19140</v>
      </c>
      <c r="N8052" s="2" t="s">
        <v>148</v>
      </c>
      <c r="O8052" s="2" t="s">
        <v>2932</v>
      </c>
      <c r="P8052" s="2" t="s">
        <v>32</v>
      </c>
      <c r="Q8052" s="2" t="s">
        <v>65</v>
      </c>
      <c r="R8052" s="2" t="s">
        <v>2933</v>
      </c>
      <c r="S8052" s="1">
        <v>21.184000000000001</v>
      </c>
      <c r="T8052" s="1">
        <v>1</v>
      </c>
      <c r="U8052" s="1">
        <v>0.2</v>
      </c>
      <c r="V8052" s="5">
        <v>4.7664</v>
      </c>
    </row>
    <row r="8053" spans="1:22" ht="15" thickBot="1" x14ac:dyDescent="0.35">
      <c r="A8053" s="4">
        <v>8052</v>
      </c>
      <c r="B8053" s="2" t="s">
        <v>9803</v>
      </c>
      <c r="C8053" s="1">
        <v>2011</v>
      </c>
      <c r="D8053" s="3">
        <v>40812</v>
      </c>
      <c r="E8053" s="3">
        <v>40816</v>
      </c>
      <c r="F8053" s="2" t="s">
        <v>50</v>
      </c>
      <c r="G8053" s="2" t="s">
        <v>9527</v>
      </c>
      <c r="H8053" s="2" t="s">
        <v>9528</v>
      </c>
      <c r="I8053" s="2" t="s">
        <v>41</v>
      </c>
      <c r="J8053" s="2" t="s">
        <v>27</v>
      </c>
      <c r="K8053" s="2" t="s">
        <v>146</v>
      </c>
      <c r="L8053" s="2" t="s">
        <v>147</v>
      </c>
      <c r="M8053" s="1">
        <v>19140</v>
      </c>
      <c r="N8053" s="2" t="s">
        <v>148</v>
      </c>
      <c r="O8053" s="2" t="s">
        <v>141</v>
      </c>
      <c r="P8053" s="2" t="s">
        <v>46</v>
      </c>
      <c r="Q8053" s="2" t="s">
        <v>78</v>
      </c>
      <c r="R8053" s="2" t="s">
        <v>142</v>
      </c>
      <c r="S8053" s="1">
        <v>41.375999999999998</v>
      </c>
      <c r="T8053" s="1">
        <v>6</v>
      </c>
      <c r="U8053" s="1">
        <v>0.2</v>
      </c>
      <c r="V8053" s="5">
        <v>3.1032000000000002</v>
      </c>
    </row>
    <row r="8054" spans="1:22" ht="15" thickBot="1" x14ac:dyDescent="0.35">
      <c r="A8054" s="4">
        <v>8053</v>
      </c>
      <c r="B8054" s="2" t="s">
        <v>9804</v>
      </c>
      <c r="C8054" s="1">
        <v>2011</v>
      </c>
      <c r="D8054" s="3">
        <v>40738</v>
      </c>
      <c r="E8054" s="3">
        <v>40741</v>
      </c>
      <c r="F8054" s="2" t="s">
        <v>23</v>
      </c>
      <c r="G8054" s="2" t="s">
        <v>4611</v>
      </c>
      <c r="H8054" s="2" t="s">
        <v>4612</v>
      </c>
      <c r="I8054" s="2" t="s">
        <v>41</v>
      </c>
      <c r="J8054" s="2" t="s">
        <v>27</v>
      </c>
      <c r="K8054" s="2" t="s">
        <v>266</v>
      </c>
      <c r="L8054" s="2" t="s">
        <v>267</v>
      </c>
      <c r="M8054" s="1">
        <v>10009</v>
      </c>
      <c r="N8054" s="2" t="s">
        <v>148</v>
      </c>
      <c r="O8054" s="2" t="s">
        <v>3422</v>
      </c>
      <c r="P8054" s="2" t="s">
        <v>46</v>
      </c>
      <c r="Q8054" s="2" t="s">
        <v>68</v>
      </c>
      <c r="R8054" s="2" t="s">
        <v>3423</v>
      </c>
      <c r="S8054" s="1">
        <v>17.940000000000001</v>
      </c>
      <c r="T8054" s="1">
        <v>3</v>
      </c>
      <c r="U8054" s="1">
        <v>0</v>
      </c>
      <c r="V8054" s="5">
        <v>4.4850000000000003</v>
      </c>
    </row>
    <row r="8055" spans="1:22" ht="15" thickBot="1" x14ac:dyDescent="0.35">
      <c r="A8055" s="4">
        <v>8054</v>
      </c>
      <c r="B8055" s="2" t="s">
        <v>9805</v>
      </c>
      <c r="C8055" s="1">
        <v>2014</v>
      </c>
      <c r="D8055" s="3">
        <v>41911</v>
      </c>
      <c r="E8055" s="3">
        <v>41918</v>
      </c>
      <c r="F8055" s="2" t="s">
        <v>50</v>
      </c>
      <c r="G8055" s="2" t="s">
        <v>2057</v>
      </c>
      <c r="H8055" s="2" t="s">
        <v>2058</v>
      </c>
      <c r="I8055" s="2" t="s">
        <v>41</v>
      </c>
      <c r="J8055" s="2" t="s">
        <v>27</v>
      </c>
      <c r="K8055" s="2" t="s">
        <v>146</v>
      </c>
      <c r="L8055" s="2" t="s">
        <v>147</v>
      </c>
      <c r="M8055" s="1">
        <v>19134</v>
      </c>
      <c r="N8055" s="2" t="s">
        <v>148</v>
      </c>
      <c r="O8055" s="2" t="s">
        <v>2367</v>
      </c>
      <c r="P8055" s="2" t="s">
        <v>46</v>
      </c>
      <c r="Q8055" s="2" t="s">
        <v>75</v>
      </c>
      <c r="R8055" s="2" t="s">
        <v>2368</v>
      </c>
      <c r="S8055" s="1">
        <v>2.6549999999999998</v>
      </c>
      <c r="T8055" s="1">
        <v>1</v>
      </c>
      <c r="U8055" s="1">
        <v>0.7</v>
      </c>
      <c r="V8055" s="5">
        <v>-1.8585</v>
      </c>
    </row>
    <row r="8056" spans="1:22" ht="15" thickBot="1" x14ac:dyDescent="0.35">
      <c r="A8056" s="4">
        <v>8055</v>
      </c>
      <c r="B8056" s="2" t="s">
        <v>9806</v>
      </c>
      <c r="C8056" s="1">
        <v>2012</v>
      </c>
      <c r="D8056" s="3">
        <v>41149</v>
      </c>
      <c r="E8056" s="3">
        <v>41156</v>
      </c>
      <c r="F8056" s="2" t="s">
        <v>50</v>
      </c>
      <c r="G8056" s="2" t="s">
        <v>777</v>
      </c>
      <c r="H8056" s="2" t="s">
        <v>778</v>
      </c>
      <c r="I8056" s="2" t="s">
        <v>26</v>
      </c>
      <c r="J8056" s="2" t="s">
        <v>27</v>
      </c>
      <c r="K8056" s="2" t="s">
        <v>42</v>
      </c>
      <c r="L8056" s="2" t="s">
        <v>43</v>
      </c>
      <c r="M8056" s="1">
        <v>90049</v>
      </c>
      <c r="N8056" s="2" t="s">
        <v>44</v>
      </c>
      <c r="O8056" s="2" t="s">
        <v>2011</v>
      </c>
      <c r="P8056" s="2" t="s">
        <v>46</v>
      </c>
      <c r="Q8056" s="2" t="s">
        <v>59</v>
      </c>
      <c r="R8056" s="2" t="s">
        <v>2012</v>
      </c>
      <c r="S8056" s="1">
        <v>892.35</v>
      </c>
      <c r="T8056" s="1">
        <v>5</v>
      </c>
      <c r="U8056" s="1">
        <v>0</v>
      </c>
      <c r="V8056" s="5">
        <v>267.70499999999998</v>
      </c>
    </row>
    <row r="8057" spans="1:22" ht="15" thickBot="1" x14ac:dyDescent="0.35">
      <c r="A8057" s="4">
        <v>8056</v>
      </c>
      <c r="B8057" s="2" t="s">
        <v>9806</v>
      </c>
      <c r="C8057" s="1">
        <v>2012</v>
      </c>
      <c r="D8057" s="3">
        <v>41149</v>
      </c>
      <c r="E8057" s="3">
        <v>41156</v>
      </c>
      <c r="F8057" s="2" t="s">
        <v>50</v>
      </c>
      <c r="G8057" s="2" t="s">
        <v>777</v>
      </c>
      <c r="H8057" s="2" t="s">
        <v>778</v>
      </c>
      <c r="I8057" s="2" t="s">
        <v>26</v>
      </c>
      <c r="J8057" s="2" t="s">
        <v>27</v>
      </c>
      <c r="K8057" s="2" t="s">
        <v>42</v>
      </c>
      <c r="L8057" s="2" t="s">
        <v>43</v>
      </c>
      <c r="M8057" s="1">
        <v>90049</v>
      </c>
      <c r="N8057" s="2" t="s">
        <v>44</v>
      </c>
      <c r="O8057" s="2" t="s">
        <v>852</v>
      </c>
      <c r="P8057" s="2" t="s">
        <v>32</v>
      </c>
      <c r="Q8057" s="2" t="s">
        <v>33</v>
      </c>
      <c r="R8057" s="2" t="s">
        <v>853</v>
      </c>
      <c r="S8057" s="1">
        <v>307.666</v>
      </c>
      <c r="T8057" s="1">
        <v>2</v>
      </c>
      <c r="U8057" s="1">
        <v>0.15</v>
      </c>
      <c r="V8057" s="5">
        <v>28.956800000000001</v>
      </c>
    </row>
    <row r="8058" spans="1:22" ht="15" thickBot="1" x14ac:dyDescent="0.35">
      <c r="A8058" s="4">
        <v>8057</v>
      </c>
      <c r="B8058" s="2" t="s">
        <v>9806</v>
      </c>
      <c r="C8058" s="1">
        <v>2012</v>
      </c>
      <c r="D8058" s="3">
        <v>41149</v>
      </c>
      <c r="E8058" s="3">
        <v>41156</v>
      </c>
      <c r="F8058" s="2" t="s">
        <v>50</v>
      </c>
      <c r="G8058" s="2" t="s">
        <v>777</v>
      </c>
      <c r="H8058" s="2" t="s">
        <v>778</v>
      </c>
      <c r="I8058" s="2" t="s">
        <v>26</v>
      </c>
      <c r="J8058" s="2" t="s">
        <v>27</v>
      </c>
      <c r="K8058" s="2" t="s">
        <v>42</v>
      </c>
      <c r="L8058" s="2" t="s">
        <v>43</v>
      </c>
      <c r="M8058" s="1">
        <v>90049</v>
      </c>
      <c r="N8058" s="2" t="s">
        <v>44</v>
      </c>
      <c r="O8058" s="2" t="s">
        <v>1774</v>
      </c>
      <c r="P8058" s="2" t="s">
        <v>46</v>
      </c>
      <c r="Q8058" s="2" t="s">
        <v>59</v>
      </c>
      <c r="R8058" s="2" t="s">
        <v>1775</v>
      </c>
      <c r="S8058" s="1">
        <v>728.82</v>
      </c>
      <c r="T8058" s="1">
        <v>9</v>
      </c>
      <c r="U8058" s="1">
        <v>0</v>
      </c>
      <c r="V8058" s="5">
        <v>29.152799999999999</v>
      </c>
    </row>
    <row r="8059" spans="1:22" ht="15" thickBot="1" x14ac:dyDescent="0.35">
      <c r="A8059" s="4">
        <v>8058</v>
      </c>
      <c r="B8059" s="2" t="s">
        <v>9806</v>
      </c>
      <c r="C8059" s="1">
        <v>2012</v>
      </c>
      <c r="D8059" s="3">
        <v>41149</v>
      </c>
      <c r="E8059" s="3">
        <v>41156</v>
      </c>
      <c r="F8059" s="2" t="s">
        <v>50</v>
      </c>
      <c r="G8059" s="2" t="s">
        <v>777</v>
      </c>
      <c r="H8059" s="2" t="s">
        <v>778</v>
      </c>
      <c r="I8059" s="2" t="s">
        <v>26</v>
      </c>
      <c r="J8059" s="2" t="s">
        <v>27</v>
      </c>
      <c r="K8059" s="2" t="s">
        <v>42</v>
      </c>
      <c r="L8059" s="2" t="s">
        <v>43</v>
      </c>
      <c r="M8059" s="1">
        <v>90049</v>
      </c>
      <c r="N8059" s="2" t="s">
        <v>44</v>
      </c>
      <c r="O8059" s="2" t="s">
        <v>5486</v>
      </c>
      <c r="P8059" s="2" t="s">
        <v>46</v>
      </c>
      <c r="Q8059" s="2" t="s">
        <v>75</v>
      </c>
      <c r="R8059" s="2" t="s">
        <v>5487</v>
      </c>
      <c r="S8059" s="1">
        <v>41.36</v>
      </c>
      <c r="T8059" s="1">
        <v>5</v>
      </c>
      <c r="U8059" s="1">
        <v>0.2</v>
      </c>
      <c r="V8059" s="5">
        <v>13.959</v>
      </c>
    </row>
    <row r="8060" spans="1:22" ht="15" thickBot="1" x14ac:dyDescent="0.35">
      <c r="A8060" s="4">
        <v>8059</v>
      </c>
      <c r="B8060" s="2" t="s">
        <v>9806</v>
      </c>
      <c r="C8060" s="1">
        <v>2012</v>
      </c>
      <c r="D8060" s="3">
        <v>41149</v>
      </c>
      <c r="E8060" s="3">
        <v>41156</v>
      </c>
      <c r="F8060" s="2" t="s">
        <v>50</v>
      </c>
      <c r="G8060" s="2" t="s">
        <v>777</v>
      </c>
      <c r="H8060" s="2" t="s">
        <v>778</v>
      </c>
      <c r="I8060" s="2" t="s">
        <v>26</v>
      </c>
      <c r="J8060" s="2" t="s">
        <v>27</v>
      </c>
      <c r="K8060" s="2" t="s">
        <v>42</v>
      </c>
      <c r="L8060" s="2" t="s">
        <v>43</v>
      </c>
      <c r="M8060" s="1">
        <v>90049</v>
      </c>
      <c r="N8060" s="2" t="s">
        <v>44</v>
      </c>
      <c r="O8060" s="2" t="s">
        <v>3247</v>
      </c>
      <c r="P8060" s="2" t="s">
        <v>71</v>
      </c>
      <c r="Q8060" s="2" t="s">
        <v>72</v>
      </c>
      <c r="R8060" s="2" t="s">
        <v>3248</v>
      </c>
      <c r="S8060" s="1">
        <v>43.176000000000002</v>
      </c>
      <c r="T8060" s="1">
        <v>3</v>
      </c>
      <c r="U8060" s="1">
        <v>0.2</v>
      </c>
      <c r="V8060" s="5">
        <v>15.111599999999999</v>
      </c>
    </row>
    <row r="8061" spans="1:22" ht="15" thickBot="1" x14ac:dyDescent="0.35">
      <c r="A8061" s="4">
        <v>8060</v>
      </c>
      <c r="B8061" s="2" t="s">
        <v>9806</v>
      </c>
      <c r="C8061" s="1">
        <v>2012</v>
      </c>
      <c r="D8061" s="3">
        <v>41149</v>
      </c>
      <c r="E8061" s="3">
        <v>41156</v>
      </c>
      <c r="F8061" s="2" t="s">
        <v>50</v>
      </c>
      <c r="G8061" s="2" t="s">
        <v>777</v>
      </c>
      <c r="H8061" s="2" t="s">
        <v>778</v>
      </c>
      <c r="I8061" s="2" t="s">
        <v>26</v>
      </c>
      <c r="J8061" s="2" t="s">
        <v>27</v>
      </c>
      <c r="K8061" s="2" t="s">
        <v>42</v>
      </c>
      <c r="L8061" s="2" t="s">
        <v>43</v>
      </c>
      <c r="M8061" s="1">
        <v>90049</v>
      </c>
      <c r="N8061" s="2" t="s">
        <v>44</v>
      </c>
      <c r="O8061" s="2" t="s">
        <v>4098</v>
      </c>
      <c r="P8061" s="2" t="s">
        <v>32</v>
      </c>
      <c r="Q8061" s="2" t="s">
        <v>65</v>
      </c>
      <c r="R8061" s="2" t="s">
        <v>1285</v>
      </c>
      <c r="S8061" s="1">
        <v>4.16</v>
      </c>
      <c r="T8061" s="1">
        <v>2</v>
      </c>
      <c r="U8061" s="1">
        <v>0</v>
      </c>
      <c r="V8061" s="5">
        <v>1.7472000000000001</v>
      </c>
    </row>
    <row r="8062" spans="1:22" ht="15" thickBot="1" x14ac:dyDescent="0.35">
      <c r="A8062" s="4">
        <v>8061</v>
      </c>
      <c r="B8062" s="2" t="s">
        <v>9807</v>
      </c>
      <c r="C8062" s="1">
        <v>2012</v>
      </c>
      <c r="D8062" s="3">
        <v>41172</v>
      </c>
      <c r="E8062" s="3">
        <v>41178</v>
      </c>
      <c r="F8062" s="2" t="s">
        <v>50</v>
      </c>
      <c r="G8062" s="2" t="s">
        <v>4959</v>
      </c>
      <c r="H8062" s="2" t="s">
        <v>4960</v>
      </c>
      <c r="I8062" s="2" t="s">
        <v>41</v>
      </c>
      <c r="J8062" s="2" t="s">
        <v>27</v>
      </c>
      <c r="K8062" s="2" t="s">
        <v>1173</v>
      </c>
      <c r="L8062" s="2" t="s">
        <v>267</v>
      </c>
      <c r="M8062" s="1">
        <v>11561</v>
      </c>
      <c r="N8062" s="2" t="s">
        <v>148</v>
      </c>
      <c r="O8062" s="2" t="s">
        <v>1251</v>
      </c>
      <c r="P8062" s="2" t="s">
        <v>46</v>
      </c>
      <c r="Q8062" s="2" t="s">
        <v>90</v>
      </c>
      <c r="R8062" s="2" t="s">
        <v>1252</v>
      </c>
      <c r="S8062" s="1">
        <v>61.4</v>
      </c>
      <c r="T8062" s="1">
        <v>5</v>
      </c>
      <c r="U8062" s="1">
        <v>0</v>
      </c>
      <c r="V8062" s="5">
        <v>28.858000000000001</v>
      </c>
    </row>
    <row r="8063" spans="1:22" ht="15" thickBot="1" x14ac:dyDescent="0.35">
      <c r="A8063" s="4">
        <v>8062</v>
      </c>
      <c r="B8063" s="2" t="s">
        <v>9807</v>
      </c>
      <c r="C8063" s="1">
        <v>2012</v>
      </c>
      <c r="D8063" s="3">
        <v>41172</v>
      </c>
      <c r="E8063" s="3">
        <v>41178</v>
      </c>
      <c r="F8063" s="2" t="s">
        <v>50</v>
      </c>
      <c r="G8063" s="2" t="s">
        <v>4959</v>
      </c>
      <c r="H8063" s="2" t="s">
        <v>4960</v>
      </c>
      <c r="I8063" s="2" t="s">
        <v>41</v>
      </c>
      <c r="J8063" s="2" t="s">
        <v>27</v>
      </c>
      <c r="K8063" s="2" t="s">
        <v>1173</v>
      </c>
      <c r="L8063" s="2" t="s">
        <v>267</v>
      </c>
      <c r="M8063" s="1">
        <v>11561</v>
      </c>
      <c r="N8063" s="2" t="s">
        <v>148</v>
      </c>
      <c r="O8063" s="2" t="s">
        <v>5429</v>
      </c>
      <c r="P8063" s="2" t="s">
        <v>46</v>
      </c>
      <c r="Q8063" s="2" t="s">
        <v>75</v>
      </c>
      <c r="R8063" s="2" t="s">
        <v>5430</v>
      </c>
      <c r="S8063" s="1">
        <v>24.448</v>
      </c>
      <c r="T8063" s="1">
        <v>2</v>
      </c>
      <c r="U8063" s="1">
        <v>0.2</v>
      </c>
      <c r="V8063" s="5">
        <v>8.8623999999999992</v>
      </c>
    </row>
    <row r="8064" spans="1:22" ht="15" thickBot="1" x14ac:dyDescent="0.35">
      <c r="A8064" s="4">
        <v>8063</v>
      </c>
      <c r="B8064" s="2" t="s">
        <v>9808</v>
      </c>
      <c r="C8064" s="1">
        <v>2013</v>
      </c>
      <c r="D8064" s="3">
        <v>41586</v>
      </c>
      <c r="E8064" s="3">
        <v>41588</v>
      </c>
      <c r="F8064" s="2" t="s">
        <v>188</v>
      </c>
      <c r="G8064" s="2" t="s">
        <v>4876</v>
      </c>
      <c r="H8064" s="2" t="s">
        <v>4877</v>
      </c>
      <c r="I8064" s="2" t="s">
        <v>26</v>
      </c>
      <c r="J8064" s="2" t="s">
        <v>27</v>
      </c>
      <c r="K8064" s="2" t="s">
        <v>389</v>
      </c>
      <c r="L8064" s="2" t="s">
        <v>267</v>
      </c>
      <c r="M8064" s="1">
        <v>14609</v>
      </c>
      <c r="N8064" s="2" t="s">
        <v>148</v>
      </c>
      <c r="O8064" s="2" t="s">
        <v>1964</v>
      </c>
      <c r="P8064" s="2" t="s">
        <v>71</v>
      </c>
      <c r="Q8064" s="2" t="s">
        <v>72</v>
      </c>
      <c r="R8064" s="2" t="s">
        <v>1965</v>
      </c>
      <c r="S8064" s="1">
        <v>263.95999999999998</v>
      </c>
      <c r="T8064" s="1">
        <v>4</v>
      </c>
      <c r="U8064" s="1">
        <v>0</v>
      </c>
      <c r="V8064" s="5">
        <v>71.269199999999998</v>
      </c>
    </row>
    <row r="8065" spans="1:22" ht="15" thickBot="1" x14ac:dyDescent="0.35">
      <c r="A8065" s="4">
        <v>8064</v>
      </c>
      <c r="B8065" s="2" t="s">
        <v>9808</v>
      </c>
      <c r="C8065" s="1">
        <v>2013</v>
      </c>
      <c r="D8065" s="3">
        <v>41586</v>
      </c>
      <c r="E8065" s="3">
        <v>41588</v>
      </c>
      <c r="F8065" s="2" t="s">
        <v>188</v>
      </c>
      <c r="G8065" s="2" t="s">
        <v>4876</v>
      </c>
      <c r="H8065" s="2" t="s">
        <v>4877</v>
      </c>
      <c r="I8065" s="2" t="s">
        <v>26</v>
      </c>
      <c r="J8065" s="2" t="s">
        <v>27</v>
      </c>
      <c r="K8065" s="2" t="s">
        <v>389</v>
      </c>
      <c r="L8065" s="2" t="s">
        <v>267</v>
      </c>
      <c r="M8065" s="1">
        <v>14609</v>
      </c>
      <c r="N8065" s="2" t="s">
        <v>148</v>
      </c>
      <c r="O8065" s="2" t="s">
        <v>4848</v>
      </c>
      <c r="P8065" s="2" t="s">
        <v>71</v>
      </c>
      <c r="Q8065" s="2" t="s">
        <v>72</v>
      </c>
      <c r="R8065" s="2" t="s">
        <v>4849</v>
      </c>
      <c r="S8065" s="1">
        <v>359.97</v>
      </c>
      <c r="T8065" s="1">
        <v>3</v>
      </c>
      <c r="U8065" s="1">
        <v>0</v>
      </c>
      <c r="V8065" s="5">
        <v>100.7916</v>
      </c>
    </row>
    <row r="8066" spans="1:22" ht="15" thickBot="1" x14ac:dyDescent="0.35">
      <c r="A8066" s="4">
        <v>8065</v>
      </c>
      <c r="B8066" s="2" t="s">
        <v>9808</v>
      </c>
      <c r="C8066" s="1">
        <v>2013</v>
      </c>
      <c r="D8066" s="3">
        <v>41586</v>
      </c>
      <c r="E8066" s="3">
        <v>41588</v>
      </c>
      <c r="F8066" s="2" t="s">
        <v>188</v>
      </c>
      <c r="G8066" s="2" t="s">
        <v>4876</v>
      </c>
      <c r="H8066" s="2" t="s">
        <v>4877</v>
      </c>
      <c r="I8066" s="2" t="s">
        <v>26</v>
      </c>
      <c r="J8066" s="2" t="s">
        <v>27</v>
      </c>
      <c r="K8066" s="2" t="s">
        <v>389</v>
      </c>
      <c r="L8066" s="2" t="s">
        <v>267</v>
      </c>
      <c r="M8066" s="1">
        <v>14609</v>
      </c>
      <c r="N8066" s="2" t="s">
        <v>148</v>
      </c>
      <c r="O8066" s="2" t="s">
        <v>5529</v>
      </c>
      <c r="P8066" s="2" t="s">
        <v>46</v>
      </c>
      <c r="Q8066" s="2" t="s">
        <v>90</v>
      </c>
      <c r="R8066" s="2" t="s">
        <v>5530</v>
      </c>
      <c r="S8066" s="1">
        <v>12.96</v>
      </c>
      <c r="T8066" s="1">
        <v>2</v>
      </c>
      <c r="U8066" s="1">
        <v>0</v>
      </c>
      <c r="V8066" s="5">
        <v>6.2207999999999997</v>
      </c>
    </row>
    <row r="8067" spans="1:22" ht="15" thickBot="1" x14ac:dyDescent="0.35">
      <c r="A8067" s="4">
        <v>8066</v>
      </c>
      <c r="B8067" s="2" t="s">
        <v>9808</v>
      </c>
      <c r="C8067" s="1">
        <v>2013</v>
      </c>
      <c r="D8067" s="3">
        <v>41586</v>
      </c>
      <c r="E8067" s="3">
        <v>41588</v>
      </c>
      <c r="F8067" s="2" t="s">
        <v>188</v>
      </c>
      <c r="G8067" s="2" t="s">
        <v>4876</v>
      </c>
      <c r="H8067" s="2" t="s">
        <v>4877</v>
      </c>
      <c r="I8067" s="2" t="s">
        <v>26</v>
      </c>
      <c r="J8067" s="2" t="s">
        <v>27</v>
      </c>
      <c r="K8067" s="2" t="s">
        <v>389</v>
      </c>
      <c r="L8067" s="2" t="s">
        <v>267</v>
      </c>
      <c r="M8067" s="1">
        <v>14609</v>
      </c>
      <c r="N8067" s="2" t="s">
        <v>148</v>
      </c>
      <c r="O8067" s="2" t="s">
        <v>217</v>
      </c>
      <c r="P8067" s="2" t="s">
        <v>46</v>
      </c>
      <c r="Q8067" s="2" t="s">
        <v>59</v>
      </c>
      <c r="R8067" s="2" t="s">
        <v>218</v>
      </c>
      <c r="S8067" s="1">
        <v>116.82</v>
      </c>
      <c r="T8067" s="1">
        <v>3</v>
      </c>
      <c r="U8067" s="1">
        <v>0</v>
      </c>
      <c r="V8067" s="5">
        <v>5.8410000000000002</v>
      </c>
    </row>
    <row r="8068" spans="1:22" ht="15" thickBot="1" x14ac:dyDescent="0.35">
      <c r="A8068" s="4">
        <v>8067</v>
      </c>
      <c r="B8068" s="2" t="s">
        <v>9808</v>
      </c>
      <c r="C8068" s="1">
        <v>2013</v>
      </c>
      <c r="D8068" s="3">
        <v>41586</v>
      </c>
      <c r="E8068" s="3">
        <v>41588</v>
      </c>
      <c r="F8068" s="2" t="s">
        <v>188</v>
      </c>
      <c r="G8068" s="2" t="s">
        <v>4876</v>
      </c>
      <c r="H8068" s="2" t="s">
        <v>4877</v>
      </c>
      <c r="I8068" s="2" t="s">
        <v>26</v>
      </c>
      <c r="J8068" s="2" t="s">
        <v>27</v>
      </c>
      <c r="K8068" s="2" t="s">
        <v>389</v>
      </c>
      <c r="L8068" s="2" t="s">
        <v>267</v>
      </c>
      <c r="M8068" s="1">
        <v>14609</v>
      </c>
      <c r="N8068" s="2" t="s">
        <v>148</v>
      </c>
      <c r="O8068" s="2" t="s">
        <v>6988</v>
      </c>
      <c r="P8068" s="2" t="s">
        <v>46</v>
      </c>
      <c r="Q8068" s="2" t="s">
        <v>75</v>
      </c>
      <c r="R8068" s="2" t="s">
        <v>6989</v>
      </c>
      <c r="S8068" s="1">
        <v>276.78399999999999</v>
      </c>
      <c r="T8068" s="1">
        <v>2</v>
      </c>
      <c r="U8068" s="1">
        <v>0.2</v>
      </c>
      <c r="V8068" s="5">
        <v>89.954800000000006</v>
      </c>
    </row>
    <row r="8069" spans="1:22" ht="15" thickBot="1" x14ac:dyDescent="0.35">
      <c r="A8069" s="4">
        <v>8068</v>
      </c>
      <c r="B8069" s="2" t="s">
        <v>9809</v>
      </c>
      <c r="C8069" s="1">
        <v>2012</v>
      </c>
      <c r="D8069" s="3">
        <v>41202</v>
      </c>
      <c r="E8069" s="3">
        <v>41206</v>
      </c>
      <c r="F8069" s="2" t="s">
        <v>50</v>
      </c>
      <c r="G8069" s="2" t="s">
        <v>3094</v>
      </c>
      <c r="H8069" s="2" t="s">
        <v>3095</v>
      </c>
      <c r="I8069" s="2" t="s">
        <v>41</v>
      </c>
      <c r="J8069" s="2" t="s">
        <v>27</v>
      </c>
      <c r="K8069" s="2" t="s">
        <v>127</v>
      </c>
      <c r="L8069" s="2" t="s">
        <v>43</v>
      </c>
      <c r="M8069" s="1">
        <v>94109</v>
      </c>
      <c r="N8069" s="2" t="s">
        <v>44</v>
      </c>
      <c r="O8069" s="2" t="s">
        <v>1662</v>
      </c>
      <c r="P8069" s="2" t="s">
        <v>71</v>
      </c>
      <c r="Q8069" s="2" t="s">
        <v>161</v>
      </c>
      <c r="R8069" s="2" t="s">
        <v>1663</v>
      </c>
      <c r="S8069" s="1">
        <v>239.97</v>
      </c>
      <c r="T8069" s="1">
        <v>3</v>
      </c>
      <c r="U8069" s="1">
        <v>0</v>
      </c>
      <c r="V8069" s="5">
        <v>86.389200000000002</v>
      </c>
    </row>
    <row r="8070" spans="1:22" ht="15" thickBot="1" x14ac:dyDescent="0.35">
      <c r="A8070" s="4">
        <v>8069</v>
      </c>
      <c r="B8070" s="2" t="s">
        <v>9809</v>
      </c>
      <c r="C8070" s="1">
        <v>2012</v>
      </c>
      <c r="D8070" s="3">
        <v>41202</v>
      </c>
      <c r="E8070" s="3">
        <v>41206</v>
      </c>
      <c r="F8070" s="2" t="s">
        <v>50</v>
      </c>
      <c r="G8070" s="2" t="s">
        <v>3094</v>
      </c>
      <c r="H8070" s="2" t="s">
        <v>3095</v>
      </c>
      <c r="I8070" s="2" t="s">
        <v>41</v>
      </c>
      <c r="J8070" s="2" t="s">
        <v>27</v>
      </c>
      <c r="K8070" s="2" t="s">
        <v>127</v>
      </c>
      <c r="L8070" s="2" t="s">
        <v>43</v>
      </c>
      <c r="M8070" s="1">
        <v>94109</v>
      </c>
      <c r="N8070" s="2" t="s">
        <v>44</v>
      </c>
      <c r="O8070" s="2" t="s">
        <v>6825</v>
      </c>
      <c r="P8070" s="2" t="s">
        <v>32</v>
      </c>
      <c r="Q8070" s="2" t="s">
        <v>65</v>
      </c>
      <c r="R8070" s="2" t="s">
        <v>6826</v>
      </c>
      <c r="S8070" s="1">
        <v>16.02</v>
      </c>
      <c r="T8070" s="1">
        <v>6</v>
      </c>
      <c r="U8070" s="1">
        <v>0</v>
      </c>
      <c r="V8070" s="5">
        <v>6.0876000000000001</v>
      </c>
    </row>
    <row r="8071" spans="1:22" ht="15" thickBot="1" x14ac:dyDescent="0.35">
      <c r="A8071" s="4">
        <v>8070</v>
      </c>
      <c r="B8071" s="2" t="s">
        <v>9810</v>
      </c>
      <c r="C8071" s="1">
        <v>2014</v>
      </c>
      <c r="D8071" s="3">
        <v>41641</v>
      </c>
      <c r="E8071" s="3">
        <v>41645</v>
      </c>
      <c r="F8071" s="2" t="s">
        <v>50</v>
      </c>
      <c r="G8071" s="2" t="s">
        <v>465</v>
      </c>
      <c r="H8071" s="2" t="s">
        <v>466</v>
      </c>
      <c r="I8071" s="2" t="s">
        <v>26</v>
      </c>
      <c r="J8071" s="2" t="s">
        <v>27</v>
      </c>
      <c r="K8071" s="2" t="s">
        <v>1681</v>
      </c>
      <c r="L8071" s="2" t="s">
        <v>104</v>
      </c>
      <c r="M8071" s="1">
        <v>77340</v>
      </c>
      <c r="N8071" s="2" t="s">
        <v>105</v>
      </c>
      <c r="O8071" s="2" t="s">
        <v>1629</v>
      </c>
      <c r="P8071" s="2" t="s">
        <v>46</v>
      </c>
      <c r="Q8071" s="2" t="s">
        <v>59</v>
      </c>
      <c r="R8071" s="2" t="s">
        <v>1630</v>
      </c>
      <c r="S8071" s="1">
        <v>454.56</v>
      </c>
      <c r="T8071" s="1">
        <v>5</v>
      </c>
      <c r="U8071" s="1">
        <v>0.2</v>
      </c>
      <c r="V8071" s="5">
        <v>-107.958</v>
      </c>
    </row>
    <row r="8072" spans="1:22" ht="15" thickBot="1" x14ac:dyDescent="0.35">
      <c r="A8072" s="4">
        <v>8071</v>
      </c>
      <c r="B8072" s="2" t="s">
        <v>9810</v>
      </c>
      <c r="C8072" s="1">
        <v>2014</v>
      </c>
      <c r="D8072" s="3">
        <v>41641</v>
      </c>
      <c r="E8072" s="3">
        <v>41645</v>
      </c>
      <c r="F8072" s="2" t="s">
        <v>50</v>
      </c>
      <c r="G8072" s="2" t="s">
        <v>465</v>
      </c>
      <c r="H8072" s="2" t="s">
        <v>466</v>
      </c>
      <c r="I8072" s="2" t="s">
        <v>26</v>
      </c>
      <c r="J8072" s="2" t="s">
        <v>27</v>
      </c>
      <c r="K8072" s="2" t="s">
        <v>1681</v>
      </c>
      <c r="L8072" s="2" t="s">
        <v>104</v>
      </c>
      <c r="M8072" s="1">
        <v>77340</v>
      </c>
      <c r="N8072" s="2" t="s">
        <v>105</v>
      </c>
      <c r="O8072" s="2" t="s">
        <v>6115</v>
      </c>
      <c r="P8072" s="2" t="s">
        <v>32</v>
      </c>
      <c r="Q8072" s="2" t="s">
        <v>65</v>
      </c>
      <c r="R8072" s="2" t="s">
        <v>6116</v>
      </c>
      <c r="S8072" s="1">
        <v>141.41999999999999</v>
      </c>
      <c r="T8072" s="1">
        <v>5</v>
      </c>
      <c r="U8072" s="1">
        <v>0.6</v>
      </c>
      <c r="V8072" s="5">
        <v>-187.38149999999999</v>
      </c>
    </row>
    <row r="8073" spans="1:22" ht="15" thickBot="1" x14ac:dyDescent="0.35">
      <c r="A8073" s="4">
        <v>8072</v>
      </c>
      <c r="B8073" s="2" t="s">
        <v>9810</v>
      </c>
      <c r="C8073" s="1">
        <v>2014</v>
      </c>
      <c r="D8073" s="3">
        <v>41641</v>
      </c>
      <c r="E8073" s="3">
        <v>41645</v>
      </c>
      <c r="F8073" s="2" t="s">
        <v>50</v>
      </c>
      <c r="G8073" s="2" t="s">
        <v>465</v>
      </c>
      <c r="H8073" s="2" t="s">
        <v>466</v>
      </c>
      <c r="I8073" s="2" t="s">
        <v>26</v>
      </c>
      <c r="J8073" s="2" t="s">
        <v>27</v>
      </c>
      <c r="K8073" s="2" t="s">
        <v>1681</v>
      </c>
      <c r="L8073" s="2" t="s">
        <v>104</v>
      </c>
      <c r="M8073" s="1">
        <v>77340</v>
      </c>
      <c r="N8073" s="2" t="s">
        <v>105</v>
      </c>
      <c r="O8073" s="2" t="s">
        <v>2481</v>
      </c>
      <c r="P8073" s="2" t="s">
        <v>32</v>
      </c>
      <c r="Q8073" s="2" t="s">
        <v>36</v>
      </c>
      <c r="R8073" s="2" t="s">
        <v>2482</v>
      </c>
      <c r="S8073" s="1">
        <v>310.74400000000003</v>
      </c>
      <c r="T8073" s="1">
        <v>4</v>
      </c>
      <c r="U8073" s="1">
        <v>0.3</v>
      </c>
      <c r="V8073" s="5">
        <v>-26.635200000000001</v>
      </c>
    </row>
    <row r="8074" spans="1:22" ht="15" thickBot="1" x14ac:dyDescent="0.35">
      <c r="A8074" s="4">
        <v>8073</v>
      </c>
      <c r="B8074" s="2" t="s">
        <v>9810</v>
      </c>
      <c r="C8074" s="1">
        <v>2014</v>
      </c>
      <c r="D8074" s="3">
        <v>41641</v>
      </c>
      <c r="E8074" s="3">
        <v>41645</v>
      </c>
      <c r="F8074" s="2" t="s">
        <v>50</v>
      </c>
      <c r="G8074" s="2" t="s">
        <v>465</v>
      </c>
      <c r="H8074" s="2" t="s">
        <v>466</v>
      </c>
      <c r="I8074" s="2" t="s">
        <v>26</v>
      </c>
      <c r="J8074" s="2" t="s">
        <v>27</v>
      </c>
      <c r="K8074" s="2" t="s">
        <v>1681</v>
      </c>
      <c r="L8074" s="2" t="s">
        <v>104</v>
      </c>
      <c r="M8074" s="1">
        <v>77340</v>
      </c>
      <c r="N8074" s="2" t="s">
        <v>105</v>
      </c>
      <c r="O8074" s="2" t="s">
        <v>2743</v>
      </c>
      <c r="P8074" s="2" t="s">
        <v>46</v>
      </c>
      <c r="Q8074" s="2" t="s">
        <v>68</v>
      </c>
      <c r="R8074" s="2" t="s">
        <v>2744</v>
      </c>
      <c r="S8074" s="1">
        <v>12.736000000000001</v>
      </c>
      <c r="T8074" s="1">
        <v>4</v>
      </c>
      <c r="U8074" s="1">
        <v>0.2</v>
      </c>
      <c r="V8074" s="5">
        <v>2.2288000000000001</v>
      </c>
    </row>
    <row r="8075" spans="1:22" ht="15" thickBot="1" x14ac:dyDescent="0.35">
      <c r="A8075" s="4">
        <v>8074</v>
      </c>
      <c r="B8075" s="2" t="s">
        <v>9810</v>
      </c>
      <c r="C8075" s="1">
        <v>2014</v>
      </c>
      <c r="D8075" s="3">
        <v>41641</v>
      </c>
      <c r="E8075" s="3">
        <v>41645</v>
      </c>
      <c r="F8075" s="2" t="s">
        <v>50</v>
      </c>
      <c r="G8075" s="2" t="s">
        <v>465</v>
      </c>
      <c r="H8075" s="2" t="s">
        <v>466</v>
      </c>
      <c r="I8075" s="2" t="s">
        <v>26</v>
      </c>
      <c r="J8075" s="2" t="s">
        <v>27</v>
      </c>
      <c r="K8075" s="2" t="s">
        <v>1681</v>
      </c>
      <c r="L8075" s="2" t="s">
        <v>104</v>
      </c>
      <c r="M8075" s="1">
        <v>77340</v>
      </c>
      <c r="N8075" s="2" t="s">
        <v>105</v>
      </c>
      <c r="O8075" s="2" t="s">
        <v>2443</v>
      </c>
      <c r="P8075" s="2" t="s">
        <v>46</v>
      </c>
      <c r="Q8075" s="2" t="s">
        <v>75</v>
      </c>
      <c r="R8075" s="2" t="s">
        <v>2444</v>
      </c>
      <c r="S8075" s="1">
        <v>6.47</v>
      </c>
      <c r="T8075" s="1">
        <v>5</v>
      </c>
      <c r="U8075" s="1">
        <v>0.8</v>
      </c>
      <c r="V8075" s="5">
        <v>-9.7050000000000001</v>
      </c>
    </row>
    <row r="8076" spans="1:22" ht="15" thickBot="1" x14ac:dyDescent="0.35">
      <c r="A8076" s="4">
        <v>8075</v>
      </c>
      <c r="B8076" s="2" t="s">
        <v>9810</v>
      </c>
      <c r="C8076" s="1">
        <v>2014</v>
      </c>
      <c r="D8076" s="3">
        <v>41641</v>
      </c>
      <c r="E8076" s="3">
        <v>41645</v>
      </c>
      <c r="F8076" s="2" t="s">
        <v>50</v>
      </c>
      <c r="G8076" s="2" t="s">
        <v>465</v>
      </c>
      <c r="H8076" s="2" t="s">
        <v>466</v>
      </c>
      <c r="I8076" s="2" t="s">
        <v>26</v>
      </c>
      <c r="J8076" s="2" t="s">
        <v>27</v>
      </c>
      <c r="K8076" s="2" t="s">
        <v>1681</v>
      </c>
      <c r="L8076" s="2" t="s">
        <v>104</v>
      </c>
      <c r="M8076" s="1">
        <v>77340</v>
      </c>
      <c r="N8076" s="2" t="s">
        <v>105</v>
      </c>
      <c r="O8076" s="2" t="s">
        <v>794</v>
      </c>
      <c r="P8076" s="2" t="s">
        <v>46</v>
      </c>
      <c r="Q8076" s="2" t="s">
        <v>75</v>
      </c>
      <c r="R8076" s="2" t="s">
        <v>795</v>
      </c>
      <c r="S8076" s="1">
        <v>13.747999999999999</v>
      </c>
      <c r="T8076" s="1">
        <v>14</v>
      </c>
      <c r="U8076" s="1">
        <v>0.8</v>
      </c>
      <c r="V8076" s="5">
        <v>-22.684200000000001</v>
      </c>
    </row>
    <row r="8077" spans="1:22" ht="15" thickBot="1" x14ac:dyDescent="0.35">
      <c r="A8077" s="4">
        <v>8076</v>
      </c>
      <c r="B8077" s="2" t="s">
        <v>9810</v>
      </c>
      <c r="C8077" s="1">
        <v>2014</v>
      </c>
      <c r="D8077" s="3">
        <v>41641</v>
      </c>
      <c r="E8077" s="3">
        <v>41645</v>
      </c>
      <c r="F8077" s="2" t="s">
        <v>50</v>
      </c>
      <c r="G8077" s="2" t="s">
        <v>465</v>
      </c>
      <c r="H8077" s="2" t="s">
        <v>466</v>
      </c>
      <c r="I8077" s="2" t="s">
        <v>26</v>
      </c>
      <c r="J8077" s="2" t="s">
        <v>27</v>
      </c>
      <c r="K8077" s="2" t="s">
        <v>1681</v>
      </c>
      <c r="L8077" s="2" t="s">
        <v>104</v>
      </c>
      <c r="M8077" s="1">
        <v>77340</v>
      </c>
      <c r="N8077" s="2" t="s">
        <v>105</v>
      </c>
      <c r="O8077" s="2" t="s">
        <v>1992</v>
      </c>
      <c r="P8077" s="2" t="s">
        <v>46</v>
      </c>
      <c r="Q8077" s="2" t="s">
        <v>78</v>
      </c>
      <c r="R8077" s="2" t="s">
        <v>1993</v>
      </c>
      <c r="S8077" s="1">
        <v>15.224</v>
      </c>
      <c r="T8077" s="1">
        <v>2</v>
      </c>
      <c r="U8077" s="1">
        <v>0.8</v>
      </c>
      <c r="V8077" s="5">
        <v>-38.821199999999997</v>
      </c>
    </row>
    <row r="8078" spans="1:22" ht="15" thickBot="1" x14ac:dyDescent="0.35">
      <c r="A8078" s="4">
        <v>8077</v>
      </c>
      <c r="B8078" s="2" t="s">
        <v>9811</v>
      </c>
      <c r="C8078" s="1">
        <v>2012</v>
      </c>
      <c r="D8078" s="3">
        <v>41083</v>
      </c>
      <c r="E8078" s="3">
        <v>41089</v>
      </c>
      <c r="F8078" s="2" t="s">
        <v>50</v>
      </c>
      <c r="G8078" s="2" t="s">
        <v>5044</v>
      </c>
      <c r="H8078" s="2" t="s">
        <v>5045</v>
      </c>
      <c r="I8078" s="2" t="s">
        <v>41</v>
      </c>
      <c r="J8078" s="2" t="s">
        <v>27</v>
      </c>
      <c r="K8078" s="2" t="s">
        <v>9812</v>
      </c>
      <c r="L8078" s="2" t="s">
        <v>1272</v>
      </c>
      <c r="M8078" s="1">
        <v>30344</v>
      </c>
      <c r="N8078" s="2" t="s">
        <v>30</v>
      </c>
      <c r="O8078" s="2" t="s">
        <v>2522</v>
      </c>
      <c r="P8078" s="2" t="s">
        <v>32</v>
      </c>
      <c r="Q8078" s="2" t="s">
        <v>65</v>
      </c>
      <c r="R8078" s="2" t="s">
        <v>2523</v>
      </c>
      <c r="S8078" s="1">
        <v>27.42</v>
      </c>
      <c r="T8078" s="1">
        <v>3</v>
      </c>
      <c r="U8078" s="1">
        <v>0</v>
      </c>
      <c r="V8078" s="5">
        <v>9.3228000000000009</v>
      </c>
    </row>
    <row r="8079" spans="1:22" ht="15" thickBot="1" x14ac:dyDescent="0.35">
      <c r="A8079" s="4">
        <v>8078</v>
      </c>
      <c r="B8079" s="2" t="s">
        <v>9811</v>
      </c>
      <c r="C8079" s="1">
        <v>2012</v>
      </c>
      <c r="D8079" s="3">
        <v>41083</v>
      </c>
      <c r="E8079" s="3">
        <v>41089</v>
      </c>
      <c r="F8079" s="2" t="s">
        <v>50</v>
      </c>
      <c r="G8079" s="2" t="s">
        <v>5044</v>
      </c>
      <c r="H8079" s="2" t="s">
        <v>5045</v>
      </c>
      <c r="I8079" s="2" t="s">
        <v>41</v>
      </c>
      <c r="J8079" s="2" t="s">
        <v>27</v>
      </c>
      <c r="K8079" s="2" t="s">
        <v>9812</v>
      </c>
      <c r="L8079" s="2" t="s">
        <v>1272</v>
      </c>
      <c r="M8079" s="1">
        <v>30344</v>
      </c>
      <c r="N8079" s="2" t="s">
        <v>30</v>
      </c>
      <c r="O8079" s="2" t="s">
        <v>3477</v>
      </c>
      <c r="P8079" s="2" t="s">
        <v>46</v>
      </c>
      <c r="Q8079" s="2" t="s">
        <v>75</v>
      </c>
      <c r="R8079" s="2" t="s">
        <v>3478</v>
      </c>
      <c r="S8079" s="1">
        <v>165.98</v>
      </c>
      <c r="T8079" s="1">
        <v>1</v>
      </c>
      <c r="U8079" s="1">
        <v>0</v>
      </c>
      <c r="V8079" s="5">
        <v>74.691000000000003</v>
      </c>
    </row>
    <row r="8080" spans="1:22" ht="15" thickBot="1" x14ac:dyDescent="0.35">
      <c r="A8080" s="4">
        <v>8079</v>
      </c>
      <c r="B8080" s="2" t="s">
        <v>9811</v>
      </c>
      <c r="C8080" s="1">
        <v>2012</v>
      </c>
      <c r="D8080" s="3">
        <v>41083</v>
      </c>
      <c r="E8080" s="3">
        <v>41089</v>
      </c>
      <c r="F8080" s="2" t="s">
        <v>50</v>
      </c>
      <c r="G8080" s="2" t="s">
        <v>5044</v>
      </c>
      <c r="H8080" s="2" t="s">
        <v>5045</v>
      </c>
      <c r="I8080" s="2" t="s">
        <v>41</v>
      </c>
      <c r="J8080" s="2" t="s">
        <v>27</v>
      </c>
      <c r="K8080" s="2" t="s">
        <v>9812</v>
      </c>
      <c r="L8080" s="2" t="s">
        <v>1272</v>
      </c>
      <c r="M8080" s="1">
        <v>30344</v>
      </c>
      <c r="N8080" s="2" t="s">
        <v>30</v>
      </c>
      <c r="O8080" s="2" t="s">
        <v>5650</v>
      </c>
      <c r="P8080" s="2" t="s">
        <v>71</v>
      </c>
      <c r="Q8080" s="2" t="s">
        <v>161</v>
      </c>
      <c r="R8080" s="2" t="s">
        <v>5651</v>
      </c>
      <c r="S8080" s="1">
        <v>75</v>
      </c>
      <c r="T8080" s="1">
        <v>3</v>
      </c>
      <c r="U8080" s="1">
        <v>0</v>
      </c>
      <c r="V8080" s="5">
        <v>18</v>
      </c>
    </row>
    <row r="8081" spans="1:22" ht="15" thickBot="1" x14ac:dyDescent="0.35">
      <c r="A8081" s="4">
        <v>8080</v>
      </c>
      <c r="B8081" s="2" t="s">
        <v>9813</v>
      </c>
      <c r="C8081" s="1">
        <v>2013</v>
      </c>
      <c r="D8081" s="3">
        <v>41601</v>
      </c>
      <c r="E8081" s="3">
        <v>41606</v>
      </c>
      <c r="F8081" s="2" t="s">
        <v>50</v>
      </c>
      <c r="G8081" s="2" t="s">
        <v>3378</v>
      </c>
      <c r="H8081" s="2" t="s">
        <v>3379</v>
      </c>
      <c r="I8081" s="2" t="s">
        <v>102</v>
      </c>
      <c r="J8081" s="2" t="s">
        <v>27</v>
      </c>
      <c r="K8081" s="2" t="s">
        <v>266</v>
      </c>
      <c r="L8081" s="2" t="s">
        <v>267</v>
      </c>
      <c r="M8081" s="1">
        <v>10009</v>
      </c>
      <c r="N8081" s="2" t="s">
        <v>148</v>
      </c>
      <c r="O8081" s="2" t="s">
        <v>1199</v>
      </c>
      <c r="P8081" s="2" t="s">
        <v>46</v>
      </c>
      <c r="Q8081" s="2" t="s">
        <v>75</v>
      </c>
      <c r="R8081" s="2" t="s">
        <v>1200</v>
      </c>
      <c r="S8081" s="1">
        <v>134.27199999999999</v>
      </c>
      <c r="T8081" s="1">
        <v>8</v>
      </c>
      <c r="U8081" s="1">
        <v>0.2</v>
      </c>
      <c r="V8081" s="5">
        <v>46.995199999999997</v>
      </c>
    </row>
    <row r="8082" spans="1:22" ht="15" thickBot="1" x14ac:dyDescent="0.35">
      <c r="A8082" s="4">
        <v>8081</v>
      </c>
      <c r="B8082" s="2" t="s">
        <v>9814</v>
      </c>
      <c r="C8082" s="1">
        <v>2012</v>
      </c>
      <c r="D8082" s="3">
        <v>41208</v>
      </c>
      <c r="E8082" s="3">
        <v>41214</v>
      </c>
      <c r="F8082" s="2" t="s">
        <v>50</v>
      </c>
      <c r="G8082" s="2" t="s">
        <v>1013</v>
      </c>
      <c r="H8082" s="2" t="s">
        <v>1014</v>
      </c>
      <c r="I8082" s="2" t="s">
        <v>41</v>
      </c>
      <c r="J8082" s="2" t="s">
        <v>27</v>
      </c>
      <c r="K8082" s="2" t="s">
        <v>318</v>
      </c>
      <c r="L8082" s="2" t="s">
        <v>420</v>
      </c>
      <c r="M8082" s="1">
        <v>97477</v>
      </c>
      <c r="N8082" s="2" t="s">
        <v>44</v>
      </c>
      <c r="O8082" s="2" t="s">
        <v>3626</v>
      </c>
      <c r="P8082" s="2" t="s">
        <v>46</v>
      </c>
      <c r="Q8082" s="2" t="s">
        <v>47</v>
      </c>
      <c r="R8082" s="2" t="s">
        <v>3627</v>
      </c>
      <c r="S8082" s="1">
        <v>146.54400000000001</v>
      </c>
      <c r="T8082" s="1">
        <v>6</v>
      </c>
      <c r="U8082" s="1">
        <v>0.2</v>
      </c>
      <c r="V8082" s="5">
        <v>47.626800000000003</v>
      </c>
    </row>
    <row r="8083" spans="1:22" ht="15" thickBot="1" x14ac:dyDescent="0.35">
      <c r="A8083" s="4">
        <v>8082</v>
      </c>
      <c r="B8083" s="2" t="s">
        <v>9814</v>
      </c>
      <c r="C8083" s="1">
        <v>2012</v>
      </c>
      <c r="D8083" s="3">
        <v>41208</v>
      </c>
      <c r="E8083" s="3">
        <v>41214</v>
      </c>
      <c r="F8083" s="2" t="s">
        <v>50</v>
      </c>
      <c r="G8083" s="2" t="s">
        <v>1013</v>
      </c>
      <c r="H8083" s="2" t="s">
        <v>1014</v>
      </c>
      <c r="I8083" s="2" t="s">
        <v>41</v>
      </c>
      <c r="J8083" s="2" t="s">
        <v>27</v>
      </c>
      <c r="K8083" s="2" t="s">
        <v>318</v>
      </c>
      <c r="L8083" s="2" t="s">
        <v>420</v>
      </c>
      <c r="M8083" s="1">
        <v>97477</v>
      </c>
      <c r="N8083" s="2" t="s">
        <v>44</v>
      </c>
      <c r="O8083" s="2" t="s">
        <v>8535</v>
      </c>
      <c r="P8083" s="2" t="s">
        <v>46</v>
      </c>
      <c r="Q8083" s="2" t="s">
        <v>90</v>
      </c>
      <c r="R8083" s="2" t="s">
        <v>8536</v>
      </c>
      <c r="S8083" s="1">
        <v>131.904</v>
      </c>
      <c r="T8083" s="1">
        <v>3</v>
      </c>
      <c r="U8083" s="1">
        <v>0.2</v>
      </c>
      <c r="V8083" s="5">
        <v>47.815199999999997</v>
      </c>
    </row>
    <row r="8084" spans="1:22" ht="15" thickBot="1" x14ac:dyDescent="0.35">
      <c r="A8084" s="4">
        <v>8083</v>
      </c>
      <c r="B8084" s="2" t="s">
        <v>9814</v>
      </c>
      <c r="C8084" s="1">
        <v>2012</v>
      </c>
      <c r="D8084" s="3">
        <v>41208</v>
      </c>
      <c r="E8084" s="3">
        <v>41214</v>
      </c>
      <c r="F8084" s="2" t="s">
        <v>50</v>
      </c>
      <c r="G8084" s="2" t="s">
        <v>1013</v>
      </c>
      <c r="H8084" s="2" t="s">
        <v>1014</v>
      </c>
      <c r="I8084" s="2" t="s">
        <v>41</v>
      </c>
      <c r="J8084" s="2" t="s">
        <v>27</v>
      </c>
      <c r="K8084" s="2" t="s">
        <v>318</v>
      </c>
      <c r="L8084" s="2" t="s">
        <v>420</v>
      </c>
      <c r="M8084" s="1">
        <v>97477</v>
      </c>
      <c r="N8084" s="2" t="s">
        <v>44</v>
      </c>
      <c r="O8084" s="2" t="s">
        <v>2102</v>
      </c>
      <c r="P8084" s="2" t="s">
        <v>46</v>
      </c>
      <c r="Q8084" s="2" t="s">
        <v>78</v>
      </c>
      <c r="R8084" s="2" t="s">
        <v>2103</v>
      </c>
      <c r="S8084" s="1">
        <v>203.88</v>
      </c>
      <c r="T8084" s="1">
        <v>5</v>
      </c>
      <c r="U8084" s="1">
        <v>0.2</v>
      </c>
      <c r="V8084" s="5">
        <v>20.388000000000002</v>
      </c>
    </row>
    <row r="8085" spans="1:22" ht="15" thickBot="1" x14ac:dyDescent="0.35">
      <c r="A8085" s="4">
        <v>8084</v>
      </c>
      <c r="B8085" s="2" t="s">
        <v>9814</v>
      </c>
      <c r="C8085" s="1">
        <v>2012</v>
      </c>
      <c r="D8085" s="3">
        <v>41208</v>
      </c>
      <c r="E8085" s="3">
        <v>41214</v>
      </c>
      <c r="F8085" s="2" t="s">
        <v>50</v>
      </c>
      <c r="G8085" s="2" t="s">
        <v>1013</v>
      </c>
      <c r="H8085" s="2" t="s">
        <v>1014</v>
      </c>
      <c r="I8085" s="2" t="s">
        <v>41</v>
      </c>
      <c r="J8085" s="2" t="s">
        <v>27</v>
      </c>
      <c r="K8085" s="2" t="s">
        <v>318</v>
      </c>
      <c r="L8085" s="2" t="s">
        <v>420</v>
      </c>
      <c r="M8085" s="1">
        <v>97477</v>
      </c>
      <c r="N8085" s="2" t="s">
        <v>44</v>
      </c>
      <c r="O8085" s="2" t="s">
        <v>5216</v>
      </c>
      <c r="P8085" s="2" t="s">
        <v>46</v>
      </c>
      <c r="Q8085" s="2" t="s">
        <v>75</v>
      </c>
      <c r="R8085" s="2" t="s">
        <v>5217</v>
      </c>
      <c r="S8085" s="1">
        <v>14.301</v>
      </c>
      <c r="T8085" s="1">
        <v>7</v>
      </c>
      <c r="U8085" s="1">
        <v>0.7</v>
      </c>
      <c r="V8085" s="5">
        <v>-10.487399999999999</v>
      </c>
    </row>
    <row r="8086" spans="1:22" ht="15" thickBot="1" x14ac:dyDescent="0.35">
      <c r="A8086" s="4">
        <v>8085</v>
      </c>
      <c r="B8086" s="2" t="s">
        <v>9814</v>
      </c>
      <c r="C8086" s="1">
        <v>2012</v>
      </c>
      <c r="D8086" s="3">
        <v>41208</v>
      </c>
      <c r="E8086" s="3">
        <v>41214</v>
      </c>
      <c r="F8086" s="2" t="s">
        <v>50</v>
      </c>
      <c r="G8086" s="2" t="s">
        <v>1013</v>
      </c>
      <c r="H8086" s="2" t="s">
        <v>1014</v>
      </c>
      <c r="I8086" s="2" t="s">
        <v>41</v>
      </c>
      <c r="J8086" s="2" t="s">
        <v>27</v>
      </c>
      <c r="K8086" s="2" t="s">
        <v>318</v>
      </c>
      <c r="L8086" s="2" t="s">
        <v>420</v>
      </c>
      <c r="M8086" s="1">
        <v>97477</v>
      </c>
      <c r="N8086" s="2" t="s">
        <v>44</v>
      </c>
      <c r="O8086" s="2" t="s">
        <v>1689</v>
      </c>
      <c r="P8086" s="2" t="s">
        <v>46</v>
      </c>
      <c r="Q8086" s="2" t="s">
        <v>59</v>
      </c>
      <c r="R8086" s="2" t="s">
        <v>1690</v>
      </c>
      <c r="S8086" s="1">
        <v>718.64</v>
      </c>
      <c r="T8086" s="1">
        <v>10</v>
      </c>
      <c r="U8086" s="1">
        <v>0.2</v>
      </c>
      <c r="V8086" s="5">
        <v>-161.69399999999999</v>
      </c>
    </row>
    <row r="8087" spans="1:22" ht="15" thickBot="1" x14ac:dyDescent="0.35">
      <c r="A8087" s="4">
        <v>8086</v>
      </c>
      <c r="B8087" s="2" t="s">
        <v>9815</v>
      </c>
      <c r="C8087" s="1">
        <v>2013</v>
      </c>
      <c r="D8087" s="3">
        <v>41568</v>
      </c>
      <c r="E8087" s="3">
        <v>41574</v>
      </c>
      <c r="F8087" s="2" t="s">
        <v>50</v>
      </c>
      <c r="G8087" s="2" t="s">
        <v>9816</v>
      </c>
      <c r="H8087" s="2" t="s">
        <v>9817</v>
      </c>
      <c r="I8087" s="2" t="s">
        <v>102</v>
      </c>
      <c r="J8087" s="2" t="s">
        <v>27</v>
      </c>
      <c r="K8087" s="2" t="s">
        <v>1127</v>
      </c>
      <c r="L8087" s="2" t="s">
        <v>319</v>
      </c>
      <c r="M8087" s="1">
        <v>22204</v>
      </c>
      <c r="N8087" s="2" t="s">
        <v>30</v>
      </c>
      <c r="O8087" s="2" t="s">
        <v>1540</v>
      </c>
      <c r="P8087" s="2" t="s">
        <v>32</v>
      </c>
      <c r="Q8087" s="2" t="s">
        <v>65</v>
      </c>
      <c r="R8087" s="2" t="s">
        <v>1541</v>
      </c>
      <c r="S8087" s="1">
        <v>61.1</v>
      </c>
      <c r="T8087" s="1">
        <v>5</v>
      </c>
      <c r="U8087" s="1">
        <v>0</v>
      </c>
      <c r="V8087" s="5">
        <v>18.329999999999998</v>
      </c>
    </row>
    <row r="8088" spans="1:22" ht="15" thickBot="1" x14ac:dyDescent="0.35">
      <c r="A8088" s="4">
        <v>8087</v>
      </c>
      <c r="B8088" s="2" t="s">
        <v>9818</v>
      </c>
      <c r="C8088" s="1">
        <v>2014</v>
      </c>
      <c r="D8088" s="3">
        <v>41758</v>
      </c>
      <c r="E8088" s="3">
        <v>41762</v>
      </c>
      <c r="F8088" s="2" t="s">
        <v>50</v>
      </c>
      <c r="G8088" s="2" t="s">
        <v>6408</v>
      </c>
      <c r="H8088" s="2" t="s">
        <v>6409</v>
      </c>
      <c r="I8088" s="2" t="s">
        <v>26</v>
      </c>
      <c r="J8088" s="2" t="s">
        <v>27</v>
      </c>
      <c r="K8088" s="2" t="s">
        <v>521</v>
      </c>
      <c r="L8088" s="2" t="s">
        <v>88</v>
      </c>
      <c r="M8088" s="1">
        <v>28403</v>
      </c>
      <c r="N8088" s="2" t="s">
        <v>30</v>
      </c>
      <c r="O8088" s="2" t="s">
        <v>5134</v>
      </c>
      <c r="P8088" s="2" t="s">
        <v>46</v>
      </c>
      <c r="Q8088" s="2" t="s">
        <v>78</v>
      </c>
      <c r="R8088" s="2" t="s">
        <v>5135</v>
      </c>
      <c r="S8088" s="1">
        <v>28.08</v>
      </c>
      <c r="T8088" s="1">
        <v>3</v>
      </c>
      <c r="U8088" s="1">
        <v>0.2</v>
      </c>
      <c r="V8088" s="5">
        <v>5.2649999999999997</v>
      </c>
    </row>
    <row r="8089" spans="1:22" ht="15" thickBot="1" x14ac:dyDescent="0.35">
      <c r="A8089" s="4">
        <v>8088</v>
      </c>
      <c r="B8089" s="2" t="s">
        <v>9819</v>
      </c>
      <c r="C8089" s="1">
        <v>2013</v>
      </c>
      <c r="D8089" s="3">
        <v>41547</v>
      </c>
      <c r="E8089" s="3">
        <v>41549</v>
      </c>
      <c r="F8089" s="2" t="s">
        <v>23</v>
      </c>
      <c r="G8089" s="2" t="s">
        <v>6232</v>
      </c>
      <c r="H8089" s="2" t="s">
        <v>6233</v>
      </c>
      <c r="I8089" s="2" t="s">
        <v>41</v>
      </c>
      <c r="J8089" s="2" t="s">
        <v>27</v>
      </c>
      <c r="K8089" s="2" t="s">
        <v>7800</v>
      </c>
      <c r="L8089" s="2" t="s">
        <v>310</v>
      </c>
      <c r="M8089" s="1">
        <v>85364</v>
      </c>
      <c r="N8089" s="2" t="s">
        <v>44</v>
      </c>
      <c r="O8089" s="2" t="s">
        <v>3268</v>
      </c>
      <c r="P8089" s="2" t="s">
        <v>46</v>
      </c>
      <c r="Q8089" s="2" t="s">
        <v>68</v>
      </c>
      <c r="R8089" s="2" t="s">
        <v>3269</v>
      </c>
      <c r="S8089" s="1">
        <v>10.496</v>
      </c>
      <c r="T8089" s="1">
        <v>4</v>
      </c>
      <c r="U8089" s="1">
        <v>0.2</v>
      </c>
      <c r="V8089" s="5">
        <v>1.1808000000000001</v>
      </c>
    </row>
    <row r="8090" spans="1:22" ht="15" thickBot="1" x14ac:dyDescent="0.35">
      <c r="A8090" s="4">
        <v>8089</v>
      </c>
      <c r="B8090" s="2" t="s">
        <v>9820</v>
      </c>
      <c r="C8090" s="1">
        <v>2012</v>
      </c>
      <c r="D8090" s="3">
        <v>41100</v>
      </c>
      <c r="E8090" s="3">
        <v>41104</v>
      </c>
      <c r="F8090" s="2" t="s">
        <v>50</v>
      </c>
      <c r="G8090" s="2" t="s">
        <v>1370</v>
      </c>
      <c r="H8090" s="2" t="s">
        <v>1371</v>
      </c>
      <c r="I8090" s="2" t="s">
        <v>26</v>
      </c>
      <c r="J8090" s="2" t="s">
        <v>27</v>
      </c>
      <c r="K8090" s="2" t="s">
        <v>4898</v>
      </c>
      <c r="L8090" s="2" t="s">
        <v>43</v>
      </c>
      <c r="M8090" s="1">
        <v>92404</v>
      </c>
      <c r="N8090" s="2" t="s">
        <v>44</v>
      </c>
      <c r="O8090" s="2" t="s">
        <v>2686</v>
      </c>
      <c r="P8090" s="2" t="s">
        <v>46</v>
      </c>
      <c r="Q8090" s="2" t="s">
        <v>75</v>
      </c>
      <c r="R8090" s="2" t="s">
        <v>2687</v>
      </c>
      <c r="S8090" s="1">
        <v>39.92</v>
      </c>
      <c r="T8090" s="1">
        <v>2</v>
      </c>
      <c r="U8090" s="1">
        <v>0.2</v>
      </c>
      <c r="V8090" s="5">
        <v>12.974</v>
      </c>
    </row>
    <row r="8091" spans="1:22" ht="15" thickBot="1" x14ac:dyDescent="0.35">
      <c r="A8091" s="4">
        <v>8090</v>
      </c>
      <c r="B8091" s="2" t="s">
        <v>9821</v>
      </c>
      <c r="C8091" s="1">
        <v>2012</v>
      </c>
      <c r="D8091" s="3">
        <v>41128</v>
      </c>
      <c r="E8091" s="3">
        <v>41130</v>
      </c>
      <c r="F8091" s="2" t="s">
        <v>188</v>
      </c>
      <c r="G8091" s="2" t="s">
        <v>3094</v>
      </c>
      <c r="H8091" s="2" t="s">
        <v>3095</v>
      </c>
      <c r="I8091" s="2" t="s">
        <v>41</v>
      </c>
      <c r="J8091" s="2" t="s">
        <v>27</v>
      </c>
      <c r="K8091" s="2" t="s">
        <v>4492</v>
      </c>
      <c r="L8091" s="2" t="s">
        <v>2735</v>
      </c>
      <c r="M8091" s="1">
        <v>21215</v>
      </c>
      <c r="N8091" s="2" t="s">
        <v>148</v>
      </c>
      <c r="O8091" s="2" t="s">
        <v>141</v>
      </c>
      <c r="P8091" s="2" t="s">
        <v>46</v>
      </c>
      <c r="Q8091" s="2" t="s">
        <v>78</v>
      </c>
      <c r="R8091" s="2" t="s">
        <v>142</v>
      </c>
      <c r="S8091" s="1">
        <v>77.58</v>
      </c>
      <c r="T8091" s="1">
        <v>9</v>
      </c>
      <c r="U8091" s="1">
        <v>0</v>
      </c>
      <c r="V8091" s="5">
        <v>20.1708</v>
      </c>
    </row>
    <row r="8092" spans="1:22" ht="15" thickBot="1" x14ac:dyDescent="0.35">
      <c r="A8092" s="4">
        <v>8091</v>
      </c>
      <c r="B8092" s="2" t="s">
        <v>9822</v>
      </c>
      <c r="C8092" s="1">
        <v>2011</v>
      </c>
      <c r="D8092" s="3">
        <v>40884</v>
      </c>
      <c r="E8092" s="3">
        <v>40890</v>
      </c>
      <c r="F8092" s="2" t="s">
        <v>50</v>
      </c>
      <c r="G8092" s="2" t="s">
        <v>2954</v>
      </c>
      <c r="H8092" s="2" t="s">
        <v>2955</v>
      </c>
      <c r="I8092" s="2" t="s">
        <v>102</v>
      </c>
      <c r="J8092" s="2" t="s">
        <v>27</v>
      </c>
      <c r="K8092" s="2" t="s">
        <v>95</v>
      </c>
      <c r="L8092" s="2" t="s">
        <v>96</v>
      </c>
      <c r="M8092" s="1">
        <v>98103</v>
      </c>
      <c r="N8092" s="2" t="s">
        <v>44</v>
      </c>
      <c r="O8092" s="2" t="s">
        <v>5916</v>
      </c>
      <c r="P8092" s="2" t="s">
        <v>46</v>
      </c>
      <c r="Q8092" s="2" t="s">
        <v>59</v>
      </c>
      <c r="R8092" s="2" t="s">
        <v>5917</v>
      </c>
      <c r="S8092" s="1">
        <v>269.36</v>
      </c>
      <c r="T8092" s="1">
        <v>7</v>
      </c>
      <c r="U8092" s="1">
        <v>0</v>
      </c>
      <c r="V8092" s="5">
        <v>70.033600000000007</v>
      </c>
    </row>
    <row r="8093" spans="1:22" ht="15" thickBot="1" x14ac:dyDescent="0.35">
      <c r="A8093" s="4">
        <v>8092</v>
      </c>
      <c r="B8093" s="2" t="s">
        <v>9823</v>
      </c>
      <c r="C8093" s="1">
        <v>2012</v>
      </c>
      <c r="D8093" s="3">
        <v>41253</v>
      </c>
      <c r="E8093" s="3">
        <v>41257</v>
      </c>
      <c r="F8093" s="2" t="s">
        <v>50</v>
      </c>
      <c r="G8093" s="2" t="s">
        <v>3003</v>
      </c>
      <c r="H8093" s="2" t="s">
        <v>3004</v>
      </c>
      <c r="I8093" s="2" t="s">
        <v>26</v>
      </c>
      <c r="J8093" s="2" t="s">
        <v>27</v>
      </c>
      <c r="K8093" s="2" t="s">
        <v>127</v>
      </c>
      <c r="L8093" s="2" t="s">
        <v>43</v>
      </c>
      <c r="M8093" s="1">
        <v>94110</v>
      </c>
      <c r="N8093" s="2" t="s">
        <v>44</v>
      </c>
      <c r="O8093" s="2" t="s">
        <v>2918</v>
      </c>
      <c r="P8093" s="2" t="s">
        <v>46</v>
      </c>
      <c r="Q8093" s="2" t="s">
        <v>47</v>
      </c>
      <c r="R8093" s="2" t="s">
        <v>2919</v>
      </c>
      <c r="S8093" s="1">
        <v>5.76</v>
      </c>
      <c r="T8093" s="1">
        <v>2</v>
      </c>
      <c r="U8093" s="1">
        <v>0</v>
      </c>
      <c r="V8093" s="5">
        <v>2.8224</v>
      </c>
    </row>
    <row r="8094" spans="1:22" ht="15" thickBot="1" x14ac:dyDescent="0.35">
      <c r="A8094" s="4">
        <v>8093</v>
      </c>
      <c r="B8094" s="2" t="s">
        <v>9824</v>
      </c>
      <c r="C8094" s="1">
        <v>2014</v>
      </c>
      <c r="D8094" s="3">
        <v>41952</v>
      </c>
      <c r="E8094" s="3">
        <v>41957</v>
      </c>
      <c r="F8094" s="2" t="s">
        <v>23</v>
      </c>
      <c r="G8094" s="2" t="s">
        <v>6211</v>
      </c>
      <c r="H8094" s="2" t="s">
        <v>6212</v>
      </c>
      <c r="I8094" s="2" t="s">
        <v>102</v>
      </c>
      <c r="J8094" s="2" t="s">
        <v>27</v>
      </c>
      <c r="K8094" s="2" t="s">
        <v>266</v>
      </c>
      <c r="L8094" s="2" t="s">
        <v>267</v>
      </c>
      <c r="M8094" s="1">
        <v>10035</v>
      </c>
      <c r="N8094" s="2" t="s">
        <v>148</v>
      </c>
      <c r="O8094" s="2" t="s">
        <v>3670</v>
      </c>
      <c r="P8094" s="2" t="s">
        <v>46</v>
      </c>
      <c r="Q8094" s="2" t="s">
        <v>68</v>
      </c>
      <c r="R8094" s="2" t="s">
        <v>3671</v>
      </c>
      <c r="S8094" s="1">
        <v>109.9</v>
      </c>
      <c r="T8094" s="1">
        <v>5</v>
      </c>
      <c r="U8094" s="1">
        <v>0</v>
      </c>
      <c r="V8094" s="5">
        <v>32.97</v>
      </c>
    </row>
    <row r="8095" spans="1:22" ht="15" thickBot="1" x14ac:dyDescent="0.35">
      <c r="A8095" s="4">
        <v>8094</v>
      </c>
      <c r="B8095" s="2" t="s">
        <v>9825</v>
      </c>
      <c r="C8095" s="1">
        <v>2014</v>
      </c>
      <c r="D8095" s="3">
        <v>41848</v>
      </c>
      <c r="E8095" s="3">
        <v>41853</v>
      </c>
      <c r="F8095" s="2" t="s">
        <v>23</v>
      </c>
      <c r="G8095" s="2" t="s">
        <v>5176</v>
      </c>
      <c r="H8095" s="2" t="s">
        <v>5177</v>
      </c>
      <c r="I8095" s="2" t="s">
        <v>26</v>
      </c>
      <c r="J8095" s="2" t="s">
        <v>27</v>
      </c>
      <c r="K8095" s="2" t="s">
        <v>95</v>
      </c>
      <c r="L8095" s="2" t="s">
        <v>96</v>
      </c>
      <c r="M8095" s="1">
        <v>98115</v>
      </c>
      <c r="N8095" s="2" t="s">
        <v>44</v>
      </c>
      <c r="O8095" s="2" t="s">
        <v>2887</v>
      </c>
      <c r="P8095" s="2" t="s">
        <v>32</v>
      </c>
      <c r="Q8095" s="2" t="s">
        <v>65</v>
      </c>
      <c r="R8095" s="2" t="s">
        <v>186</v>
      </c>
      <c r="S8095" s="1">
        <v>23.88</v>
      </c>
      <c r="T8095" s="1">
        <v>3</v>
      </c>
      <c r="U8095" s="1">
        <v>0</v>
      </c>
      <c r="V8095" s="5">
        <v>10.507199999999999</v>
      </c>
    </row>
    <row r="8096" spans="1:22" ht="15" thickBot="1" x14ac:dyDescent="0.35">
      <c r="A8096" s="4">
        <v>8095</v>
      </c>
      <c r="B8096" s="2" t="s">
        <v>9825</v>
      </c>
      <c r="C8096" s="1">
        <v>2014</v>
      </c>
      <c r="D8096" s="3">
        <v>41848</v>
      </c>
      <c r="E8096" s="3">
        <v>41853</v>
      </c>
      <c r="F8096" s="2" t="s">
        <v>23</v>
      </c>
      <c r="G8096" s="2" t="s">
        <v>5176</v>
      </c>
      <c r="H8096" s="2" t="s">
        <v>5177</v>
      </c>
      <c r="I8096" s="2" t="s">
        <v>26</v>
      </c>
      <c r="J8096" s="2" t="s">
        <v>27</v>
      </c>
      <c r="K8096" s="2" t="s">
        <v>95</v>
      </c>
      <c r="L8096" s="2" t="s">
        <v>96</v>
      </c>
      <c r="M8096" s="1">
        <v>98115</v>
      </c>
      <c r="N8096" s="2" t="s">
        <v>44</v>
      </c>
      <c r="O8096" s="2" t="s">
        <v>5051</v>
      </c>
      <c r="P8096" s="2" t="s">
        <v>46</v>
      </c>
      <c r="Q8096" s="2" t="s">
        <v>90</v>
      </c>
      <c r="R8096" s="2" t="s">
        <v>5052</v>
      </c>
      <c r="S8096" s="1">
        <v>26.2</v>
      </c>
      <c r="T8096" s="1">
        <v>4</v>
      </c>
      <c r="U8096" s="1">
        <v>0</v>
      </c>
      <c r="V8096" s="5">
        <v>12.052</v>
      </c>
    </row>
    <row r="8097" spans="1:22" ht="15" thickBot="1" x14ac:dyDescent="0.35">
      <c r="A8097" s="4">
        <v>8096</v>
      </c>
      <c r="B8097" s="2" t="s">
        <v>9825</v>
      </c>
      <c r="C8097" s="1">
        <v>2014</v>
      </c>
      <c r="D8097" s="3">
        <v>41848</v>
      </c>
      <c r="E8097" s="3">
        <v>41853</v>
      </c>
      <c r="F8097" s="2" t="s">
        <v>23</v>
      </c>
      <c r="G8097" s="2" t="s">
        <v>5176</v>
      </c>
      <c r="H8097" s="2" t="s">
        <v>5177</v>
      </c>
      <c r="I8097" s="2" t="s">
        <v>26</v>
      </c>
      <c r="J8097" s="2" t="s">
        <v>27</v>
      </c>
      <c r="K8097" s="2" t="s">
        <v>95</v>
      </c>
      <c r="L8097" s="2" t="s">
        <v>96</v>
      </c>
      <c r="M8097" s="1">
        <v>98115</v>
      </c>
      <c r="N8097" s="2" t="s">
        <v>44</v>
      </c>
      <c r="O8097" s="2" t="s">
        <v>5263</v>
      </c>
      <c r="P8097" s="2" t="s">
        <v>46</v>
      </c>
      <c r="Q8097" s="2" t="s">
        <v>90</v>
      </c>
      <c r="R8097" s="2" t="s">
        <v>5264</v>
      </c>
      <c r="S8097" s="1">
        <v>12.96</v>
      </c>
      <c r="T8097" s="1">
        <v>2</v>
      </c>
      <c r="U8097" s="1">
        <v>0</v>
      </c>
      <c r="V8097" s="5">
        <v>6.2207999999999997</v>
      </c>
    </row>
    <row r="8098" spans="1:22" ht="15" thickBot="1" x14ac:dyDescent="0.35">
      <c r="A8098" s="4">
        <v>8097</v>
      </c>
      <c r="B8098" s="2" t="s">
        <v>9825</v>
      </c>
      <c r="C8098" s="1">
        <v>2014</v>
      </c>
      <c r="D8098" s="3">
        <v>41848</v>
      </c>
      <c r="E8098" s="3">
        <v>41853</v>
      </c>
      <c r="F8098" s="2" t="s">
        <v>23</v>
      </c>
      <c r="G8098" s="2" t="s">
        <v>5176</v>
      </c>
      <c r="H8098" s="2" t="s">
        <v>5177</v>
      </c>
      <c r="I8098" s="2" t="s">
        <v>26</v>
      </c>
      <c r="J8098" s="2" t="s">
        <v>27</v>
      </c>
      <c r="K8098" s="2" t="s">
        <v>95</v>
      </c>
      <c r="L8098" s="2" t="s">
        <v>96</v>
      </c>
      <c r="M8098" s="1">
        <v>98115</v>
      </c>
      <c r="N8098" s="2" t="s">
        <v>44</v>
      </c>
      <c r="O8098" s="2" t="s">
        <v>1696</v>
      </c>
      <c r="P8098" s="2" t="s">
        <v>71</v>
      </c>
      <c r="Q8098" s="2" t="s">
        <v>161</v>
      </c>
      <c r="R8098" s="2" t="s">
        <v>1697</v>
      </c>
      <c r="S8098" s="1">
        <v>234.95</v>
      </c>
      <c r="T8098" s="1">
        <v>5</v>
      </c>
      <c r="U8098" s="1">
        <v>0</v>
      </c>
      <c r="V8098" s="5">
        <v>32.893000000000001</v>
      </c>
    </row>
    <row r="8099" spans="1:22" ht="15" thickBot="1" x14ac:dyDescent="0.35">
      <c r="A8099" s="4">
        <v>8098</v>
      </c>
      <c r="B8099" s="2" t="s">
        <v>9826</v>
      </c>
      <c r="C8099" s="1">
        <v>2014</v>
      </c>
      <c r="D8099" s="3">
        <v>42002</v>
      </c>
      <c r="E8099" s="3">
        <v>42006</v>
      </c>
      <c r="F8099" s="2" t="s">
        <v>50</v>
      </c>
      <c r="G8099" s="2" t="s">
        <v>5316</v>
      </c>
      <c r="H8099" s="2" t="s">
        <v>5317</v>
      </c>
      <c r="I8099" s="2" t="s">
        <v>26</v>
      </c>
      <c r="J8099" s="2" t="s">
        <v>27</v>
      </c>
      <c r="K8099" s="2" t="s">
        <v>5467</v>
      </c>
      <c r="L8099" s="2" t="s">
        <v>668</v>
      </c>
      <c r="M8099" s="1">
        <v>87105</v>
      </c>
      <c r="N8099" s="2" t="s">
        <v>44</v>
      </c>
      <c r="O8099" s="2" t="s">
        <v>1544</v>
      </c>
      <c r="P8099" s="2" t="s">
        <v>46</v>
      </c>
      <c r="Q8099" s="2" t="s">
        <v>59</v>
      </c>
      <c r="R8099" s="2" t="s">
        <v>1545</v>
      </c>
      <c r="S8099" s="1">
        <v>118.25</v>
      </c>
      <c r="T8099" s="1">
        <v>5</v>
      </c>
      <c r="U8099" s="1">
        <v>0</v>
      </c>
      <c r="V8099" s="5">
        <v>34.292499999999997</v>
      </c>
    </row>
    <row r="8100" spans="1:22" ht="15" thickBot="1" x14ac:dyDescent="0.35">
      <c r="A8100" s="4">
        <v>8099</v>
      </c>
      <c r="B8100" s="2" t="s">
        <v>9826</v>
      </c>
      <c r="C8100" s="1">
        <v>2014</v>
      </c>
      <c r="D8100" s="3">
        <v>42002</v>
      </c>
      <c r="E8100" s="3">
        <v>42006</v>
      </c>
      <c r="F8100" s="2" t="s">
        <v>50</v>
      </c>
      <c r="G8100" s="2" t="s">
        <v>5316</v>
      </c>
      <c r="H8100" s="2" t="s">
        <v>5317</v>
      </c>
      <c r="I8100" s="2" t="s">
        <v>26</v>
      </c>
      <c r="J8100" s="2" t="s">
        <v>27</v>
      </c>
      <c r="K8100" s="2" t="s">
        <v>5467</v>
      </c>
      <c r="L8100" s="2" t="s">
        <v>668</v>
      </c>
      <c r="M8100" s="1">
        <v>87105</v>
      </c>
      <c r="N8100" s="2" t="s">
        <v>44</v>
      </c>
      <c r="O8100" s="2" t="s">
        <v>5980</v>
      </c>
      <c r="P8100" s="2" t="s">
        <v>46</v>
      </c>
      <c r="Q8100" s="2" t="s">
        <v>90</v>
      </c>
      <c r="R8100" s="2" t="s">
        <v>5981</v>
      </c>
      <c r="S8100" s="1">
        <v>4.28</v>
      </c>
      <c r="T8100" s="1">
        <v>1</v>
      </c>
      <c r="U8100" s="1">
        <v>0</v>
      </c>
      <c r="V8100" s="5">
        <v>1.9259999999999999</v>
      </c>
    </row>
    <row r="8101" spans="1:22" ht="15" thickBot="1" x14ac:dyDescent="0.35">
      <c r="A8101" s="4">
        <v>8100</v>
      </c>
      <c r="B8101" s="2" t="s">
        <v>9827</v>
      </c>
      <c r="C8101" s="1">
        <v>2013</v>
      </c>
      <c r="D8101" s="3">
        <v>41344</v>
      </c>
      <c r="E8101" s="3">
        <v>41347</v>
      </c>
      <c r="F8101" s="2" t="s">
        <v>188</v>
      </c>
      <c r="G8101" s="2" t="s">
        <v>4900</v>
      </c>
      <c r="H8101" s="2" t="s">
        <v>4901</v>
      </c>
      <c r="I8101" s="2" t="s">
        <v>102</v>
      </c>
      <c r="J8101" s="2" t="s">
        <v>27</v>
      </c>
      <c r="K8101" s="2" t="s">
        <v>42</v>
      </c>
      <c r="L8101" s="2" t="s">
        <v>43</v>
      </c>
      <c r="M8101" s="1">
        <v>90045</v>
      </c>
      <c r="N8101" s="2" t="s">
        <v>44</v>
      </c>
      <c r="O8101" s="2" t="s">
        <v>4156</v>
      </c>
      <c r="P8101" s="2" t="s">
        <v>71</v>
      </c>
      <c r="Q8101" s="2" t="s">
        <v>161</v>
      </c>
      <c r="R8101" s="2" t="s">
        <v>4157</v>
      </c>
      <c r="S8101" s="1">
        <v>26.85</v>
      </c>
      <c r="T8101" s="1">
        <v>3</v>
      </c>
      <c r="U8101" s="1">
        <v>0</v>
      </c>
      <c r="V8101" s="5">
        <v>5.1014999999999997</v>
      </c>
    </row>
    <row r="8102" spans="1:22" ht="15" thickBot="1" x14ac:dyDescent="0.35">
      <c r="A8102" s="4">
        <v>8101</v>
      </c>
      <c r="B8102" s="2" t="s">
        <v>9827</v>
      </c>
      <c r="C8102" s="1">
        <v>2013</v>
      </c>
      <c r="D8102" s="3">
        <v>41344</v>
      </c>
      <c r="E8102" s="3">
        <v>41347</v>
      </c>
      <c r="F8102" s="2" t="s">
        <v>188</v>
      </c>
      <c r="G8102" s="2" t="s">
        <v>4900</v>
      </c>
      <c r="H8102" s="2" t="s">
        <v>4901</v>
      </c>
      <c r="I8102" s="2" t="s">
        <v>102</v>
      </c>
      <c r="J8102" s="2" t="s">
        <v>27</v>
      </c>
      <c r="K8102" s="2" t="s">
        <v>42</v>
      </c>
      <c r="L8102" s="2" t="s">
        <v>43</v>
      </c>
      <c r="M8102" s="1">
        <v>90045</v>
      </c>
      <c r="N8102" s="2" t="s">
        <v>44</v>
      </c>
      <c r="O8102" s="2" t="s">
        <v>9828</v>
      </c>
      <c r="P8102" s="2" t="s">
        <v>71</v>
      </c>
      <c r="Q8102" s="2" t="s">
        <v>682</v>
      </c>
      <c r="R8102" s="2" t="s">
        <v>9829</v>
      </c>
      <c r="S8102" s="1">
        <v>3357.6</v>
      </c>
      <c r="T8102" s="1">
        <v>3</v>
      </c>
      <c r="U8102" s="1">
        <v>0.2</v>
      </c>
      <c r="V8102" s="5">
        <v>377.73</v>
      </c>
    </row>
    <row r="8103" spans="1:22" ht="15" thickBot="1" x14ac:dyDescent="0.35">
      <c r="A8103" s="4">
        <v>8102</v>
      </c>
      <c r="B8103" s="2" t="s">
        <v>9830</v>
      </c>
      <c r="C8103" s="1">
        <v>2012</v>
      </c>
      <c r="D8103" s="3">
        <v>41051</v>
      </c>
      <c r="E8103" s="3">
        <v>41055</v>
      </c>
      <c r="F8103" s="2" t="s">
        <v>50</v>
      </c>
      <c r="G8103" s="2" t="s">
        <v>8353</v>
      </c>
      <c r="H8103" s="2" t="s">
        <v>8354</v>
      </c>
      <c r="I8103" s="2" t="s">
        <v>26</v>
      </c>
      <c r="J8103" s="2" t="s">
        <v>27</v>
      </c>
      <c r="K8103" s="2" t="s">
        <v>42</v>
      </c>
      <c r="L8103" s="2" t="s">
        <v>43</v>
      </c>
      <c r="M8103" s="1">
        <v>90045</v>
      </c>
      <c r="N8103" s="2" t="s">
        <v>44</v>
      </c>
      <c r="O8103" s="2" t="s">
        <v>2414</v>
      </c>
      <c r="P8103" s="2" t="s">
        <v>46</v>
      </c>
      <c r="Q8103" s="2" t="s">
        <v>47</v>
      </c>
      <c r="R8103" s="2" t="s">
        <v>2415</v>
      </c>
      <c r="S8103" s="1">
        <v>8.26</v>
      </c>
      <c r="T8103" s="1">
        <v>2</v>
      </c>
      <c r="U8103" s="1">
        <v>0</v>
      </c>
      <c r="V8103" s="5">
        <v>3.7995999999999999</v>
      </c>
    </row>
    <row r="8104" spans="1:22" ht="15" thickBot="1" x14ac:dyDescent="0.35">
      <c r="A8104" s="4">
        <v>8103</v>
      </c>
      <c r="B8104" s="2" t="s">
        <v>9830</v>
      </c>
      <c r="C8104" s="1">
        <v>2012</v>
      </c>
      <c r="D8104" s="3">
        <v>41051</v>
      </c>
      <c r="E8104" s="3">
        <v>41055</v>
      </c>
      <c r="F8104" s="2" t="s">
        <v>50</v>
      </c>
      <c r="G8104" s="2" t="s">
        <v>8353</v>
      </c>
      <c r="H8104" s="2" t="s">
        <v>8354</v>
      </c>
      <c r="I8104" s="2" t="s">
        <v>26</v>
      </c>
      <c r="J8104" s="2" t="s">
        <v>27</v>
      </c>
      <c r="K8104" s="2" t="s">
        <v>42</v>
      </c>
      <c r="L8104" s="2" t="s">
        <v>43</v>
      </c>
      <c r="M8104" s="1">
        <v>90045</v>
      </c>
      <c r="N8104" s="2" t="s">
        <v>44</v>
      </c>
      <c r="O8104" s="2" t="s">
        <v>2593</v>
      </c>
      <c r="P8104" s="2" t="s">
        <v>71</v>
      </c>
      <c r="Q8104" s="2" t="s">
        <v>682</v>
      </c>
      <c r="R8104" s="2" t="s">
        <v>2594</v>
      </c>
      <c r="S8104" s="1">
        <v>2973.32</v>
      </c>
      <c r="T8104" s="1">
        <v>7</v>
      </c>
      <c r="U8104" s="1">
        <v>0.2</v>
      </c>
      <c r="V8104" s="5">
        <v>334.49849999999998</v>
      </c>
    </row>
    <row r="8105" spans="1:22" ht="15" thickBot="1" x14ac:dyDescent="0.35">
      <c r="A8105" s="4">
        <v>8104</v>
      </c>
      <c r="B8105" s="2" t="s">
        <v>9830</v>
      </c>
      <c r="C8105" s="1">
        <v>2012</v>
      </c>
      <c r="D8105" s="3">
        <v>41051</v>
      </c>
      <c r="E8105" s="3">
        <v>41055</v>
      </c>
      <c r="F8105" s="2" t="s">
        <v>50</v>
      </c>
      <c r="G8105" s="2" t="s">
        <v>8353</v>
      </c>
      <c r="H8105" s="2" t="s">
        <v>8354</v>
      </c>
      <c r="I8105" s="2" t="s">
        <v>26</v>
      </c>
      <c r="J8105" s="2" t="s">
        <v>27</v>
      </c>
      <c r="K8105" s="2" t="s">
        <v>42</v>
      </c>
      <c r="L8105" s="2" t="s">
        <v>43</v>
      </c>
      <c r="M8105" s="1">
        <v>90045</v>
      </c>
      <c r="N8105" s="2" t="s">
        <v>44</v>
      </c>
      <c r="O8105" s="2" t="s">
        <v>1297</v>
      </c>
      <c r="P8105" s="2" t="s">
        <v>46</v>
      </c>
      <c r="Q8105" s="2" t="s">
        <v>59</v>
      </c>
      <c r="R8105" s="2" t="s">
        <v>1298</v>
      </c>
      <c r="S8105" s="1">
        <v>104.79</v>
      </c>
      <c r="T8105" s="1">
        <v>7</v>
      </c>
      <c r="U8105" s="1">
        <v>0</v>
      </c>
      <c r="V8105" s="5">
        <v>29.341200000000001</v>
      </c>
    </row>
    <row r="8106" spans="1:22" ht="15" thickBot="1" x14ac:dyDescent="0.35">
      <c r="A8106" s="4">
        <v>8105</v>
      </c>
      <c r="B8106" s="2" t="s">
        <v>9830</v>
      </c>
      <c r="C8106" s="1">
        <v>2012</v>
      </c>
      <c r="D8106" s="3">
        <v>41051</v>
      </c>
      <c r="E8106" s="3">
        <v>41055</v>
      </c>
      <c r="F8106" s="2" t="s">
        <v>50</v>
      </c>
      <c r="G8106" s="2" t="s">
        <v>8353</v>
      </c>
      <c r="H8106" s="2" t="s">
        <v>8354</v>
      </c>
      <c r="I8106" s="2" t="s">
        <v>26</v>
      </c>
      <c r="J8106" s="2" t="s">
        <v>27</v>
      </c>
      <c r="K8106" s="2" t="s">
        <v>42</v>
      </c>
      <c r="L8106" s="2" t="s">
        <v>43</v>
      </c>
      <c r="M8106" s="1">
        <v>90045</v>
      </c>
      <c r="N8106" s="2" t="s">
        <v>44</v>
      </c>
      <c r="O8106" s="2" t="s">
        <v>1191</v>
      </c>
      <c r="P8106" s="2" t="s">
        <v>71</v>
      </c>
      <c r="Q8106" s="2" t="s">
        <v>72</v>
      </c>
      <c r="R8106" s="2" t="s">
        <v>1192</v>
      </c>
      <c r="S8106" s="1">
        <v>775.72799999999995</v>
      </c>
      <c r="T8106" s="1">
        <v>6</v>
      </c>
      <c r="U8106" s="1">
        <v>0.2</v>
      </c>
      <c r="V8106" s="5">
        <v>58.179600000000001</v>
      </c>
    </row>
    <row r="8107" spans="1:22" ht="15" thickBot="1" x14ac:dyDescent="0.35">
      <c r="A8107" s="4">
        <v>8106</v>
      </c>
      <c r="B8107" s="2" t="s">
        <v>9831</v>
      </c>
      <c r="C8107" s="1">
        <v>2014</v>
      </c>
      <c r="D8107" s="3">
        <v>41688</v>
      </c>
      <c r="E8107" s="3">
        <v>41690</v>
      </c>
      <c r="F8107" s="2" t="s">
        <v>188</v>
      </c>
      <c r="G8107" s="2" t="s">
        <v>7279</v>
      </c>
      <c r="H8107" s="2" t="s">
        <v>7280</v>
      </c>
      <c r="I8107" s="2" t="s">
        <v>102</v>
      </c>
      <c r="J8107" s="2" t="s">
        <v>27</v>
      </c>
      <c r="K8107" s="2" t="s">
        <v>184</v>
      </c>
      <c r="L8107" s="2" t="s">
        <v>104</v>
      </c>
      <c r="M8107" s="1">
        <v>77041</v>
      </c>
      <c r="N8107" s="2" t="s">
        <v>105</v>
      </c>
      <c r="O8107" s="2" t="s">
        <v>1631</v>
      </c>
      <c r="P8107" s="2" t="s">
        <v>32</v>
      </c>
      <c r="Q8107" s="2" t="s">
        <v>33</v>
      </c>
      <c r="R8107" s="2" t="s">
        <v>1632</v>
      </c>
      <c r="S8107" s="1">
        <v>89.066400000000002</v>
      </c>
      <c r="T8107" s="1">
        <v>1</v>
      </c>
      <c r="U8107" s="1">
        <v>0.32</v>
      </c>
      <c r="V8107" s="5">
        <v>-17.0274</v>
      </c>
    </row>
    <row r="8108" spans="1:22" ht="15" thickBot="1" x14ac:dyDescent="0.35">
      <c r="A8108" s="4">
        <v>8107</v>
      </c>
      <c r="B8108" s="2" t="s">
        <v>9831</v>
      </c>
      <c r="C8108" s="1">
        <v>2014</v>
      </c>
      <c r="D8108" s="3">
        <v>41688</v>
      </c>
      <c r="E8108" s="3">
        <v>41690</v>
      </c>
      <c r="F8108" s="2" t="s">
        <v>188</v>
      </c>
      <c r="G8108" s="2" t="s">
        <v>7279</v>
      </c>
      <c r="H8108" s="2" t="s">
        <v>7280</v>
      </c>
      <c r="I8108" s="2" t="s">
        <v>102</v>
      </c>
      <c r="J8108" s="2" t="s">
        <v>27</v>
      </c>
      <c r="K8108" s="2" t="s">
        <v>184</v>
      </c>
      <c r="L8108" s="2" t="s">
        <v>104</v>
      </c>
      <c r="M8108" s="1">
        <v>77041</v>
      </c>
      <c r="N8108" s="2" t="s">
        <v>105</v>
      </c>
      <c r="O8108" s="2" t="s">
        <v>9832</v>
      </c>
      <c r="P8108" s="2" t="s">
        <v>46</v>
      </c>
      <c r="Q8108" s="2" t="s">
        <v>68</v>
      </c>
      <c r="R8108" s="2" t="s">
        <v>9833</v>
      </c>
      <c r="S8108" s="1">
        <v>175.44</v>
      </c>
      <c r="T8108" s="1">
        <v>6</v>
      </c>
      <c r="U8108" s="1">
        <v>0.2</v>
      </c>
      <c r="V8108" s="5">
        <v>52.631999999999998</v>
      </c>
    </row>
    <row r="8109" spans="1:22" ht="15" thickBot="1" x14ac:dyDescent="0.35">
      <c r="A8109" s="4">
        <v>8108</v>
      </c>
      <c r="B8109" s="2" t="s">
        <v>9831</v>
      </c>
      <c r="C8109" s="1">
        <v>2014</v>
      </c>
      <c r="D8109" s="3">
        <v>41688</v>
      </c>
      <c r="E8109" s="3">
        <v>41690</v>
      </c>
      <c r="F8109" s="2" t="s">
        <v>188</v>
      </c>
      <c r="G8109" s="2" t="s">
        <v>7279</v>
      </c>
      <c r="H8109" s="2" t="s">
        <v>7280</v>
      </c>
      <c r="I8109" s="2" t="s">
        <v>102</v>
      </c>
      <c r="J8109" s="2" t="s">
        <v>27</v>
      </c>
      <c r="K8109" s="2" t="s">
        <v>184</v>
      </c>
      <c r="L8109" s="2" t="s">
        <v>104</v>
      </c>
      <c r="M8109" s="1">
        <v>77041</v>
      </c>
      <c r="N8109" s="2" t="s">
        <v>105</v>
      </c>
      <c r="O8109" s="2" t="s">
        <v>4279</v>
      </c>
      <c r="P8109" s="2" t="s">
        <v>71</v>
      </c>
      <c r="Q8109" s="2" t="s">
        <v>72</v>
      </c>
      <c r="R8109" s="2" t="s">
        <v>4280</v>
      </c>
      <c r="S8109" s="1">
        <v>438.33600000000001</v>
      </c>
      <c r="T8109" s="1">
        <v>4</v>
      </c>
      <c r="U8109" s="1">
        <v>0.2</v>
      </c>
      <c r="V8109" s="5">
        <v>-87.667199999999994</v>
      </c>
    </row>
    <row r="8110" spans="1:22" ht="15" thickBot="1" x14ac:dyDescent="0.35">
      <c r="A8110" s="4">
        <v>8109</v>
      </c>
      <c r="B8110" s="2" t="s">
        <v>9834</v>
      </c>
      <c r="C8110" s="1">
        <v>2014</v>
      </c>
      <c r="D8110" s="3">
        <v>41982</v>
      </c>
      <c r="E8110" s="3">
        <v>41989</v>
      </c>
      <c r="F8110" s="2" t="s">
        <v>50</v>
      </c>
      <c r="G8110" s="2" t="s">
        <v>2341</v>
      </c>
      <c r="H8110" s="2" t="s">
        <v>2342</v>
      </c>
      <c r="I8110" s="2" t="s">
        <v>26</v>
      </c>
      <c r="J8110" s="2" t="s">
        <v>27</v>
      </c>
      <c r="K8110" s="2" t="s">
        <v>146</v>
      </c>
      <c r="L8110" s="2" t="s">
        <v>147</v>
      </c>
      <c r="M8110" s="1">
        <v>19140</v>
      </c>
      <c r="N8110" s="2" t="s">
        <v>148</v>
      </c>
      <c r="O8110" s="2" t="s">
        <v>1537</v>
      </c>
      <c r="P8110" s="2" t="s">
        <v>32</v>
      </c>
      <c r="Q8110" s="2" t="s">
        <v>36</v>
      </c>
      <c r="R8110" s="2" t="s">
        <v>1538</v>
      </c>
      <c r="S8110" s="1">
        <v>215.54400000000001</v>
      </c>
      <c r="T8110" s="1">
        <v>4</v>
      </c>
      <c r="U8110" s="1">
        <v>0.3</v>
      </c>
      <c r="V8110" s="5">
        <v>-58.504800000000003</v>
      </c>
    </row>
    <row r="8111" spans="1:22" ht="15" thickBot="1" x14ac:dyDescent="0.35">
      <c r="A8111" s="4">
        <v>8110</v>
      </c>
      <c r="B8111" s="2" t="s">
        <v>9835</v>
      </c>
      <c r="C8111" s="1">
        <v>2014</v>
      </c>
      <c r="D8111" s="3">
        <v>41962</v>
      </c>
      <c r="E8111" s="3">
        <v>41967</v>
      </c>
      <c r="F8111" s="2" t="s">
        <v>50</v>
      </c>
      <c r="G8111" s="2" t="s">
        <v>6691</v>
      </c>
      <c r="H8111" s="2" t="s">
        <v>6692</v>
      </c>
      <c r="I8111" s="2" t="s">
        <v>26</v>
      </c>
      <c r="J8111" s="2" t="s">
        <v>27</v>
      </c>
      <c r="K8111" s="2" t="s">
        <v>303</v>
      </c>
      <c r="L8111" s="2" t="s">
        <v>211</v>
      </c>
      <c r="M8111" s="1">
        <v>60623</v>
      </c>
      <c r="N8111" s="2" t="s">
        <v>105</v>
      </c>
      <c r="O8111" s="2" t="s">
        <v>8403</v>
      </c>
      <c r="P8111" s="2" t="s">
        <v>46</v>
      </c>
      <c r="Q8111" s="2" t="s">
        <v>173</v>
      </c>
      <c r="R8111" s="2" t="s">
        <v>8055</v>
      </c>
      <c r="S8111" s="1">
        <v>55.584000000000003</v>
      </c>
      <c r="T8111" s="1">
        <v>6</v>
      </c>
      <c r="U8111" s="1">
        <v>0.2</v>
      </c>
      <c r="V8111" s="5">
        <v>20.844000000000001</v>
      </c>
    </row>
    <row r="8112" spans="1:22" ht="15" thickBot="1" x14ac:dyDescent="0.35">
      <c r="A8112" s="4">
        <v>8111</v>
      </c>
      <c r="B8112" s="2" t="s">
        <v>9835</v>
      </c>
      <c r="C8112" s="1">
        <v>2014</v>
      </c>
      <c r="D8112" s="3">
        <v>41962</v>
      </c>
      <c r="E8112" s="3">
        <v>41967</v>
      </c>
      <c r="F8112" s="2" t="s">
        <v>50</v>
      </c>
      <c r="G8112" s="2" t="s">
        <v>6691</v>
      </c>
      <c r="H8112" s="2" t="s">
        <v>6692</v>
      </c>
      <c r="I8112" s="2" t="s">
        <v>26</v>
      </c>
      <c r="J8112" s="2" t="s">
        <v>27</v>
      </c>
      <c r="K8112" s="2" t="s">
        <v>303</v>
      </c>
      <c r="L8112" s="2" t="s">
        <v>211</v>
      </c>
      <c r="M8112" s="1">
        <v>60623</v>
      </c>
      <c r="N8112" s="2" t="s">
        <v>105</v>
      </c>
      <c r="O8112" s="2" t="s">
        <v>6127</v>
      </c>
      <c r="P8112" s="2" t="s">
        <v>32</v>
      </c>
      <c r="Q8112" s="2" t="s">
        <v>36</v>
      </c>
      <c r="R8112" s="2" t="s">
        <v>6128</v>
      </c>
      <c r="S8112" s="1">
        <v>127.386</v>
      </c>
      <c r="T8112" s="1">
        <v>2</v>
      </c>
      <c r="U8112" s="1">
        <v>0.3</v>
      </c>
      <c r="V8112" s="5">
        <v>-25.4772</v>
      </c>
    </row>
    <row r="8113" spans="1:22" ht="15" thickBot="1" x14ac:dyDescent="0.35">
      <c r="A8113" s="4">
        <v>8112</v>
      </c>
      <c r="B8113" s="2" t="s">
        <v>9836</v>
      </c>
      <c r="C8113" s="1">
        <v>2013</v>
      </c>
      <c r="D8113" s="3">
        <v>41610</v>
      </c>
      <c r="E8113" s="3">
        <v>41612</v>
      </c>
      <c r="F8113" s="2" t="s">
        <v>23</v>
      </c>
      <c r="G8113" s="2" t="s">
        <v>5569</v>
      </c>
      <c r="H8113" s="2" t="s">
        <v>5570</v>
      </c>
      <c r="I8113" s="2" t="s">
        <v>26</v>
      </c>
      <c r="J8113" s="2" t="s">
        <v>27</v>
      </c>
      <c r="K8113" s="2" t="s">
        <v>5108</v>
      </c>
      <c r="L8113" s="2" t="s">
        <v>104</v>
      </c>
      <c r="M8113" s="1">
        <v>76903</v>
      </c>
      <c r="N8113" s="2" t="s">
        <v>105</v>
      </c>
      <c r="O8113" s="2" t="s">
        <v>1839</v>
      </c>
      <c r="P8113" s="2" t="s">
        <v>32</v>
      </c>
      <c r="Q8113" s="2" t="s">
        <v>36</v>
      </c>
      <c r="R8113" s="2" t="s">
        <v>1840</v>
      </c>
      <c r="S8113" s="1">
        <v>248.43</v>
      </c>
      <c r="T8113" s="1">
        <v>5</v>
      </c>
      <c r="U8113" s="1">
        <v>0.3</v>
      </c>
      <c r="V8113" s="5">
        <v>-17.745000000000001</v>
      </c>
    </row>
    <row r="8114" spans="1:22" ht="15" thickBot="1" x14ac:dyDescent="0.35">
      <c r="A8114" s="4">
        <v>8113</v>
      </c>
      <c r="B8114" s="2" t="s">
        <v>9836</v>
      </c>
      <c r="C8114" s="1">
        <v>2013</v>
      </c>
      <c r="D8114" s="3">
        <v>41610</v>
      </c>
      <c r="E8114" s="3">
        <v>41612</v>
      </c>
      <c r="F8114" s="2" t="s">
        <v>23</v>
      </c>
      <c r="G8114" s="2" t="s">
        <v>5569</v>
      </c>
      <c r="H8114" s="2" t="s">
        <v>5570</v>
      </c>
      <c r="I8114" s="2" t="s">
        <v>26</v>
      </c>
      <c r="J8114" s="2" t="s">
        <v>27</v>
      </c>
      <c r="K8114" s="2" t="s">
        <v>5108</v>
      </c>
      <c r="L8114" s="2" t="s">
        <v>104</v>
      </c>
      <c r="M8114" s="1">
        <v>76903</v>
      </c>
      <c r="N8114" s="2" t="s">
        <v>105</v>
      </c>
      <c r="O8114" s="2" t="s">
        <v>3650</v>
      </c>
      <c r="P8114" s="2" t="s">
        <v>46</v>
      </c>
      <c r="Q8114" s="2" t="s">
        <v>78</v>
      </c>
      <c r="R8114" s="2" t="s">
        <v>3651</v>
      </c>
      <c r="S8114" s="1">
        <v>11.648</v>
      </c>
      <c r="T8114" s="1">
        <v>4</v>
      </c>
      <c r="U8114" s="1">
        <v>0.8</v>
      </c>
      <c r="V8114" s="5">
        <v>-30.8672</v>
      </c>
    </row>
    <row r="8115" spans="1:22" ht="15" thickBot="1" x14ac:dyDescent="0.35">
      <c r="A8115" s="4">
        <v>8114</v>
      </c>
      <c r="B8115" s="2" t="s">
        <v>9836</v>
      </c>
      <c r="C8115" s="1">
        <v>2013</v>
      </c>
      <c r="D8115" s="3">
        <v>41610</v>
      </c>
      <c r="E8115" s="3">
        <v>41612</v>
      </c>
      <c r="F8115" s="2" t="s">
        <v>23</v>
      </c>
      <c r="G8115" s="2" t="s">
        <v>5569</v>
      </c>
      <c r="H8115" s="2" t="s">
        <v>5570</v>
      </c>
      <c r="I8115" s="2" t="s">
        <v>26</v>
      </c>
      <c r="J8115" s="2" t="s">
        <v>27</v>
      </c>
      <c r="K8115" s="2" t="s">
        <v>5108</v>
      </c>
      <c r="L8115" s="2" t="s">
        <v>104</v>
      </c>
      <c r="M8115" s="1">
        <v>76903</v>
      </c>
      <c r="N8115" s="2" t="s">
        <v>105</v>
      </c>
      <c r="O8115" s="2" t="s">
        <v>892</v>
      </c>
      <c r="P8115" s="2" t="s">
        <v>32</v>
      </c>
      <c r="Q8115" s="2" t="s">
        <v>36</v>
      </c>
      <c r="R8115" s="2" t="s">
        <v>893</v>
      </c>
      <c r="S8115" s="1">
        <v>85.245999999999995</v>
      </c>
      <c r="T8115" s="1">
        <v>2</v>
      </c>
      <c r="U8115" s="1">
        <v>0.3</v>
      </c>
      <c r="V8115" s="5">
        <v>-1.2178</v>
      </c>
    </row>
    <row r="8116" spans="1:22" ht="15" thickBot="1" x14ac:dyDescent="0.35">
      <c r="A8116" s="4">
        <v>8115</v>
      </c>
      <c r="B8116" s="2" t="s">
        <v>9837</v>
      </c>
      <c r="C8116" s="1">
        <v>2014</v>
      </c>
      <c r="D8116" s="3">
        <v>41916</v>
      </c>
      <c r="E8116" s="3">
        <v>41920</v>
      </c>
      <c r="F8116" s="2" t="s">
        <v>23</v>
      </c>
      <c r="G8116" s="2" t="s">
        <v>3640</v>
      </c>
      <c r="H8116" s="2" t="s">
        <v>3641</v>
      </c>
      <c r="I8116" s="2" t="s">
        <v>41</v>
      </c>
      <c r="J8116" s="2" t="s">
        <v>27</v>
      </c>
      <c r="K8116" s="2" t="s">
        <v>602</v>
      </c>
      <c r="L8116" s="2" t="s">
        <v>104</v>
      </c>
      <c r="M8116" s="1">
        <v>77506</v>
      </c>
      <c r="N8116" s="2" t="s">
        <v>105</v>
      </c>
      <c r="O8116" s="2" t="s">
        <v>3579</v>
      </c>
      <c r="P8116" s="2" t="s">
        <v>46</v>
      </c>
      <c r="Q8116" s="2" t="s">
        <v>68</v>
      </c>
      <c r="R8116" s="2" t="s">
        <v>3580</v>
      </c>
      <c r="S8116" s="1">
        <v>20.64</v>
      </c>
      <c r="T8116" s="1">
        <v>5</v>
      </c>
      <c r="U8116" s="1">
        <v>0.2</v>
      </c>
      <c r="V8116" s="5">
        <v>2.3220000000000001</v>
      </c>
    </row>
    <row r="8117" spans="1:22" ht="15" thickBot="1" x14ac:dyDescent="0.35">
      <c r="A8117" s="4">
        <v>8116</v>
      </c>
      <c r="B8117" s="2" t="s">
        <v>9838</v>
      </c>
      <c r="C8117" s="1">
        <v>2014</v>
      </c>
      <c r="D8117" s="3">
        <v>41881</v>
      </c>
      <c r="E8117" s="3">
        <v>41887</v>
      </c>
      <c r="F8117" s="2" t="s">
        <v>50</v>
      </c>
      <c r="G8117" s="2" t="s">
        <v>3847</v>
      </c>
      <c r="H8117" s="2" t="s">
        <v>3848</v>
      </c>
      <c r="I8117" s="2" t="s">
        <v>41</v>
      </c>
      <c r="J8117" s="2" t="s">
        <v>27</v>
      </c>
      <c r="K8117" s="2" t="s">
        <v>42</v>
      </c>
      <c r="L8117" s="2" t="s">
        <v>43</v>
      </c>
      <c r="M8117" s="1">
        <v>90049</v>
      </c>
      <c r="N8117" s="2" t="s">
        <v>44</v>
      </c>
      <c r="O8117" s="2" t="s">
        <v>9383</v>
      </c>
      <c r="P8117" s="2" t="s">
        <v>32</v>
      </c>
      <c r="Q8117" s="2" t="s">
        <v>65</v>
      </c>
      <c r="R8117" s="2" t="s">
        <v>9384</v>
      </c>
      <c r="S8117" s="1">
        <v>148.02000000000001</v>
      </c>
      <c r="T8117" s="1">
        <v>3</v>
      </c>
      <c r="U8117" s="1">
        <v>0</v>
      </c>
      <c r="V8117" s="5">
        <v>41.445599999999999</v>
      </c>
    </row>
    <row r="8118" spans="1:22" ht="15" thickBot="1" x14ac:dyDescent="0.35">
      <c r="A8118" s="4">
        <v>8117</v>
      </c>
      <c r="B8118" s="2" t="s">
        <v>9839</v>
      </c>
      <c r="C8118" s="1">
        <v>2014</v>
      </c>
      <c r="D8118" s="3">
        <v>41968</v>
      </c>
      <c r="E8118" s="3">
        <v>41968</v>
      </c>
      <c r="F8118" s="2" t="s">
        <v>1290</v>
      </c>
      <c r="G8118" s="2" t="s">
        <v>3456</v>
      </c>
      <c r="H8118" s="2" t="s">
        <v>3457</v>
      </c>
      <c r="I8118" s="2" t="s">
        <v>41</v>
      </c>
      <c r="J8118" s="2" t="s">
        <v>27</v>
      </c>
      <c r="K8118" s="2" t="s">
        <v>9448</v>
      </c>
      <c r="L8118" s="2" t="s">
        <v>4530</v>
      </c>
      <c r="M8118" s="1">
        <v>67846</v>
      </c>
      <c r="N8118" s="2" t="s">
        <v>105</v>
      </c>
      <c r="O8118" s="2" t="s">
        <v>5267</v>
      </c>
      <c r="P8118" s="2" t="s">
        <v>46</v>
      </c>
      <c r="Q8118" s="2" t="s">
        <v>59</v>
      </c>
      <c r="R8118" s="2" t="s">
        <v>5268</v>
      </c>
      <c r="S8118" s="1">
        <v>33.29</v>
      </c>
      <c r="T8118" s="1">
        <v>1</v>
      </c>
      <c r="U8118" s="1">
        <v>0</v>
      </c>
      <c r="V8118" s="5">
        <v>7.9896000000000003</v>
      </c>
    </row>
    <row r="8119" spans="1:22" ht="15" thickBot="1" x14ac:dyDescent="0.35">
      <c r="A8119" s="4">
        <v>8118</v>
      </c>
      <c r="B8119" s="2" t="s">
        <v>9840</v>
      </c>
      <c r="C8119" s="1">
        <v>2014</v>
      </c>
      <c r="D8119" s="3">
        <v>41821</v>
      </c>
      <c r="E8119" s="3">
        <v>41826</v>
      </c>
      <c r="F8119" s="2" t="s">
        <v>50</v>
      </c>
      <c r="G8119" s="2" t="s">
        <v>5614</v>
      </c>
      <c r="H8119" s="2" t="s">
        <v>5615</v>
      </c>
      <c r="I8119" s="2" t="s">
        <v>26</v>
      </c>
      <c r="J8119" s="2" t="s">
        <v>27</v>
      </c>
      <c r="K8119" s="2" t="s">
        <v>42</v>
      </c>
      <c r="L8119" s="2" t="s">
        <v>43</v>
      </c>
      <c r="M8119" s="1">
        <v>90045</v>
      </c>
      <c r="N8119" s="2" t="s">
        <v>44</v>
      </c>
      <c r="O8119" s="2" t="s">
        <v>4500</v>
      </c>
      <c r="P8119" s="2" t="s">
        <v>46</v>
      </c>
      <c r="Q8119" s="2" t="s">
        <v>90</v>
      </c>
      <c r="R8119" s="2" t="s">
        <v>4501</v>
      </c>
      <c r="S8119" s="1">
        <v>204.95</v>
      </c>
      <c r="T8119" s="1">
        <v>5</v>
      </c>
      <c r="U8119" s="1">
        <v>0</v>
      </c>
      <c r="V8119" s="5">
        <v>100.4255</v>
      </c>
    </row>
    <row r="8120" spans="1:22" ht="15" thickBot="1" x14ac:dyDescent="0.35">
      <c r="A8120" s="4">
        <v>8119</v>
      </c>
      <c r="B8120" s="2" t="s">
        <v>9841</v>
      </c>
      <c r="C8120" s="1">
        <v>2014</v>
      </c>
      <c r="D8120" s="3">
        <v>41843</v>
      </c>
      <c r="E8120" s="3">
        <v>41848</v>
      </c>
      <c r="F8120" s="2" t="s">
        <v>50</v>
      </c>
      <c r="G8120" s="2" t="s">
        <v>4353</v>
      </c>
      <c r="H8120" s="2" t="s">
        <v>4354</v>
      </c>
      <c r="I8120" s="2" t="s">
        <v>26</v>
      </c>
      <c r="J8120" s="2" t="s">
        <v>27</v>
      </c>
      <c r="K8120" s="2" t="s">
        <v>303</v>
      </c>
      <c r="L8120" s="2" t="s">
        <v>211</v>
      </c>
      <c r="M8120" s="1">
        <v>60653</v>
      </c>
      <c r="N8120" s="2" t="s">
        <v>105</v>
      </c>
      <c r="O8120" s="2" t="s">
        <v>1931</v>
      </c>
      <c r="P8120" s="2" t="s">
        <v>32</v>
      </c>
      <c r="Q8120" s="2" t="s">
        <v>36</v>
      </c>
      <c r="R8120" s="2" t="s">
        <v>1932</v>
      </c>
      <c r="S8120" s="1">
        <v>526.34400000000005</v>
      </c>
      <c r="T8120" s="1">
        <v>4</v>
      </c>
      <c r="U8120" s="1">
        <v>0.3</v>
      </c>
      <c r="V8120" s="5">
        <v>-75.191999999999993</v>
      </c>
    </row>
    <row r="8121" spans="1:22" ht="15" thickBot="1" x14ac:dyDescent="0.35">
      <c r="A8121" s="4">
        <v>8120</v>
      </c>
      <c r="B8121" s="2" t="s">
        <v>9842</v>
      </c>
      <c r="C8121" s="1">
        <v>2013</v>
      </c>
      <c r="D8121" s="3">
        <v>41590</v>
      </c>
      <c r="E8121" s="3">
        <v>41595</v>
      </c>
      <c r="F8121" s="2" t="s">
        <v>50</v>
      </c>
      <c r="G8121" s="2" t="s">
        <v>1901</v>
      </c>
      <c r="H8121" s="2" t="s">
        <v>1902</v>
      </c>
      <c r="I8121" s="2" t="s">
        <v>26</v>
      </c>
      <c r="J8121" s="2" t="s">
        <v>27</v>
      </c>
      <c r="K8121" s="2" t="s">
        <v>127</v>
      </c>
      <c r="L8121" s="2" t="s">
        <v>43</v>
      </c>
      <c r="M8121" s="1">
        <v>94110</v>
      </c>
      <c r="N8121" s="2" t="s">
        <v>44</v>
      </c>
      <c r="O8121" s="2" t="s">
        <v>483</v>
      </c>
      <c r="P8121" s="2" t="s">
        <v>32</v>
      </c>
      <c r="Q8121" s="2" t="s">
        <v>65</v>
      </c>
      <c r="R8121" s="2" t="s">
        <v>484</v>
      </c>
      <c r="S8121" s="1">
        <v>41.96</v>
      </c>
      <c r="T8121" s="1">
        <v>2</v>
      </c>
      <c r="U8121" s="1">
        <v>0</v>
      </c>
      <c r="V8121" s="5">
        <v>10.909599999999999</v>
      </c>
    </row>
    <row r="8122" spans="1:22" ht="15" thickBot="1" x14ac:dyDescent="0.35">
      <c r="A8122" s="4">
        <v>8121</v>
      </c>
      <c r="B8122" s="2" t="s">
        <v>9842</v>
      </c>
      <c r="C8122" s="1">
        <v>2013</v>
      </c>
      <c r="D8122" s="3">
        <v>41590</v>
      </c>
      <c r="E8122" s="3">
        <v>41595</v>
      </c>
      <c r="F8122" s="2" t="s">
        <v>50</v>
      </c>
      <c r="G8122" s="2" t="s">
        <v>1901</v>
      </c>
      <c r="H8122" s="2" t="s">
        <v>1902</v>
      </c>
      <c r="I8122" s="2" t="s">
        <v>26</v>
      </c>
      <c r="J8122" s="2" t="s">
        <v>27</v>
      </c>
      <c r="K8122" s="2" t="s">
        <v>127</v>
      </c>
      <c r="L8122" s="2" t="s">
        <v>43</v>
      </c>
      <c r="M8122" s="1">
        <v>94110</v>
      </c>
      <c r="N8122" s="2" t="s">
        <v>44</v>
      </c>
      <c r="O8122" s="2" t="s">
        <v>1931</v>
      </c>
      <c r="P8122" s="2" t="s">
        <v>32</v>
      </c>
      <c r="Q8122" s="2" t="s">
        <v>36</v>
      </c>
      <c r="R8122" s="2" t="s">
        <v>1932</v>
      </c>
      <c r="S8122" s="1">
        <v>451.15199999999999</v>
      </c>
      <c r="T8122" s="1">
        <v>3</v>
      </c>
      <c r="U8122" s="1">
        <v>0.2</v>
      </c>
      <c r="V8122" s="5">
        <v>0</v>
      </c>
    </row>
    <row r="8123" spans="1:22" ht="15" thickBot="1" x14ac:dyDescent="0.35">
      <c r="A8123" s="4">
        <v>8122</v>
      </c>
      <c r="B8123" s="2" t="s">
        <v>9842</v>
      </c>
      <c r="C8123" s="1">
        <v>2013</v>
      </c>
      <c r="D8123" s="3">
        <v>41590</v>
      </c>
      <c r="E8123" s="3">
        <v>41595</v>
      </c>
      <c r="F8123" s="2" t="s">
        <v>50</v>
      </c>
      <c r="G8123" s="2" t="s">
        <v>1901</v>
      </c>
      <c r="H8123" s="2" t="s">
        <v>1902</v>
      </c>
      <c r="I8123" s="2" t="s">
        <v>26</v>
      </c>
      <c r="J8123" s="2" t="s">
        <v>27</v>
      </c>
      <c r="K8123" s="2" t="s">
        <v>127</v>
      </c>
      <c r="L8123" s="2" t="s">
        <v>43</v>
      </c>
      <c r="M8123" s="1">
        <v>94110</v>
      </c>
      <c r="N8123" s="2" t="s">
        <v>44</v>
      </c>
      <c r="O8123" s="2" t="s">
        <v>748</v>
      </c>
      <c r="P8123" s="2" t="s">
        <v>46</v>
      </c>
      <c r="Q8123" s="2" t="s">
        <v>75</v>
      </c>
      <c r="R8123" s="2" t="s">
        <v>749</v>
      </c>
      <c r="S8123" s="1">
        <v>31.504000000000001</v>
      </c>
      <c r="T8123" s="1">
        <v>11</v>
      </c>
      <c r="U8123" s="1">
        <v>0.2</v>
      </c>
      <c r="V8123" s="5">
        <v>11.026400000000001</v>
      </c>
    </row>
    <row r="8124" spans="1:22" ht="15" thickBot="1" x14ac:dyDescent="0.35">
      <c r="A8124" s="4">
        <v>8123</v>
      </c>
      <c r="B8124" s="2" t="s">
        <v>9843</v>
      </c>
      <c r="C8124" s="1">
        <v>2011</v>
      </c>
      <c r="D8124" s="3">
        <v>40886</v>
      </c>
      <c r="E8124" s="3">
        <v>40892</v>
      </c>
      <c r="F8124" s="2" t="s">
        <v>50</v>
      </c>
      <c r="G8124" s="2" t="s">
        <v>1918</v>
      </c>
      <c r="H8124" s="2" t="s">
        <v>1919</v>
      </c>
      <c r="I8124" s="2" t="s">
        <v>26</v>
      </c>
      <c r="J8124" s="2" t="s">
        <v>27</v>
      </c>
      <c r="K8124" s="2" t="s">
        <v>146</v>
      </c>
      <c r="L8124" s="2" t="s">
        <v>147</v>
      </c>
      <c r="M8124" s="1">
        <v>19134</v>
      </c>
      <c r="N8124" s="2" t="s">
        <v>148</v>
      </c>
      <c r="O8124" s="2" t="s">
        <v>526</v>
      </c>
      <c r="P8124" s="2" t="s">
        <v>46</v>
      </c>
      <c r="Q8124" s="2" t="s">
        <v>173</v>
      </c>
      <c r="R8124" s="2" t="s">
        <v>527</v>
      </c>
      <c r="S8124" s="1">
        <v>30.672000000000001</v>
      </c>
      <c r="T8124" s="1">
        <v>3</v>
      </c>
      <c r="U8124" s="1">
        <v>0.2</v>
      </c>
      <c r="V8124" s="5">
        <v>9.5850000000000009</v>
      </c>
    </row>
    <row r="8125" spans="1:22" ht="15" thickBot="1" x14ac:dyDescent="0.35">
      <c r="A8125" s="4">
        <v>8124</v>
      </c>
      <c r="B8125" s="2" t="s">
        <v>9843</v>
      </c>
      <c r="C8125" s="1">
        <v>2011</v>
      </c>
      <c r="D8125" s="3">
        <v>40886</v>
      </c>
      <c r="E8125" s="3">
        <v>40892</v>
      </c>
      <c r="F8125" s="2" t="s">
        <v>50</v>
      </c>
      <c r="G8125" s="2" t="s">
        <v>1918</v>
      </c>
      <c r="H8125" s="2" t="s">
        <v>1919</v>
      </c>
      <c r="I8125" s="2" t="s">
        <v>26</v>
      </c>
      <c r="J8125" s="2" t="s">
        <v>27</v>
      </c>
      <c r="K8125" s="2" t="s">
        <v>146</v>
      </c>
      <c r="L8125" s="2" t="s">
        <v>147</v>
      </c>
      <c r="M8125" s="1">
        <v>19134</v>
      </c>
      <c r="N8125" s="2" t="s">
        <v>148</v>
      </c>
      <c r="O8125" s="2" t="s">
        <v>4291</v>
      </c>
      <c r="P8125" s="2" t="s">
        <v>71</v>
      </c>
      <c r="Q8125" s="2" t="s">
        <v>1216</v>
      </c>
      <c r="R8125" s="2" t="s">
        <v>4292</v>
      </c>
      <c r="S8125" s="1">
        <v>1079.9760000000001</v>
      </c>
      <c r="T8125" s="1">
        <v>4</v>
      </c>
      <c r="U8125" s="1">
        <v>0.4</v>
      </c>
      <c r="V8125" s="5">
        <v>125.99720000000001</v>
      </c>
    </row>
    <row r="8126" spans="1:22" ht="15" thickBot="1" x14ac:dyDescent="0.35">
      <c r="A8126" s="4">
        <v>8125</v>
      </c>
      <c r="B8126" s="2" t="s">
        <v>9844</v>
      </c>
      <c r="C8126" s="1">
        <v>2014</v>
      </c>
      <c r="D8126" s="3">
        <v>41890</v>
      </c>
      <c r="E8126" s="3">
        <v>41895</v>
      </c>
      <c r="F8126" s="2" t="s">
        <v>50</v>
      </c>
      <c r="G8126" s="2" t="s">
        <v>2896</v>
      </c>
      <c r="H8126" s="2" t="s">
        <v>2897</v>
      </c>
      <c r="I8126" s="2" t="s">
        <v>26</v>
      </c>
      <c r="J8126" s="2" t="s">
        <v>27</v>
      </c>
      <c r="K8126" s="2" t="s">
        <v>9436</v>
      </c>
      <c r="L8126" s="2" t="s">
        <v>43</v>
      </c>
      <c r="M8126" s="1">
        <v>95351</v>
      </c>
      <c r="N8126" s="2" t="s">
        <v>44</v>
      </c>
      <c r="O8126" s="2" t="s">
        <v>890</v>
      </c>
      <c r="P8126" s="2" t="s">
        <v>32</v>
      </c>
      <c r="Q8126" s="2" t="s">
        <v>36</v>
      </c>
      <c r="R8126" s="2" t="s">
        <v>891</v>
      </c>
      <c r="S8126" s="1">
        <v>161.56800000000001</v>
      </c>
      <c r="T8126" s="1">
        <v>2</v>
      </c>
      <c r="U8126" s="1">
        <v>0.2</v>
      </c>
      <c r="V8126" s="5">
        <v>-28.2744</v>
      </c>
    </row>
    <row r="8127" spans="1:22" ht="15" thickBot="1" x14ac:dyDescent="0.35">
      <c r="A8127" s="4">
        <v>8126</v>
      </c>
      <c r="B8127" s="2" t="s">
        <v>9845</v>
      </c>
      <c r="C8127" s="1">
        <v>2012</v>
      </c>
      <c r="D8127" s="3">
        <v>40945</v>
      </c>
      <c r="E8127" s="3">
        <v>40952</v>
      </c>
      <c r="F8127" s="2" t="s">
        <v>50</v>
      </c>
      <c r="G8127" s="2" t="s">
        <v>8648</v>
      </c>
      <c r="H8127" s="2" t="s">
        <v>8649</v>
      </c>
      <c r="I8127" s="2" t="s">
        <v>26</v>
      </c>
      <c r="J8127" s="2" t="s">
        <v>27</v>
      </c>
      <c r="K8127" s="2" t="s">
        <v>184</v>
      </c>
      <c r="L8127" s="2" t="s">
        <v>104</v>
      </c>
      <c r="M8127" s="1">
        <v>77070</v>
      </c>
      <c r="N8127" s="2" t="s">
        <v>105</v>
      </c>
      <c r="O8127" s="2" t="s">
        <v>3005</v>
      </c>
      <c r="P8127" s="2" t="s">
        <v>46</v>
      </c>
      <c r="Q8127" s="2" t="s">
        <v>75</v>
      </c>
      <c r="R8127" s="2" t="s">
        <v>3006</v>
      </c>
      <c r="S8127" s="1">
        <v>2.9340000000000002</v>
      </c>
      <c r="T8127" s="1">
        <v>3</v>
      </c>
      <c r="U8127" s="1">
        <v>0.8</v>
      </c>
      <c r="V8127" s="5">
        <v>-4.9878</v>
      </c>
    </row>
    <row r="8128" spans="1:22" ht="15" thickBot="1" x14ac:dyDescent="0.35">
      <c r="A8128" s="4">
        <v>8127</v>
      </c>
      <c r="B8128" s="2" t="s">
        <v>9845</v>
      </c>
      <c r="C8128" s="1">
        <v>2012</v>
      </c>
      <c r="D8128" s="3">
        <v>40945</v>
      </c>
      <c r="E8128" s="3">
        <v>40952</v>
      </c>
      <c r="F8128" s="2" t="s">
        <v>50</v>
      </c>
      <c r="G8128" s="2" t="s">
        <v>8648</v>
      </c>
      <c r="H8128" s="2" t="s">
        <v>8649</v>
      </c>
      <c r="I8128" s="2" t="s">
        <v>26</v>
      </c>
      <c r="J8128" s="2" t="s">
        <v>27</v>
      </c>
      <c r="K8128" s="2" t="s">
        <v>184</v>
      </c>
      <c r="L8128" s="2" t="s">
        <v>104</v>
      </c>
      <c r="M8128" s="1">
        <v>77070</v>
      </c>
      <c r="N8128" s="2" t="s">
        <v>105</v>
      </c>
      <c r="O8128" s="2" t="s">
        <v>468</v>
      </c>
      <c r="P8128" s="2" t="s">
        <v>71</v>
      </c>
      <c r="Q8128" s="2" t="s">
        <v>161</v>
      </c>
      <c r="R8128" s="2" t="s">
        <v>469</v>
      </c>
      <c r="S8128" s="1">
        <v>18.527999999999999</v>
      </c>
      <c r="T8128" s="1">
        <v>2</v>
      </c>
      <c r="U8128" s="1">
        <v>0.2</v>
      </c>
      <c r="V8128" s="5">
        <v>4.4004000000000003</v>
      </c>
    </row>
    <row r="8129" spans="1:22" ht="15" thickBot="1" x14ac:dyDescent="0.35">
      <c r="A8129" s="4">
        <v>8128</v>
      </c>
      <c r="B8129" s="2" t="s">
        <v>9845</v>
      </c>
      <c r="C8129" s="1">
        <v>2012</v>
      </c>
      <c r="D8129" s="3">
        <v>40945</v>
      </c>
      <c r="E8129" s="3">
        <v>40952</v>
      </c>
      <c r="F8129" s="2" t="s">
        <v>50</v>
      </c>
      <c r="G8129" s="2" t="s">
        <v>8648</v>
      </c>
      <c r="H8129" s="2" t="s">
        <v>8649</v>
      </c>
      <c r="I8129" s="2" t="s">
        <v>26</v>
      </c>
      <c r="J8129" s="2" t="s">
        <v>27</v>
      </c>
      <c r="K8129" s="2" t="s">
        <v>184</v>
      </c>
      <c r="L8129" s="2" t="s">
        <v>104</v>
      </c>
      <c r="M8129" s="1">
        <v>77070</v>
      </c>
      <c r="N8129" s="2" t="s">
        <v>105</v>
      </c>
      <c r="O8129" s="2" t="s">
        <v>5598</v>
      </c>
      <c r="P8129" s="2" t="s">
        <v>46</v>
      </c>
      <c r="Q8129" s="2" t="s">
        <v>59</v>
      </c>
      <c r="R8129" s="2" t="s">
        <v>5599</v>
      </c>
      <c r="S8129" s="1">
        <v>670.75199999999995</v>
      </c>
      <c r="T8129" s="1">
        <v>3</v>
      </c>
      <c r="U8129" s="1">
        <v>0.2</v>
      </c>
      <c r="V8129" s="5">
        <v>-125.76600000000001</v>
      </c>
    </row>
    <row r="8130" spans="1:22" ht="15" thickBot="1" x14ac:dyDescent="0.35">
      <c r="A8130" s="4">
        <v>8129</v>
      </c>
      <c r="B8130" s="2" t="s">
        <v>9846</v>
      </c>
      <c r="C8130" s="1">
        <v>2014</v>
      </c>
      <c r="D8130" s="3">
        <v>41878</v>
      </c>
      <c r="E8130" s="3">
        <v>41884</v>
      </c>
      <c r="F8130" s="2" t="s">
        <v>50</v>
      </c>
      <c r="G8130" s="2" t="s">
        <v>251</v>
      </c>
      <c r="H8130" s="2" t="s">
        <v>252</v>
      </c>
      <c r="I8130" s="2" t="s">
        <v>26</v>
      </c>
      <c r="J8130" s="2" t="s">
        <v>27</v>
      </c>
      <c r="K8130" s="2" t="s">
        <v>303</v>
      </c>
      <c r="L8130" s="2" t="s">
        <v>211</v>
      </c>
      <c r="M8130" s="1">
        <v>60610</v>
      </c>
      <c r="N8130" s="2" t="s">
        <v>105</v>
      </c>
      <c r="O8130" s="2" t="s">
        <v>2325</v>
      </c>
      <c r="P8130" s="2" t="s">
        <v>32</v>
      </c>
      <c r="Q8130" s="2" t="s">
        <v>65</v>
      </c>
      <c r="R8130" s="2" t="s">
        <v>2326</v>
      </c>
      <c r="S8130" s="1">
        <v>64.959999999999994</v>
      </c>
      <c r="T8130" s="1">
        <v>5</v>
      </c>
      <c r="U8130" s="1">
        <v>0.6</v>
      </c>
      <c r="V8130" s="5">
        <v>-43.847999999999999</v>
      </c>
    </row>
    <row r="8131" spans="1:22" ht="15" thickBot="1" x14ac:dyDescent="0.35">
      <c r="A8131" s="4">
        <v>8130</v>
      </c>
      <c r="B8131" s="2" t="s">
        <v>9847</v>
      </c>
      <c r="C8131" s="1">
        <v>2011</v>
      </c>
      <c r="D8131" s="3">
        <v>40744</v>
      </c>
      <c r="E8131" s="3">
        <v>40747</v>
      </c>
      <c r="F8131" s="2" t="s">
        <v>188</v>
      </c>
      <c r="G8131" s="2" t="s">
        <v>581</v>
      </c>
      <c r="H8131" s="2" t="s">
        <v>582</v>
      </c>
      <c r="I8131" s="2" t="s">
        <v>41</v>
      </c>
      <c r="J8131" s="2" t="s">
        <v>27</v>
      </c>
      <c r="K8131" s="2" t="s">
        <v>2855</v>
      </c>
      <c r="L8131" s="2" t="s">
        <v>43</v>
      </c>
      <c r="M8131" s="1">
        <v>92503</v>
      </c>
      <c r="N8131" s="2" t="s">
        <v>44</v>
      </c>
      <c r="O8131" s="2" t="s">
        <v>3558</v>
      </c>
      <c r="P8131" s="2" t="s">
        <v>71</v>
      </c>
      <c r="Q8131" s="2" t="s">
        <v>161</v>
      </c>
      <c r="R8131" s="2" t="s">
        <v>3559</v>
      </c>
      <c r="S8131" s="1">
        <v>41.94</v>
      </c>
      <c r="T8131" s="1">
        <v>2</v>
      </c>
      <c r="U8131" s="1">
        <v>0</v>
      </c>
      <c r="V8131" s="5">
        <v>15.0984</v>
      </c>
    </row>
    <row r="8132" spans="1:22" ht="15" thickBot="1" x14ac:dyDescent="0.35">
      <c r="A8132" s="4">
        <v>8131</v>
      </c>
      <c r="B8132" s="2" t="s">
        <v>9847</v>
      </c>
      <c r="C8132" s="1">
        <v>2011</v>
      </c>
      <c r="D8132" s="3">
        <v>40744</v>
      </c>
      <c r="E8132" s="3">
        <v>40747</v>
      </c>
      <c r="F8132" s="2" t="s">
        <v>188</v>
      </c>
      <c r="G8132" s="2" t="s">
        <v>581</v>
      </c>
      <c r="H8132" s="2" t="s">
        <v>582</v>
      </c>
      <c r="I8132" s="2" t="s">
        <v>41</v>
      </c>
      <c r="J8132" s="2" t="s">
        <v>27</v>
      </c>
      <c r="K8132" s="2" t="s">
        <v>2855</v>
      </c>
      <c r="L8132" s="2" t="s">
        <v>43</v>
      </c>
      <c r="M8132" s="1">
        <v>92503</v>
      </c>
      <c r="N8132" s="2" t="s">
        <v>44</v>
      </c>
      <c r="O8132" s="2" t="s">
        <v>5289</v>
      </c>
      <c r="P8132" s="2" t="s">
        <v>46</v>
      </c>
      <c r="Q8132" s="2" t="s">
        <v>90</v>
      </c>
      <c r="R8132" s="2" t="s">
        <v>5290</v>
      </c>
      <c r="S8132" s="1">
        <v>11.96</v>
      </c>
      <c r="T8132" s="1">
        <v>2</v>
      </c>
      <c r="U8132" s="1">
        <v>0</v>
      </c>
      <c r="V8132" s="5">
        <v>5.8604000000000003</v>
      </c>
    </row>
    <row r="8133" spans="1:22" ht="15" thickBot="1" x14ac:dyDescent="0.35">
      <c r="A8133" s="4">
        <v>8132</v>
      </c>
      <c r="B8133" s="2" t="s">
        <v>9847</v>
      </c>
      <c r="C8133" s="1">
        <v>2011</v>
      </c>
      <c r="D8133" s="3">
        <v>40744</v>
      </c>
      <c r="E8133" s="3">
        <v>40747</v>
      </c>
      <c r="F8133" s="2" t="s">
        <v>188</v>
      </c>
      <c r="G8133" s="2" t="s">
        <v>581</v>
      </c>
      <c r="H8133" s="2" t="s">
        <v>582</v>
      </c>
      <c r="I8133" s="2" t="s">
        <v>41</v>
      </c>
      <c r="J8133" s="2" t="s">
        <v>27</v>
      </c>
      <c r="K8133" s="2" t="s">
        <v>2855</v>
      </c>
      <c r="L8133" s="2" t="s">
        <v>43</v>
      </c>
      <c r="M8133" s="1">
        <v>92503</v>
      </c>
      <c r="N8133" s="2" t="s">
        <v>44</v>
      </c>
      <c r="O8133" s="2" t="s">
        <v>7096</v>
      </c>
      <c r="P8133" s="2" t="s">
        <v>46</v>
      </c>
      <c r="Q8133" s="2" t="s">
        <v>68</v>
      </c>
      <c r="R8133" s="2" t="s">
        <v>7097</v>
      </c>
      <c r="S8133" s="1">
        <v>13.12</v>
      </c>
      <c r="T8133" s="1">
        <v>4</v>
      </c>
      <c r="U8133" s="1">
        <v>0</v>
      </c>
      <c r="V8133" s="5">
        <v>3.8048000000000002</v>
      </c>
    </row>
    <row r="8134" spans="1:22" ht="15" thickBot="1" x14ac:dyDescent="0.35">
      <c r="A8134" s="4">
        <v>8133</v>
      </c>
      <c r="B8134" s="2" t="s">
        <v>9847</v>
      </c>
      <c r="C8134" s="1">
        <v>2011</v>
      </c>
      <c r="D8134" s="3">
        <v>40744</v>
      </c>
      <c r="E8134" s="3">
        <v>40747</v>
      </c>
      <c r="F8134" s="2" t="s">
        <v>188</v>
      </c>
      <c r="G8134" s="2" t="s">
        <v>581</v>
      </c>
      <c r="H8134" s="2" t="s">
        <v>582</v>
      </c>
      <c r="I8134" s="2" t="s">
        <v>41</v>
      </c>
      <c r="J8134" s="2" t="s">
        <v>27</v>
      </c>
      <c r="K8134" s="2" t="s">
        <v>2855</v>
      </c>
      <c r="L8134" s="2" t="s">
        <v>43</v>
      </c>
      <c r="M8134" s="1">
        <v>92503</v>
      </c>
      <c r="N8134" s="2" t="s">
        <v>44</v>
      </c>
      <c r="O8134" s="2" t="s">
        <v>2011</v>
      </c>
      <c r="P8134" s="2" t="s">
        <v>46</v>
      </c>
      <c r="Q8134" s="2" t="s">
        <v>59</v>
      </c>
      <c r="R8134" s="2" t="s">
        <v>2012</v>
      </c>
      <c r="S8134" s="1">
        <v>535.41</v>
      </c>
      <c r="T8134" s="1">
        <v>3</v>
      </c>
      <c r="U8134" s="1">
        <v>0</v>
      </c>
      <c r="V8134" s="5">
        <v>160.62299999999999</v>
      </c>
    </row>
    <row r="8135" spans="1:22" ht="15" thickBot="1" x14ac:dyDescent="0.35">
      <c r="A8135" s="4">
        <v>8134</v>
      </c>
      <c r="B8135" s="2" t="s">
        <v>9848</v>
      </c>
      <c r="C8135" s="1">
        <v>2012</v>
      </c>
      <c r="D8135" s="3">
        <v>41190</v>
      </c>
      <c r="E8135" s="3">
        <v>41195</v>
      </c>
      <c r="F8135" s="2" t="s">
        <v>50</v>
      </c>
      <c r="G8135" s="2" t="s">
        <v>189</v>
      </c>
      <c r="H8135" s="2" t="s">
        <v>190</v>
      </c>
      <c r="I8135" s="2" t="s">
        <v>41</v>
      </c>
      <c r="J8135" s="2" t="s">
        <v>27</v>
      </c>
      <c r="K8135" s="2" t="s">
        <v>815</v>
      </c>
      <c r="L8135" s="2" t="s">
        <v>104</v>
      </c>
      <c r="M8135" s="1">
        <v>75081</v>
      </c>
      <c r="N8135" s="2" t="s">
        <v>105</v>
      </c>
      <c r="O8135" s="2" t="s">
        <v>338</v>
      </c>
      <c r="P8135" s="2" t="s">
        <v>32</v>
      </c>
      <c r="Q8135" s="2" t="s">
        <v>65</v>
      </c>
      <c r="R8135" s="2" t="s">
        <v>339</v>
      </c>
      <c r="S8135" s="1">
        <v>72.78</v>
      </c>
      <c r="T8135" s="1">
        <v>3</v>
      </c>
      <c r="U8135" s="1">
        <v>0.6</v>
      </c>
      <c r="V8135" s="5">
        <v>-70.960499999999996</v>
      </c>
    </row>
    <row r="8136" spans="1:22" ht="15" thickBot="1" x14ac:dyDescent="0.35">
      <c r="A8136" s="4">
        <v>8135</v>
      </c>
      <c r="B8136" s="2" t="s">
        <v>9849</v>
      </c>
      <c r="C8136" s="1">
        <v>2012</v>
      </c>
      <c r="D8136" s="3">
        <v>40955</v>
      </c>
      <c r="E8136" s="3">
        <v>40960</v>
      </c>
      <c r="F8136" s="2" t="s">
        <v>50</v>
      </c>
      <c r="G8136" s="2" t="s">
        <v>2983</v>
      </c>
      <c r="H8136" s="2" t="s">
        <v>2984</v>
      </c>
      <c r="I8136" s="2" t="s">
        <v>26</v>
      </c>
      <c r="J8136" s="2" t="s">
        <v>27</v>
      </c>
      <c r="K8136" s="2" t="s">
        <v>42</v>
      </c>
      <c r="L8136" s="2" t="s">
        <v>43</v>
      </c>
      <c r="M8136" s="1">
        <v>90008</v>
      </c>
      <c r="N8136" s="2" t="s">
        <v>44</v>
      </c>
      <c r="O8136" s="2" t="s">
        <v>1251</v>
      </c>
      <c r="P8136" s="2" t="s">
        <v>46</v>
      </c>
      <c r="Q8136" s="2" t="s">
        <v>90</v>
      </c>
      <c r="R8136" s="2" t="s">
        <v>1252</v>
      </c>
      <c r="S8136" s="1">
        <v>36.840000000000003</v>
      </c>
      <c r="T8136" s="1">
        <v>3</v>
      </c>
      <c r="U8136" s="1">
        <v>0</v>
      </c>
      <c r="V8136" s="5">
        <v>17.314800000000002</v>
      </c>
    </row>
    <row r="8137" spans="1:22" ht="15" thickBot="1" x14ac:dyDescent="0.35">
      <c r="A8137" s="4">
        <v>8136</v>
      </c>
      <c r="B8137" s="2" t="s">
        <v>9849</v>
      </c>
      <c r="C8137" s="1">
        <v>2012</v>
      </c>
      <c r="D8137" s="3">
        <v>40955</v>
      </c>
      <c r="E8137" s="3">
        <v>40960</v>
      </c>
      <c r="F8137" s="2" t="s">
        <v>50</v>
      </c>
      <c r="G8137" s="2" t="s">
        <v>2983</v>
      </c>
      <c r="H8137" s="2" t="s">
        <v>2984</v>
      </c>
      <c r="I8137" s="2" t="s">
        <v>26</v>
      </c>
      <c r="J8137" s="2" t="s">
        <v>27</v>
      </c>
      <c r="K8137" s="2" t="s">
        <v>42</v>
      </c>
      <c r="L8137" s="2" t="s">
        <v>43</v>
      </c>
      <c r="M8137" s="1">
        <v>90008</v>
      </c>
      <c r="N8137" s="2" t="s">
        <v>44</v>
      </c>
      <c r="O8137" s="2" t="s">
        <v>257</v>
      </c>
      <c r="P8137" s="2" t="s">
        <v>46</v>
      </c>
      <c r="Q8137" s="2" t="s">
        <v>47</v>
      </c>
      <c r="R8137" s="2" t="s">
        <v>258</v>
      </c>
      <c r="S8137" s="1">
        <v>87.71</v>
      </c>
      <c r="T8137" s="1">
        <v>7</v>
      </c>
      <c r="U8137" s="1">
        <v>0</v>
      </c>
      <c r="V8137" s="5">
        <v>41.223700000000001</v>
      </c>
    </row>
    <row r="8138" spans="1:22" ht="15" thickBot="1" x14ac:dyDescent="0.35">
      <c r="A8138" s="4">
        <v>8137</v>
      </c>
      <c r="B8138" s="2" t="s">
        <v>9850</v>
      </c>
      <c r="C8138" s="1">
        <v>2013</v>
      </c>
      <c r="D8138" s="3">
        <v>41499</v>
      </c>
      <c r="E8138" s="3">
        <v>41503</v>
      </c>
      <c r="F8138" s="2" t="s">
        <v>50</v>
      </c>
      <c r="G8138" s="2" t="s">
        <v>6582</v>
      </c>
      <c r="H8138" s="2" t="s">
        <v>6583</v>
      </c>
      <c r="I8138" s="2" t="s">
        <v>41</v>
      </c>
      <c r="J8138" s="2" t="s">
        <v>27</v>
      </c>
      <c r="K8138" s="2" t="s">
        <v>1792</v>
      </c>
      <c r="L8138" s="2" t="s">
        <v>54</v>
      </c>
      <c r="M8138" s="1">
        <v>33801</v>
      </c>
      <c r="N8138" s="2" t="s">
        <v>30</v>
      </c>
      <c r="O8138" s="2" t="s">
        <v>1105</v>
      </c>
      <c r="P8138" s="2" t="s">
        <v>32</v>
      </c>
      <c r="Q8138" s="2" t="s">
        <v>56</v>
      </c>
      <c r="R8138" s="2" t="s">
        <v>1106</v>
      </c>
      <c r="S8138" s="1">
        <v>562.29250000000002</v>
      </c>
      <c r="T8138" s="1">
        <v>7</v>
      </c>
      <c r="U8138" s="1">
        <v>0.45</v>
      </c>
      <c r="V8138" s="5">
        <v>-255.58750000000001</v>
      </c>
    </row>
    <row r="8139" spans="1:22" ht="15" thickBot="1" x14ac:dyDescent="0.35">
      <c r="A8139" s="4">
        <v>8138</v>
      </c>
      <c r="B8139" s="2" t="s">
        <v>9851</v>
      </c>
      <c r="C8139" s="1">
        <v>2011</v>
      </c>
      <c r="D8139" s="3">
        <v>40856</v>
      </c>
      <c r="E8139" s="3">
        <v>40860</v>
      </c>
      <c r="F8139" s="2" t="s">
        <v>50</v>
      </c>
      <c r="G8139" s="2" t="s">
        <v>6279</v>
      </c>
      <c r="H8139" s="2" t="s">
        <v>6280</v>
      </c>
      <c r="I8139" s="2" t="s">
        <v>102</v>
      </c>
      <c r="J8139" s="2" t="s">
        <v>27</v>
      </c>
      <c r="K8139" s="2" t="s">
        <v>266</v>
      </c>
      <c r="L8139" s="2" t="s">
        <v>267</v>
      </c>
      <c r="M8139" s="1">
        <v>10035</v>
      </c>
      <c r="N8139" s="2" t="s">
        <v>148</v>
      </c>
      <c r="O8139" s="2" t="s">
        <v>1082</v>
      </c>
      <c r="P8139" s="2" t="s">
        <v>32</v>
      </c>
      <c r="Q8139" s="2" t="s">
        <v>65</v>
      </c>
      <c r="R8139" s="2" t="s">
        <v>3797</v>
      </c>
      <c r="S8139" s="1">
        <v>56.52</v>
      </c>
      <c r="T8139" s="1">
        <v>9</v>
      </c>
      <c r="U8139" s="1">
        <v>0</v>
      </c>
      <c r="V8139" s="5">
        <v>21.477599999999999</v>
      </c>
    </row>
    <row r="8140" spans="1:22" ht="15" thickBot="1" x14ac:dyDescent="0.35">
      <c r="A8140" s="4">
        <v>8139</v>
      </c>
      <c r="B8140" s="2" t="s">
        <v>9852</v>
      </c>
      <c r="C8140" s="1">
        <v>2013</v>
      </c>
      <c r="D8140" s="3">
        <v>41474</v>
      </c>
      <c r="E8140" s="3">
        <v>41478</v>
      </c>
      <c r="F8140" s="2" t="s">
        <v>50</v>
      </c>
      <c r="G8140" s="2" t="s">
        <v>638</v>
      </c>
      <c r="H8140" s="2" t="s">
        <v>639</v>
      </c>
      <c r="I8140" s="2" t="s">
        <v>102</v>
      </c>
      <c r="J8140" s="2" t="s">
        <v>27</v>
      </c>
      <c r="K8140" s="2" t="s">
        <v>146</v>
      </c>
      <c r="L8140" s="2" t="s">
        <v>147</v>
      </c>
      <c r="M8140" s="1">
        <v>19140</v>
      </c>
      <c r="N8140" s="2" t="s">
        <v>148</v>
      </c>
      <c r="O8140" s="2" t="s">
        <v>3229</v>
      </c>
      <c r="P8140" s="2" t="s">
        <v>46</v>
      </c>
      <c r="Q8140" s="2" t="s">
        <v>68</v>
      </c>
      <c r="R8140" s="2" t="s">
        <v>3230</v>
      </c>
      <c r="S8140" s="1">
        <v>11.263999999999999</v>
      </c>
      <c r="T8140" s="1">
        <v>8</v>
      </c>
      <c r="U8140" s="1">
        <v>0.2</v>
      </c>
      <c r="V8140" s="5">
        <v>1.2672000000000001</v>
      </c>
    </row>
    <row r="8141" spans="1:22" ht="15" thickBot="1" x14ac:dyDescent="0.35">
      <c r="A8141" s="4">
        <v>8140</v>
      </c>
      <c r="B8141" s="2" t="s">
        <v>9852</v>
      </c>
      <c r="C8141" s="1">
        <v>2013</v>
      </c>
      <c r="D8141" s="3">
        <v>41474</v>
      </c>
      <c r="E8141" s="3">
        <v>41478</v>
      </c>
      <c r="F8141" s="2" t="s">
        <v>50</v>
      </c>
      <c r="G8141" s="2" t="s">
        <v>638</v>
      </c>
      <c r="H8141" s="2" t="s">
        <v>639</v>
      </c>
      <c r="I8141" s="2" t="s">
        <v>102</v>
      </c>
      <c r="J8141" s="2" t="s">
        <v>27</v>
      </c>
      <c r="K8141" s="2" t="s">
        <v>146</v>
      </c>
      <c r="L8141" s="2" t="s">
        <v>147</v>
      </c>
      <c r="M8141" s="1">
        <v>19140</v>
      </c>
      <c r="N8141" s="2" t="s">
        <v>148</v>
      </c>
      <c r="O8141" s="2" t="s">
        <v>3284</v>
      </c>
      <c r="P8141" s="2" t="s">
        <v>46</v>
      </c>
      <c r="Q8141" s="2" t="s">
        <v>59</v>
      </c>
      <c r="R8141" s="2" t="s">
        <v>3285</v>
      </c>
      <c r="S8141" s="1">
        <v>284.08</v>
      </c>
      <c r="T8141" s="1">
        <v>10</v>
      </c>
      <c r="U8141" s="1">
        <v>0.2</v>
      </c>
      <c r="V8141" s="5">
        <v>24.856999999999999</v>
      </c>
    </row>
    <row r="8142" spans="1:22" ht="15" thickBot="1" x14ac:dyDescent="0.35">
      <c r="A8142" s="4">
        <v>8141</v>
      </c>
      <c r="B8142" s="2" t="s">
        <v>9852</v>
      </c>
      <c r="C8142" s="1">
        <v>2013</v>
      </c>
      <c r="D8142" s="3">
        <v>41474</v>
      </c>
      <c r="E8142" s="3">
        <v>41478</v>
      </c>
      <c r="F8142" s="2" t="s">
        <v>50</v>
      </c>
      <c r="G8142" s="2" t="s">
        <v>638</v>
      </c>
      <c r="H8142" s="2" t="s">
        <v>639</v>
      </c>
      <c r="I8142" s="2" t="s">
        <v>102</v>
      </c>
      <c r="J8142" s="2" t="s">
        <v>27</v>
      </c>
      <c r="K8142" s="2" t="s">
        <v>146</v>
      </c>
      <c r="L8142" s="2" t="s">
        <v>147</v>
      </c>
      <c r="M8142" s="1">
        <v>19140</v>
      </c>
      <c r="N8142" s="2" t="s">
        <v>148</v>
      </c>
      <c r="O8142" s="2" t="s">
        <v>2372</v>
      </c>
      <c r="P8142" s="2" t="s">
        <v>46</v>
      </c>
      <c r="Q8142" s="2" t="s">
        <v>90</v>
      </c>
      <c r="R8142" s="2" t="s">
        <v>2373</v>
      </c>
      <c r="S8142" s="1">
        <v>18.495999999999999</v>
      </c>
      <c r="T8142" s="1">
        <v>4</v>
      </c>
      <c r="U8142" s="1">
        <v>0.2</v>
      </c>
      <c r="V8142" s="5">
        <v>6.7047999999999996</v>
      </c>
    </row>
    <row r="8143" spans="1:22" ht="15" thickBot="1" x14ac:dyDescent="0.35">
      <c r="A8143" s="4">
        <v>8142</v>
      </c>
      <c r="B8143" s="2" t="s">
        <v>9853</v>
      </c>
      <c r="C8143" s="1">
        <v>2013</v>
      </c>
      <c r="D8143" s="3">
        <v>41310</v>
      </c>
      <c r="E8143" s="3">
        <v>41315</v>
      </c>
      <c r="F8143" s="2" t="s">
        <v>50</v>
      </c>
      <c r="G8143" s="2" t="s">
        <v>5491</v>
      </c>
      <c r="H8143" s="2" t="s">
        <v>5492</v>
      </c>
      <c r="I8143" s="2" t="s">
        <v>26</v>
      </c>
      <c r="J8143" s="2" t="s">
        <v>27</v>
      </c>
      <c r="K8143" s="2" t="s">
        <v>947</v>
      </c>
      <c r="L8143" s="2" t="s">
        <v>43</v>
      </c>
      <c r="M8143" s="1">
        <v>92037</v>
      </c>
      <c r="N8143" s="2" t="s">
        <v>44</v>
      </c>
      <c r="O8143" s="2" t="s">
        <v>2365</v>
      </c>
      <c r="P8143" s="2" t="s">
        <v>46</v>
      </c>
      <c r="Q8143" s="2" t="s">
        <v>47</v>
      </c>
      <c r="R8143" s="2" t="s">
        <v>2366</v>
      </c>
      <c r="S8143" s="1">
        <v>14.73</v>
      </c>
      <c r="T8143" s="1">
        <v>3</v>
      </c>
      <c r="U8143" s="1">
        <v>0</v>
      </c>
      <c r="V8143" s="5">
        <v>7.2176999999999998</v>
      </c>
    </row>
    <row r="8144" spans="1:22" ht="15" thickBot="1" x14ac:dyDescent="0.35">
      <c r="A8144" s="4">
        <v>8143</v>
      </c>
      <c r="B8144" s="2" t="s">
        <v>9853</v>
      </c>
      <c r="C8144" s="1">
        <v>2013</v>
      </c>
      <c r="D8144" s="3">
        <v>41310</v>
      </c>
      <c r="E8144" s="3">
        <v>41315</v>
      </c>
      <c r="F8144" s="2" t="s">
        <v>50</v>
      </c>
      <c r="G8144" s="2" t="s">
        <v>5491</v>
      </c>
      <c r="H8144" s="2" t="s">
        <v>5492</v>
      </c>
      <c r="I8144" s="2" t="s">
        <v>26</v>
      </c>
      <c r="J8144" s="2" t="s">
        <v>27</v>
      </c>
      <c r="K8144" s="2" t="s">
        <v>947</v>
      </c>
      <c r="L8144" s="2" t="s">
        <v>43</v>
      </c>
      <c r="M8144" s="1">
        <v>92037</v>
      </c>
      <c r="N8144" s="2" t="s">
        <v>44</v>
      </c>
      <c r="O8144" s="2" t="s">
        <v>3219</v>
      </c>
      <c r="P8144" s="2" t="s">
        <v>46</v>
      </c>
      <c r="Q8144" s="2" t="s">
        <v>59</v>
      </c>
      <c r="R8144" s="2" t="s">
        <v>3220</v>
      </c>
      <c r="S8144" s="1">
        <v>186.54</v>
      </c>
      <c r="T8144" s="1">
        <v>3</v>
      </c>
      <c r="U8144" s="1">
        <v>0</v>
      </c>
      <c r="V8144" s="5">
        <v>50.3658</v>
      </c>
    </row>
    <row r="8145" spans="1:22" ht="15" thickBot="1" x14ac:dyDescent="0.35">
      <c r="A8145" s="4">
        <v>8144</v>
      </c>
      <c r="B8145" s="2" t="s">
        <v>9853</v>
      </c>
      <c r="C8145" s="1">
        <v>2013</v>
      </c>
      <c r="D8145" s="3">
        <v>41310</v>
      </c>
      <c r="E8145" s="3">
        <v>41315</v>
      </c>
      <c r="F8145" s="2" t="s">
        <v>50</v>
      </c>
      <c r="G8145" s="2" t="s">
        <v>5491</v>
      </c>
      <c r="H8145" s="2" t="s">
        <v>5492</v>
      </c>
      <c r="I8145" s="2" t="s">
        <v>26</v>
      </c>
      <c r="J8145" s="2" t="s">
        <v>27</v>
      </c>
      <c r="K8145" s="2" t="s">
        <v>947</v>
      </c>
      <c r="L8145" s="2" t="s">
        <v>43</v>
      </c>
      <c r="M8145" s="1">
        <v>92037</v>
      </c>
      <c r="N8145" s="2" t="s">
        <v>44</v>
      </c>
      <c r="O8145" s="2" t="s">
        <v>2400</v>
      </c>
      <c r="P8145" s="2" t="s">
        <v>32</v>
      </c>
      <c r="Q8145" s="2" t="s">
        <v>56</v>
      </c>
      <c r="R8145" s="2" t="s">
        <v>2401</v>
      </c>
      <c r="S8145" s="1">
        <v>557.72799999999995</v>
      </c>
      <c r="T8145" s="1">
        <v>4</v>
      </c>
      <c r="U8145" s="1">
        <v>0.2</v>
      </c>
      <c r="V8145" s="5">
        <v>6.9715999999999996</v>
      </c>
    </row>
    <row r="8146" spans="1:22" ht="15" thickBot="1" x14ac:dyDescent="0.35">
      <c r="A8146" s="4">
        <v>8145</v>
      </c>
      <c r="B8146" s="2" t="s">
        <v>9853</v>
      </c>
      <c r="C8146" s="1">
        <v>2013</v>
      </c>
      <c r="D8146" s="3">
        <v>41310</v>
      </c>
      <c r="E8146" s="3">
        <v>41315</v>
      </c>
      <c r="F8146" s="2" t="s">
        <v>50</v>
      </c>
      <c r="G8146" s="2" t="s">
        <v>5491</v>
      </c>
      <c r="H8146" s="2" t="s">
        <v>5492</v>
      </c>
      <c r="I8146" s="2" t="s">
        <v>26</v>
      </c>
      <c r="J8146" s="2" t="s">
        <v>27</v>
      </c>
      <c r="K8146" s="2" t="s">
        <v>947</v>
      </c>
      <c r="L8146" s="2" t="s">
        <v>43</v>
      </c>
      <c r="M8146" s="1">
        <v>92037</v>
      </c>
      <c r="N8146" s="2" t="s">
        <v>44</v>
      </c>
      <c r="O8146" s="2" t="s">
        <v>615</v>
      </c>
      <c r="P8146" s="2" t="s">
        <v>71</v>
      </c>
      <c r="Q8146" s="2" t="s">
        <v>72</v>
      </c>
      <c r="R8146" s="2" t="s">
        <v>616</v>
      </c>
      <c r="S8146" s="1">
        <v>159.96799999999999</v>
      </c>
      <c r="T8146" s="1">
        <v>4</v>
      </c>
      <c r="U8146" s="1">
        <v>0.2</v>
      </c>
      <c r="V8146" s="5">
        <v>-31.993600000000001</v>
      </c>
    </row>
    <row r="8147" spans="1:22" ht="15" thickBot="1" x14ac:dyDescent="0.35">
      <c r="A8147" s="4">
        <v>8146</v>
      </c>
      <c r="B8147" s="2" t="s">
        <v>9854</v>
      </c>
      <c r="C8147" s="1">
        <v>2011</v>
      </c>
      <c r="D8147" s="3">
        <v>40714</v>
      </c>
      <c r="E8147" s="3">
        <v>40721</v>
      </c>
      <c r="F8147" s="2" t="s">
        <v>50</v>
      </c>
      <c r="G8147" s="2" t="s">
        <v>3998</v>
      </c>
      <c r="H8147" s="2" t="s">
        <v>3999</v>
      </c>
      <c r="I8147" s="2" t="s">
        <v>26</v>
      </c>
      <c r="J8147" s="2" t="s">
        <v>27</v>
      </c>
      <c r="K8147" s="2" t="s">
        <v>7526</v>
      </c>
      <c r="L8147" s="2" t="s">
        <v>649</v>
      </c>
      <c r="M8147" s="1">
        <v>73505</v>
      </c>
      <c r="N8147" s="2" t="s">
        <v>105</v>
      </c>
      <c r="O8147" s="2" t="s">
        <v>4613</v>
      </c>
      <c r="P8147" s="2" t="s">
        <v>46</v>
      </c>
      <c r="Q8147" s="2" t="s">
        <v>78</v>
      </c>
      <c r="R8147" s="2" t="s">
        <v>4614</v>
      </c>
      <c r="S8147" s="1">
        <v>471.9</v>
      </c>
      <c r="T8147" s="1">
        <v>6</v>
      </c>
      <c r="U8147" s="1">
        <v>0</v>
      </c>
      <c r="V8147" s="5">
        <v>155.727</v>
      </c>
    </row>
    <row r="8148" spans="1:22" ht="15" thickBot="1" x14ac:dyDescent="0.35">
      <c r="A8148" s="4">
        <v>8147</v>
      </c>
      <c r="B8148" s="2" t="s">
        <v>9854</v>
      </c>
      <c r="C8148" s="1">
        <v>2011</v>
      </c>
      <c r="D8148" s="3">
        <v>40714</v>
      </c>
      <c r="E8148" s="3">
        <v>40721</v>
      </c>
      <c r="F8148" s="2" t="s">
        <v>50</v>
      </c>
      <c r="G8148" s="2" t="s">
        <v>3998</v>
      </c>
      <c r="H8148" s="2" t="s">
        <v>3999</v>
      </c>
      <c r="I8148" s="2" t="s">
        <v>26</v>
      </c>
      <c r="J8148" s="2" t="s">
        <v>27</v>
      </c>
      <c r="K8148" s="2" t="s">
        <v>7526</v>
      </c>
      <c r="L8148" s="2" t="s">
        <v>649</v>
      </c>
      <c r="M8148" s="1">
        <v>73505</v>
      </c>
      <c r="N8148" s="2" t="s">
        <v>105</v>
      </c>
      <c r="O8148" s="2" t="s">
        <v>5170</v>
      </c>
      <c r="P8148" s="2" t="s">
        <v>46</v>
      </c>
      <c r="Q8148" s="2" t="s">
        <v>68</v>
      </c>
      <c r="R8148" s="2" t="s">
        <v>5171</v>
      </c>
      <c r="S8148" s="1">
        <v>3.52</v>
      </c>
      <c r="T8148" s="1">
        <v>2</v>
      </c>
      <c r="U8148" s="1">
        <v>0</v>
      </c>
      <c r="V8148" s="5">
        <v>1.6896</v>
      </c>
    </row>
    <row r="8149" spans="1:22" ht="15" thickBot="1" x14ac:dyDescent="0.35">
      <c r="A8149" s="4">
        <v>8148</v>
      </c>
      <c r="B8149" s="2" t="s">
        <v>9855</v>
      </c>
      <c r="C8149" s="1">
        <v>2014</v>
      </c>
      <c r="D8149" s="3">
        <v>41800</v>
      </c>
      <c r="E8149" s="3">
        <v>41805</v>
      </c>
      <c r="F8149" s="2" t="s">
        <v>50</v>
      </c>
      <c r="G8149" s="2" t="s">
        <v>1408</v>
      </c>
      <c r="H8149" s="2" t="s">
        <v>1409</v>
      </c>
      <c r="I8149" s="2" t="s">
        <v>26</v>
      </c>
      <c r="J8149" s="2" t="s">
        <v>27</v>
      </c>
      <c r="K8149" s="2" t="s">
        <v>1976</v>
      </c>
      <c r="L8149" s="2" t="s">
        <v>319</v>
      </c>
      <c r="M8149" s="1">
        <v>24153</v>
      </c>
      <c r="N8149" s="2" t="s">
        <v>30</v>
      </c>
      <c r="O8149" s="2" t="s">
        <v>185</v>
      </c>
      <c r="P8149" s="2" t="s">
        <v>46</v>
      </c>
      <c r="Q8149" s="2" t="s">
        <v>90</v>
      </c>
      <c r="R8149" s="2" t="s">
        <v>186</v>
      </c>
      <c r="S8149" s="1">
        <v>49.12</v>
      </c>
      <c r="T8149" s="1">
        <v>4</v>
      </c>
      <c r="U8149" s="1">
        <v>0</v>
      </c>
      <c r="V8149" s="5">
        <v>23.086400000000001</v>
      </c>
    </row>
    <row r="8150" spans="1:22" ht="15" thickBot="1" x14ac:dyDescent="0.35">
      <c r="A8150" s="4">
        <v>8149</v>
      </c>
      <c r="B8150" s="2" t="s">
        <v>9856</v>
      </c>
      <c r="C8150" s="1">
        <v>2013</v>
      </c>
      <c r="D8150" s="3">
        <v>41636</v>
      </c>
      <c r="E8150" s="3">
        <v>41640</v>
      </c>
      <c r="F8150" s="2" t="s">
        <v>50</v>
      </c>
      <c r="G8150" s="2" t="s">
        <v>6139</v>
      </c>
      <c r="H8150" s="2" t="s">
        <v>6140</v>
      </c>
      <c r="I8150" s="2" t="s">
        <v>102</v>
      </c>
      <c r="J8150" s="2" t="s">
        <v>27</v>
      </c>
      <c r="K8150" s="2" t="s">
        <v>2542</v>
      </c>
      <c r="L8150" s="2" t="s">
        <v>43</v>
      </c>
      <c r="M8150" s="1">
        <v>92704</v>
      </c>
      <c r="N8150" s="2" t="s">
        <v>44</v>
      </c>
      <c r="O8150" s="2" t="s">
        <v>2918</v>
      </c>
      <c r="P8150" s="2" t="s">
        <v>46</v>
      </c>
      <c r="Q8150" s="2" t="s">
        <v>47</v>
      </c>
      <c r="R8150" s="2" t="s">
        <v>2919</v>
      </c>
      <c r="S8150" s="1">
        <v>20.16</v>
      </c>
      <c r="T8150" s="1">
        <v>7</v>
      </c>
      <c r="U8150" s="1">
        <v>0</v>
      </c>
      <c r="V8150" s="5">
        <v>9.8783999999999992</v>
      </c>
    </row>
    <row r="8151" spans="1:22" ht="15" thickBot="1" x14ac:dyDescent="0.35">
      <c r="A8151" s="4">
        <v>8150</v>
      </c>
      <c r="B8151" s="2" t="s">
        <v>9857</v>
      </c>
      <c r="C8151" s="1">
        <v>2011</v>
      </c>
      <c r="D8151" s="3">
        <v>40570</v>
      </c>
      <c r="E8151" s="3">
        <v>40573</v>
      </c>
      <c r="F8151" s="2" t="s">
        <v>188</v>
      </c>
      <c r="G8151" s="2" t="s">
        <v>6011</v>
      </c>
      <c r="H8151" s="2" t="s">
        <v>6012</v>
      </c>
      <c r="I8151" s="2" t="s">
        <v>41</v>
      </c>
      <c r="J8151" s="2" t="s">
        <v>27</v>
      </c>
      <c r="K8151" s="2" t="s">
        <v>9858</v>
      </c>
      <c r="L8151" s="2" t="s">
        <v>5325</v>
      </c>
      <c r="M8151" s="1">
        <v>57701</v>
      </c>
      <c r="N8151" s="2" t="s">
        <v>105</v>
      </c>
      <c r="O8151" s="2" t="s">
        <v>3718</v>
      </c>
      <c r="P8151" s="2" t="s">
        <v>46</v>
      </c>
      <c r="Q8151" s="2" t="s">
        <v>75</v>
      </c>
      <c r="R8151" s="2" t="s">
        <v>3719</v>
      </c>
      <c r="S8151" s="1">
        <v>10.68</v>
      </c>
      <c r="T8151" s="1">
        <v>2</v>
      </c>
      <c r="U8151" s="1">
        <v>0</v>
      </c>
      <c r="V8151" s="5">
        <v>5.0195999999999996</v>
      </c>
    </row>
    <row r="8152" spans="1:22" ht="15" thickBot="1" x14ac:dyDescent="0.35">
      <c r="A8152" s="4">
        <v>8151</v>
      </c>
      <c r="B8152" s="2" t="s">
        <v>9857</v>
      </c>
      <c r="C8152" s="1">
        <v>2011</v>
      </c>
      <c r="D8152" s="3">
        <v>40570</v>
      </c>
      <c r="E8152" s="3">
        <v>40573</v>
      </c>
      <c r="F8152" s="2" t="s">
        <v>188</v>
      </c>
      <c r="G8152" s="2" t="s">
        <v>6011</v>
      </c>
      <c r="H8152" s="2" t="s">
        <v>6012</v>
      </c>
      <c r="I8152" s="2" t="s">
        <v>41</v>
      </c>
      <c r="J8152" s="2" t="s">
        <v>27</v>
      </c>
      <c r="K8152" s="2" t="s">
        <v>9858</v>
      </c>
      <c r="L8152" s="2" t="s">
        <v>5325</v>
      </c>
      <c r="M8152" s="1">
        <v>57701</v>
      </c>
      <c r="N8152" s="2" t="s">
        <v>105</v>
      </c>
      <c r="O8152" s="2" t="s">
        <v>2462</v>
      </c>
      <c r="P8152" s="2" t="s">
        <v>32</v>
      </c>
      <c r="Q8152" s="2" t="s">
        <v>33</v>
      </c>
      <c r="R8152" s="2" t="s">
        <v>2463</v>
      </c>
      <c r="S8152" s="1">
        <v>141.96</v>
      </c>
      <c r="T8152" s="1">
        <v>2</v>
      </c>
      <c r="U8152" s="1">
        <v>0</v>
      </c>
      <c r="V8152" s="5">
        <v>39.748800000000003</v>
      </c>
    </row>
    <row r="8153" spans="1:22" ht="15" thickBot="1" x14ac:dyDescent="0.35">
      <c r="A8153" s="4">
        <v>8152</v>
      </c>
      <c r="B8153" s="2" t="s">
        <v>9859</v>
      </c>
      <c r="C8153" s="1">
        <v>2014</v>
      </c>
      <c r="D8153" s="3">
        <v>41722</v>
      </c>
      <c r="E8153" s="3">
        <v>41724</v>
      </c>
      <c r="F8153" s="2" t="s">
        <v>188</v>
      </c>
      <c r="G8153" s="2" t="s">
        <v>1558</v>
      </c>
      <c r="H8153" s="2" t="s">
        <v>1559</v>
      </c>
      <c r="I8153" s="2" t="s">
        <v>26</v>
      </c>
      <c r="J8153" s="2" t="s">
        <v>27</v>
      </c>
      <c r="K8153" s="2" t="s">
        <v>95</v>
      </c>
      <c r="L8153" s="2" t="s">
        <v>96</v>
      </c>
      <c r="M8153" s="1">
        <v>98115</v>
      </c>
      <c r="N8153" s="2" t="s">
        <v>44</v>
      </c>
      <c r="O8153" s="2" t="s">
        <v>2808</v>
      </c>
      <c r="P8153" s="2" t="s">
        <v>46</v>
      </c>
      <c r="Q8153" s="2" t="s">
        <v>59</v>
      </c>
      <c r="R8153" s="2" t="s">
        <v>2809</v>
      </c>
      <c r="S8153" s="1">
        <v>32.479999999999997</v>
      </c>
      <c r="T8153" s="1">
        <v>2</v>
      </c>
      <c r="U8153" s="1">
        <v>0</v>
      </c>
      <c r="V8153" s="5">
        <v>4.8719999999999999</v>
      </c>
    </row>
    <row r="8154" spans="1:22" ht="15" thickBot="1" x14ac:dyDescent="0.35">
      <c r="A8154" s="4">
        <v>8153</v>
      </c>
      <c r="B8154" s="2" t="s">
        <v>9859</v>
      </c>
      <c r="C8154" s="1">
        <v>2014</v>
      </c>
      <c r="D8154" s="3">
        <v>41722</v>
      </c>
      <c r="E8154" s="3">
        <v>41724</v>
      </c>
      <c r="F8154" s="2" t="s">
        <v>188</v>
      </c>
      <c r="G8154" s="2" t="s">
        <v>1558</v>
      </c>
      <c r="H8154" s="2" t="s">
        <v>1559</v>
      </c>
      <c r="I8154" s="2" t="s">
        <v>26</v>
      </c>
      <c r="J8154" s="2" t="s">
        <v>27</v>
      </c>
      <c r="K8154" s="2" t="s">
        <v>95</v>
      </c>
      <c r="L8154" s="2" t="s">
        <v>96</v>
      </c>
      <c r="M8154" s="1">
        <v>98115</v>
      </c>
      <c r="N8154" s="2" t="s">
        <v>44</v>
      </c>
      <c r="O8154" s="2" t="s">
        <v>1865</v>
      </c>
      <c r="P8154" s="2" t="s">
        <v>46</v>
      </c>
      <c r="Q8154" s="2" t="s">
        <v>90</v>
      </c>
      <c r="R8154" s="2" t="s">
        <v>1866</v>
      </c>
      <c r="S8154" s="1">
        <v>20.04</v>
      </c>
      <c r="T8154" s="1">
        <v>3</v>
      </c>
      <c r="U8154" s="1">
        <v>0</v>
      </c>
      <c r="V8154" s="5">
        <v>9.6191999999999993</v>
      </c>
    </row>
    <row r="8155" spans="1:22" ht="15" thickBot="1" x14ac:dyDescent="0.35">
      <c r="A8155" s="4">
        <v>8154</v>
      </c>
      <c r="B8155" s="2" t="s">
        <v>9859</v>
      </c>
      <c r="C8155" s="1">
        <v>2014</v>
      </c>
      <c r="D8155" s="3">
        <v>41722</v>
      </c>
      <c r="E8155" s="3">
        <v>41724</v>
      </c>
      <c r="F8155" s="2" t="s">
        <v>188</v>
      </c>
      <c r="G8155" s="2" t="s">
        <v>1558</v>
      </c>
      <c r="H8155" s="2" t="s">
        <v>1559</v>
      </c>
      <c r="I8155" s="2" t="s">
        <v>26</v>
      </c>
      <c r="J8155" s="2" t="s">
        <v>27</v>
      </c>
      <c r="K8155" s="2" t="s">
        <v>95</v>
      </c>
      <c r="L8155" s="2" t="s">
        <v>96</v>
      </c>
      <c r="M8155" s="1">
        <v>98115</v>
      </c>
      <c r="N8155" s="2" t="s">
        <v>44</v>
      </c>
      <c r="O8155" s="2" t="s">
        <v>5738</v>
      </c>
      <c r="P8155" s="2" t="s">
        <v>71</v>
      </c>
      <c r="Q8155" s="2" t="s">
        <v>1216</v>
      </c>
      <c r="R8155" s="2" t="s">
        <v>5739</v>
      </c>
      <c r="S8155" s="1">
        <v>13999.96</v>
      </c>
      <c r="T8155" s="1">
        <v>4</v>
      </c>
      <c r="U8155" s="1">
        <v>0</v>
      </c>
      <c r="V8155" s="5">
        <v>6719.9808000000003</v>
      </c>
    </row>
    <row r="8156" spans="1:22" ht="15" thickBot="1" x14ac:dyDescent="0.35">
      <c r="A8156" s="4">
        <v>8155</v>
      </c>
      <c r="B8156" s="2" t="s">
        <v>9860</v>
      </c>
      <c r="C8156" s="1">
        <v>2014</v>
      </c>
      <c r="D8156" s="3">
        <v>41719</v>
      </c>
      <c r="E8156" s="3">
        <v>41723</v>
      </c>
      <c r="F8156" s="2" t="s">
        <v>50</v>
      </c>
      <c r="G8156" s="2" t="s">
        <v>7417</v>
      </c>
      <c r="H8156" s="2" t="s">
        <v>7418</v>
      </c>
      <c r="I8156" s="2" t="s">
        <v>26</v>
      </c>
      <c r="J8156" s="2" t="s">
        <v>27</v>
      </c>
      <c r="K8156" s="2" t="s">
        <v>3687</v>
      </c>
      <c r="L8156" s="2" t="s">
        <v>747</v>
      </c>
      <c r="M8156" s="1">
        <v>6457</v>
      </c>
      <c r="N8156" s="2" t="s">
        <v>148</v>
      </c>
      <c r="O8156" s="2" t="s">
        <v>4812</v>
      </c>
      <c r="P8156" s="2" t="s">
        <v>71</v>
      </c>
      <c r="Q8156" s="2" t="s">
        <v>161</v>
      </c>
      <c r="R8156" s="2" t="s">
        <v>4813</v>
      </c>
      <c r="S8156" s="1">
        <v>238</v>
      </c>
      <c r="T8156" s="1">
        <v>2</v>
      </c>
      <c r="U8156" s="1">
        <v>0</v>
      </c>
      <c r="V8156" s="5">
        <v>38.08</v>
      </c>
    </row>
    <row r="8157" spans="1:22" ht="15" thickBot="1" x14ac:dyDescent="0.35">
      <c r="A8157" s="4">
        <v>8156</v>
      </c>
      <c r="B8157" s="2" t="s">
        <v>9860</v>
      </c>
      <c r="C8157" s="1">
        <v>2014</v>
      </c>
      <c r="D8157" s="3">
        <v>41719</v>
      </c>
      <c r="E8157" s="3">
        <v>41723</v>
      </c>
      <c r="F8157" s="2" t="s">
        <v>50</v>
      </c>
      <c r="G8157" s="2" t="s">
        <v>7417</v>
      </c>
      <c r="H8157" s="2" t="s">
        <v>7418</v>
      </c>
      <c r="I8157" s="2" t="s">
        <v>26</v>
      </c>
      <c r="J8157" s="2" t="s">
        <v>27</v>
      </c>
      <c r="K8157" s="2" t="s">
        <v>3687</v>
      </c>
      <c r="L8157" s="2" t="s">
        <v>747</v>
      </c>
      <c r="M8157" s="1">
        <v>6457</v>
      </c>
      <c r="N8157" s="2" t="s">
        <v>148</v>
      </c>
      <c r="O8157" s="2" t="s">
        <v>4072</v>
      </c>
      <c r="P8157" s="2" t="s">
        <v>46</v>
      </c>
      <c r="Q8157" s="2" t="s">
        <v>90</v>
      </c>
      <c r="R8157" s="2" t="s">
        <v>4073</v>
      </c>
      <c r="S8157" s="1">
        <v>61.96</v>
      </c>
      <c r="T8157" s="1">
        <v>2</v>
      </c>
      <c r="U8157" s="1">
        <v>0</v>
      </c>
      <c r="V8157" s="5">
        <v>27.882000000000001</v>
      </c>
    </row>
    <row r="8158" spans="1:22" ht="15" thickBot="1" x14ac:dyDescent="0.35">
      <c r="A8158" s="4">
        <v>8157</v>
      </c>
      <c r="B8158" s="2" t="s">
        <v>9861</v>
      </c>
      <c r="C8158" s="1">
        <v>2013</v>
      </c>
      <c r="D8158" s="3">
        <v>41552</v>
      </c>
      <c r="E8158" s="3">
        <v>41557</v>
      </c>
      <c r="F8158" s="2" t="s">
        <v>50</v>
      </c>
      <c r="G8158" s="2" t="s">
        <v>1984</v>
      </c>
      <c r="H8158" s="2" t="s">
        <v>1985</v>
      </c>
      <c r="I8158" s="2" t="s">
        <v>26</v>
      </c>
      <c r="J8158" s="2" t="s">
        <v>27</v>
      </c>
      <c r="K8158" s="2" t="s">
        <v>4492</v>
      </c>
      <c r="L8158" s="2" t="s">
        <v>2735</v>
      </c>
      <c r="M8158" s="1">
        <v>21215</v>
      </c>
      <c r="N8158" s="2" t="s">
        <v>148</v>
      </c>
      <c r="O8158" s="2" t="s">
        <v>3817</v>
      </c>
      <c r="P8158" s="2" t="s">
        <v>32</v>
      </c>
      <c r="Q8158" s="2" t="s">
        <v>56</v>
      </c>
      <c r="R8158" s="2" t="s">
        <v>3818</v>
      </c>
      <c r="S8158" s="1">
        <v>239.37200000000001</v>
      </c>
      <c r="T8158" s="1">
        <v>2</v>
      </c>
      <c r="U8158" s="1">
        <v>0.3</v>
      </c>
      <c r="V8158" s="5">
        <v>-23.937200000000001</v>
      </c>
    </row>
    <row r="8159" spans="1:22" ht="15" thickBot="1" x14ac:dyDescent="0.35">
      <c r="A8159" s="4">
        <v>8158</v>
      </c>
      <c r="B8159" s="2" t="s">
        <v>9862</v>
      </c>
      <c r="C8159" s="1">
        <v>2013</v>
      </c>
      <c r="D8159" s="3">
        <v>41597</v>
      </c>
      <c r="E8159" s="3">
        <v>41601</v>
      </c>
      <c r="F8159" s="2" t="s">
        <v>50</v>
      </c>
      <c r="G8159" s="2" t="s">
        <v>2567</v>
      </c>
      <c r="H8159" s="2" t="s">
        <v>2568</v>
      </c>
      <c r="I8159" s="2" t="s">
        <v>26</v>
      </c>
      <c r="J8159" s="2" t="s">
        <v>27</v>
      </c>
      <c r="K8159" s="2" t="s">
        <v>947</v>
      </c>
      <c r="L8159" s="2" t="s">
        <v>43</v>
      </c>
      <c r="M8159" s="1">
        <v>92105</v>
      </c>
      <c r="N8159" s="2" t="s">
        <v>44</v>
      </c>
      <c r="O8159" s="2" t="s">
        <v>4812</v>
      </c>
      <c r="P8159" s="2" t="s">
        <v>71</v>
      </c>
      <c r="Q8159" s="2" t="s">
        <v>161</v>
      </c>
      <c r="R8159" s="2" t="s">
        <v>4813</v>
      </c>
      <c r="S8159" s="1">
        <v>595</v>
      </c>
      <c r="T8159" s="1">
        <v>5</v>
      </c>
      <c r="U8159" s="1">
        <v>0</v>
      </c>
      <c r="V8159" s="5">
        <v>95.2</v>
      </c>
    </row>
    <row r="8160" spans="1:22" ht="15" thickBot="1" x14ac:dyDescent="0.35">
      <c r="A8160" s="4">
        <v>8159</v>
      </c>
      <c r="B8160" s="2" t="s">
        <v>9863</v>
      </c>
      <c r="C8160" s="1">
        <v>2014</v>
      </c>
      <c r="D8160" s="3">
        <v>42000</v>
      </c>
      <c r="E8160" s="3">
        <v>42006</v>
      </c>
      <c r="F8160" s="2" t="s">
        <v>50</v>
      </c>
      <c r="G8160" s="2" t="s">
        <v>1805</v>
      </c>
      <c r="H8160" s="2" t="s">
        <v>1806</v>
      </c>
      <c r="I8160" s="2" t="s">
        <v>41</v>
      </c>
      <c r="J8160" s="2" t="s">
        <v>27</v>
      </c>
      <c r="K8160" s="2" t="s">
        <v>6901</v>
      </c>
      <c r="L8160" s="2" t="s">
        <v>104</v>
      </c>
      <c r="M8160" s="1">
        <v>79762</v>
      </c>
      <c r="N8160" s="2" t="s">
        <v>105</v>
      </c>
      <c r="O8160" s="2" t="s">
        <v>5225</v>
      </c>
      <c r="P8160" s="2" t="s">
        <v>46</v>
      </c>
      <c r="Q8160" s="2" t="s">
        <v>90</v>
      </c>
      <c r="R8160" s="2" t="s">
        <v>5226</v>
      </c>
      <c r="S8160" s="1">
        <v>16.032</v>
      </c>
      <c r="T8160" s="1">
        <v>3</v>
      </c>
      <c r="U8160" s="1">
        <v>0.2</v>
      </c>
      <c r="V8160" s="5">
        <v>5.6112000000000002</v>
      </c>
    </row>
    <row r="8161" spans="1:22" ht="15" thickBot="1" x14ac:dyDescent="0.35">
      <c r="A8161" s="4">
        <v>8160</v>
      </c>
      <c r="B8161" s="2" t="s">
        <v>9864</v>
      </c>
      <c r="C8161" s="1">
        <v>2013</v>
      </c>
      <c r="D8161" s="3">
        <v>41343</v>
      </c>
      <c r="E8161" s="3">
        <v>41347</v>
      </c>
      <c r="F8161" s="2" t="s">
        <v>50</v>
      </c>
      <c r="G8161" s="2" t="s">
        <v>440</v>
      </c>
      <c r="H8161" s="2" t="s">
        <v>441</v>
      </c>
      <c r="I8161" s="2" t="s">
        <v>102</v>
      </c>
      <c r="J8161" s="2" t="s">
        <v>27</v>
      </c>
      <c r="K8161" s="2" t="s">
        <v>8447</v>
      </c>
      <c r="L8161" s="2" t="s">
        <v>747</v>
      </c>
      <c r="M8161" s="1">
        <v>6460</v>
      </c>
      <c r="N8161" s="2" t="s">
        <v>148</v>
      </c>
      <c r="O8161" s="2" t="s">
        <v>992</v>
      </c>
      <c r="P8161" s="2" t="s">
        <v>71</v>
      </c>
      <c r="Q8161" s="2" t="s">
        <v>161</v>
      </c>
      <c r="R8161" s="2" t="s">
        <v>993</v>
      </c>
      <c r="S8161" s="1">
        <v>199.75</v>
      </c>
      <c r="T8161" s="1">
        <v>5</v>
      </c>
      <c r="U8161" s="1">
        <v>0</v>
      </c>
      <c r="V8161" s="5">
        <v>87.89</v>
      </c>
    </row>
    <row r="8162" spans="1:22" ht="15" thickBot="1" x14ac:dyDescent="0.35">
      <c r="A8162" s="4">
        <v>8161</v>
      </c>
      <c r="B8162" s="2" t="s">
        <v>9865</v>
      </c>
      <c r="C8162" s="1">
        <v>2013</v>
      </c>
      <c r="D8162" s="3">
        <v>41321</v>
      </c>
      <c r="E8162" s="3">
        <v>41325</v>
      </c>
      <c r="F8162" s="2" t="s">
        <v>50</v>
      </c>
      <c r="G8162" s="2" t="s">
        <v>4011</v>
      </c>
      <c r="H8162" s="2" t="s">
        <v>4012</v>
      </c>
      <c r="I8162" s="2" t="s">
        <v>26</v>
      </c>
      <c r="J8162" s="2" t="s">
        <v>27</v>
      </c>
      <c r="K8162" s="2" t="s">
        <v>1093</v>
      </c>
      <c r="L8162" s="2" t="s">
        <v>788</v>
      </c>
      <c r="M8162" s="1">
        <v>7109</v>
      </c>
      <c r="N8162" s="2" t="s">
        <v>148</v>
      </c>
      <c r="O8162" s="2" t="s">
        <v>8381</v>
      </c>
      <c r="P8162" s="2" t="s">
        <v>32</v>
      </c>
      <c r="Q8162" s="2" t="s">
        <v>36</v>
      </c>
      <c r="R8162" s="2" t="s">
        <v>8382</v>
      </c>
      <c r="S8162" s="1">
        <v>227.96</v>
      </c>
      <c r="T8162" s="1">
        <v>2</v>
      </c>
      <c r="U8162" s="1">
        <v>0</v>
      </c>
      <c r="V8162" s="5">
        <v>36.473599999999998</v>
      </c>
    </row>
    <row r="8163" spans="1:22" ht="15" thickBot="1" x14ac:dyDescent="0.35">
      <c r="A8163" s="4">
        <v>8162</v>
      </c>
      <c r="B8163" s="2" t="s">
        <v>9866</v>
      </c>
      <c r="C8163" s="1">
        <v>2012</v>
      </c>
      <c r="D8163" s="3">
        <v>41180</v>
      </c>
      <c r="E8163" s="3">
        <v>41185</v>
      </c>
      <c r="F8163" s="2" t="s">
        <v>23</v>
      </c>
      <c r="G8163" s="2" t="s">
        <v>3072</v>
      </c>
      <c r="H8163" s="2" t="s">
        <v>3073</v>
      </c>
      <c r="I8163" s="2" t="s">
        <v>26</v>
      </c>
      <c r="J8163" s="2" t="s">
        <v>27</v>
      </c>
      <c r="K8163" s="2" t="s">
        <v>266</v>
      </c>
      <c r="L8163" s="2" t="s">
        <v>267</v>
      </c>
      <c r="M8163" s="1">
        <v>10035</v>
      </c>
      <c r="N8163" s="2" t="s">
        <v>148</v>
      </c>
      <c r="O8163" s="2" t="s">
        <v>1607</v>
      </c>
      <c r="P8163" s="2" t="s">
        <v>46</v>
      </c>
      <c r="Q8163" s="2" t="s">
        <v>78</v>
      </c>
      <c r="R8163" s="2" t="s">
        <v>1608</v>
      </c>
      <c r="S8163" s="1">
        <v>293.52</v>
      </c>
      <c r="T8163" s="1">
        <v>6</v>
      </c>
      <c r="U8163" s="1">
        <v>0</v>
      </c>
      <c r="V8163" s="5">
        <v>76.315200000000004</v>
      </c>
    </row>
    <row r="8164" spans="1:22" ht="15" thickBot="1" x14ac:dyDescent="0.35">
      <c r="A8164" s="4">
        <v>8163</v>
      </c>
      <c r="B8164" s="2" t="s">
        <v>9866</v>
      </c>
      <c r="C8164" s="1">
        <v>2012</v>
      </c>
      <c r="D8164" s="3">
        <v>41180</v>
      </c>
      <c r="E8164" s="3">
        <v>41185</v>
      </c>
      <c r="F8164" s="2" t="s">
        <v>23</v>
      </c>
      <c r="G8164" s="2" t="s">
        <v>3072</v>
      </c>
      <c r="H8164" s="2" t="s">
        <v>3073</v>
      </c>
      <c r="I8164" s="2" t="s">
        <v>26</v>
      </c>
      <c r="J8164" s="2" t="s">
        <v>27</v>
      </c>
      <c r="K8164" s="2" t="s">
        <v>266</v>
      </c>
      <c r="L8164" s="2" t="s">
        <v>267</v>
      </c>
      <c r="M8164" s="1">
        <v>10035</v>
      </c>
      <c r="N8164" s="2" t="s">
        <v>148</v>
      </c>
      <c r="O8164" s="2" t="s">
        <v>1378</v>
      </c>
      <c r="P8164" s="2" t="s">
        <v>71</v>
      </c>
      <c r="Q8164" s="2" t="s">
        <v>72</v>
      </c>
      <c r="R8164" s="2" t="s">
        <v>1379</v>
      </c>
      <c r="S8164" s="1">
        <v>307.98</v>
      </c>
      <c r="T8164" s="1">
        <v>2</v>
      </c>
      <c r="U8164" s="1">
        <v>0</v>
      </c>
      <c r="V8164" s="5">
        <v>89.3142</v>
      </c>
    </row>
    <row r="8165" spans="1:22" ht="15" thickBot="1" x14ac:dyDescent="0.35">
      <c r="A8165" s="4">
        <v>8164</v>
      </c>
      <c r="B8165" s="2" t="s">
        <v>9867</v>
      </c>
      <c r="C8165" s="1">
        <v>2012</v>
      </c>
      <c r="D8165" s="3">
        <v>41215</v>
      </c>
      <c r="E8165" s="3">
        <v>41219</v>
      </c>
      <c r="F8165" s="2" t="s">
        <v>50</v>
      </c>
      <c r="G8165" s="2" t="s">
        <v>2474</v>
      </c>
      <c r="H8165" s="2" t="s">
        <v>2475</v>
      </c>
      <c r="I8165" s="2" t="s">
        <v>26</v>
      </c>
      <c r="J8165" s="2" t="s">
        <v>27</v>
      </c>
      <c r="K8165" s="2" t="s">
        <v>947</v>
      </c>
      <c r="L8165" s="2" t="s">
        <v>43</v>
      </c>
      <c r="M8165" s="1">
        <v>92105</v>
      </c>
      <c r="N8165" s="2" t="s">
        <v>44</v>
      </c>
      <c r="O8165" s="2" t="s">
        <v>5653</v>
      </c>
      <c r="P8165" s="2" t="s">
        <v>32</v>
      </c>
      <c r="Q8165" s="2" t="s">
        <v>65</v>
      </c>
      <c r="R8165" s="2" t="s">
        <v>5654</v>
      </c>
      <c r="S8165" s="1">
        <v>96.96</v>
      </c>
      <c r="T8165" s="1">
        <v>6</v>
      </c>
      <c r="U8165" s="1">
        <v>0</v>
      </c>
      <c r="V8165" s="5">
        <v>33.936</v>
      </c>
    </row>
    <row r="8166" spans="1:22" ht="15" thickBot="1" x14ac:dyDescent="0.35">
      <c r="A8166" s="4">
        <v>8165</v>
      </c>
      <c r="B8166" s="2" t="s">
        <v>9867</v>
      </c>
      <c r="C8166" s="1">
        <v>2012</v>
      </c>
      <c r="D8166" s="3">
        <v>41215</v>
      </c>
      <c r="E8166" s="3">
        <v>41219</v>
      </c>
      <c r="F8166" s="2" t="s">
        <v>50</v>
      </c>
      <c r="G8166" s="2" t="s">
        <v>2474</v>
      </c>
      <c r="H8166" s="2" t="s">
        <v>2475</v>
      </c>
      <c r="I8166" s="2" t="s">
        <v>26</v>
      </c>
      <c r="J8166" s="2" t="s">
        <v>27</v>
      </c>
      <c r="K8166" s="2" t="s">
        <v>947</v>
      </c>
      <c r="L8166" s="2" t="s">
        <v>43</v>
      </c>
      <c r="M8166" s="1">
        <v>92105</v>
      </c>
      <c r="N8166" s="2" t="s">
        <v>44</v>
      </c>
      <c r="O8166" s="2" t="s">
        <v>1199</v>
      </c>
      <c r="P8166" s="2" t="s">
        <v>46</v>
      </c>
      <c r="Q8166" s="2" t="s">
        <v>75</v>
      </c>
      <c r="R8166" s="2" t="s">
        <v>1200</v>
      </c>
      <c r="S8166" s="1">
        <v>117.488</v>
      </c>
      <c r="T8166" s="1">
        <v>7</v>
      </c>
      <c r="U8166" s="1">
        <v>0.2</v>
      </c>
      <c r="V8166" s="5">
        <v>41.120800000000003</v>
      </c>
    </row>
    <row r="8167" spans="1:22" ht="15" thickBot="1" x14ac:dyDescent="0.35">
      <c r="A8167" s="4">
        <v>8166</v>
      </c>
      <c r="B8167" s="2" t="s">
        <v>9867</v>
      </c>
      <c r="C8167" s="1">
        <v>2012</v>
      </c>
      <c r="D8167" s="3">
        <v>41215</v>
      </c>
      <c r="E8167" s="3">
        <v>41219</v>
      </c>
      <c r="F8167" s="2" t="s">
        <v>50</v>
      </c>
      <c r="G8167" s="2" t="s">
        <v>2474</v>
      </c>
      <c r="H8167" s="2" t="s">
        <v>2475</v>
      </c>
      <c r="I8167" s="2" t="s">
        <v>26</v>
      </c>
      <c r="J8167" s="2" t="s">
        <v>27</v>
      </c>
      <c r="K8167" s="2" t="s">
        <v>947</v>
      </c>
      <c r="L8167" s="2" t="s">
        <v>43</v>
      </c>
      <c r="M8167" s="1">
        <v>92105</v>
      </c>
      <c r="N8167" s="2" t="s">
        <v>44</v>
      </c>
      <c r="O8167" s="2" t="s">
        <v>2301</v>
      </c>
      <c r="P8167" s="2" t="s">
        <v>46</v>
      </c>
      <c r="Q8167" s="2" t="s">
        <v>75</v>
      </c>
      <c r="R8167" s="2" t="s">
        <v>2302</v>
      </c>
      <c r="S8167" s="1">
        <v>11.952</v>
      </c>
      <c r="T8167" s="1">
        <v>3</v>
      </c>
      <c r="U8167" s="1">
        <v>0.2</v>
      </c>
      <c r="V8167" s="5">
        <v>4.1832000000000003</v>
      </c>
    </row>
    <row r="8168" spans="1:22" ht="15" thickBot="1" x14ac:dyDescent="0.35">
      <c r="A8168" s="4">
        <v>8167</v>
      </c>
      <c r="B8168" s="2" t="s">
        <v>9867</v>
      </c>
      <c r="C8168" s="1">
        <v>2012</v>
      </c>
      <c r="D8168" s="3">
        <v>41215</v>
      </c>
      <c r="E8168" s="3">
        <v>41219</v>
      </c>
      <c r="F8168" s="2" t="s">
        <v>50</v>
      </c>
      <c r="G8168" s="2" t="s">
        <v>2474</v>
      </c>
      <c r="H8168" s="2" t="s">
        <v>2475</v>
      </c>
      <c r="I8168" s="2" t="s">
        <v>26</v>
      </c>
      <c r="J8168" s="2" t="s">
        <v>27</v>
      </c>
      <c r="K8168" s="2" t="s">
        <v>947</v>
      </c>
      <c r="L8168" s="2" t="s">
        <v>43</v>
      </c>
      <c r="M8168" s="1">
        <v>92105</v>
      </c>
      <c r="N8168" s="2" t="s">
        <v>44</v>
      </c>
      <c r="O8168" s="2" t="s">
        <v>5657</v>
      </c>
      <c r="P8168" s="2" t="s">
        <v>32</v>
      </c>
      <c r="Q8168" s="2" t="s">
        <v>33</v>
      </c>
      <c r="R8168" s="2" t="s">
        <v>5658</v>
      </c>
      <c r="S8168" s="1">
        <v>512.49900000000002</v>
      </c>
      <c r="T8168" s="1">
        <v>3</v>
      </c>
      <c r="U8168" s="1">
        <v>0.15</v>
      </c>
      <c r="V8168" s="5">
        <v>-30.146999999999998</v>
      </c>
    </row>
    <row r="8169" spans="1:22" ht="15" thickBot="1" x14ac:dyDescent="0.35">
      <c r="A8169" s="4">
        <v>8168</v>
      </c>
      <c r="B8169" s="2" t="s">
        <v>9868</v>
      </c>
      <c r="C8169" s="1">
        <v>2013</v>
      </c>
      <c r="D8169" s="3">
        <v>41487</v>
      </c>
      <c r="E8169" s="3">
        <v>41492</v>
      </c>
      <c r="F8169" s="2" t="s">
        <v>50</v>
      </c>
      <c r="G8169" s="2" t="s">
        <v>6637</v>
      </c>
      <c r="H8169" s="2" t="s">
        <v>6638</v>
      </c>
      <c r="I8169" s="2" t="s">
        <v>41</v>
      </c>
      <c r="J8169" s="2" t="s">
        <v>27</v>
      </c>
      <c r="K8169" s="2" t="s">
        <v>127</v>
      </c>
      <c r="L8169" s="2" t="s">
        <v>43</v>
      </c>
      <c r="M8169" s="1">
        <v>94122</v>
      </c>
      <c r="N8169" s="2" t="s">
        <v>44</v>
      </c>
      <c r="O8169" s="2" t="s">
        <v>2268</v>
      </c>
      <c r="P8169" s="2" t="s">
        <v>32</v>
      </c>
      <c r="Q8169" s="2" t="s">
        <v>56</v>
      </c>
      <c r="R8169" s="2" t="s">
        <v>2269</v>
      </c>
      <c r="S8169" s="1">
        <v>863.12800000000004</v>
      </c>
      <c r="T8169" s="1">
        <v>7</v>
      </c>
      <c r="U8169" s="1">
        <v>0.2</v>
      </c>
      <c r="V8169" s="5">
        <v>-32.3673</v>
      </c>
    </row>
    <row r="8170" spans="1:22" ht="15" thickBot="1" x14ac:dyDescent="0.35">
      <c r="A8170" s="4">
        <v>8169</v>
      </c>
      <c r="B8170" s="2" t="s">
        <v>9869</v>
      </c>
      <c r="C8170" s="1">
        <v>2014</v>
      </c>
      <c r="D8170" s="3">
        <v>41950</v>
      </c>
      <c r="E8170" s="3">
        <v>41957</v>
      </c>
      <c r="F8170" s="2" t="s">
        <v>50</v>
      </c>
      <c r="G8170" s="2" t="s">
        <v>1249</v>
      </c>
      <c r="H8170" s="2" t="s">
        <v>1250</v>
      </c>
      <c r="I8170" s="2" t="s">
        <v>102</v>
      </c>
      <c r="J8170" s="2" t="s">
        <v>27</v>
      </c>
      <c r="K8170" s="2" t="s">
        <v>95</v>
      </c>
      <c r="L8170" s="2" t="s">
        <v>96</v>
      </c>
      <c r="M8170" s="1">
        <v>98105</v>
      </c>
      <c r="N8170" s="2" t="s">
        <v>44</v>
      </c>
      <c r="O8170" s="2" t="s">
        <v>1225</v>
      </c>
      <c r="P8170" s="2" t="s">
        <v>32</v>
      </c>
      <c r="Q8170" s="2" t="s">
        <v>56</v>
      </c>
      <c r="R8170" s="2" t="s">
        <v>1226</v>
      </c>
      <c r="S8170" s="1">
        <v>2036.86</v>
      </c>
      <c r="T8170" s="1">
        <v>7</v>
      </c>
      <c r="U8170" s="1">
        <v>0</v>
      </c>
      <c r="V8170" s="5">
        <v>366.63479999999998</v>
      </c>
    </row>
    <row r="8171" spans="1:22" ht="15" thickBot="1" x14ac:dyDescent="0.35">
      <c r="A8171" s="4">
        <v>8170</v>
      </c>
      <c r="B8171" s="2" t="s">
        <v>9869</v>
      </c>
      <c r="C8171" s="1">
        <v>2014</v>
      </c>
      <c r="D8171" s="3">
        <v>41950</v>
      </c>
      <c r="E8171" s="3">
        <v>41957</v>
      </c>
      <c r="F8171" s="2" t="s">
        <v>50</v>
      </c>
      <c r="G8171" s="2" t="s">
        <v>1249</v>
      </c>
      <c r="H8171" s="2" t="s">
        <v>1250</v>
      </c>
      <c r="I8171" s="2" t="s">
        <v>102</v>
      </c>
      <c r="J8171" s="2" t="s">
        <v>27</v>
      </c>
      <c r="K8171" s="2" t="s">
        <v>95</v>
      </c>
      <c r="L8171" s="2" t="s">
        <v>96</v>
      </c>
      <c r="M8171" s="1">
        <v>98105</v>
      </c>
      <c r="N8171" s="2" t="s">
        <v>44</v>
      </c>
      <c r="O8171" s="2" t="s">
        <v>1195</v>
      </c>
      <c r="P8171" s="2" t="s">
        <v>32</v>
      </c>
      <c r="Q8171" s="2" t="s">
        <v>36</v>
      </c>
      <c r="R8171" s="2" t="s">
        <v>1196</v>
      </c>
      <c r="S8171" s="1">
        <v>449.56799999999998</v>
      </c>
      <c r="T8171" s="1">
        <v>2</v>
      </c>
      <c r="U8171" s="1">
        <v>0.2</v>
      </c>
      <c r="V8171" s="5">
        <v>-73.0548</v>
      </c>
    </row>
    <row r="8172" spans="1:22" ht="15" thickBot="1" x14ac:dyDescent="0.35">
      <c r="A8172" s="4">
        <v>8171</v>
      </c>
      <c r="B8172" s="2" t="s">
        <v>9869</v>
      </c>
      <c r="C8172" s="1">
        <v>2014</v>
      </c>
      <c r="D8172" s="3">
        <v>41950</v>
      </c>
      <c r="E8172" s="3">
        <v>41957</v>
      </c>
      <c r="F8172" s="2" t="s">
        <v>50</v>
      </c>
      <c r="G8172" s="2" t="s">
        <v>1249</v>
      </c>
      <c r="H8172" s="2" t="s">
        <v>1250</v>
      </c>
      <c r="I8172" s="2" t="s">
        <v>102</v>
      </c>
      <c r="J8172" s="2" t="s">
        <v>27</v>
      </c>
      <c r="K8172" s="2" t="s">
        <v>95</v>
      </c>
      <c r="L8172" s="2" t="s">
        <v>96</v>
      </c>
      <c r="M8172" s="1">
        <v>98105</v>
      </c>
      <c r="N8172" s="2" t="s">
        <v>44</v>
      </c>
      <c r="O8172" s="2" t="s">
        <v>1854</v>
      </c>
      <c r="P8172" s="2" t="s">
        <v>71</v>
      </c>
      <c r="Q8172" s="2" t="s">
        <v>161</v>
      </c>
      <c r="R8172" s="2" t="s">
        <v>1855</v>
      </c>
      <c r="S8172" s="1">
        <v>108.96</v>
      </c>
      <c r="T8172" s="1">
        <v>3</v>
      </c>
      <c r="U8172" s="1">
        <v>0</v>
      </c>
      <c r="V8172" s="5">
        <v>32.688000000000002</v>
      </c>
    </row>
    <row r="8173" spans="1:22" ht="15" thickBot="1" x14ac:dyDescent="0.35">
      <c r="A8173" s="4">
        <v>8172</v>
      </c>
      <c r="B8173" s="2" t="s">
        <v>9870</v>
      </c>
      <c r="C8173" s="1">
        <v>2013</v>
      </c>
      <c r="D8173" s="3">
        <v>41319</v>
      </c>
      <c r="E8173" s="3">
        <v>41324</v>
      </c>
      <c r="F8173" s="2" t="s">
        <v>50</v>
      </c>
      <c r="G8173" s="2" t="s">
        <v>2080</v>
      </c>
      <c r="H8173" s="2" t="s">
        <v>2081</v>
      </c>
      <c r="I8173" s="2" t="s">
        <v>26</v>
      </c>
      <c r="J8173" s="2" t="s">
        <v>27</v>
      </c>
      <c r="K8173" s="2" t="s">
        <v>328</v>
      </c>
      <c r="L8173" s="2" t="s">
        <v>1487</v>
      </c>
      <c r="M8173" s="1">
        <v>39212</v>
      </c>
      <c r="N8173" s="2" t="s">
        <v>30</v>
      </c>
      <c r="O8173" s="2" t="s">
        <v>3824</v>
      </c>
      <c r="P8173" s="2" t="s">
        <v>46</v>
      </c>
      <c r="Q8173" s="2" t="s">
        <v>68</v>
      </c>
      <c r="R8173" s="2" t="s">
        <v>3825</v>
      </c>
      <c r="S8173" s="1">
        <v>264.18</v>
      </c>
      <c r="T8173" s="1">
        <v>7</v>
      </c>
      <c r="U8173" s="1">
        <v>0</v>
      </c>
      <c r="V8173" s="5">
        <v>68.686800000000005</v>
      </c>
    </row>
    <row r="8174" spans="1:22" ht="15" thickBot="1" x14ac:dyDescent="0.35">
      <c r="A8174" s="4">
        <v>8173</v>
      </c>
      <c r="B8174" s="2" t="s">
        <v>9871</v>
      </c>
      <c r="C8174" s="1">
        <v>2011</v>
      </c>
      <c r="D8174" s="3">
        <v>40733</v>
      </c>
      <c r="E8174" s="3">
        <v>40737</v>
      </c>
      <c r="F8174" s="2" t="s">
        <v>50</v>
      </c>
      <c r="G8174" s="2" t="s">
        <v>6369</v>
      </c>
      <c r="H8174" s="2" t="s">
        <v>6370</v>
      </c>
      <c r="I8174" s="2" t="s">
        <v>102</v>
      </c>
      <c r="J8174" s="2" t="s">
        <v>27</v>
      </c>
      <c r="K8174" s="2" t="s">
        <v>42</v>
      </c>
      <c r="L8174" s="2" t="s">
        <v>43</v>
      </c>
      <c r="M8174" s="1">
        <v>90049</v>
      </c>
      <c r="N8174" s="2" t="s">
        <v>44</v>
      </c>
      <c r="O8174" s="2" t="s">
        <v>5609</v>
      </c>
      <c r="P8174" s="2" t="s">
        <v>46</v>
      </c>
      <c r="Q8174" s="2" t="s">
        <v>47</v>
      </c>
      <c r="R8174" s="2" t="s">
        <v>5610</v>
      </c>
      <c r="S8174" s="1">
        <v>2.88</v>
      </c>
      <c r="T8174" s="1">
        <v>1</v>
      </c>
      <c r="U8174" s="1">
        <v>0</v>
      </c>
      <c r="V8174" s="5">
        <v>1.4112</v>
      </c>
    </row>
    <row r="8175" spans="1:22" ht="15" thickBot="1" x14ac:dyDescent="0.35">
      <c r="A8175" s="4">
        <v>8174</v>
      </c>
      <c r="B8175" s="2" t="s">
        <v>9871</v>
      </c>
      <c r="C8175" s="1">
        <v>2011</v>
      </c>
      <c r="D8175" s="3">
        <v>40733</v>
      </c>
      <c r="E8175" s="3">
        <v>40737</v>
      </c>
      <c r="F8175" s="2" t="s">
        <v>50</v>
      </c>
      <c r="G8175" s="2" t="s">
        <v>6369</v>
      </c>
      <c r="H8175" s="2" t="s">
        <v>6370</v>
      </c>
      <c r="I8175" s="2" t="s">
        <v>102</v>
      </c>
      <c r="J8175" s="2" t="s">
        <v>27</v>
      </c>
      <c r="K8175" s="2" t="s">
        <v>42</v>
      </c>
      <c r="L8175" s="2" t="s">
        <v>43</v>
      </c>
      <c r="M8175" s="1">
        <v>90049</v>
      </c>
      <c r="N8175" s="2" t="s">
        <v>44</v>
      </c>
      <c r="O8175" s="2" t="s">
        <v>232</v>
      </c>
      <c r="P8175" s="2" t="s">
        <v>46</v>
      </c>
      <c r="Q8175" s="2" t="s">
        <v>75</v>
      </c>
      <c r="R8175" s="2" t="s">
        <v>233</v>
      </c>
      <c r="S8175" s="1">
        <v>41.904000000000003</v>
      </c>
      <c r="T8175" s="1">
        <v>6</v>
      </c>
      <c r="U8175" s="1">
        <v>0.2</v>
      </c>
      <c r="V8175" s="5">
        <v>14.1426</v>
      </c>
    </row>
    <row r="8176" spans="1:22" ht="15" thickBot="1" x14ac:dyDescent="0.35">
      <c r="A8176" s="4">
        <v>8175</v>
      </c>
      <c r="B8176" s="2" t="s">
        <v>9871</v>
      </c>
      <c r="C8176" s="1">
        <v>2011</v>
      </c>
      <c r="D8176" s="3">
        <v>40733</v>
      </c>
      <c r="E8176" s="3">
        <v>40737</v>
      </c>
      <c r="F8176" s="2" t="s">
        <v>50</v>
      </c>
      <c r="G8176" s="2" t="s">
        <v>6369</v>
      </c>
      <c r="H8176" s="2" t="s">
        <v>6370</v>
      </c>
      <c r="I8176" s="2" t="s">
        <v>102</v>
      </c>
      <c r="J8176" s="2" t="s">
        <v>27</v>
      </c>
      <c r="K8176" s="2" t="s">
        <v>42</v>
      </c>
      <c r="L8176" s="2" t="s">
        <v>43</v>
      </c>
      <c r="M8176" s="1">
        <v>90049</v>
      </c>
      <c r="N8176" s="2" t="s">
        <v>44</v>
      </c>
      <c r="O8176" s="2" t="s">
        <v>4803</v>
      </c>
      <c r="P8176" s="2" t="s">
        <v>46</v>
      </c>
      <c r="Q8176" s="2" t="s">
        <v>59</v>
      </c>
      <c r="R8176" s="2" t="s">
        <v>4804</v>
      </c>
      <c r="S8176" s="1">
        <v>23.92</v>
      </c>
      <c r="T8176" s="1">
        <v>4</v>
      </c>
      <c r="U8176" s="1">
        <v>0</v>
      </c>
      <c r="V8176" s="5">
        <v>4.0663999999999998</v>
      </c>
    </row>
    <row r="8177" spans="1:22" ht="15" thickBot="1" x14ac:dyDescent="0.35">
      <c r="A8177" s="4">
        <v>8176</v>
      </c>
      <c r="B8177" s="2" t="s">
        <v>9872</v>
      </c>
      <c r="C8177" s="1">
        <v>2013</v>
      </c>
      <c r="D8177" s="3">
        <v>41304</v>
      </c>
      <c r="E8177" s="3">
        <v>41309</v>
      </c>
      <c r="F8177" s="2" t="s">
        <v>50</v>
      </c>
      <c r="G8177" s="2" t="s">
        <v>9873</v>
      </c>
      <c r="H8177" s="2" t="s">
        <v>9874</v>
      </c>
      <c r="I8177" s="2" t="s">
        <v>41</v>
      </c>
      <c r="J8177" s="2" t="s">
        <v>27</v>
      </c>
      <c r="K8177" s="2" t="s">
        <v>303</v>
      </c>
      <c r="L8177" s="2" t="s">
        <v>211</v>
      </c>
      <c r="M8177" s="1">
        <v>60623</v>
      </c>
      <c r="N8177" s="2" t="s">
        <v>105</v>
      </c>
      <c r="O8177" s="2" t="s">
        <v>296</v>
      </c>
      <c r="P8177" s="2" t="s">
        <v>46</v>
      </c>
      <c r="Q8177" s="2" t="s">
        <v>90</v>
      </c>
      <c r="R8177" s="2" t="s">
        <v>297</v>
      </c>
      <c r="S8177" s="1">
        <v>156.512</v>
      </c>
      <c r="T8177" s="1">
        <v>4</v>
      </c>
      <c r="U8177" s="1">
        <v>0.2</v>
      </c>
      <c r="V8177" s="5">
        <v>52.822800000000001</v>
      </c>
    </row>
    <row r="8178" spans="1:22" ht="15" thickBot="1" x14ac:dyDescent="0.35">
      <c r="A8178" s="4">
        <v>8177</v>
      </c>
      <c r="B8178" s="2" t="s">
        <v>9875</v>
      </c>
      <c r="C8178" s="1">
        <v>2013</v>
      </c>
      <c r="D8178" s="3">
        <v>41540</v>
      </c>
      <c r="E8178" s="3">
        <v>41543</v>
      </c>
      <c r="F8178" s="2" t="s">
        <v>188</v>
      </c>
      <c r="G8178" s="2" t="s">
        <v>3758</v>
      </c>
      <c r="H8178" s="2" t="s">
        <v>3759</v>
      </c>
      <c r="I8178" s="2" t="s">
        <v>102</v>
      </c>
      <c r="J8178" s="2" t="s">
        <v>27</v>
      </c>
      <c r="K8178" s="2" t="s">
        <v>266</v>
      </c>
      <c r="L8178" s="2" t="s">
        <v>267</v>
      </c>
      <c r="M8178" s="1">
        <v>10035</v>
      </c>
      <c r="N8178" s="2" t="s">
        <v>148</v>
      </c>
      <c r="O8178" s="2" t="s">
        <v>368</v>
      </c>
      <c r="P8178" s="2" t="s">
        <v>46</v>
      </c>
      <c r="Q8178" s="2" t="s">
        <v>59</v>
      </c>
      <c r="R8178" s="2" t="s">
        <v>369</v>
      </c>
      <c r="S8178" s="1">
        <v>128.34</v>
      </c>
      <c r="T8178" s="1">
        <v>6</v>
      </c>
      <c r="U8178" s="1">
        <v>0</v>
      </c>
      <c r="V8178" s="5">
        <v>37.218600000000002</v>
      </c>
    </row>
    <row r="8179" spans="1:22" ht="15" thickBot="1" x14ac:dyDescent="0.35">
      <c r="A8179" s="4">
        <v>8178</v>
      </c>
      <c r="B8179" s="2" t="s">
        <v>9876</v>
      </c>
      <c r="C8179" s="1">
        <v>2014</v>
      </c>
      <c r="D8179" s="3">
        <v>41996</v>
      </c>
      <c r="E8179" s="3">
        <v>41998</v>
      </c>
      <c r="F8179" s="2" t="s">
        <v>188</v>
      </c>
      <c r="G8179" s="2" t="s">
        <v>3694</v>
      </c>
      <c r="H8179" s="2" t="s">
        <v>3695</v>
      </c>
      <c r="I8179" s="2" t="s">
        <v>26</v>
      </c>
      <c r="J8179" s="2" t="s">
        <v>27</v>
      </c>
      <c r="K8179" s="2" t="s">
        <v>42</v>
      </c>
      <c r="L8179" s="2" t="s">
        <v>43</v>
      </c>
      <c r="M8179" s="1">
        <v>90008</v>
      </c>
      <c r="N8179" s="2" t="s">
        <v>44</v>
      </c>
      <c r="O8179" s="2" t="s">
        <v>6538</v>
      </c>
      <c r="P8179" s="2" t="s">
        <v>71</v>
      </c>
      <c r="Q8179" s="2" t="s">
        <v>161</v>
      </c>
      <c r="R8179" s="2" t="s">
        <v>6539</v>
      </c>
      <c r="S8179" s="1">
        <v>474.95</v>
      </c>
      <c r="T8179" s="1">
        <v>5</v>
      </c>
      <c r="U8179" s="1">
        <v>0</v>
      </c>
      <c r="V8179" s="5">
        <v>142.48500000000001</v>
      </c>
    </row>
    <row r="8180" spans="1:22" ht="15" thickBot="1" x14ac:dyDescent="0.35">
      <c r="A8180" s="4">
        <v>8179</v>
      </c>
      <c r="B8180" s="2" t="s">
        <v>9877</v>
      </c>
      <c r="C8180" s="1">
        <v>2013</v>
      </c>
      <c r="D8180" s="3">
        <v>41520</v>
      </c>
      <c r="E8180" s="3">
        <v>41526</v>
      </c>
      <c r="F8180" s="2" t="s">
        <v>50</v>
      </c>
      <c r="G8180" s="2" t="s">
        <v>5214</v>
      </c>
      <c r="H8180" s="2" t="s">
        <v>5215</v>
      </c>
      <c r="I8180" s="2" t="s">
        <v>26</v>
      </c>
      <c r="J8180" s="2" t="s">
        <v>27</v>
      </c>
      <c r="K8180" s="2" t="s">
        <v>1377</v>
      </c>
      <c r="L8180" s="2" t="s">
        <v>96</v>
      </c>
      <c r="M8180" s="1">
        <v>98198</v>
      </c>
      <c r="N8180" s="2" t="s">
        <v>44</v>
      </c>
      <c r="O8180" s="2" t="s">
        <v>2396</v>
      </c>
      <c r="P8180" s="2" t="s">
        <v>71</v>
      </c>
      <c r="Q8180" s="2" t="s">
        <v>1216</v>
      </c>
      <c r="R8180" s="2" t="s">
        <v>2397</v>
      </c>
      <c r="S8180" s="1">
        <v>999.98</v>
      </c>
      <c r="T8180" s="1">
        <v>2</v>
      </c>
      <c r="U8180" s="1">
        <v>0</v>
      </c>
      <c r="V8180" s="5">
        <v>449.99099999999999</v>
      </c>
    </row>
    <row r="8181" spans="1:22" ht="15" thickBot="1" x14ac:dyDescent="0.35">
      <c r="A8181" s="4">
        <v>8180</v>
      </c>
      <c r="B8181" s="2" t="s">
        <v>9878</v>
      </c>
      <c r="C8181" s="1">
        <v>2012</v>
      </c>
      <c r="D8181" s="3">
        <v>41123</v>
      </c>
      <c r="E8181" s="3">
        <v>41127</v>
      </c>
      <c r="F8181" s="2" t="s">
        <v>50</v>
      </c>
      <c r="G8181" s="2" t="s">
        <v>1835</v>
      </c>
      <c r="H8181" s="2" t="s">
        <v>1836</v>
      </c>
      <c r="I8181" s="2" t="s">
        <v>26</v>
      </c>
      <c r="J8181" s="2" t="s">
        <v>27</v>
      </c>
      <c r="K8181" s="2" t="s">
        <v>318</v>
      </c>
      <c r="L8181" s="2" t="s">
        <v>420</v>
      </c>
      <c r="M8181" s="1">
        <v>97477</v>
      </c>
      <c r="N8181" s="2" t="s">
        <v>44</v>
      </c>
      <c r="O8181" s="2" t="s">
        <v>6943</v>
      </c>
      <c r="P8181" s="2" t="s">
        <v>32</v>
      </c>
      <c r="Q8181" s="2" t="s">
        <v>56</v>
      </c>
      <c r="R8181" s="2" t="s">
        <v>6944</v>
      </c>
      <c r="S8181" s="1">
        <v>277.5</v>
      </c>
      <c r="T8181" s="1">
        <v>4</v>
      </c>
      <c r="U8181" s="1">
        <v>0.5</v>
      </c>
      <c r="V8181" s="5">
        <v>-188.7</v>
      </c>
    </row>
    <row r="8182" spans="1:22" ht="15" thickBot="1" x14ac:dyDescent="0.35">
      <c r="A8182" s="4">
        <v>8181</v>
      </c>
      <c r="B8182" s="2" t="s">
        <v>9879</v>
      </c>
      <c r="C8182" s="1">
        <v>2012</v>
      </c>
      <c r="D8182" s="3">
        <v>41234</v>
      </c>
      <c r="E8182" s="3">
        <v>41238</v>
      </c>
      <c r="F8182" s="2" t="s">
        <v>50</v>
      </c>
      <c r="G8182" s="2" t="s">
        <v>7945</v>
      </c>
      <c r="H8182" s="2" t="s">
        <v>7946</v>
      </c>
      <c r="I8182" s="2" t="s">
        <v>26</v>
      </c>
      <c r="J8182" s="2" t="s">
        <v>27</v>
      </c>
      <c r="K8182" s="2" t="s">
        <v>146</v>
      </c>
      <c r="L8182" s="2" t="s">
        <v>147</v>
      </c>
      <c r="M8182" s="1">
        <v>19120</v>
      </c>
      <c r="N8182" s="2" t="s">
        <v>148</v>
      </c>
      <c r="O8182" s="2" t="s">
        <v>3804</v>
      </c>
      <c r="P8182" s="2" t="s">
        <v>32</v>
      </c>
      <c r="Q8182" s="2" t="s">
        <v>56</v>
      </c>
      <c r="R8182" s="2" t="s">
        <v>3805</v>
      </c>
      <c r="S8182" s="1">
        <v>1252.704</v>
      </c>
      <c r="T8182" s="1">
        <v>8</v>
      </c>
      <c r="U8182" s="1">
        <v>0.4</v>
      </c>
      <c r="V8182" s="5">
        <v>-480.20319999999998</v>
      </c>
    </row>
    <row r="8183" spans="1:22" ht="15" thickBot="1" x14ac:dyDescent="0.35">
      <c r="A8183" s="4">
        <v>8182</v>
      </c>
      <c r="B8183" s="2" t="s">
        <v>9879</v>
      </c>
      <c r="C8183" s="1">
        <v>2012</v>
      </c>
      <c r="D8183" s="3">
        <v>41234</v>
      </c>
      <c r="E8183" s="3">
        <v>41238</v>
      </c>
      <c r="F8183" s="2" t="s">
        <v>50</v>
      </c>
      <c r="G8183" s="2" t="s">
        <v>7945</v>
      </c>
      <c r="H8183" s="2" t="s">
        <v>7946</v>
      </c>
      <c r="I8183" s="2" t="s">
        <v>26</v>
      </c>
      <c r="J8183" s="2" t="s">
        <v>27</v>
      </c>
      <c r="K8183" s="2" t="s">
        <v>146</v>
      </c>
      <c r="L8183" s="2" t="s">
        <v>147</v>
      </c>
      <c r="M8183" s="1">
        <v>19120</v>
      </c>
      <c r="N8183" s="2" t="s">
        <v>148</v>
      </c>
      <c r="O8183" s="2" t="s">
        <v>2669</v>
      </c>
      <c r="P8183" s="2" t="s">
        <v>71</v>
      </c>
      <c r="Q8183" s="2" t="s">
        <v>72</v>
      </c>
      <c r="R8183" s="2" t="s">
        <v>2670</v>
      </c>
      <c r="S8183" s="1">
        <v>110.97</v>
      </c>
      <c r="T8183" s="1">
        <v>5</v>
      </c>
      <c r="U8183" s="1">
        <v>0.4</v>
      </c>
      <c r="V8183" s="5">
        <v>-24.043500000000002</v>
      </c>
    </row>
    <row r="8184" spans="1:22" ht="15" thickBot="1" x14ac:dyDescent="0.35">
      <c r="A8184" s="4">
        <v>8183</v>
      </c>
      <c r="B8184" s="2" t="s">
        <v>9880</v>
      </c>
      <c r="C8184" s="1">
        <v>2014</v>
      </c>
      <c r="D8184" s="3">
        <v>41778</v>
      </c>
      <c r="E8184" s="3">
        <v>41782</v>
      </c>
      <c r="F8184" s="2" t="s">
        <v>50</v>
      </c>
      <c r="G8184" s="2" t="s">
        <v>5334</v>
      </c>
      <c r="H8184" s="2" t="s">
        <v>5335</v>
      </c>
      <c r="I8184" s="2" t="s">
        <v>41</v>
      </c>
      <c r="J8184" s="2" t="s">
        <v>27</v>
      </c>
      <c r="K8184" s="2" t="s">
        <v>303</v>
      </c>
      <c r="L8184" s="2" t="s">
        <v>211</v>
      </c>
      <c r="M8184" s="1">
        <v>60653</v>
      </c>
      <c r="N8184" s="2" t="s">
        <v>105</v>
      </c>
      <c r="O8184" s="2" t="s">
        <v>4628</v>
      </c>
      <c r="P8184" s="2" t="s">
        <v>32</v>
      </c>
      <c r="Q8184" s="2" t="s">
        <v>65</v>
      </c>
      <c r="R8184" s="2" t="s">
        <v>4629</v>
      </c>
      <c r="S8184" s="1">
        <v>22.608000000000001</v>
      </c>
      <c r="T8184" s="1">
        <v>3</v>
      </c>
      <c r="U8184" s="1">
        <v>0.6</v>
      </c>
      <c r="V8184" s="5">
        <v>-10.1736</v>
      </c>
    </row>
    <row r="8185" spans="1:22" ht="15" thickBot="1" x14ac:dyDescent="0.35">
      <c r="A8185" s="4">
        <v>8184</v>
      </c>
      <c r="B8185" s="2" t="s">
        <v>9880</v>
      </c>
      <c r="C8185" s="1">
        <v>2014</v>
      </c>
      <c r="D8185" s="3">
        <v>41778</v>
      </c>
      <c r="E8185" s="3">
        <v>41782</v>
      </c>
      <c r="F8185" s="2" t="s">
        <v>50</v>
      </c>
      <c r="G8185" s="2" t="s">
        <v>5334</v>
      </c>
      <c r="H8185" s="2" t="s">
        <v>5335</v>
      </c>
      <c r="I8185" s="2" t="s">
        <v>41</v>
      </c>
      <c r="J8185" s="2" t="s">
        <v>27</v>
      </c>
      <c r="K8185" s="2" t="s">
        <v>303</v>
      </c>
      <c r="L8185" s="2" t="s">
        <v>211</v>
      </c>
      <c r="M8185" s="1">
        <v>60653</v>
      </c>
      <c r="N8185" s="2" t="s">
        <v>105</v>
      </c>
      <c r="O8185" s="2" t="s">
        <v>1134</v>
      </c>
      <c r="P8185" s="2" t="s">
        <v>32</v>
      </c>
      <c r="Q8185" s="2" t="s">
        <v>65</v>
      </c>
      <c r="R8185" s="2" t="s">
        <v>1135</v>
      </c>
      <c r="S8185" s="1">
        <v>1.8919999999999999</v>
      </c>
      <c r="T8185" s="1">
        <v>1</v>
      </c>
      <c r="U8185" s="1">
        <v>0.6</v>
      </c>
      <c r="V8185" s="5">
        <v>-0.99329999999999996</v>
      </c>
    </row>
    <row r="8186" spans="1:22" ht="15" thickBot="1" x14ac:dyDescent="0.35">
      <c r="A8186" s="4">
        <v>8185</v>
      </c>
      <c r="B8186" s="2" t="s">
        <v>9881</v>
      </c>
      <c r="C8186" s="1">
        <v>2014</v>
      </c>
      <c r="D8186" s="3">
        <v>41844</v>
      </c>
      <c r="E8186" s="3">
        <v>41848</v>
      </c>
      <c r="F8186" s="2" t="s">
        <v>50</v>
      </c>
      <c r="G8186" s="2" t="s">
        <v>1719</v>
      </c>
      <c r="H8186" s="2" t="s">
        <v>1720</v>
      </c>
      <c r="I8186" s="2" t="s">
        <v>41</v>
      </c>
      <c r="J8186" s="2" t="s">
        <v>27</v>
      </c>
      <c r="K8186" s="2" t="s">
        <v>303</v>
      </c>
      <c r="L8186" s="2" t="s">
        <v>211</v>
      </c>
      <c r="M8186" s="1">
        <v>60623</v>
      </c>
      <c r="N8186" s="2" t="s">
        <v>105</v>
      </c>
      <c r="O8186" s="2" t="s">
        <v>3733</v>
      </c>
      <c r="P8186" s="2" t="s">
        <v>46</v>
      </c>
      <c r="Q8186" s="2" t="s">
        <v>90</v>
      </c>
      <c r="R8186" s="2" t="s">
        <v>3734</v>
      </c>
      <c r="S8186" s="1">
        <v>63.311999999999998</v>
      </c>
      <c r="T8186" s="1">
        <v>3</v>
      </c>
      <c r="U8186" s="1">
        <v>0.2</v>
      </c>
      <c r="V8186" s="5">
        <v>20.5764</v>
      </c>
    </row>
    <row r="8187" spans="1:22" ht="15" thickBot="1" x14ac:dyDescent="0.35">
      <c r="A8187" s="4">
        <v>8186</v>
      </c>
      <c r="B8187" s="2" t="s">
        <v>9882</v>
      </c>
      <c r="C8187" s="1">
        <v>2012</v>
      </c>
      <c r="D8187" s="3">
        <v>41165</v>
      </c>
      <c r="E8187" s="3">
        <v>41169</v>
      </c>
      <c r="F8187" s="2" t="s">
        <v>23</v>
      </c>
      <c r="G8187" s="2" t="s">
        <v>1308</v>
      </c>
      <c r="H8187" s="2" t="s">
        <v>1309</v>
      </c>
      <c r="I8187" s="2" t="s">
        <v>26</v>
      </c>
      <c r="J8187" s="2" t="s">
        <v>27</v>
      </c>
      <c r="K8187" s="2" t="s">
        <v>303</v>
      </c>
      <c r="L8187" s="2" t="s">
        <v>211</v>
      </c>
      <c r="M8187" s="1">
        <v>60623</v>
      </c>
      <c r="N8187" s="2" t="s">
        <v>105</v>
      </c>
      <c r="O8187" s="2" t="s">
        <v>4687</v>
      </c>
      <c r="P8187" s="2" t="s">
        <v>46</v>
      </c>
      <c r="Q8187" s="2" t="s">
        <v>173</v>
      </c>
      <c r="R8187" s="2" t="s">
        <v>186</v>
      </c>
      <c r="S8187" s="1">
        <v>7.8239999999999998</v>
      </c>
      <c r="T8187" s="1">
        <v>1</v>
      </c>
      <c r="U8187" s="1">
        <v>0.2</v>
      </c>
      <c r="V8187" s="5">
        <v>2.9340000000000002</v>
      </c>
    </row>
    <row r="8188" spans="1:22" ht="15" thickBot="1" x14ac:dyDescent="0.35">
      <c r="A8188" s="4">
        <v>8187</v>
      </c>
      <c r="B8188" s="2" t="s">
        <v>9882</v>
      </c>
      <c r="C8188" s="1">
        <v>2012</v>
      </c>
      <c r="D8188" s="3">
        <v>41165</v>
      </c>
      <c r="E8188" s="3">
        <v>41169</v>
      </c>
      <c r="F8188" s="2" t="s">
        <v>23</v>
      </c>
      <c r="G8188" s="2" t="s">
        <v>1308</v>
      </c>
      <c r="H8188" s="2" t="s">
        <v>1309</v>
      </c>
      <c r="I8188" s="2" t="s">
        <v>26</v>
      </c>
      <c r="J8188" s="2" t="s">
        <v>27</v>
      </c>
      <c r="K8188" s="2" t="s">
        <v>303</v>
      </c>
      <c r="L8188" s="2" t="s">
        <v>211</v>
      </c>
      <c r="M8188" s="1">
        <v>60623</v>
      </c>
      <c r="N8188" s="2" t="s">
        <v>105</v>
      </c>
      <c r="O8188" s="2" t="s">
        <v>701</v>
      </c>
      <c r="P8188" s="2" t="s">
        <v>32</v>
      </c>
      <c r="Q8188" s="2" t="s">
        <v>36</v>
      </c>
      <c r="R8188" s="2" t="s">
        <v>702</v>
      </c>
      <c r="S8188" s="1">
        <v>170.072</v>
      </c>
      <c r="T8188" s="1">
        <v>4</v>
      </c>
      <c r="U8188" s="1">
        <v>0.3</v>
      </c>
      <c r="V8188" s="5">
        <v>-12.148</v>
      </c>
    </row>
    <row r="8189" spans="1:22" ht="15" thickBot="1" x14ac:dyDescent="0.35">
      <c r="A8189" s="4">
        <v>8188</v>
      </c>
      <c r="B8189" s="2" t="s">
        <v>9883</v>
      </c>
      <c r="C8189" s="1">
        <v>2013</v>
      </c>
      <c r="D8189" s="3">
        <v>41619</v>
      </c>
      <c r="E8189" s="3">
        <v>41625</v>
      </c>
      <c r="F8189" s="2" t="s">
        <v>50</v>
      </c>
      <c r="G8189" s="2" t="s">
        <v>2546</v>
      </c>
      <c r="H8189" s="2" t="s">
        <v>2547</v>
      </c>
      <c r="I8189" s="2" t="s">
        <v>41</v>
      </c>
      <c r="J8189" s="2" t="s">
        <v>27</v>
      </c>
      <c r="K8189" s="2" t="s">
        <v>266</v>
      </c>
      <c r="L8189" s="2" t="s">
        <v>267</v>
      </c>
      <c r="M8189" s="1">
        <v>10024</v>
      </c>
      <c r="N8189" s="2" t="s">
        <v>148</v>
      </c>
      <c r="O8189" s="2" t="s">
        <v>697</v>
      </c>
      <c r="P8189" s="2" t="s">
        <v>46</v>
      </c>
      <c r="Q8189" s="2" t="s">
        <v>90</v>
      </c>
      <c r="R8189" s="2" t="s">
        <v>698</v>
      </c>
      <c r="S8189" s="1">
        <v>62.82</v>
      </c>
      <c r="T8189" s="1">
        <v>9</v>
      </c>
      <c r="U8189" s="1">
        <v>0</v>
      </c>
      <c r="V8189" s="5">
        <v>29.525400000000001</v>
      </c>
    </row>
    <row r="8190" spans="1:22" ht="15" thickBot="1" x14ac:dyDescent="0.35">
      <c r="A8190" s="4">
        <v>8189</v>
      </c>
      <c r="B8190" s="2" t="s">
        <v>9884</v>
      </c>
      <c r="C8190" s="1">
        <v>2012</v>
      </c>
      <c r="D8190" s="3">
        <v>41184</v>
      </c>
      <c r="E8190" s="3">
        <v>41187</v>
      </c>
      <c r="F8190" s="2" t="s">
        <v>23</v>
      </c>
      <c r="G8190" s="2" t="s">
        <v>4143</v>
      </c>
      <c r="H8190" s="2" t="s">
        <v>4144</v>
      </c>
      <c r="I8190" s="2" t="s">
        <v>26</v>
      </c>
      <c r="J8190" s="2" t="s">
        <v>27</v>
      </c>
      <c r="K8190" s="2" t="s">
        <v>3374</v>
      </c>
      <c r="L8190" s="2" t="s">
        <v>2735</v>
      </c>
      <c r="M8190" s="1">
        <v>20852</v>
      </c>
      <c r="N8190" s="2" t="s">
        <v>148</v>
      </c>
      <c r="O8190" s="2" t="s">
        <v>2643</v>
      </c>
      <c r="P8190" s="2" t="s">
        <v>46</v>
      </c>
      <c r="Q8190" s="2" t="s">
        <v>90</v>
      </c>
      <c r="R8190" s="2" t="s">
        <v>2644</v>
      </c>
      <c r="S8190" s="1">
        <v>19.440000000000001</v>
      </c>
      <c r="T8190" s="1">
        <v>3</v>
      </c>
      <c r="U8190" s="1">
        <v>0</v>
      </c>
      <c r="V8190" s="5">
        <v>9.3312000000000008</v>
      </c>
    </row>
    <row r="8191" spans="1:22" ht="15" thickBot="1" x14ac:dyDescent="0.35">
      <c r="A8191" s="4">
        <v>8190</v>
      </c>
      <c r="B8191" s="2" t="s">
        <v>9884</v>
      </c>
      <c r="C8191" s="1">
        <v>2012</v>
      </c>
      <c r="D8191" s="3">
        <v>41184</v>
      </c>
      <c r="E8191" s="3">
        <v>41187</v>
      </c>
      <c r="F8191" s="2" t="s">
        <v>23</v>
      </c>
      <c r="G8191" s="2" t="s">
        <v>4143</v>
      </c>
      <c r="H8191" s="2" t="s">
        <v>4144</v>
      </c>
      <c r="I8191" s="2" t="s">
        <v>26</v>
      </c>
      <c r="J8191" s="2" t="s">
        <v>27</v>
      </c>
      <c r="K8191" s="2" t="s">
        <v>3374</v>
      </c>
      <c r="L8191" s="2" t="s">
        <v>2735</v>
      </c>
      <c r="M8191" s="1">
        <v>20852</v>
      </c>
      <c r="N8191" s="2" t="s">
        <v>148</v>
      </c>
      <c r="O8191" s="2" t="s">
        <v>3046</v>
      </c>
      <c r="P8191" s="2" t="s">
        <v>46</v>
      </c>
      <c r="Q8191" s="2" t="s">
        <v>75</v>
      </c>
      <c r="R8191" s="2" t="s">
        <v>3047</v>
      </c>
      <c r="S8191" s="1">
        <v>7.38</v>
      </c>
      <c r="T8191" s="1">
        <v>1</v>
      </c>
      <c r="U8191" s="1">
        <v>0</v>
      </c>
      <c r="V8191" s="5">
        <v>3.6162000000000001</v>
      </c>
    </row>
    <row r="8192" spans="1:22" ht="15" thickBot="1" x14ac:dyDescent="0.35">
      <c r="A8192" s="4">
        <v>8191</v>
      </c>
      <c r="B8192" s="2" t="s">
        <v>9885</v>
      </c>
      <c r="C8192" s="1">
        <v>2014</v>
      </c>
      <c r="D8192" s="3">
        <v>41961</v>
      </c>
      <c r="E8192" s="3">
        <v>41965</v>
      </c>
      <c r="F8192" s="2" t="s">
        <v>50</v>
      </c>
      <c r="G8192" s="2" t="s">
        <v>6044</v>
      </c>
      <c r="H8192" s="2" t="s">
        <v>6045</v>
      </c>
      <c r="I8192" s="2" t="s">
        <v>26</v>
      </c>
      <c r="J8192" s="2" t="s">
        <v>27</v>
      </c>
      <c r="K8192" s="2" t="s">
        <v>266</v>
      </c>
      <c r="L8192" s="2" t="s">
        <v>267</v>
      </c>
      <c r="M8192" s="1">
        <v>10011</v>
      </c>
      <c r="N8192" s="2" t="s">
        <v>148</v>
      </c>
      <c r="O8192" s="2" t="s">
        <v>3249</v>
      </c>
      <c r="P8192" s="2" t="s">
        <v>46</v>
      </c>
      <c r="Q8192" s="2" t="s">
        <v>90</v>
      </c>
      <c r="R8192" s="2" t="s">
        <v>3250</v>
      </c>
      <c r="S8192" s="1">
        <v>38.880000000000003</v>
      </c>
      <c r="T8192" s="1">
        <v>6</v>
      </c>
      <c r="U8192" s="1">
        <v>0</v>
      </c>
      <c r="V8192" s="5">
        <v>18.662400000000002</v>
      </c>
    </row>
    <row r="8193" spans="1:22" ht="15" thickBot="1" x14ac:dyDescent="0.35">
      <c r="A8193" s="4">
        <v>8192</v>
      </c>
      <c r="B8193" s="2" t="s">
        <v>9885</v>
      </c>
      <c r="C8193" s="1">
        <v>2014</v>
      </c>
      <c r="D8193" s="3">
        <v>41961</v>
      </c>
      <c r="E8193" s="3">
        <v>41965</v>
      </c>
      <c r="F8193" s="2" t="s">
        <v>50</v>
      </c>
      <c r="G8193" s="2" t="s">
        <v>6044</v>
      </c>
      <c r="H8193" s="2" t="s">
        <v>6045</v>
      </c>
      <c r="I8193" s="2" t="s">
        <v>26</v>
      </c>
      <c r="J8193" s="2" t="s">
        <v>27</v>
      </c>
      <c r="K8193" s="2" t="s">
        <v>266</v>
      </c>
      <c r="L8193" s="2" t="s">
        <v>267</v>
      </c>
      <c r="M8193" s="1">
        <v>10011</v>
      </c>
      <c r="N8193" s="2" t="s">
        <v>148</v>
      </c>
      <c r="O8193" s="2" t="s">
        <v>1082</v>
      </c>
      <c r="P8193" s="2" t="s">
        <v>32</v>
      </c>
      <c r="Q8193" s="2" t="s">
        <v>65</v>
      </c>
      <c r="R8193" s="2" t="s">
        <v>1083</v>
      </c>
      <c r="S8193" s="1">
        <v>187.76</v>
      </c>
      <c r="T8193" s="1">
        <v>4</v>
      </c>
      <c r="U8193" s="1">
        <v>0</v>
      </c>
      <c r="V8193" s="5">
        <v>76.9816</v>
      </c>
    </row>
    <row r="8194" spans="1:22" ht="15" thickBot="1" x14ac:dyDescent="0.35">
      <c r="A8194" s="4">
        <v>8193</v>
      </c>
      <c r="B8194" s="2" t="s">
        <v>9886</v>
      </c>
      <c r="C8194" s="1">
        <v>2012</v>
      </c>
      <c r="D8194" s="3">
        <v>41243</v>
      </c>
      <c r="E8194" s="3">
        <v>41246</v>
      </c>
      <c r="F8194" s="2" t="s">
        <v>188</v>
      </c>
      <c r="G8194" s="2" t="s">
        <v>1990</v>
      </c>
      <c r="H8194" s="2" t="s">
        <v>1991</v>
      </c>
      <c r="I8194" s="2" t="s">
        <v>26</v>
      </c>
      <c r="J8194" s="2" t="s">
        <v>27</v>
      </c>
      <c r="K8194" s="2" t="s">
        <v>373</v>
      </c>
      <c r="L8194" s="2" t="s">
        <v>88</v>
      </c>
      <c r="M8194" s="1">
        <v>27707</v>
      </c>
      <c r="N8194" s="2" t="s">
        <v>30</v>
      </c>
      <c r="O8194" s="2" t="s">
        <v>2391</v>
      </c>
      <c r="P8194" s="2" t="s">
        <v>46</v>
      </c>
      <c r="Q8194" s="2" t="s">
        <v>75</v>
      </c>
      <c r="R8194" s="2" t="s">
        <v>2392</v>
      </c>
      <c r="S8194" s="1">
        <v>6.048</v>
      </c>
      <c r="T8194" s="1">
        <v>7</v>
      </c>
      <c r="U8194" s="1">
        <v>0.7</v>
      </c>
      <c r="V8194" s="5">
        <v>-4.2336</v>
      </c>
    </row>
    <row r="8195" spans="1:22" ht="15" thickBot="1" x14ac:dyDescent="0.35">
      <c r="A8195" s="4">
        <v>8194</v>
      </c>
      <c r="B8195" s="2" t="s">
        <v>9886</v>
      </c>
      <c r="C8195" s="1">
        <v>2012</v>
      </c>
      <c r="D8195" s="3">
        <v>41243</v>
      </c>
      <c r="E8195" s="3">
        <v>41246</v>
      </c>
      <c r="F8195" s="2" t="s">
        <v>188</v>
      </c>
      <c r="G8195" s="2" t="s">
        <v>1990</v>
      </c>
      <c r="H8195" s="2" t="s">
        <v>1991</v>
      </c>
      <c r="I8195" s="2" t="s">
        <v>26</v>
      </c>
      <c r="J8195" s="2" t="s">
        <v>27</v>
      </c>
      <c r="K8195" s="2" t="s">
        <v>373</v>
      </c>
      <c r="L8195" s="2" t="s">
        <v>88</v>
      </c>
      <c r="M8195" s="1">
        <v>27707</v>
      </c>
      <c r="N8195" s="2" t="s">
        <v>30</v>
      </c>
      <c r="O8195" s="2" t="s">
        <v>5592</v>
      </c>
      <c r="P8195" s="2" t="s">
        <v>46</v>
      </c>
      <c r="Q8195" s="2" t="s">
        <v>78</v>
      </c>
      <c r="R8195" s="2" t="s">
        <v>5593</v>
      </c>
      <c r="S8195" s="1">
        <v>98.352000000000004</v>
      </c>
      <c r="T8195" s="1">
        <v>3</v>
      </c>
      <c r="U8195" s="1">
        <v>0.2</v>
      </c>
      <c r="V8195" s="5">
        <v>9.8352000000000004</v>
      </c>
    </row>
    <row r="8196" spans="1:22" ht="15" thickBot="1" x14ac:dyDescent="0.35">
      <c r="A8196" s="4">
        <v>8195</v>
      </c>
      <c r="B8196" s="2" t="s">
        <v>9886</v>
      </c>
      <c r="C8196" s="1">
        <v>2012</v>
      </c>
      <c r="D8196" s="3">
        <v>41243</v>
      </c>
      <c r="E8196" s="3">
        <v>41246</v>
      </c>
      <c r="F8196" s="2" t="s">
        <v>188</v>
      </c>
      <c r="G8196" s="2" t="s">
        <v>1990</v>
      </c>
      <c r="H8196" s="2" t="s">
        <v>1991</v>
      </c>
      <c r="I8196" s="2" t="s">
        <v>26</v>
      </c>
      <c r="J8196" s="2" t="s">
        <v>27</v>
      </c>
      <c r="K8196" s="2" t="s">
        <v>373</v>
      </c>
      <c r="L8196" s="2" t="s">
        <v>88</v>
      </c>
      <c r="M8196" s="1">
        <v>27707</v>
      </c>
      <c r="N8196" s="2" t="s">
        <v>30</v>
      </c>
      <c r="O8196" s="2" t="s">
        <v>920</v>
      </c>
      <c r="P8196" s="2" t="s">
        <v>32</v>
      </c>
      <c r="Q8196" s="2" t="s">
        <v>65</v>
      </c>
      <c r="R8196" s="2" t="s">
        <v>921</v>
      </c>
      <c r="S8196" s="1">
        <v>335.74400000000003</v>
      </c>
      <c r="T8196" s="1">
        <v>2</v>
      </c>
      <c r="U8196" s="1">
        <v>0.2</v>
      </c>
      <c r="V8196" s="5">
        <v>25.180800000000001</v>
      </c>
    </row>
    <row r="8197" spans="1:22" ht="15" thickBot="1" x14ac:dyDescent="0.35">
      <c r="A8197" s="4">
        <v>8196</v>
      </c>
      <c r="B8197" s="2" t="s">
        <v>9887</v>
      </c>
      <c r="C8197" s="1">
        <v>2012</v>
      </c>
      <c r="D8197" s="3">
        <v>41249</v>
      </c>
      <c r="E8197" s="3">
        <v>41254</v>
      </c>
      <c r="F8197" s="2" t="s">
        <v>23</v>
      </c>
      <c r="G8197" s="2" t="s">
        <v>910</v>
      </c>
      <c r="H8197" s="2" t="s">
        <v>911</v>
      </c>
      <c r="I8197" s="2" t="s">
        <v>41</v>
      </c>
      <c r="J8197" s="2" t="s">
        <v>27</v>
      </c>
      <c r="K8197" s="2" t="s">
        <v>8302</v>
      </c>
      <c r="L8197" s="2" t="s">
        <v>43</v>
      </c>
      <c r="M8197" s="1">
        <v>93101</v>
      </c>
      <c r="N8197" s="2" t="s">
        <v>44</v>
      </c>
      <c r="O8197" s="2" t="s">
        <v>4204</v>
      </c>
      <c r="P8197" s="2" t="s">
        <v>46</v>
      </c>
      <c r="Q8197" s="2" t="s">
        <v>90</v>
      </c>
      <c r="R8197" s="2" t="s">
        <v>4205</v>
      </c>
      <c r="S8197" s="1">
        <v>8.9600000000000009</v>
      </c>
      <c r="T8197" s="1">
        <v>2</v>
      </c>
      <c r="U8197" s="1">
        <v>0</v>
      </c>
      <c r="V8197" s="5">
        <v>4.3903999999999996</v>
      </c>
    </row>
    <row r="8198" spans="1:22" ht="15" thickBot="1" x14ac:dyDescent="0.35">
      <c r="A8198" s="4">
        <v>8197</v>
      </c>
      <c r="B8198" s="2" t="s">
        <v>9888</v>
      </c>
      <c r="C8198" s="1">
        <v>2014</v>
      </c>
      <c r="D8198" s="3">
        <v>41888</v>
      </c>
      <c r="E8198" s="3">
        <v>41892</v>
      </c>
      <c r="F8198" s="2" t="s">
        <v>50</v>
      </c>
      <c r="G8198" s="2" t="s">
        <v>3647</v>
      </c>
      <c r="H8198" s="2" t="s">
        <v>3648</v>
      </c>
      <c r="I8198" s="2" t="s">
        <v>26</v>
      </c>
      <c r="J8198" s="2" t="s">
        <v>27</v>
      </c>
      <c r="K8198" s="2" t="s">
        <v>5137</v>
      </c>
      <c r="L8198" s="2" t="s">
        <v>335</v>
      </c>
      <c r="M8198" s="1">
        <v>37918</v>
      </c>
      <c r="N8198" s="2" t="s">
        <v>30</v>
      </c>
      <c r="O8198" s="2" t="s">
        <v>4515</v>
      </c>
      <c r="P8198" s="2" t="s">
        <v>71</v>
      </c>
      <c r="Q8198" s="2" t="s">
        <v>161</v>
      </c>
      <c r="R8198" s="2" t="s">
        <v>4516</v>
      </c>
      <c r="S8198" s="1">
        <v>89.567999999999998</v>
      </c>
      <c r="T8198" s="1">
        <v>4</v>
      </c>
      <c r="U8198" s="1">
        <v>0.2</v>
      </c>
      <c r="V8198" s="5">
        <v>-1.1195999999999999</v>
      </c>
    </row>
    <row r="8199" spans="1:22" ht="15" thickBot="1" x14ac:dyDescent="0.35">
      <c r="A8199" s="4">
        <v>8198</v>
      </c>
      <c r="B8199" s="2" t="s">
        <v>9888</v>
      </c>
      <c r="C8199" s="1">
        <v>2014</v>
      </c>
      <c r="D8199" s="3">
        <v>41888</v>
      </c>
      <c r="E8199" s="3">
        <v>41892</v>
      </c>
      <c r="F8199" s="2" t="s">
        <v>50</v>
      </c>
      <c r="G8199" s="2" t="s">
        <v>3647</v>
      </c>
      <c r="H8199" s="2" t="s">
        <v>3648</v>
      </c>
      <c r="I8199" s="2" t="s">
        <v>26</v>
      </c>
      <c r="J8199" s="2" t="s">
        <v>27</v>
      </c>
      <c r="K8199" s="2" t="s">
        <v>5137</v>
      </c>
      <c r="L8199" s="2" t="s">
        <v>335</v>
      </c>
      <c r="M8199" s="1">
        <v>37918</v>
      </c>
      <c r="N8199" s="2" t="s">
        <v>30</v>
      </c>
      <c r="O8199" s="2" t="s">
        <v>2525</v>
      </c>
      <c r="P8199" s="2" t="s">
        <v>46</v>
      </c>
      <c r="Q8199" s="2" t="s">
        <v>68</v>
      </c>
      <c r="R8199" s="2" t="s">
        <v>2526</v>
      </c>
      <c r="S8199" s="1">
        <v>71.959999999999994</v>
      </c>
      <c r="T8199" s="1">
        <v>5</v>
      </c>
      <c r="U8199" s="1">
        <v>0.2</v>
      </c>
      <c r="V8199" s="5">
        <v>7.1959999999999997</v>
      </c>
    </row>
    <row r="8200" spans="1:22" ht="15" thickBot="1" x14ac:dyDescent="0.35">
      <c r="A8200" s="4">
        <v>8199</v>
      </c>
      <c r="B8200" s="2" t="s">
        <v>9888</v>
      </c>
      <c r="C8200" s="1">
        <v>2014</v>
      </c>
      <c r="D8200" s="3">
        <v>41888</v>
      </c>
      <c r="E8200" s="3">
        <v>41892</v>
      </c>
      <c r="F8200" s="2" t="s">
        <v>50</v>
      </c>
      <c r="G8200" s="2" t="s">
        <v>3647</v>
      </c>
      <c r="H8200" s="2" t="s">
        <v>3648</v>
      </c>
      <c r="I8200" s="2" t="s">
        <v>26</v>
      </c>
      <c r="J8200" s="2" t="s">
        <v>27</v>
      </c>
      <c r="K8200" s="2" t="s">
        <v>5137</v>
      </c>
      <c r="L8200" s="2" t="s">
        <v>335</v>
      </c>
      <c r="M8200" s="1">
        <v>37918</v>
      </c>
      <c r="N8200" s="2" t="s">
        <v>30</v>
      </c>
      <c r="O8200" s="2" t="s">
        <v>2274</v>
      </c>
      <c r="P8200" s="2" t="s">
        <v>46</v>
      </c>
      <c r="Q8200" s="2" t="s">
        <v>90</v>
      </c>
      <c r="R8200" s="2" t="s">
        <v>2275</v>
      </c>
      <c r="S8200" s="1">
        <v>15.552</v>
      </c>
      <c r="T8200" s="1">
        <v>3</v>
      </c>
      <c r="U8200" s="1">
        <v>0.2</v>
      </c>
      <c r="V8200" s="5">
        <v>5.4432</v>
      </c>
    </row>
    <row r="8201" spans="1:22" ht="15" thickBot="1" x14ac:dyDescent="0.35">
      <c r="A8201" s="4">
        <v>8200</v>
      </c>
      <c r="B8201" s="2" t="s">
        <v>9889</v>
      </c>
      <c r="C8201" s="1">
        <v>2014</v>
      </c>
      <c r="D8201" s="3">
        <v>41754</v>
      </c>
      <c r="E8201" s="3">
        <v>41760</v>
      </c>
      <c r="F8201" s="2" t="s">
        <v>50</v>
      </c>
      <c r="G8201" s="2" t="s">
        <v>5077</v>
      </c>
      <c r="H8201" s="2" t="s">
        <v>5078</v>
      </c>
      <c r="I8201" s="2" t="s">
        <v>26</v>
      </c>
      <c r="J8201" s="2" t="s">
        <v>27</v>
      </c>
      <c r="K8201" s="2" t="s">
        <v>303</v>
      </c>
      <c r="L8201" s="2" t="s">
        <v>211</v>
      </c>
      <c r="M8201" s="1">
        <v>60610</v>
      </c>
      <c r="N8201" s="2" t="s">
        <v>105</v>
      </c>
      <c r="O8201" s="2" t="s">
        <v>4493</v>
      </c>
      <c r="P8201" s="2" t="s">
        <v>46</v>
      </c>
      <c r="Q8201" s="2" t="s">
        <v>75</v>
      </c>
      <c r="R8201" s="2" t="s">
        <v>4494</v>
      </c>
      <c r="S8201" s="1">
        <v>10.43</v>
      </c>
      <c r="T8201" s="1">
        <v>5</v>
      </c>
      <c r="U8201" s="1">
        <v>0.8</v>
      </c>
      <c r="V8201" s="5">
        <v>-18.252500000000001</v>
      </c>
    </row>
    <row r="8202" spans="1:22" ht="15" thickBot="1" x14ac:dyDescent="0.35">
      <c r="A8202" s="4">
        <v>8201</v>
      </c>
      <c r="B8202" s="2" t="s">
        <v>9889</v>
      </c>
      <c r="C8202" s="1">
        <v>2014</v>
      </c>
      <c r="D8202" s="3">
        <v>41754</v>
      </c>
      <c r="E8202" s="3">
        <v>41760</v>
      </c>
      <c r="F8202" s="2" t="s">
        <v>50</v>
      </c>
      <c r="G8202" s="2" t="s">
        <v>5077</v>
      </c>
      <c r="H8202" s="2" t="s">
        <v>5078</v>
      </c>
      <c r="I8202" s="2" t="s">
        <v>26</v>
      </c>
      <c r="J8202" s="2" t="s">
        <v>27</v>
      </c>
      <c r="K8202" s="2" t="s">
        <v>303</v>
      </c>
      <c r="L8202" s="2" t="s">
        <v>211</v>
      </c>
      <c r="M8202" s="1">
        <v>60610</v>
      </c>
      <c r="N8202" s="2" t="s">
        <v>105</v>
      </c>
      <c r="O8202" s="2" t="s">
        <v>340</v>
      </c>
      <c r="P8202" s="2" t="s">
        <v>46</v>
      </c>
      <c r="Q8202" s="2" t="s">
        <v>59</v>
      </c>
      <c r="R8202" s="2" t="s">
        <v>341</v>
      </c>
      <c r="S8202" s="1">
        <v>72.784000000000006</v>
      </c>
      <c r="T8202" s="1">
        <v>1</v>
      </c>
      <c r="U8202" s="1">
        <v>0.2</v>
      </c>
      <c r="V8202" s="5">
        <v>-18.196000000000002</v>
      </c>
    </row>
    <row r="8203" spans="1:22" ht="15" thickBot="1" x14ac:dyDescent="0.35">
      <c r="A8203" s="4">
        <v>8202</v>
      </c>
      <c r="B8203" s="2" t="s">
        <v>9890</v>
      </c>
      <c r="C8203" s="1">
        <v>2012</v>
      </c>
      <c r="D8203" s="3">
        <v>41221</v>
      </c>
      <c r="E8203" s="3">
        <v>41221</v>
      </c>
      <c r="F8203" s="2" t="s">
        <v>1290</v>
      </c>
      <c r="G8203" s="2" t="s">
        <v>3939</v>
      </c>
      <c r="H8203" s="2" t="s">
        <v>3940</v>
      </c>
      <c r="I8203" s="2" t="s">
        <v>41</v>
      </c>
      <c r="J8203" s="2" t="s">
        <v>27</v>
      </c>
      <c r="K8203" s="2" t="s">
        <v>266</v>
      </c>
      <c r="L8203" s="2" t="s">
        <v>267</v>
      </c>
      <c r="M8203" s="1">
        <v>10024</v>
      </c>
      <c r="N8203" s="2" t="s">
        <v>148</v>
      </c>
      <c r="O8203" s="2" t="s">
        <v>7609</v>
      </c>
      <c r="P8203" s="2" t="s">
        <v>46</v>
      </c>
      <c r="Q8203" s="2" t="s">
        <v>59</v>
      </c>
      <c r="R8203" s="2" t="s">
        <v>7610</v>
      </c>
      <c r="S8203" s="1">
        <v>67.150000000000006</v>
      </c>
      <c r="T8203" s="1">
        <v>5</v>
      </c>
      <c r="U8203" s="1">
        <v>0</v>
      </c>
      <c r="V8203" s="5">
        <v>16.787500000000001</v>
      </c>
    </row>
    <row r="8204" spans="1:22" ht="15" thickBot="1" x14ac:dyDescent="0.35">
      <c r="A8204" s="4">
        <v>8203</v>
      </c>
      <c r="B8204" s="2" t="s">
        <v>9890</v>
      </c>
      <c r="C8204" s="1">
        <v>2012</v>
      </c>
      <c r="D8204" s="3">
        <v>41221</v>
      </c>
      <c r="E8204" s="3">
        <v>41221</v>
      </c>
      <c r="F8204" s="2" t="s">
        <v>1290</v>
      </c>
      <c r="G8204" s="2" t="s">
        <v>3939</v>
      </c>
      <c r="H8204" s="2" t="s">
        <v>3940</v>
      </c>
      <c r="I8204" s="2" t="s">
        <v>41</v>
      </c>
      <c r="J8204" s="2" t="s">
        <v>27</v>
      </c>
      <c r="K8204" s="2" t="s">
        <v>266</v>
      </c>
      <c r="L8204" s="2" t="s">
        <v>267</v>
      </c>
      <c r="M8204" s="1">
        <v>10024</v>
      </c>
      <c r="N8204" s="2" t="s">
        <v>148</v>
      </c>
      <c r="O8204" s="2" t="s">
        <v>3500</v>
      </c>
      <c r="P8204" s="2" t="s">
        <v>71</v>
      </c>
      <c r="Q8204" s="2" t="s">
        <v>72</v>
      </c>
      <c r="R8204" s="2" t="s">
        <v>3501</v>
      </c>
      <c r="S8204" s="1">
        <v>549.98</v>
      </c>
      <c r="T8204" s="1">
        <v>2</v>
      </c>
      <c r="U8204" s="1">
        <v>0</v>
      </c>
      <c r="V8204" s="5">
        <v>142.9948</v>
      </c>
    </row>
    <row r="8205" spans="1:22" ht="15" thickBot="1" x14ac:dyDescent="0.35">
      <c r="A8205" s="4">
        <v>8204</v>
      </c>
      <c r="B8205" s="2" t="s">
        <v>9890</v>
      </c>
      <c r="C8205" s="1">
        <v>2012</v>
      </c>
      <c r="D8205" s="3">
        <v>41221</v>
      </c>
      <c r="E8205" s="3">
        <v>41221</v>
      </c>
      <c r="F8205" s="2" t="s">
        <v>1290</v>
      </c>
      <c r="G8205" s="2" t="s">
        <v>3939</v>
      </c>
      <c r="H8205" s="2" t="s">
        <v>3940</v>
      </c>
      <c r="I8205" s="2" t="s">
        <v>41</v>
      </c>
      <c r="J8205" s="2" t="s">
        <v>27</v>
      </c>
      <c r="K8205" s="2" t="s">
        <v>266</v>
      </c>
      <c r="L8205" s="2" t="s">
        <v>267</v>
      </c>
      <c r="M8205" s="1">
        <v>10024</v>
      </c>
      <c r="N8205" s="2" t="s">
        <v>148</v>
      </c>
      <c r="O8205" s="2" t="s">
        <v>9104</v>
      </c>
      <c r="P8205" s="2" t="s">
        <v>32</v>
      </c>
      <c r="Q8205" s="2" t="s">
        <v>65</v>
      </c>
      <c r="R8205" s="2" t="s">
        <v>9105</v>
      </c>
      <c r="S8205" s="1">
        <v>11.82</v>
      </c>
      <c r="T8205" s="1">
        <v>3</v>
      </c>
      <c r="U8205" s="1">
        <v>0</v>
      </c>
      <c r="V8205" s="5">
        <v>4.7279999999999998</v>
      </c>
    </row>
    <row r="8206" spans="1:22" ht="15" thickBot="1" x14ac:dyDescent="0.35">
      <c r="A8206" s="4">
        <v>8205</v>
      </c>
      <c r="B8206" s="2" t="s">
        <v>9890</v>
      </c>
      <c r="C8206" s="1">
        <v>2012</v>
      </c>
      <c r="D8206" s="3">
        <v>41221</v>
      </c>
      <c r="E8206" s="3">
        <v>41221</v>
      </c>
      <c r="F8206" s="2" t="s">
        <v>1290</v>
      </c>
      <c r="G8206" s="2" t="s">
        <v>3939</v>
      </c>
      <c r="H8206" s="2" t="s">
        <v>3940</v>
      </c>
      <c r="I8206" s="2" t="s">
        <v>41</v>
      </c>
      <c r="J8206" s="2" t="s">
        <v>27</v>
      </c>
      <c r="K8206" s="2" t="s">
        <v>266</v>
      </c>
      <c r="L8206" s="2" t="s">
        <v>267</v>
      </c>
      <c r="M8206" s="1">
        <v>10024</v>
      </c>
      <c r="N8206" s="2" t="s">
        <v>148</v>
      </c>
      <c r="O8206" s="2" t="s">
        <v>7930</v>
      </c>
      <c r="P8206" s="2" t="s">
        <v>71</v>
      </c>
      <c r="Q8206" s="2" t="s">
        <v>682</v>
      </c>
      <c r="R8206" s="2" t="s">
        <v>7931</v>
      </c>
      <c r="S8206" s="1">
        <v>4643.8</v>
      </c>
      <c r="T8206" s="1">
        <v>4</v>
      </c>
      <c r="U8206" s="1">
        <v>0</v>
      </c>
      <c r="V8206" s="5">
        <v>2229.0239999999999</v>
      </c>
    </row>
    <row r="8207" spans="1:22" ht="15" thickBot="1" x14ac:dyDescent="0.35">
      <c r="A8207" s="4">
        <v>8206</v>
      </c>
      <c r="B8207" s="2" t="s">
        <v>9890</v>
      </c>
      <c r="C8207" s="1">
        <v>2012</v>
      </c>
      <c r="D8207" s="3">
        <v>41221</v>
      </c>
      <c r="E8207" s="3">
        <v>41221</v>
      </c>
      <c r="F8207" s="2" t="s">
        <v>1290</v>
      </c>
      <c r="G8207" s="2" t="s">
        <v>3939</v>
      </c>
      <c r="H8207" s="2" t="s">
        <v>3940</v>
      </c>
      <c r="I8207" s="2" t="s">
        <v>41</v>
      </c>
      <c r="J8207" s="2" t="s">
        <v>27</v>
      </c>
      <c r="K8207" s="2" t="s">
        <v>266</v>
      </c>
      <c r="L8207" s="2" t="s">
        <v>267</v>
      </c>
      <c r="M8207" s="1">
        <v>10024</v>
      </c>
      <c r="N8207" s="2" t="s">
        <v>148</v>
      </c>
      <c r="O8207" s="2" t="s">
        <v>2436</v>
      </c>
      <c r="P8207" s="2" t="s">
        <v>32</v>
      </c>
      <c r="Q8207" s="2" t="s">
        <v>36</v>
      </c>
      <c r="R8207" s="2" t="s">
        <v>2437</v>
      </c>
      <c r="S8207" s="1">
        <v>577.76400000000001</v>
      </c>
      <c r="T8207" s="1">
        <v>2</v>
      </c>
      <c r="U8207" s="1">
        <v>0.1</v>
      </c>
      <c r="V8207" s="5">
        <v>115.5528</v>
      </c>
    </row>
    <row r="8208" spans="1:22" ht="15" thickBot="1" x14ac:dyDescent="0.35">
      <c r="A8208" s="4">
        <v>8207</v>
      </c>
      <c r="B8208" s="2" t="s">
        <v>9891</v>
      </c>
      <c r="C8208" s="1">
        <v>2012</v>
      </c>
      <c r="D8208" s="3">
        <v>41025</v>
      </c>
      <c r="E8208" s="3">
        <v>41029</v>
      </c>
      <c r="F8208" s="2" t="s">
        <v>50</v>
      </c>
      <c r="G8208" s="2" t="s">
        <v>1674</v>
      </c>
      <c r="H8208" s="2" t="s">
        <v>1675</v>
      </c>
      <c r="I8208" s="2" t="s">
        <v>26</v>
      </c>
      <c r="J8208" s="2" t="s">
        <v>27</v>
      </c>
      <c r="K8208" s="2" t="s">
        <v>7419</v>
      </c>
      <c r="L8208" s="2" t="s">
        <v>54</v>
      </c>
      <c r="M8208" s="1">
        <v>32114</v>
      </c>
      <c r="N8208" s="2" t="s">
        <v>30</v>
      </c>
      <c r="O8208" s="2" t="s">
        <v>55</v>
      </c>
      <c r="P8208" s="2" t="s">
        <v>32</v>
      </c>
      <c r="Q8208" s="2" t="s">
        <v>56</v>
      </c>
      <c r="R8208" s="2" t="s">
        <v>57</v>
      </c>
      <c r="S8208" s="1">
        <v>191.5155</v>
      </c>
      <c r="T8208" s="1">
        <v>1</v>
      </c>
      <c r="U8208" s="1">
        <v>0.45</v>
      </c>
      <c r="V8208" s="5">
        <v>-76.606200000000001</v>
      </c>
    </row>
    <row r="8209" spans="1:22" ht="15" thickBot="1" x14ac:dyDescent="0.35">
      <c r="A8209" s="4">
        <v>8208</v>
      </c>
      <c r="B8209" s="2" t="s">
        <v>9891</v>
      </c>
      <c r="C8209" s="1">
        <v>2012</v>
      </c>
      <c r="D8209" s="3">
        <v>41025</v>
      </c>
      <c r="E8209" s="3">
        <v>41029</v>
      </c>
      <c r="F8209" s="2" t="s">
        <v>50</v>
      </c>
      <c r="G8209" s="2" t="s">
        <v>1674</v>
      </c>
      <c r="H8209" s="2" t="s">
        <v>1675</v>
      </c>
      <c r="I8209" s="2" t="s">
        <v>26</v>
      </c>
      <c r="J8209" s="2" t="s">
        <v>27</v>
      </c>
      <c r="K8209" s="2" t="s">
        <v>7419</v>
      </c>
      <c r="L8209" s="2" t="s">
        <v>54</v>
      </c>
      <c r="M8209" s="1">
        <v>32114</v>
      </c>
      <c r="N8209" s="2" t="s">
        <v>30</v>
      </c>
      <c r="O8209" s="2" t="s">
        <v>1367</v>
      </c>
      <c r="P8209" s="2" t="s">
        <v>46</v>
      </c>
      <c r="Q8209" s="2" t="s">
        <v>68</v>
      </c>
      <c r="R8209" s="2" t="s">
        <v>1368</v>
      </c>
      <c r="S8209" s="1">
        <v>2.6240000000000001</v>
      </c>
      <c r="T8209" s="1">
        <v>1</v>
      </c>
      <c r="U8209" s="1">
        <v>0.2</v>
      </c>
      <c r="V8209" s="5">
        <v>0.4264</v>
      </c>
    </row>
    <row r="8210" spans="1:22" ht="15" thickBot="1" x14ac:dyDescent="0.35">
      <c r="A8210" s="4">
        <v>8209</v>
      </c>
      <c r="B8210" s="2" t="s">
        <v>9892</v>
      </c>
      <c r="C8210" s="1">
        <v>2012</v>
      </c>
      <c r="D8210" s="3">
        <v>41172</v>
      </c>
      <c r="E8210" s="3">
        <v>41176</v>
      </c>
      <c r="F8210" s="2" t="s">
        <v>50</v>
      </c>
      <c r="G8210" s="2" t="s">
        <v>8367</v>
      </c>
      <c r="H8210" s="2" t="s">
        <v>8368</v>
      </c>
      <c r="I8210" s="2" t="s">
        <v>26</v>
      </c>
      <c r="J8210" s="2" t="s">
        <v>27</v>
      </c>
      <c r="K8210" s="2" t="s">
        <v>5660</v>
      </c>
      <c r="L8210" s="2" t="s">
        <v>335</v>
      </c>
      <c r="M8210" s="1">
        <v>37211</v>
      </c>
      <c r="N8210" s="2" t="s">
        <v>30</v>
      </c>
      <c r="O8210" s="2" t="s">
        <v>2691</v>
      </c>
      <c r="P8210" s="2" t="s">
        <v>46</v>
      </c>
      <c r="Q8210" s="2" t="s">
        <v>75</v>
      </c>
      <c r="R8210" s="2" t="s">
        <v>2692</v>
      </c>
      <c r="S8210" s="1">
        <v>1369.7639999999999</v>
      </c>
      <c r="T8210" s="1">
        <v>6</v>
      </c>
      <c r="U8210" s="1">
        <v>0.7</v>
      </c>
      <c r="V8210" s="5">
        <v>-913.17600000000004</v>
      </c>
    </row>
    <row r="8211" spans="1:22" ht="15" thickBot="1" x14ac:dyDescent="0.35">
      <c r="A8211" s="4">
        <v>8210</v>
      </c>
      <c r="B8211" s="2" t="s">
        <v>9892</v>
      </c>
      <c r="C8211" s="1">
        <v>2012</v>
      </c>
      <c r="D8211" s="3">
        <v>41172</v>
      </c>
      <c r="E8211" s="3">
        <v>41176</v>
      </c>
      <c r="F8211" s="2" t="s">
        <v>50</v>
      </c>
      <c r="G8211" s="2" t="s">
        <v>8367</v>
      </c>
      <c r="H8211" s="2" t="s">
        <v>8368</v>
      </c>
      <c r="I8211" s="2" t="s">
        <v>26</v>
      </c>
      <c r="J8211" s="2" t="s">
        <v>27</v>
      </c>
      <c r="K8211" s="2" t="s">
        <v>5660</v>
      </c>
      <c r="L8211" s="2" t="s">
        <v>335</v>
      </c>
      <c r="M8211" s="1">
        <v>37211</v>
      </c>
      <c r="N8211" s="2" t="s">
        <v>30</v>
      </c>
      <c r="O8211" s="2" t="s">
        <v>839</v>
      </c>
      <c r="P8211" s="2" t="s">
        <v>46</v>
      </c>
      <c r="Q8211" s="2" t="s">
        <v>59</v>
      </c>
      <c r="R8211" s="2" t="s">
        <v>840</v>
      </c>
      <c r="S8211" s="1">
        <v>294.36799999999999</v>
      </c>
      <c r="T8211" s="1">
        <v>4</v>
      </c>
      <c r="U8211" s="1">
        <v>0.2</v>
      </c>
      <c r="V8211" s="5">
        <v>-58.873600000000003</v>
      </c>
    </row>
    <row r="8212" spans="1:22" ht="15" thickBot="1" x14ac:dyDescent="0.35">
      <c r="A8212" s="4">
        <v>8211</v>
      </c>
      <c r="B8212" s="2" t="s">
        <v>9893</v>
      </c>
      <c r="C8212" s="1">
        <v>2014</v>
      </c>
      <c r="D8212" s="3">
        <v>41890</v>
      </c>
      <c r="E8212" s="3">
        <v>41895</v>
      </c>
      <c r="F8212" s="2" t="s">
        <v>50</v>
      </c>
      <c r="G8212" s="2" t="s">
        <v>6232</v>
      </c>
      <c r="H8212" s="2" t="s">
        <v>6233</v>
      </c>
      <c r="I8212" s="2" t="s">
        <v>41</v>
      </c>
      <c r="J8212" s="2" t="s">
        <v>27</v>
      </c>
      <c r="K8212" s="2" t="s">
        <v>5660</v>
      </c>
      <c r="L8212" s="2" t="s">
        <v>335</v>
      </c>
      <c r="M8212" s="1">
        <v>37211</v>
      </c>
      <c r="N8212" s="2" t="s">
        <v>30</v>
      </c>
      <c r="O8212" s="2" t="s">
        <v>1837</v>
      </c>
      <c r="P8212" s="2" t="s">
        <v>46</v>
      </c>
      <c r="Q8212" s="2" t="s">
        <v>78</v>
      </c>
      <c r="R8212" s="2" t="s">
        <v>1838</v>
      </c>
      <c r="S8212" s="1">
        <v>81.567999999999998</v>
      </c>
      <c r="T8212" s="1">
        <v>2</v>
      </c>
      <c r="U8212" s="1">
        <v>0.2</v>
      </c>
      <c r="V8212" s="5">
        <v>7.1372</v>
      </c>
    </row>
    <row r="8213" spans="1:22" ht="15" thickBot="1" x14ac:dyDescent="0.35">
      <c r="A8213" s="4">
        <v>8212</v>
      </c>
      <c r="B8213" s="2" t="s">
        <v>9894</v>
      </c>
      <c r="C8213" s="1">
        <v>2013</v>
      </c>
      <c r="D8213" s="3">
        <v>41586</v>
      </c>
      <c r="E8213" s="3">
        <v>41591</v>
      </c>
      <c r="F8213" s="2" t="s">
        <v>50</v>
      </c>
      <c r="G8213" s="2" t="s">
        <v>2225</v>
      </c>
      <c r="H8213" s="2" t="s">
        <v>2226</v>
      </c>
      <c r="I8213" s="2" t="s">
        <v>26</v>
      </c>
      <c r="J8213" s="2" t="s">
        <v>27</v>
      </c>
      <c r="K8213" s="2" t="s">
        <v>815</v>
      </c>
      <c r="L8213" s="2" t="s">
        <v>104</v>
      </c>
      <c r="M8213" s="1">
        <v>75220</v>
      </c>
      <c r="N8213" s="2" t="s">
        <v>105</v>
      </c>
      <c r="O8213" s="2" t="s">
        <v>9895</v>
      </c>
      <c r="P8213" s="2" t="s">
        <v>32</v>
      </c>
      <c r="Q8213" s="2" t="s">
        <v>65</v>
      </c>
      <c r="R8213" s="2" t="s">
        <v>9896</v>
      </c>
      <c r="S8213" s="1">
        <v>44.46</v>
      </c>
      <c r="T8213" s="1">
        <v>5</v>
      </c>
      <c r="U8213" s="1">
        <v>0.6</v>
      </c>
      <c r="V8213" s="5">
        <v>-17.783999999999999</v>
      </c>
    </row>
    <row r="8214" spans="1:22" ht="15" thickBot="1" x14ac:dyDescent="0.35">
      <c r="A8214" s="4">
        <v>8213</v>
      </c>
      <c r="B8214" s="2" t="s">
        <v>9894</v>
      </c>
      <c r="C8214" s="1">
        <v>2013</v>
      </c>
      <c r="D8214" s="3">
        <v>41586</v>
      </c>
      <c r="E8214" s="3">
        <v>41591</v>
      </c>
      <c r="F8214" s="2" t="s">
        <v>50</v>
      </c>
      <c r="G8214" s="2" t="s">
        <v>2225</v>
      </c>
      <c r="H8214" s="2" t="s">
        <v>2226</v>
      </c>
      <c r="I8214" s="2" t="s">
        <v>26</v>
      </c>
      <c r="J8214" s="2" t="s">
        <v>27</v>
      </c>
      <c r="K8214" s="2" t="s">
        <v>815</v>
      </c>
      <c r="L8214" s="2" t="s">
        <v>104</v>
      </c>
      <c r="M8214" s="1">
        <v>75220</v>
      </c>
      <c r="N8214" s="2" t="s">
        <v>105</v>
      </c>
      <c r="O8214" s="2" t="s">
        <v>2064</v>
      </c>
      <c r="P8214" s="2" t="s">
        <v>46</v>
      </c>
      <c r="Q8214" s="2" t="s">
        <v>59</v>
      </c>
      <c r="R8214" s="2" t="s">
        <v>2065</v>
      </c>
      <c r="S8214" s="1">
        <v>314.08800000000002</v>
      </c>
      <c r="T8214" s="1">
        <v>3</v>
      </c>
      <c r="U8214" s="1">
        <v>0.2</v>
      </c>
      <c r="V8214" s="5">
        <v>19.630500000000001</v>
      </c>
    </row>
    <row r="8215" spans="1:22" ht="15" thickBot="1" x14ac:dyDescent="0.35">
      <c r="A8215" s="4">
        <v>8214</v>
      </c>
      <c r="B8215" s="2" t="s">
        <v>9897</v>
      </c>
      <c r="C8215" s="1">
        <v>2012</v>
      </c>
      <c r="D8215" s="3">
        <v>41177</v>
      </c>
      <c r="E8215" s="3">
        <v>41184</v>
      </c>
      <c r="F8215" s="2" t="s">
        <v>50</v>
      </c>
      <c r="G8215" s="2" t="s">
        <v>4236</v>
      </c>
      <c r="H8215" s="2" t="s">
        <v>4237</v>
      </c>
      <c r="I8215" s="2" t="s">
        <v>41</v>
      </c>
      <c r="J8215" s="2" t="s">
        <v>27</v>
      </c>
      <c r="K8215" s="2" t="s">
        <v>1185</v>
      </c>
      <c r="L8215" s="2" t="s">
        <v>335</v>
      </c>
      <c r="M8215" s="1">
        <v>37130</v>
      </c>
      <c r="N8215" s="2" t="s">
        <v>30</v>
      </c>
      <c r="O8215" s="2" t="s">
        <v>4315</v>
      </c>
      <c r="P8215" s="2" t="s">
        <v>46</v>
      </c>
      <c r="Q8215" s="2" t="s">
        <v>75</v>
      </c>
      <c r="R8215" s="2" t="s">
        <v>4316</v>
      </c>
      <c r="S8215" s="1">
        <v>6.3360000000000003</v>
      </c>
      <c r="T8215" s="1">
        <v>4</v>
      </c>
      <c r="U8215" s="1">
        <v>0.7</v>
      </c>
      <c r="V8215" s="5">
        <v>-4.6463999999999999</v>
      </c>
    </row>
    <row r="8216" spans="1:22" ht="15" thickBot="1" x14ac:dyDescent="0.35">
      <c r="A8216" s="4">
        <v>8215</v>
      </c>
      <c r="B8216" s="2" t="s">
        <v>9897</v>
      </c>
      <c r="C8216" s="1">
        <v>2012</v>
      </c>
      <c r="D8216" s="3">
        <v>41177</v>
      </c>
      <c r="E8216" s="3">
        <v>41184</v>
      </c>
      <c r="F8216" s="2" t="s">
        <v>50</v>
      </c>
      <c r="G8216" s="2" t="s">
        <v>4236</v>
      </c>
      <c r="H8216" s="2" t="s">
        <v>4237</v>
      </c>
      <c r="I8216" s="2" t="s">
        <v>41</v>
      </c>
      <c r="J8216" s="2" t="s">
        <v>27</v>
      </c>
      <c r="K8216" s="2" t="s">
        <v>1185</v>
      </c>
      <c r="L8216" s="2" t="s">
        <v>335</v>
      </c>
      <c r="M8216" s="1">
        <v>37130</v>
      </c>
      <c r="N8216" s="2" t="s">
        <v>30</v>
      </c>
      <c r="O8216" s="2" t="s">
        <v>5802</v>
      </c>
      <c r="P8216" s="2" t="s">
        <v>46</v>
      </c>
      <c r="Q8216" s="2" t="s">
        <v>90</v>
      </c>
      <c r="R8216" s="2" t="s">
        <v>5803</v>
      </c>
      <c r="S8216" s="1">
        <v>10.48</v>
      </c>
      <c r="T8216" s="1">
        <v>1</v>
      </c>
      <c r="U8216" s="1">
        <v>0.2</v>
      </c>
      <c r="V8216" s="5">
        <v>3.7989999999999999</v>
      </c>
    </row>
    <row r="8217" spans="1:22" ht="15" thickBot="1" x14ac:dyDescent="0.35">
      <c r="A8217" s="4">
        <v>8216</v>
      </c>
      <c r="B8217" s="2" t="s">
        <v>9897</v>
      </c>
      <c r="C8217" s="1">
        <v>2012</v>
      </c>
      <c r="D8217" s="3">
        <v>41177</v>
      </c>
      <c r="E8217" s="3">
        <v>41184</v>
      </c>
      <c r="F8217" s="2" t="s">
        <v>50</v>
      </c>
      <c r="G8217" s="2" t="s">
        <v>4236</v>
      </c>
      <c r="H8217" s="2" t="s">
        <v>4237</v>
      </c>
      <c r="I8217" s="2" t="s">
        <v>41</v>
      </c>
      <c r="J8217" s="2" t="s">
        <v>27</v>
      </c>
      <c r="K8217" s="2" t="s">
        <v>1185</v>
      </c>
      <c r="L8217" s="2" t="s">
        <v>335</v>
      </c>
      <c r="M8217" s="1">
        <v>37130</v>
      </c>
      <c r="N8217" s="2" t="s">
        <v>30</v>
      </c>
      <c r="O8217" s="2" t="s">
        <v>5112</v>
      </c>
      <c r="P8217" s="2" t="s">
        <v>46</v>
      </c>
      <c r="Q8217" s="2" t="s">
        <v>75</v>
      </c>
      <c r="R8217" s="2" t="s">
        <v>5113</v>
      </c>
      <c r="S8217" s="1">
        <v>2.4689999999999999</v>
      </c>
      <c r="T8217" s="1">
        <v>1</v>
      </c>
      <c r="U8217" s="1">
        <v>0.7</v>
      </c>
      <c r="V8217" s="5">
        <v>-1.8106</v>
      </c>
    </row>
    <row r="8218" spans="1:22" ht="15" thickBot="1" x14ac:dyDescent="0.35">
      <c r="A8218" s="4">
        <v>8217</v>
      </c>
      <c r="B8218" s="2" t="s">
        <v>9897</v>
      </c>
      <c r="C8218" s="1">
        <v>2012</v>
      </c>
      <c r="D8218" s="3">
        <v>41177</v>
      </c>
      <c r="E8218" s="3">
        <v>41184</v>
      </c>
      <c r="F8218" s="2" t="s">
        <v>50</v>
      </c>
      <c r="G8218" s="2" t="s">
        <v>4236</v>
      </c>
      <c r="H8218" s="2" t="s">
        <v>4237</v>
      </c>
      <c r="I8218" s="2" t="s">
        <v>41</v>
      </c>
      <c r="J8218" s="2" t="s">
        <v>27</v>
      </c>
      <c r="K8218" s="2" t="s">
        <v>1185</v>
      </c>
      <c r="L8218" s="2" t="s">
        <v>335</v>
      </c>
      <c r="M8218" s="1">
        <v>37130</v>
      </c>
      <c r="N8218" s="2" t="s">
        <v>30</v>
      </c>
      <c r="O8218" s="2" t="s">
        <v>1208</v>
      </c>
      <c r="P8218" s="2" t="s">
        <v>46</v>
      </c>
      <c r="Q8218" s="2" t="s">
        <v>75</v>
      </c>
      <c r="R8218" s="2" t="s">
        <v>1209</v>
      </c>
      <c r="S8218" s="1">
        <v>3.2639999999999998</v>
      </c>
      <c r="T8218" s="1">
        <v>2</v>
      </c>
      <c r="U8218" s="1">
        <v>0.7</v>
      </c>
      <c r="V8218" s="5">
        <v>-2.2848000000000002</v>
      </c>
    </row>
    <row r="8219" spans="1:22" ht="15" thickBot="1" x14ac:dyDescent="0.35">
      <c r="A8219" s="4">
        <v>8218</v>
      </c>
      <c r="B8219" s="2" t="s">
        <v>9898</v>
      </c>
      <c r="C8219" s="1">
        <v>2011</v>
      </c>
      <c r="D8219" s="3">
        <v>40819</v>
      </c>
      <c r="E8219" s="3">
        <v>40823</v>
      </c>
      <c r="F8219" s="2" t="s">
        <v>50</v>
      </c>
      <c r="G8219" s="2" t="s">
        <v>6691</v>
      </c>
      <c r="H8219" s="2" t="s">
        <v>6692</v>
      </c>
      <c r="I8219" s="2" t="s">
        <v>26</v>
      </c>
      <c r="J8219" s="2" t="s">
        <v>27</v>
      </c>
      <c r="K8219" s="2" t="s">
        <v>815</v>
      </c>
      <c r="L8219" s="2" t="s">
        <v>104</v>
      </c>
      <c r="M8219" s="1">
        <v>75217</v>
      </c>
      <c r="N8219" s="2" t="s">
        <v>105</v>
      </c>
      <c r="O8219" s="2" t="s">
        <v>4332</v>
      </c>
      <c r="P8219" s="2" t="s">
        <v>46</v>
      </c>
      <c r="Q8219" s="2" t="s">
        <v>269</v>
      </c>
      <c r="R8219" s="2" t="s">
        <v>4333</v>
      </c>
      <c r="S8219" s="1">
        <v>4.3440000000000003</v>
      </c>
      <c r="T8219" s="1">
        <v>3</v>
      </c>
      <c r="U8219" s="1">
        <v>0.2</v>
      </c>
      <c r="V8219" s="5">
        <v>0.86880000000000002</v>
      </c>
    </row>
    <row r="8220" spans="1:22" ht="15" thickBot="1" x14ac:dyDescent="0.35">
      <c r="A8220" s="4">
        <v>8219</v>
      </c>
      <c r="B8220" s="2" t="s">
        <v>9898</v>
      </c>
      <c r="C8220" s="1">
        <v>2011</v>
      </c>
      <c r="D8220" s="3">
        <v>40819</v>
      </c>
      <c r="E8220" s="3">
        <v>40823</v>
      </c>
      <c r="F8220" s="2" t="s">
        <v>50</v>
      </c>
      <c r="G8220" s="2" t="s">
        <v>6691</v>
      </c>
      <c r="H8220" s="2" t="s">
        <v>6692</v>
      </c>
      <c r="I8220" s="2" t="s">
        <v>26</v>
      </c>
      <c r="J8220" s="2" t="s">
        <v>27</v>
      </c>
      <c r="K8220" s="2" t="s">
        <v>815</v>
      </c>
      <c r="L8220" s="2" t="s">
        <v>104</v>
      </c>
      <c r="M8220" s="1">
        <v>75217</v>
      </c>
      <c r="N8220" s="2" t="s">
        <v>105</v>
      </c>
      <c r="O8220" s="2" t="s">
        <v>4356</v>
      </c>
      <c r="P8220" s="2" t="s">
        <v>32</v>
      </c>
      <c r="Q8220" s="2" t="s">
        <v>65</v>
      </c>
      <c r="R8220" s="2" t="s">
        <v>4357</v>
      </c>
      <c r="S8220" s="1">
        <v>31.776</v>
      </c>
      <c r="T8220" s="1">
        <v>3</v>
      </c>
      <c r="U8220" s="1">
        <v>0.6</v>
      </c>
      <c r="V8220" s="5">
        <v>-19.0656</v>
      </c>
    </row>
    <row r="8221" spans="1:22" ht="15" thickBot="1" x14ac:dyDescent="0.35">
      <c r="A8221" s="4">
        <v>8220</v>
      </c>
      <c r="B8221" s="2" t="s">
        <v>9898</v>
      </c>
      <c r="C8221" s="1">
        <v>2011</v>
      </c>
      <c r="D8221" s="3">
        <v>40819</v>
      </c>
      <c r="E8221" s="3">
        <v>40823</v>
      </c>
      <c r="F8221" s="2" t="s">
        <v>50</v>
      </c>
      <c r="G8221" s="2" t="s">
        <v>6691</v>
      </c>
      <c r="H8221" s="2" t="s">
        <v>6692</v>
      </c>
      <c r="I8221" s="2" t="s">
        <v>26</v>
      </c>
      <c r="J8221" s="2" t="s">
        <v>27</v>
      </c>
      <c r="K8221" s="2" t="s">
        <v>815</v>
      </c>
      <c r="L8221" s="2" t="s">
        <v>104</v>
      </c>
      <c r="M8221" s="1">
        <v>75217</v>
      </c>
      <c r="N8221" s="2" t="s">
        <v>105</v>
      </c>
      <c r="O8221" s="2" t="s">
        <v>2500</v>
      </c>
      <c r="P8221" s="2" t="s">
        <v>46</v>
      </c>
      <c r="Q8221" s="2" t="s">
        <v>47</v>
      </c>
      <c r="R8221" s="2" t="s">
        <v>2501</v>
      </c>
      <c r="S8221" s="1">
        <v>4.9279999999999999</v>
      </c>
      <c r="T8221" s="1">
        <v>2</v>
      </c>
      <c r="U8221" s="1">
        <v>0.2</v>
      </c>
      <c r="V8221" s="5">
        <v>1.7248000000000001</v>
      </c>
    </row>
    <row r="8222" spans="1:22" ht="15" thickBot="1" x14ac:dyDescent="0.35">
      <c r="A8222" s="4">
        <v>8221</v>
      </c>
      <c r="B8222" s="2" t="s">
        <v>9898</v>
      </c>
      <c r="C8222" s="1">
        <v>2011</v>
      </c>
      <c r="D8222" s="3">
        <v>40819</v>
      </c>
      <c r="E8222" s="3">
        <v>40823</v>
      </c>
      <c r="F8222" s="2" t="s">
        <v>50</v>
      </c>
      <c r="G8222" s="2" t="s">
        <v>6691</v>
      </c>
      <c r="H8222" s="2" t="s">
        <v>6692</v>
      </c>
      <c r="I8222" s="2" t="s">
        <v>26</v>
      </c>
      <c r="J8222" s="2" t="s">
        <v>27</v>
      </c>
      <c r="K8222" s="2" t="s">
        <v>815</v>
      </c>
      <c r="L8222" s="2" t="s">
        <v>104</v>
      </c>
      <c r="M8222" s="1">
        <v>75217</v>
      </c>
      <c r="N8222" s="2" t="s">
        <v>105</v>
      </c>
      <c r="O8222" s="2" t="s">
        <v>446</v>
      </c>
      <c r="P8222" s="2" t="s">
        <v>46</v>
      </c>
      <c r="Q8222" s="2" t="s">
        <v>75</v>
      </c>
      <c r="R8222" s="2" t="s">
        <v>447</v>
      </c>
      <c r="S8222" s="1">
        <v>1.788</v>
      </c>
      <c r="T8222" s="1">
        <v>3</v>
      </c>
      <c r="U8222" s="1">
        <v>0.8</v>
      </c>
      <c r="V8222" s="5">
        <v>-3.0396000000000001</v>
      </c>
    </row>
    <row r="8223" spans="1:22" ht="15" thickBot="1" x14ac:dyDescent="0.35">
      <c r="A8223" s="4">
        <v>8222</v>
      </c>
      <c r="B8223" s="2" t="s">
        <v>9898</v>
      </c>
      <c r="C8223" s="1">
        <v>2011</v>
      </c>
      <c r="D8223" s="3">
        <v>40819</v>
      </c>
      <c r="E8223" s="3">
        <v>40823</v>
      </c>
      <c r="F8223" s="2" t="s">
        <v>50</v>
      </c>
      <c r="G8223" s="2" t="s">
        <v>6691</v>
      </c>
      <c r="H8223" s="2" t="s">
        <v>6692</v>
      </c>
      <c r="I8223" s="2" t="s">
        <v>26</v>
      </c>
      <c r="J8223" s="2" t="s">
        <v>27</v>
      </c>
      <c r="K8223" s="2" t="s">
        <v>815</v>
      </c>
      <c r="L8223" s="2" t="s">
        <v>104</v>
      </c>
      <c r="M8223" s="1">
        <v>75217</v>
      </c>
      <c r="N8223" s="2" t="s">
        <v>105</v>
      </c>
      <c r="O8223" s="2" t="s">
        <v>9899</v>
      </c>
      <c r="P8223" s="2" t="s">
        <v>46</v>
      </c>
      <c r="Q8223" s="2" t="s">
        <v>269</v>
      </c>
      <c r="R8223" s="2" t="s">
        <v>9900</v>
      </c>
      <c r="S8223" s="1">
        <v>15.071999999999999</v>
      </c>
      <c r="T8223" s="1">
        <v>4</v>
      </c>
      <c r="U8223" s="1">
        <v>0.2</v>
      </c>
      <c r="V8223" s="5">
        <v>-3.7679999999999998</v>
      </c>
    </row>
    <row r="8224" spans="1:22" ht="15" thickBot="1" x14ac:dyDescent="0.35">
      <c r="A8224" s="4">
        <v>8223</v>
      </c>
      <c r="B8224" s="2" t="s">
        <v>9901</v>
      </c>
      <c r="C8224" s="1">
        <v>2011</v>
      </c>
      <c r="D8224" s="3">
        <v>40593</v>
      </c>
      <c r="E8224" s="3">
        <v>40599</v>
      </c>
      <c r="F8224" s="2" t="s">
        <v>50</v>
      </c>
      <c r="G8224" s="2" t="s">
        <v>7898</v>
      </c>
      <c r="H8224" s="2" t="s">
        <v>7899</v>
      </c>
      <c r="I8224" s="2" t="s">
        <v>26</v>
      </c>
      <c r="J8224" s="2" t="s">
        <v>27</v>
      </c>
      <c r="K8224" s="2" t="s">
        <v>1127</v>
      </c>
      <c r="L8224" s="2" t="s">
        <v>104</v>
      </c>
      <c r="M8224" s="1">
        <v>76017</v>
      </c>
      <c r="N8224" s="2" t="s">
        <v>105</v>
      </c>
      <c r="O8224" s="2" t="s">
        <v>6758</v>
      </c>
      <c r="P8224" s="2" t="s">
        <v>46</v>
      </c>
      <c r="Q8224" s="2" t="s">
        <v>59</v>
      </c>
      <c r="R8224" s="2" t="s">
        <v>6759</v>
      </c>
      <c r="S8224" s="1">
        <v>12.624000000000001</v>
      </c>
      <c r="T8224" s="1">
        <v>2</v>
      </c>
      <c r="U8224" s="1">
        <v>0.2</v>
      </c>
      <c r="V8224" s="5">
        <v>-2.5247999999999999</v>
      </c>
    </row>
    <row r="8225" spans="1:22" ht="15" thickBot="1" x14ac:dyDescent="0.35">
      <c r="A8225" s="4">
        <v>8224</v>
      </c>
      <c r="B8225" s="2" t="s">
        <v>9902</v>
      </c>
      <c r="C8225" s="1">
        <v>2013</v>
      </c>
      <c r="D8225" s="3">
        <v>41438</v>
      </c>
      <c r="E8225" s="3">
        <v>41442</v>
      </c>
      <c r="F8225" s="2" t="s">
        <v>50</v>
      </c>
      <c r="G8225" s="2" t="s">
        <v>895</v>
      </c>
      <c r="H8225" s="2" t="s">
        <v>896</v>
      </c>
      <c r="I8225" s="2" t="s">
        <v>41</v>
      </c>
      <c r="J8225" s="2" t="s">
        <v>27</v>
      </c>
      <c r="K8225" s="2" t="s">
        <v>602</v>
      </c>
      <c r="L8225" s="2" t="s">
        <v>43</v>
      </c>
      <c r="M8225" s="1">
        <v>91104</v>
      </c>
      <c r="N8225" s="2" t="s">
        <v>44</v>
      </c>
      <c r="O8225" s="2" t="s">
        <v>4705</v>
      </c>
      <c r="P8225" s="2" t="s">
        <v>46</v>
      </c>
      <c r="Q8225" s="2" t="s">
        <v>90</v>
      </c>
      <c r="R8225" s="2" t="s">
        <v>4706</v>
      </c>
      <c r="S8225" s="1">
        <v>185.88</v>
      </c>
      <c r="T8225" s="1">
        <v>6</v>
      </c>
      <c r="U8225" s="1">
        <v>0</v>
      </c>
      <c r="V8225" s="5">
        <v>83.646000000000001</v>
      </c>
    </row>
    <row r="8226" spans="1:22" ht="15" thickBot="1" x14ac:dyDescent="0.35">
      <c r="A8226" s="4">
        <v>8225</v>
      </c>
      <c r="B8226" s="2" t="s">
        <v>9902</v>
      </c>
      <c r="C8226" s="1">
        <v>2013</v>
      </c>
      <c r="D8226" s="3">
        <v>41438</v>
      </c>
      <c r="E8226" s="3">
        <v>41442</v>
      </c>
      <c r="F8226" s="2" t="s">
        <v>50</v>
      </c>
      <c r="G8226" s="2" t="s">
        <v>895</v>
      </c>
      <c r="H8226" s="2" t="s">
        <v>896</v>
      </c>
      <c r="I8226" s="2" t="s">
        <v>41</v>
      </c>
      <c r="J8226" s="2" t="s">
        <v>27</v>
      </c>
      <c r="K8226" s="2" t="s">
        <v>602</v>
      </c>
      <c r="L8226" s="2" t="s">
        <v>43</v>
      </c>
      <c r="M8226" s="1">
        <v>91104</v>
      </c>
      <c r="N8226" s="2" t="s">
        <v>44</v>
      </c>
      <c r="O8226" s="2" t="s">
        <v>5986</v>
      </c>
      <c r="P8226" s="2" t="s">
        <v>46</v>
      </c>
      <c r="Q8226" s="2" t="s">
        <v>90</v>
      </c>
      <c r="R8226" s="2" t="s">
        <v>5987</v>
      </c>
      <c r="S8226" s="1">
        <v>12.96</v>
      </c>
      <c r="T8226" s="1">
        <v>2</v>
      </c>
      <c r="U8226" s="1">
        <v>0</v>
      </c>
      <c r="V8226" s="5">
        <v>6.2207999999999997</v>
      </c>
    </row>
    <row r="8227" spans="1:22" ht="15" thickBot="1" x14ac:dyDescent="0.35">
      <c r="A8227" s="4">
        <v>8226</v>
      </c>
      <c r="B8227" s="2" t="s">
        <v>9903</v>
      </c>
      <c r="C8227" s="1">
        <v>2014</v>
      </c>
      <c r="D8227" s="3">
        <v>41945</v>
      </c>
      <c r="E8227" s="3">
        <v>41948</v>
      </c>
      <c r="F8227" s="2" t="s">
        <v>23</v>
      </c>
      <c r="G8227" s="2" t="s">
        <v>144</v>
      </c>
      <c r="H8227" s="2" t="s">
        <v>145</v>
      </c>
      <c r="I8227" s="2" t="s">
        <v>26</v>
      </c>
      <c r="J8227" s="2" t="s">
        <v>27</v>
      </c>
      <c r="K8227" s="2" t="s">
        <v>4096</v>
      </c>
      <c r="L8227" s="2" t="s">
        <v>1245</v>
      </c>
      <c r="M8227" s="1">
        <v>2149</v>
      </c>
      <c r="N8227" s="2" t="s">
        <v>148</v>
      </c>
      <c r="O8227" s="2" t="s">
        <v>1098</v>
      </c>
      <c r="P8227" s="2" t="s">
        <v>46</v>
      </c>
      <c r="Q8227" s="2" t="s">
        <v>90</v>
      </c>
      <c r="R8227" s="2" t="s">
        <v>1099</v>
      </c>
      <c r="S8227" s="1">
        <v>189.7</v>
      </c>
      <c r="T8227" s="1">
        <v>10</v>
      </c>
      <c r="U8227" s="1">
        <v>0</v>
      </c>
      <c r="V8227" s="5">
        <v>91.055999999999997</v>
      </c>
    </row>
    <row r="8228" spans="1:22" ht="15" thickBot="1" x14ac:dyDescent="0.35">
      <c r="A8228" s="4">
        <v>8227</v>
      </c>
      <c r="B8228" s="2" t="s">
        <v>9903</v>
      </c>
      <c r="C8228" s="1">
        <v>2014</v>
      </c>
      <c r="D8228" s="3">
        <v>41945</v>
      </c>
      <c r="E8228" s="3">
        <v>41948</v>
      </c>
      <c r="F8228" s="2" t="s">
        <v>23</v>
      </c>
      <c r="G8228" s="2" t="s">
        <v>144</v>
      </c>
      <c r="H8228" s="2" t="s">
        <v>145</v>
      </c>
      <c r="I8228" s="2" t="s">
        <v>26</v>
      </c>
      <c r="J8228" s="2" t="s">
        <v>27</v>
      </c>
      <c r="K8228" s="2" t="s">
        <v>4096</v>
      </c>
      <c r="L8228" s="2" t="s">
        <v>1245</v>
      </c>
      <c r="M8228" s="1">
        <v>2149</v>
      </c>
      <c r="N8228" s="2" t="s">
        <v>148</v>
      </c>
      <c r="O8228" s="2" t="s">
        <v>6535</v>
      </c>
      <c r="P8228" s="2" t="s">
        <v>46</v>
      </c>
      <c r="Q8228" s="2" t="s">
        <v>90</v>
      </c>
      <c r="R8228" s="2" t="s">
        <v>6536</v>
      </c>
      <c r="S8228" s="1">
        <v>40.99</v>
      </c>
      <c r="T8228" s="1">
        <v>1</v>
      </c>
      <c r="U8228" s="1">
        <v>0</v>
      </c>
      <c r="V8228" s="5">
        <v>20.085100000000001</v>
      </c>
    </row>
    <row r="8229" spans="1:22" ht="15" thickBot="1" x14ac:dyDescent="0.35">
      <c r="A8229" s="4">
        <v>8228</v>
      </c>
      <c r="B8229" s="2" t="s">
        <v>9904</v>
      </c>
      <c r="C8229" s="1">
        <v>2013</v>
      </c>
      <c r="D8229" s="3">
        <v>41369</v>
      </c>
      <c r="E8229" s="3">
        <v>41373</v>
      </c>
      <c r="F8229" s="2" t="s">
        <v>23</v>
      </c>
      <c r="G8229" s="2" t="s">
        <v>5319</v>
      </c>
      <c r="H8229" s="2" t="s">
        <v>5320</v>
      </c>
      <c r="I8229" s="2" t="s">
        <v>102</v>
      </c>
      <c r="J8229" s="2" t="s">
        <v>27</v>
      </c>
      <c r="K8229" s="2" t="s">
        <v>276</v>
      </c>
      <c r="L8229" s="2" t="s">
        <v>267</v>
      </c>
      <c r="M8229" s="1">
        <v>12180</v>
      </c>
      <c r="N8229" s="2" t="s">
        <v>148</v>
      </c>
      <c r="O8229" s="2" t="s">
        <v>1858</v>
      </c>
      <c r="P8229" s="2" t="s">
        <v>32</v>
      </c>
      <c r="Q8229" s="2" t="s">
        <v>65</v>
      </c>
      <c r="R8229" s="2" t="s">
        <v>1859</v>
      </c>
      <c r="S8229" s="1">
        <v>82.64</v>
      </c>
      <c r="T8229" s="1">
        <v>2</v>
      </c>
      <c r="U8229" s="1">
        <v>0</v>
      </c>
      <c r="V8229" s="5">
        <v>7.4375999999999998</v>
      </c>
    </row>
    <row r="8230" spans="1:22" ht="15" thickBot="1" x14ac:dyDescent="0.35">
      <c r="A8230" s="4">
        <v>8229</v>
      </c>
      <c r="B8230" s="2" t="s">
        <v>9904</v>
      </c>
      <c r="C8230" s="1">
        <v>2013</v>
      </c>
      <c r="D8230" s="3">
        <v>41369</v>
      </c>
      <c r="E8230" s="3">
        <v>41373</v>
      </c>
      <c r="F8230" s="2" t="s">
        <v>23</v>
      </c>
      <c r="G8230" s="2" t="s">
        <v>5319</v>
      </c>
      <c r="H8230" s="2" t="s">
        <v>5320</v>
      </c>
      <c r="I8230" s="2" t="s">
        <v>102</v>
      </c>
      <c r="J8230" s="2" t="s">
        <v>27</v>
      </c>
      <c r="K8230" s="2" t="s">
        <v>276</v>
      </c>
      <c r="L8230" s="2" t="s">
        <v>267</v>
      </c>
      <c r="M8230" s="1">
        <v>12180</v>
      </c>
      <c r="N8230" s="2" t="s">
        <v>148</v>
      </c>
      <c r="O8230" s="2" t="s">
        <v>728</v>
      </c>
      <c r="P8230" s="2" t="s">
        <v>46</v>
      </c>
      <c r="Q8230" s="2" t="s">
        <v>59</v>
      </c>
      <c r="R8230" s="2" t="s">
        <v>729</v>
      </c>
      <c r="S8230" s="1">
        <v>31.02</v>
      </c>
      <c r="T8230" s="1">
        <v>2</v>
      </c>
      <c r="U8230" s="1">
        <v>0</v>
      </c>
      <c r="V8230" s="5">
        <v>8.0652000000000008</v>
      </c>
    </row>
    <row r="8231" spans="1:22" ht="15" thickBot="1" x14ac:dyDescent="0.35">
      <c r="A8231" s="4">
        <v>8230</v>
      </c>
      <c r="B8231" s="2" t="s">
        <v>9904</v>
      </c>
      <c r="C8231" s="1">
        <v>2013</v>
      </c>
      <c r="D8231" s="3">
        <v>41369</v>
      </c>
      <c r="E8231" s="3">
        <v>41373</v>
      </c>
      <c r="F8231" s="2" t="s">
        <v>23</v>
      </c>
      <c r="G8231" s="2" t="s">
        <v>5319</v>
      </c>
      <c r="H8231" s="2" t="s">
        <v>5320</v>
      </c>
      <c r="I8231" s="2" t="s">
        <v>102</v>
      </c>
      <c r="J8231" s="2" t="s">
        <v>27</v>
      </c>
      <c r="K8231" s="2" t="s">
        <v>276</v>
      </c>
      <c r="L8231" s="2" t="s">
        <v>267</v>
      </c>
      <c r="M8231" s="1">
        <v>12180</v>
      </c>
      <c r="N8231" s="2" t="s">
        <v>148</v>
      </c>
      <c r="O8231" s="2" t="s">
        <v>3995</v>
      </c>
      <c r="P8231" s="2" t="s">
        <v>71</v>
      </c>
      <c r="Q8231" s="2" t="s">
        <v>161</v>
      </c>
      <c r="R8231" s="2" t="s">
        <v>3996</v>
      </c>
      <c r="S8231" s="1">
        <v>89.97</v>
      </c>
      <c r="T8231" s="1">
        <v>3</v>
      </c>
      <c r="U8231" s="1">
        <v>0</v>
      </c>
      <c r="V8231" s="5">
        <v>37.787399999999998</v>
      </c>
    </row>
    <row r="8232" spans="1:22" ht="15" thickBot="1" x14ac:dyDescent="0.35">
      <c r="A8232" s="4">
        <v>8231</v>
      </c>
      <c r="B8232" s="2" t="s">
        <v>9905</v>
      </c>
      <c r="C8232" s="1">
        <v>2013</v>
      </c>
      <c r="D8232" s="3">
        <v>41456</v>
      </c>
      <c r="E8232" s="3">
        <v>41458</v>
      </c>
      <c r="F8232" s="2" t="s">
        <v>23</v>
      </c>
      <c r="G8232" s="2" t="s">
        <v>536</v>
      </c>
      <c r="H8232" s="2" t="s">
        <v>537</v>
      </c>
      <c r="I8232" s="2" t="s">
        <v>26</v>
      </c>
      <c r="J8232" s="2" t="s">
        <v>27</v>
      </c>
      <c r="K8232" s="2" t="s">
        <v>7489</v>
      </c>
      <c r="L8232" s="2" t="s">
        <v>1272</v>
      </c>
      <c r="M8232" s="1">
        <v>30328</v>
      </c>
      <c r="N8232" s="2" t="s">
        <v>30</v>
      </c>
      <c r="O8232" s="2" t="s">
        <v>1456</v>
      </c>
      <c r="P8232" s="2" t="s">
        <v>46</v>
      </c>
      <c r="Q8232" s="2" t="s">
        <v>68</v>
      </c>
      <c r="R8232" s="2" t="s">
        <v>1457</v>
      </c>
      <c r="S8232" s="1">
        <v>35.97</v>
      </c>
      <c r="T8232" s="1">
        <v>3</v>
      </c>
      <c r="U8232" s="1">
        <v>0</v>
      </c>
      <c r="V8232" s="5">
        <v>9.7119</v>
      </c>
    </row>
    <row r="8233" spans="1:22" ht="15" thickBot="1" x14ac:dyDescent="0.35">
      <c r="A8233" s="4">
        <v>8232</v>
      </c>
      <c r="B8233" s="2" t="s">
        <v>9905</v>
      </c>
      <c r="C8233" s="1">
        <v>2013</v>
      </c>
      <c r="D8233" s="3">
        <v>41456</v>
      </c>
      <c r="E8233" s="3">
        <v>41458</v>
      </c>
      <c r="F8233" s="2" t="s">
        <v>23</v>
      </c>
      <c r="G8233" s="2" t="s">
        <v>536</v>
      </c>
      <c r="H8233" s="2" t="s">
        <v>537</v>
      </c>
      <c r="I8233" s="2" t="s">
        <v>26</v>
      </c>
      <c r="J8233" s="2" t="s">
        <v>27</v>
      </c>
      <c r="K8233" s="2" t="s">
        <v>7489</v>
      </c>
      <c r="L8233" s="2" t="s">
        <v>1272</v>
      </c>
      <c r="M8233" s="1">
        <v>30328</v>
      </c>
      <c r="N8233" s="2" t="s">
        <v>30</v>
      </c>
      <c r="O8233" s="2" t="s">
        <v>852</v>
      </c>
      <c r="P8233" s="2" t="s">
        <v>32</v>
      </c>
      <c r="Q8233" s="2" t="s">
        <v>33</v>
      </c>
      <c r="R8233" s="2" t="s">
        <v>853</v>
      </c>
      <c r="S8233" s="1">
        <v>1266.8599999999999</v>
      </c>
      <c r="T8233" s="1">
        <v>7</v>
      </c>
      <c r="U8233" s="1">
        <v>0</v>
      </c>
      <c r="V8233" s="5">
        <v>291.37779999999998</v>
      </c>
    </row>
    <row r="8234" spans="1:22" ht="15" thickBot="1" x14ac:dyDescent="0.35">
      <c r="A8234" s="4">
        <v>8233</v>
      </c>
      <c r="B8234" s="2" t="s">
        <v>9906</v>
      </c>
      <c r="C8234" s="1">
        <v>2011</v>
      </c>
      <c r="D8234" s="3">
        <v>40808</v>
      </c>
      <c r="E8234" s="3">
        <v>40814</v>
      </c>
      <c r="F8234" s="2" t="s">
        <v>50</v>
      </c>
      <c r="G8234" s="2" t="s">
        <v>2813</v>
      </c>
      <c r="H8234" s="2" t="s">
        <v>2814</v>
      </c>
      <c r="I8234" s="2" t="s">
        <v>26</v>
      </c>
      <c r="J8234" s="2" t="s">
        <v>27</v>
      </c>
      <c r="K8234" s="2" t="s">
        <v>630</v>
      </c>
      <c r="L8234" s="2" t="s">
        <v>43</v>
      </c>
      <c r="M8234" s="1">
        <v>95123</v>
      </c>
      <c r="N8234" s="2" t="s">
        <v>44</v>
      </c>
      <c r="O8234" s="2" t="s">
        <v>1193</v>
      </c>
      <c r="P8234" s="2" t="s">
        <v>46</v>
      </c>
      <c r="Q8234" s="2" t="s">
        <v>59</v>
      </c>
      <c r="R8234" s="2" t="s">
        <v>1194</v>
      </c>
      <c r="S8234" s="1">
        <v>169.45</v>
      </c>
      <c r="T8234" s="1">
        <v>5</v>
      </c>
      <c r="U8234" s="1">
        <v>0</v>
      </c>
      <c r="V8234" s="5">
        <v>42.362499999999997</v>
      </c>
    </row>
    <row r="8235" spans="1:22" ht="15" thickBot="1" x14ac:dyDescent="0.35">
      <c r="A8235" s="4">
        <v>8234</v>
      </c>
      <c r="B8235" s="2" t="s">
        <v>9906</v>
      </c>
      <c r="C8235" s="1">
        <v>2011</v>
      </c>
      <c r="D8235" s="3">
        <v>40808</v>
      </c>
      <c r="E8235" s="3">
        <v>40814</v>
      </c>
      <c r="F8235" s="2" t="s">
        <v>50</v>
      </c>
      <c r="G8235" s="2" t="s">
        <v>2813</v>
      </c>
      <c r="H8235" s="2" t="s">
        <v>2814</v>
      </c>
      <c r="I8235" s="2" t="s">
        <v>26</v>
      </c>
      <c r="J8235" s="2" t="s">
        <v>27</v>
      </c>
      <c r="K8235" s="2" t="s">
        <v>630</v>
      </c>
      <c r="L8235" s="2" t="s">
        <v>43</v>
      </c>
      <c r="M8235" s="1">
        <v>95123</v>
      </c>
      <c r="N8235" s="2" t="s">
        <v>44</v>
      </c>
      <c r="O8235" s="2" t="s">
        <v>6445</v>
      </c>
      <c r="P8235" s="2" t="s">
        <v>46</v>
      </c>
      <c r="Q8235" s="2" t="s">
        <v>59</v>
      </c>
      <c r="R8235" s="2" t="s">
        <v>6446</v>
      </c>
      <c r="S8235" s="1">
        <v>40.68</v>
      </c>
      <c r="T8235" s="1">
        <v>2</v>
      </c>
      <c r="U8235" s="1">
        <v>0</v>
      </c>
      <c r="V8235" s="5">
        <v>0.40679999999999999</v>
      </c>
    </row>
    <row r="8236" spans="1:22" ht="15" thickBot="1" x14ac:dyDescent="0.35">
      <c r="A8236" s="4">
        <v>8235</v>
      </c>
      <c r="B8236" s="2" t="s">
        <v>9907</v>
      </c>
      <c r="C8236" s="1">
        <v>2014</v>
      </c>
      <c r="D8236" s="3">
        <v>41761</v>
      </c>
      <c r="E8236" s="3">
        <v>41766</v>
      </c>
      <c r="F8236" s="2" t="s">
        <v>50</v>
      </c>
      <c r="G8236" s="2" t="s">
        <v>1453</v>
      </c>
      <c r="H8236" s="2" t="s">
        <v>1454</v>
      </c>
      <c r="I8236" s="2" t="s">
        <v>26</v>
      </c>
      <c r="J8236" s="2" t="s">
        <v>27</v>
      </c>
      <c r="K8236" s="2" t="s">
        <v>1521</v>
      </c>
      <c r="L8236" s="2" t="s">
        <v>54</v>
      </c>
      <c r="M8236" s="1">
        <v>32216</v>
      </c>
      <c r="N8236" s="2" t="s">
        <v>30</v>
      </c>
      <c r="O8236" s="2" t="s">
        <v>7760</v>
      </c>
      <c r="P8236" s="2" t="s">
        <v>46</v>
      </c>
      <c r="Q8236" s="2" t="s">
        <v>578</v>
      </c>
      <c r="R8236" s="2" t="s">
        <v>7761</v>
      </c>
      <c r="S8236" s="1">
        <v>3.3279999999999998</v>
      </c>
      <c r="T8236" s="1">
        <v>2</v>
      </c>
      <c r="U8236" s="1">
        <v>0.2</v>
      </c>
      <c r="V8236" s="5">
        <v>0.41599999999999998</v>
      </c>
    </row>
    <row r="8237" spans="1:22" ht="15" thickBot="1" x14ac:dyDescent="0.35">
      <c r="A8237" s="4">
        <v>8236</v>
      </c>
      <c r="B8237" s="2" t="s">
        <v>9907</v>
      </c>
      <c r="C8237" s="1">
        <v>2014</v>
      </c>
      <c r="D8237" s="3">
        <v>41761</v>
      </c>
      <c r="E8237" s="3">
        <v>41766</v>
      </c>
      <c r="F8237" s="2" t="s">
        <v>50</v>
      </c>
      <c r="G8237" s="2" t="s">
        <v>1453</v>
      </c>
      <c r="H8237" s="2" t="s">
        <v>1454</v>
      </c>
      <c r="I8237" s="2" t="s">
        <v>26</v>
      </c>
      <c r="J8237" s="2" t="s">
        <v>27</v>
      </c>
      <c r="K8237" s="2" t="s">
        <v>1521</v>
      </c>
      <c r="L8237" s="2" t="s">
        <v>54</v>
      </c>
      <c r="M8237" s="1">
        <v>32216</v>
      </c>
      <c r="N8237" s="2" t="s">
        <v>30</v>
      </c>
      <c r="O8237" s="2" t="s">
        <v>1601</v>
      </c>
      <c r="P8237" s="2" t="s">
        <v>32</v>
      </c>
      <c r="Q8237" s="2" t="s">
        <v>56</v>
      </c>
      <c r="R8237" s="2" t="s">
        <v>1602</v>
      </c>
      <c r="S8237" s="1">
        <v>933.26199999999994</v>
      </c>
      <c r="T8237" s="1">
        <v>4</v>
      </c>
      <c r="U8237" s="1">
        <v>0.45</v>
      </c>
      <c r="V8237" s="5">
        <v>-458.14679999999998</v>
      </c>
    </row>
    <row r="8238" spans="1:22" ht="15" thickBot="1" x14ac:dyDescent="0.35">
      <c r="A8238" s="4">
        <v>8237</v>
      </c>
      <c r="B8238" s="2" t="s">
        <v>9907</v>
      </c>
      <c r="C8238" s="1">
        <v>2014</v>
      </c>
      <c r="D8238" s="3">
        <v>41761</v>
      </c>
      <c r="E8238" s="3">
        <v>41766</v>
      </c>
      <c r="F8238" s="2" t="s">
        <v>50</v>
      </c>
      <c r="G8238" s="2" t="s">
        <v>1453</v>
      </c>
      <c r="H8238" s="2" t="s">
        <v>1454</v>
      </c>
      <c r="I8238" s="2" t="s">
        <v>26</v>
      </c>
      <c r="J8238" s="2" t="s">
        <v>27</v>
      </c>
      <c r="K8238" s="2" t="s">
        <v>1521</v>
      </c>
      <c r="L8238" s="2" t="s">
        <v>54</v>
      </c>
      <c r="M8238" s="1">
        <v>32216</v>
      </c>
      <c r="N8238" s="2" t="s">
        <v>30</v>
      </c>
      <c r="O8238" s="2" t="s">
        <v>1872</v>
      </c>
      <c r="P8238" s="2" t="s">
        <v>32</v>
      </c>
      <c r="Q8238" s="2" t="s">
        <v>36</v>
      </c>
      <c r="R8238" s="2" t="s">
        <v>1873</v>
      </c>
      <c r="S8238" s="1">
        <v>2803.92</v>
      </c>
      <c r="T8238" s="1">
        <v>5</v>
      </c>
      <c r="U8238" s="1">
        <v>0.2</v>
      </c>
      <c r="V8238" s="5">
        <v>0</v>
      </c>
    </row>
    <row r="8239" spans="1:22" ht="15" thickBot="1" x14ac:dyDescent="0.35">
      <c r="A8239" s="4">
        <v>8238</v>
      </c>
      <c r="B8239" s="2" t="s">
        <v>9908</v>
      </c>
      <c r="C8239" s="1">
        <v>2014</v>
      </c>
      <c r="D8239" s="3">
        <v>41933</v>
      </c>
      <c r="E8239" s="3">
        <v>41933</v>
      </c>
      <c r="F8239" s="2" t="s">
        <v>1290</v>
      </c>
      <c r="G8239" s="2" t="s">
        <v>6374</v>
      </c>
      <c r="H8239" s="2" t="s">
        <v>6375</v>
      </c>
      <c r="I8239" s="2" t="s">
        <v>26</v>
      </c>
      <c r="J8239" s="2" t="s">
        <v>27</v>
      </c>
      <c r="K8239" s="2" t="s">
        <v>1521</v>
      </c>
      <c r="L8239" s="2" t="s">
        <v>54</v>
      </c>
      <c r="M8239" s="1">
        <v>32216</v>
      </c>
      <c r="N8239" s="2" t="s">
        <v>30</v>
      </c>
      <c r="O8239" s="2" t="s">
        <v>1513</v>
      </c>
      <c r="P8239" s="2" t="s">
        <v>46</v>
      </c>
      <c r="Q8239" s="2" t="s">
        <v>59</v>
      </c>
      <c r="R8239" s="2" t="s">
        <v>1514</v>
      </c>
      <c r="S8239" s="1">
        <v>4.7679999999999998</v>
      </c>
      <c r="T8239" s="1">
        <v>2</v>
      </c>
      <c r="U8239" s="1">
        <v>0.2</v>
      </c>
      <c r="V8239" s="5">
        <v>-0.77480000000000004</v>
      </c>
    </row>
    <row r="8240" spans="1:22" ht="15" thickBot="1" x14ac:dyDescent="0.35">
      <c r="A8240" s="4">
        <v>8239</v>
      </c>
      <c r="B8240" s="2" t="s">
        <v>9908</v>
      </c>
      <c r="C8240" s="1">
        <v>2014</v>
      </c>
      <c r="D8240" s="3">
        <v>41933</v>
      </c>
      <c r="E8240" s="3">
        <v>41933</v>
      </c>
      <c r="F8240" s="2" t="s">
        <v>1290</v>
      </c>
      <c r="G8240" s="2" t="s">
        <v>6374</v>
      </c>
      <c r="H8240" s="2" t="s">
        <v>6375</v>
      </c>
      <c r="I8240" s="2" t="s">
        <v>26</v>
      </c>
      <c r="J8240" s="2" t="s">
        <v>27</v>
      </c>
      <c r="K8240" s="2" t="s">
        <v>1521</v>
      </c>
      <c r="L8240" s="2" t="s">
        <v>54</v>
      </c>
      <c r="M8240" s="1">
        <v>32216</v>
      </c>
      <c r="N8240" s="2" t="s">
        <v>30</v>
      </c>
      <c r="O8240" s="2" t="s">
        <v>5346</v>
      </c>
      <c r="P8240" s="2" t="s">
        <v>46</v>
      </c>
      <c r="Q8240" s="2" t="s">
        <v>90</v>
      </c>
      <c r="R8240" s="2" t="s">
        <v>5347</v>
      </c>
      <c r="S8240" s="1">
        <v>6.6719999999999997</v>
      </c>
      <c r="T8240" s="1">
        <v>1</v>
      </c>
      <c r="U8240" s="1">
        <v>0.2</v>
      </c>
      <c r="V8240" s="5">
        <v>2.5019999999999998</v>
      </c>
    </row>
    <row r="8241" spans="1:22" ht="15" thickBot="1" x14ac:dyDescent="0.35">
      <c r="A8241" s="4">
        <v>8240</v>
      </c>
      <c r="B8241" s="2" t="s">
        <v>9908</v>
      </c>
      <c r="C8241" s="1">
        <v>2014</v>
      </c>
      <c r="D8241" s="3">
        <v>41933</v>
      </c>
      <c r="E8241" s="3">
        <v>41933</v>
      </c>
      <c r="F8241" s="2" t="s">
        <v>1290</v>
      </c>
      <c r="G8241" s="2" t="s">
        <v>6374</v>
      </c>
      <c r="H8241" s="2" t="s">
        <v>6375</v>
      </c>
      <c r="I8241" s="2" t="s">
        <v>26</v>
      </c>
      <c r="J8241" s="2" t="s">
        <v>27</v>
      </c>
      <c r="K8241" s="2" t="s">
        <v>1521</v>
      </c>
      <c r="L8241" s="2" t="s">
        <v>54</v>
      </c>
      <c r="M8241" s="1">
        <v>32216</v>
      </c>
      <c r="N8241" s="2" t="s">
        <v>30</v>
      </c>
      <c r="O8241" s="2" t="s">
        <v>4223</v>
      </c>
      <c r="P8241" s="2" t="s">
        <v>46</v>
      </c>
      <c r="Q8241" s="2" t="s">
        <v>68</v>
      </c>
      <c r="R8241" s="2" t="s">
        <v>4224</v>
      </c>
      <c r="S8241" s="1">
        <v>4.4480000000000004</v>
      </c>
      <c r="T8241" s="1">
        <v>2</v>
      </c>
      <c r="U8241" s="1">
        <v>0.2</v>
      </c>
      <c r="V8241" s="5">
        <v>1.1120000000000001</v>
      </c>
    </row>
    <row r="8242" spans="1:22" ht="15" thickBot="1" x14ac:dyDescent="0.35">
      <c r="A8242" s="4">
        <v>8241</v>
      </c>
      <c r="B8242" s="2" t="s">
        <v>9908</v>
      </c>
      <c r="C8242" s="1">
        <v>2014</v>
      </c>
      <c r="D8242" s="3">
        <v>41933</v>
      </c>
      <c r="E8242" s="3">
        <v>41933</v>
      </c>
      <c r="F8242" s="2" t="s">
        <v>1290</v>
      </c>
      <c r="G8242" s="2" t="s">
        <v>6374</v>
      </c>
      <c r="H8242" s="2" t="s">
        <v>6375</v>
      </c>
      <c r="I8242" s="2" t="s">
        <v>26</v>
      </c>
      <c r="J8242" s="2" t="s">
        <v>27</v>
      </c>
      <c r="K8242" s="2" t="s">
        <v>1521</v>
      </c>
      <c r="L8242" s="2" t="s">
        <v>54</v>
      </c>
      <c r="M8242" s="1">
        <v>32216</v>
      </c>
      <c r="N8242" s="2" t="s">
        <v>30</v>
      </c>
      <c r="O8242" s="2" t="s">
        <v>7406</v>
      </c>
      <c r="P8242" s="2" t="s">
        <v>32</v>
      </c>
      <c r="Q8242" s="2" t="s">
        <v>65</v>
      </c>
      <c r="R8242" s="2" t="s">
        <v>7407</v>
      </c>
      <c r="S8242" s="1">
        <v>43.936</v>
      </c>
      <c r="T8242" s="1">
        <v>4</v>
      </c>
      <c r="U8242" s="1">
        <v>0.2</v>
      </c>
      <c r="V8242" s="5">
        <v>6.0411999999999999</v>
      </c>
    </row>
    <row r="8243" spans="1:22" ht="15" thickBot="1" x14ac:dyDescent="0.35">
      <c r="A8243" s="4">
        <v>8242</v>
      </c>
      <c r="B8243" s="2" t="s">
        <v>9909</v>
      </c>
      <c r="C8243" s="1">
        <v>2011</v>
      </c>
      <c r="D8243" s="3">
        <v>40787</v>
      </c>
      <c r="E8243" s="3">
        <v>40791</v>
      </c>
      <c r="F8243" s="2" t="s">
        <v>50</v>
      </c>
      <c r="G8243" s="2" t="s">
        <v>242</v>
      </c>
      <c r="H8243" s="2" t="s">
        <v>243</v>
      </c>
      <c r="I8243" s="2" t="s">
        <v>26</v>
      </c>
      <c r="J8243" s="2" t="s">
        <v>27</v>
      </c>
      <c r="K8243" s="2" t="s">
        <v>266</v>
      </c>
      <c r="L8243" s="2" t="s">
        <v>267</v>
      </c>
      <c r="M8243" s="1">
        <v>10009</v>
      </c>
      <c r="N8243" s="2" t="s">
        <v>148</v>
      </c>
      <c r="O8243" s="2" t="s">
        <v>2767</v>
      </c>
      <c r="P8243" s="2" t="s">
        <v>46</v>
      </c>
      <c r="Q8243" s="2" t="s">
        <v>75</v>
      </c>
      <c r="R8243" s="2" t="s">
        <v>2768</v>
      </c>
      <c r="S8243" s="1">
        <v>23.744</v>
      </c>
      <c r="T8243" s="1">
        <v>2</v>
      </c>
      <c r="U8243" s="1">
        <v>0.2</v>
      </c>
      <c r="V8243" s="5">
        <v>8.3103999999999996</v>
      </c>
    </row>
    <row r="8244" spans="1:22" ht="15" thickBot="1" x14ac:dyDescent="0.35">
      <c r="A8244" s="4">
        <v>8243</v>
      </c>
      <c r="B8244" s="2" t="s">
        <v>9909</v>
      </c>
      <c r="C8244" s="1">
        <v>2011</v>
      </c>
      <c r="D8244" s="3">
        <v>40787</v>
      </c>
      <c r="E8244" s="3">
        <v>40791</v>
      </c>
      <c r="F8244" s="2" t="s">
        <v>50</v>
      </c>
      <c r="G8244" s="2" t="s">
        <v>242</v>
      </c>
      <c r="H8244" s="2" t="s">
        <v>243</v>
      </c>
      <c r="I8244" s="2" t="s">
        <v>26</v>
      </c>
      <c r="J8244" s="2" t="s">
        <v>27</v>
      </c>
      <c r="K8244" s="2" t="s">
        <v>266</v>
      </c>
      <c r="L8244" s="2" t="s">
        <v>267</v>
      </c>
      <c r="M8244" s="1">
        <v>10009</v>
      </c>
      <c r="N8244" s="2" t="s">
        <v>148</v>
      </c>
      <c r="O8244" s="2" t="s">
        <v>4812</v>
      </c>
      <c r="P8244" s="2" t="s">
        <v>71</v>
      </c>
      <c r="Q8244" s="2" t="s">
        <v>161</v>
      </c>
      <c r="R8244" s="2" t="s">
        <v>4813</v>
      </c>
      <c r="S8244" s="1">
        <v>357</v>
      </c>
      <c r="T8244" s="1">
        <v>3</v>
      </c>
      <c r="U8244" s="1">
        <v>0</v>
      </c>
      <c r="V8244" s="5">
        <v>57.12</v>
      </c>
    </row>
    <row r="8245" spans="1:22" ht="15" thickBot="1" x14ac:dyDescent="0.35">
      <c r="A8245" s="4">
        <v>8244</v>
      </c>
      <c r="B8245" s="2" t="s">
        <v>9910</v>
      </c>
      <c r="C8245" s="1">
        <v>2011</v>
      </c>
      <c r="D8245" s="3">
        <v>40767</v>
      </c>
      <c r="E8245" s="3">
        <v>40771</v>
      </c>
      <c r="F8245" s="2" t="s">
        <v>50</v>
      </c>
      <c r="G8245" s="2" t="s">
        <v>5008</v>
      </c>
      <c r="H8245" s="2" t="s">
        <v>5009</v>
      </c>
      <c r="I8245" s="2" t="s">
        <v>26</v>
      </c>
      <c r="J8245" s="2" t="s">
        <v>27</v>
      </c>
      <c r="K8245" s="2" t="s">
        <v>127</v>
      </c>
      <c r="L8245" s="2" t="s">
        <v>43</v>
      </c>
      <c r="M8245" s="1">
        <v>94122</v>
      </c>
      <c r="N8245" s="2" t="s">
        <v>44</v>
      </c>
      <c r="O8245" s="2" t="s">
        <v>5889</v>
      </c>
      <c r="P8245" s="2" t="s">
        <v>71</v>
      </c>
      <c r="Q8245" s="2" t="s">
        <v>72</v>
      </c>
      <c r="R8245" s="2" t="s">
        <v>5890</v>
      </c>
      <c r="S8245" s="1">
        <v>806.33600000000001</v>
      </c>
      <c r="T8245" s="1">
        <v>8</v>
      </c>
      <c r="U8245" s="1">
        <v>0.2</v>
      </c>
      <c r="V8245" s="5">
        <v>50.396000000000001</v>
      </c>
    </row>
    <row r="8246" spans="1:22" ht="15" thickBot="1" x14ac:dyDescent="0.35">
      <c r="A8246" s="4">
        <v>8245</v>
      </c>
      <c r="B8246" s="2" t="s">
        <v>9910</v>
      </c>
      <c r="C8246" s="1">
        <v>2011</v>
      </c>
      <c r="D8246" s="3">
        <v>40767</v>
      </c>
      <c r="E8246" s="3">
        <v>40771</v>
      </c>
      <c r="F8246" s="2" t="s">
        <v>50</v>
      </c>
      <c r="G8246" s="2" t="s">
        <v>5008</v>
      </c>
      <c r="H8246" s="2" t="s">
        <v>5009</v>
      </c>
      <c r="I8246" s="2" t="s">
        <v>26</v>
      </c>
      <c r="J8246" s="2" t="s">
        <v>27</v>
      </c>
      <c r="K8246" s="2" t="s">
        <v>127</v>
      </c>
      <c r="L8246" s="2" t="s">
        <v>43</v>
      </c>
      <c r="M8246" s="1">
        <v>94122</v>
      </c>
      <c r="N8246" s="2" t="s">
        <v>44</v>
      </c>
      <c r="O8246" s="2" t="s">
        <v>4583</v>
      </c>
      <c r="P8246" s="2" t="s">
        <v>32</v>
      </c>
      <c r="Q8246" s="2" t="s">
        <v>65</v>
      </c>
      <c r="R8246" s="2" t="s">
        <v>4584</v>
      </c>
      <c r="S8246" s="1">
        <v>85.44</v>
      </c>
      <c r="T8246" s="1">
        <v>3</v>
      </c>
      <c r="U8246" s="1">
        <v>0</v>
      </c>
      <c r="V8246" s="5">
        <v>31.6128</v>
      </c>
    </row>
    <row r="8247" spans="1:22" ht="15" thickBot="1" x14ac:dyDescent="0.35">
      <c r="A8247" s="4">
        <v>8246</v>
      </c>
      <c r="B8247" s="2" t="s">
        <v>9911</v>
      </c>
      <c r="C8247" s="1">
        <v>2011</v>
      </c>
      <c r="D8247" s="3">
        <v>40774</v>
      </c>
      <c r="E8247" s="3">
        <v>40778</v>
      </c>
      <c r="F8247" s="2" t="s">
        <v>50</v>
      </c>
      <c r="G8247" s="2" t="s">
        <v>7353</v>
      </c>
      <c r="H8247" s="2" t="s">
        <v>7354</v>
      </c>
      <c r="I8247" s="2" t="s">
        <v>41</v>
      </c>
      <c r="J8247" s="2" t="s">
        <v>27</v>
      </c>
      <c r="K8247" s="2" t="s">
        <v>497</v>
      </c>
      <c r="L8247" s="2" t="s">
        <v>1272</v>
      </c>
      <c r="M8247" s="1">
        <v>31907</v>
      </c>
      <c r="N8247" s="2" t="s">
        <v>30</v>
      </c>
      <c r="O8247" s="2" t="s">
        <v>684</v>
      </c>
      <c r="P8247" s="2" t="s">
        <v>46</v>
      </c>
      <c r="Q8247" s="2" t="s">
        <v>59</v>
      </c>
      <c r="R8247" s="2" t="s">
        <v>685</v>
      </c>
      <c r="S8247" s="1">
        <v>344.91</v>
      </c>
      <c r="T8247" s="1">
        <v>3</v>
      </c>
      <c r="U8247" s="1">
        <v>0</v>
      </c>
      <c r="V8247" s="5">
        <v>10.347300000000001</v>
      </c>
    </row>
    <row r="8248" spans="1:22" ht="15" thickBot="1" x14ac:dyDescent="0.35">
      <c r="A8248" s="4">
        <v>8247</v>
      </c>
      <c r="B8248" s="2" t="s">
        <v>9912</v>
      </c>
      <c r="C8248" s="1">
        <v>2012</v>
      </c>
      <c r="D8248" s="3">
        <v>41039</v>
      </c>
      <c r="E8248" s="3">
        <v>41039</v>
      </c>
      <c r="F8248" s="2" t="s">
        <v>1290</v>
      </c>
      <c r="G8248" s="2" t="s">
        <v>4207</v>
      </c>
      <c r="H8248" s="2" t="s">
        <v>4208</v>
      </c>
      <c r="I8248" s="2" t="s">
        <v>102</v>
      </c>
      <c r="J8248" s="2" t="s">
        <v>27</v>
      </c>
      <c r="K8248" s="2" t="s">
        <v>456</v>
      </c>
      <c r="L8248" s="2" t="s">
        <v>211</v>
      </c>
      <c r="M8248" s="1">
        <v>60505</v>
      </c>
      <c r="N8248" s="2" t="s">
        <v>105</v>
      </c>
      <c r="O8248" s="2" t="s">
        <v>2154</v>
      </c>
      <c r="P8248" s="2" t="s">
        <v>46</v>
      </c>
      <c r="Q8248" s="2" t="s">
        <v>78</v>
      </c>
      <c r="R8248" s="2" t="s">
        <v>2155</v>
      </c>
      <c r="S8248" s="1">
        <v>70.97</v>
      </c>
      <c r="T8248" s="1">
        <v>5</v>
      </c>
      <c r="U8248" s="1">
        <v>0.8</v>
      </c>
      <c r="V8248" s="5">
        <v>-191.619</v>
      </c>
    </row>
    <row r="8249" spans="1:22" ht="15" thickBot="1" x14ac:dyDescent="0.35">
      <c r="A8249" s="4">
        <v>8248</v>
      </c>
      <c r="B8249" s="2" t="s">
        <v>9912</v>
      </c>
      <c r="C8249" s="1">
        <v>2012</v>
      </c>
      <c r="D8249" s="3">
        <v>41039</v>
      </c>
      <c r="E8249" s="3">
        <v>41039</v>
      </c>
      <c r="F8249" s="2" t="s">
        <v>1290</v>
      </c>
      <c r="G8249" s="2" t="s">
        <v>4207</v>
      </c>
      <c r="H8249" s="2" t="s">
        <v>4208</v>
      </c>
      <c r="I8249" s="2" t="s">
        <v>102</v>
      </c>
      <c r="J8249" s="2" t="s">
        <v>27</v>
      </c>
      <c r="K8249" s="2" t="s">
        <v>456</v>
      </c>
      <c r="L8249" s="2" t="s">
        <v>211</v>
      </c>
      <c r="M8249" s="1">
        <v>60505</v>
      </c>
      <c r="N8249" s="2" t="s">
        <v>105</v>
      </c>
      <c r="O8249" s="2" t="s">
        <v>4996</v>
      </c>
      <c r="P8249" s="2" t="s">
        <v>46</v>
      </c>
      <c r="Q8249" s="2" t="s">
        <v>68</v>
      </c>
      <c r="R8249" s="2" t="s">
        <v>4997</v>
      </c>
      <c r="S8249" s="1">
        <v>36.783999999999999</v>
      </c>
      <c r="T8249" s="1">
        <v>2</v>
      </c>
      <c r="U8249" s="1">
        <v>0.2</v>
      </c>
      <c r="V8249" s="5">
        <v>3.6783999999999999</v>
      </c>
    </row>
    <row r="8250" spans="1:22" ht="15" thickBot="1" x14ac:dyDescent="0.35">
      <c r="A8250" s="4">
        <v>8249</v>
      </c>
      <c r="B8250" s="2" t="s">
        <v>9913</v>
      </c>
      <c r="C8250" s="1">
        <v>2013</v>
      </c>
      <c r="D8250" s="3">
        <v>41405</v>
      </c>
      <c r="E8250" s="3">
        <v>41408</v>
      </c>
      <c r="F8250" s="2" t="s">
        <v>23</v>
      </c>
      <c r="G8250" s="2" t="s">
        <v>377</v>
      </c>
      <c r="H8250" s="2" t="s">
        <v>378</v>
      </c>
      <c r="I8250" s="2" t="s">
        <v>102</v>
      </c>
      <c r="J8250" s="2" t="s">
        <v>27</v>
      </c>
      <c r="K8250" s="2" t="s">
        <v>146</v>
      </c>
      <c r="L8250" s="2" t="s">
        <v>147</v>
      </c>
      <c r="M8250" s="1">
        <v>19134</v>
      </c>
      <c r="N8250" s="2" t="s">
        <v>148</v>
      </c>
      <c r="O8250" s="2" t="s">
        <v>2527</v>
      </c>
      <c r="P8250" s="2" t="s">
        <v>71</v>
      </c>
      <c r="Q8250" s="2" t="s">
        <v>72</v>
      </c>
      <c r="R8250" s="2" t="s">
        <v>2528</v>
      </c>
      <c r="S8250" s="1">
        <v>743.98800000000006</v>
      </c>
      <c r="T8250" s="1">
        <v>2</v>
      </c>
      <c r="U8250" s="1">
        <v>0.4</v>
      </c>
      <c r="V8250" s="5">
        <v>-123.998</v>
      </c>
    </row>
    <row r="8251" spans="1:22" ht="15" thickBot="1" x14ac:dyDescent="0.35">
      <c r="A8251" s="4">
        <v>8250</v>
      </c>
      <c r="B8251" s="2" t="s">
        <v>9914</v>
      </c>
      <c r="C8251" s="1">
        <v>2012</v>
      </c>
      <c r="D8251" s="3">
        <v>40973</v>
      </c>
      <c r="E8251" s="3">
        <v>40977</v>
      </c>
      <c r="F8251" s="2" t="s">
        <v>23</v>
      </c>
      <c r="G8251" s="2" t="s">
        <v>2757</v>
      </c>
      <c r="H8251" s="2" t="s">
        <v>2758</v>
      </c>
      <c r="I8251" s="2" t="s">
        <v>26</v>
      </c>
      <c r="J8251" s="2" t="s">
        <v>27</v>
      </c>
      <c r="K8251" s="2" t="s">
        <v>303</v>
      </c>
      <c r="L8251" s="2" t="s">
        <v>211</v>
      </c>
      <c r="M8251" s="1">
        <v>60653</v>
      </c>
      <c r="N8251" s="2" t="s">
        <v>105</v>
      </c>
      <c r="O8251" s="2" t="s">
        <v>3542</v>
      </c>
      <c r="P8251" s="2" t="s">
        <v>46</v>
      </c>
      <c r="Q8251" s="2" t="s">
        <v>75</v>
      </c>
      <c r="R8251" s="2" t="s">
        <v>3543</v>
      </c>
      <c r="S8251" s="1">
        <v>11.212</v>
      </c>
      <c r="T8251" s="1">
        <v>2</v>
      </c>
      <c r="U8251" s="1">
        <v>0.8</v>
      </c>
      <c r="V8251" s="5">
        <v>-16.818000000000001</v>
      </c>
    </row>
    <row r="8252" spans="1:22" ht="15" thickBot="1" x14ac:dyDescent="0.35">
      <c r="A8252" s="4">
        <v>8251</v>
      </c>
      <c r="B8252" s="2" t="s">
        <v>9914</v>
      </c>
      <c r="C8252" s="1">
        <v>2012</v>
      </c>
      <c r="D8252" s="3">
        <v>40973</v>
      </c>
      <c r="E8252" s="3">
        <v>40977</v>
      </c>
      <c r="F8252" s="2" t="s">
        <v>23</v>
      </c>
      <c r="G8252" s="2" t="s">
        <v>2757</v>
      </c>
      <c r="H8252" s="2" t="s">
        <v>2758</v>
      </c>
      <c r="I8252" s="2" t="s">
        <v>26</v>
      </c>
      <c r="J8252" s="2" t="s">
        <v>27</v>
      </c>
      <c r="K8252" s="2" t="s">
        <v>303</v>
      </c>
      <c r="L8252" s="2" t="s">
        <v>211</v>
      </c>
      <c r="M8252" s="1">
        <v>60653</v>
      </c>
      <c r="N8252" s="2" t="s">
        <v>105</v>
      </c>
      <c r="O8252" s="2" t="s">
        <v>1284</v>
      </c>
      <c r="P8252" s="2" t="s">
        <v>32</v>
      </c>
      <c r="Q8252" s="2" t="s">
        <v>65</v>
      </c>
      <c r="R8252" s="2" t="s">
        <v>1285</v>
      </c>
      <c r="S8252" s="1">
        <v>4.7119999999999997</v>
      </c>
      <c r="T8252" s="1">
        <v>2</v>
      </c>
      <c r="U8252" s="1">
        <v>0.6</v>
      </c>
      <c r="V8252" s="5">
        <v>-1.8848</v>
      </c>
    </row>
    <row r="8253" spans="1:22" ht="15" thickBot="1" x14ac:dyDescent="0.35">
      <c r="A8253" s="4">
        <v>8252</v>
      </c>
      <c r="B8253" s="2" t="s">
        <v>9914</v>
      </c>
      <c r="C8253" s="1">
        <v>2012</v>
      </c>
      <c r="D8253" s="3">
        <v>40973</v>
      </c>
      <c r="E8253" s="3">
        <v>40977</v>
      </c>
      <c r="F8253" s="2" t="s">
        <v>23</v>
      </c>
      <c r="G8253" s="2" t="s">
        <v>2757</v>
      </c>
      <c r="H8253" s="2" t="s">
        <v>2758</v>
      </c>
      <c r="I8253" s="2" t="s">
        <v>26</v>
      </c>
      <c r="J8253" s="2" t="s">
        <v>27</v>
      </c>
      <c r="K8253" s="2" t="s">
        <v>303</v>
      </c>
      <c r="L8253" s="2" t="s">
        <v>211</v>
      </c>
      <c r="M8253" s="1">
        <v>60653</v>
      </c>
      <c r="N8253" s="2" t="s">
        <v>105</v>
      </c>
      <c r="O8253" s="2" t="s">
        <v>4420</v>
      </c>
      <c r="P8253" s="2" t="s">
        <v>46</v>
      </c>
      <c r="Q8253" s="2" t="s">
        <v>78</v>
      </c>
      <c r="R8253" s="2" t="s">
        <v>4421</v>
      </c>
      <c r="S8253" s="1">
        <v>180.98</v>
      </c>
      <c r="T8253" s="1">
        <v>5</v>
      </c>
      <c r="U8253" s="1">
        <v>0.8</v>
      </c>
      <c r="V8253" s="5">
        <v>-470.548</v>
      </c>
    </row>
    <row r="8254" spans="1:22" ht="15" thickBot="1" x14ac:dyDescent="0.35">
      <c r="A8254" s="4">
        <v>8253</v>
      </c>
      <c r="B8254" s="2" t="s">
        <v>9914</v>
      </c>
      <c r="C8254" s="1">
        <v>2012</v>
      </c>
      <c r="D8254" s="3">
        <v>40973</v>
      </c>
      <c r="E8254" s="3">
        <v>40977</v>
      </c>
      <c r="F8254" s="2" t="s">
        <v>23</v>
      </c>
      <c r="G8254" s="2" t="s">
        <v>2757</v>
      </c>
      <c r="H8254" s="2" t="s">
        <v>2758</v>
      </c>
      <c r="I8254" s="2" t="s">
        <v>26</v>
      </c>
      <c r="J8254" s="2" t="s">
        <v>27</v>
      </c>
      <c r="K8254" s="2" t="s">
        <v>303</v>
      </c>
      <c r="L8254" s="2" t="s">
        <v>211</v>
      </c>
      <c r="M8254" s="1">
        <v>60653</v>
      </c>
      <c r="N8254" s="2" t="s">
        <v>105</v>
      </c>
      <c r="O8254" s="2" t="s">
        <v>524</v>
      </c>
      <c r="P8254" s="2" t="s">
        <v>46</v>
      </c>
      <c r="Q8254" s="2" t="s">
        <v>59</v>
      </c>
      <c r="R8254" s="2" t="s">
        <v>525</v>
      </c>
      <c r="S8254" s="1">
        <v>60.415999999999997</v>
      </c>
      <c r="T8254" s="1">
        <v>2</v>
      </c>
      <c r="U8254" s="1">
        <v>0.2</v>
      </c>
      <c r="V8254" s="5">
        <v>6.0415999999999999</v>
      </c>
    </row>
    <row r="8255" spans="1:22" ht="15" thickBot="1" x14ac:dyDescent="0.35">
      <c r="A8255" s="4">
        <v>8254</v>
      </c>
      <c r="B8255" s="2" t="s">
        <v>9915</v>
      </c>
      <c r="C8255" s="1">
        <v>2014</v>
      </c>
      <c r="D8255" s="3">
        <v>41864</v>
      </c>
      <c r="E8255" s="3">
        <v>41871</v>
      </c>
      <c r="F8255" s="2" t="s">
        <v>50</v>
      </c>
      <c r="G8255" s="2" t="s">
        <v>7130</v>
      </c>
      <c r="H8255" s="2" t="s">
        <v>7131</v>
      </c>
      <c r="I8255" s="2" t="s">
        <v>26</v>
      </c>
      <c r="J8255" s="2" t="s">
        <v>27</v>
      </c>
      <c r="K8255" s="2" t="s">
        <v>95</v>
      </c>
      <c r="L8255" s="2" t="s">
        <v>96</v>
      </c>
      <c r="M8255" s="1">
        <v>98103</v>
      </c>
      <c r="N8255" s="2" t="s">
        <v>44</v>
      </c>
      <c r="O8255" s="2" t="s">
        <v>5425</v>
      </c>
      <c r="P8255" s="2" t="s">
        <v>71</v>
      </c>
      <c r="Q8255" s="2" t="s">
        <v>1216</v>
      </c>
      <c r="R8255" s="2" t="s">
        <v>5426</v>
      </c>
      <c r="S8255" s="1">
        <v>299.99</v>
      </c>
      <c r="T8255" s="1">
        <v>1</v>
      </c>
      <c r="U8255" s="1">
        <v>0</v>
      </c>
      <c r="V8255" s="5">
        <v>89.997</v>
      </c>
    </row>
    <row r="8256" spans="1:22" ht="15" thickBot="1" x14ac:dyDescent="0.35">
      <c r="A8256" s="4">
        <v>8255</v>
      </c>
      <c r="B8256" s="2" t="s">
        <v>9915</v>
      </c>
      <c r="C8256" s="1">
        <v>2014</v>
      </c>
      <c r="D8256" s="3">
        <v>41864</v>
      </c>
      <c r="E8256" s="3">
        <v>41871</v>
      </c>
      <c r="F8256" s="2" t="s">
        <v>50</v>
      </c>
      <c r="G8256" s="2" t="s">
        <v>7130</v>
      </c>
      <c r="H8256" s="2" t="s">
        <v>7131</v>
      </c>
      <c r="I8256" s="2" t="s">
        <v>26</v>
      </c>
      <c r="J8256" s="2" t="s">
        <v>27</v>
      </c>
      <c r="K8256" s="2" t="s">
        <v>95</v>
      </c>
      <c r="L8256" s="2" t="s">
        <v>96</v>
      </c>
      <c r="M8256" s="1">
        <v>98103</v>
      </c>
      <c r="N8256" s="2" t="s">
        <v>44</v>
      </c>
      <c r="O8256" s="2" t="s">
        <v>7639</v>
      </c>
      <c r="P8256" s="2" t="s">
        <v>46</v>
      </c>
      <c r="Q8256" s="2" t="s">
        <v>90</v>
      </c>
      <c r="R8256" s="2" t="s">
        <v>7640</v>
      </c>
      <c r="S8256" s="1">
        <v>192.16</v>
      </c>
      <c r="T8256" s="1">
        <v>4</v>
      </c>
      <c r="U8256" s="1">
        <v>0</v>
      </c>
      <c r="V8256" s="5">
        <v>92.236800000000002</v>
      </c>
    </row>
    <row r="8257" spans="1:22" ht="15" thickBot="1" x14ac:dyDescent="0.35">
      <c r="A8257" s="4">
        <v>8256</v>
      </c>
      <c r="B8257" s="2" t="s">
        <v>9915</v>
      </c>
      <c r="C8257" s="1">
        <v>2014</v>
      </c>
      <c r="D8257" s="3">
        <v>41864</v>
      </c>
      <c r="E8257" s="3">
        <v>41871</v>
      </c>
      <c r="F8257" s="2" t="s">
        <v>50</v>
      </c>
      <c r="G8257" s="2" t="s">
        <v>7130</v>
      </c>
      <c r="H8257" s="2" t="s">
        <v>7131</v>
      </c>
      <c r="I8257" s="2" t="s">
        <v>26</v>
      </c>
      <c r="J8257" s="2" t="s">
        <v>27</v>
      </c>
      <c r="K8257" s="2" t="s">
        <v>95</v>
      </c>
      <c r="L8257" s="2" t="s">
        <v>96</v>
      </c>
      <c r="M8257" s="1">
        <v>98103</v>
      </c>
      <c r="N8257" s="2" t="s">
        <v>44</v>
      </c>
      <c r="O8257" s="2" t="s">
        <v>2049</v>
      </c>
      <c r="P8257" s="2" t="s">
        <v>71</v>
      </c>
      <c r="Q8257" s="2" t="s">
        <v>72</v>
      </c>
      <c r="R8257" s="2" t="s">
        <v>2050</v>
      </c>
      <c r="S8257" s="1">
        <v>242.624</v>
      </c>
      <c r="T8257" s="1">
        <v>8</v>
      </c>
      <c r="U8257" s="1">
        <v>0.2</v>
      </c>
      <c r="V8257" s="5">
        <v>27.295200000000001</v>
      </c>
    </row>
    <row r="8258" spans="1:22" ht="15" thickBot="1" x14ac:dyDescent="0.35">
      <c r="A8258" s="4">
        <v>8257</v>
      </c>
      <c r="B8258" s="2" t="s">
        <v>9915</v>
      </c>
      <c r="C8258" s="1">
        <v>2014</v>
      </c>
      <c r="D8258" s="3">
        <v>41864</v>
      </c>
      <c r="E8258" s="3">
        <v>41871</v>
      </c>
      <c r="F8258" s="2" t="s">
        <v>50</v>
      </c>
      <c r="G8258" s="2" t="s">
        <v>7130</v>
      </c>
      <c r="H8258" s="2" t="s">
        <v>7131</v>
      </c>
      <c r="I8258" s="2" t="s">
        <v>26</v>
      </c>
      <c r="J8258" s="2" t="s">
        <v>27</v>
      </c>
      <c r="K8258" s="2" t="s">
        <v>95</v>
      </c>
      <c r="L8258" s="2" t="s">
        <v>96</v>
      </c>
      <c r="M8258" s="1">
        <v>98103</v>
      </c>
      <c r="N8258" s="2" t="s">
        <v>44</v>
      </c>
      <c r="O8258" s="2" t="s">
        <v>953</v>
      </c>
      <c r="P8258" s="2" t="s">
        <v>46</v>
      </c>
      <c r="Q8258" s="2" t="s">
        <v>59</v>
      </c>
      <c r="R8258" s="2" t="s">
        <v>1741</v>
      </c>
      <c r="S8258" s="1">
        <v>46.74</v>
      </c>
      <c r="T8258" s="1">
        <v>3</v>
      </c>
      <c r="U8258" s="1">
        <v>0</v>
      </c>
      <c r="V8258" s="5">
        <v>11.685</v>
      </c>
    </row>
    <row r="8259" spans="1:22" ht="15" thickBot="1" x14ac:dyDescent="0.35">
      <c r="A8259" s="4">
        <v>8258</v>
      </c>
      <c r="B8259" s="2" t="s">
        <v>9915</v>
      </c>
      <c r="C8259" s="1">
        <v>2014</v>
      </c>
      <c r="D8259" s="3">
        <v>41864</v>
      </c>
      <c r="E8259" s="3">
        <v>41871</v>
      </c>
      <c r="F8259" s="2" t="s">
        <v>50</v>
      </c>
      <c r="G8259" s="2" t="s">
        <v>7130</v>
      </c>
      <c r="H8259" s="2" t="s">
        <v>7131</v>
      </c>
      <c r="I8259" s="2" t="s">
        <v>26</v>
      </c>
      <c r="J8259" s="2" t="s">
        <v>27</v>
      </c>
      <c r="K8259" s="2" t="s">
        <v>95</v>
      </c>
      <c r="L8259" s="2" t="s">
        <v>96</v>
      </c>
      <c r="M8259" s="1">
        <v>98103</v>
      </c>
      <c r="N8259" s="2" t="s">
        <v>44</v>
      </c>
      <c r="O8259" s="2" t="s">
        <v>6276</v>
      </c>
      <c r="P8259" s="2" t="s">
        <v>71</v>
      </c>
      <c r="Q8259" s="2" t="s">
        <v>161</v>
      </c>
      <c r="R8259" s="2" t="s">
        <v>6277</v>
      </c>
      <c r="S8259" s="1">
        <v>174.95</v>
      </c>
      <c r="T8259" s="1">
        <v>5</v>
      </c>
      <c r="U8259" s="1">
        <v>0</v>
      </c>
      <c r="V8259" s="5">
        <v>12.246499999999999</v>
      </c>
    </row>
    <row r="8260" spans="1:22" ht="15" thickBot="1" x14ac:dyDescent="0.35">
      <c r="A8260" s="4">
        <v>8259</v>
      </c>
      <c r="B8260" s="2" t="s">
        <v>9915</v>
      </c>
      <c r="C8260" s="1">
        <v>2014</v>
      </c>
      <c r="D8260" s="3">
        <v>41864</v>
      </c>
      <c r="E8260" s="3">
        <v>41871</v>
      </c>
      <c r="F8260" s="2" t="s">
        <v>50</v>
      </c>
      <c r="G8260" s="2" t="s">
        <v>7130</v>
      </c>
      <c r="H8260" s="2" t="s">
        <v>7131</v>
      </c>
      <c r="I8260" s="2" t="s">
        <v>26</v>
      </c>
      <c r="J8260" s="2" t="s">
        <v>27</v>
      </c>
      <c r="K8260" s="2" t="s">
        <v>95</v>
      </c>
      <c r="L8260" s="2" t="s">
        <v>96</v>
      </c>
      <c r="M8260" s="1">
        <v>98103</v>
      </c>
      <c r="N8260" s="2" t="s">
        <v>44</v>
      </c>
      <c r="O8260" s="2" t="s">
        <v>8890</v>
      </c>
      <c r="P8260" s="2" t="s">
        <v>46</v>
      </c>
      <c r="Q8260" s="2" t="s">
        <v>75</v>
      </c>
      <c r="R8260" s="2" t="s">
        <v>8891</v>
      </c>
      <c r="S8260" s="1">
        <v>100.70399999999999</v>
      </c>
      <c r="T8260" s="1">
        <v>6</v>
      </c>
      <c r="U8260" s="1">
        <v>0.2</v>
      </c>
      <c r="V8260" s="5">
        <v>37.764000000000003</v>
      </c>
    </row>
    <row r="8261" spans="1:22" ht="15" thickBot="1" x14ac:dyDescent="0.35">
      <c r="A8261" s="4">
        <v>8260</v>
      </c>
      <c r="B8261" s="2" t="s">
        <v>9916</v>
      </c>
      <c r="C8261" s="1">
        <v>2013</v>
      </c>
      <c r="D8261" s="3">
        <v>41452</v>
      </c>
      <c r="E8261" s="3">
        <v>41452</v>
      </c>
      <c r="F8261" s="2" t="s">
        <v>1290</v>
      </c>
      <c r="G8261" s="2" t="s">
        <v>3155</v>
      </c>
      <c r="H8261" s="2" t="s">
        <v>3156</v>
      </c>
      <c r="I8261" s="2" t="s">
        <v>102</v>
      </c>
      <c r="J8261" s="2" t="s">
        <v>27</v>
      </c>
      <c r="K8261" s="2" t="s">
        <v>566</v>
      </c>
      <c r="L8261" s="2" t="s">
        <v>238</v>
      </c>
      <c r="M8261" s="1">
        <v>48066</v>
      </c>
      <c r="N8261" s="2" t="s">
        <v>105</v>
      </c>
      <c r="O8261" s="2" t="s">
        <v>1730</v>
      </c>
      <c r="P8261" s="2" t="s">
        <v>46</v>
      </c>
      <c r="Q8261" s="2" t="s">
        <v>90</v>
      </c>
      <c r="R8261" s="2" t="s">
        <v>1731</v>
      </c>
      <c r="S8261" s="1">
        <v>368.91</v>
      </c>
      <c r="T8261" s="1">
        <v>9</v>
      </c>
      <c r="U8261" s="1">
        <v>0</v>
      </c>
      <c r="V8261" s="5">
        <v>180.76589999999999</v>
      </c>
    </row>
    <row r="8262" spans="1:22" ht="15" thickBot="1" x14ac:dyDescent="0.35">
      <c r="A8262" s="4">
        <v>8261</v>
      </c>
      <c r="B8262" s="2" t="s">
        <v>9916</v>
      </c>
      <c r="C8262" s="1">
        <v>2013</v>
      </c>
      <c r="D8262" s="3">
        <v>41452</v>
      </c>
      <c r="E8262" s="3">
        <v>41452</v>
      </c>
      <c r="F8262" s="2" t="s">
        <v>1290</v>
      </c>
      <c r="G8262" s="2" t="s">
        <v>3155</v>
      </c>
      <c r="H8262" s="2" t="s">
        <v>3156</v>
      </c>
      <c r="I8262" s="2" t="s">
        <v>102</v>
      </c>
      <c r="J8262" s="2" t="s">
        <v>27</v>
      </c>
      <c r="K8262" s="2" t="s">
        <v>566</v>
      </c>
      <c r="L8262" s="2" t="s">
        <v>238</v>
      </c>
      <c r="M8262" s="1">
        <v>48066</v>
      </c>
      <c r="N8262" s="2" t="s">
        <v>105</v>
      </c>
      <c r="O8262" s="2" t="s">
        <v>1522</v>
      </c>
      <c r="P8262" s="2" t="s">
        <v>46</v>
      </c>
      <c r="Q8262" s="2" t="s">
        <v>75</v>
      </c>
      <c r="R8262" s="2" t="s">
        <v>1523</v>
      </c>
      <c r="S8262" s="1">
        <v>8.02</v>
      </c>
      <c r="T8262" s="1">
        <v>1</v>
      </c>
      <c r="U8262" s="1">
        <v>0</v>
      </c>
      <c r="V8262" s="5">
        <v>3.7694000000000001</v>
      </c>
    </row>
    <row r="8263" spans="1:22" ht="15" thickBot="1" x14ac:dyDescent="0.35">
      <c r="A8263" s="4">
        <v>8262</v>
      </c>
      <c r="B8263" s="2" t="s">
        <v>9916</v>
      </c>
      <c r="C8263" s="1">
        <v>2013</v>
      </c>
      <c r="D8263" s="3">
        <v>41452</v>
      </c>
      <c r="E8263" s="3">
        <v>41452</v>
      </c>
      <c r="F8263" s="2" t="s">
        <v>1290</v>
      </c>
      <c r="G8263" s="2" t="s">
        <v>3155</v>
      </c>
      <c r="H8263" s="2" t="s">
        <v>3156</v>
      </c>
      <c r="I8263" s="2" t="s">
        <v>102</v>
      </c>
      <c r="J8263" s="2" t="s">
        <v>27</v>
      </c>
      <c r="K8263" s="2" t="s">
        <v>566</v>
      </c>
      <c r="L8263" s="2" t="s">
        <v>238</v>
      </c>
      <c r="M8263" s="1">
        <v>48066</v>
      </c>
      <c r="N8263" s="2" t="s">
        <v>105</v>
      </c>
      <c r="O8263" s="2" t="s">
        <v>5556</v>
      </c>
      <c r="P8263" s="2" t="s">
        <v>46</v>
      </c>
      <c r="Q8263" s="2" t="s">
        <v>59</v>
      </c>
      <c r="R8263" s="2" t="s">
        <v>5557</v>
      </c>
      <c r="S8263" s="1">
        <v>171.04</v>
      </c>
      <c r="T8263" s="1">
        <v>4</v>
      </c>
      <c r="U8263" s="1">
        <v>0</v>
      </c>
      <c r="V8263" s="5">
        <v>44.470399999999998</v>
      </c>
    </row>
    <row r="8264" spans="1:22" ht="15" thickBot="1" x14ac:dyDescent="0.35">
      <c r="A8264" s="4">
        <v>8263</v>
      </c>
      <c r="B8264" s="2" t="s">
        <v>9917</v>
      </c>
      <c r="C8264" s="1">
        <v>2013</v>
      </c>
      <c r="D8264" s="3">
        <v>41624</v>
      </c>
      <c r="E8264" s="3">
        <v>41628</v>
      </c>
      <c r="F8264" s="2" t="s">
        <v>50</v>
      </c>
      <c r="G8264" s="2" t="s">
        <v>6255</v>
      </c>
      <c r="H8264" s="2" t="s">
        <v>6256</v>
      </c>
      <c r="I8264" s="2" t="s">
        <v>102</v>
      </c>
      <c r="J8264" s="2" t="s">
        <v>27</v>
      </c>
      <c r="K8264" s="2" t="s">
        <v>1706</v>
      </c>
      <c r="L8264" s="2" t="s">
        <v>1707</v>
      </c>
      <c r="M8264" s="1">
        <v>72701</v>
      </c>
      <c r="N8264" s="2" t="s">
        <v>30</v>
      </c>
      <c r="O8264" s="2" t="s">
        <v>1402</v>
      </c>
      <c r="P8264" s="2" t="s">
        <v>46</v>
      </c>
      <c r="Q8264" s="2" t="s">
        <v>90</v>
      </c>
      <c r="R8264" s="2" t="s">
        <v>1403</v>
      </c>
      <c r="S8264" s="1">
        <v>19.440000000000001</v>
      </c>
      <c r="T8264" s="1">
        <v>3</v>
      </c>
      <c r="U8264" s="1">
        <v>0</v>
      </c>
      <c r="V8264" s="5">
        <v>9.3312000000000008</v>
      </c>
    </row>
    <row r="8265" spans="1:22" ht="15" thickBot="1" x14ac:dyDescent="0.35">
      <c r="A8265" s="4">
        <v>8264</v>
      </c>
      <c r="B8265" s="2" t="s">
        <v>9918</v>
      </c>
      <c r="C8265" s="1">
        <v>2012</v>
      </c>
      <c r="D8265" s="3">
        <v>41165</v>
      </c>
      <c r="E8265" s="3">
        <v>41169</v>
      </c>
      <c r="F8265" s="2" t="s">
        <v>50</v>
      </c>
      <c r="G8265" s="2" t="s">
        <v>4893</v>
      </c>
      <c r="H8265" s="2" t="s">
        <v>4894</v>
      </c>
      <c r="I8265" s="2" t="s">
        <v>26</v>
      </c>
      <c r="J8265" s="2" t="s">
        <v>27</v>
      </c>
      <c r="K8265" s="2" t="s">
        <v>1521</v>
      </c>
      <c r="L8265" s="2" t="s">
        <v>88</v>
      </c>
      <c r="M8265" s="1">
        <v>28540</v>
      </c>
      <c r="N8265" s="2" t="s">
        <v>30</v>
      </c>
      <c r="O8265" s="2" t="s">
        <v>2471</v>
      </c>
      <c r="P8265" s="2" t="s">
        <v>46</v>
      </c>
      <c r="Q8265" s="2" t="s">
        <v>75</v>
      </c>
      <c r="R8265" s="2" t="s">
        <v>2472</v>
      </c>
      <c r="S8265" s="1">
        <v>13.092000000000001</v>
      </c>
      <c r="T8265" s="1">
        <v>4</v>
      </c>
      <c r="U8265" s="1">
        <v>0.7</v>
      </c>
      <c r="V8265" s="5">
        <v>-10.0372</v>
      </c>
    </row>
    <row r="8266" spans="1:22" ht="15" thickBot="1" x14ac:dyDescent="0.35">
      <c r="A8266" s="4">
        <v>8265</v>
      </c>
      <c r="B8266" s="2" t="s">
        <v>9919</v>
      </c>
      <c r="C8266" s="1">
        <v>2011</v>
      </c>
      <c r="D8266" s="3">
        <v>40907</v>
      </c>
      <c r="E8266" s="3">
        <v>40912</v>
      </c>
      <c r="F8266" s="2" t="s">
        <v>50</v>
      </c>
      <c r="G8266" s="2" t="s">
        <v>1687</v>
      </c>
      <c r="H8266" s="2" t="s">
        <v>1688</v>
      </c>
      <c r="I8266" s="2" t="s">
        <v>26</v>
      </c>
      <c r="J8266" s="2" t="s">
        <v>27</v>
      </c>
      <c r="K8266" s="2" t="s">
        <v>266</v>
      </c>
      <c r="L8266" s="2" t="s">
        <v>267</v>
      </c>
      <c r="M8266" s="1">
        <v>10035</v>
      </c>
      <c r="N8266" s="2" t="s">
        <v>148</v>
      </c>
      <c r="O8266" s="2" t="s">
        <v>9920</v>
      </c>
      <c r="P8266" s="2" t="s">
        <v>46</v>
      </c>
      <c r="Q8266" s="2" t="s">
        <v>78</v>
      </c>
      <c r="R8266" s="2" t="s">
        <v>9921</v>
      </c>
      <c r="S8266" s="1">
        <v>122.94</v>
      </c>
      <c r="T8266" s="1">
        <v>3</v>
      </c>
      <c r="U8266" s="1">
        <v>0</v>
      </c>
      <c r="V8266" s="5">
        <v>30.734999999999999</v>
      </c>
    </row>
    <row r="8267" spans="1:22" ht="15" thickBot="1" x14ac:dyDescent="0.35">
      <c r="A8267" s="4">
        <v>8266</v>
      </c>
      <c r="B8267" s="2" t="s">
        <v>9919</v>
      </c>
      <c r="C8267" s="1">
        <v>2011</v>
      </c>
      <c r="D8267" s="3">
        <v>40907</v>
      </c>
      <c r="E8267" s="3">
        <v>40912</v>
      </c>
      <c r="F8267" s="2" t="s">
        <v>50</v>
      </c>
      <c r="G8267" s="2" t="s">
        <v>1687</v>
      </c>
      <c r="H8267" s="2" t="s">
        <v>1688</v>
      </c>
      <c r="I8267" s="2" t="s">
        <v>26</v>
      </c>
      <c r="J8267" s="2" t="s">
        <v>27</v>
      </c>
      <c r="K8267" s="2" t="s">
        <v>266</v>
      </c>
      <c r="L8267" s="2" t="s">
        <v>267</v>
      </c>
      <c r="M8267" s="1">
        <v>10035</v>
      </c>
      <c r="N8267" s="2" t="s">
        <v>148</v>
      </c>
      <c r="O8267" s="2" t="s">
        <v>3344</v>
      </c>
      <c r="P8267" s="2" t="s">
        <v>46</v>
      </c>
      <c r="Q8267" s="2" t="s">
        <v>75</v>
      </c>
      <c r="R8267" s="2" t="s">
        <v>3345</v>
      </c>
      <c r="S8267" s="1">
        <v>35.448</v>
      </c>
      <c r="T8267" s="1">
        <v>7</v>
      </c>
      <c r="U8267" s="1">
        <v>0.2</v>
      </c>
      <c r="V8267" s="5">
        <v>12.8499</v>
      </c>
    </row>
    <row r="8268" spans="1:22" ht="15" thickBot="1" x14ac:dyDescent="0.35">
      <c r="A8268" s="4">
        <v>8267</v>
      </c>
      <c r="B8268" s="2" t="s">
        <v>9922</v>
      </c>
      <c r="C8268" s="1">
        <v>2011</v>
      </c>
      <c r="D8268" s="3">
        <v>40662</v>
      </c>
      <c r="E8268" s="3">
        <v>40667</v>
      </c>
      <c r="F8268" s="2" t="s">
        <v>50</v>
      </c>
      <c r="G8268" s="2" t="s">
        <v>2885</v>
      </c>
      <c r="H8268" s="2" t="s">
        <v>2886</v>
      </c>
      <c r="I8268" s="2" t="s">
        <v>26</v>
      </c>
      <c r="J8268" s="2" t="s">
        <v>27</v>
      </c>
      <c r="K8268" s="2" t="s">
        <v>244</v>
      </c>
      <c r="L8268" s="2" t="s">
        <v>245</v>
      </c>
      <c r="M8268" s="1">
        <v>19901</v>
      </c>
      <c r="N8268" s="2" t="s">
        <v>148</v>
      </c>
      <c r="O8268" s="2" t="s">
        <v>1682</v>
      </c>
      <c r="P8268" s="2" t="s">
        <v>71</v>
      </c>
      <c r="Q8268" s="2" t="s">
        <v>72</v>
      </c>
      <c r="R8268" s="2" t="s">
        <v>1683</v>
      </c>
      <c r="S8268" s="1">
        <v>19.98</v>
      </c>
      <c r="T8268" s="1">
        <v>2</v>
      </c>
      <c r="U8268" s="1">
        <v>0</v>
      </c>
      <c r="V8268" s="5">
        <v>5.1947999999999999</v>
      </c>
    </row>
    <row r="8269" spans="1:22" ht="15" thickBot="1" x14ac:dyDescent="0.35">
      <c r="A8269" s="4">
        <v>8268</v>
      </c>
      <c r="B8269" s="2" t="s">
        <v>9923</v>
      </c>
      <c r="C8269" s="1">
        <v>2014</v>
      </c>
      <c r="D8269" s="3">
        <v>41670</v>
      </c>
      <c r="E8269" s="3">
        <v>41677</v>
      </c>
      <c r="F8269" s="2" t="s">
        <v>50</v>
      </c>
      <c r="G8269" s="2" t="s">
        <v>3647</v>
      </c>
      <c r="H8269" s="2" t="s">
        <v>3648</v>
      </c>
      <c r="I8269" s="2" t="s">
        <v>26</v>
      </c>
      <c r="J8269" s="2" t="s">
        <v>27</v>
      </c>
      <c r="K8269" s="2" t="s">
        <v>456</v>
      </c>
      <c r="L8269" s="2" t="s">
        <v>211</v>
      </c>
      <c r="M8269" s="1">
        <v>60505</v>
      </c>
      <c r="N8269" s="2" t="s">
        <v>105</v>
      </c>
      <c r="O8269" s="2" t="s">
        <v>6943</v>
      </c>
      <c r="P8269" s="2" t="s">
        <v>32</v>
      </c>
      <c r="Q8269" s="2" t="s">
        <v>56</v>
      </c>
      <c r="R8269" s="2" t="s">
        <v>6944</v>
      </c>
      <c r="S8269" s="1">
        <v>69.375</v>
      </c>
      <c r="T8269" s="1">
        <v>1</v>
      </c>
      <c r="U8269" s="1">
        <v>0.5</v>
      </c>
      <c r="V8269" s="5">
        <v>-47.174999999999997</v>
      </c>
    </row>
    <row r="8270" spans="1:22" ht="15" thickBot="1" x14ac:dyDescent="0.35">
      <c r="A8270" s="4">
        <v>8269</v>
      </c>
      <c r="B8270" s="2" t="s">
        <v>9923</v>
      </c>
      <c r="C8270" s="1">
        <v>2014</v>
      </c>
      <c r="D8270" s="3">
        <v>41670</v>
      </c>
      <c r="E8270" s="3">
        <v>41677</v>
      </c>
      <c r="F8270" s="2" t="s">
        <v>50</v>
      </c>
      <c r="G8270" s="2" t="s">
        <v>3647</v>
      </c>
      <c r="H8270" s="2" t="s">
        <v>3648</v>
      </c>
      <c r="I8270" s="2" t="s">
        <v>26</v>
      </c>
      <c r="J8270" s="2" t="s">
        <v>27</v>
      </c>
      <c r="K8270" s="2" t="s">
        <v>456</v>
      </c>
      <c r="L8270" s="2" t="s">
        <v>211</v>
      </c>
      <c r="M8270" s="1">
        <v>60505</v>
      </c>
      <c r="N8270" s="2" t="s">
        <v>105</v>
      </c>
      <c r="O8270" s="2" t="s">
        <v>2173</v>
      </c>
      <c r="P8270" s="2" t="s">
        <v>46</v>
      </c>
      <c r="Q8270" s="2" t="s">
        <v>578</v>
      </c>
      <c r="R8270" s="2" t="s">
        <v>2174</v>
      </c>
      <c r="S8270" s="1">
        <v>31.68</v>
      </c>
      <c r="T8270" s="1">
        <v>4</v>
      </c>
      <c r="U8270" s="1">
        <v>0.2</v>
      </c>
      <c r="V8270" s="5">
        <v>2.7719999999999998</v>
      </c>
    </row>
    <row r="8271" spans="1:22" ht="15" thickBot="1" x14ac:dyDescent="0.35">
      <c r="A8271" s="4">
        <v>8270</v>
      </c>
      <c r="B8271" s="2" t="s">
        <v>9923</v>
      </c>
      <c r="C8271" s="1">
        <v>2014</v>
      </c>
      <c r="D8271" s="3">
        <v>41670</v>
      </c>
      <c r="E8271" s="3">
        <v>41677</v>
      </c>
      <c r="F8271" s="2" t="s">
        <v>50</v>
      </c>
      <c r="G8271" s="2" t="s">
        <v>3647</v>
      </c>
      <c r="H8271" s="2" t="s">
        <v>3648</v>
      </c>
      <c r="I8271" s="2" t="s">
        <v>26</v>
      </c>
      <c r="J8271" s="2" t="s">
        <v>27</v>
      </c>
      <c r="K8271" s="2" t="s">
        <v>456</v>
      </c>
      <c r="L8271" s="2" t="s">
        <v>211</v>
      </c>
      <c r="M8271" s="1">
        <v>60505</v>
      </c>
      <c r="N8271" s="2" t="s">
        <v>105</v>
      </c>
      <c r="O8271" s="2" t="s">
        <v>7942</v>
      </c>
      <c r="P8271" s="2" t="s">
        <v>71</v>
      </c>
      <c r="Q8271" s="2" t="s">
        <v>72</v>
      </c>
      <c r="R8271" s="2" t="s">
        <v>7943</v>
      </c>
      <c r="S8271" s="1">
        <v>2003.1679999999999</v>
      </c>
      <c r="T8271" s="1">
        <v>4</v>
      </c>
      <c r="U8271" s="1">
        <v>0.2</v>
      </c>
      <c r="V8271" s="5">
        <v>250.39599999999999</v>
      </c>
    </row>
    <row r="8272" spans="1:22" ht="15" thickBot="1" x14ac:dyDescent="0.35">
      <c r="A8272" s="4">
        <v>8271</v>
      </c>
      <c r="B8272" s="2" t="s">
        <v>9923</v>
      </c>
      <c r="C8272" s="1">
        <v>2014</v>
      </c>
      <c r="D8272" s="3">
        <v>41670</v>
      </c>
      <c r="E8272" s="3">
        <v>41677</v>
      </c>
      <c r="F8272" s="2" t="s">
        <v>50</v>
      </c>
      <c r="G8272" s="2" t="s">
        <v>3647</v>
      </c>
      <c r="H8272" s="2" t="s">
        <v>3648</v>
      </c>
      <c r="I8272" s="2" t="s">
        <v>26</v>
      </c>
      <c r="J8272" s="2" t="s">
        <v>27</v>
      </c>
      <c r="K8272" s="2" t="s">
        <v>456</v>
      </c>
      <c r="L8272" s="2" t="s">
        <v>211</v>
      </c>
      <c r="M8272" s="1">
        <v>60505</v>
      </c>
      <c r="N8272" s="2" t="s">
        <v>105</v>
      </c>
      <c r="O8272" s="2" t="s">
        <v>998</v>
      </c>
      <c r="P8272" s="2" t="s">
        <v>46</v>
      </c>
      <c r="Q8272" s="2" t="s">
        <v>68</v>
      </c>
      <c r="R8272" s="2" t="s">
        <v>999</v>
      </c>
      <c r="S8272" s="1">
        <v>9.3439999999999994</v>
      </c>
      <c r="T8272" s="1">
        <v>2</v>
      </c>
      <c r="U8272" s="1">
        <v>0.2</v>
      </c>
      <c r="V8272" s="5">
        <v>3.1536</v>
      </c>
    </row>
    <row r="8273" spans="1:22" ht="15" thickBot="1" x14ac:dyDescent="0.35">
      <c r="A8273" s="4">
        <v>8272</v>
      </c>
      <c r="B8273" s="2" t="s">
        <v>9924</v>
      </c>
      <c r="C8273" s="1">
        <v>2013</v>
      </c>
      <c r="D8273" s="3">
        <v>41634</v>
      </c>
      <c r="E8273" s="3">
        <v>41640</v>
      </c>
      <c r="F8273" s="2" t="s">
        <v>50</v>
      </c>
      <c r="G8273" s="2" t="s">
        <v>4798</v>
      </c>
      <c r="H8273" s="2" t="s">
        <v>4799</v>
      </c>
      <c r="I8273" s="2" t="s">
        <v>26</v>
      </c>
      <c r="J8273" s="2" t="s">
        <v>27</v>
      </c>
      <c r="K8273" s="2" t="s">
        <v>266</v>
      </c>
      <c r="L8273" s="2" t="s">
        <v>267</v>
      </c>
      <c r="M8273" s="1">
        <v>10009</v>
      </c>
      <c r="N8273" s="2" t="s">
        <v>148</v>
      </c>
      <c r="O8273" s="2" t="s">
        <v>1588</v>
      </c>
      <c r="P8273" s="2" t="s">
        <v>32</v>
      </c>
      <c r="Q8273" s="2" t="s">
        <v>36</v>
      </c>
      <c r="R8273" s="2" t="s">
        <v>1589</v>
      </c>
      <c r="S8273" s="1">
        <v>2563.056</v>
      </c>
      <c r="T8273" s="1">
        <v>8</v>
      </c>
      <c r="U8273" s="1">
        <v>0.1</v>
      </c>
      <c r="V8273" s="5">
        <v>313.26240000000001</v>
      </c>
    </row>
    <row r="8274" spans="1:22" ht="15" thickBot="1" x14ac:dyDescent="0.35">
      <c r="A8274" s="4">
        <v>8273</v>
      </c>
      <c r="B8274" s="2" t="s">
        <v>9925</v>
      </c>
      <c r="C8274" s="1">
        <v>2013</v>
      </c>
      <c r="D8274" s="3">
        <v>41568</v>
      </c>
      <c r="E8274" s="3">
        <v>41573</v>
      </c>
      <c r="F8274" s="2" t="s">
        <v>50</v>
      </c>
      <c r="G8274" s="2" t="s">
        <v>4193</v>
      </c>
      <c r="H8274" s="2" t="s">
        <v>4194</v>
      </c>
      <c r="I8274" s="2" t="s">
        <v>41</v>
      </c>
      <c r="J8274" s="2" t="s">
        <v>27</v>
      </c>
      <c r="K8274" s="2" t="s">
        <v>9133</v>
      </c>
      <c r="L8274" s="2" t="s">
        <v>43</v>
      </c>
      <c r="M8274" s="1">
        <v>92020</v>
      </c>
      <c r="N8274" s="2" t="s">
        <v>44</v>
      </c>
      <c r="O8274" s="2" t="s">
        <v>7859</v>
      </c>
      <c r="P8274" s="2" t="s">
        <v>32</v>
      </c>
      <c r="Q8274" s="2" t="s">
        <v>36</v>
      </c>
      <c r="R8274" s="2" t="s">
        <v>7860</v>
      </c>
      <c r="S8274" s="1">
        <v>387.13600000000002</v>
      </c>
      <c r="T8274" s="1">
        <v>4</v>
      </c>
      <c r="U8274" s="1">
        <v>0.2</v>
      </c>
      <c r="V8274" s="5">
        <v>4.8391999999999999</v>
      </c>
    </row>
    <row r="8275" spans="1:22" ht="15" thickBot="1" x14ac:dyDescent="0.35">
      <c r="A8275" s="4">
        <v>8274</v>
      </c>
      <c r="B8275" s="2" t="s">
        <v>9926</v>
      </c>
      <c r="C8275" s="1">
        <v>2012</v>
      </c>
      <c r="D8275" s="3">
        <v>41073</v>
      </c>
      <c r="E8275" s="3">
        <v>41075</v>
      </c>
      <c r="F8275" s="2" t="s">
        <v>23</v>
      </c>
      <c r="G8275" s="2" t="s">
        <v>8232</v>
      </c>
      <c r="H8275" s="2" t="s">
        <v>8233</v>
      </c>
      <c r="I8275" s="2" t="s">
        <v>102</v>
      </c>
      <c r="J8275" s="2" t="s">
        <v>27</v>
      </c>
      <c r="K8275" s="2" t="s">
        <v>318</v>
      </c>
      <c r="L8275" s="2" t="s">
        <v>498</v>
      </c>
      <c r="M8275" s="1">
        <v>45503</v>
      </c>
      <c r="N8275" s="2" t="s">
        <v>148</v>
      </c>
      <c r="O8275" s="2" t="s">
        <v>3950</v>
      </c>
      <c r="P8275" s="2" t="s">
        <v>46</v>
      </c>
      <c r="Q8275" s="2" t="s">
        <v>68</v>
      </c>
      <c r="R8275" s="2" t="s">
        <v>3951</v>
      </c>
      <c r="S8275" s="1">
        <v>3.4239999999999999</v>
      </c>
      <c r="T8275" s="1">
        <v>1</v>
      </c>
      <c r="U8275" s="1">
        <v>0.2</v>
      </c>
      <c r="V8275" s="5">
        <v>0.29959999999999998</v>
      </c>
    </row>
    <row r="8276" spans="1:22" ht="15" thickBot="1" x14ac:dyDescent="0.35">
      <c r="A8276" s="4">
        <v>8275</v>
      </c>
      <c r="B8276" s="2" t="s">
        <v>9927</v>
      </c>
      <c r="C8276" s="1">
        <v>2014</v>
      </c>
      <c r="D8276" s="3">
        <v>41821</v>
      </c>
      <c r="E8276" s="3">
        <v>41825</v>
      </c>
      <c r="F8276" s="2" t="s">
        <v>50</v>
      </c>
      <c r="G8276" s="2" t="s">
        <v>4592</v>
      </c>
      <c r="H8276" s="2" t="s">
        <v>4593</v>
      </c>
      <c r="I8276" s="2" t="s">
        <v>41</v>
      </c>
      <c r="J8276" s="2" t="s">
        <v>27</v>
      </c>
      <c r="K8276" s="2" t="s">
        <v>2295</v>
      </c>
      <c r="L8276" s="2" t="s">
        <v>267</v>
      </c>
      <c r="M8276" s="1">
        <v>10550</v>
      </c>
      <c r="N8276" s="2" t="s">
        <v>148</v>
      </c>
      <c r="O8276" s="2" t="s">
        <v>6093</v>
      </c>
      <c r="P8276" s="2" t="s">
        <v>46</v>
      </c>
      <c r="Q8276" s="2" t="s">
        <v>59</v>
      </c>
      <c r="R8276" s="2" t="s">
        <v>6094</v>
      </c>
      <c r="S8276" s="1">
        <v>1085.42</v>
      </c>
      <c r="T8276" s="1">
        <v>7</v>
      </c>
      <c r="U8276" s="1">
        <v>0</v>
      </c>
      <c r="V8276" s="5">
        <v>282.20920000000001</v>
      </c>
    </row>
    <row r="8277" spans="1:22" ht="15" thickBot="1" x14ac:dyDescent="0.35">
      <c r="A8277" s="4">
        <v>8276</v>
      </c>
      <c r="B8277" s="2" t="s">
        <v>9928</v>
      </c>
      <c r="C8277" s="1">
        <v>2012</v>
      </c>
      <c r="D8277" s="3">
        <v>41086</v>
      </c>
      <c r="E8277" s="3">
        <v>41090</v>
      </c>
      <c r="F8277" s="2" t="s">
        <v>50</v>
      </c>
      <c r="G8277" s="2" t="s">
        <v>7671</v>
      </c>
      <c r="H8277" s="2" t="s">
        <v>7672</v>
      </c>
      <c r="I8277" s="2" t="s">
        <v>102</v>
      </c>
      <c r="J8277" s="2" t="s">
        <v>27</v>
      </c>
      <c r="K8277" s="2" t="s">
        <v>1119</v>
      </c>
      <c r="L8277" s="2" t="s">
        <v>498</v>
      </c>
      <c r="M8277" s="1">
        <v>44107</v>
      </c>
      <c r="N8277" s="2" t="s">
        <v>148</v>
      </c>
      <c r="O8277" s="2" t="s">
        <v>451</v>
      </c>
      <c r="P8277" s="2" t="s">
        <v>46</v>
      </c>
      <c r="Q8277" s="2" t="s">
        <v>90</v>
      </c>
      <c r="R8277" s="2" t="s">
        <v>452</v>
      </c>
      <c r="S8277" s="1">
        <v>43.055999999999997</v>
      </c>
      <c r="T8277" s="1">
        <v>9</v>
      </c>
      <c r="U8277" s="1">
        <v>0.2</v>
      </c>
      <c r="V8277" s="5">
        <v>15.607799999999999</v>
      </c>
    </row>
    <row r="8278" spans="1:22" ht="15" thickBot="1" x14ac:dyDescent="0.35">
      <c r="A8278" s="4">
        <v>8277</v>
      </c>
      <c r="B8278" s="2" t="s">
        <v>9929</v>
      </c>
      <c r="C8278" s="1">
        <v>2013</v>
      </c>
      <c r="D8278" s="3">
        <v>41326</v>
      </c>
      <c r="E8278" s="3">
        <v>41330</v>
      </c>
      <c r="F8278" s="2" t="s">
        <v>50</v>
      </c>
      <c r="G8278" s="2" t="s">
        <v>9816</v>
      </c>
      <c r="H8278" s="2" t="s">
        <v>9817</v>
      </c>
      <c r="I8278" s="2" t="s">
        <v>102</v>
      </c>
      <c r="J8278" s="2" t="s">
        <v>27</v>
      </c>
      <c r="K8278" s="2" t="s">
        <v>900</v>
      </c>
      <c r="L8278" s="2" t="s">
        <v>54</v>
      </c>
      <c r="M8278" s="1">
        <v>33614</v>
      </c>
      <c r="N8278" s="2" t="s">
        <v>30</v>
      </c>
      <c r="O8278" s="2" t="s">
        <v>3168</v>
      </c>
      <c r="P8278" s="2" t="s">
        <v>46</v>
      </c>
      <c r="Q8278" s="2" t="s">
        <v>75</v>
      </c>
      <c r="R8278" s="2" t="s">
        <v>3169</v>
      </c>
      <c r="S8278" s="1">
        <v>3.762</v>
      </c>
      <c r="T8278" s="1">
        <v>3</v>
      </c>
      <c r="U8278" s="1">
        <v>0.7</v>
      </c>
      <c r="V8278" s="5">
        <v>-2.7587999999999999</v>
      </c>
    </row>
    <row r="8279" spans="1:22" ht="15" thickBot="1" x14ac:dyDescent="0.35">
      <c r="A8279" s="4">
        <v>8278</v>
      </c>
      <c r="B8279" s="2" t="s">
        <v>9929</v>
      </c>
      <c r="C8279" s="1">
        <v>2013</v>
      </c>
      <c r="D8279" s="3">
        <v>41326</v>
      </c>
      <c r="E8279" s="3">
        <v>41330</v>
      </c>
      <c r="F8279" s="2" t="s">
        <v>50</v>
      </c>
      <c r="G8279" s="2" t="s">
        <v>9816</v>
      </c>
      <c r="H8279" s="2" t="s">
        <v>9817</v>
      </c>
      <c r="I8279" s="2" t="s">
        <v>102</v>
      </c>
      <c r="J8279" s="2" t="s">
        <v>27</v>
      </c>
      <c r="K8279" s="2" t="s">
        <v>900</v>
      </c>
      <c r="L8279" s="2" t="s">
        <v>54</v>
      </c>
      <c r="M8279" s="1">
        <v>33614</v>
      </c>
      <c r="N8279" s="2" t="s">
        <v>30</v>
      </c>
      <c r="O8279" s="2" t="s">
        <v>3567</v>
      </c>
      <c r="P8279" s="2" t="s">
        <v>46</v>
      </c>
      <c r="Q8279" s="2" t="s">
        <v>75</v>
      </c>
      <c r="R8279" s="2" t="s">
        <v>3568</v>
      </c>
      <c r="S8279" s="1">
        <v>34.86</v>
      </c>
      <c r="T8279" s="1">
        <v>2</v>
      </c>
      <c r="U8279" s="1">
        <v>0.7</v>
      </c>
      <c r="V8279" s="5">
        <v>-26.725999999999999</v>
      </c>
    </row>
    <row r="8280" spans="1:22" ht="15" thickBot="1" x14ac:dyDescent="0.35">
      <c r="A8280" s="4">
        <v>8279</v>
      </c>
      <c r="B8280" s="2" t="s">
        <v>9929</v>
      </c>
      <c r="C8280" s="1">
        <v>2013</v>
      </c>
      <c r="D8280" s="3">
        <v>41326</v>
      </c>
      <c r="E8280" s="3">
        <v>41330</v>
      </c>
      <c r="F8280" s="2" t="s">
        <v>50</v>
      </c>
      <c r="G8280" s="2" t="s">
        <v>9816</v>
      </c>
      <c r="H8280" s="2" t="s">
        <v>9817</v>
      </c>
      <c r="I8280" s="2" t="s">
        <v>102</v>
      </c>
      <c r="J8280" s="2" t="s">
        <v>27</v>
      </c>
      <c r="K8280" s="2" t="s">
        <v>900</v>
      </c>
      <c r="L8280" s="2" t="s">
        <v>54</v>
      </c>
      <c r="M8280" s="1">
        <v>33614</v>
      </c>
      <c r="N8280" s="2" t="s">
        <v>30</v>
      </c>
      <c r="O8280" s="2" t="s">
        <v>2870</v>
      </c>
      <c r="P8280" s="2" t="s">
        <v>46</v>
      </c>
      <c r="Q8280" s="2" t="s">
        <v>59</v>
      </c>
      <c r="R8280" s="2" t="s">
        <v>2871</v>
      </c>
      <c r="S8280" s="1">
        <v>432.45600000000002</v>
      </c>
      <c r="T8280" s="1">
        <v>3</v>
      </c>
      <c r="U8280" s="1">
        <v>0.2</v>
      </c>
      <c r="V8280" s="5">
        <v>32.434199999999997</v>
      </c>
    </row>
    <row r="8281" spans="1:22" ht="15" thickBot="1" x14ac:dyDescent="0.35">
      <c r="A8281" s="4">
        <v>8280</v>
      </c>
      <c r="B8281" s="2" t="s">
        <v>9930</v>
      </c>
      <c r="C8281" s="1">
        <v>2014</v>
      </c>
      <c r="D8281" s="3">
        <v>41752</v>
      </c>
      <c r="E8281" s="3">
        <v>41756</v>
      </c>
      <c r="F8281" s="2" t="s">
        <v>50</v>
      </c>
      <c r="G8281" s="2" t="s">
        <v>1969</v>
      </c>
      <c r="H8281" s="2" t="s">
        <v>1970</v>
      </c>
      <c r="I8281" s="2" t="s">
        <v>26</v>
      </c>
      <c r="J8281" s="2" t="s">
        <v>27</v>
      </c>
      <c r="K8281" s="2" t="s">
        <v>497</v>
      </c>
      <c r="L8281" s="2" t="s">
        <v>1272</v>
      </c>
      <c r="M8281" s="1">
        <v>31907</v>
      </c>
      <c r="N8281" s="2" t="s">
        <v>30</v>
      </c>
      <c r="O8281" s="2" t="s">
        <v>3510</v>
      </c>
      <c r="P8281" s="2" t="s">
        <v>46</v>
      </c>
      <c r="Q8281" s="2" t="s">
        <v>59</v>
      </c>
      <c r="R8281" s="2" t="s">
        <v>3511</v>
      </c>
      <c r="S8281" s="1">
        <v>675.06</v>
      </c>
      <c r="T8281" s="1">
        <v>3</v>
      </c>
      <c r="U8281" s="1">
        <v>0</v>
      </c>
      <c r="V8281" s="5">
        <v>87.757800000000003</v>
      </c>
    </row>
    <row r="8282" spans="1:22" ht="15" thickBot="1" x14ac:dyDescent="0.35">
      <c r="A8282" s="4">
        <v>8281</v>
      </c>
      <c r="B8282" s="2" t="s">
        <v>9931</v>
      </c>
      <c r="C8282" s="1">
        <v>2014</v>
      </c>
      <c r="D8282" s="3">
        <v>41769</v>
      </c>
      <c r="E8282" s="3">
        <v>41770</v>
      </c>
      <c r="F8282" s="2" t="s">
        <v>188</v>
      </c>
      <c r="G8282" s="2" t="s">
        <v>1779</v>
      </c>
      <c r="H8282" s="2" t="s">
        <v>1780</v>
      </c>
      <c r="I8282" s="2" t="s">
        <v>41</v>
      </c>
      <c r="J8282" s="2" t="s">
        <v>27</v>
      </c>
      <c r="K8282" s="2" t="s">
        <v>1521</v>
      </c>
      <c r="L8282" s="2" t="s">
        <v>88</v>
      </c>
      <c r="M8282" s="1">
        <v>28540</v>
      </c>
      <c r="N8282" s="2" t="s">
        <v>30</v>
      </c>
      <c r="O8282" s="2" t="s">
        <v>505</v>
      </c>
      <c r="P8282" s="2" t="s">
        <v>46</v>
      </c>
      <c r="Q8282" s="2" t="s">
        <v>173</v>
      </c>
      <c r="R8282" s="2" t="s">
        <v>506</v>
      </c>
      <c r="S8282" s="1">
        <v>65.231999999999999</v>
      </c>
      <c r="T8282" s="1">
        <v>3</v>
      </c>
      <c r="U8282" s="1">
        <v>0.2</v>
      </c>
      <c r="V8282" s="5">
        <v>22.015799999999999</v>
      </c>
    </row>
    <row r="8283" spans="1:22" ht="15" thickBot="1" x14ac:dyDescent="0.35">
      <c r="A8283" s="4">
        <v>8282</v>
      </c>
      <c r="B8283" s="2" t="s">
        <v>9931</v>
      </c>
      <c r="C8283" s="1">
        <v>2014</v>
      </c>
      <c r="D8283" s="3">
        <v>41769</v>
      </c>
      <c r="E8283" s="3">
        <v>41770</v>
      </c>
      <c r="F8283" s="2" t="s">
        <v>188</v>
      </c>
      <c r="G8283" s="2" t="s">
        <v>1779</v>
      </c>
      <c r="H8283" s="2" t="s">
        <v>1780</v>
      </c>
      <c r="I8283" s="2" t="s">
        <v>41</v>
      </c>
      <c r="J8283" s="2" t="s">
        <v>27</v>
      </c>
      <c r="K8283" s="2" t="s">
        <v>1521</v>
      </c>
      <c r="L8283" s="2" t="s">
        <v>88</v>
      </c>
      <c r="M8283" s="1">
        <v>28540</v>
      </c>
      <c r="N8283" s="2" t="s">
        <v>30</v>
      </c>
      <c r="O8283" s="2" t="s">
        <v>3375</v>
      </c>
      <c r="P8283" s="2" t="s">
        <v>32</v>
      </c>
      <c r="Q8283" s="2" t="s">
        <v>36</v>
      </c>
      <c r="R8283" s="2" t="s">
        <v>3376</v>
      </c>
      <c r="S8283" s="1">
        <v>207</v>
      </c>
      <c r="T8283" s="1">
        <v>3</v>
      </c>
      <c r="U8283" s="1">
        <v>0.2</v>
      </c>
      <c r="V8283" s="5">
        <v>25.875</v>
      </c>
    </row>
    <row r="8284" spans="1:22" ht="15" thickBot="1" x14ac:dyDescent="0.35">
      <c r="A8284" s="4">
        <v>8283</v>
      </c>
      <c r="B8284" s="2" t="s">
        <v>9932</v>
      </c>
      <c r="C8284" s="1">
        <v>2012</v>
      </c>
      <c r="D8284" s="3">
        <v>41264</v>
      </c>
      <c r="E8284" s="3">
        <v>41269</v>
      </c>
      <c r="F8284" s="2" t="s">
        <v>23</v>
      </c>
      <c r="G8284" s="2" t="s">
        <v>3758</v>
      </c>
      <c r="H8284" s="2" t="s">
        <v>3759</v>
      </c>
      <c r="I8284" s="2" t="s">
        <v>102</v>
      </c>
      <c r="J8284" s="2" t="s">
        <v>27</v>
      </c>
      <c r="K8284" s="2" t="s">
        <v>9305</v>
      </c>
      <c r="L8284" s="2" t="s">
        <v>211</v>
      </c>
      <c r="M8284" s="1">
        <v>60174</v>
      </c>
      <c r="N8284" s="2" t="s">
        <v>105</v>
      </c>
      <c r="O8284" s="2" t="s">
        <v>3299</v>
      </c>
      <c r="P8284" s="2" t="s">
        <v>71</v>
      </c>
      <c r="Q8284" s="2" t="s">
        <v>682</v>
      </c>
      <c r="R8284" s="2" t="s">
        <v>3300</v>
      </c>
      <c r="S8284" s="1">
        <v>600.53</v>
      </c>
      <c r="T8284" s="1">
        <v>2</v>
      </c>
      <c r="U8284" s="1">
        <v>0.3</v>
      </c>
      <c r="V8284" s="5">
        <v>137.26400000000001</v>
      </c>
    </row>
    <row r="8285" spans="1:22" ht="15" thickBot="1" x14ac:dyDescent="0.35">
      <c r="A8285" s="4">
        <v>8284</v>
      </c>
      <c r="B8285" s="2" t="s">
        <v>9932</v>
      </c>
      <c r="C8285" s="1">
        <v>2012</v>
      </c>
      <c r="D8285" s="3">
        <v>41264</v>
      </c>
      <c r="E8285" s="3">
        <v>41269</v>
      </c>
      <c r="F8285" s="2" t="s">
        <v>23</v>
      </c>
      <c r="G8285" s="2" t="s">
        <v>3758</v>
      </c>
      <c r="H8285" s="2" t="s">
        <v>3759</v>
      </c>
      <c r="I8285" s="2" t="s">
        <v>102</v>
      </c>
      <c r="J8285" s="2" t="s">
        <v>27</v>
      </c>
      <c r="K8285" s="2" t="s">
        <v>9305</v>
      </c>
      <c r="L8285" s="2" t="s">
        <v>211</v>
      </c>
      <c r="M8285" s="1">
        <v>60174</v>
      </c>
      <c r="N8285" s="2" t="s">
        <v>105</v>
      </c>
      <c r="O8285" s="2" t="s">
        <v>2836</v>
      </c>
      <c r="P8285" s="2" t="s">
        <v>46</v>
      </c>
      <c r="Q8285" s="2" t="s">
        <v>68</v>
      </c>
      <c r="R8285" s="2" t="s">
        <v>2837</v>
      </c>
      <c r="S8285" s="1">
        <v>59.904000000000003</v>
      </c>
      <c r="T8285" s="1">
        <v>2</v>
      </c>
      <c r="U8285" s="1">
        <v>0.2</v>
      </c>
      <c r="V8285" s="5">
        <v>14.2272</v>
      </c>
    </row>
    <row r="8286" spans="1:22" ht="15" thickBot="1" x14ac:dyDescent="0.35">
      <c r="A8286" s="4">
        <v>8285</v>
      </c>
      <c r="B8286" s="2" t="s">
        <v>9932</v>
      </c>
      <c r="C8286" s="1">
        <v>2012</v>
      </c>
      <c r="D8286" s="3">
        <v>41264</v>
      </c>
      <c r="E8286" s="3">
        <v>41269</v>
      </c>
      <c r="F8286" s="2" t="s">
        <v>23</v>
      </c>
      <c r="G8286" s="2" t="s">
        <v>3758</v>
      </c>
      <c r="H8286" s="2" t="s">
        <v>3759</v>
      </c>
      <c r="I8286" s="2" t="s">
        <v>102</v>
      </c>
      <c r="J8286" s="2" t="s">
        <v>27</v>
      </c>
      <c r="K8286" s="2" t="s">
        <v>9305</v>
      </c>
      <c r="L8286" s="2" t="s">
        <v>211</v>
      </c>
      <c r="M8286" s="1">
        <v>60174</v>
      </c>
      <c r="N8286" s="2" t="s">
        <v>105</v>
      </c>
      <c r="O8286" s="2" t="s">
        <v>3021</v>
      </c>
      <c r="P8286" s="2" t="s">
        <v>71</v>
      </c>
      <c r="Q8286" s="2" t="s">
        <v>161</v>
      </c>
      <c r="R8286" s="2" t="s">
        <v>3022</v>
      </c>
      <c r="S8286" s="1">
        <v>637.44000000000005</v>
      </c>
      <c r="T8286" s="1">
        <v>8</v>
      </c>
      <c r="U8286" s="1">
        <v>0.2</v>
      </c>
      <c r="V8286" s="5">
        <v>135.45599999999999</v>
      </c>
    </row>
    <row r="8287" spans="1:22" ht="15" thickBot="1" x14ac:dyDescent="0.35">
      <c r="A8287" s="4">
        <v>8286</v>
      </c>
      <c r="B8287" s="2" t="s">
        <v>9932</v>
      </c>
      <c r="C8287" s="1">
        <v>2012</v>
      </c>
      <c r="D8287" s="3">
        <v>41264</v>
      </c>
      <c r="E8287" s="3">
        <v>41269</v>
      </c>
      <c r="F8287" s="2" t="s">
        <v>23</v>
      </c>
      <c r="G8287" s="2" t="s">
        <v>3758</v>
      </c>
      <c r="H8287" s="2" t="s">
        <v>3759</v>
      </c>
      <c r="I8287" s="2" t="s">
        <v>102</v>
      </c>
      <c r="J8287" s="2" t="s">
        <v>27</v>
      </c>
      <c r="K8287" s="2" t="s">
        <v>9305</v>
      </c>
      <c r="L8287" s="2" t="s">
        <v>211</v>
      </c>
      <c r="M8287" s="1">
        <v>60174</v>
      </c>
      <c r="N8287" s="2" t="s">
        <v>105</v>
      </c>
      <c r="O8287" s="2" t="s">
        <v>1875</v>
      </c>
      <c r="P8287" s="2" t="s">
        <v>32</v>
      </c>
      <c r="Q8287" s="2" t="s">
        <v>65</v>
      </c>
      <c r="R8287" s="2" t="s">
        <v>1876</v>
      </c>
      <c r="S8287" s="1">
        <v>51.756</v>
      </c>
      <c r="T8287" s="1">
        <v>3</v>
      </c>
      <c r="U8287" s="1">
        <v>0.6</v>
      </c>
      <c r="V8287" s="5">
        <v>-33.641399999999997</v>
      </c>
    </row>
    <row r="8288" spans="1:22" ht="15" thickBot="1" x14ac:dyDescent="0.35">
      <c r="A8288" s="4">
        <v>8287</v>
      </c>
      <c r="B8288" s="2" t="s">
        <v>9933</v>
      </c>
      <c r="C8288" s="1">
        <v>2011</v>
      </c>
      <c r="D8288" s="3">
        <v>40767</v>
      </c>
      <c r="E8288" s="3">
        <v>40771</v>
      </c>
      <c r="F8288" s="2" t="s">
        <v>50</v>
      </c>
      <c r="G8288" s="2" t="s">
        <v>6992</v>
      </c>
      <c r="H8288" s="2" t="s">
        <v>6993</v>
      </c>
      <c r="I8288" s="2" t="s">
        <v>102</v>
      </c>
      <c r="J8288" s="2" t="s">
        <v>27</v>
      </c>
      <c r="K8288" s="2" t="s">
        <v>1419</v>
      </c>
      <c r="L8288" s="2" t="s">
        <v>54</v>
      </c>
      <c r="M8288" s="1">
        <v>33180</v>
      </c>
      <c r="N8288" s="2" t="s">
        <v>30</v>
      </c>
      <c r="O8288" s="2" t="s">
        <v>9086</v>
      </c>
      <c r="P8288" s="2" t="s">
        <v>46</v>
      </c>
      <c r="Q8288" s="2" t="s">
        <v>90</v>
      </c>
      <c r="R8288" s="2" t="s">
        <v>9087</v>
      </c>
      <c r="S8288" s="1">
        <v>31.103999999999999</v>
      </c>
      <c r="T8288" s="1">
        <v>6</v>
      </c>
      <c r="U8288" s="1">
        <v>0.2</v>
      </c>
      <c r="V8288" s="5">
        <v>10.8864</v>
      </c>
    </row>
    <row r="8289" spans="1:22" ht="15" thickBot="1" x14ac:dyDescent="0.35">
      <c r="A8289" s="4">
        <v>8288</v>
      </c>
      <c r="B8289" s="2" t="s">
        <v>9933</v>
      </c>
      <c r="C8289" s="1">
        <v>2011</v>
      </c>
      <c r="D8289" s="3">
        <v>40767</v>
      </c>
      <c r="E8289" s="3">
        <v>40771</v>
      </c>
      <c r="F8289" s="2" t="s">
        <v>50</v>
      </c>
      <c r="G8289" s="2" t="s">
        <v>6992</v>
      </c>
      <c r="H8289" s="2" t="s">
        <v>6993</v>
      </c>
      <c r="I8289" s="2" t="s">
        <v>102</v>
      </c>
      <c r="J8289" s="2" t="s">
        <v>27</v>
      </c>
      <c r="K8289" s="2" t="s">
        <v>1419</v>
      </c>
      <c r="L8289" s="2" t="s">
        <v>54</v>
      </c>
      <c r="M8289" s="1">
        <v>33180</v>
      </c>
      <c r="N8289" s="2" t="s">
        <v>30</v>
      </c>
      <c r="O8289" s="2" t="s">
        <v>1456</v>
      </c>
      <c r="P8289" s="2" t="s">
        <v>46</v>
      </c>
      <c r="Q8289" s="2" t="s">
        <v>68</v>
      </c>
      <c r="R8289" s="2" t="s">
        <v>1457</v>
      </c>
      <c r="S8289" s="1">
        <v>47.96</v>
      </c>
      <c r="T8289" s="1">
        <v>5</v>
      </c>
      <c r="U8289" s="1">
        <v>0.2</v>
      </c>
      <c r="V8289" s="5">
        <v>4.1965000000000003</v>
      </c>
    </row>
    <row r="8290" spans="1:22" ht="15" thickBot="1" x14ac:dyDescent="0.35">
      <c r="A8290" s="4">
        <v>8289</v>
      </c>
      <c r="B8290" s="2" t="s">
        <v>9933</v>
      </c>
      <c r="C8290" s="1">
        <v>2011</v>
      </c>
      <c r="D8290" s="3">
        <v>40767</v>
      </c>
      <c r="E8290" s="3">
        <v>40771</v>
      </c>
      <c r="F8290" s="2" t="s">
        <v>50</v>
      </c>
      <c r="G8290" s="2" t="s">
        <v>6992</v>
      </c>
      <c r="H8290" s="2" t="s">
        <v>6993</v>
      </c>
      <c r="I8290" s="2" t="s">
        <v>102</v>
      </c>
      <c r="J8290" s="2" t="s">
        <v>27</v>
      </c>
      <c r="K8290" s="2" t="s">
        <v>1419</v>
      </c>
      <c r="L8290" s="2" t="s">
        <v>54</v>
      </c>
      <c r="M8290" s="1">
        <v>33180</v>
      </c>
      <c r="N8290" s="2" t="s">
        <v>30</v>
      </c>
      <c r="O8290" s="2" t="s">
        <v>2815</v>
      </c>
      <c r="P8290" s="2" t="s">
        <v>71</v>
      </c>
      <c r="Q8290" s="2" t="s">
        <v>161</v>
      </c>
      <c r="R8290" s="2" t="s">
        <v>2816</v>
      </c>
      <c r="S8290" s="1">
        <v>158.928</v>
      </c>
      <c r="T8290" s="1">
        <v>7</v>
      </c>
      <c r="U8290" s="1">
        <v>0.2</v>
      </c>
      <c r="V8290" s="5">
        <v>41.718600000000002</v>
      </c>
    </row>
    <row r="8291" spans="1:22" ht="15" thickBot="1" x14ac:dyDescent="0.35">
      <c r="A8291" s="4">
        <v>8290</v>
      </c>
      <c r="B8291" s="2" t="s">
        <v>9933</v>
      </c>
      <c r="C8291" s="1">
        <v>2011</v>
      </c>
      <c r="D8291" s="3">
        <v>40767</v>
      </c>
      <c r="E8291" s="3">
        <v>40771</v>
      </c>
      <c r="F8291" s="2" t="s">
        <v>50</v>
      </c>
      <c r="G8291" s="2" t="s">
        <v>6992</v>
      </c>
      <c r="H8291" s="2" t="s">
        <v>6993</v>
      </c>
      <c r="I8291" s="2" t="s">
        <v>102</v>
      </c>
      <c r="J8291" s="2" t="s">
        <v>27</v>
      </c>
      <c r="K8291" s="2" t="s">
        <v>1419</v>
      </c>
      <c r="L8291" s="2" t="s">
        <v>54</v>
      </c>
      <c r="M8291" s="1">
        <v>33180</v>
      </c>
      <c r="N8291" s="2" t="s">
        <v>30</v>
      </c>
      <c r="O8291" s="2" t="s">
        <v>5420</v>
      </c>
      <c r="P8291" s="2" t="s">
        <v>46</v>
      </c>
      <c r="Q8291" s="2" t="s">
        <v>78</v>
      </c>
      <c r="R8291" s="2" t="s">
        <v>5421</v>
      </c>
      <c r="S8291" s="1">
        <v>211.24799999999999</v>
      </c>
      <c r="T8291" s="1">
        <v>6</v>
      </c>
      <c r="U8291" s="1">
        <v>0.2</v>
      </c>
      <c r="V8291" s="5">
        <v>15.8436</v>
      </c>
    </row>
    <row r="8292" spans="1:22" ht="15" thickBot="1" x14ac:dyDescent="0.35">
      <c r="A8292" s="4">
        <v>8291</v>
      </c>
      <c r="B8292" s="2" t="s">
        <v>9933</v>
      </c>
      <c r="C8292" s="1">
        <v>2011</v>
      </c>
      <c r="D8292" s="3">
        <v>40767</v>
      </c>
      <c r="E8292" s="3">
        <v>40771</v>
      </c>
      <c r="F8292" s="2" t="s">
        <v>50</v>
      </c>
      <c r="G8292" s="2" t="s">
        <v>6992</v>
      </c>
      <c r="H8292" s="2" t="s">
        <v>6993</v>
      </c>
      <c r="I8292" s="2" t="s">
        <v>102</v>
      </c>
      <c r="J8292" s="2" t="s">
        <v>27</v>
      </c>
      <c r="K8292" s="2" t="s">
        <v>1419</v>
      </c>
      <c r="L8292" s="2" t="s">
        <v>54</v>
      </c>
      <c r="M8292" s="1">
        <v>33180</v>
      </c>
      <c r="N8292" s="2" t="s">
        <v>30</v>
      </c>
      <c r="O8292" s="2" t="s">
        <v>6833</v>
      </c>
      <c r="P8292" s="2" t="s">
        <v>46</v>
      </c>
      <c r="Q8292" s="2" t="s">
        <v>578</v>
      </c>
      <c r="R8292" s="2" t="s">
        <v>6834</v>
      </c>
      <c r="S8292" s="1">
        <v>5.5519999999999996</v>
      </c>
      <c r="T8292" s="1">
        <v>2</v>
      </c>
      <c r="U8292" s="1">
        <v>0.2</v>
      </c>
      <c r="V8292" s="5">
        <v>-1.0409999999999999</v>
      </c>
    </row>
    <row r="8293" spans="1:22" ht="15" thickBot="1" x14ac:dyDescent="0.35">
      <c r="A8293" s="4">
        <v>8292</v>
      </c>
      <c r="B8293" s="2" t="s">
        <v>9933</v>
      </c>
      <c r="C8293" s="1">
        <v>2011</v>
      </c>
      <c r="D8293" s="3">
        <v>40767</v>
      </c>
      <c r="E8293" s="3">
        <v>40771</v>
      </c>
      <c r="F8293" s="2" t="s">
        <v>50</v>
      </c>
      <c r="G8293" s="2" t="s">
        <v>6992</v>
      </c>
      <c r="H8293" s="2" t="s">
        <v>6993</v>
      </c>
      <c r="I8293" s="2" t="s">
        <v>102</v>
      </c>
      <c r="J8293" s="2" t="s">
        <v>27</v>
      </c>
      <c r="K8293" s="2" t="s">
        <v>1419</v>
      </c>
      <c r="L8293" s="2" t="s">
        <v>54</v>
      </c>
      <c r="M8293" s="1">
        <v>33180</v>
      </c>
      <c r="N8293" s="2" t="s">
        <v>30</v>
      </c>
      <c r="O8293" s="2" t="s">
        <v>4562</v>
      </c>
      <c r="P8293" s="2" t="s">
        <v>46</v>
      </c>
      <c r="Q8293" s="2" t="s">
        <v>47</v>
      </c>
      <c r="R8293" s="2" t="s">
        <v>4563</v>
      </c>
      <c r="S8293" s="1">
        <v>2.952</v>
      </c>
      <c r="T8293" s="1">
        <v>1</v>
      </c>
      <c r="U8293" s="1">
        <v>0.2</v>
      </c>
      <c r="V8293" s="5">
        <v>0.99629999999999996</v>
      </c>
    </row>
    <row r="8294" spans="1:22" ht="15" thickBot="1" x14ac:dyDescent="0.35">
      <c r="A8294" s="4">
        <v>8293</v>
      </c>
      <c r="B8294" s="2" t="s">
        <v>9934</v>
      </c>
      <c r="C8294" s="1">
        <v>2012</v>
      </c>
      <c r="D8294" s="3">
        <v>41254</v>
      </c>
      <c r="E8294" s="3">
        <v>41258</v>
      </c>
      <c r="F8294" s="2" t="s">
        <v>50</v>
      </c>
      <c r="G8294" s="2" t="s">
        <v>564</v>
      </c>
      <c r="H8294" s="2" t="s">
        <v>565</v>
      </c>
      <c r="I8294" s="2" t="s">
        <v>26</v>
      </c>
      <c r="J8294" s="2" t="s">
        <v>27</v>
      </c>
      <c r="K8294" s="2" t="s">
        <v>276</v>
      </c>
      <c r="L8294" s="2" t="s">
        <v>498</v>
      </c>
      <c r="M8294" s="1">
        <v>45373</v>
      </c>
      <c r="N8294" s="2" t="s">
        <v>148</v>
      </c>
      <c r="O8294" s="2" t="s">
        <v>5933</v>
      </c>
      <c r="P8294" s="2" t="s">
        <v>46</v>
      </c>
      <c r="Q8294" s="2" t="s">
        <v>75</v>
      </c>
      <c r="R8294" s="2" t="s">
        <v>5934</v>
      </c>
      <c r="S8294" s="1">
        <v>10.332000000000001</v>
      </c>
      <c r="T8294" s="1">
        <v>3</v>
      </c>
      <c r="U8294" s="1">
        <v>0.7</v>
      </c>
      <c r="V8294" s="5">
        <v>-7.5768000000000004</v>
      </c>
    </row>
    <row r="8295" spans="1:22" ht="15" thickBot="1" x14ac:dyDescent="0.35">
      <c r="A8295" s="4">
        <v>8294</v>
      </c>
      <c r="B8295" s="2" t="s">
        <v>9935</v>
      </c>
      <c r="C8295" s="1">
        <v>2014</v>
      </c>
      <c r="D8295" s="3">
        <v>41947</v>
      </c>
      <c r="E8295" s="3">
        <v>41951</v>
      </c>
      <c r="F8295" s="2" t="s">
        <v>50</v>
      </c>
      <c r="G8295" s="2" t="s">
        <v>6633</v>
      </c>
      <c r="H8295" s="2" t="s">
        <v>6634</v>
      </c>
      <c r="I8295" s="2" t="s">
        <v>41</v>
      </c>
      <c r="J8295" s="2" t="s">
        <v>27</v>
      </c>
      <c r="K8295" s="2" t="s">
        <v>95</v>
      </c>
      <c r="L8295" s="2" t="s">
        <v>96</v>
      </c>
      <c r="M8295" s="1">
        <v>98103</v>
      </c>
      <c r="N8295" s="2" t="s">
        <v>44</v>
      </c>
      <c r="O8295" s="2" t="s">
        <v>4855</v>
      </c>
      <c r="P8295" s="2" t="s">
        <v>46</v>
      </c>
      <c r="Q8295" s="2" t="s">
        <v>75</v>
      </c>
      <c r="R8295" s="2" t="s">
        <v>4856</v>
      </c>
      <c r="S8295" s="1">
        <v>18.367999999999999</v>
      </c>
      <c r="T8295" s="1">
        <v>4</v>
      </c>
      <c r="U8295" s="1">
        <v>0.2</v>
      </c>
      <c r="V8295" s="5">
        <v>5.9695999999999998</v>
      </c>
    </row>
    <row r="8296" spans="1:22" ht="15" thickBot="1" x14ac:dyDescent="0.35">
      <c r="A8296" s="4">
        <v>8295</v>
      </c>
      <c r="B8296" s="2" t="s">
        <v>9936</v>
      </c>
      <c r="C8296" s="1">
        <v>2014</v>
      </c>
      <c r="D8296" s="3">
        <v>41712</v>
      </c>
      <c r="E8296" s="3">
        <v>41716</v>
      </c>
      <c r="F8296" s="2" t="s">
        <v>50</v>
      </c>
      <c r="G8296" s="2" t="s">
        <v>3003</v>
      </c>
      <c r="H8296" s="2" t="s">
        <v>3004</v>
      </c>
      <c r="I8296" s="2" t="s">
        <v>26</v>
      </c>
      <c r="J8296" s="2" t="s">
        <v>27</v>
      </c>
      <c r="K8296" s="2" t="s">
        <v>266</v>
      </c>
      <c r="L8296" s="2" t="s">
        <v>267</v>
      </c>
      <c r="M8296" s="1">
        <v>10011</v>
      </c>
      <c r="N8296" s="2" t="s">
        <v>148</v>
      </c>
      <c r="O8296" s="2" t="s">
        <v>4761</v>
      </c>
      <c r="P8296" s="2" t="s">
        <v>71</v>
      </c>
      <c r="Q8296" s="2" t="s">
        <v>72</v>
      </c>
      <c r="R8296" s="2" t="s">
        <v>4762</v>
      </c>
      <c r="S8296" s="1">
        <v>299.89999999999998</v>
      </c>
      <c r="T8296" s="1">
        <v>2</v>
      </c>
      <c r="U8296" s="1">
        <v>0</v>
      </c>
      <c r="V8296" s="5">
        <v>74.974999999999994</v>
      </c>
    </row>
    <row r="8297" spans="1:22" ht="15" thickBot="1" x14ac:dyDescent="0.35">
      <c r="A8297" s="4">
        <v>8296</v>
      </c>
      <c r="B8297" s="2" t="s">
        <v>9937</v>
      </c>
      <c r="C8297" s="1">
        <v>2013</v>
      </c>
      <c r="D8297" s="3">
        <v>41425</v>
      </c>
      <c r="E8297" s="3">
        <v>41429</v>
      </c>
      <c r="F8297" s="2" t="s">
        <v>50</v>
      </c>
      <c r="G8297" s="2" t="s">
        <v>4136</v>
      </c>
      <c r="H8297" s="2" t="s">
        <v>4137</v>
      </c>
      <c r="I8297" s="2" t="s">
        <v>41</v>
      </c>
      <c r="J8297" s="2" t="s">
        <v>27</v>
      </c>
      <c r="K8297" s="2" t="s">
        <v>1127</v>
      </c>
      <c r="L8297" s="2" t="s">
        <v>319</v>
      </c>
      <c r="M8297" s="1">
        <v>22204</v>
      </c>
      <c r="N8297" s="2" t="s">
        <v>30</v>
      </c>
      <c r="O8297" s="2" t="s">
        <v>501</v>
      </c>
      <c r="P8297" s="2" t="s">
        <v>46</v>
      </c>
      <c r="Q8297" s="2" t="s">
        <v>173</v>
      </c>
      <c r="R8297" s="2" t="s">
        <v>502</v>
      </c>
      <c r="S8297" s="1">
        <v>26.55</v>
      </c>
      <c r="T8297" s="1">
        <v>9</v>
      </c>
      <c r="U8297" s="1">
        <v>0</v>
      </c>
      <c r="V8297" s="5">
        <v>12.744</v>
      </c>
    </row>
    <row r="8298" spans="1:22" ht="15" thickBot="1" x14ac:dyDescent="0.35">
      <c r="A8298" s="4">
        <v>8297</v>
      </c>
      <c r="B8298" s="2" t="s">
        <v>9937</v>
      </c>
      <c r="C8298" s="1">
        <v>2013</v>
      </c>
      <c r="D8298" s="3">
        <v>41425</v>
      </c>
      <c r="E8298" s="3">
        <v>41429</v>
      </c>
      <c r="F8298" s="2" t="s">
        <v>50</v>
      </c>
      <c r="G8298" s="2" t="s">
        <v>4136</v>
      </c>
      <c r="H8298" s="2" t="s">
        <v>4137</v>
      </c>
      <c r="I8298" s="2" t="s">
        <v>41</v>
      </c>
      <c r="J8298" s="2" t="s">
        <v>27</v>
      </c>
      <c r="K8298" s="2" t="s">
        <v>1127</v>
      </c>
      <c r="L8298" s="2" t="s">
        <v>319</v>
      </c>
      <c r="M8298" s="1">
        <v>22204</v>
      </c>
      <c r="N8298" s="2" t="s">
        <v>30</v>
      </c>
      <c r="O8298" s="2" t="s">
        <v>856</v>
      </c>
      <c r="P8298" s="2" t="s">
        <v>71</v>
      </c>
      <c r="Q8298" s="2" t="s">
        <v>161</v>
      </c>
      <c r="R8298" s="2" t="s">
        <v>857</v>
      </c>
      <c r="S8298" s="1">
        <v>111.98</v>
      </c>
      <c r="T8298" s="1">
        <v>2</v>
      </c>
      <c r="U8298" s="1">
        <v>0</v>
      </c>
      <c r="V8298" s="5">
        <v>26.8752</v>
      </c>
    </row>
    <row r="8299" spans="1:22" ht="15" thickBot="1" x14ac:dyDescent="0.35">
      <c r="A8299" s="4">
        <v>8298</v>
      </c>
      <c r="B8299" s="2" t="s">
        <v>9938</v>
      </c>
      <c r="C8299" s="1">
        <v>2012</v>
      </c>
      <c r="D8299" s="3">
        <v>41095</v>
      </c>
      <c r="E8299" s="3">
        <v>41101</v>
      </c>
      <c r="F8299" s="2" t="s">
        <v>50</v>
      </c>
      <c r="G8299" s="2" t="s">
        <v>2293</v>
      </c>
      <c r="H8299" s="2" t="s">
        <v>2294</v>
      </c>
      <c r="I8299" s="2" t="s">
        <v>41</v>
      </c>
      <c r="J8299" s="2" t="s">
        <v>27</v>
      </c>
      <c r="K8299" s="2" t="s">
        <v>467</v>
      </c>
      <c r="L8299" s="2" t="s">
        <v>88</v>
      </c>
      <c r="M8299" s="1">
        <v>28205</v>
      </c>
      <c r="N8299" s="2" t="s">
        <v>30</v>
      </c>
      <c r="O8299" s="2" t="s">
        <v>5752</v>
      </c>
      <c r="P8299" s="2" t="s">
        <v>32</v>
      </c>
      <c r="Q8299" s="2" t="s">
        <v>65</v>
      </c>
      <c r="R8299" s="2" t="s">
        <v>5753</v>
      </c>
      <c r="S8299" s="1">
        <v>4.9279999999999999</v>
      </c>
      <c r="T8299" s="1">
        <v>2</v>
      </c>
      <c r="U8299" s="1">
        <v>0.2</v>
      </c>
      <c r="V8299" s="5">
        <v>0.73919999999999997</v>
      </c>
    </row>
    <row r="8300" spans="1:22" ht="15" thickBot="1" x14ac:dyDescent="0.35">
      <c r="A8300" s="4">
        <v>8299</v>
      </c>
      <c r="B8300" s="2" t="s">
        <v>9938</v>
      </c>
      <c r="C8300" s="1">
        <v>2012</v>
      </c>
      <c r="D8300" s="3">
        <v>41095</v>
      </c>
      <c r="E8300" s="3">
        <v>41101</v>
      </c>
      <c r="F8300" s="2" t="s">
        <v>50</v>
      </c>
      <c r="G8300" s="2" t="s">
        <v>2293</v>
      </c>
      <c r="H8300" s="2" t="s">
        <v>2294</v>
      </c>
      <c r="I8300" s="2" t="s">
        <v>41</v>
      </c>
      <c r="J8300" s="2" t="s">
        <v>27</v>
      </c>
      <c r="K8300" s="2" t="s">
        <v>467</v>
      </c>
      <c r="L8300" s="2" t="s">
        <v>88</v>
      </c>
      <c r="M8300" s="1">
        <v>28205</v>
      </c>
      <c r="N8300" s="2" t="s">
        <v>30</v>
      </c>
      <c r="O8300" s="2" t="s">
        <v>2365</v>
      </c>
      <c r="P8300" s="2" t="s">
        <v>46</v>
      </c>
      <c r="Q8300" s="2" t="s">
        <v>47</v>
      </c>
      <c r="R8300" s="2" t="s">
        <v>2366</v>
      </c>
      <c r="S8300" s="1">
        <v>11.784000000000001</v>
      </c>
      <c r="T8300" s="1">
        <v>3</v>
      </c>
      <c r="U8300" s="1">
        <v>0.2</v>
      </c>
      <c r="V8300" s="5">
        <v>4.2717000000000001</v>
      </c>
    </row>
    <row r="8301" spans="1:22" ht="15" thickBot="1" x14ac:dyDescent="0.35">
      <c r="A8301" s="4">
        <v>8300</v>
      </c>
      <c r="B8301" s="2" t="s">
        <v>9939</v>
      </c>
      <c r="C8301" s="1">
        <v>2011</v>
      </c>
      <c r="D8301" s="3">
        <v>40613</v>
      </c>
      <c r="E8301" s="3">
        <v>40617</v>
      </c>
      <c r="F8301" s="2" t="s">
        <v>50</v>
      </c>
      <c r="G8301" s="2" t="s">
        <v>5081</v>
      </c>
      <c r="H8301" s="2" t="s">
        <v>5082</v>
      </c>
      <c r="I8301" s="2" t="s">
        <v>26</v>
      </c>
      <c r="J8301" s="2" t="s">
        <v>27</v>
      </c>
      <c r="K8301" s="2" t="s">
        <v>566</v>
      </c>
      <c r="L8301" s="2" t="s">
        <v>43</v>
      </c>
      <c r="M8301" s="1">
        <v>95661</v>
      </c>
      <c r="N8301" s="2" t="s">
        <v>44</v>
      </c>
      <c r="O8301" s="2" t="s">
        <v>7010</v>
      </c>
      <c r="P8301" s="2" t="s">
        <v>46</v>
      </c>
      <c r="Q8301" s="2" t="s">
        <v>68</v>
      </c>
      <c r="R8301" s="2" t="s">
        <v>7011</v>
      </c>
      <c r="S8301" s="1">
        <v>7.98</v>
      </c>
      <c r="T8301" s="1">
        <v>3</v>
      </c>
      <c r="U8301" s="1">
        <v>0</v>
      </c>
      <c r="V8301" s="5">
        <v>2.0748000000000002</v>
      </c>
    </row>
    <row r="8302" spans="1:22" ht="15" thickBot="1" x14ac:dyDescent="0.35">
      <c r="A8302" s="4">
        <v>8301</v>
      </c>
      <c r="B8302" s="2" t="s">
        <v>9940</v>
      </c>
      <c r="C8302" s="1">
        <v>2012</v>
      </c>
      <c r="D8302" s="3">
        <v>41019</v>
      </c>
      <c r="E8302" s="3">
        <v>41023</v>
      </c>
      <c r="F8302" s="2" t="s">
        <v>50</v>
      </c>
      <c r="G8302" s="2" t="s">
        <v>1892</v>
      </c>
      <c r="H8302" s="2" t="s">
        <v>1893</v>
      </c>
      <c r="I8302" s="2" t="s">
        <v>26</v>
      </c>
      <c r="J8302" s="2" t="s">
        <v>27</v>
      </c>
      <c r="K8302" s="2" t="s">
        <v>880</v>
      </c>
      <c r="L8302" s="2" t="s">
        <v>238</v>
      </c>
      <c r="M8302" s="1">
        <v>48234</v>
      </c>
      <c r="N8302" s="2" t="s">
        <v>105</v>
      </c>
      <c r="O8302" s="2" t="s">
        <v>955</v>
      </c>
      <c r="P8302" s="2" t="s">
        <v>46</v>
      </c>
      <c r="Q8302" s="2" t="s">
        <v>173</v>
      </c>
      <c r="R8302" s="2" t="s">
        <v>956</v>
      </c>
      <c r="S8302" s="1">
        <v>180.96</v>
      </c>
      <c r="T8302" s="1">
        <v>2</v>
      </c>
      <c r="U8302" s="1">
        <v>0</v>
      </c>
      <c r="V8302" s="5">
        <v>81.432000000000002</v>
      </c>
    </row>
    <row r="8303" spans="1:22" ht="15" thickBot="1" x14ac:dyDescent="0.35">
      <c r="A8303" s="4">
        <v>8302</v>
      </c>
      <c r="B8303" s="2" t="s">
        <v>9941</v>
      </c>
      <c r="C8303" s="1">
        <v>2014</v>
      </c>
      <c r="D8303" s="3">
        <v>41847</v>
      </c>
      <c r="E8303" s="3">
        <v>41853</v>
      </c>
      <c r="F8303" s="2" t="s">
        <v>50</v>
      </c>
      <c r="G8303" s="2" t="s">
        <v>3658</v>
      </c>
      <c r="H8303" s="2" t="s">
        <v>3659</v>
      </c>
      <c r="I8303" s="2" t="s">
        <v>41</v>
      </c>
      <c r="J8303" s="2" t="s">
        <v>27</v>
      </c>
      <c r="K8303" s="2" t="s">
        <v>42</v>
      </c>
      <c r="L8303" s="2" t="s">
        <v>43</v>
      </c>
      <c r="M8303" s="1">
        <v>90036</v>
      </c>
      <c r="N8303" s="2" t="s">
        <v>44</v>
      </c>
      <c r="O8303" s="2" t="s">
        <v>8224</v>
      </c>
      <c r="P8303" s="2" t="s">
        <v>71</v>
      </c>
      <c r="Q8303" s="2" t="s">
        <v>161</v>
      </c>
      <c r="R8303" s="2" t="s">
        <v>8225</v>
      </c>
      <c r="S8303" s="1">
        <v>1649.95</v>
      </c>
      <c r="T8303" s="1">
        <v>5</v>
      </c>
      <c r="U8303" s="1">
        <v>0</v>
      </c>
      <c r="V8303" s="5">
        <v>659.98</v>
      </c>
    </row>
    <row r="8304" spans="1:22" ht="15" thickBot="1" x14ac:dyDescent="0.35">
      <c r="A8304" s="4">
        <v>8303</v>
      </c>
      <c r="B8304" s="2" t="s">
        <v>9941</v>
      </c>
      <c r="C8304" s="1">
        <v>2014</v>
      </c>
      <c r="D8304" s="3">
        <v>41847</v>
      </c>
      <c r="E8304" s="3">
        <v>41853</v>
      </c>
      <c r="F8304" s="2" t="s">
        <v>50</v>
      </c>
      <c r="G8304" s="2" t="s">
        <v>3658</v>
      </c>
      <c r="H8304" s="2" t="s">
        <v>3659</v>
      </c>
      <c r="I8304" s="2" t="s">
        <v>41</v>
      </c>
      <c r="J8304" s="2" t="s">
        <v>27</v>
      </c>
      <c r="K8304" s="2" t="s">
        <v>42</v>
      </c>
      <c r="L8304" s="2" t="s">
        <v>43</v>
      </c>
      <c r="M8304" s="1">
        <v>90036</v>
      </c>
      <c r="N8304" s="2" t="s">
        <v>44</v>
      </c>
      <c r="O8304" s="2" t="s">
        <v>2580</v>
      </c>
      <c r="P8304" s="2" t="s">
        <v>32</v>
      </c>
      <c r="Q8304" s="2" t="s">
        <v>36</v>
      </c>
      <c r="R8304" s="2" t="s">
        <v>2581</v>
      </c>
      <c r="S8304" s="1">
        <v>362.35199999999998</v>
      </c>
      <c r="T8304" s="1">
        <v>3</v>
      </c>
      <c r="U8304" s="1">
        <v>0.2</v>
      </c>
      <c r="V8304" s="5">
        <v>45.293999999999997</v>
      </c>
    </row>
    <row r="8305" spans="1:22" ht="15" thickBot="1" x14ac:dyDescent="0.35">
      <c r="A8305" s="4">
        <v>8304</v>
      </c>
      <c r="B8305" s="2" t="s">
        <v>9942</v>
      </c>
      <c r="C8305" s="1">
        <v>2011</v>
      </c>
      <c r="D8305" s="3">
        <v>40847</v>
      </c>
      <c r="E8305" s="3">
        <v>40849</v>
      </c>
      <c r="F8305" s="2" t="s">
        <v>23</v>
      </c>
      <c r="G8305" s="2" t="s">
        <v>5795</v>
      </c>
      <c r="H8305" s="2" t="s">
        <v>5796</v>
      </c>
      <c r="I8305" s="2" t="s">
        <v>102</v>
      </c>
      <c r="J8305" s="2" t="s">
        <v>27</v>
      </c>
      <c r="K8305" s="2" t="s">
        <v>127</v>
      </c>
      <c r="L8305" s="2" t="s">
        <v>43</v>
      </c>
      <c r="M8305" s="1">
        <v>94110</v>
      </c>
      <c r="N8305" s="2" t="s">
        <v>44</v>
      </c>
      <c r="O8305" s="2" t="s">
        <v>2020</v>
      </c>
      <c r="P8305" s="2" t="s">
        <v>71</v>
      </c>
      <c r="Q8305" s="2" t="s">
        <v>72</v>
      </c>
      <c r="R8305" s="2" t="s">
        <v>2021</v>
      </c>
      <c r="S8305" s="1">
        <v>73.584000000000003</v>
      </c>
      <c r="T8305" s="1">
        <v>2</v>
      </c>
      <c r="U8305" s="1">
        <v>0.2</v>
      </c>
      <c r="V8305" s="5">
        <v>8.2782</v>
      </c>
    </row>
    <row r="8306" spans="1:22" ht="15" thickBot="1" x14ac:dyDescent="0.35">
      <c r="A8306" s="4">
        <v>8305</v>
      </c>
      <c r="B8306" s="2" t="s">
        <v>9943</v>
      </c>
      <c r="C8306" s="1">
        <v>2014</v>
      </c>
      <c r="D8306" s="3">
        <v>41947</v>
      </c>
      <c r="E8306" s="3">
        <v>41953</v>
      </c>
      <c r="F8306" s="2" t="s">
        <v>50</v>
      </c>
      <c r="G8306" s="2" t="s">
        <v>6471</v>
      </c>
      <c r="H8306" s="2" t="s">
        <v>6472</v>
      </c>
      <c r="I8306" s="2" t="s">
        <v>26</v>
      </c>
      <c r="J8306" s="2" t="s">
        <v>27</v>
      </c>
      <c r="K8306" s="2" t="s">
        <v>5953</v>
      </c>
      <c r="L8306" s="2" t="s">
        <v>43</v>
      </c>
      <c r="M8306" s="1">
        <v>93309</v>
      </c>
      <c r="N8306" s="2" t="s">
        <v>44</v>
      </c>
      <c r="O8306" s="2" t="s">
        <v>8315</v>
      </c>
      <c r="P8306" s="2" t="s">
        <v>32</v>
      </c>
      <c r="Q8306" s="2" t="s">
        <v>56</v>
      </c>
      <c r="R8306" s="2" t="s">
        <v>8316</v>
      </c>
      <c r="S8306" s="1">
        <v>486.36799999999999</v>
      </c>
      <c r="T8306" s="1">
        <v>4</v>
      </c>
      <c r="U8306" s="1">
        <v>0.2</v>
      </c>
      <c r="V8306" s="5">
        <v>36.477600000000002</v>
      </c>
    </row>
    <row r="8307" spans="1:22" ht="15" thickBot="1" x14ac:dyDescent="0.35">
      <c r="A8307" s="4">
        <v>8306</v>
      </c>
      <c r="B8307" s="2" t="s">
        <v>9944</v>
      </c>
      <c r="C8307" s="1">
        <v>2013</v>
      </c>
      <c r="D8307" s="3">
        <v>41498</v>
      </c>
      <c r="E8307" s="3">
        <v>41503</v>
      </c>
      <c r="F8307" s="2" t="s">
        <v>50</v>
      </c>
      <c r="G8307" s="2" t="s">
        <v>1665</v>
      </c>
      <c r="H8307" s="2" t="s">
        <v>1666</v>
      </c>
      <c r="I8307" s="2" t="s">
        <v>102</v>
      </c>
      <c r="J8307" s="2" t="s">
        <v>27</v>
      </c>
      <c r="K8307" s="2" t="s">
        <v>4548</v>
      </c>
      <c r="L8307" s="2" t="s">
        <v>649</v>
      </c>
      <c r="M8307" s="1">
        <v>74133</v>
      </c>
      <c r="N8307" s="2" t="s">
        <v>105</v>
      </c>
      <c r="O8307" s="2" t="s">
        <v>2643</v>
      </c>
      <c r="P8307" s="2" t="s">
        <v>46</v>
      </c>
      <c r="Q8307" s="2" t="s">
        <v>90</v>
      </c>
      <c r="R8307" s="2" t="s">
        <v>2644</v>
      </c>
      <c r="S8307" s="1">
        <v>32.4</v>
      </c>
      <c r="T8307" s="1">
        <v>5</v>
      </c>
      <c r="U8307" s="1">
        <v>0</v>
      </c>
      <c r="V8307" s="5">
        <v>15.552</v>
      </c>
    </row>
    <row r="8308" spans="1:22" ht="15" thickBot="1" x14ac:dyDescent="0.35">
      <c r="A8308" s="4">
        <v>8307</v>
      </c>
      <c r="B8308" s="2" t="s">
        <v>9944</v>
      </c>
      <c r="C8308" s="1">
        <v>2013</v>
      </c>
      <c r="D8308" s="3">
        <v>41498</v>
      </c>
      <c r="E8308" s="3">
        <v>41503</v>
      </c>
      <c r="F8308" s="2" t="s">
        <v>50</v>
      </c>
      <c r="G8308" s="2" t="s">
        <v>1665</v>
      </c>
      <c r="H8308" s="2" t="s">
        <v>1666</v>
      </c>
      <c r="I8308" s="2" t="s">
        <v>102</v>
      </c>
      <c r="J8308" s="2" t="s">
        <v>27</v>
      </c>
      <c r="K8308" s="2" t="s">
        <v>4548</v>
      </c>
      <c r="L8308" s="2" t="s">
        <v>649</v>
      </c>
      <c r="M8308" s="1">
        <v>74133</v>
      </c>
      <c r="N8308" s="2" t="s">
        <v>105</v>
      </c>
      <c r="O8308" s="2" t="s">
        <v>2214</v>
      </c>
      <c r="P8308" s="2" t="s">
        <v>46</v>
      </c>
      <c r="Q8308" s="2" t="s">
        <v>75</v>
      </c>
      <c r="R8308" s="2" t="s">
        <v>2215</v>
      </c>
      <c r="S8308" s="1">
        <v>41.86</v>
      </c>
      <c r="T8308" s="1">
        <v>7</v>
      </c>
      <c r="U8308" s="1">
        <v>0</v>
      </c>
      <c r="V8308" s="5">
        <v>19.255600000000001</v>
      </c>
    </row>
    <row r="8309" spans="1:22" ht="15" thickBot="1" x14ac:dyDescent="0.35">
      <c r="A8309" s="4">
        <v>8308</v>
      </c>
      <c r="B8309" s="2" t="s">
        <v>9944</v>
      </c>
      <c r="C8309" s="1">
        <v>2013</v>
      </c>
      <c r="D8309" s="3">
        <v>41498</v>
      </c>
      <c r="E8309" s="3">
        <v>41503</v>
      </c>
      <c r="F8309" s="2" t="s">
        <v>50</v>
      </c>
      <c r="G8309" s="2" t="s">
        <v>1665</v>
      </c>
      <c r="H8309" s="2" t="s">
        <v>1666</v>
      </c>
      <c r="I8309" s="2" t="s">
        <v>102</v>
      </c>
      <c r="J8309" s="2" t="s">
        <v>27</v>
      </c>
      <c r="K8309" s="2" t="s">
        <v>4548</v>
      </c>
      <c r="L8309" s="2" t="s">
        <v>649</v>
      </c>
      <c r="M8309" s="1">
        <v>74133</v>
      </c>
      <c r="N8309" s="2" t="s">
        <v>105</v>
      </c>
      <c r="O8309" s="2" t="s">
        <v>6808</v>
      </c>
      <c r="P8309" s="2" t="s">
        <v>46</v>
      </c>
      <c r="Q8309" s="2" t="s">
        <v>75</v>
      </c>
      <c r="R8309" s="2" t="s">
        <v>6809</v>
      </c>
      <c r="S8309" s="1">
        <v>77.56</v>
      </c>
      <c r="T8309" s="1">
        <v>2</v>
      </c>
      <c r="U8309" s="1">
        <v>0</v>
      </c>
      <c r="V8309" s="5">
        <v>35.677599999999998</v>
      </c>
    </row>
    <row r="8310" spans="1:22" ht="15" thickBot="1" x14ac:dyDescent="0.35">
      <c r="A8310" s="4">
        <v>8309</v>
      </c>
      <c r="B8310" s="2" t="s">
        <v>9945</v>
      </c>
      <c r="C8310" s="1">
        <v>2013</v>
      </c>
      <c r="D8310" s="3">
        <v>41481</v>
      </c>
      <c r="E8310" s="3">
        <v>41481</v>
      </c>
      <c r="F8310" s="2" t="s">
        <v>1290</v>
      </c>
      <c r="G8310" s="2" t="s">
        <v>5319</v>
      </c>
      <c r="H8310" s="2" t="s">
        <v>5320</v>
      </c>
      <c r="I8310" s="2" t="s">
        <v>102</v>
      </c>
      <c r="J8310" s="2" t="s">
        <v>27</v>
      </c>
      <c r="K8310" s="2" t="s">
        <v>127</v>
      </c>
      <c r="L8310" s="2" t="s">
        <v>43</v>
      </c>
      <c r="M8310" s="1">
        <v>94122</v>
      </c>
      <c r="N8310" s="2" t="s">
        <v>44</v>
      </c>
      <c r="O8310" s="2" t="s">
        <v>4053</v>
      </c>
      <c r="P8310" s="2" t="s">
        <v>46</v>
      </c>
      <c r="Q8310" s="2" t="s">
        <v>68</v>
      </c>
      <c r="R8310" s="2" t="s">
        <v>4054</v>
      </c>
      <c r="S8310" s="1">
        <v>37.17</v>
      </c>
      <c r="T8310" s="1">
        <v>9</v>
      </c>
      <c r="U8310" s="1">
        <v>0</v>
      </c>
      <c r="V8310" s="5">
        <v>11.151</v>
      </c>
    </row>
    <row r="8311" spans="1:22" ht="15" thickBot="1" x14ac:dyDescent="0.35">
      <c r="A8311" s="4">
        <v>8310</v>
      </c>
      <c r="B8311" s="2" t="s">
        <v>9946</v>
      </c>
      <c r="C8311" s="1">
        <v>2011</v>
      </c>
      <c r="D8311" s="3">
        <v>40603</v>
      </c>
      <c r="E8311" s="3">
        <v>40609</v>
      </c>
      <c r="F8311" s="2" t="s">
        <v>50</v>
      </c>
      <c r="G8311" s="2" t="s">
        <v>4625</v>
      </c>
      <c r="H8311" s="2" t="s">
        <v>4626</v>
      </c>
      <c r="I8311" s="2" t="s">
        <v>26</v>
      </c>
      <c r="J8311" s="2" t="s">
        <v>27</v>
      </c>
      <c r="K8311" s="2" t="s">
        <v>184</v>
      </c>
      <c r="L8311" s="2" t="s">
        <v>104</v>
      </c>
      <c r="M8311" s="1">
        <v>77036</v>
      </c>
      <c r="N8311" s="2" t="s">
        <v>105</v>
      </c>
      <c r="O8311" s="2" t="s">
        <v>5197</v>
      </c>
      <c r="P8311" s="2" t="s">
        <v>46</v>
      </c>
      <c r="Q8311" s="2" t="s">
        <v>59</v>
      </c>
      <c r="R8311" s="2" t="s">
        <v>5198</v>
      </c>
      <c r="S8311" s="1">
        <v>137.352</v>
      </c>
      <c r="T8311" s="1">
        <v>3</v>
      </c>
      <c r="U8311" s="1">
        <v>0.2</v>
      </c>
      <c r="V8311" s="5">
        <v>8.5845000000000002</v>
      </c>
    </row>
    <row r="8312" spans="1:22" ht="15" thickBot="1" x14ac:dyDescent="0.35">
      <c r="A8312" s="4">
        <v>8311</v>
      </c>
      <c r="B8312" s="2" t="s">
        <v>9946</v>
      </c>
      <c r="C8312" s="1">
        <v>2011</v>
      </c>
      <c r="D8312" s="3">
        <v>40603</v>
      </c>
      <c r="E8312" s="3">
        <v>40609</v>
      </c>
      <c r="F8312" s="2" t="s">
        <v>50</v>
      </c>
      <c r="G8312" s="2" t="s">
        <v>4625</v>
      </c>
      <c r="H8312" s="2" t="s">
        <v>4626</v>
      </c>
      <c r="I8312" s="2" t="s">
        <v>26</v>
      </c>
      <c r="J8312" s="2" t="s">
        <v>27</v>
      </c>
      <c r="K8312" s="2" t="s">
        <v>184</v>
      </c>
      <c r="L8312" s="2" t="s">
        <v>104</v>
      </c>
      <c r="M8312" s="1">
        <v>77036</v>
      </c>
      <c r="N8312" s="2" t="s">
        <v>105</v>
      </c>
      <c r="O8312" s="2" t="s">
        <v>5275</v>
      </c>
      <c r="P8312" s="2" t="s">
        <v>32</v>
      </c>
      <c r="Q8312" s="2" t="s">
        <v>56</v>
      </c>
      <c r="R8312" s="2" t="s">
        <v>5276</v>
      </c>
      <c r="S8312" s="1">
        <v>376.50900000000001</v>
      </c>
      <c r="T8312" s="1">
        <v>3</v>
      </c>
      <c r="U8312" s="1">
        <v>0.3</v>
      </c>
      <c r="V8312" s="5">
        <v>-43.029600000000002</v>
      </c>
    </row>
    <row r="8313" spans="1:22" ht="15" thickBot="1" x14ac:dyDescent="0.35">
      <c r="A8313" s="4">
        <v>8312</v>
      </c>
      <c r="B8313" s="2" t="s">
        <v>9947</v>
      </c>
      <c r="C8313" s="1">
        <v>2014</v>
      </c>
      <c r="D8313" s="3">
        <v>41666</v>
      </c>
      <c r="E8313" s="3">
        <v>41671</v>
      </c>
      <c r="F8313" s="2" t="s">
        <v>50</v>
      </c>
      <c r="G8313" s="2" t="s">
        <v>1842</v>
      </c>
      <c r="H8313" s="2" t="s">
        <v>1843</v>
      </c>
      <c r="I8313" s="2" t="s">
        <v>26</v>
      </c>
      <c r="J8313" s="2" t="s">
        <v>27</v>
      </c>
      <c r="K8313" s="2" t="s">
        <v>497</v>
      </c>
      <c r="L8313" s="2" t="s">
        <v>1272</v>
      </c>
      <c r="M8313" s="1">
        <v>31907</v>
      </c>
      <c r="N8313" s="2" t="s">
        <v>30</v>
      </c>
      <c r="O8313" s="2" t="s">
        <v>522</v>
      </c>
      <c r="P8313" s="2" t="s">
        <v>32</v>
      </c>
      <c r="Q8313" s="2" t="s">
        <v>65</v>
      </c>
      <c r="R8313" s="2" t="s">
        <v>523</v>
      </c>
      <c r="S8313" s="1">
        <v>62.72</v>
      </c>
      <c r="T8313" s="1">
        <v>4</v>
      </c>
      <c r="U8313" s="1">
        <v>0</v>
      </c>
      <c r="V8313" s="5">
        <v>24.460799999999999</v>
      </c>
    </row>
    <row r="8314" spans="1:22" ht="15" thickBot="1" x14ac:dyDescent="0.35">
      <c r="A8314" s="4">
        <v>8313</v>
      </c>
      <c r="B8314" s="2" t="s">
        <v>9947</v>
      </c>
      <c r="C8314" s="1">
        <v>2014</v>
      </c>
      <c r="D8314" s="3">
        <v>41666</v>
      </c>
      <c r="E8314" s="3">
        <v>41671</v>
      </c>
      <c r="F8314" s="2" t="s">
        <v>50</v>
      </c>
      <c r="G8314" s="2" t="s">
        <v>1842</v>
      </c>
      <c r="H8314" s="2" t="s">
        <v>1843</v>
      </c>
      <c r="I8314" s="2" t="s">
        <v>26</v>
      </c>
      <c r="J8314" s="2" t="s">
        <v>27</v>
      </c>
      <c r="K8314" s="2" t="s">
        <v>497</v>
      </c>
      <c r="L8314" s="2" t="s">
        <v>1272</v>
      </c>
      <c r="M8314" s="1">
        <v>31907</v>
      </c>
      <c r="N8314" s="2" t="s">
        <v>30</v>
      </c>
      <c r="O8314" s="2" t="s">
        <v>6145</v>
      </c>
      <c r="P8314" s="2" t="s">
        <v>71</v>
      </c>
      <c r="Q8314" s="2" t="s">
        <v>72</v>
      </c>
      <c r="R8314" s="2" t="s">
        <v>6146</v>
      </c>
      <c r="S8314" s="1">
        <v>2939.93</v>
      </c>
      <c r="T8314" s="1">
        <v>7</v>
      </c>
      <c r="U8314" s="1">
        <v>0</v>
      </c>
      <c r="V8314" s="5">
        <v>764.3818</v>
      </c>
    </row>
    <row r="8315" spans="1:22" ht="15" thickBot="1" x14ac:dyDescent="0.35">
      <c r="A8315" s="4">
        <v>8314</v>
      </c>
      <c r="B8315" s="2" t="s">
        <v>9948</v>
      </c>
      <c r="C8315" s="1">
        <v>2011</v>
      </c>
      <c r="D8315" s="3">
        <v>40736</v>
      </c>
      <c r="E8315" s="3">
        <v>40740</v>
      </c>
      <c r="F8315" s="2" t="s">
        <v>50</v>
      </c>
      <c r="G8315" s="2" t="s">
        <v>3227</v>
      </c>
      <c r="H8315" s="2" t="s">
        <v>3228</v>
      </c>
      <c r="I8315" s="2" t="s">
        <v>102</v>
      </c>
      <c r="J8315" s="2" t="s">
        <v>27</v>
      </c>
      <c r="K8315" s="2" t="s">
        <v>7858</v>
      </c>
      <c r="L8315" s="2" t="s">
        <v>104</v>
      </c>
      <c r="M8315" s="1">
        <v>77573</v>
      </c>
      <c r="N8315" s="2" t="s">
        <v>105</v>
      </c>
      <c r="O8315" s="2" t="s">
        <v>3329</v>
      </c>
      <c r="P8315" s="2" t="s">
        <v>32</v>
      </c>
      <c r="Q8315" s="2" t="s">
        <v>36</v>
      </c>
      <c r="R8315" s="2" t="s">
        <v>3330</v>
      </c>
      <c r="S8315" s="1">
        <v>512.35799999999995</v>
      </c>
      <c r="T8315" s="1">
        <v>3</v>
      </c>
      <c r="U8315" s="1">
        <v>0.3</v>
      </c>
      <c r="V8315" s="5">
        <v>-14.6388</v>
      </c>
    </row>
    <row r="8316" spans="1:22" ht="15" thickBot="1" x14ac:dyDescent="0.35">
      <c r="A8316" s="4">
        <v>8315</v>
      </c>
      <c r="B8316" s="2" t="s">
        <v>9948</v>
      </c>
      <c r="C8316" s="1">
        <v>2011</v>
      </c>
      <c r="D8316" s="3">
        <v>40736</v>
      </c>
      <c r="E8316" s="3">
        <v>40740</v>
      </c>
      <c r="F8316" s="2" t="s">
        <v>50</v>
      </c>
      <c r="G8316" s="2" t="s">
        <v>3227</v>
      </c>
      <c r="H8316" s="2" t="s">
        <v>3228</v>
      </c>
      <c r="I8316" s="2" t="s">
        <v>102</v>
      </c>
      <c r="J8316" s="2" t="s">
        <v>27</v>
      </c>
      <c r="K8316" s="2" t="s">
        <v>7858</v>
      </c>
      <c r="L8316" s="2" t="s">
        <v>104</v>
      </c>
      <c r="M8316" s="1">
        <v>77573</v>
      </c>
      <c r="N8316" s="2" t="s">
        <v>105</v>
      </c>
      <c r="O8316" s="2" t="s">
        <v>3297</v>
      </c>
      <c r="P8316" s="2" t="s">
        <v>46</v>
      </c>
      <c r="Q8316" s="2" t="s">
        <v>269</v>
      </c>
      <c r="R8316" s="2" t="s">
        <v>3298</v>
      </c>
      <c r="S8316" s="1">
        <v>3.488</v>
      </c>
      <c r="T8316" s="1">
        <v>2</v>
      </c>
      <c r="U8316" s="1">
        <v>0.2</v>
      </c>
      <c r="V8316" s="5">
        <v>0.56679999999999997</v>
      </c>
    </row>
    <row r="8317" spans="1:22" ht="15" thickBot="1" x14ac:dyDescent="0.35">
      <c r="A8317" s="4">
        <v>8316</v>
      </c>
      <c r="B8317" s="2" t="s">
        <v>9948</v>
      </c>
      <c r="C8317" s="1">
        <v>2011</v>
      </c>
      <c r="D8317" s="3">
        <v>40736</v>
      </c>
      <c r="E8317" s="3">
        <v>40740</v>
      </c>
      <c r="F8317" s="2" t="s">
        <v>50</v>
      </c>
      <c r="G8317" s="2" t="s">
        <v>3227</v>
      </c>
      <c r="H8317" s="2" t="s">
        <v>3228</v>
      </c>
      <c r="I8317" s="2" t="s">
        <v>102</v>
      </c>
      <c r="J8317" s="2" t="s">
        <v>27</v>
      </c>
      <c r="K8317" s="2" t="s">
        <v>7858</v>
      </c>
      <c r="L8317" s="2" t="s">
        <v>104</v>
      </c>
      <c r="M8317" s="1">
        <v>77573</v>
      </c>
      <c r="N8317" s="2" t="s">
        <v>105</v>
      </c>
      <c r="O8317" s="2" t="s">
        <v>2743</v>
      </c>
      <c r="P8317" s="2" t="s">
        <v>46</v>
      </c>
      <c r="Q8317" s="2" t="s">
        <v>68</v>
      </c>
      <c r="R8317" s="2" t="s">
        <v>2744</v>
      </c>
      <c r="S8317" s="1">
        <v>22.288</v>
      </c>
      <c r="T8317" s="1">
        <v>7</v>
      </c>
      <c r="U8317" s="1">
        <v>0.2</v>
      </c>
      <c r="V8317" s="5">
        <v>3.9003999999999999</v>
      </c>
    </row>
    <row r="8318" spans="1:22" ht="15" thickBot="1" x14ac:dyDescent="0.35">
      <c r="A8318" s="4">
        <v>8317</v>
      </c>
      <c r="B8318" s="2" t="s">
        <v>9948</v>
      </c>
      <c r="C8318" s="1">
        <v>2011</v>
      </c>
      <c r="D8318" s="3">
        <v>40736</v>
      </c>
      <c r="E8318" s="3">
        <v>40740</v>
      </c>
      <c r="F8318" s="2" t="s">
        <v>50</v>
      </c>
      <c r="G8318" s="2" t="s">
        <v>3227</v>
      </c>
      <c r="H8318" s="2" t="s">
        <v>3228</v>
      </c>
      <c r="I8318" s="2" t="s">
        <v>102</v>
      </c>
      <c r="J8318" s="2" t="s">
        <v>27</v>
      </c>
      <c r="K8318" s="2" t="s">
        <v>7858</v>
      </c>
      <c r="L8318" s="2" t="s">
        <v>104</v>
      </c>
      <c r="M8318" s="1">
        <v>77573</v>
      </c>
      <c r="N8318" s="2" t="s">
        <v>105</v>
      </c>
      <c r="O8318" s="2" t="s">
        <v>567</v>
      </c>
      <c r="P8318" s="2" t="s">
        <v>46</v>
      </c>
      <c r="Q8318" s="2" t="s">
        <v>90</v>
      </c>
      <c r="R8318" s="2" t="s">
        <v>568</v>
      </c>
      <c r="S8318" s="1">
        <v>16.032</v>
      </c>
      <c r="T8318" s="1">
        <v>3</v>
      </c>
      <c r="U8318" s="1">
        <v>0.2</v>
      </c>
      <c r="V8318" s="5">
        <v>5.6112000000000002</v>
      </c>
    </row>
    <row r="8319" spans="1:22" ht="15" thickBot="1" x14ac:dyDescent="0.35">
      <c r="A8319" s="4">
        <v>8318</v>
      </c>
      <c r="B8319" s="2" t="s">
        <v>9949</v>
      </c>
      <c r="C8319" s="1">
        <v>2014</v>
      </c>
      <c r="D8319" s="3">
        <v>41741</v>
      </c>
      <c r="E8319" s="3">
        <v>41746</v>
      </c>
      <c r="F8319" s="2" t="s">
        <v>50</v>
      </c>
      <c r="G8319" s="2" t="s">
        <v>323</v>
      </c>
      <c r="H8319" s="2" t="s">
        <v>324</v>
      </c>
      <c r="I8319" s="2" t="s">
        <v>26</v>
      </c>
      <c r="J8319" s="2" t="s">
        <v>27</v>
      </c>
      <c r="K8319" s="2" t="s">
        <v>2221</v>
      </c>
      <c r="L8319" s="2" t="s">
        <v>88</v>
      </c>
      <c r="M8319" s="1">
        <v>27217</v>
      </c>
      <c r="N8319" s="2" t="s">
        <v>30</v>
      </c>
      <c r="O8319" s="2" t="s">
        <v>3530</v>
      </c>
      <c r="P8319" s="2" t="s">
        <v>46</v>
      </c>
      <c r="Q8319" s="2" t="s">
        <v>68</v>
      </c>
      <c r="R8319" s="2" t="s">
        <v>3531</v>
      </c>
      <c r="S8319" s="1">
        <v>1.752</v>
      </c>
      <c r="T8319" s="1">
        <v>1</v>
      </c>
      <c r="U8319" s="1">
        <v>0.2</v>
      </c>
      <c r="V8319" s="5">
        <v>0.15329999999999999</v>
      </c>
    </row>
    <row r="8320" spans="1:22" ht="15" thickBot="1" x14ac:dyDescent="0.35">
      <c r="A8320" s="4">
        <v>8319</v>
      </c>
      <c r="B8320" s="2" t="s">
        <v>9949</v>
      </c>
      <c r="C8320" s="1">
        <v>2014</v>
      </c>
      <c r="D8320" s="3">
        <v>41741</v>
      </c>
      <c r="E8320" s="3">
        <v>41746</v>
      </c>
      <c r="F8320" s="2" t="s">
        <v>50</v>
      </c>
      <c r="G8320" s="2" t="s">
        <v>323</v>
      </c>
      <c r="H8320" s="2" t="s">
        <v>324</v>
      </c>
      <c r="I8320" s="2" t="s">
        <v>26</v>
      </c>
      <c r="J8320" s="2" t="s">
        <v>27</v>
      </c>
      <c r="K8320" s="2" t="s">
        <v>2221</v>
      </c>
      <c r="L8320" s="2" t="s">
        <v>88</v>
      </c>
      <c r="M8320" s="1">
        <v>27217</v>
      </c>
      <c r="N8320" s="2" t="s">
        <v>30</v>
      </c>
      <c r="O8320" s="2" t="s">
        <v>4842</v>
      </c>
      <c r="P8320" s="2" t="s">
        <v>46</v>
      </c>
      <c r="Q8320" s="2" t="s">
        <v>68</v>
      </c>
      <c r="R8320" s="2" t="s">
        <v>4843</v>
      </c>
      <c r="S8320" s="1">
        <v>20.992000000000001</v>
      </c>
      <c r="T8320" s="1">
        <v>8</v>
      </c>
      <c r="U8320" s="1">
        <v>0.2</v>
      </c>
      <c r="V8320" s="5">
        <v>2.3616000000000001</v>
      </c>
    </row>
    <row r="8321" spans="1:22" ht="15" thickBot="1" x14ac:dyDescent="0.35">
      <c r="A8321" s="4">
        <v>8320</v>
      </c>
      <c r="B8321" s="2" t="s">
        <v>9950</v>
      </c>
      <c r="C8321" s="1">
        <v>2014</v>
      </c>
      <c r="D8321" s="3">
        <v>41957</v>
      </c>
      <c r="E8321" s="3">
        <v>41962</v>
      </c>
      <c r="F8321" s="2" t="s">
        <v>50</v>
      </c>
      <c r="G8321" s="2" t="s">
        <v>1660</v>
      </c>
      <c r="H8321" s="2" t="s">
        <v>1661</v>
      </c>
      <c r="I8321" s="2" t="s">
        <v>26</v>
      </c>
      <c r="J8321" s="2" t="s">
        <v>27</v>
      </c>
      <c r="K8321" s="2" t="s">
        <v>266</v>
      </c>
      <c r="L8321" s="2" t="s">
        <v>267</v>
      </c>
      <c r="M8321" s="1">
        <v>10009</v>
      </c>
      <c r="N8321" s="2" t="s">
        <v>148</v>
      </c>
      <c r="O8321" s="2" t="s">
        <v>2348</v>
      </c>
      <c r="P8321" s="2" t="s">
        <v>46</v>
      </c>
      <c r="Q8321" s="2" t="s">
        <v>59</v>
      </c>
      <c r="R8321" s="2" t="s">
        <v>2349</v>
      </c>
      <c r="S8321" s="1">
        <v>11.21</v>
      </c>
      <c r="T8321" s="1">
        <v>1</v>
      </c>
      <c r="U8321" s="1">
        <v>0</v>
      </c>
      <c r="V8321" s="5">
        <v>3.363</v>
      </c>
    </row>
    <row r="8322" spans="1:22" ht="15" thickBot="1" x14ac:dyDescent="0.35">
      <c r="A8322" s="4">
        <v>8321</v>
      </c>
      <c r="B8322" s="2" t="s">
        <v>9951</v>
      </c>
      <c r="C8322" s="1">
        <v>2012</v>
      </c>
      <c r="D8322" s="3">
        <v>41248</v>
      </c>
      <c r="E8322" s="3">
        <v>41249</v>
      </c>
      <c r="F8322" s="2" t="s">
        <v>188</v>
      </c>
      <c r="G8322" s="2" t="s">
        <v>144</v>
      </c>
      <c r="H8322" s="2" t="s">
        <v>145</v>
      </c>
      <c r="I8322" s="2" t="s">
        <v>26</v>
      </c>
      <c r="J8322" s="2" t="s">
        <v>27</v>
      </c>
      <c r="K8322" s="2" t="s">
        <v>815</v>
      </c>
      <c r="L8322" s="2" t="s">
        <v>104</v>
      </c>
      <c r="M8322" s="1">
        <v>75220</v>
      </c>
      <c r="N8322" s="2" t="s">
        <v>105</v>
      </c>
      <c r="O8322" s="2" t="s">
        <v>6237</v>
      </c>
      <c r="P8322" s="2" t="s">
        <v>46</v>
      </c>
      <c r="Q8322" s="2" t="s">
        <v>68</v>
      </c>
      <c r="R8322" s="2" t="s">
        <v>6238</v>
      </c>
      <c r="S8322" s="1">
        <v>45.04</v>
      </c>
      <c r="T8322" s="1">
        <v>2</v>
      </c>
      <c r="U8322" s="1">
        <v>0.2</v>
      </c>
      <c r="V8322" s="5">
        <v>4.5039999999999996</v>
      </c>
    </row>
    <row r="8323" spans="1:22" ht="15" thickBot="1" x14ac:dyDescent="0.35">
      <c r="A8323" s="4">
        <v>8322</v>
      </c>
      <c r="B8323" s="2" t="s">
        <v>9952</v>
      </c>
      <c r="C8323" s="1">
        <v>2013</v>
      </c>
      <c r="D8323" s="3">
        <v>41544</v>
      </c>
      <c r="E8323" s="3">
        <v>41549</v>
      </c>
      <c r="F8323" s="2" t="s">
        <v>50</v>
      </c>
      <c r="G8323" s="2" t="s">
        <v>5522</v>
      </c>
      <c r="H8323" s="2" t="s">
        <v>5523</v>
      </c>
      <c r="I8323" s="2" t="s">
        <v>26</v>
      </c>
      <c r="J8323" s="2" t="s">
        <v>27</v>
      </c>
      <c r="K8323" s="2" t="s">
        <v>184</v>
      </c>
      <c r="L8323" s="2" t="s">
        <v>104</v>
      </c>
      <c r="M8323" s="1">
        <v>77095</v>
      </c>
      <c r="N8323" s="2" t="s">
        <v>105</v>
      </c>
      <c r="O8323" s="2" t="s">
        <v>3567</v>
      </c>
      <c r="P8323" s="2" t="s">
        <v>46</v>
      </c>
      <c r="Q8323" s="2" t="s">
        <v>75</v>
      </c>
      <c r="R8323" s="2" t="s">
        <v>8588</v>
      </c>
      <c r="S8323" s="1">
        <v>15.624000000000001</v>
      </c>
      <c r="T8323" s="1">
        <v>2</v>
      </c>
      <c r="U8323" s="1">
        <v>0.8</v>
      </c>
      <c r="V8323" s="5">
        <v>-24.9984</v>
      </c>
    </row>
    <row r="8324" spans="1:22" ht="15" thickBot="1" x14ac:dyDescent="0.35">
      <c r="A8324" s="4">
        <v>8323</v>
      </c>
      <c r="B8324" s="2" t="s">
        <v>9953</v>
      </c>
      <c r="C8324" s="1">
        <v>2013</v>
      </c>
      <c r="D8324" s="3">
        <v>41598</v>
      </c>
      <c r="E8324" s="3">
        <v>41604</v>
      </c>
      <c r="F8324" s="2" t="s">
        <v>50</v>
      </c>
      <c r="G8324" s="2" t="s">
        <v>3731</v>
      </c>
      <c r="H8324" s="2" t="s">
        <v>3732</v>
      </c>
      <c r="I8324" s="2" t="s">
        <v>26</v>
      </c>
      <c r="J8324" s="2" t="s">
        <v>27</v>
      </c>
      <c r="K8324" s="2" t="s">
        <v>1173</v>
      </c>
      <c r="L8324" s="2" t="s">
        <v>267</v>
      </c>
      <c r="M8324" s="1">
        <v>11561</v>
      </c>
      <c r="N8324" s="2" t="s">
        <v>148</v>
      </c>
      <c r="O8324" s="2" t="s">
        <v>6505</v>
      </c>
      <c r="P8324" s="2" t="s">
        <v>46</v>
      </c>
      <c r="Q8324" s="2" t="s">
        <v>78</v>
      </c>
      <c r="R8324" s="2" t="s">
        <v>6506</v>
      </c>
      <c r="S8324" s="1">
        <v>8.74</v>
      </c>
      <c r="T8324" s="1">
        <v>2</v>
      </c>
      <c r="U8324" s="1">
        <v>0</v>
      </c>
      <c r="V8324" s="5">
        <v>2.2724000000000002</v>
      </c>
    </row>
    <row r="8325" spans="1:22" ht="15" thickBot="1" x14ac:dyDescent="0.35">
      <c r="A8325" s="4">
        <v>8324</v>
      </c>
      <c r="B8325" s="2" t="s">
        <v>9953</v>
      </c>
      <c r="C8325" s="1">
        <v>2013</v>
      </c>
      <c r="D8325" s="3">
        <v>41598</v>
      </c>
      <c r="E8325" s="3">
        <v>41604</v>
      </c>
      <c r="F8325" s="2" t="s">
        <v>50</v>
      </c>
      <c r="G8325" s="2" t="s">
        <v>3731</v>
      </c>
      <c r="H8325" s="2" t="s">
        <v>3732</v>
      </c>
      <c r="I8325" s="2" t="s">
        <v>26</v>
      </c>
      <c r="J8325" s="2" t="s">
        <v>27</v>
      </c>
      <c r="K8325" s="2" t="s">
        <v>1173</v>
      </c>
      <c r="L8325" s="2" t="s">
        <v>267</v>
      </c>
      <c r="M8325" s="1">
        <v>11561</v>
      </c>
      <c r="N8325" s="2" t="s">
        <v>148</v>
      </c>
      <c r="O8325" s="2" t="s">
        <v>1637</v>
      </c>
      <c r="P8325" s="2" t="s">
        <v>46</v>
      </c>
      <c r="Q8325" s="2" t="s">
        <v>90</v>
      </c>
      <c r="R8325" s="2" t="s">
        <v>1638</v>
      </c>
      <c r="S8325" s="1">
        <v>44.75</v>
      </c>
      <c r="T8325" s="1">
        <v>5</v>
      </c>
      <c r="U8325" s="1">
        <v>0</v>
      </c>
      <c r="V8325" s="5">
        <v>20.585000000000001</v>
      </c>
    </row>
    <row r="8326" spans="1:22" ht="15" thickBot="1" x14ac:dyDescent="0.35">
      <c r="A8326" s="4">
        <v>8325</v>
      </c>
      <c r="B8326" s="2" t="s">
        <v>9954</v>
      </c>
      <c r="C8326" s="1">
        <v>2014</v>
      </c>
      <c r="D8326" s="3">
        <v>41891</v>
      </c>
      <c r="E8326" s="3">
        <v>41892</v>
      </c>
      <c r="F8326" s="2" t="s">
        <v>188</v>
      </c>
      <c r="G8326" s="2" t="s">
        <v>8232</v>
      </c>
      <c r="H8326" s="2" t="s">
        <v>8233</v>
      </c>
      <c r="I8326" s="2" t="s">
        <v>102</v>
      </c>
      <c r="J8326" s="2" t="s">
        <v>27</v>
      </c>
      <c r="K8326" s="2" t="s">
        <v>2330</v>
      </c>
      <c r="L8326" s="2" t="s">
        <v>54</v>
      </c>
      <c r="M8326" s="1">
        <v>33012</v>
      </c>
      <c r="N8326" s="2" t="s">
        <v>30</v>
      </c>
      <c r="O8326" s="2" t="s">
        <v>1635</v>
      </c>
      <c r="P8326" s="2" t="s">
        <v>46</v>
      </c>
      <c r="Q8326" s="2" t="s">
        <v>59</v>
      </c>
      <c r="R8326" s="2" t="s">
        <v>1636</v>
      </c>
      <c r="S8326" s="1">
        <v>61.68</v>
      </c>
      <c r="T8326" s="1">
        <v>5</v>
      </c>
      <c r="U8326" s="1">
        <v>0.2</v>
      </c>
      <c r="V8326" s="5">
        <v>5.3970000000000002</v>
      </c>
    </row>
    <row r="8327" spans="1:22" ht="15" thickBot="1" x14ac:dyDescent="0.35">
      <c r="A8327" s="4">
        <v>8326</v>
      </c>
      <c r="B8327" s="2" t="s">
        <v>9954</v>
      </c>
      <c r="C8327" s="1">
        <v>2014</v>
      </c>
      <c r="D8327" s="3">
        <v>41891</v>
      </c>
      <c r="E8327" s="3">
        <v>41892</v>
      </c>
      <c r="F8327" s="2" t="s">
        <v>188</v>
      </c>
      <c r="G8327" s="2" t="s">
        <v>8232</v>
      </c>
      <c r="H8327" s="2" t="s">
        <v>8233</v>
      </c>
      <c r="I8327" s="2" t="s">
        <v>102</v>
      </c>
      <c r="J8327" s="2" t="s">
        <v>27</v>
      </c>
      <c r="K8327" s="2" t="s">
        <v>2330</v>
      </c>
      <c r="L8327" s="2" t="s">
        <v>54</v>
      </c>
      <c r="M8327" s="1">
        <v>33012</v>
      </c>
      <c r="N8327" s="2" t="s">
        <v>30</v>
      </c>
      <c r="O8327" s="2" t="s">
        <v>3853</v>
      </c>
      <c r="P8327" s="2" t="s">
        <v>71</v>
      </c>
      <c r="Q8327" s="2" t="s">
        <v>72</v>
      </c>
      <c r="R8327" s="2" t="s">
        <v>3854</v>
      </c>
      <c r="S8327" s="1">
        <v>158.376</v>
      </c>
      <c r="T8327" s="1">
        <v>3</v>
      </c>
      <c r="U8327" s="1">
        <v>0.2</v>
      </c>
      <c r="V8327" s="5">
        <v>13.857900000000001</v>
      </c>
    </row>
    <row r="8328" spans="1:22" ht="15" thickBot="1" x14ac:dyDescent="0.35">
      <c r="A8328" s="4">
        <v>8327</v>
      </c>
      <c r="B8328" s="2" t="s">
        <v>9955</v>
      </c>
      <c r="C8328" s="1">
        <v>2014</v>
      </c>
      <c r="D8328" s="3">
        <v>41842</v>
      </c>
      <c r="E8328" s="3">
        <v>41845</v>
      </c>
      <c r="F8328" s="2" t="s">
        <v>23</v>
      </c>
      <c r="G8328" s="2" t="s">
        <v>1079</v>
      </c>
      <c r="H8328" s="2" t="s">
        <v>1080</v>
      </c>
      <c r="I8328" s="2" t="s">
        <v>41</v>
      </c>
      <c r="J8328" s="2" t="s">
        <v>27</v>
      </c>
      <c r="K8328" s="2" t="s">
        <v>456</v>
      </c>
      <c r="L8328" s="2" t="s">
        <v>211</v>
      </c>
      <c r="M8328" s="1">
        <v>60505</v>
      </c>
      <c r="N8328" s="2" t="s">
        <v>105</v>
      </c>
      <c r="O8328" s="2" t="s">
        <v>748</v>
      </c>
      <c r="P8328" s="2" t="s">
        <v>46</v>
      </c>
      <c r="Q8328" s="2" t="s">
        <v>75</v>
      </c>
      <c r="R8328" s="2" t="s">
        <v>749</v>
      </c>
      <c r="S8328" s="1">
        <v>2.8639999999999999</v>
      </c>
      <c r="T8328" s="1">
        <v>4</v>
      </c>
      <c r="U8328" s="1">
        <v>0.8</v>
      </c>
      <c r="V8328" s="5">
        <v>-4.5823999999999998</v>
      </c>
    </row>
    <row r="8329" spans="1:22" ht="15" thickBot="1" x14ac:dyDescent="0.35">
      <c r="A8329" s="4">
        <v>8328</v>
      </c>
      <c r="B8329" s="2" t="s">
        <v>9955</v>
      </c>
      <c r="C8329" s="1">
        <v>2014</v>
      </c>
      <c r="D8329" s="3">
        <v>41842</v>
      </c>
      <c r="E8329" s="3">
        <v>41845</v>
      </c>
      <c r="F8329" s="2" t="s">
        <v>23</v>
      </c>
      <c r="G8329" s="2" t="s">
        <v>1079</v>
      </c>
      <c r="H8329" s="2" t="s">
        <v>1080</v>
      </c>
      <c r="I8329" s="2" t="s">
        <v>41</v>
      </c>
      <c r="J8329" s="2" t="s">
        <v>27</v>
      </c>
      <c r="K8329" s="2" t="s">
        <v>456</v>
      </c>
      <c r="L8329" s="2" t="s">
        <v>211</v>
      </c>
      <c r="M8329" s="1">
        <v>60505</v>
      </c>
      <c r="N8329" s="2" t="s">
        <v>105</v>
      </c>
      <c r="O8329" s="2" t="s">
        <v>4299</v>
      </c>
      <c r="P8329" s="2" t="s">
        <v>46</v>
      </c>
      <c r="Q8329" s="2" t="s">
        <v>75</v>
      </c>
      <c r="R8329" s="2" t="s">
        <v>4300</v>
      </c>
      <c r="S8329" s="1">
        <v>94.191999999999993</v>
      </c>
      <c r="T8329" s="1">
        <v>7</v>
      </c>
      <c r="U8329" s="1">
        <v>0.8</v>
      </c>
      <c r="V8329" s="5">
        <v>-164.83600000000001</v>
      </c>
    </row>
    <row r="8330" spans="1:22" ht="15" thickBot="1" x14ac:dyDescent="0.35">
      <c r="A8330" s="4">
        <v>8329</v>
      </c>
      <c r="B8330" s="2" t="s">
        <v>9956</v>
      </c>
      <c r="C8330" s="1">
        <v>2014</v>
      </c>
      <c r="D8330" s="3">
        <v>41919</v>
      </c>
      <c r="E8330" s="3">
        <v>41924</v>
      </c>
      <c r="F8330" s="2" t="s">
        <v>50</v>
      </c>
      <c r="G8330" s="2" t="s">
        <v>1655</v>
      </c>
      <c r="H8330" s="2" t="s">
        <v>1656</v>
      </c>
      <c r="I8330" s="2" t="s">
        <v>26</v>
      </c>
      <c r="J8330" s="2" t="s">
        <v>27</v>
      </c>
      <c r="K8330" s="2" t="s">
        <v>1093</v>
      </c>
      <c r="L8330" s="2" t="s">
        <v>788</v>
      </c>
      <c r="M8330" s="1">
        <v>7109</v>
      </c>
      <c r="N8330" s="2" t="s">
        <v>148</v>
      </c>
      <c r="O8330" s="2" t="s">
        <v>4185</v>
      </c>
      <c r="P8330" s="2" t="s">
        <v>46</v>
      </c>
      <c r="Q8330" s="2" t="s">
        <v>90</v>
      </c>
      <c r="R8330" s="2" t="s">
        <v>4186</v>
      </c>
      <c r="S8330" s="1">
        <v>143.69999999999999</v>
      </c>
      <c r="T8330" s="1">
        <v>3</v>
      </c>
      <c r="U8330" s="1">
        <v>0</v>
      </c>
      <c r="V8330" s="5">
        <v>68.975999999999999</v>
      </c>
    </row>
    <row r="8331" spans="1:22" ht="15" thickBot="1" x14ac:dyDescent="0.35">
      <c r="A8331" s="4">
        <v>8330</v>
      </c>
      <c r="B8331" s="2" t="s">
        <v>9956</v>
      </c>
      <c r="C8331" s="1">
        <v>2014</v>
      </c>
      <c r="D8331" s="3">
        <v>41919</v>
      </c>
      <c r="E8331" s="3">
        <v>41924</v>
      </c>
      <c r="F8331" s="2" t="s">
        <v>50</v>
      </c>
      <c r="G8331" s="2" t="s">
        <v>1655</v>
      </c>
      <c r="H8331" s="2" t="s">
        <v>1656</v>
      </c>
      <c r="I8331" s="2" t="s">
        <v>26</v>
      </c>
      <c r="J8331" s="2" t="s">
        <v>27</v>
      </c>
      <c r="K8331" s="2" t="s">
        <v>1093</v>
      </c>
      <c r="L8331" s="2" t="s">
        <v>788</v>
      </c>
      <c r="M8331" s="1">
        <v>7109</v>
      </c>
      <c r="N8331" s="2" t="s">
        <v>148</v>
      </c>
      <c r="O8331" s="2" t="s">
        <v>3811</v>
      </c>
      <c r="P8331" s="2" t="s">
        <v>46</v>
      </c>
      <c r="Q8331" s="2" t="s">
        <v>90</v>
      </c>
      <c r="R8331" s="2" t="s">
        <v>3812</v>
      </c>
      <c r="S8331" s="1">
        <v>6.48</v>
      </c>
      <c r="T8331" s="1">
        <v>1</v>
      </c>
      <c r="U8331" s="1">
        <v>0</v>
      </c>
      <c r="V8331" s="5">
        <v>3.1103999999999998</v>
      </c>
    </row>
    <row r="8332" spans="1:22" ht="15" thickBot="1" x14ac:dyDescent="0.35">
      <c r="A8332" s="4">
        <v>8331</v>
      </c>
      <c r="B8332" s="2" t="s">
        <v>9957</v>
      </c>
      <c r="C8332" s="1">
        <v>2014</v>
      </c>
      <c r="D8332" s="3">
        <v>41951</v>
      </c>
      <c r="E8332" s="3">
        <v>41955</v>
      </c>
      <c r="F8332" s="2" t="s">
        <v>50</v>
      </c>
      <c r="G8332" s="2" t="s">
        <v>1918</v>
      </c>
      <c r="H8332" s="2" t="s">
        <v>1919</v>
      </c>
      <c r="I8332" s="2" t="s">
        <v>26</v>
      </c>
      <c r="J8332" s="2" t="s">
        <v>27</v>
      </c>
      <c r="K8332" s="2" t="s">
        <v>266</v>
      </c>
      <c r="L8332" s="2" t="s">
        <v>267</v>
      </c>
      <c r="M8332" s="1">
        <v>10024</v>
      </c>
      <c r="N8332" s="2" t="s">
        <v>148</v>
      </c>
      <c r="O8332" s="2" t="s">
        <v>9958</v>
      </c>
      <c r="P8332" s="2" t="s">
        <v>71</v>
      </c>
      <c r="Q8332" s="2" t="s">
        <v>161</v>
      </c>
      <c r="R8332" s="2" t="s">
        <v>9959</v>
      </c>
      <c r="S8332" s="1">
        <v>7.88</v>
      </c>
      <c r="T8332" s="1">
        <v>4</v>
      </c>
      <c r="U8332" s="1">
        <v>0</v>
      </c>
      <c r="V8332" s="5">
        <v>2.5215999999999998</v>
      </c>
    </row>
    <row r="8333" spans="1:22" ht="15" thickBot="1" x14ac:dyDescent="0.35">
      <c r="A8333" s="4">
        <v>8332</v>
      </c>
      <c r="B8333" s="2" t="s">
        <v>9960</v>
      </c>
      <c r="C8333" s="1">
        <v>2013</v>
      </c>
      <c r="D8333" s="3">
        <v>41343</v>
      </c>
      <c r="E8333" s="3">
        <v>41346</v>
      </c>
      <c r="F8333" s="2" t="s">
        <v>188</v>
      </c>
      <c r="G8333" s="2" t="s">
        <v>4361</v>
      </c>
      <c r="H8333" s="2" t="s">
        <v>4362</v>
      </c>
      <c r="I8333" s="2" t="s">
        <v>26</v>
      </c>
      <c r="J8333" s="2" t="s">
        <v>27</v>
      </c>
      <c r="K8333" s="2" t="s">
        <v>9961</v>
      </c>
      <c r="L8333" s="2" t="s">
        <v>1245</v>
      </c>
      <c r="M8333" s="1">
        <v>1810</v>
      </c>
      <c r="N8333" s="2" t="s">
        <v>148</v>
      </c>
      <c r="O8333" s="2" t="s">
        <v>2348</v>
      </c>
      <c r="P8333" s="2" t="s">
        <v>46</v>
      </c>
      <c r="Q8333" s="2" t="s">
        <v>59</v>
      </c>
      <c r="R8333" s="2" t="s">
        <v>2349</v>
      </c>
      <c r="S8333" s="1">
        <v>11.21</v>
      </c>
      <c r="T8333" s="1">
        <v>1</v>
      </c>
      <c r="U8333" s="1">
        <v>0</v>
      </c>
      <c r="V8333" s="5">
        <v>3.363</v>
      </c>
    </row>
    <row r="8334" spans="1:22" ht="15" thickBot="1" x14ac:dyDescent="0.35">
      <c r="A8334" s="4">
        <v>8333</v>
      </c>
      <c r="B8334" s="2" t="s">
        <v>9960</v>
      </c>
      <c r="C8334" s="1">
        <v>2013</v>
      </c>
      <c r="D8334" s="3">
        <v>41343</v>
      </c>
      <c r="E8334" s="3">
        <v>41346</v>
      </c>
      <c r="F8334" s="2" t="s">
        <v>188</v>
      </c>
      <c r="G8334" s="2" t="s">
        <v>4361</v>
      </c>
      <c r="H8334" s="2" t="s">
        <v>4362</v>
      </c>
      <c r="I8334" s="2" t="s">
        <v>26</v>
      </c>
      <c r="J8334" s="2" t="s">
        <v>27</v>
      </c>
      <c r="K8334" s="2" t="s">
        <v>9961</v>
      </c>
      <c r="L8334" s="2" t="s">
        <v>1245</v>
      </c>
      <c r="M8334" s="1">
        <v>1810</v>
      </c>
      <c r="N8334" s="2" t="s">
        <v>148</v>
      </c>
      <c r="O8334" s="2" t="s">
        <v>1839</v>
      </c>
      <c r="P8334" s="2" t="s">
        <v>32</v>
      </c>
      <c r="Q8334" s="2" t="s">
        <v>36</v>
      </c>
      <c r="R8334" s="2" t="s">
        <v>1840</v>
      </c>
      <c r="S8334" s="1">
        <v>354.9</v>
      </c>
      <c r="T8334" s="1">
        <v>5</v>
      </c>
      <c r="U8334" s="1">
        <v>0</v>
      </c>
      <c r="V8334" s="5">
        <v>88.724999999999994</v>
      </c>
    </row>
    <row r="8335" spans="1:22" ht="15" thickBot="1" x14ac:dyDescent="0.35">
      <c r="A8335" s="4">
        <v>8334</v>
      </c>
      <c r="B8335" s="2" t="s">
        <v>9960</v>
      </c>
      <c r="C8335" s="1">
        <v>2013</v>
      </c>
      <c r="D8335" s="3">
        <v>41343</v>
      </c>
      <c r="E8335" s="3">
        <v>41346</v>
      </c>
      <c r="F8335" s="2" t="s">
        <v>188</v>
      </c>
      <c r="G8335" s="2" t="s">
        <v>4361</v>
      </c>
      <c r="H8335" s="2" t="s">
        <v>4362</v>
      </c>
      <c r="I8335" s="2" t="s">
        <v>26</v>
      </c>
      <c r="J8335" s="2" t="s">
        <v>27</v>
      </c>
      <c r="K8335" s="2" t="s">
        <v>9961</v>
      </c>
      <c r="L8335" s="2" t="s">
        <v>1245</v>
      </c>
      <c r="M8335" s="1">
        <v>1810</v>
      </c>
      <c r="N8335" s="2" t="s">
        <v>148</v>
      </c>
      <c r="O8335" s="2" t="s">
        <v>8731</v>
      </c>
      <c r="P8335" s="2" t="s">
        <v>46</v>
      </c>
      <c r="Q8335" s="2" t="s">
        <v>90</v>
      </c>
      <c r="R8335" s="2" t="s">
        <v>8732</v>
      </c>
      <c r="S8335" s="1">
        <v>17.940000000000001</v>
      </c>
      <c r="T8335" s="1">
        <v>3</v>
      </c>
      <c r="U8335" s="1">
        <v>0</v>
      </c>
      <c r="V8335" s="5">
        <v>8.7905999999999995</v>
      </c>
    </row>
    <row r="8336" spans="1:22" ht="15" thickBot="1" x14ac:dyDescent="0.35">
      <c r="A8336" s="4">
        <v>8335</v>
      </c>
      <c r="B8336" s="2" t="s">
        <v>9960</v>
      </c>
      <c r="C8336" s="1">
        <v>2013</v>
      </c>
      <c r="D8336" s="3">
        <v>41343</v>
      </c>
      <c r="E8336" s="3">
        <v>41346</v>
      </c>
      <c r="F8336" s="2" t="s">
        <v>188</v>
      </c>
      <c r="G8336" s="2" t="s">
        <v>4361</v>
      </c>
      <c r="H8336" s="2" t="s">
        <v>4362</v>
      </c>
      <c r="I8336" s="2" t="s">
        <v>26</v>
      </c>
      <c r="J8336" s="2" t="s">
        <v>27</v>
      </c>
      <c r="K8336" s="2" t="s">
        <v>9961</v>
      </c>
      <c r="L8336" s="2" t="s">
        <v>1245</v>
      </c>
      <c r="M8336" s="1">
        <v>1810</v>
      </c>
      <c r="N8336" s="2" t="s">
        <v>148</v>
      </c>
      <c r="O8336" s="2" t="s">
        <v>2209</v>
      </c>
      <c r="P8336" s="2" t="s">
        <v>46</v>
      </c>
      <c r="Q8336" s="2" t="s">
        <v>75</v>
      </c>
      <c r="R8336" s="2" t="s">
        <v>3599</v>
      </c>
      <c r="S8336" s="1">
        <v>51.8</v>
      </c>
      <c r="T8336" s="1">
        <v>4</v>
      </c>
      <c r="U8336" s="1">
        <v>0</v>
      </c>
      <c r="V8336" s="5">
        <v>23.31</v>
      </c>
    </row>
    <row r="8337" spans="1:22" ht="15" thickBot="1" x14ac:dyDescent="0.35">
      <c r="A8337" s="4">
        <v>8336</v>
      </c>
      <c r="B8337" s="2" t="s">
        <v>9962</v>
      </c>
      <c r="C8337" s="1">
        <v>2014</v>
      </c>
      <c r="D8337" s="3">
        <v>41773</v>
      </c>
      <c r="E8337" s="3">
        <v>41778</v>
      </c>
      <c r="F8337" s="2" t="s">
        <v>23</v>
      </c>
      <c r="G8337" s="2" t="s">
        <v>1679</v>
      </c>
      <c r="H8337" s="2" t="s">
        <v>1680</v>
      </c>
      <c r="I8337" s="2" t="s">
        <v>102</v>
      </c>
      <c r="J8337" s="2" t="s">
        <v>27</v>
      </c>
      <c r="K8337" s="2" t="s">
        <v>606</v>
      </c>
      <c r="L8337" s="2" t="s">
        <v>245</v>
      </c>
      <c r="M8337" s="1">
        <v>19711</v>
      </c>
      <c r="N8337" s="2" t="s">
        <v>148</v>
      </c>
      <c r="O8337" s="2" t="s">
        <v>4801</v>
      </c>
      <c r="P8337" s="2" t="s">
        <v>46</v>
      </c>
      <c r="Q8337" s="2" t="s">
        <v>75</v>
      </c>
      <c r="R8337" s="2" t="s">
        <v>4802</v>
      </c>
      <c r="S8337" s="1">
        <v>299.52</v>
      </c>
      <c r="T8337" s="1">
        <v>9</v>
      </c>
      <c r="U8337" s="1">
        <v>0</v>
      </c>
      <c r="V8337" s="5">
        <v>149.76</v>
      </c>
    </row>
    <row r="8338" spans="1:22" ht="15" thickBot="1" x14ac:dyDescent="0.35">
      <c r="A8338" s="4">
        <v>8337</v>
      </c>
      <c r="B8338" s="2" t="s">
        <v>9963</v>
      </c>
      <c r="C8338" s="1">
        <v>2013</v>
      </c>
      <c r="D8338" s="3">
        <v>41458</v>
      </c>
      <c r="E8338" s="3">
        <v>41464</v>
      </c>
      <c r="F8338" s="2" t="s">
        <v>50</v>
      </c>
      <c r="G8338" s="2" t="s">
        <v>2885</v>
      </c>
      <c r="H8338" s="2" t="s">
        <v>2886</v>
      </c>
      <c r="I8338" s="2" t="s">
        <v>26</v>
      </c>
      <c r="J8338" s="2" t="s">
        <v>27</v>
      </c>
      <c r="K8338" s="2" t="s">
        <v>1127</v>
      </c>
      <c r="L8338" s="2" t="s">
        <v>319</v>
      </c>
      <c r="M8338" s="1">
        <v>22204</v>
      </c>
      <c r="N8338" s="2" t="s">
        <v>30</v>
      </c>
      <c r="O8338" s="2" t="s">
        <v>9964</v>
      </c>
      <c r="P8338" s="2" t="s">
        <v>46</v>
      </c>
      <c r="Q8338" s="2" t="s">
        <v>68</v>
      </c>
      <c r="R8338" s="2" t="s">
        <v>9965</v>
      </c>
      <c r="S8338" s="1">
        <v>7.7</v>
      </c>
      <c r="T8338" s="1">
        <v>2</v>
      </c>
      <c r="U8338" s="1">
        <v>0</v>
      </c>
      <c r="V8338" s="5">
        <v>3.157</v>
      </c>
    </row>
    <row r="8339" spans="1:22" ht="15" thickBot="1" x14ac:dyDescent="0.35">
      <c r="A8339" s="4">
        <v>8338</v>
      </c>
      <c r="B8339" s="2" t="s">
        <v>9966</v>
      </c>
      <c r="C8339" s="1">
        <v>2011</v>
      </c>
      <c r="D8339" s="3">
        <v>40904</v>
      </c>
      <c r="E8339" s="3">
        <v>40911</v>
      </c>
      <c r="F8339" s="2" t="s">
        <v>50</v>
      </c>
      <c r="G8339" s="2" t="s">
        <v>4959</v>
      </c>
      <c r="H8339" s="2" t="s">
        <v>4960</v>
      </c>
      <c r="I8339" s="2" t="s">
        <v>41</v>
      </c>
      <c r="J8339" s="2" t="s">
        <v>27</v>
      </c>
      <c r="K8339" s="2" t="s">
        <v>357</v>
      </c>
      <c r="L8339" s="2" t="s">
        <v>358</v>
      </c>
      <c r="M8339" s="1">
        <v>35601</v>
      </c>
      <c r="N8339" s="2" t="s">
        <v>30</v>
      </c>
      <c r="O8339" s="2" t="s">
        <v>9317</v>
      </c>
      <c r="P8339" s="2" t="s">
        <v>46</v>
      </c>
      <c r="Q8339" s="2" t="s">
        <v>90</v>
      </c>
      <c r="R8339" s="2" t="s">
        <v>9318</v>
      </c>
      <c r="S8339" s="1">
        <v>23.92</v>
      </c>
      <c r="T8339" s="1">
        <v>4</v>
      </c>
      <c r="U8339" s="1">
        <v>0</v>
      </c>
      <c r="V8339" s="5">
        <v>11.720800000000001</v>
      </c>
    </row>
    <row r="8340" spans="1:22" ht="15" thickBot="1" x14ac:dyDescent="0.35">
      <c r="A8340" s="4">
        <v>8339</v>
      </c>
      <c r="B8340" s="2" t="s">
        <v>9966</v>
      </c>
      <c r="C8340" s="1">
        <v>2011</v>
      </c>
      <c r="D8340" s="3">
        <v>40904</v>
      </c>
      <c r="E8340" s="3">
        <v>40911</v>
      </c>
      <c r="F8340" s="2" t="s">
        <v>50</v>
      </c>
      <c r="G8340" s="2" t="s">
        <v>4959</v>
      </c>
      <c r="H8340" s="2" t="s">
        <v>4960</v>
      </c>
      <c r="I8340" s="2" t="s">
        <v>41</v>
      </c>
      <c r="J8340" s="2" t="s">
        <v>27</v>
      </c>
      <c r="K8340" s="2" t="s">
        <v>357</v>
      </c>
      <c r="L8340" s="2" t="s">
        <v>358</v>
      </c>
      <c r="M8340" s="1">
        <v>35601</v>
      </c>
      <c r="N8340" s="2" t="s">
        <v>30</v>
      </c>
      <c r="O8340" s="2" t="s">
        <v>3021</v>
      </c>
      <c r="P8340" s="2" t="s">
        <v>71</v>
      </c>
      <c r="Q8340" s="2" t="s">
        <v>161</v>
      </c>
      <c r="R8340" s="2" t="s">
        <v>3022</v>
      </c>
      <c r="S8340" s="1">
        <v>498</v>
      </c>
      <c r="T8340" s="1">
        <v>5</v>
      </c>
      <c r="U8340" s="1">
        <v>0</v>
      </c>
      <c r="V8340" s="5">
        <v>184.26</v>
      </c>
    </row>
    <row r="8341" spans="1:22" ht="15" thickBot="1" x14ac:dyDescent="0.35">
      <c r="A8341" s="4">
        <v>8340</v>
      </c>
      <c r="B8341" s="2" t="s">
        <v>9967</v>
      </c>
      <c r="C8341" s="1">
        <v>2014</v>
      </c>
      <c r="D8341" s="3">
        <v>41743</v>
      </c>
      <c r="E8341" s="3">
        <v>41747</v>
      </c>
      <c r="F8341" s="2" t="s">
        <v>50</v>
      </c>
      <c r="G8341" s="2" t="s">
        <v>3801</v>
      </c>
      <c r="H8341" s="2" t="s">
        <v>3802</v>
      </c>
      <c r="I8341" s="2" t="s">
        <v>41</v>
      </c>
      <c r="J8341" s="2" t="s">
        <v>27</v>
      </c>
      <c r="K8341" s="2" t="s">
        <v>1179</v>
      </c>
      <c r="L8341" s="2" t="s">
        <v>43</v>
      </c>
      <c r="M8341" s="1">
        <v>92345</v>
      </c>
      <c r="N8341" s="2" t="s">
        <v>44</v>
      </c>
      <c r="O8341" s="2" t="s">
        <v>4839</v>
      </c>
      <c r="P8341" s="2" t="s">
        <v>32</v>
      </c>
      <c r="Q8341" s="2" t="s">
        <v>36</v>
      </c>
      <c r="R8341" s="2" t="s">
        <v>4840</v>
      </c>
      <c r="S8341" s="1">
        <v>436.70400000000001</v>
      </c>
      <c r="T8341" s="1">
        <v>6</v>
      </c>
      <c r="U8341" s="1">
        <v>0.2</v>
      </c>
      <c r="V8341" s="5">
        <v>-38.211599999999997</v>
      </c>
    </row>
    <row r="8342" spans="1:22" ht="15" thickBot="1" x14ac:dyDescent="0.35">
      <c r="A8342" s="4">
        <v>8341</v>
      </c>
      <c r="B8342" s="2" t="s">
        <v>9968</v>
      </c>
      <c r="C8342" s="1">
        <v>2011</v>
      </c>
      <c r="D8342" s="3">
        <v>40861</v>
      </c>
      <c r="E8342" s="3">
        <v>40867</v>
      </c>
      <c r="F8342" s="2" t="s">
        <v>50</v>
      </c>
      <c r="G8342" s="2" t="s">
        <v>3525</v>
      </c>
      <c r="H8342" s="2" t="s">
        <v>3526</v>
      </c>
      <c r="I8342" s="2" t="s">
        <v>26</v>
      </c>
      <c r="J8342" s="2" t="s">
        <v>27</v>
      </c>
      <c r="K8342" s="2" t="s">
        <v>4874</v>
      </c>
      <c r="L8342" s="2" t="s">
        <v>319</v>
      </c>
      <c r="M8342" s="1">
        <v>23320</v>
      </c>
      <c r="N8342" s="2" t="s">
        <v>30</v>
      </c>
      <c r="O8342" s="2" t="s">
        <v>3974</v>
      </c>
      <c r="P8342" s="2" t="s">
        <v>46</v>
      </c>
      <c r="Q8342" s="2" t="s">
        <v>90</v>
      </c>
      <c r="R8342" s="2" t="s">
        <v>3975</v>
      </c>
      <c r="S8342" s="1">
        <v>32.4</v>
      </c>
      <c r="T8342" s="1">
        <v>5</v>
      </c>
      <c r="U8342" s="1">
        <v>0</v>
      </c>
      <c r="V8342" s="5">
        <v>15.552</v>
      </c>
    </row>
    <row r="8343" spans="1:22" ht="15" thickBot="1" x14ac:dyDescent="0.35">
      <c r="A8343" s="4">
        <v>8342</v>
      </c>
      <c r="B8343" s="2" t="s">
        <v>9969</v>
      </c>
      <c r="C8343" s="1">
        <v>2014</v>
      </c>
      <c r="D8343" s="3">
        <v>41802</v>
      </c>
      <c r="E8343" s="3">
        <v>41805</v>
      </c>
      <c r="F8343" s="2" t="s">
        <v>188</v>
      </c>
      <c r="G8343" s="2" t="s">
        <v>125</v>
      </c>
      <c r="H8343" s="2" t="s">
        <v>126</v>
      </c>
      <c r="I8343" s="2" t="s">
        <v>26</v>
      </c>
      <c r="J8343" s="2" t="s">
        <v>27</v>
      </c>
      <c r="K8343" s="2" t="s">
        <v>42</v>
      </c>
      <c r="L8343" s="2" t="s">
        <v>43</v>
      </c>
      <c r="M8343" s="1">
        <v>90036</v>
      </c>
      <c r="N8343" s="2" t="s">
        <v>44</v>
      </c>
      <c r="O8343" s="2" t="s">
        <v>2195</v>
      </c>
      <c r="P8343" s="2" t="s">
        <v>46</v>
      </c>
      <c r="Q8343" s="2" t="s">
        <v>78</v>
      </c>
      <c r="R8343" s="2" t="s">
        <v>2196</v>
      </c>
      <c r="S8343" s="1">
        <v>61.44</v>
      </c>
      <c r="T8343" s="1">
        <v>3</v>
      </c>
      <c r="U8343" s="1">
        <v>0</v>
      </c>
      <c r="V8343" s="5">
        <v>16.588799999999999</v>
      </c>
    </row>
    <row r="8344" spans="1:22" ht="15" thickBot="1" x14ac:dyDescent="0.35">
      <c r="A8344" s="4">
        <v>8343</v>
      </c>
      <c r="B8344" s="2" t="s">
        <v>9970</v>
      </c>
      <c r="C8344" s="1">
        <v>2013</v>
      </c>
      <c r="D8344" s="3">
        <v>41604</v>
      </c>
      <c r="E8344" s="3">
        <v>41609</v>
      </c>
      <c r="F8344" s="2" t="s">
        <v>50</v>
      </c>
      <c r="G8344" s="2" t="s">
        <v>2266</v>
      </c>
      <c r="H8344" s="2" t="s">
        <v>2267</v>
      </c>
      <c r="I8344" s="2" t="s">
        <v>26</v>
      </c>
      <c r="J8344" s="2" t="s">
        <v>27</v>
      </c>
      <c r="K8344" s="2" t="s">
        <v>1681</v>
      </c>
      <c r="L8344" s="2" t="s">
        <v>358</v>
      </c>
      <c r="M8344" s="1">
        <v>35810</v>
      </c>
      <c r="N8344" s="2" t="s">
        <v>30</v>
      </c>
      <c r="O8344" s="2" t="s">
        <v>1824</v>
      </c>
      <c r="P8344" s="2" t="s">
        <v>46</v>
      </c>
      <c r="Q8344" s="2" t="s">
        <v>59</v>
      </c>
      <c r="R8344" s="2" t="s">
        <v>1825</v>
      </c>
      <c r="S8344" s="1">
        <v>73.36</v>
      </c>
      <c r="T8344" s="1">
        <v>7</v>
      </c>
      <c r="U8344" s="1">
        <v>0</v>
      </c>
      <c r="V8344" s="5">
        <v>19.807200000000002</v>
      </c>
    </row>
    <row r="8345" spans="1:22" ht="15" thickBot="1" x14ac:dyDescent="0.35">
      <c r="A8345" s="4">
        <v>8344</v>
      </c>
      <c r="B8345" s="2" t="s">
        <v>9971</v>
      </c>
      <c r="C8345" s="1">
        <v>2011</v>
      </c>
      <c r="D8345" s="3">
        <v>40623</v>
      </c>
      <c r="E8345" s="3">
        <v>40627</v>
      </c>
      <c r="F8345" s="2" t="s">
        <v>50</v>
      </c>
      <c r="G8345" s="2" t="s">
        <v>2520</v>
      </c>
      <c r="H8345" s="2" t="s">
        <v>2521</v>
      </c>
      <c r="I8345" s="2" t="s">
        <v>26</v>
      </c>
      <c r="J8345" s="2" t="s">
        <v>27</v>
      </c>
      <c r="K8345" s="2" t="s">
        <v>5137</v>
      </c>
      <c r="L8345" s="2" t="s">
        <v>335</v>
      </c>
      <c r="M8345" s="1">
        <v>37918</v>
      </c>
      <c r="N8345" s="2" t="s">
        <v>30</v>
      </c>
      <c r="O8345" s="2" t="s">
        <v>850</v>
      </c>
      <c r="P8345" s="2" t="s">
        <v>46</v>
      </c>
      <c r="Q8345" s="2" t="s">
        <v>47</v>
      </c>
      <c r="R8345" s="2" t="s">
        <v>851</v>
      </c>
      <c r="S8345" s="1">
        <v>59.2</v>
      </c>
      <c r="T8345" s="1">
        <v>5</v>
      </c>
      <c r="U8345" s="1">
        <v>0.2</v>
      </c>
      <c r="V8345" s="5">
        <v>22.2</v>
      </c>
    </row>
    <row r="8346" spans="1:22" ht="15" thickBot="1" x14ac:dyDescent="0.35">
      <c r="A8346" s="4">
        <v>8345</v>
      </c>
      <c r="B8346" s="2" t="s">
        <v>9971</v>
      </c>
      <c r="C8346" s="1">
        <v>2011</v>
      </c>
      <c r="D8346" s="3">
        <v>40623</v>
      </c>
      <c r="E8346" s="3">
        <v>40627</v>
      </c>
      <c r="F8346" s="2" t="s">
        <v>50</v>
      </c>
      <c r="G8346" s="2" t="s">
        <v>2520</v>
      </c>
      <c r="H8346" s="2" t="s">
        <v>2521</v>
      </c>
      <c r="I8346" s="2" t="s">
        <v>26</v>
      </c>
      <c r="J8346" s="2" t="s">
        <v>27</v>
      </c>
      <c r="K8346" s="2" t="s">
        <v>5137</v>
      </c>
      <c r="L8346" s="2" t="s">
        <v>335</v>
      </c>
      <c r="M8346" s="1">
        <v>37918</v>
      </c>
      <c r="N8346" s="2" t="s">
        <v>30</v>
      </c>
      <c r="O8346" s="2" t="s">
        <v>3928</v>
      </c>
      <c r="P8346" s="2" t="s">
        <v>32</v>
      </c>
      <c r="Q8346" s="2" t="s">
        <v>65</v>
      </c>
      <c r="R8346" s="2" t="s">
        <v>3929</v>
      </c>
      <c r="S8346" s="1">
        <v>32.951999999999998</v>
      </c>
      <c r="T8346" s="1">
        <v>3</v>
      </c>
      <c r="U8346" s="1">
        <v>0.2</v>
      </c>
      <c r="V8346" s="5">
        <v>6.5903999999999998</v>
      </c>
    </row>
    <row r="8347" spans="1:22" ht="15" thickBot="1" x14ac:dyDescent="0.35">
      <c r="A8347" s="4">
        <v>8346</v>
      </c>
      <c r="B8347" s="2" t="s">
        <v>9971</v>
      </c>
      <c r="C8347" s="1">
        <v>2011</v>
      </c>
      <c r="D8347" s="3">
        <v>40623</v>
      </c>
      <c r="E8347" s="3">
        <v>40627</v>
      </c>
      <c r="F8347" s="2" t="s">
        <v>50</v>
      </c>
      <c r="G8347" s="2" t="s">
        <v>2520</v>
      </c>
      <c r="H8347" s="2" t="s">
        <v>2521</v>
      </c>
      <c r="I8347" s="2" t="s">
        <v>26</v>
      </c>
      <c r="J8347" s="2" t="s">
        <v>27</v>
      </c>
      <c r="K8347" s="2" t="s">
        <v>5137</v>
      </c>
      <c r="L8347" s="2" t="s">
        <v>335</v>
      </c>
      <c r="M8347" s="1">
        <v>37918</v>
      </c>
      <c r="N8347" s="2" t="s">
        <v>30</v>
      </c>
      <c r="O8347" s="2" t="s">
        <v>6127</v>
      </c>
      <c r="P8347" s="2" t="s">
        <v>32</v>
      </c>
      <c r="Q8347" s="2" t="s">
        <v>36</v>
      </c>
      <c r="R8347" s="2" t="s">
        <v>6128</v>
      </c>
      <c r="S8347" s="1">
        <v>218.376</v>
      </c>
      <c r="T8347" s="1">
        <v>3</v>
      </c>
      <c r="U8347" s="1">
        <v>0.2</v>
      </c>
      <c r="V8347" s="5">
        <v>-10.918799999999999</v>
      </c>
    </row>
    <row r="8348" spans="1:22" ht="15" thickBot="1" x14ac:dyDescent="0.35">
      <c r="A8348" s="4">
        <v>8347</v>
      </c>
      <c r="B8348" s="2" t="s">
        <v>9972</v>
      </c>
      <c r="C8348" s="1">
        <v>2012</v>
      </c>
      <c r="D8348" s="3">
        <v>41029</v>
      </c>
      <c r="E8348" s="3">
        <v>41033</v>
      </c>
      <c r="F8348" s="2" t="s">
        <v>50</v>
      </c>
      <c r="G8348" s="2" t="s">
        <v>4007</v>
      </c>
      <c r="H8348" s="2" t="s">
        <v>4008</v>
      </c>
      <c r="I8348" s="2" t="s">
        <v>41</v>
      </c>
      <c r="J8348" s="2" t="s">
        <v>27</v>
      </c>
      <c r="K8348" s="2" t="s">
        <v>1479</v>
      </c>
      <c r="L8348" s="2" t="s">
        <v>1245</v>
      </c>
      <c r="M8348" s="1">
        <v>1841</v>
      </c>
      <c r="N8348" s="2" t="s">
        <v>148</v>
      </c>
      <c r="O8348" s="2" t="s">
        <v>821</v>
      </c>
      <c r="P8348" s="2" t="s">
        <v>32</v>
      </c>
      <c r="Q8348" s="2" t="s">
        <v>65</v>
      </c>
      <c r="R8348" s="2" t="s">
        <v>822</v>
      </c>
      <c r="S8348" s="1">
        <v>31.4</v>
      </c>
      <c r="T8348" s="1">
        <v>5</v>
      </c>
      <c r="U8348" s="1">
        <v>0</v>
      </c>
      <c r="V8348" s="5">
        <v>13.188000000000001</v>
      </c>
    </row>
    <row r="8349" spans="1:22" ht="15" thickBot="1" x14ac:dyDescent="0.35">
      <c r="A8349" s="4">
        <v>8348</v>
      </c>
      <c r="B8349" s="2" t="s">
        <v>9972</v>
      </c>
      <c r="C8349" s="1">
        <v>2012</v>
      </c>
      <c r="D8349" s="3">
        <v>41029</v>
      </c>
      <c r="E8349" s="3">
        <v>41033</v>
      </c>
      <c r="F8349" s="2" t="s">
        <v>50</v>
      </c>
      <c r="G8349" s="2" t="s">
        <v>4007</v>
      </c>
      <c r="H8349" s="2" t="s">
        <v>4008</v>
      </c>
      <c r="I8349" s="2" t="s">
        <v>41</v>
      </c>
      <c r="J8349" s="2" t="s">
        <v>27</v>
      </c>
      <c r="K8349" s="2" t="s">
        <v>1479</v>
      </c>
      <c r="L8349" s="2" t="s">
        <v>1245</v>
      </c>
      <c r="M8349" s="1">
        <v>1841</v>
      </c>
      <c r="N8349" s="2" t="s">
        <v>148</v>
      </c>
      <c r="O8349" s="2" t="s">
        <v>6157</v>
      </c>
      <c r="P8349" s="2" t="s">
        <v>32</v>
      </c>
      <c r="Q8349" s="2" t="s">
        <v>65</v>
      </c>
      <c r="R8349" s="2" t="s">
        <v>6158</v>
      </c>
      <c r="S8349" s="1">
        <v>9.48</v>
      </c>
      <c r="T8349" s="1">
        <v>1</v>
      </c>
      <c r="U8349" s="1">
        <v>0</v>
      </c>
      <c r="V8349" s="5">
        <v>3.7919999999999998</v>
      </c>
    </row>
    <row r="8350" spans="1:22" ht="15" thickBot="1" x14ac:dyDescent="0.35">
      <c r="A8350" s="4">
        <v>8349</v>
      </c>
      <c r="B8350" s="2" t="s">
        <v>9972</v>
      </c>
      <c r="C8350" s="1">
        <v>2012</v>
      </c>
      <c r="D8350" s="3">
        <v>41029</v>
      </c>
      <c r="E8350" s="3">
        <v>41033</v>
      </c>
      <c r="F8350" s="2" t="s">
        <v>50</v>
      </c>
      <c r="G8350" s="2" t="s">
        <v>4007</v>
      </c>
      <c r="H8350" s="2" t="s">
        <v>4008</v>
      </c>
      <c r="I8350" s="2" t="s">
        <v>41</v>
      </c>
      <c r="J8350" s="2" t="s">
        <v>27</v>
      </c>
      <c r="K8350" s="2" t="s">
        <v>1479</v>
      </c>
      <c r="L8350" s="2" t="s">
        <v>1245</v>
      </c>
      <c r="M8350" s="1">
        <v>1841</v>
      </c>
      <c r="N8350" s="2" t="s">
        <v>148</v>
      </c>
      <c r="O8350" s="2" t="s">
        <v>4021</v>
      </c>
      <c r="P8350" s="2" t="s">
        <v>71</v>
      </c>
      <c r="Q8350" s="2" t="s">
        <v>72</v>
      </c>
      <c r="R8350" s="2" t="s">
        <v>4022</v>
      </c>
      <c r="S8350" s="1">
        <v>209.5</v>
      </c>
      <c r="T8350" s="1">
        <v>10</v>
      </c>
      <c r="U8350" s="1">
        <v>0</v>
      </c>
      <c r="V8350" s="5">
        <v>58.66</v>
      </c>
    </row>
    <row r="8351" spans="1:22" ht="15" thickBot="1" x14ac:dyDescent="0.35">
      <c r="A8351" s="4">
        <v>8350</v>
      </c>
      <c r="B8351" s="2" t="s">
        <v>9972</v>
      </c>
      <c r="C8351" s="1">
        <v>2012</v>
      </c>
      <c r="D8351" s="3">
        <v>41029</v>
      </c>
      <c r="E8351" s="3">
        <v>41033</v>
      </c>
      <c r="F8351" s="2" t="s">
        <v>50</v>
      </c>
      <c r="G8351" s="2" t="s">
        <v>4007</v>
      </c>
      <c r="H8351" s="2" t="s">
        <v>4008</v>
      </c>
      <c r="I8351" s="2" t="s">
        <v>41</v>
      </c>
      <c r="J8351" s="2" t="s">
        <v>27</v>
      </c>
      <c r="K8351" s="2" t="s">
        <v>1479</v>
      </c>
      <c r="L8351" s="2" t="s">
        <v>1245</v>
      </c>
      <c r="M8351" s="1">
        <v>1841</v>
      </c>
      <c r="N8351" s="2" t="s">
        <v>148</v>
      </c>
      <c r="O8351" s="2" t="s">
        <v>8002</v>
      </c>
      <c r="P8351" s="2" t="s">
        <v>32</v>
      </c>
      <c r="Q8351" s="2" t="s">
        <v>65</v>
      </c>
      <c r="R8351" s="2" t="s">
        <v>8003</v>
      </c>
      <c r="S8351" s="1">
        <v>24.3</v>
      </c>
      <c r="T8351" s="1">
        <v>5</v>
      </c>
      <c r="U8351" s="1">
        <v>0</v>
      </c>
      <c r="V8351" s="5">
        <v>10.449</v>
      </c>
    </row>
    <row r="8352" spans="1:22" ht="15" thickBot="1" x14ac:dyDescent="0.35">
      <c r="A8352" s="4">
        <v>8351</v>
      </c>
      <c r="B8352" s="2" t="s">
        <v>9972</v>
      </c>
      <c r="C8352" s="1">
        <v>2012</v>
      </c>
      <c r="D8352" s="3">
        <v>41029</v>
      </c>
      <c r="E8352" s="3">
        <v>41033</v>
      </c>
      <c r="F8352" s="2" t="s">
        <v>50</v>
      </c>
      <c r="G8352" s="2" t="s">
        <v>4007</v>
      </c>
      <c r="H8352" s="2" t="s">
        <v>4008</v>
      </c>
      <c r="I8352" s="2" t="s">
        <v>41</v>
      </c>
      <c r="J8352" s="2" t="s">
        <v>27</v>
      </c>
      <c r="K8352" s="2" t="s">
        <v>1479</v>
      </c>
      <c r="L8352" s="2" t="s">
        <v>1245</v>
      </c>
      <c r="M8352" s="1">
        <v>1841</v>
      </c>
      <c r="N8352" s="2" t="s">
        <v>148</v>
      </c>
      <c r="O8352" s="2" t="s">
        <v>4284</v>
      </c>
      <c r="P8352" s="2" t="s">
        <v>46</v>
      </c>
      <c r="Q8352" s="2" t="s">
        <v>90</v>
      </c>
      <c r="R8352" s="2" t="s">
        <v>4285</v>
      </c>
      <c r="S8352" s="1">
        <v>6.48</v>
      </c>
      <c r="T8352" s="1">
        <v>1</v>
      </c>
      <c r="U8352" s="1">
        <v>0</v>
      </c>
      <c r="V8352" s="5">
        <v>3.1103999999999998</v>
      </c>
    </row>
    <row r="8353" spans="1:22" ht="15" thickBot="1" x14ac:dyDescent="0.35">
      <c r="A8353" s="4">
        <v>8352</v>
      </c>
      <c r="B8353" s="2" t="s">
        <v>9973</v>
      </c>
      <c r="C8353" s="1">
        <v>2014</v>
      </c>
      <c r="D8353" s="3">
        <v>41763</v>
      </c>
      <c r="E8353" s="3">
        <v>41768</v>
      </c>
      <c r="F8353" s="2" t="s">
        <v>50</v>
      </c>
      <c r="G8353" s="2" t="s">
        <v>5723</v>
      </c>
      <c r="H8353" s="2" t="s">
        <v>5724</v>
      </c>
      <c r="I8353" s="2" t="s">
        <v>41</v>
      </c>
      <c r="J8353" s="2" t="s">
        <v>27</v>
      </c>
      <c r="K8353" s="2" t="s">
        <v>146</v>
      </c>
      <c r="L8353" s="2" t="s">
        <v>147</v>
      </c>
      <c r="M8353" s="1">
        <v>19134</v>
      </c>
      <c r="N8353" s="2" t="s">
        <v>148</v>
      </c>
      <c r="O8353" s="2" t="s">
        <v>8391</v>
      </c>
      <c r="P8353" s="2" t="s">
        <v>32</v>
      </c>
      <c r="Q8353" s="2" t="s">
        <v>65</v>
      </c>
      <c r="R8353" s="2" t="s">
        <v>8392</v>
      </c>
      <c r="S8353" s="1">
        <v>32.448</v>
      </c>
      <c r="T8353" s="1">
        <v>2</v>
      </c>
      <c r="U8353" s="1">
        <v>0.2</v>
      </c>
      <c r="V8353" s="5">
        <v>7.3007999999999997</v>
      </c>
    </row>
    <row r="8354" spans="1:22" ht="15" thickBot="1" x14ac:dyDescent="0.35">
      <c r="A8354" s="4">
        <v>8353</v>
      </c>
      <c r="B8354" s="2" t="s">
        <v>9973</v>
      </c>
      <c r="C8354" s="1">
        <v>2014</v>
      </c>
      <c r="D8354" s="3">
        <v>41763</v>
      </c>
      <c r="E8354" s="3">
        <v>41768</v>
      </c>
      <c r="F8354" s="2" t="s">
        <v>50</v>
      </c>
      <c r="G8354" s="2" t="s">
        <v>5723</v>
      </c>
      <c r="H8354" s="2" t="s">
        <v>5724</v>
      </c>
      <c r="I8354" s="2" t="s">
        <v>41</v>
      </c>
      <c r="J8354" s="2" t="s">
        <v>27</v>
      </c>
      <c r="K8354" s="2" t="s">
        <v>146</v>
      </c>
      <c r="L8354" s="2" t="s">
        <v>147</v>
      </c>
      <c r="M8354" s="1">
        <v>19134</v>
      </c>
      <c r="N8354" s="2" t="s">
        <v>148</v>
      </c>
      <c r="O8354" s="2" t="s">
        <v>2786</v>
      </c>
      <c r="P8354" s="2" t="s">
        <v>46</v>
      </c>
      <c r="Q8354" s="2" t="s">
        <v>75</v>
      </c>
      <c r="R8354" s="2" t="s">
        <v>2787</v>
      </c>
      <c r="S8354" s="1">
        <v>26.388000000000002</v>
      </c>
      <c r="T8354" s="1">
        <v>4</v>
      </c>
      <c r="U8354" s="1">
        <v>0.7</v>
      </c>
      <c r="V8354" s="5">
        <v>-17.591999999999999</v>
      </c>
    </row>
    <row r="8355" spans="1:22" ht="15" thickBot="1" x14ac:dyDescent="0.35">
      <c r="A8355" s="4">
        <v>8354</v>
      </c>
      <c r="B8355" s="2" t="s">
        <v>9973</v>
      </c>
      <c r="C8355" s="1">
        <v>2014</v>
      </c>
      <c r="D8355" s="3">
        <v>41763</v>
      </c>
      <c r="E8355" s="3">
        <v>41768</v>
      </c>
      <c r="F8355" s="2" t="s">
        <v>50</v>
      </c>
      <c r="G8355" s="2" t="s">
        <v>5723</v>
      </c>
      <c r="H8355" s="2" t="s">
        <v>5724</v>
      </c>
      <c r="I8355" s="2" t="s">
        <v>41</v>
      </c>
      <c r="J8355" s="2" t="s">
        <v>27</v>
      </c>
      <c r="K8355" s="2" t="s">
        <v>146</v>
      </c>
      <c r="L8355" s="2" t="s">
        <v>147</v>
      </c>
      <c r="M8355" s="1">
        <v>19134</v>
      </c>
      <c r="N8355" s="2" t="s">
        <v>148</v>
      </c>
      <c r="O8355" s="2" t="s">
        <v>883</v>
      </c>
      <c r="P8355" s="2" t="s">
        <v>32</v>
      </c>
      <c r="Q8355" s="2" t="s">
        <v>56</v>
      </c>
      <c r="R8355" s="2" t="s">
        <v>884</v>
      </c>
      <c r="S8355" s="1">
        <v>373.47</v>
      </c>
      <c r="T8355" s="1">
        <v>5</v>
      </c>
      <c r="U8355" s="1">
        <v>0.4</v>
      </c>
      <c r="V8355" s="5">
        <v>-112.041</v>
      </c>
    </row>
    <row r="8356" spans="1:22" ht="15" thickBot="1" x14ac:dyDescent="0.35">
      <c r="A8356" s="4">
        <v>8355</v>
      </c>
      <c r="B8356" s="2" t="s">
        <v>9973</v>
      </c>
      <c r="C8356" s="1">
        <v>2014</v>
      </c>
      <c r="D8356" s="3">
        <v>41763</v>
      </c>
      <c r="E8356" s="3">
        <v>41768</v>
      </c>
      <c r="F8356" s="2" t="s">
        <v>50</v>
      </c>
      <c r="G8356" s="2" t="s">
        <v>5723</v>
      </c>
      <c r="H8356" s="2" t="s">
        <v>5724</v>
      </c>
      <c r="I8356" s="2" t="s">
        <v>41</v>
      </c>
      <c r="J8356" s="2" t="s">
        <v>27</v>
      </c>
      <c r="K8356" s="2" t="s">
        <v>146</v>
      </c>
      <c r="L8356" s="2" t="s">
        <v>147</v>
      </c>
      <c r="M8356" s="1">
        <v>19134</v>
      </c>
      <c r="N8356" s="2" t="s">
        <v>148</v>
      </c>
      <c r="O8356" s="2" t="s">
        <v>4642</v>
      </c>
      <c r="P8356" s="2" t="s">
        <v>46</v>
      </c>
      <c r="Q8356" s="2" t="s">
        <v>75</v>
      </c>
      <c r="R8356" s="2" t="s">
        <v>4643</v>
      </c>
      <c r="S8356" s="1">
        <v>64.2</v>
      </c>
      <c r="T8356" s="1">
        <v>5</v>
      </c>
      <c r="U8356" s="1">
        <v>0.7</v>
      </c>
      <c r="V8356" s="5">
        <v>-44.94</v>
      </c>
    </row>
    <row r="8357" spans="1:22" ht="15" thickBot="1" x14ac:dyDescent="0.35">
      <c r="A8357" s="4">
        <v>8356</v>
      </c>
      <c r="B8357" s="2" t="s">
        <v>9973</v>
      </c>
      <c r="C8357" s="1">
        <v>2014</v>
      </c>
      <c r="D8357" s="3">
        <v>41763</v>
      </c>
      <c r="E8357" s="3">
        <v>41768</v>
      </c>
      <c r="F8357" s="2" t="s">
        <v>50</v>
      </c>
      <c r="G8357" s="2" t="s">
        <v>5723</v>
      </c>
      <c r="H8357" s="2" t="s">
        <v>5724</v>
      </c>
      <c r="I8357" s="2" t="s">
        <v>41</v>
      </c>
      <c r="J8357" s="2" t="s">
        <v>27</v>
      </c>
      <c r="K8357" s="2" t="s">
        <v>146</v>
      </c>
      <c r="L8357" s="2" t="s">
        <v>147</v>
      </c>
      <c r="M8357" s="1">
        <v>19134</v>
      </c>
      <c r="N8357" s="2" t="s">
        <v>148</v>
      </c>
      <c r="O8357" s="2" t="s">
        <v>2572</v>
      </c>
      <c r="P8357" s="2" t="s">
        <v>46</v>
      </c>
      <c r="Q8357" s="2" t="s">
        <v>269</v>
      </c>
      <c r="R8357" s="2" t="s">
        <v>2573</v>
      </c>
      <c r="S8357" s="1">
        <v>8</v>
      </c>
      <c r="T8357" s="1">
        <v>2</v>
      </c>
      <c r="U8357" s="1">
        <v>0.2</v>
      </c>
      <c r="V8357" s="5">
        <v>2.8</v>
      </c>
    </row>
    <row r="8358" spans="1:22" ht="15" thickBot="1" x14ac:dyDescent="0.35">
      <c r="A8358" s="4">
        <v>8357</v>
      </c>
      <c r="B8358" s="2" t="s">
        <v>9974</v>
      </c>
      <c r="C8358" s="1">
        <v>2013</v>
      </c>
      <c r="D8358" s="3">
        <v>41513</v>
      </c>
      <c r="E8358" s="3">
        <v>41517</v>
      </c>
      <c r="F8358" s="2" t="s">
        <v>50</v>
      </c>
      <c r="G8358" s="2" t="s">
        <v>1655</v>
      </c>
      <c r="H8358" s="2" t="s">
        <v>1656</v>
      </c>
      <c r="I8358" s="2" t="s">
        <v>26</v>
      </c>
      <c r="J8358" s="2" t="s">
        <v>27</v>
      </c>
      <c r="K8358" s="2" t="s">
        <v>7722</v>
      </c>
      <c r="L8358" s="2" t="s">
        <v>1272</v>
      </c>
      <c r="M8358" s="1">
        <v>30605</v>
      </c>
      <c r="N8358" s="2" t="s">
        <v>30</v>
      </c>
      <c r="O8358" s="2" t="s">
        <v>5270</v>
      </c>
      <c r="P8358" s="2" t="s">
        <v>32</v>
      </c>
      <c r="Q8358" s="2" t="s">
        <v>65</v>
      </c>
      <c r="R8358" s="2" t="s">
        <v>5271</v>
      </c>
      <c r="S8358" s="1">
        <v>186.54</v>
      </c>
      <c r="T8358" s="1">
        <v>3</v>
      </c>
      <c r="U8358" s="1">
        <v>0</v>
      </c>
      <c r="V8358" s="5">
        <v>41.038800000000002</v>
      </c>
    </row>
    <row r="8359" spans="1:22" ht="15" thickBot="1" x14ac:dyDescent="0.35">
      <c r="A8359" s="4">
        <v>8358</v>
      </c>
      <c r="B8359" s="2" t="s">
        <v>9975</v>
      </c>
      <c r="C8359" s="1">
        <v>2011</v>
      </c>
      <c r="D8359" s="3">
        <v>40644</v>
      </c>
      <c r="E8359" s="3">
        <v>40651</v>
      </c>
      <c r="F8359" s="2" t="s">
        <v>50</v>
      </c>
      <c r="G8359" s="2" t="s">
        <v>4324</v>
      </c>
      <c r="H8359" s="2" t="s">
        <v>4325</v>
      </c>
      <c r="I8359" s="2" t="s">
        <v>26</v>
      </c>
      <c r="J8359" s="2" t="s">
        <v>27</v>
      </c>
      <c r="K8359" s="2" t="s">
        <v>1761</v>
      </c>
      <c r="L8359" s="2" t="s">
        <v>1762</v>
      </c>
      <c r="M8359" s="1">
        <v>59405</v>
      </c>
      <c r="N8359" s="2" t="s">
        <v>44</v>
      </c>
      <c r="O8359" s="2" t="s">
        <v>1039</v>
      </c>
      <c r="P8359" s="2" t="s">
        <v>46</v>
      </c>
      <c r="Q8359" s="2" t="s">
        <v>59</v>
      </c>
      <c r="R8359" s="2" t="s">
        <v>1040</v>
      </c>
      <c r="S8359" s="1">
        <v>87.08</v>
      </c>
      <c r="T8359" s="1">
        <v>7</v>
      </c>
      <c r="U8359" s="1">
        <v>0</v>
      </c>
      <c r="V8359" s="5">
        <v>24.382400000000001</v>
      </c>
    </row>
    <row r="8360" spans="1:22" ht="15" thickBot="1" x14ac:dyDescent="0.35">
      <c r="A8360" s="4">
        <v>8359</v>
      </c>
      <c r="B8360" s="2" t="s">
        <v>9975</v>
      </c>
      <c r="C8360" s="1">
        <v>2011</v>
      </c>
      <c r="D8360" s="3">
        <v>40644</v>
      </c>
      <c r="E8360" s="3">
        <v>40651</v>
      </c>
      <c r="F8360" s="2" t="s">
        <v>50</v>
      </c>
      <c r="G8360" s="2" t="s">
        <v>4324</v>
      </c>
      <c r="H8360" s="2" t="s">
        <v>4325</v>
      </c>
      <c r="I8360" s="2" t="s">
        <v>26</v>
      </c>
      <c r="J8360" s="2" t="s">
        <v>27</v>
      </c>
      <c r="K8360" s="2" t="s">
        <v>1761</v>
      </c>
      <c r="L8360" s="2" t="s">
        <v>1762</v>
      </c>
      <c r="M8360" s="1">
        <v>59405</v>
      </c>
      <c r="N8360" s="2" t="s">
        <v>44</v>
      </c>
      <c r="O8360" s="2" t="s">
        <v>1964</v>
      </c>
      <c r="P8360" s="2" t="s">
        <v>71</v>
      </c>
      <c r="Q8360" s="2" t="s">
        <v>72</v>
      </c>
      <c r="R8360" s="2" t="s">
        <v>1965</v>
      </c>
      <c r="S8360" s="1">
        <v>105.584</v>
      </c>
      <c r="T8360" s="1">
        <v>2</v>
      </c>
      <c r="U8360" s="1">
        <v>0.2</v>
      </c>
      <c r="V8360" s="5">
        <v>9.2385999999999999</v>
      </c>
    </row>
    <row r="8361" spans="1:22" ht="15" thickBot="1" x14ac:dyDescent="0.35">
      <c r="A8361" s="4">
        <v>8360</v>
      </c>
      <c r="B8361" s="2" t="s">
        <v>9975</v>
      </c>
      <c r="C8361" s="1">
        <v>2011</v>
      </c>
      <c r="D8361" s="3">
        <v>40644</v>
      </c>
      <c r="E8361" s="3">
        <v>40651</v>
      </c>
      <c r="F8361" s="2" t="s">
        <v>50</v>
      </c>
      <c r="G8361" s="2" t="s">
        <v>4324</v>
      </c>
      <c r="H8361" s="2" t="s">
        <v>4325</v>
      </c>
      <c r="I8361" s="2" t="s">
        <v>26</v>
      </c>
      <c r="J8361" s="2" t="s">
        <v>27</v>
      </c>
      <c r="K8361" s="2" t="s">
        <v>1761</v>
      </c>
      <c r="L8361" s="2" t="s">
        <v>1762</v>
      </c>
      <c r="M8361" s="1">
        <v>59405</v>
      </c>
      <c r="N8361" s="2" t="s">
        <v>44</v>
      </c>
      <c r="O8361" s="2" t="s">
        <v>6509</v>
      </c>
      <c r="P8361" s="2" t="s">
        <v>71</v>
      </c>
      <c r="Q8361" s="2" t="s">
        <v>161</v>
      </c>
      <c r="R8361" s="2" t="s">
        <v>6510</v>
      </c>
      <c r="S8361" s="1">
        <v>217.44</v>
      </c>
      <c r="T8361" s="1">
        <v>6</v>
      </c>
      <c r="U8361" s="1">
        <v>0</v>
      </c>
      <c r="V8361" s="5">
        <v>91.324799999999996</v>
      </c>
    </row>
    <row r="8362" spans="1:22" ht="15" thickBot="1" x14ac:dyDescent="0.35">
      <c r="A8362" s="4">
        <v>8361</v>
      </c>
      <c r="B8362" s="2" t="s">
        <v>9976</v>
      </c>
      <c r="C8362" s="1">
        <v>2014</v>
      </c>
      <c r="D8362" s="3">
        <v>41642</v>
      </c>
      <c r="E8362" s="3">
        <v>41644</v>
      </c>
      <c r="F8362" s="2" t="s">
        <v>23</v>
      </c>
      <c r="G8362" s="2" t="s">
        <v>8648</v>
      </c>
      <c r="H8362" s="2" t="s">
        <v>8649</v>
      </c>
      <c r="I8362" s="2" t="s">
        <v>26</v>
      </c>
      <c r="J8362" s="2" t="s">
        <v>27</v>
      </c>
      <c r="K8362" s="2" t="s">
        <v>4172</v>
      </c>
      <c r="L8362" s="2" t="s">
        <v>104</v>
      </c>
      <c r="M8362" s="1">
        <v>79907</v>
      </c>
      <c r="N8362" s="2" t="s">
        <v>105</v>
      </c>
      <c r="O8362" s="2" t="s">
        <v>4132</v>
      </c>
      <c r="P8362" s="2" t="s">
        <v>46</v>
      </c>
      <c r="Q8362" s="2" t="s">
        <v>68</v>
      </c>
      <c r="R8362" s="2" t="s">
        <v>4133</v>
      </c>
      <c r="S8362" s="1">
        <v>31.744</v>
      </c>
      <c r="T8362" s="1">
        <v>2</v>
      </c>
      <c r="U8362" s="1">
        <v>0.2</v>
      </c>
      <c r="V8362" s="5">
        <v>3.968</v>
      </c>
    </row>
    <row r="8363" spans="1:22" ht="15" thickBot="1" x14ac:dyDescent="0.35">
      <c r="A8363" s="4">
        <v>8362</v>
      </c>
      <c r="B8363" s="2" t="s">
        <v>9976</v>
      </c>
      <c r="C8363" s="1">
        <v>2014</v>
      </c>
      <c r="D8363" s="3">
        <v>41642</v>
      </c>
      <c r="E8363" s="3">
        <v>41644</v>
      </c>
      <c r="F8363" s="2" t="s">
        <v>23</v>
      </c>
      <c r="G8363" s="2" t="s">
        <v>8648</v>
      </c>
      <c r="H8363" s="2" t="s">
        <v>8649</v>
      </c>
      <c r="I8363" s="2" t="s">
        <v>26</v>
      </c>
      <c r="J8363" s="2" t="s">
        <v>27</v>
      </c>
      <c r="K8363" s="2" t="s">
        <v>4172</v>
      </c>
      <c r="L8363" s="2" t="s">
        <v>104</v>
      </c>
      <c r="M8363" s="1">
        <v>79907</v>
      </c>
      <c r="N8363" s="2" t="s">
        <v>105</v>
      </c>
      <c r="O8363" s="2" t="s">
        <v>9620</v>
      </c>
      <c r="P8363" s="2" t="s">
        <v>46</v>
      </c>
      <c r="Q8363" s="2" t="s">
        <v>78</v>
      </c>
      <c r="R8363" s="2" t="s">
        <v>9621</v>
      </c>
      <c r="S8363" s="1">
        <v>5.4320000000000004</v>
      </c>
      <c r="T8363" s="1">
        <v>2</v>
      </c>
      <c r="U8363" s="1">
        <v>0.8</v>
      </c>
      <c r="V8363" s="5">
        <v>-13.58</v>
      </c>
    </row>
    <row r="8364" spans="1:22" ht="15" thickBot="1" x14ac:dyDescent="0.35">
      <c r="A8364" s="4">
        <v>8363</v>
      </c>
      <c r="B8364" s="2" t="s">
        <v>9976</v>
      </c>
      <c r="C8364" s="1">
        <v>2014</v>
      </c>
      <c r="D8364" s="3">
        <v>41642</v>
      </c>
      <c r="E8364" s="3">
        <v>41644</v>
      </c>
      <c r="F8364" s="2" t="s">
        <v>23</v>
      </c>
      <c r="G8364" s="2" t="s">
        <v>8648</v>
      </c>
      <c r="H8364" s="2" t="s">
        <v>8649</v>
      </c>
      <c r="I8364" s="2" t="s">
        <v>26</v>
      </c>
      <c r="J8364" s="2" t="s">
        <v>27</v>
      </c>
      <c r="K8364" s="2" t="s">
        <v>4172</v>
      </c>
      <c r="L8364" s="2" t="s">
        <v>104</v>
      </c>
      <c r="M8364" s="1">
        <v>79907</v>
      </c>
      <c r="N8364" s="2" t="s">
        <v>105</v>
      </c>
      <c r="O8364" s="2" t="s">
        <v>3804</v>
      </c>
      <c r="P8364" s="2" t="s">
        <v>32</v>
      </c>
      <c r="Q8364" s="2" t="s">
        <v>56</v>
      </c>
      <c r="R8364" s="2" t="s">
        <v>3805</v>
      </c>
      <c r="S8364" s="1">
        <v>913.43</v>
      </c>
      <c r="T8364" s="1">
        <v>5</v>
      </c>
      <c r="U8364" s="1">
        <v>0.3</v>
      </c>
      <c r="V8364" s="5">
        <v>-169.637</v>
      </c>
    </row>
    <row r="8365" spans="1:22" ht="15" thickBot="1" x14ac:dyDescent="0.35">
      <c r="A8365" s="4">
        <v>8364</v>
      </c>
      <c r="B8365" s="2" t="s">
        <v>9976</v>
      </c>
      <c r="C8365" s="1">
        <v>2014</v>
      </c>
      <c r="D8365" s="3">
        <v>41642</v>
      </c>
      <c r="E8365" s="3">
        <v>41644</v>
      </c>
      <c r="F8365" s="2" t="s">
        <v>23</v>
      </c>
      <c r="G8365" s="2" t="s">
        <v>8648</v>
      </c>
      <c r="H8365" s="2" t="s">
        <v>8649</v>
      </c>
      <c r="I8365" s="2" t="s">
        <v>26</v>
      </c>
      <c r="J8365" s="2" t="s">
        <v>27</v>
      </c>
      <c r="K8365" s="2" t="s">
        <v>4172</v>
      </c>
      <c r="L8365" s="2" t="s">
        <v>104</v>
      </c>
      <c r="M8365" s="1">
        <v>79907</v>
      </c>
      <c r="N8365" s="2" t="s">
        <v>105</v>
      </c>
      <c r="O8365" s="2" t="s">
        <v>6093</v>
      </c>
      <c r="P8365" s="2" t="s">
        <v>46</v>
      </c>
      <c r="Q8365" s="2" t="s">
        <v>59</v>
      </c>
      <c r="R8365" s="2" t="s">
        <v>6094</v>
      </c>
      <c r="S8365" s="1">
        <v>372.14400000000001</v>
      </c>
      <c r="T8365" s="1">
        <v>3</v>
      </c>
      <c r="U8365" s="1">
        <v>0.2</v>
      </c>
      <c r="V8365" s="5">
        <v>27.910799999999998</v>
      </c>
    </row>
    <row r="8366" spans="1:22" ht="15" thickBot="1" x14ac:dyDescent="0.35">
      <c r="A8366" s="4">
        <v>8365</v>
      </c>
      <c r="B8366" s="2" t="s">
        <v>9977</v>
      </c>
      <c r="C8366" s="1">
        <v>2014</v>
      </c>
      <c r="D8366" s="3">
        <v>41758</v>
      </c>
      <c r="E8366" s="3">
        <v>41762</v>
      </c>
      <c r="F8366" s="2" t="s">
        <v>50</v>
      </c>
      <c r="G8366" s="2" t="s">
        <v>4568</v>
      </c>
      <c r="H8366" s="2" t="s">
        <v>4569</v>
      </c>
      <c r="I8366" s="2" t="s">
        <v>26</v>
      </c>
      <c r="J8366" s="2" t="s">
        <v>27</v>
      </c>
      <c r="K8366" s="2" t="s">
        <v>9978</v>
      </c>
      <c r="L8366" s="2" t="s">
        <v>54</v>
      </c>
      <c r="M8366" s="1">
        <v>34741</v>
      </c>
      <c r="N8366" s="2" t="s">
        <v>30</v>
      </c>
      <c r="O8366" s="2" t="s">
        <v>4589</v>
      </c>
      <c r="P8366" s="2" t="s">
        <v>71</v>
      </c>
      <c r="Q8366" s="2" t="s">
        <v>72</v>
      </c>
      <c r="R8366" s="2" t="s">
        <v>4590</v>
      </c>
      <c r="S8366" s="1">
        <v>751.98400000000004</v>
      </c>
      <c r="T8366" s="1">
        <v>2</v>
      </c>
      <c r="U8366" s="1">
        <v>0.2</v>
      </c>
      <c r="V8366" s="5">
        <v>84.598200000000006</v>
      </c>
    </row>
    <row r="8367" spans="1:22" ht="15" thickBot="1" x14ac:dyDescent="0.35">
      <c r="A8367" s="4">
        <v>8366</v>
      </c>
      <c r="B8367" s="2" t="s">
        <v>9979</v>
      </c>
      <c r="C8367" s="1">
        <v>2014</v>
      </c>
      <c r="D8367" s="3">
        <v>41670</v>
      </c>
      <c r="E8367" s="3">
        <v>41673</v>
      </c>
      <c r="F8367" s="2" t="s">
        <v>188</v>
      </c>
      <c r="G8367" s="2" t="s">
        <v>3758</v>
      </c>
      <c r="H8367" s="2" t="s">
        <v>3759</v>
      </c>
      <c r="I8367" s="2" t="s">
        <v>102</v>
      </c>
      <c r="J8367" s="2" t="s">
        <v>27</v>
      </c>
      <c r="K8367" s="2" t="s">
        <v>95</v>
      </c>
      <c r="L8367" s="2" t="s">
        <v>96</v>
      </c>
      <c r="M8367" s="1">
        <v>98105</v>
      </c>
      <c r="N8367" s="2" t="s">
        <v>44</v>
      </c>
      <c r="O8367" s="2" t="s">
        <v>70</v>
      </c>
      <c r="P8367" s="2" t="s">
        <v>71</v>
      </c>
      <c r="Q8367" s="2" t="s">
        <v>72</v>
      </c>
      <c r="R8367" s="2" t="s">
        <v>73</v>
      </c>
      <c r="S8367" s="1">
        <v>604.76800000000003</v>
      </c>
      <c r="T8367" s="1">
        <v>4</v>
      </c>
      <c r="U8367" s="1">
        <v>0.2</v>
      </c>
      <c r="V8367" s="5">
        <v>60.476799999999997</v>
      </c>
    </row>
    <row r="8368" spans="1:22" ht="15" thickBot="1" x14ac:dyDescent="0.35">
      <c r="A8368" s="4">
        <v>8367</v>
      </c>
      <c r="B8368" s="2" t="s">
        <v>9980</v>
      </c>
      <c r="C8368" s="1">
        <v>2011</v>
      </c>
      <c r="D8368" s="3">
        <v>40793</v>
      </c>
      <c r="E8368" s="3">
        <v>40798</v>
      </c>
      <c r="F8368" s="2" t="s">
        <v>23</v>
      </c>
      <c r="G8368" s="2" t="s">
        <v>7933</v>
      </c>
      <c r="H8368" s="2" t="s">
        <v>7934</v>
      </c>
      <c r="I8368" s="2" t="s">
        <v>41</v>
      </c>
      <c r="J8368" s="2" t="s">
        <v>27</v>
      </c>
      <c r="K8368" s="2" t="s">
        <v>912</v>
      </c>
      <c r="L8368" s="2" t="s">
        <v>43</v>
      </c>
      <c r="M8368" s="1">
        <v>95051</v>
      </c>
      <c r="N8368" s="2" t="s">
        <v>44</v>
      </c>
      <c r="O8368" s="2" t="s">
        <v>9981</v>
      </c>
      <c r="P8368" s="2" t="s">
        <v>46</v>
      </c>
      <c r="Q8368" s="2" t="s">
        <v>578</v>
      </c>
      <c r="R8368" s="2" t="s">
        <v>9982</v>
      </c>
      <c r="S8368" s="1">
        <v>27.36</v>
      </c>
      <c r="T8368" s="1">
        <v>4</v>
      </c>
      <c r="U8368" s="1">
        <v>0</v>
      </c>
      <c r="V8368" s="5">
        <v>7.3872</v>
      </c>
    </row>
    <row r="8369" spans="1:22" ht="15" thickBot="1" x14ac:dyDescent="0.35">
      <c r="A8369" s="4">
        <v>8368</v>
      </c>
      <c r="B8369" s="2" t="s">
        <v>9980</v>
      </c>
      <c r="C8369" s="1">
        <v>2011</v>
      </c>
      <c r="D8369" s="3">
        <v>40793</v>
      </c>
      <c r="E8369" s="3">
        <v>40798</v>
      </c>
      <c r="F8369" s="2" t="s">
        <v>23</v>
      </c>
      <c r="G8369" s="2" t="s">
        <v>7933</v>
      </c>
      <c r="H8369" s="2" t="s">
        <v>7934</v>
      </c>
      <c r="I8369" s="2" t="s">
        <v>41</v>
      </c>
      <c r="J8369" s="2" t="s">
        <v>27</v>
      </c>
      <c r="K8369" s="2" t="s">
        <v>912</v>
      </c>
      <c r="L8369" s="2" t="s">
        <v>43</v>
      </c>
      <c r="M8369" s="1">
        <v>95051</v>
      </c>
      <c r="N8369" s="2" t="s">
        <v>44</v>
      </c>
      <c r="O8369" s="2" t="s">
        <v>6621</v>
      </c>
      <c r="P8369" s="2" t="s">
        <v>46</v>
      </c>
      <c r="Q8369" s="2" t="s">
        <v>90</v>
      </c>
      <c r="R8369" s="2" t="s">
        <v>6622</v>
      </c>
      <c r="S8369" s="1">
        <v>20.56</v>
      </c>
      <c r="T8369" s="1">
        <v>2</v>
      </c>
      <c r="U8369" s="1">
        <v>0</v>
      </c>
      <c r="V8369" s="5">
        <v>9.6631999999999998</v>
      </c>
    </row>
    <row r="8370" spans="1:22" ht="15" thickBot="1" x14ac:dyDescent="0.35">
      <c r="A8370" s="4">
        <v>8369</v>
      </c>
      <c r="B8370" s="2" t="s">
        <v>9980</v>
      </c>
      <c r="C8370" s="1">
        <v>2011</v>
      </c>
      <c r="D8370" s="3">
        <v>40793</v>
      </c>
      <c r="E8370" s="3">
        <v>40798</v>
      </c>
      <c r="F8370" s="2" t="s">
        <v>23</v>
      </c>
      <c r="G8370" s="2" t="s">
        <v>7933</v>
      </c>
      <c r="H8370" s="2" t="s">
        <v>7934</v>
      </c>
      <c r="I8370" s="2" t="s">
        <v>41</v>
      </c>
      <c r="J8370" s="2" t="s">
        <v>27</v>
      </c>
      <c r="K8370" s="2" t="s">
        <v>912</v>
      </c>
      <c r="L8370" s="2" t="s">
        <v>43</v>
      </c>
      <c r="M8370" s="1">
        <v>95051</v>
      </c>
      <c r="N8370" s="2" t="s">
        <v>44</v>
      </c>
      <c r="O8370" s="2" t="s">
        <v>8890</v>
      </c>
      <c r="P8370" s="2" t="s">
        <v>46</v>
      </c>
      <c r="Q8370" s="2" t="s">
        <v>75</v>
      </c>
      <c r="R8370" s="2" t="s">
        <v>8891</v>
      </c>
      <c r="S8370" s="1">
        <v>83.92</v>
      </c>
      <c r="T8370" s="1">
        <v>5</v>
      </c>
      <c r="U8370" s="1">
        <v>0.2</v>
      </c>
      <c r="V8370" s="5">
        <v>31.47</v>
      </c>
    </row>
    <row r="8371" spans="1:22" ht="15" thickBot="1" x14ac:dyDescent="0.35">
      <c r="A8371" s="4">
        <v>8370</v>
      </c>
      <c r="B8371" s="2" t="s">
        <v>9983</v>
      </c>
      <c r="C8371" s="1">
        <v>2013</v>
      </c>
      <c r="D8371" s="3">
        <v>41437</v>
      </c>
      <c r="E8371" s="3">
        <v>41442</v>
      </c>
      <c r="F8371" s="2" t="s">
        <v>50</v>
      </c>
      <c r="G8371" s="2" t="s">
        <v>2304</v>
      </c>
      <c r="H8371" s="2" t="s">
        <v>2305</v>
      </c>
      <c r="I8371" s="2" t="s">
        <v>26</v>
      </c>
      <c r="J8371" s="2" t="s">
        <v>27</v>
      </c>
      <c r="K8371" s="2" t="s">
        <v>42</v>
      </c>
      <c r="L8371" s="2" t="s">
        <v>43</v>
      </c>
      <c r="M8371" s="1">
        <v>90049</v>
      </c>
      <c r="N8371" s="2" t="s">
        <v>44</v>
      </c>
      <c r="O8371" s="2" t="s">
        <v>903</v>
      </c>
      <c r="P8371" s="2" t="s">
        <v>32</v>
      </c>
      <c r="Q8371" s="2" t="s">
        <v>56</v>
      </c>
      <c r="R8371" s="2" t="s">
        <v>904</v>
      </c>
      <c r="S8371" s="1">
        <v>902.71199999999999</v>
      </c>
      <c r="T8371" s="1">
        <v>3</v>
      </c>
      <c r="U8371" s="1">
        <v>0.2</v>
      </c>
      <c r="V8371" s="5">
        <v>33.851700000000001</v>
      </c>
    </row>
    <row r="8372" spans="1:22" ht="15" thickBot="1" x14ac:dyDescent="0.35">
      <c r="A8372" s="4">
        <v>8371</v>
      </c>
      <c r="B8372" s="2" t="s">
        <v>9984</v>
      </c>
      <c r="C8372" s="1">
        <v>2013</v>
      </c>
      <c r="D8372" s="3">
        <v>41565</v>
      </c>
      <c r="E8372" s="3">
        <v>41569</v>
      </c>
      <c r="F8372" s="2" t="s">
        <v>50</v>
      </c>
      <c r="G8372" s="2" t="s">
        <v>3763</v>
      </c>
      <c r="H8372" s="2" t="s">
        <v>3764</v>
      </c>
      <c r="I8372" s="2" t="s">
        <v>102</v>
      </c>
      <c r="J8372" s="2" t="s">
        <v>27</v>
      </c>
      <c r="K8372" s="2" t="s">
        <v>3488</v>
      </c>
      <c r="L8372" s="2" t="s">
        <v>43</v>
      </c>
      <c r="M8372" s="1">
        <v>93727</v>
      </c>
      <c r="N8372" s="2" t="s">
        <v>44</v>
      </c>
      <c r="O8372" s="2" t="s">
        <v>7320</v>
      </c>
      <c r="P8372" s="2" t="s">
        <v>32</v>
      </c>
      <c r="Q8372" s="2" t="s">
        <v>33</v>
      </c>
      <c r="R8372" s="2" t="s">
        <v>7321</v>
      </c>
      <c r="S8372" s="1">
        <v>120.666</v>
      </c>
      <c r="T8372" s="1">
        <v>2</v>
      </c>
      <c r="U8372" s="1">
        <v>0.15</v>
      </c>
      <c r="V8372" s="5">
        <v>21.294</v>
      </c>
    </row>
    <row r="8373" spans="1:22" ht="15" thickBot="1" x14ac:dyDescent="0.35">
      <c r="A8373" s="4">
        <v>8372</v>
      </c>
      <c r="B8373" s="2" t="s">
        <v>9985</v>
      </c>
      <c r="C8373" s="1">
        <v>2011</v>
      </c>
      <c r="D8373" s="3">
        <v>40904</v>
      </c>
      <c r="E8373" s="3">
        <v>40907</v>
      </c>
      <c r="F8373" s="2" t="s">
        <v>188</v>
      </c>
      <c r="G8373" s="2" t="s">
        <v>6950</v>
      </c>
      <c r="H8373" s="2" t="s">
        <v>6951</v>
      </c>
      <c r="I8373" s="2" t="s">
        <v>26</v>
      </c>
      <c r="J8373" s="2" t="s">
        <v>27</v>
      </c>
      <c r="K8373" s="2" t="s">
        <v>103</v>
      </c>
      <c r="L8373" s="2" t="s">
        <v>104</v>
      </c>
      <c r="M8373" s="1">
        <v>76106</v>
      </c>
      <c r="N8373" s="2" t="s">
        <v>105</v>
      </c>
      <c r="O8373" s="2" t="s">
        <v>1724</v>
      </c>
      <c r="P8373" s="2" t="s">
        <v>46</v>
      </c>
      <c r="Q8373" s="2" t="s">
        <v>75</v>
      </c>
      <c r="R8373" s="2" t="s">
        <v>1725</v>
      </c>
      <c r="S8373" s="1">
        <v>4.984</v>
      </c>
      <c r="T8373" s="1">
        <v>1</v>
      </c>
      <c r="U8373" s="1">
        <v>0.8</v>
      </c>
      <c r="V8373" s="5">
        <v>-8.4727999999999994</v>
      </c>
    </row>
    <row r="8374" spans="1:22" ht="15" thickBot="1" x14ac:dyDescent="0.35">
      <c r="A8374" s="4">
        <v>8373</v>
      </c>
      <c r="B8374" s="2" t="s">
        <v>9986</v>
      </c>
      <c r="C8374" s="1">
        <v>2013</v>
      </c>
      <c r="D8374" s="3">
        <v>41603</v>
      </c>
      <c r="E8374" s="3">
        <v>41610</v>
      </c>
      <c r="F8374" s="2" t="s">
        <v>50</v>
      </c>
      <c r="G8374" s="2" t="s">
        <v>5868</v>
      </c>
      <c r="H8374" s="2" t="s">
        <v>5869</v>
      </c>
      <c r="I8374" s="2" t="s">
        <v>102</v>
      </c>
      <c r="J8374" s="2" t="s">
        <v>27</v>
      </c>
      <c r="K8374" s="2" t="s">
        <v>95</v>
      </c>
      <c r="L8374" s="2" t="s">
        <v>96</v>
      </c>
      <c r="M8374" s="1">
        <v>98105</v>
      </c>
      <c r="N8374" s="2" t="s">
        <v>44</v>
      </c>
      <c r="O8374" s="2" t="s">
        <v>3507</v>
      </c>
      <c r="P8374" s="2" t="s">
        <v>32</v>
      </c>
      <c r="Q8374" s="2" t="s">
        <v>65</v>
      </c>
      <c r="R8374" s="2" t="s">
        <v>3508</v>
      </c>
      <c r="S8374" s="1">
        <v>82.26</v>
      </c>
      <c r="T8374" s="1">
        <v>3</v>
      </c>
      <c r="U8374" s="1">
        <v>0</v>
      </c>
      <c r="V8374" s="5">
        <v>33.726599999999998</v>
      </c>
    </row>
    <row r="8375" spans="1:22" ht="15" thickBot="1" x14ac:dyDescent="0.35">
      <c r="A8375" s="4">
        <v>8374</v>
      </c>
      <c r="B8375" s="2" t="s">
        <v>9987</v>
      </c>
      <c r="C8375" s="1">
        <v>2013</v>
      </c>
      <c r="D8375" s="3">
        <v>41589</v>
      </c>
      <c r="E8375" s="3">
        <v>41592</v>
      </c>
      <c r="F8375" s="2" t="s">
        <v>188</v>
      </c>
      <c r="G8375" s="2" t="s">
        <v>1699</v>
      </c>
      <c r="H8375" s="2" t="s">
        <v>1700</v>
      </c>
      <c r="I8375" s="2" t="s">
        <v>26</v>
      </c>
      <c r="J8375" s="2" t="s">
        <v>27</v>
      </c>
      <c r="K8375" s="2" t="s">
        <v>127</v>
      </c>
      <c r="L8375" s="2" t="s">
        <v>43</v>
      </c>
      <c r="M8375" s="1">
        <v>94110</v>
      </c>
      <c r="N8375" s="2" t="s">
        <v>44</v>
      </c>
      <c r="O8375" s="2" t="s">
        <v>4248</v>
      </c>
      <c r="P8375" s="2" t="s">
        <v>46</v>
      </c>
      <c r="Q8375" s="2" t="s">
        <v>59</v>
      </c>
      <c r="R8375" s="2" t="s">
        <v>4249</v>
      </c>
      <c r="S8375" s="1">
        <v>29.74</v>
      </c>
      <c r="T8375" s="1">
        <v>1</v>
      </c>
      <c r="U8375" s="1">
        <v>0</v>
      </c>
      <c r="V8375" s="5">
        <v>4.4610000000000003</v>
      </c>
    </row>
    <row r="8376" spans="1:22" ht="15" thickBot="1" x14ac:dyDescent="0.35">
      <c r="A8376" s="4">
        <v>8375</v>
      </c>
      <c r="B8376" s="2" t="s">
        <v>9988</v>
      </c>
      <c r="C8376" s="1">
        <v>2012</v>
      </c>
      <c r="D8376" s="3">
        <v>40913</v>
      </c>
      <c r="E8376" s="3">
        <v>40918</v>
      </c>
      <c r="F8376" s="2" t="s">
        <v>50</v>
      </c>
      <c r="G8376" s="2" t="s">
        <v>2599</v>
      </c>
      <c r="H8376" s="2" t="s">
        <v>2600</v>
      </c>
      <c r="I8376" s="2" t="s">
        <v>102</v>
      </c>
      <c r="J8376" s="2" t="s">
        <v>27</v>
      </c>
      <c r="K8376" s="2" t="s">
        <v>127</v>
      </c>
      <c r="L8376" s="2" t="s">
        <v>43</v>
      </c>
      <c r="M8376" s="1">
        <v>94110</v>
      </c>
      <c r="N8376" s="2" t="s">
        <v>44</v>
      </c>
      <c r="O8376" s="2" t="s">
        <v>3650</v>
      </c>
      <c r="P8376" s="2" t="s">
        <v>46</v>
      </c>
      <c r="Q8376" s="2" t="s">
        <v>78</v>
      </c>
      <c r="R8376" s="2" t="s">
        <v>3651</v>
      </c>
      <c r="S8376" s="1">
        <v>87.36</v>
      </c>
      <c r="T8376" s="1">
        <v>6</v>
      </c>
      <c r="U8376" s="1">
        <v>0</v>
      </c>
      <c r="V8376" s="5">
        <v>23.587199999999999</v>
      </c>
    </row>
    <row r="8377" spans="1:22" ht="15" thickBot="1" x14ac:dyDescent="0.35">
      <c r="A8377" s="4">
        <v>8376</v>
      </c>
      <c r="B8377" s="2" t="s">
        <v>9988</v>
      </c>
      <c r="C8377" s="1">
        <v>2012</v>
      </c>
      <c r="D8377" s="3">
        <v>40913</v>
      </c>
      <c r="E8377" s="3">
        <v>40918</v>
      </c>
      <c r="F8377" s="2" t="s">
        <v>50</v>
      </c>
      <c r="G8377" s="2" t="s">
        <v>2599</v>
      </c>
      <c r="H8377" s="2" t="s">
        <v>2600</v>
      </c>
      <c r="I8377" s="2" t="s">
        <v>102</v>
      </c>
      <c r="J8377" s="2" t="s">
        <v>27</v>
      </c>
      <c r="K8377" s="2" t="s">
        <v>127</v>
      </c>
      <c r="L8377" s="2" t="s">
        <v>43</v>
      </c>
      <c r="M8377" s="1">
        <v>94110</v>
      </c>
      <c r="N8377" s="2" t="s">
        <v>44</v>
      </c>
      <c r="O8377" s="2" t="s">
        <v>2614</v>
      </c>
      <c r="P8377" s="2" t="s">
        <v>46</v>
      </c>
      <c r="Q8377" s="2" t="s">
        <v>75</v>
      </c>
      <c r="R8377" s="2" t="s">
        <v>2615</v>
      </c>
      <c r="S8377" s="1">
        <v>56.16</v>
      </c>
      <c r="T8377" s="1">
        <v>6</v>
      </c>
      <c r="U8377" s="1">
        <v>0.2</v>
      </c>
      <c r="V8377" s="5">
        <v>17.55</v>
      </c>
    </row>
    <row r="8378" spans="1:22" ht="15" thickBot="1" x14ac:dyDescent="0.35">
      <c r="A8378" s="4">
        <v>8377</v>
      </c>
      <c r="B8378" s="2" t="s">
        <v>9989</v>
      </c>
      <c r="C8378" s="1">
        <v>2014</v>
      </c>
      <c r="D8378" s="3">
        <v>41720</v>
      </c>
      <c r="E8378" s="3">
        <v>41726</v>
      </c>
      <c r="F8378" s="2" t="s">
        <v>50</v>
      </c>
      <c r="G8378" s="2" t="s">
        <v>3884</v>
      </c>
      <c r="H8378" s="2" t="s">
        <v>3885</v>
      </c>
      <c r="I8378" s="2" t="s">
        <v>41</v>
      </c>
      <c r="J8378" s="2" t="s">
        <v>27</v>
      </c>
      <c r="K8378" s="2" t="s">
        <v>5955</v>
      </c>
      <c r="L8378" s="2" t="s">
        <v>54</v>
      </c>
      <c r="M8378" s="1">
        <v>33068</v>
      </c>
      <c r="N8378" s="2" t="s">
        <v>30</v>
      </c>
      <c r="O8378" s="2" t="s">
        <v>5943</v>
      </c>
      <c r="P8378" s="2" t="s">
        <v>46</v>
      </c>
      <c r="Q8378" s="2" t="s">
        <v>78</v>
      </c>
      <c r="R8378" s="2" t="s">
        <v>5944</v>
      </c>
      <c r="S8378" s="1">
        <v>64.384</v>
      </c>
      <c r="T8378" s="1">
        <v>1</v>
      </c>
      <c r="U8378" s="1">
        <v>0.2</v>
      </c>
      <c r="V8378" s="5">
        <v>8.048</v>
      </c>
    </row>
    <row r="8379" spans="1:22" ht="15" thickBot="1" x14ac:dyDescent="0.35">
      <c r="A8379" s="4">
        <v>8378</v>
      </c>
      <c r="B8379" s="2" t="s">
        <v>9990</v>
      </c>
      <c r="C8379" s="1">
        <v>2012</v>
      </c>
      <c r="D8379" s="3">
        <v>41225</v>
      </c>
      <c r="E8379" s="3">
        <v>41231</v>
      </c>
      <c r="F8379" s="2" t="s">
        <v>50</v>
      </c>
      <c r="G8379" s="2" t="s">
        <v>7779</v>
      </c>
      <c r="H8379" s="2" t="s">
        <v>7780</v>
      </c>
      <c r="I8379" s="2" t="s">
        <v>41</v>
      </c>
      <c r="J8379" s="2" t="s">
        <v>27</v>
      </c>
      <c r="K8379" s="2" t="s">
        <v>184</v>
      </c>
      <c r="L8379" s="2" t="s">
        <v>104</v>
      </c>
      <c r="M8379" s="1">
        <v>77095</v>
      </c>
      <c r="N8379" s="2" t="s">
        <v>105</v>
      </c>
      <c r="O8379" s="2" t="s">
        <v>3393</v>
      </c>
      <c r="P8379" s="2" t="s">
        <v>46</v>
      </c>
      <c r="Q8379" s="2" t="s">
        <v>59</v>
      </c>
      <c r="R8379" s="2" t="s">
        <v>3394</v>
      </c>
      <c r="S8379" s="1">
        <v>64.784000000000006</v>
      </c>
      <c r="T8379" s="1">
        <v>1</v>
      </c>
      <c r="U8379" s="1">
        <v>0.2</v>
      </c>
      <c r="V8379" s="5">
        <v>-14.5764</v>
      </c>
    </row>
    <row r="8380" spans="1:22" ht="15" thickBot="1" x14ac:dyDescent="0.35">
      <c r="A8380" s="4">
        <v>8379</v>
      </c>
      <c r="B8380" s="2" t="s">
        <v>9990</v>
      </c>
      <c r="C8380" s="1">
        <v>2012</v>
      </c>
      <c r="D8380" s="3">
        <v>41225</v>
      </c>
      <c r="E8380" s="3">
        <v>41231</v>
      </c>
      <c r="F8380" s="2" t="s">
        <v>50</v>
      </c>
      <c r="G8380" s="2" t="s">
        <v>7779</v>
      </c>
      <c r="H8380" s="2" t="s">
        <v>7780</v>
      </c>
      <c r="I8380" s="2" t="s">
        <v>41</v>
      </c>
      <c r="J8380" s="2" t="s">
        <v>27</v>
      </c>
      <c r="K8380" s="2" t="s">
        <v>184</v>
      </c>
      <c r="L8380" s="2" t="s">
        <v>104</v>
      </c>
      <c r="M8380" s="1">
        <v>77095</v>
      </c>
      <c r="N8380" s="2" t="s">
        <v>105</v>
      </c>
      <c r="O8380" s="2" t="s">
        <v>918</v>
      </c>
      <c r="P8380" s="2" t="s">
        <v>46</v>
      </c>
      <c r="Q8380" s="2" t="s">
        <v>90</v>
      </c>
      <c r="R8380" s="2" t="s">
        <v>919</v>
      </c>
      <c r="S8380" s="1">
        <v>15.552</v>
      </c>
      <c r="T8380" s="1">
        <v>3</v>
      </c>
      <c r="U8380" s="1">
        <v>0.2</v>
      </c>
      <c r="V8380" s="5">
        <v>5.6375999999999999</v>
      </c>
    </row>
    <row r="8381" spans="1:22" ht="15" thickBot="1" x14ac:dyDescent="0.35">
      <c r="A8381" s="4">
        <v>8380</v>
      </c>
      <c r="B8381" s="2" t="s">
        <v>9990</v>
      </c>
      <c r="C8381" s="1">
        <v>2012</v>
      </c>
      <c r="D8381" s="3">
        <v>41225</v>
      </c>
      <c r="E8381" s="3">
        <v>41231</v>
      </c>
      <c r="F8381" s="2" t="s">
        <v>50</v>
      </c>
      <c r="G8381" s="2" t="s">
        <v>7779</v>
      </c>
      <c r="H8381" s="2" t="s">
        <v>7780</v>
      </c>
      <c r="I8381" s="2" t="s">
        <v>41</v>
      </c>
      <c r="J8381" s="2" t="s">
        <v>27</v>
      </c>
      <c r="K8381" s="2" t="s">
        <v>184</v>
      </c>
      <c r="L8381" s="2" t="s">
        <v>104</v>
      </c>
      <c r="M8381" s="1">
        <v>77095</v>
      </c>
      <c r="N8381" s="2" t="s">
        <v>105</v>
      </c>
      <c r="O8381" s="2" t="s">
        <v>3453</v>
      </c>
      <c r="P8381" s="2" t="s">
        <v>46</v>
      </c>
      <c r="Q8381" s="2" t="s">
        <v>173</v>
      </c>
      <c r="R8381" s="2" t="s">
        <v>3454</v>
      </c>
      <c r="S8381" s="1">
        <v>223.88800000000001</v>
      </c>
      <c r="T8381" s="1">
        <v>7</v>
      </c>
      <c r="U8381" s="1">
        <v>0.2</v>
      </c>
      <c r="V8381" s="5">
        <v>69.965000000000003</v>
      </c>
    </row>
    <row r="8382" spans="1:22" ht="15" thickBot="1" x14ac:dyDescent="0.35">
      <c r="A8382" s="4">
        <v>8381</v>
      </c>
      <c r="B8382" s="2" t="s">
        <v>9991</v>
      </c>
      <c r="C8382" s="1">
        <v>2011</v>
      </c>
      <c r="D8382" s="3">
        <v>40795</v>
      </c>
      <c r="E8382" s="3">
        <v>40800</v>
      </c>
      <c r="F8382" s="2" t="s">
        <v>23</v>
      </c>
      <c r="G8382" s="2" t="s">
        <v>3525</v>
      </c>
      <c r="H8382" s="2" t="s">
        <v>3526</v>
      </c>
      <c r="I8382" s="2" t="s">
        <v>26</v>
      </c>
      <c r="J8382" s="2" t="s">
        <v>27</v>
      </c>
      <c r="K8382" s="2" t="s">
        <v>303</v>
      </c>
      <c r="L8382" s="2" t="s">
        <v>211</v>
      </c>
      <c r="M8382" s="1">
        <v>60653</v>
      </c>
      <c r="N8382" s="2" t="s">
        <v>105</v>
      </c>
      <c r="O8382" s="2" t="s">
        <v>2741</v>
      </c>
      <c r="P8382" s="2" t="s">
        <v>46</v>
      </c>
      <c r="Q8382" s="2" t="s">
        <v>90</v>
      </c>
      <c r="R8382" s="2" t="s">
        <v>2742</v>
      </c>
      <c r="S8382" s="1">
        <v>10.896000000000001</v>
      </c>
      <c r="T8382" s="1">
        <v>3</v>
      </c>
      <c r="U8382" s="1">
        <v>0.2</v>
      </c>
      <c r="V8382" s="5">
        <v>3.4049999999999998</v>
      </c>
    </row>
    <row r="8383" spans="1:22" ht="15" thickBot="1" x14ac:dyDescent="0.35">
      <c r="A8383" s="4">
        <v>8382</v>
      </c>
      <c r="B8383" s="2" t="s">
        <v>9992</v>
      </c>
      <c r="C8383" s="1">
        <v>2013</v>
      </c>
      <c r="D8383" s="3">
        <v>41351</v>
      </c>
      <c r="E8383" s="3">
        <v>41353</v>
      </c>
      <c r="F8383" s="2" t="s">
        <v>23</v>
      </c>
      <c r="G8383" s="2" t="s">
        <v>6021</v>
      </c>
      <c r="H8383" s="2" t="s">
        <v>6022</v>
      </c>
      <c r="I8383" s="2" t="s">
        <v>26</v>
      </c>
      <c r="J8383" s="2" t="s">
        <v>27</v>
      </c>
      <c r="K8383" s="2" t="s">
        <v>127</v>
      </c>
      <c r="L8383" s="2" t="s">
        <v>43</v>
      </c>
      <c r="M8383" s="1">
        <v>94109</v>
      </c>
      <c r="N8383" s="2" t="s">
        <v>44</v>
      </c>
      <c r="O8383" s="2" t="s">
        <v>1977</v>
      </c>
      <c r="P8383" s="2" t="s">
        <v>71</v>
      </c>
      <c r="Q8383" s="2" t="s">
        <v>72</v>
      </c>
      <c r="R8383" s="2" t="s">
        <v>1978</v>
      </c>
      <c r="S8383" s="1">
        <v>84.784000000000006</v>
      </c>
      <c r="T8383" s="1">
        <v>2</v>
      </c>
      <c r="U8383" s="1">
        <v>0.2</v>
      </c>
      <c r="V8383" s="5">
        <v>-20.136199999999999</v>
      </c>
    </row>
    <row r="8384" spans="1:22" ht="15" thickBot="1" x14ac:dyDescent="0.35">
      <c r="A8384" s="4">
        <v>8383</v>
      </c>
      <c r="B8384" s="2" t="s">
        <v>9993</v>
      </c>
      <c r="C8384" s="1">
        <v>2013</v>
      </c>
      <c r="D8384" s="3">
        <v>41313</v>
      </c>
      <c r="E8384" s="3">
        <v>41320</v>
      </c>
      <c r="F8384" s="2" t="s">
        <v>50</v>
      </c>
      <c r="G8384" s="2" t="s">
        <v>8727</v>
      </c>
      <c r="H8384" s="2" t="s">
        <v>8728</v>
      </c>
      <c r="I8384" s="2" t="s">
        <v>41</v>
      </c>
      <c r="J8384" s="2" t="s">
        <v>27</v>
      </c>
      <c r="K8384" s="2" t="s">
        <v>184</v>
      </c>
      <c r="L8384" s="2" t="s">
        <v>104</v>
      </c>
      <c r="M8384" s="1">
        <v>77036</v>
      </c>
      <c r="N8384" s="2" t="s">
        <v>105</v>
      </c>
      <c r="O8384" s="2" t="s">
        <v>3375</v>
      </c>
      <c r="P8384" s="2" t="s">
        <v>32</v>
      </c>
      <c r="Q8384" s="2" t="s">
        <v>36</v>
      </c>
      <c r="R8384" s="2" t="s">
        <v>3376</v>
      </c>
      <c r="S8384" s="1">
        <v>241.5</v>
      </c>
      <c r="T8384" s="1">
        <v>4</v>
      </c>
      <c r="U8384" s="1">
        <v>0.3</v>
      </c>
      <c r="V8384" s="5">
        <v>0</v>
      </c>
    </row>
    <row r="8385" spans="1:22" ht="15" thickBot="1" x14ac:dyDescent="0.35">
      <c r="A8385" s="4">
        <v>8384</v>
      </c>
      <c r="B8385" s="2" t="s">
        <v>9994</v>
      </c>
      <c r="C8385" s="1">
        <v>2013</v>
      </c>
      <c r="D8385" s="3">
        <v>41605</v>
      </c>
      <c r="E8385" s="3">
        <v>41607</v>
      </c>
      <c r="F8385" s="2" t="s">
        <v>188</v>
      </c>
      <c r="G8385" s="2" t="s">
        <v>4391</v>
      </c>
      <c r="H8385" s="2" t="s">
        <v>4392</v>
      </c>
      <c r="I8385" s="2" t="s">
        <v>102</v>
      </c>
      <c r="J8385" s="2" t="s">
        <v>27</v>
      </c>
      <c r="K8385" s="2" t="s">
        <v>9995</v>
      </c>
      <c r="L8385" s="2" t="s">
        <v>747</v>
      </c>
      <c r="M8385" s="1">
        <v>6484</v>
      </c>
      <c r="N8385" s="2" t="s">
        <v>148</v>
      </c>
      <c r="O8385" s="2" t="s">
        <v>3170</v>
      </c>
      <c r="P8385" s="2" t="s">
        <v>71</v>
      </c>
      <c r="Q8385" s="2" t="s">
        <v>161</v>
      </c>
      <c r="R8385" s="2" t="s">
        <v>3171</v>
      </c>
      <c r="S8385" s="1">
        <v>59.97</v>
      </c>
      <c r="T8385" s="1">
        <v>3</v>
      </c>
      <c r="U8385" s="1">
        <v>0</v>
      </c>
      <c r="V8385" s="5">
        <v>14.9925</v>
      </c>
    </row>
    <row r="8386" spans="1:22" ht="15" thickBot="1" x14ac:dyDescent="0.35">
      <c r="A8386" s="4">
        <v>8385</v>
      </c>
      <c r="B8386" s="2" t="s">
        <v>9994</v>
      </c>
      <c r="C8386" s="1">
        <v>2013</v>
      </c>
      <c r="D8386" s="3">
        <v>41605</v>
      </c>
      <c r="E8386" s="3">
        <v>41607</v>
      </c>
      <c r="F8386" s="2" t="s">
        <v>188</v>
      </c>
      <c r="G8386" s="2" t="s">
        <v>4391</v>
      </c>
      <c r="H8386" s="2" t="s">
        <v>4392</v>
      </c>
      <c r="I8386" s="2" t="s">
        <v>102</v>
      </c>
      <c r="J8386" s="2" t="s">
        <v>27</v>
      </c>
      <c r="K8386" s="2" t="s">
        <v>9995</v>
      </c>
      <c r="L8386" s="2" t="s">
        <v>747</v>
      </c>
      <c r="M8386" s="1">
        <v>6484</v>
      </c>
      <c r="N8386" s="2" t="s">
        <v>148</v>
      </c>
      <c r="O8386" s="2" t="s">
        <v>5225</v>
      </c>
      <c r="P8386" s="2" t="s">
        <v>46</v>
      </c>
      <c r="Q8386" s="2" t="s">
        <v>90</v>
      </c>
      <c r="R8386" s="2" t="s">
        <v>5226</v>
      </c>
      <c r="S8386" s="1">
        <v>13.36</v>
      </c>
      <c r="T8386" s="1">
        <v>2</v>
      </c>
      <c r="U8386" s="1">
        <v>0</v>
      </c>
      <c r="V8386" s="5">
        <v>6.4127999999999998</v>
      </c>
    </row>
    <row r="8387" spans="1:22" ht="15" thickBot="1" x14ac:dyDescent="0.35">
      <c r="A8387" s="4">
        <v>8386</v>
      </c>
      <c r="B8387" s="2" t="s">
        <v>9996</v>
      </c>
      <c r="C8387" s="1">
        <v>2014</v>
      </c>
      <c r="D8387" s="3">
        <v>41887</v>
      </c>
      <c r="E8387" s="3">
        <v>41891</v>
      </c>
      <c r="F8387" s="2" t="s">
        <v>50</v>
      </c>
      <c r="G8387" s="2" t="s">
        <v>481</v>
      </c>
      <c r="H8387" s="2" t="s">
        <v>482</v>
      </c>
      <c r="I8387" s="2" t="s">
        <v>41</v>
      </c>
      <c r="J8387" s="2" t="s">
        <v>27</v>
      </c>
      <c r="K8387" s="2" t="s">
        <v>3199</v>
      </c>
      <c r="L8387" s="2" t="s">
        <v>43</v>
      </c>
      <c r="M8387" s="1">
        <v>94601</v>
      </c>
      <c r="N8387" s="2" t="s">
        <v>44</v>
      </c>
      <c r="O8387" s="2" t="s">
        <v>4737</v>
      </c>
      <c r="P8387" s="2" t="s">
        <v>46</v>
      </c>
      <c r="Q8387" s="2" t="s">
        <v>75</v>
      </c>
      <c r="R8387" s="2" t="s">
        <v>4738</v>
      </c>
      <c r="S8387" s="1">
        <v>11.808</v>
      </c>
      <c r="T8387" s="1">
        <v>3</v>
      </c>
      <c r="U8387" s="1">
        <v>0.2</v>
      </c>
      <c r="V8387" s="5">
        <v>4.1327999999999996</v>
      </c>
    </row>
    <row r="8388" spans="1:22" ht="15" thickBot="1" x14ac:dyDescent="0.35">
      <c r="A8388" s="4">
        <v>8387</v>
      </c>
      <c r="B8388" s="2" t="s">
        <v>9997</v>
      </c>
      <c r="C8388" s="1">
        <v>2012</v>
      </c>
      <c r="D8388" s="3">
        <v>41057</v>
      </c>
      <c r="E8388" s="3">
        <v>41063</v>
      </c>
      <c r="F8388" s="2" t="s">
        <v>50</v>
      </c>
      <c r="G8388" s="2" t="s">
        <v>5059</v>
      </c>
      <c r="H8388" s="2" t="s">
        <v>5060</v>
      </c>
      <c r="I8388" s="2" t="s">
        <v>26</v>
      </c>
      <c r="J8388" s="2" t="s">
        <v>27</v>
      </c>
      <c r="K8388" s="2" t="s">
        <v>1293</v>
      </c>
      <c r="L8388" s="2" t="s">
        <v>747</v>
      </c>
      <c r="M8388" s="1">
        <v>6040</v>
      </c>
      <c r="N8388" s="2" t="s">
        <v>148</v>
      </c>
      <c r="O8388" s="2" t="s">
        <v>2808</v>
      </c>
      <c r="P8388" s="2" t="s">
        <v>46</v>
      </c>
      <c r="Q8388" s="2" t="s">
        <v>59</v>
      </c>
      <c r="R8388" s="2" t="s">
        <v>2809</v>
      </c>
      <c r="S8388" s="1">
        <v>16.239999999999998</v>
      </c>
      <c r="T8388" s="1">
        <v>1</v>
      </c>
      <c r="U8388" s="1">
        <v>0</v>
      </c>
      <c r="V8388" s="5">
        <v>2.4359999999999999</v>
      </c>
    </row>
    <row r="8389" spans="1:22" ht="15" thickBot="1" x14ac:dyDescent="0.35">
      <c r="A8389" s="4">
        <v>8388</v>
      </c>
      <c r="B8389" s="2" t="s">
        <v>9997</v>
      </c>
      <c r="C8389" s="1">
        <v>2012</v>
      </c>
      <c r="D8389" s="3">
        <v>41057</v>
      </c>
      <c r="E8389" s="3">
        <v>41063</v>
      </c>
      <c r="F8389" s="2" t="s">
        <v>50</v>
      </c>
      <c r="G8389" s="2" t="s">
        <v>5059</v>
      </c>
      <c r="H8389" s="2" t="s">
        <v>5060</v>
      </c>
      <c r="I8389" s="2" t="s">
        <v>26</v>
      </c>
      <c r="J8389" s="2" t="s">
        <v>27</v>
      </c>
      <c r="K8389" s="2" t="s">
        <v>1293</v>
      </c>
      <c r="L8389" s="2" t="s">
        <v>747</v>
      </c>
      <c r="M8389" s="1">
        <v>6040</v>
      </c>
      <c r="N8389" s="2" t="s">
        <v>148</v>
      </c>
      <c r="O8389" s="2" t="s">
        <v>759</v>
      </c>
      <c r="P8389" s="2" t="s">
        <v>46</v>
      </c>
      <c r="Q8389" s="2" t="s">
        <v>59</v>
      </c>
      <c r="R8389" s="2" t="s">
        <v>760</v>
      </c>
      <c r="S8389" s="1">
        <v>77.55</v>
      </c>
      <c r="T8389" s="1">
        <v>5</v>
      </c>
      <c r="U8389" s="1">
        <v>0</v>
      </c>
      <c r="V8389" s="5">
        <v>21.713999999999999</v>
      </c>
    </row>
    <row r="8390" spans="1:22" ht="15" thickBot="1" x14ac:dyDescent="0.35">
      <c r="A8390" s="4">
        <v>8389</v>
      </c>
      <c r="B8390" s="2" t="s">
        <v>9998</v>
      </c>
      <c r="C8390" s="1">
        <v>2011</v>
      </c>
      <c r="D8390" s="3">
        <v>40848</v>
      </c>
      <c r="E8390" s="3">
        <v>40852</v>
      </c>
      <c r="F8390" s="2" t="s">
        <v>50</v>
      </c>
      <c r="G8390" s="2" t="s">
        <v>3107</v>
      </c>
      <c r="H8390" s="2" t="s">
        <v>3108</v>
      </c>
      <c r="I8390" s="2" t="s">
        <v>41</v>
      </c>
      <c r="J8390" s="2" t="s">
        <v>27</v>
      </c>
      <c r="K8390" s="2" t="s">
        <v>6066</v>
      </c>
      <c r="L8390" s="2" t="s">
        <v>788</v>
      </c>
      <c r="M8390" s="1">
        <v>7050</v>
      </c>
      <c r="N8390" s="2" t="s">
        <v>148</v>
      </c>
      <c r="O8390" s="2" t="s">
        <v>1992</v>
      </c>
      <c r="P8390" s="2" t="s">
        <v>46</v>
      </c>
      <c r="Q8390" s="2" t="s">
        <v>78</v>
      </c>
      <c r="R8390" s="2" t="s">
        <v>1993</v>
      </c>
      <c r="S8390" s="1">
        <v>76.12</v>
      </c>
      <c r="T8390" s="1">
        <v>2</v>
      </c>
      <c r="U8390" s="1">
        <v>0</v>
      </c>
      <c r="V8390" s="5">
        <v>22.0748</v>
      </c>
    </row>
    <row r="8391" spans="1:22" ht="15" thickBot="1" x14ac:dyDescent="0.35">
      <c r="A8391" s="4">
        <v>8390</v>
      </c>
      <c r="B8391" s="2" t="s">
        <v>9999</v>
      </c>
      <c r="C8391" s="1">
        <v>2013</v>
      </c>
      <c r="D8391" s="3">
        <v>41636</v>
      </c>
      <c r="E8391" s="3">
        <v>41639</v>
      </c>
      <c r="F8391" s="2" t="s">
        <v>188</v>
      </c>
      <c r="G8391" s="2" t="s">
        <v>2313</v>
      </c>
      <c r="H8391" s="2" t="s">
        <v>2314</v>
      </c>
      <c r="I8391" s="2" t="s">
        <v>102</v>
      </c>
      <c r="J8391" s="2" t="s">
        <v>27</v>
      </c>
      <c r="K8391" s="2" t="s">
        <v>801</v>
      </c>
      <c r="L8391" s="2" t="s">
        <v>498</v>
      </c>
      <c r="M8391" s="1">
        <v>44312</v>
      </c>
      <c r="N8391" s="2" t="s">
        <v>148</v>
      </c>
      <c r="O8391" s="2" t="s">
        <v>499</v>
      </c>
      <c r="P8391" s="2" t="s">
        <v>46</v>
      </c>
      <c r="Q8391" s="2" t="s">
        <v>269</v>
      </c>
      <c r="R8391" s="2" t="s">
        <v>500</v>
      </c>
      <c r="S8391" s="1">
        <v>17.184000000000001</v>
      </c>
      <c r="T8391" s="1">
        <v>6</v>
      </c>
      <c r="U8391" s="1">
        <v>0.2</v>
      </c>
      <c r="V8391" s="5">
        <v>6.2291999999999996</v>
      </c>
    </row>
    <row r="8392" spans="1:22" ht="15" thickBot="1" x14ac:dyDescent="0.35">
      <c r="A8392" s="4">
        <v>8391</v>
      </c>
      <c r="B8392" s="2" t="s">
        <v>10000</v>
      </c>
      <c r="C8392" s="1">
        <v>2014</v>
      </c>
      <c r="D8392" s="3">
        <v>41978</v>
      </c>
      <c r="E8392" s="3">
        <v>41980</v>
      </c>
      <c r="F8392" s="2" t="s">
        <v>188</v>
      </c>
      <c r="G8392" s="2" t="s">
        <v>2420</v>
      </c>
      <c r="H8392" s="2" t="s">
        <v>2421</v>
      </c>
      <c r="I8392" s="2" t="s">
        <v>41</v>
      </c>
      <c r="J8392" s="2" t="s">
        <v>27</v>
      </c>
      <c r="K8392" s="2" t="s">
        <v>42</v>
      </c>
      <c r="L8392" s="2" t="s">
        <v>43</v>
      </c>
      <c r="M8392" s="1">
        <v>90032</v>
      </c>
      <c r="N8392" s="2" t="s">
        <v>44</v>
      </c>
      <c r="O8392" s="2" t="s">
        <v>4004</v>
      </c>
      <c r="P8392" s="2" t="s">
        <v>46</v>
      </c>
      <c r="Q8392" s="2" t="s">
        <v>90</v>
      </c>
      <c r="R8392" s="2" t="s">
        <v>4005</v>
      </c>
      <c r="S8392" s="1">
        <v>11.76</v>
      </c>
      <c r="T8392" s="1">
        <v>2</v>
      </c>
      <c r="U8392" s="1">
        <v>0</v>
      </c>
      <c r="V8392" s="5">
        <v>5.7624000000000004</v>
      </c>
    </row>
    <row r="8393" spans="1:22" ht="15" thickBot="1" x14ac:dyDescent="0.35">
      <c r="A8393" s="4">
        <v>8392</v>
      </c>
      <c r="B8393" s="2" t="s">
        <v>10001</v>
      </c>
      <c r="C8393" s="1">
        <v>2014</v>
      </c>
      <c r="D8393" s="3">
        <v>41997</v>
      </c>
      <c r="E8393" s="3">
        <v>42004</v>
      </c>
      <c r="F8393" s="2" t="s">
        <v>50</v>
      </c>
      <c r="G8393" s="2" t="s">
        <v>6179</v>
      </c>
      <c r="H8393" s="2" t="s">
        <v>6180</v>
      </c>
      <c r="I8393" s="2" t="s">
        <v>102</v>
      </c>
      <c r="J8393" s="2" t="s">
        <v>27</v>
      </c>
      <c r="K8393" s="2" t="s">
        <v>10002</v>
      </c>
      <c r="L8393" s="2" t="s">
        <v>747</v>
      </c>
      <c r="M8393" s="1">
        <v>6810</v>
      </c>
      <c r="N8393" s="2" t="s">
        <v>148</v>
      </c>
      <c r="O8393" s="2" t="s">
        <v>3928</v>
      </c>
      <c r="P8393" s="2" t="s">
        <v>32</v>
      </c>
      <c r="Q8393" s="2" t="s">
        <v>65</v>
      </c>
      <c r="R8393" s="2" t="s">
        <v>3929</v>
      </c>
      <c r="S8393" s="1">
        <v>27.46</v>
      </c>
      <c r="T8393" s="1">
        <v>2</v>
      </c>
      <c r="U8393" s="1">
        <v>0</v>
      </c>
      <c r="V8393" s="5">
        <v>9.8856000000000002</v>
      </c>
    </row>
    <row r="8394" spans="1:22" ht="15" thickBot="1" x14ac:dyDescent="0.35">
      <c r="A8394" s="4">
        <v>8393</v>
      </c>
      <c r="B8394" s="2" t="s">
        <v>10003</v>
      </c>
      <c r="C8394" s="1">
        <v>2013</v>
      </c>
      <c r="D8394" s="3">
        <v>41610</v>
      </c>
      <c r="E8394" s="3">
        <v>41615</v>
      </c>
      <c r="F8394" s="2" t="s">
        <v>23</v>
      </c>
      <c r="G8394" s="2" t="s">
        <v>3480</v>
      </c>
      <c r="H8394" s="2" t="s">
        <v>3481</v>
      </c>
      <c r="I8394" s="2" t="s">
        <v>26</v>
      </c>
      <c r="J8394" s="2" t="s">
        <v>27</v>
      </c>
      <c r="K8394" s="2" t="s">
        <v>612</v>
      </c>
      <c r="L8394" s="2" t="s">
        <v>1245</v>
      </c>
      <c r="M8394" s="1">
        <v>2038</v>
      </c>
      <c r="N8394" s="2" t="s">
        <v>148</v>
      </c>
      <c r="O8394" s="2" t="s">
        <v>7597</v>
      </c>
      <c r="P8394" s="2" t="s">
        <v>71</v>
      </c>
      <c r="Q8394" s="2" t="s">
        <v>72</v>
      </c>
      <c r="R8394" s="2" t="s">
        <v>7598</v>
      </c>
      <c r="S8394" s="1">
        <v>137.94</v>
      </c>
      <c r="T8394" s="1">
        <v>3</v>
      </c>
      <c r="U8394" s="1">
        <v>0</v>
      </c>
      <c r="V8394" s="5">
        <v>35.864400000000003</v>
      </c>
    </row>
    <row r="8395" spans="1:22" ht="15" thickBot="1" x14ac:dyDescent="0.35">
      <c r="A8395" s="4">
        <v>8394</v>
      </c>
      <c r="B8395" s="2" t="s">
        <v>10003</v>
      </c>
      <c r="C8395" s="1">
        <v>2013</v>
      </c>
      <c r="D8395" s="3">
        <v>41610</v>
      </c>
      <c r="E8395" s="3">
        <v>41615</v>
      </c>
      <c r="F8395" s="2" t="s">
        <v>23</v>
      </c>
      <c r="G8395" s="2" t="s">
        <v>3480</v>
      </c>
      <c r="H8395" s="2" t="s">
        <v>3481</v>
      </c>
      <c r="I8395" s="2" t="s">
        <v>26</v>
      </c>
      <c r="J8395" s="2" t="s">
        <v>27</v>
      </c>
      <c r="K8395" s="2" t="s">
        <v>612</v>
      </c>
      <c r="L8395" s="2" t="s">
        <v>1245</v>
      </c>
      <c r="M8395" s="1">
        <v>2038</v>
      </c>
      <c r="N8395" s="2" t="s">
        <v>148</v>
      </c>
      <c r="O8395" s="2" t="s">
        <v>5692</v>
      </c>
      <c r="P8395" s="2" t="s">
        <v>32</v>
      </c>
      <c r="Q8395" s="2" t="s">
        <v>65</v>
      </c>
      <c r="R8395" s="2" t="s">
        <v>5693</v>
      </c>
      <c r="S8395" s="1">
        <v>111.15</v>
      </c>
      <c r="T8395" s="1">
        <v>5</v>
      </c>
      <c r="U8395" s="1">
        <v>0</v>
      </c>
      <c r="V8395" s="5">
        <v>48.905999999999999</v>
      </c>
    </row>
    <row r="8396" spans="1:22" ht="15" thickBot="1" x14ac:dyDescent="0.35">
      <c r="A8396" s="4">
        <v>8395</v>
      </c>
      <c r="B8396" s="2" t="s">
        <v>10003</v>
      </c>
      <c r="C8396" s="1">
        <v>2013</v>
      </c>
      <c r="D8396" s="3">
        <v>41610</v>
      </c>
      <c r="E8396" s="3">
        <v>41615</v>
      </c>
      <c r="F8396" s="2" t="s">
        <v>23</v>
      </c>
      <c r="G8396" s="2" t="s">
        <v>3480</v>
      </c>
      <c r="H8396" s="2" t="s">
        <v>3481</v>
      </c>
      <c r="I8396" s="2" t="s">
        <v>26</v>
      </c>
      <c r="J8396" s="2" t="s">
        <v>27</v>
      </c>
      <c r="K8396" s="2" t="s">
        <v>612</v>
      </c>
      <c r="L8396" s="2" t="s">
        <v>1245</v>
      </c>
      <c r="M8396" s="1">
        <v>2038</v>
      </c>
      <c r="N8396" s="2" t="s">
        <v>148</v>
      </c>
      <c r="O8396" s="2" t="s">
        <v>937</v>
      </c>
      <c r="P8396" s="2" t="s">
        <v>46</v>
      </c>
      <c r="Q8396" s="2" t="s">
        <v>78</v>
      </c>
      <c r="R8396" s="2" t="s">
        <v>938</v>
      </c>
      <c r="S8396" s="1">
        <v>901.95</v>
      </c>
      <c r="T8396" s="1">
        <v>3</v>
      </c>
      <c r="U8396" s="1">
        <v>0</v>
      </c>
      <c r="V8396" s="5">
        <v>297.64350000000002</v>
      </c>
    </row>
    <row r="8397" spans="1:22" ht="15" thickBot="1" x14ac:dyDescent="0.35">
      <c r="A8397" s="4">
        <v>8396</v>
      </c>
      <c r="B8397" s="2" t="s">
        <v>10003</v>
      </c>
      <c r="C8397" s="1">
        <v>2013</v>
      </c>
      <c r="D8397" s="3">
        <v>41610</v>
      </c>
      <c r="E8397" s="3">
        <v>41615</v>
      </c>
      <c r="F8397" s="2" t="s">
        <v>23</v>
      </c>
      <c r="G8397" s="2" t="s">
        <v>3480</v>
      </c>
      <c r="H8397" s="2" t="s">
        <v>3481</v>
      </c>
      <c r="I8397" s="2" t="s">
        <v>26</v>
      </c>
      <c r="J8397" s="2" t="s">
        <v>27</v>
      </c>
      <c r="K8397" s="2" t="s">
        <v>612</v>
      </c>
      <c r="L8397" s="2" t="s">
        <v>1245</v>
      </c>
      <c r="M8397" s="1">
        <v>2038</v>
      </c>
      <c r="N8397" s="2" t="s">
        <v>148</v>
      </c>
      <c r="O8397" s="2" t="s">
        <v>2400</v>
      </c>
      <c r="P8397" s="2" t="s">
        <v>32</v>
      </c>
      <c r="Q8397" s="2" t="s">
        <v>56</v>
      </c>
      <c r="R8397" s="2" t="s">
        <v>2401</v>
      </c>
      <c r="S8397" s="1">
        <v>366.00900000000001</v>
      </c>
      <c r="T8397" s="1">
        <v>3</v>
      </c>
      <c r="U8397" s="1">
        <v>0.3</v>
      </c>
      <c r="V8397" s="5">
        <v>-47.058300000000003</v>
      </c>
    </row>
    <row r="8398" spans="1:22" ht="15" thickBot="1" x14ac:dyDescent="0.35">
      <c r="A8398" s="4">
        <v>8397</v>
      </c>
      <c r="B8398" s="2" t="s">
        <v>10004</v>
      </c>
      <c r="C8398" s="1">
        <v>2011</v>
      </c>
      <c r="D8398" s="3">
        <v>40724</v>
      </c>
      <c r="E8398" s="3">
        <v>40724</v>
      </c>
      <c r="F8398" s="2" t="s">
        <v>1290</v>
      </c>
      <c r="G8398" s="2" t="s">
        <v>3147</v>
      </c>
      <c r="H8398" s="2" t="s">
        <v>3148</v>
      </c>
      <c r="I8398" s="2" t="s">
        <v>26</v>
      </c>
      <c r="J8398" s="2" t="s">
        <v>27</v>
      </c>
      <c r="K8398" s="2" t="s">
        <v>521</v>
      </c>
      <c r="L8398" s="2" t="s">
        <v>88</v>
      </c>
      <c r="M8398" s="1">
        <v>28403</v>
      </c>
      <c r="N8398" s="2" t="s">
        <v>30</v>
      </c>
      <c r="O8398" s="2" t="s">
        <v>699</v>
      </c>
      <c r="P8398" s="2" t="s">
        <v>46</v>
      </c>
      <c r="Q8398" s="2" t="s">
        <v>90</v>
      </c>
      <c r="R8398" s="2" t="s">
        <v>700</v>
      </c>
      <c r="S8398" s="1">
        <v>310.68799999999999</v>
      </c>
      <c r="T8398" s="1">
        <v>7</v>
      </c>
      <c r="U8398" s="1">
        <v>0.2</v>
      </c>
      <c r="V8398" s="5">
        <v>108.74079999999999</v>
      </c>
    </row>
    <row r="8399" spans="1:22" ht="15" thickBot="1" x14ac:dyDescent="0.35">
      <c r="A8399" s="4">
        <v>8398</v>
      </c>
      <c r="B8399" s="2" t="s">
        <v>10005</v>
      </c>
      <c r="C8399" s="1">
        <v>2011</v>
      </c>
      <c r="D8399" s="3">
        <v>40789</v>
      </c>
      <c r="E8399" s="3">
        <v>40790</v>
      </c>
      <c r="F8399" s="2" t="s">
        <v>188</v>
      </c>
      <c r="G8399" s="2" t="s">
        <v>2323</v>
      </c>
      <c r="H8399" s="2" t="s">
        <v>2324</v>
      </c>
      <c r="I8399" s="2" t="s">
        <v>102</v>
      </c>
      <c r="J8399" s="2" t="s">
        <v>27</v>
      </c>
      <c r="K8399" s="2" t="s">
        <v>184</v>
      </c>
      <c r="L8399" s="2" t="s">
        <v>104</v>
      </c>
      <c r="M8399" s="1">
        <v>77095</v>
      </c>
      <c r="N8399" s="2" t="s">
        <v>105</v>
      </c>
      <c r="O8399" s="2" t="s">
        <v>8214</v>
      </c>
      <c r="P8399" s="2" t="s">
        <v>46</v>
      </c>
      <c r="Q8399" s="2" t="s">
        <v>75</v>
      </c>
      <c r="R8399" s="2" t="s">
        <v>8215</v>
      </c>
      <c r="S8399" s="1">
        <v>7.68</v>
      </c>
      <c r="T8399" s="1">
        <v>5</v>
      </c>
      <c r="U8399" s="1">
        <v>0.8</v>
      </c>
      <c r="V8399" s="5">
        <v>-11.52</v>
      </c>
    </row>
    <row r="8400" spans="1:22" ht="15" thickBot="1" x14ac:dyDescent="0.35">
      <c r="A8400" s="4">
        <v>8399</v>
      </c>
      <c r="B8400" s="2" t="s">
        <v>10006</v>
      </c>
      <c r="C8400" s="1">
        <v>2014</v>
      </c>
      <c r="D8400" s="3">
        <v>41946</v>
      </c>
      <c r="E8400" s="3">
        <v>41951</v>
      </c>
      <c r="F8400" s="2" t="s">
        <v>23</v>
      </c>
      <c r="G8400" s="2" t="s">
        <v>6211</v>
      </c>
      <c r="H8400" s="2" t="s">
        <v>6212</v>
      </c>
      <c r="I8400" s="2" t="s">
        <v>102</v>
      </c>
      <c r="J8400" s="2" t="s">
        <v>27</v>
      </c>
      <c r="K8400" s="2" t="s">
        <v>318</v>
      </c>
      <c r="L8400" s="2" t="s">
        <v>498</v>
      </c>
      <c r="M8400" s="1">
        <v>45503</v>
      </c>
      <c r="N8400" s="2" t="s">
        <v>148</v>
      </c>
      <c r="O8400" s="2" t="s">
        <v>3545</v>
      </c>
      <c r="P8400" s="2" t="s">
        <v>32</v>
      </c>
      <c r="Q8400" s="2" t="s">
        <v>36</v>
      </c>
      <c r="R8400" s="2" t="s">
        <v>3546</v>
      </c>
      <c r="S8400" s="1">
        <v>155.37200000000001</v>
      </c>
      <c r="T8400" s="1">
        <v>2</v>
      </c>
      <c r="U8400" s="1">
        <v>0.3</v>
      </c>
      <c r="V8400" s="5">
        <v>-35.513599999999997</v>
      </c>
    </row>
    <row r="8401" spans="1:22" ht="15" thickBot="1" x14ac:dyDescent="0.35">
      <c r="A8401" s="4">
        <v>8400</v>
      </c>
      <c r="B8401" s="2" t="s">
        <v>10007</v>
      </c>
      <c r="C8401" s="1">
        <v>2012</v>
      </c>
      <c r="D8401" s="3">
        <v>41012</v>
      </c>
      <c r="E8401" s="3">
        <v>41017</v>
      </c>
      <c r="F8401" s="2" t="s">
        <v>50</v>
      </c>
      <c r="G8401" s="2" t="s">
        <v>4319</v>
      </c>
      <c r="H8401" s="2" t="s">
        <v>4320</v>
      </c>
      <c r="I8401" s="2" t="s">
        <v>26</v>
      </c>
      <c r="J8401" s="2" t="s">
        <v>27</v>
      </c>
      <c r="K8401" s="2" t="s">
        <v>3942</v>
      </c>
      <c r="L8401" s="2" t="s">
        <v>310</v>
      </c>
      <c r="M8401" s="1">
        <v>85301</v>
      </c>
      <c r="N8401" s="2" t="s">
        <v>44</v>
      </c>
      <c r="O8401" s="2" t="s">
        <v>4076</v>
      </c>
      <c r="P8401" s="2" t="s">
        <v>46</v>
      </c>
      <c r="Q8401" s="2" t="s">
        <v>59</v>
      </c>
      <c r="R8401" s="2" t="s">
        <v>4077</v>
      </c>
      <c r="S8401" s="1">
        <v>10.744</v>
      </c>
      <c r="T8401" s="1">
        <v>1</v>
      </c>
      <c r="U8401" s="1">
        <v>0.2</v>
      </c>
      <c r="V8401" s="5">
        <v>0.80579999999999996</v>
      </c>
    </row>
    <row r="8402" spans="1:22" ht="15" thickBot="1" x14ac:dyDescent="0.35">
      <c r="A8402" s="4">
        <v>8401</v>
      </c>
      <c r="B8402" s="2" t="s">
        <v>10008</v>
      </c>
      <c r="C8402" s="1">
        <v>2012</v>
      </c>
      <c r="D8402" s="3">
        <v>41248</v>
      </c>
      <c r="E8402" s="3">
        <v>41252</v>
      </c>
      <c r="F8402" s="2" t="s">
        <v>23</v>
      </c>
      <c r="G8402" s="2" t="s">
        <v>5665</v>
      </c>
      <c r="H8402" s="2" t="s">
        <v>5666</v>
      </c>
      <c r="I8402" s="2" t="s">
        <v>26</v>
      </c>
      <c r="J8402" s="2" t="s">
        <v>27</v>
      </c>
      <c r="K8402" s="2" t="s">
        <v>266</v>
      </c>
      <c r="L8402" s="2" t="s">
        <v>267</v>
      </c>
      <c r="M8402" s="1">
        <v>10009</v>
      </c>
      <c r="N8402" s="2" t="s">
        <v>148</v>
      </c>
      <c r="O8402" s="2" t="s">
        <v>3567</v>
      </c>
      <c r="P8402" s="2" t="s">
        <v>46</v>
      </c>
      <c r="Q8402" s="2" t="s">
        <v>75</v>
      </c>
      <c r="R8402" s="2" t="s">
        <v>3568</v>
      </c>
      <c r="S8402" s="1">
        <v>232.4</v>
      </c>
      <c r="T8402" s="1">
        <v>5</v>
      </c>
      <c r="U8402" s="1">
        <v>0.2</v>
      </c>
      <c r="V8402" s="5">
        <v>78.435000000000002</v>
      </c>
    </row>
    <row r="8403" spans="1:22" ht="15" thickBot="1" x14ac:dyDescent="0.35">
      <c r="A8403" s="4">
        <v>8402</v>
      </c>
      <c r="B8403" s="2" t="s">
        <v>10008</v>
      </c>
      <c r="C8403" s="1">
        <v>2012</v>
      </c>
      <c r="D8403" s="3">
        <v>41248</v>
      </c>
      <c r="E8403" s="3">
        <v>41252</v>
      </c>
      <c r="F8403" s="2" t="s">
        <v>23</v>
      </c>
      <c r="G8403" s="2" t="s">
        <v>5665</v>
      </c>
      <c r="H8403" s="2" t="s">
        <v>5666</v>
      </c>
      <c r="I8403" s="2" t="s">
        <v>26</v>
      </c>
      <c r="J8403" s="2" t="s">
        <v>27</v>
      </c>
      <c r="K8403" s="2" t="s">
        <v>266</v>
      </c>
      <c r="L8403" s="2" t="s">
        <v>267</v>
      </c>
      <c r="M8403" s="1">
        <v>10009</v>
      </c>
      <c r="N8403" s="2" t="s">
        <v>148</v>
      </c>
      <c r="O8403" s="2" t="s">
        <v>6594</v>
      </c>
      <c r="P8403" s="2" t="s">
        <v>32</v>
      </c>
      <c r="Q8403" s="2" t="s">
        <v>36</v>
      </c>
      <c r="R8403" s="2" t="s">
        <v>6595</v>
      </c>
      <c r="S8403" s="1">
        <v>164.64599999999999</v>
      </c>
      <c r="T8403" s="1">
        <v>3</v>
      </c>
      <c r="U8403" s="1">
        <v>0.1</v>
      </c>
      <c r="V8403" s="5">
        <v>12.8058</v>
      </c>
    </row>
    <row r="8404" spans="1:22" ht="15" thickBot="1" x14ac:dyDescent="0.35">
      <c r="A8404" s="4">
        <v>8403</v>
      </c>
      <c r="B8404" s="2" t="s">
        <v>10008</v>
      </c>
      <c r="C8404" s="1">
        <v>2012</v>
      </c>
      <c r="D8404" s="3">
        <v>41248</v>
      </c>
      <c r="E8404" s="3">
        <v>41252</v>
      </c>
      <c r="F8404" s="2" t="s">
        <v>23</v>
      </c>
      <c r="G8404" s="2" t="s">
        <v>5665</v>
      </c>
      <c r="H8404" s="2" t="s">
        <v>5666</v>
      </c>
      <c r="I8404" s="2" t="s">
        <v>26</v>
      </c>
      <c r="J8404" s="2" t="s">
        <v>27</v>
      </c>
      <c r="K8404" s="2" t="s">
        <v>266</v>
      </c>
      <c r="L8404" s="2" t="s">
        <v>267</v>
      </c>
      <c r="M8404" s="1">
        <v>10009</v>
      </c>
      <c r="N8404" s="2" t="s">
        <v>148</v>
      </c>
      <c r="O8404" s="2" t="s">
        <v>2943</v>
      </c>
      <c r="P8404" s="2" t="s">
        <v>46</v>
      </c>
      <c r="Q8404" s="2" t="s">
        <v>90</v>
      </c>
      <c r="R8404" s="2" t="s">
        <v>2944</v>
      </c>
      <c r="S8404" s="1">
        <v>22.68</v>
      </c>
      <c r="T8404" s="1">
        <v>2</v>
      </c>
      <c r="U8404" s="1">
        <v>0</v>
      </c>
      <c r="V8404" s="5">
        <v>11.113200000000001</v>
      </c>
    </row>
    <row r="8405" spans="1:22" ht="15" thickBot="1" x14ac:dyDescent="0.35">
      <c r="A8405" s="4">
        <v>8404</v>
      </c>
      <c r="B8405" s="2" t="s">
        <v>10009</v>
      </c>
      <c r="C8405" s="1">
        <v>2013</v>
      </c>
      <c r="D8405" s="3">
        <v>41306</v>
      </c>
      <c r="E8405" s="3">
        <v>41312</v>
      </c>
      <c r="F8405" s="2" t="s">
        <v>50</v>
      </c>
      <c r="G8405" s="2" t="s">
        <v>3518</v>
      </c>
      <c r="H8405" s="2" t="s">
        <v>3519</v>
      </c>
      <c r="I8405" s="2" t="s">
        <v>41</v>
      </c>
      <c r="J8405" s="2" t="s">
        <v>27</v>
      </c>
      <c r="K8405" s="2" t="s">
        <v>42</v>
      </c>
      <c r="L8405" s="2" t="s">
        <v>43</v>
      </c>
      <c r="M8405" s="1">
        <v>90036</v>
      </c>
      <c r="N8405" s="2" t="s">
        <v>44</v>
      </c>
      <c r="O8405" s="2" t="s">
        <v>633</v>
      </c>
      <c r="P8405" s="2" t="s">
        <v>46</v>
      </c>
      <c r="Q8405" s="2" t="s">
        <v>90</v>
      </c>
      <c r="R8405" s="2" t="s">
        <v>634</v>
      </c>
      <c r="S8405" s="1">
        <v>105.52</v>
      </c>
      <c r="T8405" s="1">
        <v>4</v>
      </c>
      <c r="U8405" s="1">
        <v>0</v>
      </c>
      <c r="V8405" s="5">
        <v>48.539200000000001</v>
      </c>
    </row>
    <row r="8406" spans="1:22" ht="15" thickBot="1" x14ac:dyDescent="0.35">
      <c r="A8406" s="4">
        <v>8405</v>
      </c>
      <c r="B8406" s="2" t="s">
        <v>10010</v>
      </c>
      <c r="C8406" s="1">
        <v>2014</v>
      </c>
      <c r="D8406" s="3">
        <v>41829</v>
      </c>
      <c r="E8406" s="3">
        <v>41833</v>
      </c>
      <c r="F8406" s="2" t="s">
        <v>50</v>
      </c>
      <c r="G8406" s="2" t="s">
        <v>9873</v>
      </c>
      <c r="H8406" s="2" t="s">
        <v>9874</v>
      </c>
      <c r="I8406" s="2" t="s">
        <v>41</v>
      </c>
      <c r="J8406" s="2" t="s">
        <v>27</v>
      </c>
      <c r="K8406" s="2" t="s">
        <v>606</v>
      </c>
      <c r="L8406" s="2" t="s">
        <v>245</v>
      </c>
      <c r="M8406" s="1">
        <v>19711</v>
      </c>
      <c r="N8406" s="2" t="s">
        <v>148</v>
      </c>
      <c r="O8406" s="2" t="s">
        <v>6260</v>
      </c>
      <c r="P8406" s="2" t="s">
        <v>32</v>
      </c>
      <c r="Q8406" s="2" t="s">
        <v>65</v>
      </c>
      <c r="R8406" s="2" t="s">
        <v>6261</v>
      </c>
      <c r="S8406" s="1">
        <v>83.92</v>
      </c>
      <c r="T8406" s="1">
        <v>4</v>
      </c>
      <c r="U8406" s="1">
        <v>0</v>
      </c>
      <c r="V8406" s="5">
        <v>5.8743999999999996</v>
      </c>
    </row>
    <row r="8407" spans="1:22" ht="15" thickBot="1" x14ac:dyDescent="0.35">
      <c r="A8407" s="4">
        <v>8406</v>
      </c>
      <c r="B8407" s="2" t="s">
        <v>10010</v>
      </c>
      <c r="C8407" s="1">
        <v>2014</v>
      </c>
      <c r="D8407" s="3">
        <v>41829</v>
      </c>
      <c r="E8407" s="3">
        <v>41833</v>
      </c>
      <c r="F8407" s="2" t="s">
        <v>50</v>
      </c>
      <c r="G8407" s="2" t="s">
        <v>9873</v>
      </c>
      <c r="H8407" s="2" t="s">
        <v>9874</v>
      </c>
      <c r="I8407" s="2" t="s">
        <v>41</v>
      </c>
      <c r="J8407" s="2" t="s">
        <v>27</v>
      </c>
      <c r="K8407" s="2" t="s">
        <v>606</v>
      </c>
      <c r="L8407" s="2" t="s">
        <v>245</v>
      </c>
      <c r="M8407" s="1">
        <v>19711</v>
      </c>
      <c r="N8407" s="2" t="s">
        <v>148</v>
      </c>
      <c r="O8407" s="2" t="s">
        <v>2815</v>
      </c>
      <c r="P8407" s="2" t="s">
        <v>71</v>
      </c>
      <c r="Q8407" s="2" t="s">
        <v>161</v>
      </c>
      <c r="R8407" s="2" t="s">
        <v>2816</v>
      </c>
      <c r="S8407" s="1">
        <v>141.9</v>
      </c>
      <c r="T8407" s="1">
        <v>5</v>
      </c>
      <c r="U8407" s="1">
        <v>0</v>
      </c>
      <c r="V8407" s="5">
        <v>58.179000000000002</v>
      </c>
    </row>
    <row r="8408" spans="1:22" ht="15" thickBot="1" x14ac:dyDescent="0.35">
      <c r="A8408" s="4">
        <v>8407</v>
      </c>
      <c r="B8408" s="2" t="s">
        <v>10010</v>
      </c>
      <c r="C8408" s="1">
        <v>2014</v>
      </c>
      <c r="D8408" s="3">
        <v>41829</v>
      </c>
      <c r="E8408" s="3">
        <v>41833</v>
      </c>
      <c r="F8408" s="2" t="s">
        <v>50</v>
      </c>
      <c r="G8408" s="2" t="s">
        <v>9873</v>
      </c>
      <c r="H8408" s="2" t="s">
        <v>9874</v>
      </c>
      <c r="I8408" s="2" t="s">
        <v>41</v>
      </c>
      <c r="J8408" s="2" t="s">
        <v>27</v>
      </c>
      <c r="K8408" s="2" t="s">
        <v>606</v>
      </c>
      <c r="L8408" s="2" t="s">
        <v>245</v>
      </c>
      <c r="M8408" s="1">
        <v>19711</v>
      </c>
      <c r="N8408" s="2" t="s">
        <v>148</v>
      </c>
      <c r="O8408" s="2" t="s">
        <v>9112</v>
      </c>
      <c r="P8408" s="2" t="s">
        <v>32</v>
      </c>
      <c r="Q8408" s="2" t="s">
        <v>65</v>
      </c>
      <c r="R8408" s="2" t="s">
        <v>9113</v>
      </c>
      <c r="S8408" s="1">
        <v>39.979999999999997</v>
      </c>
      <c r="T8408" s="1">
        <v>2</v>
      </c>
      <c r="U8408" s="1">
        <v>0</v>
      </c>
      <c r="V8408" s="5">
        <v>9.1953999999999994</v>
      </c>
    </row>
    <row r="8409" spans="1:22" ht="15" thickBot="1" x14ac:dyDescent="0.35">
      <c r="A8409" s="4">
        <v>8408</v>
      </c>
      <c r="B8409" s="2" t="s">
        <v>10010</v>
      </c>
      <c r="C8409" s="1">
        <v>2014</v>
      </c>
      <c r="D8409" s="3">
        <v>41829</v>
      </c>
      <c r="E8409" s="3">
        <v>41833</v>
      </c>
      <c r="F8409" s="2" t="s">
        <v>50</v>
      </c>
      <c r="G8409" s="2" t="s">
        <v>9873</v>
      </c>
      <c r="H8409" s="2" t="s">
        <v>9874</v>
      </c>
      <c r="I8409" s="2" t="s">
        <v>41</v>
      </c>
      <c r="J8409" s="2" t="s">
        <v>27</v>
      </c>
      <c r="K8409" s="2" t="s">
        <v>606</v>
      </c>
      <c r="L8409" s="2" t="s">
        <v>245</v>
      </c>
      <c r="M8409" s="1">
        <v>19711</v>
      </c>
      <c r="N8409" s="2" t="s">
        <v>148</v>
      </c>
      <c r="O8409" s="2" t="s">
        <v>4053</v>
      </c>
      <c r="P8409" s="2" t="s">
        <v>46</v>
      </c>
      <c r="Q8409" s="2" t="s">
        <v>68</v>
      </c>
      <c r="R8409" s="2" t="s">
        <v>4054</v>
      </c>
      <c r="S8409" s="1">
        <v>28.91</v>
      </c>
      <c r="T8409" s="1">
        <v>7</v>
      </c>
      <c r="U8409" s="1">
        <v>0</v>
      </c>
      <c r="V8409" s="5">
        <v>8.673</v>
      </c>
    </row>
    <row r="8410" spans="1:22" ht="15" thickBot="1" x14ac:dyDescent="0.35">
      <c r="A8410" s="4">
        <v>8409</v>
      </c>
      <c r="B8410" s="2" t="s">
        <v>10010</v>
      </c>
      <c r="C8410" s="1">
        <v>2014</v>
      </c>
      <c r="D8410" s="3">
        <v>41829</v>
      </c>
      <c r="E8410" s="3">
        <v>41833</v>
      </c>
      <c r="F8410" s="2" t="s">
        <v>50</v>
      </c>
      <c r="G8410" s="2" t="s">
        <v>9873</v>
      </c>
      <c r="H8410" s="2" t="s">
        <v>9874</v>
      </c>
      <c r="I8410" s="2" t="s">
        <v>41</v>
      </c>
      <c r="J8410" s="2" t="s">
        <v>27</v>
      </c>
      <c r="K8410" s="2" t="s">
        <v>606</v>
      </c>
      <c r="L8410" s="2" t="s">
        <v>245</v>
      </c>
      <c r="M8410" s="1">
        <v>19711</v>
      </c>
      <c r="N8410" s="2" t="s">
        <v>148</v>
      </c>
      <c r="O8410" s="2" t="s">
        <v>8357</v>
      </c>
      <c r="P8410" s="2" t="s">
        <v>46</v>
      </c>
      <c r="Q8410" s="2" t="s">
        <v>68</v>
      </c>
      <c r="R8410" s="2" t="s">
        <v>8358</v>
      </c>
      <c r="S8410" s="1">
        <v>174.95</v>
      </c>
      <c r="T8410" s="1">
        <v>5</v>
      </c>
      <c r="U8410" s="1">
        <v>0</v>
      </c>
      <c r="V8410" s="5">
        <v>45.487000000000002</v>
      </c>
    </row>
    <row r="8411" spans="1:22" ht="15" thickBot="1" x14ac:dyDescent="0.35">
      <c r="A8411" s="4">
        <v>8410</v>
      </c>
      <c r="B8411" s="2" t="s">
        <v>10011</v>
      </c>
      <c r="C8411" s="1">
        <v>2012</v>
      </c>
      <c r="D8411" s="3">
        <v>41254</v>
      </c>
      <c r="E8411" s="3">
        <v>41260</v>
      </c>
      <c r="F8411" s="2" t="s">
        <v>50</v>
      </c>
      <c r="G8411" s="2" t="s">
        <v>721</v>
      </c>
      <c r="H8411" s="2" t="s">
        <v>722</v>
      </c>
      <c r="I8411" s="2" t="s">
        <v>102</v>
      </c>
      <c r="J8411" s="2" t="s">
        <v>27</v>
      </c>
      <c r="K8411" s="2" t="s">
        <v>4898</v>
      </c>
      <c r="L8411" s="2" t="s">
        <v>43</v>
      </c>
      <c r="M8411" s="1">
        <v>92404</v>
      </c>
      <c r="N8411" s="2" t="s">
        <v>44</v>
      </c>
      <c r="O8411" s="2" t="s">
        <v>2557</v>
      </c>
      <c r="P8411" s="2" t="s">
        <v>46</v>
      </c>
      <c r="Q8411" s="2" t="s">
        <v>75</v>
      </c>
      <c r="R8411" s="2" t="s">
        <v>2558</v>
      </c>
      <c r="S8411" s="1">
        <v>110.52800000000001</v>
      </c>
      <c r="T8411" s="1">
        <v>4</v>
      </c>
      <c r="U8411" s="1">
        <v>0.2</v>
      </c>
      <c r="V8411" s="5">
        <v>38.684800000000003</v>
      </c>
    </row>
    <row r="8412" spans="1:22" ht="15" thickBot="1" x14ac:dyDescent="0.35">
      <c r="A8412" s="4">
        <v>8411</v>
      </c>
      <c r="B8412" s="2" t="s">
        <v>10012</v>
      </c>
      <c r="C8412" s="1">
        <v>2013</v>
      </c>
      <c r="D8412" s="3">
        <v>41594</v>
      </c>
      <c r="E8412" s="3">
        <v>41594</v>
      </c>
      <c r="F8412" s="2" t="s">
        <v>1290</v>
      </c>
      <c r="G8412" s="2" t="s">
        <v>226</v>
      </c>
      <c r="H8412" s="2" t="s">
        <v>227</v>
      </c>
      <c r="I8412" s="2" t="s">
        <v>41</v>
      </c>
      <c r="J8412" s="2" t="s">
        <v>27</v>
      </c>
      <c r="K8412" s="2" t="s">
        <v>2221</v>
      </c>
      <c r="L8412" s="2" t="s">
        <v>88</v>
      </c>
      <c r="M8412" s="1">
        <v>27217</v>
      </c>
      <c r="N8412" s="2" t="s">
        <v>30</v>
      </c>
      <c r="O8412" s="2" t="s">
        <v>510</v>
      </c>
      <c r="P8412" s="2" t="s">
        <v>32</v>
      </c>
      <c r="Q8412" s="2" t="s">
        <v>56</v>
      </c>
      <c r="R8412" s="2" t="s">
        <v>511</v>
      </c>
      <c r="S8412" s="1">
        <v>630.024</v>
      </c>
      <c r="T8412" s="1">
        <v>4</v>
      </c>
      <c r="U8412" s="1">
        <v>0.4</v>
      </c>
      <c r="V8412" s="5">
        <v>-199.5076</v>
      </c>
    </row>
    <row r="8413" spans="1:22" ht="15" thickBot="1" x14ac:dyDescent="0.35">
      <c r="A8413" s="4">
        <v>8412</v>
      </c>
      <c r="B8413" s="2" t="s">
        <v>10013</v>
      </c>
      <c r="C8413" s="1">
        <v>2013</v>
      </c>
      <c r="D8413" s="3">
        <v>41404</v>
      </c>
      <c r="E8413" s="3">
        <v>41407</v>
      </c>
      <c r="F8413" s="2" t="s">
        <v>23</v>
      </c>
      <c r="G8413" s="2" t="s">
        <v>4319</v>
      </c>
      <c r="H8413" s="2" t="s">
        <v>4320</v>
      </c>
      <c r="I8413" s="2" t="s">
        <v>26</v>
      </c>
      <c r="J8413" s="2" t="s">
        <v>27</v>
      </c>
      <c r="K8413" s="2" t="s">
        <v>1976</v>
      </c>
      <c r="L8413" s="2" t="s">
        <v>319</v>
      </c>
      <c r="M8413" s="1">
        <v>24153</v>
      </c>
      <c r="N8413" s="2" t="s">
        <v>30</v>
      </c>
      <c r="O8413" s="2" t="s">
        <v>770</v>
      </c>
      <c r="P8413" s="2" t="s">
        <v>46</v>
      </c>
      <c r="Q8413" s="2" t="s">
        <v>68</v>
      </c>
      <c r="R8413" s="2" t="s">
        <v>771</v>
      </c>
      <c r="S8413" s="1">
        <v>27.86</v>
      </c>
      <c r="T8413" s="1">
        <v>7</v>
      </c>
      <c r="U8413" s="1">
        <v>0</v>
      </c>
      <c r="V8413" s="5">
        <v>9.1937999999999995</v>
      </c>
    </row>
    <row r="8414" spans="1:22" ht="15" thickBot="1" x14ac:dyDescent="0.35">
      <c r="A8414" s="4">
        <v>8413</v>
      </c>
      <c r="B8414" s="2" t="s">
        <v>10014</v>
      </c>
      <c r="C8414" s="1">
        <v>2014</v>
      </c>
      <c r="D8414" s="3">
        <v>41709</v>
      </c>
      <c r="E8414" s="3">
        <v>41713</v>
      </c>
      <c r="F8414" s="2" t="s">
        <v>50</v>
      </c>
      <c r="G8414" s="2" t="s">
        <v>1704</v>
      </c>
      <c r="H8414" s="2" t="s">
        <v>1705</v>
      </c>
      <c r="I8414" s="2" t="s">
        <v>26</v>
      </c>
      <c r="J8414" s="2" t="s">
        <v>27</v>
      </c>
      <c r="K8414" s="2" t="s">
        <v>815</v>
      </c>
      <c r="L8414" s="2" t="s">
        <v>104</v>
      </c>
      <c r="M8414" s="1">
        <v>75217</v>
      </c>
      <c r="N8414" s="2" t="s">
        <v>105</v>
      </c>
      <c r="O8414" s="2" t="s">
        <v>2346</v>
      </c>
      <c r="P8414" s="2" t="s">
        <v>32</v>
      </c>
      <c r="Q8414" s="2" t="s">
        <v>56</v>
      </c>
      <c r="R8414" s="2" t="s">
        <v>2347</v>
      </c>
      <c r="S8414" s="1">
        <v>933.40800000000002</v>
      </c>
      <c r="T8414" s="1">
        <v>4</v>
      </c>
      <c r="U8414" s="1">
        <v>0.3</v>
      </c>
      <c r="V8414" s="5">
        <v>-173.34719999999999</v>
      </c>
    </row>
    <row r="8415" spans="1:22" ht="15" thickBot="1" x14ac:dyDescent="0.35">
      <c r="A8415" s="4">
        <v>8414</v>
      </c>
      <c r="B8415" s="2" t="s">
        <v>10015</v>
      </c>
      <c r="C8415" s="1">
        <v>2013</v>
      </c>
      <c r="D8415" s="3">
        <v>41626</v>
      </c>
      <c r="E8415" s="3">
        <v>41630</v>
      </c>
      <c r="F8415" s="2" t="s">
        <v>50</v>
      </c>
      <c r="G8415" s="2" t="s">
        <v>2822</v>
      </c>
      <c r="H8415" s="2" t="s">
        <v>2823</v>
      </c>
      <c r="I8415" s="2" t="s">
        <v>41</v>
      </c>
      <c r="J8415" s="2" t="s">
        <v>27</v>
      </c>
      <c r="K8415" s="2" t="s">
        <v>1127</v>
      </c>
      <c r="L8415" s="2" t="s">
        <v>104</v>
      </c>
      <c r="M8415" s="1">
        <v>76017</v>
      </c>
      <c r="N8415" s="2" t="s">
        <v>105</v>
      </c>
      <c r="O8415" s="2" t="s">
        <v>4785</v>
      </c>
      <c r="P8415" s="2" t="s">
        <v>46</v>
      </c>
      <c r="Q8415" s="2" t="s">
        <v>90</v>
      </c>
      <c r="R8415" s="2" t="s">
        <v>4786</v>
      </c>
      <c r="S8415" s="1">
        <v>51.84</v>
      </c>
      <c r="T8415" s="1">
        <v>10</v>
      </c>
      <c r="U8415" s="1">
        <v>0.2</v>
      </c>
      <c r="V8415" s="5">
        <v>18.143999999999998</v>
      </c>
    </row>
    <row r="8416" spans="1:22" ht="15" thickBot="1" x14ac:dyDescent="0.35">
      <c r="A8416" s="4">
        <v>8415</v>
      </c>
      <c r="B8416" s="2" t="s">
        <v>10015</v>
      </c>
      <c r="C8416" s="1">
        <v>2013</v>
      </c>
      <c r="D8416" s="3">
        <v>41626</v>
      </c>
      <c r="E8416" s="3">
        <v>41630</v>
      </c>
      <c r="F8416" s="2" t="s">
        <v>50</v>
      </c>
      <c r="G8416" s="2" t="s">
        <v>2822</v>
      </c>
      <c r="H8416" s="2" t="s">
        <v>2823</v>
      </c>
      <c r="I8416" s="2" t="s">
        <v>41</v>
      </c>
      <c r="J8416" s="2" t="s">
        <v>27</v>
      </c>
      <c r="K8416" s="2" t="s">
        <v>1127</v>
      </c>
      <c r="L8416" s="2" t="s">
        <v>104</v>
      </c>
      <c r="M8416" s="1">
        <v>76017</v>
      </c>
      <c r="N8416" s="2" t="s">
        <v>105</v>
      </c>
      <c r="O8416" s="2" t="s">
        <v>7136</v>
      </c>
      <c r="P8416" s="2" t="s">
        <v>71</v>
      </c>
      <c r="Q8416" s="2" t="s">
        <v>161</v>
      </c>
      <c r="R8416" s="2" t="s">
        <v>7137</v>
      </c>
      <c r="S8416" s="1">
        <v>165.6</v>
      </c>
      <c r="T8416" s="1">
        <v>3</v>
      </c>
      <c r="U8416" s="1">
        <v>0.2</v>
      </c>
      <c r="V8416" s="5">
        <v>-6.21</v>
      </c>
    </row>
    <row r="8417" spans="1:22" ht="15" thickBot="1" x14ac:dyDescent="0.35">
      <c r="A8417" s="4">
        <v>8416</v>
      </c>
      <c r="B8417" s="2" t="s">
        <v>10016</v>
      </c>
      <c r="C8417" s="1">
        <v>2014</v>
      </c>
      <c r="D8417" s="3">
        <v>41736</v>
      </c>
      <c r="E8417" s="3">
        <v>41742</v>
      </c>
      <c r="F8417" s="2" t="s">
        <v>50</v>
      </c>
      <c r="G8417" s="2" t="s">
        <v>4479</v>
      </c>
      <c r="H8417" s="2" t="s">
        <v>4480</v>
      </c>
      <c r="I8417" s="2" t="s">
        <v>102</v>
      </c>
      <c r="J8417" s="2" t="s">
        <v>27</v>
      </c>
      <c r="K8417" s="2" t="s">
        <v>5178</v>
      </c>
      <c r="L8417" s="2" t="s">
        <v>489</v>
      </c>
      <c r="M8417" s="1">
        <v>52302</v>
      </c>
      <c r="N8417" s="2" t="s">
        <v>105</v>
      </c>
      <c r="O8417" s="2" t="s">
        <v>1054</v>
      </c>
      <c r="P8417" s="2" t="s">
        <v>46</v>
      </c>
      <c r="Q8417" s="2" t="s">
        <v>90</v>
      </c>
      <c r="R8417" s="2" t="s">
        <v>186</v>
      </c>
      <c r="S8417" s="1">
        <v>106.32</v>
      </c>
      <c r="T8417" s="1">
        <v>3</v>
      </c>
      <c r="U8417" s="1">
        <v>0</v>
      </c>
      <c r="V8417" s="5">
        <v>49.970399999999998</v>
      </c>
    </row>
    <row r="8418" spans="1:22" ht="15" thickBot="1" x14ac:dyDescent="0.35">
      <c r="A8418" s="4">
        <v>8417</v>
      </c>
      <c r="B8418" s="2" t="s">
        <v>10017</v>
      </c>
      <c r="C8418" s="1">
        <v>2014</v>
      </c>
      <c r="D8418" s="3">
        <v>41769</v>
      </c>
      <c r="E8418" s="3">
        <v>41771</v>
      </c>
      <c r="F8418" s="2" t="s">
        <v>188</v>
      </c>
      <c r="G8418" s="2" t="s">
        <v>6478</v>
      </c>
      <c r="H8418" s="2" t="s">
        <v>6479</v>
      </c>
      <c r="I8418" s="2" t="s">
        <v>102</v>
      </c>
      <c r="J8418" s="2" t="s">
        <v>27</v>
      </c>
      <c r="K8418" s="2" t="s">
        <v>95</v>
      </c>
      <c r="L8418" s="2" t="s">
        <v>96</v>
      </c>
      <c r="M8418" s="1">
        <v>98105</v>
      </c>
      <c r="N8418" s="2" t="s">
        <v>44</v>
      </c>
      <c r="O8418" s="2" t="s">
        <v>3144</v>
      </c>
      <c r="P8418" s="2" t="s">
        <v>46</v>
      </c>
      <c r="Q8418" s="2" t="s">
        <v>75</v>
      </c>
      <c r="R8418" s="2" t="s">
        <v>3145</v>
      </c>
      <c r="S8418" s="1">
        <v>147.91999999999999</v>
      </c>
      <c r="T8418" s="1">
        <v>5</v>
      </c>
      <c r="U8418" s="1">
        <v>0.2</v>
      </c>
      <c r="V8418" s="5">
        <v>46.225000000000001</v>
      </c>
    </row>
    <row r="8419" spans="1:22" ht="15" thickBot="1" x14ac:dyDescent="0.35">
      <c r="A8419" s="4">
        <v>8418</v>
      </c>
      <c r="B8419" s="2" t="s">
        <v>10017</v>
      </c>
      <c r="C8419" s="1">
        <v>2014</v>
      </c>
      <c r="D8419" s="3">
        <v>41769</v>
      </c>
      <c r="E8419" s="3">
        <v>41771</v>
      </c>
      <c r="F8419" s="2" t="s">
        <v>188</v>
      </c>
      <c r="G8419" s="2" t="s">
        <v>6478</v>
      </c>
      <c r="H8419" s="2" t="s">
        <v>6479</v>
      </c>
      <c r="I8419" s="2" t="s">
        <v>102</v>
      </c>
      <c r="J8419" s="2" t="s">
        <v>27</v>
      </c>
      <c r="K8419" s="2" t="s">
        <v>95</v>
      </c>
      <c r="L8419" s="2" t="s">
        <v>96</v>
      </c>
      <c r="M8419" s="1">
        <v>98105</v>
      </c>
      <c r="N8419" s="2" t="s">
        <v>44</v>
      </c>
      <c r="O8419" s="2" t="s">
        <v>277</v>
      </c>
      <c r="P8419" s="2" t="s">
        <v>46</v>
      </c>
      <c r="Q8419" s="2" t="s">
        <v>59</v>
      </c>
      <c r="R8419" s="2" t="s">
        <v>278</v>
      </c>
      <c r="S8419" s="1">
        <v>104.28</v>
      </c>
      <c r="T8419" s="1">
        <v>3</v>
      </c>
      <c r="U8419" s="1">
        <v>0</v>
      </c>
      <c r="V8419" s="5">
        <v>26.07</v>
      </c>
    </row>
    <row r="8420" spans="1:22" ht="15" thickBot="1" x14ac:dyDescent="0.35">
      <c r="A8420" s="4">
        <v>8419</v>
      </c>
      <c r="B8420" s="2" t="s">
        <v>10017</v>
      </c>
      <c r="C8420" s="1">
        <v>2014</v>
      </c>
      <c r="D8420" s="3">
        <v>41769</v>
      </c>
      <c r="E8420" s="3">
        <v>41771</v>
      </c>
      <c r="F8420" s="2" t="s">
        <v>188</v>
      </c>
      <c r="G8420" s="2" t="s">
        <v>6478</v>
      </c>
      <c r="H8420" s="2" t="s">
        <v>6479</v>
      </c>
      <c r="I8420" s="2" t="s">
        <v>102</v>
      </c>
      <c r="J8420" s="2" t="s">
        <v>27</v>
      </c>
      <c r="K8420" s="2" t="s">
        <v>95</v>
      </c>
      <c r="L8420" s="2" t="s">
        <v>96</v>
      </c>
      <c r="M8420" s="1">
        <v>98105</v>
      </c>
      <c r="N8420" s="2" t="s">
        <v>44</v>
      </c>
      <c r="O8420" s="2" t="s">
        <v>2880</v>
      </c>
      <c r="P8420" s="2" t="s">
        <v>32</v>
      </c>
      <c r="Q8420" s="2" t="s">
        <v>56</v>
      </c>
      <c r="R8420" s="2" t="s">
        <v>2881</v>
      </c>
      <c r="S8420" s="1">
        <v>286.85000000000002</v>
      </c>
      <c r="T8420" s="1">
        <v>1</v>
      </c>
      <c r="U8420" s="1">
        <v>0</v>
      </c>
      <c r="V8420" s="5">
        <v>63.106999999999999</v>
      </c>
    </row>
    <row r="8421" spans="1:22" ht="15" thickBot="1" x14ac:dyDescent="0.35">
      <c r="A8421" s="4">
        <v>8420</v>
      </c>
      <c r="B8421" s="2" t="s">
        <v>10017</v>
      </c>
      <c r="C8421" s="1">
        <v>2014</v>
      </c>
      <c r="D8421" s="3">
        <v>41769</v>
      </c>
      <c r="E8421" s="3">
        <v>41771</v>
      </c>
      <c r="F8421" s="2" t="s">
        <v>188</v>
      </c>
      <c r="G8421" s="2" t="s">
        <v>6478</v>
      </c>
      <c r="H8421" s="2" t="s">
        <v>6479</v>
      </c>
      <c r="I8421" s="2" t="s">
        <v>102</v>
      </c>
      <c r="J8421" s="2" t="s">
        <v>27</v>
      </c>
      <c r="K8421" s="2" t="s">
        <v>95</v>
      </c>
      <c r="L8421" s="2" t="s">
        <v>96</v>
      </c>
      <c r="M8421" s="1">
        <v>98105</v>
      </c>
      <c r="N8421" s="2" t="s">
        <v>44</v>
      </c>
      <c r="O8421" s="2" t="s">
        <v>8521</v>
      </c>
      <c r="P8421" s="2" t="s">
        <v>46</v>
      </c>
      <c r="Q8421" s="2" t="s">
        <v>59</v>
      </c>
      <c r="R8421" s="2" t="s">
        <v>8522</v>
      </c>
      <c r="S8421" s="1">
        <v>66.959999999999994</v>
      </c>
      <c r="T8421" s="1">
        <v>4</v>
      </c>
      <c r="U8421" s="1">
        <v>0</v>
      </c>
      <c r="V8421" s="5">
        <v>2.6783999999999999</v>
      </c>
    </row>
    <row r="8422" spans="1:22" ht="15" thickBot="1" x14ac:dyDescent="0.35">
      <c r="A8422" s="4">
        <v>8421</v>
      </c>
      <c r="B8422" s="2" t="s">
        <v>10017</v>
      </c>
      <c r="C8422" s="1">
        <v>2014</v>
      </c>
      <c r="D8422" s="3">
        <v>41769</v>
      </c>
      <c r="E8422" s="3">
        <v>41771</v>
      </c>
      <c r="F8422" s="2" t="s">
        <v>188</v>
      </c>
      <c r="G8422" s="2" t="s">
        <v>6478</v>
      </c>
      <c r="H8422" s="2" t="s">
        <v>6479</v>
      </c>
      <c r="I8422" s="2" t="s">
        <v>102</v>
      </c>
      <c r="J8422" s="2" t="s">
        <v>27</v>
      </c>
      <c r="K8422" s="2" t="s">
        <v>95</v>
      </c>
      <c r="L8422" s="2" t="s">
        <v>96</v>
      </c>
      <c r="M8422" s="1">
        <v>98105</v>
      </c>
      <c r="N8422" s="2" t="s">
        <v>44</v>
      </c>
      <c r="O8422" s="2" t="s">
        <v>5474</v>
      </c>
      <c r="P8422" s="2" t="s">
        <v>71</v>
      </c>
      <c r="Q8422" s="2" t="s">
        <v>161</v>
      </c>
      <c r="R8422" s="2" t="s">
        <v>5475</v>
      </c>
      <c r="S8422" s="1">
        <v>199.98</v>
      </c>
      <c r="T8422" s="1">
        <v>2</v>
      </c>
      <c r="U8422" s="1">
        <v>0</v>
      </c>
      <c r="V8422" s="5">
        <v>87.991200000000006</v>
      </c>
    </row>
    <row r="8423" spans="1:22" ht="15" thickBot="1" x14ac:dyDescent="0.35">
      <c r="A8423" s="4">
        <v>8422</v>
      </c>
      <c r="B8423" s="2" t="s">
        <v>10018</v>
      </c>
      <c r="C8423" s="1">
        <v>2014</v>
      </c>
      <c r="D8423" s="3">
        <v>41925</v>
      </c>
      <c r="E8423" s="3">
        <v>41929</v>
      </c>
      <c r="F8423" s="2" t="s">
        <v>50</v>
      </c>
      <c r="G8423" s="2" t="s">
        <v>646</v>
      </c>
      <c r="H8423" s="2" t="s">
        <v>647</v>
      </c>
      <c r="I8423" s="2" t="s">
        <v>26</v>
      </c>
      <c r="J8423" s="2" t="s">
        <v>27</v>
      </c>
      <c r="K8423" s="2" t="s">
        <v>1119</v>
      </c>
      <c r="L8423" s="2" t="s">
        <v>788</v>
      </c>
      <c r="M8423" s="1">
        <v>8701</v>
      </c>
      <c r="N8423" s="2" t="s">
        <v>148</v>
      </c>
      <c r="O8423" s="2" t="s">
        <v>246</v>
      </c>
      <c r="P8423" s="2" t="s">
        <v>71</v>
      </c>
      <c r="Q8423" s="2" t="s">
        <v>161</v>
      </c>
      <c r="R8423" s="2" t="s">
        <v>247</v>
      </c>
      <c r="S8423" s="1">
        <v>45</v>
      </c>
      <c r="T8423" s="1">
        <v>3</v>
      </c>
      <c r="U8423" s="1">
        <v>0</v>
      </c>
      <c r="V8423" s="5">
        <v>4.95</v>
      </c>
    </row>
    <row r="8424" spans="1:22" ht="15" thickBot="1" x14ac:dyDescent="0.35">
      <c r="A8424" s="4">
        <v>8423</v>
      </c>
      <c r="B8424" s="2" t="s">
        <v>10018</v>
      </c>
      <c r="C8424" s="1">
        <v>2014</v>
      </c>
      <c r="D8424" s="3">
        <v>41925</v>
      </c>
      <c r="E8424" s="3">
        <v>41929</v>
      </c>
      <c r="F8424" s="2" t="s">
        <v>50</v>
      </c>
      <c r="G8424" s="2" t="s">
        <v>646</v>
      </c>
      <c r="H8424" s="2" t="s">
        <v>647</v>
      </c>
      <c r="I8424" s="2" t="s">
        <v>26</v>
      </c>
      <c r="J8424" s="2" t="s">
        <v>27</v>
      </c>
      <c r="K8424" s="2" t="s">
        <v>1119</v>
      </c>
      <c r="L8424" s="2" t="s">
        <v>788</v>
      </c>
      <c r="M8424" s="1">
        <v>8701</v>
      </c>
      <c r="N8424" s="2" t="s">
        <v>148</v>
      </c>
      <c r="O8424" s="2" t="s">
        <v>499</v>
      </c>
      <c r="P8424" s="2" t="s">
        <v>46</v>
      </c>
      <c r="Q8424" s="2" t="s">
        <v>269</v>
      </c>
      <c r="R8424" s="2" t="s">
        <v>500</v>
      </c>
      <c r="S8424" s="1">
        <v>17.899999999999999</v>
      </c>
      <c r="T8424" s="1">
        <v>5</v>
      </c>
      <c r="U8424" s="1">
        <v>0</v>
      </c>
      <c r="V8424" s="5">
        <v>8.7710000000000008</v>
      </c>
    </row>
    <row r="8425" spans="1:22" ht="15" thickBot="1" x14ac:dyDescent="0.35">
      <c r="A8425" s="4">
        <v>8424</v>
      </c>
      <c r="B8425" s="2" t="s">
        <v>10018</v>
      </c>
      <c r="C8425" s="1">
        <v>2014</v>
      </c>
      <c r="D8425" s="3">
        <v>41925</v>
      </c>
      <c r="E8425" s="3">
        <v>41929</v>
      </c>
      <c r="F8425" s="2" t="s">
        <v>50</v>
      </c>
      <c r="G8425" s="2" t="s">
        <v>646</v>
      </c>
      <c r="H8425" s="2" t="s">
        <v>647</v>
      </c>
      <c r="I8425" s="2" t="s">
        <v>26</v>
      </c>
      <c r="J8425" s="2" t="s">
        <v>27</v>
      </c>
      <c r="K8425" s="2" t="s">
        <v>1119</v>
      </c>
      <c r="L8425" s="2" t="s">
        <v>788</v>
      </c>
      <c r="M8425" s="1">
        <v>8701</v>
      </c>
      <c r="N8425" s="2" t="s">
        <v>148</v>
      </c>
      <c r="O8425" s="2" t="s">
        <v>7433</v>
      </c>
      <c r="P8425" s="2" t="s">
        <v>32</v>
      </c>
      <c r="Q8425" s="2" t="s">
        <v>65</v>
      </c>
      <c r="R8425" s="2" t="s">
        <v>7434</v>
      </c>
      <c r="S8425" s="1">
        <v>40.479999999999997</v>
      </c>
      <c r="T8425" s="1">
        <v>2</v>
      </c>
      <c r="U8425" s="1">
        <v>0</v>
      </c>
      <c r="V8425" s="5">
        <v>17.406400000000001</v>
      </c>
    </row>
    <row r="8426" spans="1:22" ht="15" thickBot="1" x14ac:dyDescent="0.35">
      <c r="A8426" s="4">
        <v>8425</v>
      </c>
      <c r="B8426" s="2" t="s">
        <v>10018</v>
      </c>
      <c r="C8426" s="1">
        <v>2014</v>
      </c>
      <c r="D8426" s="3">
        <v>41925</v>
      </c>
      <c r="E8426" s="3">
        <v>41929</v>
      </c>
      <c r="F8426" s="2" t="s">
        <v>50</v>
      </c>
      <c r="G8426" s="2" t="s">
        <v>646</v>
      </c>
      <c r="H8426" s="2" t="s">
        <v>647</v>
      </c>
      <c r="I8426" s="2" t="s">
        <v>26</v>
      </c>
      <c r="J8426" s="2" t="s">
        <v>27</v>
      </c>
      <c r="K8426" s="2" t="s">
        <v>1119</v>
      </c>
      <c r="L8426" s="2" t="s">
        <v>788</v>
      </c>
      <c r="M8426" s="1">
        <v>8701</v>
      </c>
      <c r="N8426" s="2" t="s">
        <v>148</v>
      </c>
      <c r="O8426" s="2" t="s">
        <v>5778</v>
      </c>
      <c r="P8426" s="2" t="s">
        <v>32</v>
      </c>
      <c r="Q8426" s="2" t="s">
        <v>33</v>
      </c>
      <c r="R8426" s="2" t="s">
        <v>5779</v>
      </c>
      <c r="S8426" s="1">
        <v>2154.9</v>
      </c>
      <c r="T8426" s="1">
        <v>5</v>
      </c>
      <c r="U8426" s="1">
        <v>0</v>
      </c>
      <c r="V8426" s="5">
        <v>129.29400000000001</v>
      </c>
    </row>
    <row r="8427" spans="1:22" ht="15" thickBot="1" x14ac:dyDescent="0.35">
      <c r="A8427" s="4">
        <v>8426</v>
      </c>
      <c r="B8427" s="2" t="s">
        <v>10019</v>
      </c>
      <c r="C8427" s="1">
        <v>2013</v>
      </c>
      <c r="D8427" s="3">
        <v>41515</v>
      </c>
      <c r="E8427" s="3">
        <v>41517</v>
      </c>
      <c r="F8427" s="2" t="s">
        <v>188</v>
      </c>
      <c r="G8427" s="2" t="s">
        <v>4136</v>
      </c>
      <c r="H8427" s="2" t="s">
        <v>4137</v>
      </c>
      <c r="I8427" s="2" t="s">
        <v>41</v>
      </c>
      <c r="J8427" s="2" t="s">
        <v>27</v>
      </c>
      <c r="K8427" s="2" t="s">
        <v>1007</v>
      </c>
      <c r="L8427" s="2" t="s">
        <v>498</v>
      </c>
      <c r="M8427" s="1">
        <v>45231</v>
      </c>
      <c r="N8427" s="2" t="s">
        <v>148</v>
      </c>
      <c r="O8427" s="2" t="s">
        <v>8214</v>
      </c>
      <c r="P8427" s="2" t="s">
        <v>46</v>
      </c>
      <c r="Q8427" s="2" t="s">
        <v>75</v>
      </c>
      <c r="R8427" s="2" t="s">
        <v>8215</v>
      </c>
      <c r="S8427" s="1">
        <v>18.431999999999999</v>
      </c>
      <c r="T8427" s="1">
        <v>8</v>
      </c>
      <c r="U8427" s="1">
        <v>0.7</v>
      </c>
      <c r="V8427" s="5">
        <v>-12.288</v>
      </c>
    </row>
    <row r="8428" spans="1:22" ht="15" thickBot="1" x14ac:dyDescent="0.35">
      <c r="A8428" s="4">
        <v>8427</v>
      </c>
      <c r="B8428" s="2" t="s">
        <v>10020</v>
      </c>
      <c r="C8428" s="1">
        <v>2012</v>
      </c>
      <c r="D8428" s="3">
        <v>41184</v>
      </c>
      <c r="E8428" s="3">
        <v>41189</v>
      </c>
      <c r="F8428" s="2" t="s">
        <v>50</v>
      </c>
      <c r="G8428" s="2" t="s">
        <v>2178</v>
      </c>
      <c r="H8428" s="2" t="s">
        <v>2179</v>
      </c>
      <c r="I8428" s="2" t="s">
        <v>26</v>
      </c>
      <c r="J8428" s="2" t="s">
        <v>27</v>
      </c>
      <c r="K8428" s="2" t="s">
        <v>7000</v>
      </c>
      <c r="L8428" s="2" t="s">
        <v>457</v>
      </c>
      <c r="M8428" s="1">
        <v>80229</v>
      </c>
      <c r="N8428" s="2" t="s">
        <v>44</v>
      </c>
      <c r="O8428" s="2" t="s">
        <v>9981</v>
      </c>
      <c r="P8428" s="2" t="s">
        <v>46</v>
      </c>
      <c r="Q8428" s="2" t="s">
        <v>578</v>
      </c>
      <c r="R8428" s="2" t="s">
        <v>9982</v>
      </c>
      <c r="S8428" s="1">
        <v>10.944000000000001</v>
      </c>
      <c r="T8428" s="1">
        <v>2</v>
      </c>
      <c r="U8428" s="1">
        <v>0.2</v>
      </c>
      <c r="V8428" s="5">
        <v>0.95760000000000001</v>
      </c>
    </row>
    <row r="8429" spans="1:22" ht="15" thickBot="1" x14ac:dyDescent="0.35">
      <c r="A8429" s="4">
        <v>8428</v>
      </c>
      <c r="B8429" s="2" t="s">
        <v>10021</v>
      </c>
      <c r="C8429" s="1">
        <v>2014</v>
      </c>
      <c r="D8429" s="3">
        <v>41967</v>
      </c>
      <c r="E8429" s="3">
        <v>41969</v>
      </c>
      <c r="F8429" s="2" t="s">
        <v>188</v>
      </c>
      <c r="G8429" s="2" t="s">
        <v>3535</v>
      </c>
      <c r="H8429" s="2" t="s">
        <v>3536</v>
      </c>
      <c r="I8429" s="2" t="s">
        <v>26</v>
      </c>
      <c r="J8429" s="2" t="s">
        <v>27</v>
      </c>
      <c r="K8429" s="2" t="s">
        <v>566</v>
      </c>
      <c r="L8429" s="2" t="s">
        <v>238</v>
      </c>
      <c r="M8429" s="1">
        <v>48066</v>
      </c>
      <c r="N8429" s="2" t="s">
        <v>105</v>
      </c>
      <c r="O8429" s="2" t="s">
        <v>1868</v>
      </c>
      <c r="P8429" s="2" t="s">
        <v>46</v>
      </c>
      <c r="Q8429" s="2" t="s">
        <v>578</v>
      </c>
      <c r="R8429" s="2" t="s">
        <v>186</v>
      </c>
      <c r="S8429" s="1">
        <v>4.3600000000000003</v>
      </c>
      <c r="T8429" s="1">
        <v>2</v>
      </c>
      <c r="U8429" s="1">
        <v>0</v>
      </c>
      <c r="V8429" s="5">
        <v>0.1744</v>
      </c>
    </row>
    <row r="8430" spans="1:22" ht="15" thickBot="1" x14ac:dyDescent="0.35">
      <c r="A8430" s="4">
        <v>8429</v>
      </c>
      <c r="B8430" s="2" t="s">
        <v>10022</v>
      </c>
      <c r="C8430" s="1">
        <v>2014</v>
      </c>
      <c r="D8430" s="3">
        <v>41956</v>
      </c>
      <c r="E8430" s="3">
        <v>41960</v>
      </c>
      <c r="F8430" s="2" t="s">
        <v>50</v>
      </c>
      <c r="G8430" s="2" t="s">
        <v>1183</v>
      </c>
      <c r="H8430" s="2" t="s">
        <v>1184</v>
      </c>
      <c r="I8430" s="2" t="s">
        <v>41</v>
      </c>
      <c r="J8430" s="2" t="s">
        <v>27</v>
      </c>
      <c r="K8430" s="2" t="s">
        <v>4075</v>
      </c>
      <c r="L8430" s="2" t="s">
        <v>310</v>
      </c>
      <c r="M8430" s="1">
        <v>85281</v>
      </c>
      <c r="N8430" s="2" t="s">
        <v>44</v>
      </c>
      <c r="O8430" s="2" t="s">
        <v>5895</v>
      </c>
      <c r="P8430" s="2" t="s">
        <v>71</v>
      </c>
      <c r="Q8430" s="2" t="s">
        <v>161</v>
      </c>
      <c r="R8430" s="2" t="s">
        <v>5896</v>
      </c>
      <c r="S8430" s="1">
        <v>62.351999999999997</v>
      </c>
      <c r="T8430" s="1">
        <v>6</v>
      </c>
      <c r="U8430" s="1">
        <v>0.2</v>
      </c>
      <c r="V8430" s="5">
        <v>-10.9116</v>
      </c>
    </row>
    <row r="8431" spans="1:22" ht="15" thickBot="1" x14ac:dyDescent="0.35">
      <c r="A8431" s="4">
        <v>8430</v>
      </c>
      <c r="B8431" s="2" t="s">
        <v>10023</v>
      </c>
      <c r="C8431" s="1">
        <v>2013</v>
      </c>
      <c r="D8431" s="3">
        <v>41628</v>
      </c>
      <c r="E8431" s="3">
        <v>41630</v>
      </c>
      <c r="F8431" s="2" t="s">
        <v>23</v>
      </c>
      <c r="G8431" s="2" t="s">
        <v>486</v>
      </c>
      <c r="H8431" s="2" t="s">
        <v>487</v>
      </c>
      <c r="I8431" s="2" t="s">
        <v>26</v>
      </c>
      <c r="J8431" s="2" t="s">
        <v>27</v>
      </c>
      <c r="K8431" s="2" t="s">
        <v>4771</v>
      </c>
      <c r="L8431" s="2" t="s">
        <v>147</v>
      </c>
      <c r="M8431" s="1">
        <v>19601</v>
      </c>
      <c r="N8431" s="2" t="s">
        <v>148</v>
      </c>
      <c r="O8431" s="2" t="s">
        <v>7014</v>
      </c>
      <c r="P8431" s="2" t="s">
        <v>32</v>
      </c>
      <c r="Q8431" s="2" t="s">
        <v>65</v>
      </c>
      <c r="R8431" s="2" t="s">
        <v>7015</v>
      </c>
      <c r="S8431" s="1">
        <v>303.92</v>
      </c>
      <c r="T8431" s="1">
        <v>5</v>
      </c>
      <c r="U8431" s="1">
        <v>0.2</v>
      </c>
      <c r="V8431" s="5">
        <v>-30.391999999999999</v>
      </c>
    </row>
    <row r="8432" spans="1:22" ht="15" thickBot="1" x14ac:dyDescent="0.35">
      <c r="A8432" s="4">
        <v>8431</v>
      </c>
      <c r="B8432" s="2" t="s">
        <v>10024</v>
      </c>
      <c r="C8432" s="1">
        <v>2011</v>
      </c>
      <c r="D8432" s="3">
        <v>40632</v>
      </c>
      <c r="E8432" s="3">
        <v>40638</v>
      </c>
      <c r="F8432" s="2" t="s">
        <v>50</v>
      </c>
      <c r="G8432" s="2" t="s">
        <v>3302</v>
      </c>
      <c r="H8432" s="2" t="s">
        <v>3303</v>
      </c>
      <c r="I8432" s="2" t="s">
        <v>26</v>
      </c>
      <c r="J8432" s="2" t="s">
        <v>27</v>
      </c>
      <c r="K8432" s="2" t="s">
        <v>6121</v>
      </c>
      <c r="L8432" s="2" t="s">
        <v>229</v>
      </c>
      <c r="M8432" s="1">
        <v>55124</v>
      </c>
      <c r="N8432" s="2" t="s">
        <v>105</v>
      </c>
      <c r="O8432" s="2" t="s">
        <v>2164</v>
      </c>
      <c r="P8432" s="2" t="s">
        <v>46</v>
      </c>
      <c r="Q8432" s="2" t="s">
        <v>59</v>
      </c>
      <c r="R8432" s="2" t="s">
        <v>2165</v>
      </c>
      <c r="S8432" s="1">
        <v>129.30000000000001</v>
      </c>
      <c r="T8432" s="1">
        <v>2</v>
      </c>
      <c r="U8432" s="1">
        <v>0</v>
      </c>
      <c r="V8432" s="5">
        <v>6.4649999999999999</v>
      </c>
    </row>
    <row r="8433" spans="1:22" ht="15" thickBot="1" x14ac:dyDescent="0.35">
      <c r="A8433" s="4">
        <v>8432</v>
      </c>
      <c r="B8433" s="2" t="s">
        <v>10025</v>
      </c>
      <c r="C8433" s="1">
        <v>2014</v>
      </c>
      <c r="D8433" s="3">
        <v>41952</v>
      </c>
      <c r="E8433" s="3">
        <v>41957</v>
      </c>
      <c r="F8433" s="2" t="s">
        <v>50</v>
      </c>
      <c r="G8433" s="2" t="s">
        <v>5714</v>
      </c>
      <c r="H8433" s="2" t="s">
        <v>5715</v>
      </c>
      <c r="I8433" s="2" t="s">
        <v>41</v>
      </c>
      <c r="J8433" s="2" t="s">
        <v>27</v>
      </c>
      <c r="K8433" s="2" t="s">
        <v>4492</v>
      </c>
      <c r="L8433" s="2" t="s">
        <v>2735</v>
      </c>
      <c r="M8433" s="1">
        <v>21215</v>
      </c>
      <c r="N8433" s="2" t="s">
        <v>148</v>
      </c>
      <c r="O8433" s="2" t="s">
        <v>3507</v>
      </c>
      <c r="P8433" s="2" t="s">
        <v>32</v>
      </c>
      <c r="Q8433" s="2" t="s">
        <v>65</v>
      </c>
      <c r="R8433" s="2" t="s">
        <v>3508</v>
      </c>
      <c r="S8433" s="1">
        <v>274.2</v>
      </c>
      <c r="T8433" s="1">
        <v>10</v>
      </c>
      <c r="U8433" s="1">
        <v>0</v>
      </c>
      <c r="V8433" s="5">
        <v>112.422</v>
      </c>
    </row>
    <row r="8434" spans="1:22" ht="15" thickBot="1" x14ac:dyDescent="0.35">
      <c r="A8434" s="4">
        <v>8433</v>
      </c>
      <c r="B8434" s="2" t="s">
        <v>10026</v>
      </c>
      <c r="C8434" s="1">
        <v>2011</v>
      </c>
      <c r="D8434" s="3">
        <v>40800</v>
      </c>
      <c r="E8434" s="3">
        <v>40804</v>
      </c>
      <c r="F8434" s="2" t="s">
        <v>23</v>
      </c>
      <c r="G8434" s="2" t="s">
        <v>5376</v>
      </c>
      <c r="H8434" s="2" t="s">
        <v>5377</v>
      </c>
      <c r="I8434" s="2" t="s">
        <v>41</v>
      </c>
      <c r="J8434" s="2" t="s">
        <v>27</v>
      </c>
      <c r="K8434" s="2" t="s">
        <v>5969</v>
      </c>
      <c r="L8434" s="2" t="s">
        <v>104</v>
      </c>
      <c r="M8434" s="1">
        <v>78415</v>
      </c>
      <c r="N8434" s="2" t="s">
        <v>105</v>
      </c>
      <c r="O8434" s="2" t="s">
        <v>3795</v>
      </c>
      <c r="P8434" s="2" t="s">
        <v>46</v>
      </c>
      <c r="Q8434" s="2" t="s">
        <v>269</v>
      </c>
      <c r="R8434" s="2" t="s">
        <v>3796</v>
      </c>
      <c r="S8434" s="1">
        <v>6.048</v>
      </c>
      <c r="T8434" s="1">
        <v>4</v>
      </c>
      <c r="U8434" s="1">
        <v>0.2</v>
      </c>
      <c r="V8434" s="5">
        <v>-1.3608</v>
      </c>
    </row>
    <row r="8435" spans="1:22" ht="15" thickBot="1" x14ac:dyDescent="0.35">
      <c r="A8435" s="4">
        <v>8434</v>
      </c>
      <c r="B8435" s="2" t="s">
        <v>10026</v>
      </c>
      <c r="C8435" s="1">
        <v>2011</v>
      </c>
      <c r="D8435" s="3">
        <v>40800</v>
      </c>
      <c r="E8435" s="3">
        <v>40804</v>
      </c>
      <c r="F8435" s="2" t="s">
        <v>23</v>
      </c>
      <c r="G8435" s="2" t="s">
        <v>5376</v>
      </c>
      <c r="H8435" s="2" t="s">
        <v>5377</v>
      </c>
      <c r="I8435" s="2" t="s">
        <v>41</v>
      </c>
      <c r="J8435" s="2" t="s">
        <v>27</v>
      </c>
      <c r="K8435" s="2" t="s">
        <v>5969</v>
      </c>
      <c r="L8435" s="2" t="s">
        <v>104</v>
      </c>
      <c r="M8435" s="1">
        <v>78415</v>
      </c>
      <c r="N8435" s="2" t="s">
        <v>105</v>
      </c>
      <c r="O8435" s="2" t="s">
        <v>6587</v>
      </c>
      <c r="P8435" s="2" t="s">
        <v>46</v>
      </c>
      <c r="Q8435" s="2" t="s">
        <v>90</v>
      </c>
      <c r="R8435" s="2" t="s">
        <v>6588</v>
      </c>
      <c r="S8435" s="1">
        <v>6.8479999999999999</v>
      </c>
      <c r="T8435" s="1">
        <v>2</v>
      </c>
      <c r="U8435" s="1">
        <v>0.2</v>
      </c>
      <c r="V8435" s="5">
        <v>2.14</v>
      </c>
    </row>
    <row r="8436" spans="1:22" ht="15" thickBot="1" x14ac:dyDescent="0.35">
      <c r="A8436" s="4">
        <v>8435</v>
      </c>
      <c r="B8436" s="2" t="s">
        <v>10026</v>
      </c>
      <c r="C8436" s="1">
        <v>2011</v>
      </c>
      <c r="D8436" s="3">
        <v>40800</v>
      </c>
      <c r="E8436" s="3">
        <v>40804</v>
      </c>
      <c r="F8436" s="2" t="s">
        <v>23</v>
      </c>
      <c r="G8436" s="2" t="s">
        <v>5376</v>
      </c>
      <c r="H8436" s="2" t="s">
        <v>5377</v>
      </c>
      <c r="I8436" s="2" t="s">
        <v>41</v>
      </c>
      <c r="J8436" s="2" t="s">
        <v>27</v>
      </c>
      <c r="K8436" s="2" t="s">
        <v>5969</v>
      </c>
      <c r="L8436" s="2" t="s">
        <v>104</v>
      </c>
      <c r="M8436" s="1">
        <v>78415</v>
      </c>
      <c r="N8436" s="2" t="s">
        <v>105</v>
      </c>
      <c r="O8436" s="2" t="s">
        <v>6190</v>
      </c>
      <c r="P8436" s="2" t="s">
        <v>32</v>
      </c>
      <c r="Q8436" s="2" t="s">
        <v>65</v>
      </c>
      <c r="R8436" s="2" t="s">
        <v>6191</v>
      </c>
      <c r="S8436" s="1">
        <v>9.9600000000000009</v>
      </c>
      <c r="T8436" s="1">
        <v>5</v>
      </c>
      <c r="U8436" s="1">
        <v>0.6</v>
      </c>
      <c r="V8436" s="5">
        <v>-6.7229999999999999</v>
      </c>
    </row>
    <row r="8437" spans="1:22" ht="15" thickBot="1" x14ac:dyDescent="0.35">
      <c r="A8437" s="4">
        <v>8436</v>
      </c>
      <c r="B8437" s="2" t="s">
        <v>10026</v>
      </c>
      <c r="C8437" s="1">
        <v>2011</v>
      </c>
      <c r="D8437" s="3">
        <v>40800</v>
      </c>
      <c r="E8437" s="3">
        <v>40804</v>
      </c>
      <c r="F8437" s="2" t="s">
        <v>23</v>
      </c>
      <c r="G8437" s="2" t="s">
        <v>5376</v>
      </c>
      <c r="H8437" s="2" t="s">
        <v>5377</v>
      </c>
      <c r="I8437" s="2" t="s">
        <v>41</v>
      </c>
      <c r="J8437" s="2" t="s">
        <v>27</v>
      </c>
      <c r="K8437" s="2" t="s">
        <v>5969</v>
      </c>
      <c r="L8437" s="2" t="s">
        <v>104</v>
      </c>
      <c r="M8437" s="1">
        <v>78415</v>
      </c>
      <c r="N8437" s="2" t="s">
        <v>105</v>
      </c>
      <c r="O8437" s="2" t="s">
        <v>431</v>
      </c>
      <c r="P8437" s="2" t="s">
        <v>46</v>
      </c>
      <c r="Q8437" s="2" t="s">
        <v>75</v>
      </c>
      <c r="R8437" s="2" t="s">
        <v>432</v>
      </c>
      <c r="S8437" s="1">
        <v>8.5519999999999996</v>
      </c>
      <c r="T8437" s="1">
        <v>2</v>
      </c>
      <c r="U8437" s="1">
        <v>0.8</v>
      </c>
      <c r="V8437" s="5">
        <v>-13.683199999999999</v>
      </c>
    </row>
    <row r="8438" spans="1:22" ht="15" thickBot="1" x14ac:dyDescent="0.35">
      <c r="A8438" s="4">
        <v>8437</v>
      </c>
      <c r="B8438" s="2" t="s">
        <v>10027</v>
      </c>
      <c r="C8438" s="1">
        <v>2012</v>
      </c>
      <c r="D8438" s="3">
        <v>41172</v>
      </c>
      <c r="E8438" s="3">
        <v>41178</v>
      </c>
      <c r="F8438" s="2" t="s">
        <v>50</v>
      </c>
      <c r="G8438" s="2" t="s">
        <v>4893</v>
      </c>
      <c r="H8438" s="2" t="s">
        <v>4894</v>
      </c>
      <c r="I8438" s="2" t="s">
        <v>26</v>
      </c>
      <c r="J8438" s="2" t="s">
        <v>27</v>
      </c>
      <c r="K8438" s="2" t="s">
        <v>1391</v>
      </c>
      <c r="L8438" s="2" t="s">
        <v>1392</v>
      </c>
      <c r="M8438" s="1">
        <v>89115</v>
      </c>
      <c r="N8438" s="2" t="s">
        <v>44</v>
      </c>
      <c r="O8438" s="2" t="s">
        <v>6376</v>
      </c>
      <c r="P8438" s="2" t="s">
        <v>46</v>
      </c>
      <c r="Q8438" s="2" t="s">
        <v>75</v>
      </c>
      <c r="R8438" s="2" t="s">
        <v>6377</v>
      </c>
      <c r="S8438" s="1">
        <v>45.584000000000003</v>
      </c>
      <c r="T8438" s="1">
        <v>11</v>
      </c>
      <c r="U8438" s="1">
        <v>0.2</v>
      </c>
      <c r="V8438" s="5">
        <v>16.5242</v>
      </c>
    </row>
    <row r="8439" spans="1:22" ht="15" thickBot="1" x14ac:dyDescent="0.35">
      <c r="A8439" s="4">
        <v>8438</v>
      </c>
      <c r="B8439" s="2" t="s">
        <v>10028</v>
      </c>
      <c r="C8439" s="1">
        <v>2012</v>
      </c>
      <c r="D8439" s="3">
        <v>41253</v>
      </c>
      <c r="E8439" s="3">
        <v>41259</v>
      </c>
      <c r="F8439" s="2" t="s">
        <v>50</v>
      </c>
      <c r="G8439" s="2" t="s">
        <v>2996</v>
      </c>
      <c r="H8439" s="2" t="s">
        <v>2997</v>
      </c>
      <c r="I8439" s="2" t="s">
        <v>26</v>
      </c>
      <c r="J8439" s="2" t="s">
        <v>27</v>
      </c>
      <c r="K8439" s="2" t="s">
        <v>2180</v>
      </c>
      <c r="L8439" s="2" t="s">
        <v>498</v>
      </c>
      <c r="M8439" s="1">
        <v>44105</v>
      </c>
      <c r="N8439" s="2" t="s">
        <v>148</v>
      </c>
      <c r="O8439" s="2" t="s">
        <v>5616</v>
      </c>
      <c r="P8439" s="2" t="s">
        <v>71</v>
      </c>
      <c r="Q8439" s="2" t="s">
        <v>161</v>
      </c>
      <c r="R8439" s="2" t="s">
        <v>5617</v>
      </c>
      <c r="S8439" s="1">
        <v>25.488</v>
      </c>
      <c r="T8439" s="1">
        <v>2</v>
      </c>
      <c r="U8439" s="1">
        <v>0.2</v>
      </c>
      <c r="V8439" s="5">
        <v>4.4603999999999999</v>
      </c>
    </row>
    <row r="8440" spans="1:22" ht="15" thickBot="1" x14ac:dyDescent="0.35">
      <c r="A8440" s="4">
        <v>8439</v>
      </c>
      <c r="B8440" s="2" t="s">
        <v>10029</v>
      </c>
      <c r="C8440" s="1">
        <v>2011</v>
      </c>
      <c r="D8440" s="3">
        <v>40691</v>
      </c>
      <c r="E8440" s="3">
        <v>40695</v>
      </c>
      <c r="F8440" s="2" t="s">
        <v>50</v>
      </c>
      <c r="G8440" s="2" t="s">
        <v>4985</v>
      </c>
      <c r="H8440" s="2" t="s">
        <v>4986</v>
      </c>
      <c r="I8440" s="2" t="s">
        <v>26</v>
      </c>
      <c r="J8440" s="2" t="s">
        <v>27</v>
      </c>
      <c r="K8440" s="2" t="s">
        <v>95</v>
      </c>
      <c r="L8440" s="2" t="s">
        <v>96</v>
      </c>
      <c r="M8440" s="1">
        <v>98105</v>
      </c>
      <c r="N8440" s="2" t="s">
        <v>44</v>
      </c>
      <c r="O8440" s="2" t="s">
        <v>7313</v>
      </c>
      <c r="P8440" s="2" t="s">
        <v>46</v>
      </c>
      <c r="Q8440" s="2" t="s">
        <v>75</v>
      </c>
      <c r="R8440" s="2" t="s">
        <v>7314</v>
      </c>
      <c r="S8440" s="1">
        <v>136.96</v>
      </c>
      <c r="T8440" s="1">
        <v>4</v>
      </c>
      <c r="U8440" s="1">
        <v>0.2</v>
      </c>
      <c r="V8440" s="5">
        <v>51.36</v>
      </c>
    </row>
    <row r="8441" spans="1:22" ht="15" thickBot="1" x14ac:dyDescent="0.35">
      <c r="A8441" s="4">
        <v>8440</v>
      </c>
      <c r="B8441" s="2" t="s">
        <v>10030</v>
      </c>
      <c r="C8441" s="1">
        <v>2014</v>
      </c>
      <c r="D8441" s="3">
        <v>41713</v>
      </c>
      <c r="E8441" s="3">
        <v>41716</v>
      </c>
      <c r="F8441" s="2" t="s">
        <v>23</v>
      </c>
      <c r="G8441" s="2" t="s">
        <v>2271</v>
      </c>
      <c r="H8441" s="2" t="s">
        <v>2272</v>
      </c>
      <c r="I8441" s="2" t="s">
        <v>41</v>
      </c>
      <c r="J8441" s="2" t="s">
        <v>27</v>
      </c>
      <c r="K8441" s="2" t="s">
        <v>303</v>
      </c>
      <c r="L8441" s="2" t="s">
        <v>211</v>
      </c>
      <c r="M8441" s="1">
        <v>60623</v>
      </c>
      <c r="N8441" s="2" t="s">
        <v>105</v>
      </c>
      <c r="O8441" s="2" t="s">
        <v>7546</v>
      </c>
      <c r="P8441" s="2" t="s">
        <v>71</v>
      </c>
      <c r="Q8441" s="2" t="s">
        <v>72</v>
      </c>
      <c r="R8441" s="2" t="s">
        <v>7547</v>
      </c>
      <c r="S8441" s="1">
        <v>49.616</v>
      </c>
      <c r="T8441" s="1">
        <v>2</v>
      </c>
      <c r="U8441" s="1">
        <v>0.2</v>
      </c>
      <c r="V8441" s="5">
        <v>4.9615999999999998</v>
      </c>
    </row>
    <row r="8442" spans="1:22" ht="15" thickBot="1" x14ac:dyDescent="0.35">
      <c r="A8442" s="4">
        <v>8441</v>
      </c>
      <c r="B8442" s="2" t="s">
        <v>10031</v>
      </c>
      <c r="C8442" s="1">
        <v>2013</v>
      </c>
      <c r="D8442" s="3">
        <v>41617</v>
      </c>
      <c r="E8442" s="3">
        <v>41621</v>
      </c>
      <c r="F8442" s="2" t="s">
        <v>23</v>
      </c>
      <c r="G8442" s="2" t="s">
        <v>6179</v>
      </c>
      <c r="H8442" s="2" t="s">
        <v>6180</v>
      </c>
      <c r="I8442" s="2" t="s">
        <v>102</v>
      </c>
      <c r="J8442" s="2" t="s">
        <v>27</v>
      </c>
      <c r="K8442" s="2" t="s">
        <v>497</v>
      </c>
      <c r="L8442" s="2" t="s">
        <v>498</v>
      </c>
      <c r="M8442" s="1">
        <v>43229</v>
      </c>
      <c r="N8442" s="2" t="s">
        <v>148</v>
      </c>
      <c r="O8442" s="2" t="s">
        <v>1028</v>
      </c>
      <c r="P8442" s="2" t="s">
        <v>46</v>
      </c>
      <c r="Q8442" s="2" t="s">
        <v>90</v>
      </c>
      <c r="R8442" s="2" t="s">
        <v>1029</v>
      </c>
      <c r="S8442" s="1">
        <v>10.584</v>
      </c>
      <c r="T8442" s="1">
        <v>3</v>
      </c>
      <c r="U8442" s="1">
        <v>0.2</v>
      </c>
      <c r="V8442" s="5">
        <v>3.4398</v>
      </c>
    </row>
    <row r="8443" spans="1:22" ht="15" thickBot="1" x14ac:dyDescent="0.35">
      <c r="A8443" s="4">
        <v>8442</v>
      </c>
      <c r="B8443" s="2" t="s">
        <v>10032</v>
      </c>
      <c r="C8443" s="1">
        <v>2014</v>
      </c>
      <c r="D8443" s="3">
        <v>41766</v>
      </c>
      <c r="E8443" s="3">
        <v>41770</v>
      </c>
      <c r="F8443" s="2" t="s">
        <v>50</v>
      </c>
      <c r="G8443" s="2" t="s">
        <v>1211</v>
      </c>
      <c r="H8443" s="2" t="s">
        <v>1212</v>
      </c>
      <c r="I8443" s="2" t="s">
        <v>26</v>
      </c>
      <c r="J8443" s="2" t="s">
        <v>27</v>
      </c>
      <c r="K8443" s="2" t="s">
        <v>1310</v>
      </c>
      <c r="L8443" s="2" t="s">
        <v>310</v>
      </c>
      <c r="M8443" s="1">
        <v>85705</v>
      </c>
      <c r="N8443" s="2" t="s">
        <v>44</v>
      </c>
      <c r="O8443" s="2" t="s">
        <v>633</v>
      </c>
      <c r="P8443" s="2" t="s">
        <v>46</v>
      </c>
      <c r="Q8443" s="2" t="s">
        <v>90</v>
      </c>
      <c r="R8443" s="2" t="s">
        <v>634</v>
      </c>
      <c r="S8443" s="1">
        <v>84.415999999999997</v>
      </c>
      <c r="T8443" s="1">
        <v>4</v>
      </c>
      <c r="U8443" s="1">
        <v>0.2</v>
      </c>
      <c r="V8443" s="5">
        <v>27.435199999999998</v>
      </c>
    </row>
    <row r="8444" spans="1:22" ht="15" thickBot="1" x14ac:dyDescent="0.35">
      <c r="A8444" s="4">
        <v>8443</v>
      </c>
      <c r="B8444" s="2" t="s">
        <v>10033</v>
      </c>
      <c r="C8444" s="1">
        <v>2013</v>
      </c>
      <c r="D8444" s="3">
        <v>41340</v>
      </c>
      <c r="E8444" s="3">
        <v>41344</v>
      </c>
      <c r="F8444" s="2" t="s">
        <v>50</v>
      </c>
      <c r="G8444" s="2" t="s">
        <v>6179</v>
      </c>
      <c r="H8444" s="2" t="s">
        <v>6180</v>
      </c>
      <c r="I8444" s="2" t="s">
        <v>102</v>
      </c>
      <c r="J8444" s="2" t="s">
        <v>27</v>
      </c>
      <c r="K8444" s="2" t="s">
        <v>146</v>
      </c>
      <c r="L8444" s="2" t="s">
        <v>147</v>
      </c>
      <c r="M8444" s="1">
        <v>19120</v>
      </c>
      <c r="N8444" s="2" t="s">
        <v>148</v>
      </c>
      <c r="O8444" s="2" t="s">
        <v>3515</v>
      </c>
      <c r="P8444" s="2" t="s">
        <v>71</v>
      </c>
      <c r="Q8444" s="2" t="s">
        <v>72</v>
      </c>
      <c r="R8444" s="2" t="s">
        <v>3516</v>
      </c>
      <c r="S8444" s="1">
        <v>431.94</v>
      </c>
      <c r="T8444" s="1">
        <v>2</v>
      </c>
      <c r="U8444" s="1">
        <v>0.4</v>
      </c>
      <c r="V8444" s="5">
        <v>-71.989999999999995</v>
      </c>
    </row>
    <row r="8445" spans="1:22" ht="15" thickBot="1" x14ac:dyDescent="0.35">
      <c r="A8445" s="4">
        <v>8444</v>
      </c>
      <c r="B8445" s="2" t="s">
        <v>10033</v>
      </c>
      <c r="C8445" s="1">
        <v>2013</v>
      </c>
      <c r="D8445" s="3">
        <v>41340</v>
      </c>
      <c r="E8445" s="3">
        <v>41344</v>
      </c>
      <c r="F8445" s="2" t="s">
        <v>50</v>
      </c>
      <c r="G8445" s="2" t="s">
        <v>6179</v>
      </c>
      <c r="H8445" s="2" t="s">
        <v>6180</v>
      </c>
      <c r="I8445" s="2" t="s">
        <v>102</v>
      </c>
      <c r="J8445" s="2" t="s">
        <v>27</v>
      </c>
      <c r="K8445" s="2" t="s">
        <v>146</v>
      </c>
      <c r="L8445" s="2" t="s">
        <v>147</v>
      </c>
      <c r="M8445" s="1">
        <v>19120</v>
      </c>
      <c r="N8445" s="2" t="s">
        <v>148</v>
      </c>
      <c r="O8445" s="2" t="s">
        <v>5216</v>
      </c>
      <c r="P8445" s="2" t="s">
        <v>46</v>
      </c>
      <c r="Q8445" s="2" t="s">
        <v>75</v>
      </c>
      <c r="R8445" s="2" t="s">
        <v>5217</v>
      </c>
      <c r="S8445" s="1">
        <v>2.0430000000000001</v>
      </c>
      <c r="T8445" s="1">
        <v>1</v>
      </c>
      <c r="U8445" s="1">
        <v>0.7</v>
      </c>
      <c r="V8445" s="5">
        <v>-1.4982</v>
      </c>
    </row>
    <row r="8446" spans="1:22" ht="15" thickBot="1" x14ac:dyDescent="0.35">
      <c r="A8446" s="4">
        <v>8445</v>
      </c>
      <c r="B8446" s="2" t="s">
        <v>10033</v>
      </c>
      <c r="C8446" s="1">
        <v>2013</v>
      </c>
      <c r="D8446" s="3">
        <v>41340</v>
      </c>
      <c r="E8446" s="3">
        <v>41344</v>
      </c>
      <c r="F8446" s="2" t="s">
        <v>50</v>
      </c>
      <c r="G8446" s="2" t="s">
        <v>6179</v>
      </c>
      <c r="H8446" s="2" t="s">
        <v>6180</v>
      </c>
      <c r="I8446" s="2" t="s">
        <v>102</v>
      </c>
      <c r="J8446" s="2" t="s">
        <v>27</v>
      </c>
      <c r="K8446" s="2" t="s">
        <v>146</v>
      </c>
      <c r="L8446" s="2" t="s">
        <v>147</v>
      </c>
      <c r="M8446" s="1">
        <v>19120</v>
      </c>
      <c r="N8446" s="2" t="s">
        <v>148</v>
      </c>
      <c r="O8446" s="2" t="s">
        <v>2049</v>
      </c>
      <c r="P8446" s="2" t="s">
        <v>71</v>
      </c>
      <c r="Q8446" s="2" t="s">
        <v>72</v>
      </c>
      <c r="R8446" s="2" t="s">
        <v>2050</v>
      </c>
      <c r="S8446" s="1">
        <v>68.238</v>
      </c>
      <c r="T8446" s="1">
        <v>3</v>
      </c>
      <c r="U8446" s="1">
        <v>0.4</v>
      </c>
      <c r="V8446" s="5">
        <v>-12.510300000000001</v>
      </c>
    </row>
    <row r="8447" spans="1:22" ht="15" thickBot="1" x14ac:dyDescent="0.35">
      <c r="A8447" s="4">
        <v>8446</v>
      </c>
      <c r="B8447" s="2" t="s">
        <v>10034</v>
      </c>
      <c r="C8447" s="1">
        <v>2014</v>
      </c>
      <c r="D8447" s="3">
        <v>41936</v>
      </c>
      <c r="E8447" s="3">
        <v>41937</v>
      </c>
      <c r="F8447" s="2" t="s">
        <v>188</v>
      </c>
      <c r="G8447" s="2" t="s">
        <v>2822</v>
      </c>
      <c r="H8447" s="2" t="s">
        <v>2823</v>
      </c>
      <c r="I8447" s="2" t="s">
        <v>41</v>
      </c>
      <c r="J8447" s="2" t="s">
        <v>27</v>
      </c>
      <c r="K8447" s="2" t="s">
        <v>7305</v>
      </c>
      <c r="L8447" s="2" t="s">
        <v>1399</v>
      </c>
      <c r="M8447" s="1">
        <v>2920</v>
      </c>
      <c r="N8447" s="2" t="s">
        <v>148</v>
      </c>
      <c r="O8447" s="2" t="s">
        <v>3822</v>
      </c>
      <c r="P8447" s="2" t="s">
        <v>32</v>
      </c>
      <c r="Q8447" s="2" t="s">
        <v>56</v>
      </c>
      <c r="R8447" s="2" t="s">
        <v>3274</v>
      </c>
      <c r="S8447" s="1">
        <v>240.744</v>
      </c>
      <c r="T8447" s="1">
        <v>4</v>
      </c>
      <c r="U8447" s="1">
        <v>0.3</v>
      </c>
      <c r="V8447" s="5">
        <v>-13.7568</v>
      </c>
    </row>
    <row r="8448" spans="1:22" ht="15" thickBot="1" x14ac:dyDescent="0.35">
      <c r="A8448" s="4">
        <v>8447</v>
      </c>
      <c r="B8448" s="2" t="s">
        <v>10034</v>
      </c>
      <c r="C8448" s="1">
        <v>2014</v>
      </c>
      <c r="D8448" s="3">
        <v>41936</v>
      </c>
      <c r="E8448" s="3">
        <v>41937</v>
      </c>
      <c r="F8448" s="2" t="s">
        <v>188</v>
      </c>
      <c r="G8448" s="2" t="s">
        <v>2822</v>
      </c>
      <c r="H8448" s="2" t="s">
        <v>2823</v>
      </c>
      <c r="I8448" s="2" t="s">
        <v>41</v>
      </c>
      <c r="J8448" s="2" t="s">
        <v>27</v>
      </c>
      <c r="K8448" s="2" t="s">
        <v>7305</v>
      </c>
      <c r="L8448" s="2" t="s">
        <v>1399</v>
      </c>
      <c r="M8448" s="1">
        <v>2920</v>
      </c>
      <c r="N8448" s="2" t="s">
        <v>148</v>
      </c>
      <c r="O8448" s="2" t="s">
        <v>6134</v>
      </c>
      <c r="P8448" s="2" t="s">
        <v>32</v>
      </c>
      <c r="Q8448" s="2" t="s">
        <v>65</v>
      </c>
      <c r="R8448" s="2" t="s">
        <v>6135</v>
      </c>
      <c r="S8448" s="1">
        <v>35</v>
      </c>
      <c r="T8448" s="1">
        <v>4</v>
      </c>
      <c r="U8448" s="1">
        <v>0</v>
      </c>
      <c r="V8448" s="5">
        <v>14.7</v>
      </c>
    </row>
    <row r="8449" spans="1:22" ht="15" thickBot="1" x14ac:dyDescent="0.35">
      <c r="A8449" s="4">
        <v>8448</v>
      </c>
      <c r="B8449" s="2" t="s">
        <v>10034</v>
      </c>
      <c r="C8449" s="1">
        <v>2014</v>
      </c>
      <c r="D8449" s="3">
        <v>41936</v>
      </c>
      <c r="E8449" s="3">
        <v>41937</v>
      </c>
      <c r="F8449" s="2" t="s">
        <v>188</v>
      </c>
      <c r="G8449" s="2" t="s">
        <v>2822</v>
      </c>
      <c r="H8449" s="2" t="s">
        <v>2823</v>
      </c>
      <c r="I8449" s="2" t="s">
        <v>41</v>
      </c>
      <c r="J8449" s="2" t="s">
        <v>27</v>
      </c>
      <c r="K8449" s="2" t="s">
        <v>7305</v>
      </c>
      <c r="L8449" s="2" t="s">
        <v>1399</v>
      </c>
      <c r="M8449" s="1">
        <v>2920</v>
      </c>
      <c r="N8449" s="2" t="s">
        <v>148</v>
      </c>
      <c r="O8449" s="2" t="s">
        <v>9186</v>
      </c>
      <c r="P8449" s="2" t="s">
        <v>32</v>
      </c>
      <c r="Q8449" s="2" t="s">
        <v>65</v>
      </c>
      <c r="R8449" s="2" t="s">
        <v>9187</v>
      </c>
      <c r="S8449" s="1">
        <v>210.68</v>
      </c>
      <c r="T8449" s="1">
        <v>2</v>
      </c>
      <c r="U8449" s="1">
        <v>0</v>
      </c>
      <c r="V8449" s="5">
        <v>50.563200000000002</v>
      </c>
    </row>
    <row r="8450" spans="1:22" ht="15" thickBot="1" x14ac:dyDescent="0.35">
      <c r="A8450" s="4">
        <v>8449</v>
      </c>
      <c r="B8450" s="2" t="s">
        <v>10034</v>
      </c>
      <c r="C8450" s="1">
        <v>2014</v>
      </c>
      <c r="D8450" s="3">
        <v>41936</v>
      </c>
      <c r="E8450" s="3">
        <v>41937</v>
      </c>
      <c r="F8450" s="2" t="s">
        <v>188</v>
      </c>
      <c r="G8450" s="2" t="s">
        <v>2822</v>
      </c>
      <c r="H8450" s="2" t="s">
        <v>2823</v>
      </c>
      <c r="I8450" s="2" t="s">
        <v>41</v>
      </c>
      <c r="J8450" s="2" t="s">
        <v>27</v>
      </c>
      <c r="K8450" s="2" t="s">
        <v>7305</v>
      </c>
      <c r="L8450" s="2" t="s">
        <v>1399</v>
      </c>
      <c r="M8450" s="1">
        <v>2920</v>
      </c>
      <c r="N8450" s="2" t="s">
        <v>148</v>
      </c>
      <c r="O8450" s="2" t="s">
        <v>1326</v>
      </c>
      <c r="P8450" s="2" t="s">
        <v>32</v>
      </c>
      <c r="Q8450" s="2" t="s">
        <v>56</v>
      </c>
      <c r="R8450" s="2" t="s">
        <v>1327</v>
      </c>
      <c r="S8450" s="1">
        <v>637.89599999999996</v>
      </c>
      <c r="T8450" s="1">
        <v>3</v>
      </c>
      <c r="U8450" s="1">
        <v>0.3</v>
      </c>
      <c r="V8450" s="5">
        <v>-127.5792</v>
      </c>
    </row>
    <row r="8451" spans="1:22" ht="15" thickBot="1" x14ac:dyDescent="0.35">
      <c r="A8451" s="4">
        <v>8450</v>
      </c>
      <c r="B8451" s="2" t="s">
        <v>10034</v>
      </c>
      <c r="C8451" s="1">
        <v>2014</v>
      </c>
      <c r="D8451" s="3">
        <v>41936</v>
      </c>
      <c r="E8451" s="3">
        <v>41937</v>
      </c>
      <c r="F8451" s="2" t="s">
        <v>188</v>
      </c>
      <c r="G8451" s="2" t="s">
        <v>2822</v>
      </c>
      <c r="H8451" s="2" t="s">
        <v>2823</v>
      </c>
      <c r="I8451" s="2" t="s">
        <v>41</v>
      </c>
      <c r="J8451" s="2" t="s">
        <v>27</v>
      </c>
      <c r="K8451" s="2" t="s">
        <v>7305</v>
      </c>
      <c r="L8451" s="2" t="s">
        <v>1399</v>
      </c>
      <c r="M8451" s="1">
        <v>2920</v>
      </c>
      <c r="N8451" s="2" t="s">
        <v>148</v>
      </c>
      <c r="O8451" s="2" t="s">
        <v>1434</v>
      </c>
      <c r="P8451" s="2" t="s">
        <v>46</v>
      </c>
      <c r="Q8451" s="2" t="s">
        <v>90</v>
      </c>
      <c r="R8451" s="2" t="s">
        <v>1435</v>
      </c>
      <c r="S8451" s="1">
        <v>43.44</v>
      </c>
      <c r="T8451" s="1">
        <v>8</v>
      </c>
      <c r="U8451" s="1">
        <v>0</v>
      </c>
      <c r="V8451" s="5">
        <v>21.285599999999999</v>
      </c>
    </row>
    <row r="8452" spans="1:22" ht="15" thickBot="1" x14ac:dyDescent="0.35">
      <c r="A8452" s="4">
        <v>8451</v>
      </c>
      <c r="B8452" s="2" t="s">
        <v>10034</v>
      </c>
      <c r="C8452" s="1">
        <v>2014</v>
      </c>
      <c r="D8452" s="3">
        <v>41936</v>
      </c>
      <c r="E8452" s="3">
        <v>41937</v>
      </c>
      <c r="F8452" s="2" t="s">
        <v>188</v>
      </c>
      <c r="G8452" s="2" t="s">
        <v>2822</v>
      </c>
      <c r="H8452" s="2" t="s">
        <v>2823</v>
      </c>
      <c r="I8452" s="2" t="s">
        <v>41</v>
      </c>
      <c r="J8452" s="2" t="s">
        <v>27</v>
      </c>
      <c r="K8452" s="2" t="s">
        <v>7305</v>
      </c>
      <c r="L8452" s="2" t="s">
        <v>1399</v>
      </c>
      <c r="M8452" s="1">
        <v>2920</v>
      </c>
      <c r="N8452" s="2" t="s">
        <v>148</v>
      </c>
      <c r="O8452" s="2" t="s">
        <v>4422</v>
      </c>
      <c r="P8452" s="2" t="s">
        <v>46</v>
      </c>
      <c r="Q8452" s="2" t="s">
        <v>78</v>
      </c>
      <c r="R8452" s="2" t="s">
        <v>4423</v>
      </c>
      <c r="S8452" s="1">
        <v>2.2200000000000002</v>
      </c>
      <c r="T8452" s="1">
        <v>1</v>
      </c>
      <c r="U8452" s="1">
        <v>0</v>
      </c>
      <c r="V8452" s="5">
        <v>0.66600000000000004</v>
      </c>
    </row>
    <row r="8453" spans="1:22" ht="15" thickBot="1" x14ac:dyDescent="0.35">
      <c r="A8453" s="4">
        <v>8452</v>
      </c>
      <c r="B8453" s="2" t="s">
        <v>10035</v>
      </c>
      <c r="C8453" s="1">
        <v>2011</v>
      </c>
      <c r="D8453" s="3">
        <v>40661</v>
      </c>
      <c r="E8453" s="3">
        <v>40663</v>
      </c>
      <c r="F8453" s="2" t="s">
        <v>188</v>
      </c>
      <c r="G8453" s="2" t="s">
        <v>4042</v>
      </c>
      <c r="H8453" s="2" t="s">
        <v>4043</v>
      </c>
      <c r="I8453" s="2" t="s">
        <v>26</v>
      </c>
      <c r="J8453" s="2" t="s">
        <v>27</v>
      </c>
      <c r="K8453" s="2" t="s">
        <v>127</v>
      </c>
      <c r="L8453" s="2" t="s">
        <v>43</v>
      </c>
      <c r="M8453" s="1">
        <v>94122</v>
      </c>
      <c r="N8453" s="2" t="s">
        <v>44</v>
      </c>
      <c r="O8453" s="2" t="s">
        <v>6145</v>
      </c>
      <c r="P8453" s="2" t="s">
        <v>71</v>
      </c>
      <c r="Q8453" s="2" t="s">
        <v>72</v>
      </c>
      <c r="R8453" s="2" t="s">
        <v>6146</v>
      </c>
      <c r="S8453" s="1">
        <v>1679.96</v>
      </c>
      <c r="T8453" s="1">
        <v>5</v>
      </c>
      <c r="U8453" s="1">
        <v>0.2</v>
      </c>
      <c r="V8453" s="5">
        <v>125.997</v>
      </c>
    </row>
    <row r="8454" spans="1:22" ht="15" thickBot="1" x14ac:dyDescent="0.35">
      <c r="A8454" s="4">
        <v>8453</v>
      </c>
      <c r="B8454" s="2" t="s">
        <v>10036</v>
      </c>
      <c r="C8454" s="1">
        <v>2013</v>
      </c>
      <c r="D8454" s="3">
        <v>41383</v>
      </c>
      <c r="E8454" s="3">
        <v>41388</v>
      </c>
      <c r="F8454" s="2" t="s">
        <v>50</v>
      </c>
      <c r="G8454" s="2" t="s">
        <v>8287</v>
      </c>
      <c r="H8454" s="2" t="s">
        <v>8288</v>
      </c>
      <c r="I8454" s="2" t="s">
        <v>41</v>
      </c>
      <c r="J8454" s="2" t="s">
        <v>27</v>
      </c>
      <c r="K8454" s="2" t="s">
        <v>184</v>
      </c>
      <c r="L8454" s="2" t="s">
        <v>104</v>
      </c>
      <c r="M8454" s="1">
        <v>77070</v>
      </c>
      <c r="N8454" s="2" t="s">
        <v>105</v>
      </c>
      <c r="O8454" s="2" t="s">
        <v>3186</v>
      </c>
      <c r="P8454" s="2" t="s">
        <v>32</v>
      </c>
      <c r="Q8454" s="2" t="s">
        <v>36</v>
      </c>
      <c r="R8454" s="2" t="s">
        <v>3187</v>
      </c>
      <c r="S8454" s="1">
        <v>344.37200000000001</v>
      </c>
      <c r="T8454" s="1">
        <v>4</v>
      </c>
      <c r="U8454" s="1">
        <v>0.3</v>
      </c>
      <c r="V8454" s="5">
        <v>-93.472399999999993</v>
      </c>
    </row>
    <row r="8455" spans="1:22" ht="15" thickBot="1" x14ac:dyDescent="0.35">
      <c r="A8455" s="4">
        <v>8454</v>
      </c>
      <c r="B8455" s="2" t="s">
        <v>10036</v>
      </c>
      <c r="C8455" s="1">
        <v>2013</v>
      </c>
      <c r="D8455" s="3">
        <v>41383</v>
      </c>
      <c r="E8455" s="3">
        <v>41388</v>
      </c>
      <c r="F8455" s="2" t="s">
        <v>50</v>
      </c>
      <c r="G8455" s="2" t="s">
        <v>8287</v>
      </c>
      <c r="H8455" s="2" t="s">
        <v>8288</v>
      </c>
      <c r="I8455" s="2" t="s">
        <v>41</v>
      </c>
      <c r="J8455" s="2" t="s">
        <v>27</v>
      </c>
      <c r="K8455" s="2" t="s">
        <v>184</v>
      </c>
      <c r="L8455" s="2" t="s">
        <v>104</v>
      </c>
      <c r="M8455" s="1">
        <v>77070</v>
      </c>
      <c r="N8455" s="2" t="s">
        <v>105</v>
      </c>
      <c r="O8455" s="2" t="s">
        <v>1884</v>
      </c>
      <c r="P8455" s="2" t="s">
        <v>46</v>
      </c>
      <c r="Q8455" s="2" t="s">
        <v>59</v>
      </c>
      <c r="R8455" s="2" t="s">
        <v>1885</v>
      </c>
      <c r="S8455" s="1">
        <v>1554.9359999999999</v>
      </c>
      <c r="T8455" s="1">
        <v>3</v>
      </c>
      <c r="U8455" s="1">
        <v>0.2</v>
      </c>
      <c r="V8455" s="5">
        <v>77.746799999999993</v>
      </c>
    </row>
    <row r="8456" spans="1:22" ht="15" thickBot="1" x14ac:dyDescent="0.35">
      <c r="A8456" s="4">
        <v>8455</v>
      </c>
      <c r="B8456" s="2" t="s">
        <v>10036</v>
      </c>
      <c r="C8456" s="1">
        <v>2013</v>
      </c>
      <c r="D8456" s="3">
        <v>41383</v>
      </c>
      <c r="E8456" s="3">
        <v>41388</v>
      </c>
      <c r="F8456" s="2" t="s">
        <v>50</v>
      </c>
      <c r="G8456" s="2" t="s">
        <v>8287</v>
      </c>
      <c r="H8456" s="2" t="s">
        <v>8288</v>
      </c>
      <c r="I8456" s="2" t="s">
        <v>41</v>
      </c>
      <c r="J8456" s="2" t="s">
        <v>27</v>
      </c>
      <c r="K8456" s="2" t="s">
        <v>184</v>
      </c>
      <c r="L8456" s="2" t="s">
        <v>104</v>
      </c>
      <c r="M8456" s="1">
        <v>77070</v>
      </c>
      <c r="N8456" s="2" t="s">
        <v>105</v>
      </c>
      <c r="O8456" s="2" t="s">
        <v>5143</v>
      </c>
      <c r="P8456" s="2" t="s">
        <v>32</v>
      </c>
      <c r="Q8456" s="2" t="s">
        <v>65</v>
      </c>
      <c r="R8456" s="2" t="s">
        <v>5144</v>
      </c>
      <c r="S8456" s="1">
        <v>127.88</v>
      </c>
      <c r="T8456" s="1">
        <v>5</v>
      </c>
      <c r="U8456" s="1">
        <v>0.6</v>
      </c>
      <c r="V8456" s="5">
        <v>-67.137</v>
      </c>
    </row>
    <row r="8457" spans="1:22" ht="15" thickBot="1" x14ac:dyDescent="0.35">
      <c r="A8457" s="4">
        <v>8456</v>
      </c>
      <c r="B8457" s="2" t="s">
        <v>10037</v>
      </c>
      <c r="C8457" s="1">
        <v>2013</v>
      </c>
      <c r="D8457" s="3">
        <v>41417</v>
      </c>
      <c r="E8457" s="3">
        <v>41424</v>
      </c>
      <c r="F8457" s="2" t="s">
        <v>50</v>
      </c>
      <c r="G8457" s="2" t="s">
        <v>4507</v>
      </c>
      <c r="H8457" s="2" t="s">
        <v>4508</v>
      </c>
      <c r="I8457" s="2" t="s">
        <v>41</v>
      </c>
      <c r="J8457" s="2" t="s">
        <v>27</v>
      </c>
      <c r="K8457" s="2" t="s">
        <v>42</v>
      </c>
      <c r="L8457" s="2" t="s">
        <v>43</v>
      </c>
      <c r="M8457" s="1">
        <v>90049</v>
      </c>
      <c r="N8457" s="2" t="s">
        <v>44</v>
      </c>
      <c r="O8457" s="2" t="s">
        <v>827</v>
      </c>
      <c r="P8457" s="2" t="s">
        <v>71</v>
      </c>
      <c r="Q8457" s="2" t="s">
        <v>72</v>
      </c>
      <c r="R8457" s="2" t="s">
        <v>828</v>
      </c>
      <c r="S8457" s="1">
        <v>222.38399999999999</v>
      </c>
      <c r="T8457" s="1">
        <v>2</v>
      </c>
      <c r="U8457" s="1">
        <v>0.2</v>
      </c>
      <c r="V8457" s="5">
        <v>22.238399999999999</v>
      </c>
    </row>
    <row r="8458" spans="1:22" ht="15" thickBot="1" x14ac:dyDescent="0.35">
      <c r="A8458" s="4">
        <v>8457</v>
      </c>
      <c r="B8458" s="2" t="s">
        <v>10038</v>
      </c>
      <c r="C8458" s="1">
        <v>2014</v>
      </c>
      <c r="D8458" s="3">
        <v>41788</v>
      </c>
      <c r="E8458" s="3">
        <v>41793</v>
      </c>
      <c r="F8458" s="2" t="s">
        <v>23</v>
      </c>
      <c r="G8458" s="2" t="s">
        <v>2171</v>
      </c>
      <c r="H8458" s="2" t="s">
        <v>2172</v>
      </c>
      <c r="I8458" s="2" t="s">
        <v>41</v>
      </c>
      <c r="J8458" s="2" t="s">
        <v>27</v>
      </c>
      <c r="K8458" s="2" t="s">
        <v>303</v>
      </c>
      <c r="L8458" s="2" t="s">
        <v>211</v>
      </c>
      <c r="M8458" s="1">
        <v>60653</v>
      </c>
      <c r="N8458" s="2" t="s">
        <v>105</v>
      </c>
      <c r="O8458" s="2" t="s">
        <v>304</v>
      </c>
      <c r="P8458" s="2" t="s">
        <v>32</v>
      </c>
      <c r="Q8458" s="2" t="s">
        <v>36</v>
      </c>
      <c r="R8458" s="2" t="s">
        <v>552</v>
      </c>
      <c r="S8458" s="1">
        <v>106.869</v>
      </c>
      <c r="T8458" s="1">
        <v>3</v>
      </c>
      <c r="U8458" s="1">
        <v>0.3</v>
      </c>
      <c r="V8458" s="5">
        <v>-29.007300000000001</v>
      </c>
    </row>
    <row r="8459" spans="1:22" ht="15" thickBot="1" x14ac:dyDescent="0.35">
      <c r="A8459" s="4">
        <v>8458</v>
      </c>
      <c r="B8459" s="2" t="s">
        <v>10038</v>
      </c>
      <c r="C8459" s="1">
        <v>2014</v>
      </c>
      <c r="D8459" s="3">
        <v>41788</v>
      </c>
      <c r="E8459" s="3">
        <v>41793</v>
      </c>
      <c r="F8459" s="2" t="s">
        <v>23</v>
      </c>
      <c r="G8459" s="2" t="s">
        <v>2171</v>
      </c>
      <c r="H8459" s="2" t="s">
        <v>2172</v>
      </c>
      <c r="I8459" s="2" t="s">
        <v>41</v>
      </c>
      <c r="J8459" s="2" t="s">
        <v>27</v>
      </c>
      <c r="K8459" s="2" t="s">
        <v>303</v>
      </c>
      <c r="L8459" s="2" t="s">
        <v>211</v>
      </c>
      <c r="M8459" s="1">
        <v>60653</v>
      </c>
      <c r="N8459" s="2" t="s">
        <v>105</v>
      </c>
      <c r="O8459" s="2" t="s">
        <v>3877</v>
      </c>
      <c r="P8459" s="2" t="s">
        <v>46</v>
      </c>
      <c r="Q8459" s="2" t="s">
        <v>75</v>
      </c>
      <c r="R8459" s="2" t="s">
        <v>1214</v>
      </c>
      <c r="S8459" s="1">
        <v>3.5640000000000001</v>
      </c>
      <c r="T8459" s="1">
        <v>3</v>
      </c>
      <c r="U8459" s="1">
        <v>0.8</v>
      </c>
      <c r="V8459" s="5">
        <v>-6.2370000000000001</v>
      </c>
    </row>
    <row r="8460" spans="1:22" ht="15" thickBot="1" x14ac:dyDescent="0.35">
      <c r="A8460" s="4">
        <v>8459</v>
      </c>
      <c r="B8460" s="2" t="s">
        <v>10039</v>
      </c>
      <c r="C8460" s="1">
        <v>2011</v>
      </c>
      <c r="D8460" s="3">
        <v>40780</v>
      </c>
      <c r="E8460" s="3">
        <v>40784</v>
      </c>
      <c r="F8460" s="2" t="s">
        <v>50</v>
      </c>
      <c r="G8460" s="2" t="s">
        <v>4798</v>
      </c>
      <c r="H8460" s="2" t="s">
        <v>4799</v>
      </c>
      <c r="I8460" s="2" t="s">
        <v>26</v>
      </c>
      <c r="J8460" s="2" t="s">
        <v>27</v>
      </c>
      <c r="K8460" s="2" t="s">
        <v>184</v>
      </c>
      <c r="L8460" s="2" t="s">
        <v>104</v>
      </c>
      <c r="M8460" s="1">
        <v>77070</v>
      </c>
      <c r="N8460" s="2" t="s">
        <v>105</v>
      </c>
      <c r="O8460" s="2" t="s">
        <v>4642</v>
      </c>
      <c r="P8460" s="2" t="s">
        <v>46</v>
      </c>
      <c r="Q8460" s="2" t="s">
        <v>75</v>
      </c>
      <c r="R8460" s="2" t="s">
        <v>4643</v>
      </c>
      <c r="S8460" s="1">
        <v>25.68</v>
      </c>
      <c r="T8460" s="1">
        <v>3</v>
      </c>
      <c r="U8460" s="1">
        <v>0.8</v>
      </c>
      <c r="V8460" s="5">
        <v>-39.804000000000002</v>
      </c>
    </row>
    <row r="8461" spans="1:22" ht="15" thickBot="1" x14ac:dyDescent="0.35">
      <c r="A8461" s="4">
        <v>8460</v>
      </c>
      <c r="B8461" s="2" t="s">
        <v>10039</v>
      </c>
      <c r="C8461" s="1">
        <v>2011</v>
      </c>
      <c r="D8461" s="3">
        <v>40780</v>
      </c>
      <c r="E8461" s="3">
        <v>40784</v>
      </c>
      <c r="F8461" s="2" t="s">
        <v>50</v>
      </c>
      <c r="G8461" s="2" t="s">
        <v>4798</v>
      </c>
      <c r="H8461" s="2" t="s">
        <v>4799</v>
      </c>
      <c r="I8461" s="2" t="s">
        <v>26</v>
      </c>
      <c r="J8461" s="2" t="s">
        <v>27</v>
      </c>
      <c r="K8461" s="2" t="s">
        <v>184</v>
      </c>
      <c r="L8461" s="2" t="s">
        <v>104</v>
      </c>
      <c r="M8461" s="1">
        <v>77070</v>
      </c>
      <c r="N8461" s="2" t="s">
        <v>105</v>
      </c>
      <c r="O8461" s="2" t="s">
        <v>1342</v>
      </c>
      <c r="P8461" s="2" t="s">
        <v>46</v>
      </c>
      <c r="Q8461" s="2" t="s">
        <v>75</v>
      </c>
      <c r="R8461" s="2" t="s">
        <v>1343</v>
      </c>
      <c r="S8461" s="1">
        <v>12.384</v>
      </c>
      <c r="T8461" s="1">
        <v>3</v>
      </c>
      <c r="U8461" s="1">
        <v>0.8</v>
      </c>
      <c r="V8461" s="5">
        <v>-19.814399999999999</v>
      </c>
    </row>
    <row r="8462" spans="1:22" ht="15" thickBot="1" x14ac:dyDescent="0.35">
      <c r="A8462" s="4">
        <v>8461</v>
      </c>
      <c r="B8462" s="2" t="s">
        <v>10040</v>
      </c>
      <c r="C8462" s="1">
        <v>2011</v>
      </c>
      <c r="D8462" s="3">
        <v>40785</v>
      </c>
      <c r="E8462" s="3">
        <v>40790</v>
      </c>
      <c r="F8462" s="2" t="s">
        <v>50</v>
      </c>
      <c r="G8462" s="2" t="s">
        <v>2072</v>
      </c>
      <c r="H8462" s="2" t="s">
        <v>2073</v>
      </c>
      <c r="I8462" s="2" t="s">
        <v>26</v>
      </c>
      <c r="J8462" s="2" t="s">
        <v>27</v>
      </c>
      <c r="K8462" s="2" t="s">
        <v>515</v>
      </c>
      <c r="L8462" s="2" t="s">
        <v>747</v>
      </c>
      <c r="M8462" s="1">
        <v>6010</v>
      </c>
      <c r="N8462" s="2" t="s">
        <v>148</v>
      </c>
      <c r="O8462" s="2" t="s">
        <v>3429</v>
      </c>
      <c r="P8462" s="2" t="s">
        <v>46</v>
      </c>
      <c r="Q8462" s="2" t="s">
        <v>75</v>
      </c>
      <c r="R8462" s="2" t="s">
        <v>3430</v>
      </c>
      <c r="S8462" s="1">
        <v>25.3</v>
      </c>
      <c r="T8462" s="1">
        <v>5</v>
      </c>
      <c r="U8462" s="1">
        <v>0</v>
      </c>
      <c r="V8462" s="5">
        <v>11.891</v>
      </c>
    </row>
    <row r="8463" spans="1:22" ht="15" thickBot="1" x14ac:dyDescent="0.35">
      <c r="A8463" s="4">
        <v>8462</v>
      </c>
      <c r="B8463" s="2" t="s">
        <v>10040</v>
      </c>
      <c r="C8463" s="1">
        <v>2011</v>
      </c>
      <c r="D8463" s="3">
        <v>40785</v>
      </c>
      <c r="E8463" s="3">
        <v>40790</v>
      </c>
      <c r="F8463" s="2" t="s">
        <v>50</v>
      </c>
      <c r="G8463" s="2" t="s">
        <v>2072</v>
      </c>
      <c r="H8463" s="2" t="s">
        <v>2073</v>
      </c>
      <c r="I8463" s="2" t="s">
        <v>26</v>
      </c>
      <c r="J8463" s="2" t="s">
        <v>27</v>
      </c>
      <c r="K8463" s="2" t="s">
        <v>515</v>
      </c>
      <c r="L8463" s="2" t="s">
        <v>747</v>
      </c>
      <c r="M8463" s="1">
        <v>6010</v>
      </c>
      <c r="N8463" s="2" t="s">
        <v>148</v>
      </c>
      <c r="O8463" s="2" t="s">
        <v>3540</v>
      </c>
      <c r="P8463" s="2" t="s">
        <v>46</v>
      </c>
      <c r="Q8463" s="2" t="s">
        <v>59</v>
      </c>
      <c r="R8463" s="2" t="s">
        <v>3541</v>
      </c>
      <c r="S8463" s="1">
        <v>95.94</v>
      </c>
      <c r="T8463" s="1">
        <v>3</v>
      </c>
      <c r="U8463" s="1">
        <v>0</v>
      </c>
      <c r="V8463" s="5">
        <v>9.5939999999999994</v>
      </c>
    </row>
    <row r="8464" spans="1:22" ht="15" thickBot="1" x14ac:dyDescent="0.35">
      <c r="A8464" s="4">
        <v>8463</v>
      </c>
      <c r="B8464" s="2" t="s">
        <v>10041</v>
      </c>
      <c r="C8464" s="1">
        <v>2012</v>
      </c>
      <c r="D8464" s="3">
        <v>41155</v>
      </c>
      <c r="E8464" s="3">
        <v>41159</v>
      </c>
      <c r="F8464" s="2" t="s">
        <v>23</v>
      </c>
      <c r="G8464" s="2" t="s">
        <v>5105</v>
      </c>
      <c r="H8464" s="2" t="s">
        <v>5106</v>
      </c>
      <c r="I8464" s="2" t="s">
        <v>26</v>
      </c>
      <c r="J8464" s="2" t="s">
        <v>27</v>
      </c>
      <c r="K8464" s="2" t="s">
        <v>8419</v>
      </c>
      <c r="L8464" s="2" t="s">
        <v>238</v>
      </c>
      <c r="M8464" s="1">
        <v>49423</v>
      </c>
      <c r="N8464" s="2" t="s">
        <v>105</v>
      </c>
      <c r="O8464" s="2" t="s">
        <v>6730</v>
      </c>
      <c r="P8464" s="2" t="s">
        <v>46</v>
      </c>
      <c r="Q8464" s="2" t="s">
        <v>47</v>
      </c>
      <c r="R8464" s="2" t="s">
        <v>6731</v>
      </c>
      <c r="S8464" s="1">
        <v>7.5</v>
      </c>
      <c r="T8464" s="1">
        <v>2</v>
      </c>
      <c r="U8464" s="1">
        <v>0</v>
      </c>
      <c r="V8464" s="5">
        <v>3.6</v>
      </c>
    </row>
    <row r="8465" spans="1:22" ht="15" thickBot="1" x14ac:dyDescent="0.35">
      <c r="A8465" s="4">
        <v>8464</v>
      </c>
      <c r="B8465" s="2" t="s">
        <v>10042</v>
      </c>
      <c r="C8465" s="1">
        <v>2011</v>
      </c>
      <c r="D8465" s="3">
        <v>40630</v>
      </c>
      <c r="E8465" s="3">
        <v>40634</v>
      </c>
      <c r="F8465" s="2" t="s">
        <v>50</v>
      </c>
      <c r="G8465" s="2" t="s">
        <v>5992</v>
      </c>
      <c r="H8465" s="2" t="s">
        <v>5993</v>
      </c>
      <c r="I8465" s="2" t="s">
        <v>102</v>
      </c>
      <c r="J8465" s="2" t="s">
        <v>27</v>
      </c>
      <c r="K8465" s="2" t="s">
        <v>5467</v>
      </c>
      <c r="L8465" s="2" t="s">
        <v>668</v>
      </c>
      <c r="M8465" s="1">
        <v>87105</v>
      </c>
      <c r="N8465" s="2" t="s">
        <v>44</v>
      </c>
      <c r="O8465" s="2" t="s">
        <v>737</v>
      </c>
      <c r="P8465" s="2" t="s">
        <v>71</v>
      </c>
      <c r="Q8465" s="2" t="s">
        <v>72</v>
      </c>
      <c r="R8465" s="2" t="s">
        <v>738</v>
      </c>
      <c r="S8465" s="1">
        <v>302.37599999999998</v>
      </c>
      <c r="T8465" s="1">
        <v>3</v>
      </c>
      <c r="U8465" s="1">
        <v>0.2</v>
      </c>
      <c r="V8465" s="5">
        <v>22.6782</v>
      </c>
    </row>
    <row r="8466" spans="1:22" ht="15" thickBot="1" x14ac:dyDescent="0.35">
      <c r="A8466" s="4">
        <v>8465</v>
      </c>
      <c r="B8466" s="2" t="s">
        <v>10043</v>
      </c>
      <c r="C8466" s="1">
        <v>2012</v>
      </c>
      <c r="D8466" s="3">
        <v>41039</v>
      </c>
      <c r="E8466" s="3">
        <v>41044</v>
      </c>
      <c r="F8466" s="2" t="s">
        <v>50</v>
      </c>
      <c r="G8466" s="2" t="s">
        <v>2243</v>
      </c>
      <c r="H8466" s="2" t="s">
        <v>2244</v>
      </c>
      <c r="I8466" s="2" t="s">
        <v>26</v>
      </c>
      <c r="J8466" s="2" t="s">
        <v>27</v>
      </c>
      <c r="K8466" s="2" t="s">
        <v>1473</v>
      </c>
      <c r="L8466" s="2" t="s">
        <v>457</v>
      </c>
      <c r="M8466" s="1">
        <v>80027</v>
      </c>
      <c r="N8466" s="2" t="s">
        <v>44</v>
      </c>
      <c r="O8466" s="2" t="s">
        <v>4834</v>
      </c>
      <c r="P8466" s="2" t="s">
        <v>71</v>
      </c>
      <c r="Q8466" s="2" t="s">
        <v>161</v>
      </c>
      <c r="R8466" s="2" t="s">
        <v>4835</v>
      </c>
      <c r="S8466" s="1">
        <v>46.688000000000002</v>
      </c>
      <c r="T8466" s="1">
        <v>4</v>
      </c>
      <c r="U8466" s="1">
        <v>0.2</v>
      </c>
      <c r="V8466" s="5">
        <v>-2.9180000000000001</v>
      </c>
    </row>
    <row r="8467" spans="1:22" ht="15" thickBot="1" x14ac:dyDescent="0.35">
      <c r="A8467" s="4">
        <v>8466</v>
      </c>
      <c r="B8467" s="2" t="s">
        <v>10044</v>
      </c>
      <c r="C8467" s="1">
        <v>2012</v>
      </c>
      <c r="D8467" s="3">
        <v>41008</v>
      </c>
      <c r="E8467" s="3">
        <v>41013</v>
      </c>
      <c r="F8467" s="2" t="s">
        <v>50</v>
      </c>
      <c r="G8467" s="2" t="s">
        <v>4170</v>
      </c>
      <c r="H8467" s="2" t="s">
        <v>4171</v>
      </c>
      <c r="I8467" s="2" t="s">
        <v>26</v>
      </c>
      <c r="J8467" s="2" t="s">
        <v>27</v>
      </c>
      <c r="K8467" s="2" t="s">
        <v>266</v>
      </c>
      <c r="L8467" s="2" t="s">
        <v>267</v>
      </c>
      <c r="M8467" s="1">
        <v>10024</v>
      </c>
      <c r="N8467" s="2" t="s">
        <v>148</v>
      </c>
      <c r="O8467" s="2" t="s">
        <v>4803</v>
      </c>
      <c r="P8467" s="2" t="s">
        <v>46</v>
      </c>
      <c r="Q8467" s="2" t="s">
        <v>59</v>
      </c>
      <c r="R8467" s="2" t="s">
        <v>4804</v>
      </c>
      <c r="S8467" s="1">
        <v>17.940000000000001</v>
      </c>
      <c r="T8467" s="1">
        <v>3</v>
      </c>
      <c r="U8467" s="1">
        <v>0</v>
      </c>
      <c r="V8467" s="5">
        <v>3.0497999999999998</v>
      </c>
    </row>
    <row r="8468" spans="1:22" ht="15" thickBot="1" x14ac:dyDescent="0.35">
      <c r="A8468" s="4">
        <v>8467</v>
      </c>
      <c r="B8468" s="2" t="s">
        <v>10045</v>
      </c>
      <c r="C8468" s="1">
        <v>2012</v>
      </c>
      <c r="D8468" s="3">
        <v>41008</v>
      </c>
      <c r="E8468" s="3">
        <v>41013</v>
      </c>
      <c r="F8468" s="2" t="s">
        <v>50</v>
      </c>
      <c r="G8468" s="2" t="s">
        <v>4112</v>
      </c>
      <c r="H8468" s="2" t="s">
        <v>4113</v>
      </c>
      <c r="I8468" s="2" t="s">
        <v>26</v>
      </c>
      <c r="J8468" s="2" t="s">
        <v>27</v>
      </c>
      <c r="K8468" s="2" t="s">
        <v>2800</v>
      </c>
      <c r="L8468" s="2" t="s">
        <v>747</v>
      </c>
      <c r="M8468" s="1">
        <v>6360</v>
      </c>
      <c r="N8468" s="2" t="s">
        <v>148</v>
      </c>
      <c r="O8468" s="2" t="s">
        <v>2062</v>
      </c>
      <c r="P8468" s="2" t="s">
        <v>46</v>
      </c>
      <c r="Q8468" s="2" t="s">
        <v>78</v>
      </c>
      <c r="R8468" s="2" t="s">
        <v>2063</v>
      </c>
      <c r="S8468" s="1">
        <v>370.14</v>
      </c>
      <c r="T8468" s="1">
        <v>3</v>
      </c>
      <c r="U8468" s="1">
        <v>0</v>
      </c>
      <c r="V8468" s="5">
        <v>144.3546</v>
      </c>
    </row>
    <row r="8469" spans="1:22" ht="15" thickBot="1" x14ac:dyDescent="0.35">
      <c r="A8469" s="4">
        <v>8468</v>
      </c>
      <c r="B8469" s="2" t="s">
        <v>10046</v>
      </c>
      <c r="C8469" s="1">
        <v>2013</v>
      </c>
      <c r="D8469" s="3">
        <v>41537</v>
      </c>
      <c r="E8469" s="3">
        <v>41541</v>
      </c>
      <c r="F8469" s="2" t="s">
        <v>50</v>
      </c>
      <c r="G8469" s="2" t="s">
        <v>3287</v>
      </c>
      <c r="H8469" s="2" t="s">
        <v>3288</v>
      </c>
      <c r="I8469" s="2" t="s">
        <v>41</v>
      </c>
      <c r="J8469" s="2" t="s">
        <v>27</v>
      </c>
      <c r="K8469" s="2" t="s">
        <v>127</v>
      </c>
      <c r="L8469" s="2" t="s">
        <v>43</v>
      </c>
      <c r="M8469" s="1">
        <v>94122</v>
      </c>
      <c r="N8469" s="2" t="s">
        <v>44</v>
      </c>
      <c r="O8469" s="2" t="s">
        <v>361</v>
      </c>
      <c r="P8469" s="2" t="s">
        <v>46</v>
      </c>
      <c r="Q8469" s="2" t="s">
        <v>75</v>
      </c>
      <c r="R8469" s="2" t="s">
        <v>362</v>
      </c>
      <c r="S8469" s="1">
        <v>8.9280000000000008</v>
      </c>
      <c r="T8469" s="1">
        <v>2</v>
      </c>
      <c r="U8469" s="1">
        <v>0.2</v>
      </c>
      <c r="V8469" s="5">
        <v>3.1248</v>
      </c>
    </row>
    <row r="8470" spans="1:22" ht="15" thickBot="1" x14ac:dyDescent="0.35">
      <c r="A8470" s="4">
        <v>8469</v>
      </c>
      <c r="B8470" s="2" t="s">
        <v>10047</v>
      </c>
      <c r="C8470" s="1">
        <v>2013</v>
      </c>
      <c r="D8470" s="3">
        <v>41590</v>
      </c>
      <c r="E8470" s="3">
        <v>41596</v>
      </c>
      <c r="F8470" s="2" t="s">
        <v>50</v>
      </c>
      <c r="G8470" s="2" t="s">
        <v>1338</v>
      </c>
      <c r="H8470" s="2" t="s">
        <v>1339</v>
      </c>
      <c r="I8470" s="2" t="s">
        <v>41</v>
      </c>
      <c r="J8470" s="2" t="s">
        <v>27</v>
      </c>
      <c r="K8470" s="2" t="s">
        <v>6106</v>
      </c>
      <c r="L8470" s="2" t="s">
        <v>254</v>
      </c>
      <c r="M8470" s="1">
        <v>46060</v>
      </c>
      <c r="N8470" s="2" t="s">
        <v>105</v>
      </c>
      <c r="O8470" s="2" t="s">
        <v>5301</v>
      </c>
      <c r="P8470" s="2" t="s">
        <v>32</v>
      </c>
      <c r="Q8470" s="2" t="s">
        <v>56</v>
      </c>
      <c r="R8470" s="2" t="s">
        <v>5302</v>
      </c>
      <c r="S8470" s="1">
        <v>2678.94</v>
      </c>
      <c r="T8470" s="1">
        <v>6</v>
      </c>
      <c r="U8470" s="1">
        <v>0</v>
      </c>
      <c r="V8470" s="5">
        <v>241.1046</v>
      </c>
    </row>
    <row r="8471" spans="1:22" ht="15" thickBot="1" x14ac:dyDescent="0.35">
      <c r="A8471" s="4">
        <v>8470</v>
      </c>
      <c r="B8471" s="2" t="s">
        <v>10048</v>
      </c>
      <c r="C8471" s="1">
        <v>2014</v>
      </c>
      <c r="D8471" s="3">
        <v>41753</v>
      </c>
      <c r="E8471" s="3">
        <v>41757</v>
      </c>
      <c r="F8471" s="2" t="s">
        <v>50</v>
      </c>
      <c r="G8471" s="2" t="s">
        <v>424</v>
      </c>
      <c r="H8471" s="2" t="s">
        <v>425</v>
      </c>
      <c r="I8471" s="2" t="s">
        <v>102</v>
      </c>
      <c r="J8471" s="2" t="s">
        <v>27</v>
      </c>
      <c r="K8471" s="2" t="s">
        <v>5352</v>
      </c>
      <c r="L8471" s="2" t="s">
        <v>335</v>
      </c>
      <c r="M8471" s="1">
        <v>37042</v>
      </c>
      <c r="N8471" s="2" t="s">
        <v>30</v>
      </c>
      <c r="O8471" s="2" t="s">
        <v>1443</v>
      </c>
      <c r="P8471" s="2" t="s">
        <v>32</v>
      </c>
      <c r="Q8471" s="2" t="s">
        <v>33</v>
      </c>
      <c r="R8471" s="2" t="s">
        <v>1444</v>
      </c>
      <c r="S8471" s="1">
        <v>387.13600000000002</v>
      </c>
      <c r="T8471" s="1">
        <v>4</v>
      </c>
      <c r="U8471" s="1">
        <v>0.2</v>
      </c>
      <c r="V8471" s="5">
        <v>-14.5176</v>
      </c>
    </row>
    <row r="8472" spans="1:22" ht="15" thickBot="1" x14ac:dyDescent="0.35">
      <c r="A8472" s="4">
        <v>8471</v>
      </c>
      <c r="B8472" s="2" t="s">
        <v>10048</v>
      </c>
      <c r="C8472" s="1">
        <v>2014</v>
      </c>
      <c r="D8472" s="3">
        <v>41753</v>
      </c>
      <c r="E8472" s="3">
        <v>41757</v>
      </c>
      <c r="F8472" s="2" t="s">
        <v>50</v>
      </c>
      <c r="G8472" s="2" t="s">
        <v>424</v>
      </c>
      <c r="H8472" s="2" t="s">
        <v>425</v>
      </c>
      <c r="I8472" s="2" t="s">
        <v>102</v>
      </c>
      <c r="J8472" s="2" t="s">
        <v>27</v>
      </c>
      <c r="K8472" s="2" t="s">
        <v>5352</v>
      </c>
      <c r="L8472" s="2" t="s">
        <v>335</v>
      </c>
      <c r="M8472" s="1">
        <v>37042</v>
      </c>
      <c r="N8472" s="2" t="s">
        <v>30</v>
      </c>
      <c r="O8472" s="2" t="s">
        <v>2815</v>
      </c>
      <c r="P8472" s="2" t="s">
        <v>71</v>
      </c>
      <c r="Q8472" s="2" t="s">
        <v>161</v>
      </c>
      <c r="R8472" s="2" t="s">
        <v>2816</v>
      </c>
      <c r="S8472" s="1">
        <v>45.408000000000001</v>
      </c>
      <c r="T8472" s="1">
        <v>2</v>
      </c>
      <c r="U8472" s="1">
        <v>0.2</v>
      </c>
      <c r="V8472" s="5">
        <v>11.919600000000001</v>
      </c>
    </row>
    <row r="8473" spans="1:22" ht="15" thickBot="1" x14ac:dyDescent="0.35">
      <c r="A8473" s="4">
        <v>8472</v>
      </c>
      <c r="B8473" s="2" t="s">
        <v>10048</v>
      </c>
      <c r="C8473" s="1">
        <v>2014</v>
      </c>
      <c r="D8473" s="3">
        <v>41753</v>
      </c>
      <c r="E8473" s="3">
        <v>41757</v>
      </c>
      <c r="F8473" s="2" t="s">
        <v>50</v>
      </c>
      <c r="G8473" s="2" t="s">
        <v>424</v>
      </c>
      <c r="H8473" s="2" t="s">
        <v>425</v>
      </c>
      <c r="I8473" s="2" t="s">
        <v>102</v>
      </c>
      <c r="J8473" s="2" t="s">
        <v>27</v>
      </c>
      <c r="K8473" s="2" t="s">
        <v>5352</v>
      </c>
      <c r="L8473" s="2" t="s">
        <v>335</v>
      </c>
      <c r="M8473" s="1">
        <v>37042</v>
      </c>
      <c r="N8473" s="2" t="s">
        <v>30</v>
      </c>
      <c r="O8473" s="2" t="s">
        <v>6545</v>
      </c>
      <c r="P8473" s="2" t="s">
        <v>32</v>
      </c>
      <c r="Q8473" s="2" t="s">
        <v>65</v>
      </c>
      <c r="R8473" s="2" t="s">
        <v>6546</v>
      </c>
      <c r="S8473" s="1">
        <v>77.951999999999998</v>
      </c>
      <c r="T8473" s="1">
        <v>3</v>
      </c>
      <c r="U8473" s="1">
        <v>0.2</v>
      </c>
      <c r="V8473" s="5">
        <v>-11.6928</v>
      </c>
    </row>
    <row r="8474" spans="1:22" ht="15" thickBot="1" x14ac:dyDescent="0.35">
      <c r="A8474" s="4">
        <v>8473</v>
      </c>
      <c r="B8474" s="2" t="s">
        <v>10048</v>
      </c>
      <c r="C8474" s="1">
        <v>2014</v>
      </c>
      <c r="D8474" s="3">
        <v>41753</v>
      </c>
      <c r="E8474" s="3">
        <v>41757</v>
      </c>
      <c r="F8474" s="2" t="s">
        <v>50</v>
      </c>
      <c r="G8474" s="2" t="s">
        <v>424</v>
      </c>
      <c r="H8474" s="2" t="s">
        <v>425</v>
      </c>
      <c r="I8474" s="2" t="s">
        <v>102</v>
      </c>
      <c r="J8474" s="2" t="s">
        <v>27</v>
      </c>
      <c r="K8474" s="2" t="s">
        <v>5352</v>
      </c>
      <c r="L8474" s="2" t="s">
        <v>335</v>
      </c>
      <c r="M8474" s="1">
        <v>37042</v>
      </c>
      <c r="N8474" s="2" t="s">
        <v>30</v>
      </c>
      <c r="O8474" s="2" t="s">
        <v>5518</v>
      </c>
      <c r="P8474" s="2" t="s">
        <v>46</v>
      </c>
      <c r="Q8474" s="2" t="s">
        <v>47</v>
      </c>
      <c r="R8474" s="2" t="s">
        <v>5519</v>
      </c>
      <c r="S8474" s="1">
        <v>3</v>
      </c>
      <c r="T8474" s="1">
        <v>1</v>
      </c>
      <c r="U8474" s="1">
        <v>0.2</v>
      </c>
      <c r="V8474" s="5">
        <v>1.05</v>
      </c>
    </row>
    <row r="8475" spans="1:22" ht="15" thickBot="1" x14ac:dyDescent="0.35">
      <c r="A8475" s="4">
        <v>8474</v>
      </c>
      <c r="B8475" s="2" t="s">
        <v>10049</v>
      </c>
      <c r="C8475" s="1">
        <v>2012</v>
      </c>
      <c r="D8475" s="3">
        <v>41204</v>
      </c>
      <c r="E8475" s="3">
        <v>41208</v>
      </c>
      <c r="F8475" s="2" t="s">
        <v>23</v>
      </c>
      <c r="G8475" s="2" t="s">
        <v>3575</v>
      </c>
      <c r="H8475" s="2" t="s">
        <v>3576</v>
      </c>
      <c r="I8475" s="2" t="s">
        <v>26</v>
      </c>
      <c r="J8475" s="2" t="s">
        <v>27</v>
      </c>
      <c r="K8475" s="2" t="s">
        <v>7237</v>
      </c>
      <c r="L8475" s="2" t="s">
        <v>54</v>
      </c>
      <c r="M8475" s="1">
        <v>33021</v>
      </c>
      <c r="N8475" s="2" t="s">
        <v>30</v>
      </c>
      <c r="O8475" s="2" t="s">
        <v>1039</v>
      </c>
      <c r="P8475" s="2" t="s">
        <v>46</v>
      </c>
      <c r="Q8475" s="2" t="s">
        <v>59</v>
      </c>
      <c r="R8475" s="2" t="s">
        <v>1040</v>
      </c>
      <c r="S8475" s="1">
        <v>9.952</v>
      </c>
      <c r="T8475" s="1">
        <v>1</v>
      </c>
      <c r="U8475" s="1">
        <v>0.2</v>
      </c>
      <c r="V8475" s="5">
        <v>0.99519999999999997</v>
      </c>
    </row>
    <row r="8476" spans="1:22" ht="15" thickBot="1" x14ac:dyDescent="0.35">
      <c r="A8476" s="4">
        <v>8475</v>
      </c>
      <c r="B8476" s="2" t="s">
        <v>10050</v>
      </c>
      <c r="C8476" s="1">
        <v>2014</v>
      </c>
      <c r="D8476" s="3">
        <v>41739</v>
      </c>
      <c r="E8476" s="3">
        <v>41744</v>
      </c>
      <c r="F8476" s="2" t="s">
        <v>50</v>
      </c>
      <c r="G8476" s="2" t="s">
        <v>4652</v>
      </c>
      <c r="H8476" s="2" t="s">
        <v>4653</v>
      </c>
      <c r="I8476" s="2" t="s">
        <v>41</v>
      </c>
      <c r="J8476" s="2" t="s">
        <v>27</v>
      </c>
      <c r="K8476" s="2" t="s">
        <v>5071</v>
      </c>
      <c r="L8476" s="2" t="s">
        <v>147</v>
      </c>
      <c r="M8476" s="1">
        <v>17403</v>
      </c>
      <c r="N8476" s="2" t="s">
        <v>148</v>
      </c>
      <c r="O8476" s="2" t="s">
        <v>1393</v>
      </c>
      <c r="P8476" s="2" t="s">
        <v>46</v>
      </c>
      <c r="Q8476" s="2" t="s">
        <v>75</v>
      </c>
      <c r="R8476" s="2" t="s">
        <v>1394</v>
      </c>
      <c r="S8476" s="1">
        <v>37.896000000000001</v>
      </c>
      <c r="T8476" s="1">
        <v>4</v>
      </c>
      <c r="U8476" s="1">
        <v>0.7</v>
      </c>
      <c r="V8476" s="5">
        <v>-29.053599999999999</v>
      </c>
    </row>
    <row r="8477" spans="1:22" ht="15" thickBot="1" x14ac:dyDescent="0.35">
      <c r="A8477" s="4">
        <v>8476</v>
      </c>
      <c r="B8477" s="2" t="s">
        <v>10050</v>
      </c>
      <c r="C8477" s="1">
        <v>2014</v>
      </c>
      <c r="D8477" s="3">
        <v>41739</v>
      </c>
      <c r="E8477" s="3">
        <v>41744</v>
      </c>
      <c r="F8477" s="2" t="s">
        <v>50</v>
      </c>
      <c r="G8477" s="2" t="s">
        <v>4652</v>
      </c>
      <c r="H8477" s="2" t="s">
        <v>4653</v>
      </c>
      <c r="I8477" s="2" t="s">
        <v>41</v>
      </c>
      <c r="J8477" s="2" t="s">
        <v>27</v>
      </c>
      <c r="K8477" s="2" t="s">
        <v>5071</v>
      </c>
      <c r="L8477" s="2" t="s">
        <v>147</v>
      </c>
      <c r="M8477" s="1">
        <v>17403</v>
      </c>
      <c r="N8477" s="2" t="s">
        <v>148</v>
      </c>
      <c r="O8477" s="2" t="s">
        <v>6535</v>
      </c>
      <c r="P8477" s="2" t="s">
        <v>46</v>
      </c>
      <c r="Q8477" s="2" t="s">
        <v>90</v>
      </c>
      <c r="R8477" s="2" t="s">
        <v>6536</v>
      </c>
      <c r="S8477" s="1">
        <v>65.584000000000003</v>
      </c>
      <c r="T8477" s="1">
        <v>2</v>
      </c>
      <c r="U8477" s="1">
        <v>0.2</v>
      </c>
      <c r="V8477" s="5">
        <v>23.7742</v>
      </c>
    </row>
    <row r="8478" spans="1:22" ht="15" thickBot="1" x14ac:dyDescent="0.35">
      <c r="A8478" s="4">
        <v>8477</v>
      </c>
      <c r="B8478" s="2" t="s">
        <v>10051</v>
      </c>
      <c r="C8478" s="1">
        <v>2014</v>
      </c>
      <c r="D8478" s="3">
        <v>41940</v>
      </c>
      <c r="E8478" s="3">
        <v>41945</v>
      </c>
      <c r="F8478" s="2" t="s">
        <v>50</v>
      </c>
      <c r="G8478" s="2" t="s">
        <v>620</v>
      </c>
      <c r="H8478" s="2" t="s">
        <v>621</v>
      </c>
      <c r="I8478" s="2" t="s">
        <v>102</v>
      </c>
      <c r="J8478" s="2" t="s">
        <v>27</v>
      </c>
      <c r="K8478" s="2" t="s">
        <v>1823</v>
      </c>
      <c r="L8478" s="2" t="s">
        <v>310</v>
      </c>
      <c r="M8478" s="1">
        <v>85204</v>
      </c>
      <c r="N8478" s="2" t="s">
        <v>44</v>
      </c>
      <c r="O8478" s="2" t="s">
        <v>6800</v>
      </c>
      <c r="P8478" s="2" t="s">
        <v>46</v>
      </c>
      <c r="Q8478" s="2" t="s">
        <v>90</v>
      </c>
      <c r="R8478" s="2" t="s">
        <v>6801</v>
      </c>
      <c r="S8478" s="1">
        <v>44.783999999999999</v>
      </c>
      <c r="T8478" s="1">
        <v>1</v>
      </c>
      <c r="U8478" s="1">
        <v>0.2</v>
      </c>
      <c r="V8478" s="5">
        <v>16.234200000000001</v>
      </c>
    </row>
    <row r="8479" spans="1:22" ht="15" thickBot="1" x14ac:dyDescent="0.35">
      <c r="A8479" s="4">
        <v>8478</v>
      </c>
      <c r="B8479" s="2" t="s">
        <v>10052</v>
      </c>
      <c r="C8479" s="1">
        <v>2012</v>
      </c>
      <c r="D8479" s="3">
        <v>41212</v>
      </c>
      <c r="E8479" s="3">
        <v>41212</v>
      </c>
      <c r="F8479" s="2" t="s">
        <v>1290</v>
      </c>
      <c r="G8479" s="2" t="s">
        <v>2410</v>
      </c>
      <c r="H8479" s="2" t="s">
        <v>2411</v>
      </c>
      <c r="I8479" s="2" t="s">
        <v>41</v>
      </c>
      <c r="J8479" s="2" t="s">
        <v>27</v>
      </c>
      <c r="K8479" s="2" t="s">
        <v>266</v>
      </c>
      <c r="L8479" s="2" t="s">
        <v>267</v>
      </c>
      <c r="M8479" s="1">
        <v>10024</v>
      </c>
      <c r="N8479" s="2" t="s">
        <v>148</v>
      </c>
      <c r="O8479" s="2" t="s">
        <v>10053</v>
      </c>
      <c r="P8479" s="2" t="s">
        <v>71</v>
      </c>
      <c r="Q8479" s="2" t="s">
        <v>682</v>
      </c>
      <c r="R8479" s="2" t="s">
        <v>10054</v>
      </c>
      <c r="S8479" s="1">
        <v>1035.8</v>
      </c>
      <c r="T8479" s="1">
        <v>4</v>
      </c>
      <c r="U8479" s="1">
        <v>0</v>
      </c>
      <c r="V8479" s="5">
        <v>269.30799999999999</v>
      </c>
    </row>
    <row r="8480" spans="1:22" ht="15" thickBot="1" x14ac:dyDescent="0.35">
      <c r="A8480" s="4">
        <v>8479</v>
      </c>
      <c r="B8480" s="2" t="s">
        <v>10055</v>
      </c>
      <c r="C8480" s="1">
        <v>2014</v>
      </c>
      <c r="D8480" s="3">
        <v>41992</v>
      </c>
      <c r="E8480" s="3">
        <v>41998</v>
      </c>
      <c r="F8480" s="2" t="s">
        <v>50</v>
      </c>
      <c r="G8480" s="2" t="s">
        <v>4176</v>
      </c>
      <c r="H8480" s="2" t="s">
        <v>4177</v>
      </c>
      <c r="I8480" s="2" t="s">
        <v>102</v>
      </c>
      <c r="J8480" s="2" t="s">
        <v>27</v>
      </c>
      <c r="K8480" s="2" t="s">
        <v>127</v>
      </c>
      <c r="L8480" s="2" t="s">
        <v>43</v>
      </c>
      <c r="M8480" s="1">
        <v>94110</v>
      </c>
      <c r="N8480" s="2" t="s">
        <v>44</v>
      </c>
      <c r="O8480" s="2" t="s">
        <v>2607</v>
      </c>
      <c r="P8480" s="2" t="s">
        <v>46</v>
      </c>
      <c r="Q8480" s="2" t="s">
        <v>68</v>
      </c>
      <c r="R8480" s="2" t="s">
        <v>2608</v>
      </c>
      <c r="S8480" s="1">
        <v>5.76</v>
      </c>
      <c r="T8480" s="1">
        <v>2</v>
      </c>
      <c r="U8480" s="1">
        <v>0</v>
      </c>
      <c r="V8480" s="5">
        <v>1.6704000000000001</v>
      </c>
    </row>
    <row r="8481" spans="1:22" ht="15" thickBot="1" x14ac:dyDescent="0.35">
      <c r="A8481" s="4">
        <v>8480</v>
      </c>
      <c r="B8481" s="2" t="s">
        <v>10056</v>
      </c>
      <c r="C8481" s="1">
        <v>2013</v>
      </c>
      <c r="D8481" s="3">
        <v>41346</v>
      </c>
      <c r="E8481" s="3">
        <v>41350</v>
      </c>
      <c r="F8481" s="2" t="s">
        <v>50</v>
      </c>
      <c r="G8481" s="2" t="s">
        <v>5023</v>
      </c>
      <c r="H8481" s="2" t="s">
        <v>5024</v>
      </c>
      <c r="I8481" s="2" t="s">
        <v>26</v>
      </c>
      <c r="J8481" s="2" t="s">
        <v>27</v>
      </c>
      <c r="K8481" s="2" t="s">
        <v>42</v>
      </c>
      <c r="L8481" s="2" t="s">
        <v>43</v>
      </c>
      <c r="M8481" s="1">
        <v>90036</v>
      </c>
      <c r="N8481" s="2" t="s">
        <v>44</v>
      </c>
      <c r="O8481" s="2" t="s">
        <v>7291</v>
      </c>
      <c r="P8481" s="2" t="s">
        <v>46</v>
      </c>
      <c r="Q8481" s="2" t="s">
        <v>90</v>
      </c>
      <c r="R8481" s="2" t="s">
        <v>7292</v>
      </c>
      <c r="S8481" s="1">
        <v>19.98</v>
      </c>
      <c r="T8481" s="1">
        <v>2</v>
      </c>
      <c r="U8481" s="1">
        <v>0</v>
      </c>
      <c r="V8481" s="5">
        <v>8.9909999999999997</v>
      </c>
    </row>
    <row r="8482" spans="1:22" ht="15" thickBot="1" x14ac:dyDescent="0.35">
      <c r="A8482" s="4">
        <v>8481</v>
      </c>
      <c r="B8482" s="2" t="s">
        <v>10057</v>
      </c>
      <c r="C8482" s="1">
        <v>2011</v>
      </c>
      <c r="D8482" s="3">
        <v>40745</v>
      </c>
      <c r="E8482" s="3">
        <v>40751</v>
      </c>
      <c r="F8482" s="2" t="s">
        <v>50</v>
      </c>
      <c r="G8482" s="2" t="s">
        <v>2567</v>
      </c>
      <c r="H8482" s="2" t="s">
        <v>2568</v>
      </c>
      <c r="I8482" s="2" t="s">
        <v>26</v>
      </c>
      <c r="J8482" s="2" t="s">
        <v>27</v>
      </c>
      <c r="K8482" s="2" t="s">
        <v>2530</v>
      </c>
      <c r="L8482" s="2" t="s">
        <v>138</v>
      </c>
      <c r="M8482" s="1">
        <v>68104</v>
      </c>
      <c r="N8482" s="2" t="s">
        <v>105</v>
      </c>
      <c r="O8482" s="2" t="s">
        <v>8518</v>
      </c>
      <c r="P8482" s="2" t="s">
        <v>71</v>
      </c>
      <c r="Q8482" s="2" t="s">
        <v>72</v>
      </c>
      <c r="R8482" s="2" t="s">
        <v>8519</v>
      </c>
      <c r="S8482" s="1">
        <v>35.979999999999997</v>
      </c>
      <c r="T8482" s="1">
        <v>2</v>
      </c>
      <c r="U8482" s="1">
        <v>0</v>
      </c>
      <c r="V8482" s="5">
        <v>10.074400000000001</v>
      </c>
    </row>
    <row r="8483" spans="1:22" ht="15" thickBot="1" x14ac:dyDescent="0.35">
      <c r="A8483" s="4">
        <v>8482</v>
      </c>
      <c r="B8483" s="2" t="s">
        <v>10058</v>
      </c>
      <c r="C8483" s="1">
        <v>2013</v>
      </c>
      <c r="D8483" s="3">
        <v>41419</v>
      </c>
      <c r="E8483" s="3">
        <v>41423</v>
      </c>
      <c r="F8483" s="2" t="s">
        <v>50</v>
      </c>
      <c r="G8483" s="2" t="s">
        <v>4207</v>
      </c>
      <c r="H8483" s="2" t="s">
        <v>4208</v>
      </c>
      <c r="I8483" s="2" t="s">
        <v>102</v>
      </c>
      <c r="J8483" s="2" t="s">
        <v>27</v>
      </c>
      <c r="K8483" s="2" t="s">
        <v>146</v>
      </c>
      <c r="L8483" s="2" t="s">
        <v>147</v>
      </c>
      <c r="M8483" s="1">
        <v>19120</v>
      </c>
      <c r="N8483" s="2" t="s">
        <v>148</v>
      </c>
      <c r="O8483" s="2" t="s">
        <v>3584</v>
      </c>
      <c r="P8483" s="2" t="s">
        <v>46</v>
      </c>
      <c r="Q8483" s="2" t="s">
        <v>68</v>
      </c>
      <c r="R8483" s="2" t="s">
        <v>3585</v>
      </c>
      <c r="S8483" s="1">
        <v>16.655999999999999</v>
      </c>
      <c r="T8483" s="1">
        <v>3</v>
      </c>
      <c r="U8483" s="1">
        <v>0.2</v>
      </c>
      <c r="V8483" s="5">
        <v>3.3311999999999999</v>
      </c>
    </row>
    <row r="8484" spans="1:22" ht="15" thickBot="1" x14ac:dyDescent="0.35">
      <c r="A8484" s="4">
        <v>8483</v>
      </c>
      <c r="B8484" s="2" t="s">
        <v>10059</v>
      </c>
      <c r="C8484" s="1">
        <v>2014</v>
      </c>
      <c r="D8484" s="3">
        <v>41682</v>
      </c>
      <c r="E8484" s="3">
        <v>41686</v>
      </c>
      <c r="F8484" s="2" t="s">
        <v>50</v>
      </c>
      <c r="G8484" s="2" t="s">
        <v>1183</v>
      </c>
      <c r="H8484" s="2" t="s">
        <v>1184</v>
      </c>
      <c r="I8484" s="2" t="s">
        <v>41</v>
      </c>
      <c r="J8484" s="2" t="s">
        <v>27</v>
      </c>
      <c r="K8484" s="2" t="s">
        <v>266</v>
      </c>
      <c r="L8484" s="2" t="s">
        <v>267</v>
      </c>
      <c r="M8484" s="1">
        <v>10024</v>
      </c>
      <c r="N8484" s="2" t="s">
        <v>148</v>
      </c>
      <c r="O8484" s="2" t="s">
        <v>1894</v>
      </c>
      <c r="P8484" s="2" t="s">
        <v>46</v>
      </c>
      <c r="Q8484" s="2" t="s">
        <v>47</v>
      </c>
      <c r="R8484" s="2" t="s">
        <v>1895</v>
      </c>
      <c r="S8484" s="1">
        <v>20.7</v>
      </c>
      <c r="T8484" s="1">
        <v>2</v>
      </c>
      <c r="U8484" s="1">
        <v>0</v>
      </c>
      <c r="V8484" s="5">
        <v>9.9359999999999999</v>
      </c>
    </row>
    <row r="8485" spans="1:22" ht="15" thickBot="1" x14ac:dyDescent="0.35">
      <c r="A8485" s="4">
        <v>8484</v>
      </c>
      <c r="B8485" s="2" t="s">
        <v>10060</v>
      </c>
      <c r="C8485" s="1">
        <v>2013</v>
      </c>
      <c r="D8485" s="3">
        <v>41538</v>
      </c>
      <c r="E8485" s="3">
        <v>41542</v>
      </c>
      <c r="F8485" s="2" t="s">
        <v>50</v>
      </c>
      <c r="G8485" s="2" t="s">
        <v>5709</v>
      </c>
      <c r="H8485" s="2" t="s">
        <v>5710</v>
      </c>
      <c r="I8485" s="2" t="s">
        <v>26</v>
      </c>
      <c r="J8485" s="2" t="s">
        <v>27</v>
      </c>
      <c r="K8485" s="2" t="s">
        <v>6469</v>
      </c>
      <c r="L8485" s="2" t="s">
        <v>238</v>
      </c>
      <c r="M8485" s="1">
        <v>49505</v>
      </c>
      <c r="N8485" s="2" t="s">
        <v>105</v>
      </c>
      <c r="O8485" s="2" t="s">
        <v>7007</v>
      </c>
      <c r="P8485" s="2" t="s">
        <v>46</v>
      </c>
      <c r="Q8485" s="2" t="s">
        <v>75</v>
      </c>
      <c r="R8485" s="2" t="s">
        <v>7008</v>
      </c>
      <c r="S8485" s="1">
        <v>83.7</v>
      </c>
      <c r="T8485" s="1">
        <v>5</v>
      </c>
      <c r="U8485" s="1">
        <v>0</v>
      </c>
      <c r="V8485" s="5">
        <v>41.012999999999998</v>
      </c>
    </row>
    <row r="8486" spans="1:22" ht="15" thickBot="1" x14ac:dyDescent="0.35">
      <c r="A8486" s="4">
        <v>8485</v>
      </c>
      <c r="B8486" s="2" t="s">
        <v>10061</v>
      </c>
      <c r="C8486" s="1">
        <v>2014</v>
      </c>
      <c r="D8486" s="3">
        <v>41907</v>
      </c>
      <c r="E8486" s="3">
        <v>41907</v>
      </c>
      <c r="F8486" s="2" t="s">
        <v>1290</v>
      </c>
      <c r="G8486" s="2" t="s">
        <v>1459</v>
      </c>
      <c r="H8486" s="2" t="s">
        <v>1460</v>
      </c>
      <c r="I8486" s="2" t="s">
        <v>26</v>
      </c>
      <c r="J8486" s="2" t="s">
        <v>27</v>
      </c>
      <c r="K8486" s="2" t="s">
        <v>95</v>
      </c>
      <c r="L8486" s="2" t="s">
        <v>96</v>
      </c>
      <c r="M8486" s="1">
        <v>98115</v>
      </c>
      <c r="N8486" s="2" t="s">
        <v>44</v>
      </c>
      <c r="O8486" s="2" t="s">
        <v>2184</v>
      </c>
      <c r="P8486" s="2" t="s">
        <v>32</v>
      </c>
      <c r="Q8486" s="2" t="s">
        <v>65</v>
      </c>
      <c r="R8486" s="2" t="s">
        <v>2185</v>
      </c>
      <c r="S8486" s="1">
        <v>199.8</v>
      </c>
      <c r="T8486" s="1">
        <v>10</v>
      </c>
      <c r="U8486" s="1">
        <v>0</v>
      </c>
      <c r="V8486" s="5">
        <v>71.927999999999997</v>
      </c>
    </row>
    <row r="8487" spans="1:22" ht="15" thickBot="1" x14ac:dyDescent="0.35">
      <c r="A8487" s="4">
        <v>8486</v>
      </c>
      <c r="B8487" s="2" t="s">
        <v>10062</v>
      </c>
      <c r="C8487" s="1">
        <v>2014</v>
      </c>
      <c r="D8487" s="3">
        <v>41726</v>
      </c>
      <c r="E8487" s="3">
        <v>41730</v>
      </c>
      <c r="F8487" s="2" t="s">
        <v>50</v>
      </c>
      <c r="G8487" s="2" t="s">
        <v>10063</v>
      </c>
      <c r="H8487" s="2" t="s">
        <v>10064</v>
      </c>
      <c r="I8487" s="2" t="s">
        <v>102</v>
      </c>
      <c r="J8487" s="2" t="s">
        <v>27</v>
      </c>
      <c r="K8487" s="2" t="s">
        <v>3488</v>
      </c>
      <c r="L8487" s="2" t="s">
        <v>43</v>
      </c>
      <c r="M8487" s="1">
        <v>93727</v>
      </c>
      <c r="N8487" s="2" t="s">
        <v>44</v>
      </c>
      <c r="O8487" s="2" t="s">
        <v>5120</v>
      </c>
      <c r="P8487" s="2" t="s">
        <v>46</v>
      </c>
      <c r="Q8487" s="2" t="s">
        <v>90</v>
      </c>
      <c r="R8487" s="2" t="s">
        <v>5121</v>
      </c>
      <c r="S8487" s="1">
        <v>45.68</v>
      </c>
      <c r="T8487" s="1">
        <v>2</v>
      </c>
      <c r="U8487" s="1">
        <v>0</v>
      </c>
      <c r="V8487" s="5">
        <v>21.012799999999999</v>
      </c>
    </row>
    <row r="8488" spans="1:22" ht="15" thickBot="1" x14ac:dyDescent="0.35">
      <c r="A8488" s="4">
        <v>8487</v>
      </c>
      <c r="B8488" s="2" t="s">
        <v>10062</v>
      </c>
      <c r="C8488" s="1">
        <v>2014</v>
      </c>
      <c r="D8488" s="3">
        <v>41726</v>
      </c>
      <c r="E8488" s="3">
        <v>41730</v>
      </c>
      <c r="F8488" s="2" t="s">
        <v>50</v>
      </c>
      <c r="G8488" s="2" t="s">
        <v>10063</v>
      </c>
      <c r="H8488" s="2" t="s">
        <v>10064</v>
      </c>
      <c r="I8488" s="2" t="s">
        <v>102</v>
      </c>
      <c r="J8488" s="2" t="s">
        <v>27</v>
      </c>
      <c r="K8488" s="2" t="s">
        <v>3488</v>
      </c>
      <c r="L8488" s="2" t="s">
        <v>43</v>
      </c>
      <c r="M8488" s="1">
        <v>93727</v>
      </c>
      <c r="N8488" s="2" t="s">
        <v>44</v>
      </c>
      <c r="O8488" s="2" t="s">
        <v>699</v>
      </c>
      <c r="P8488" s="2" t="s">
        <v>46</v>
      </c>
      <c r="Q8488" s="2" t="s">
        <v>90</v>
      </c>
      <c r="R8488" s="2" t="s">
        <v>700</v>
      </c>
      <c r="S8488" s="1">
        <v>110.96</v>
      </c>
      <c r="T8488" s="1">
        <v>2</v>
      </c>
      <c r="U8488" s="1">
        <v>0</v>
      </c>
      <c r="V8488" s="5">
        <v>53.260800000000003</v>
      </c>
    </row>
    <row r="8489" spans="1:22" ht="15" thickBot="1" x14ac:dyDescent="0.35">
      <c r="A8489" s="4">
        <v>8488</v>
      </c>
      <c r="B8489" s="2" t="s">
        <v>10062</v>
      </c>
      <c r="C8489" s="1">
        <v>2014</v>
      </c>
      <c r="D8489" s="3">
        <v>41726</v>
      </c>
      <c r="E8489" s="3">
        <v>41730</v>
      </c>
      <c r="F8489" s="2" t="s">
        <v>50</v>
      </c>
      <c r="G8489" s="2" t="s">
        <v>10063</v>
      </c>
      <c r="H8489" s="2" t="s">
        <v>10064</v>
      </c>
      <c r="I8489" s="2" t="s">
        <v>102</v>
      </c>
      <c r="J8489" s="2" t="s">
        <v>27</v>
      </c>
      <c r="K8489" s="2" t="s">
        <v>3488</v>
      </c>
      <c r="L8489" s="2" t="s">
        <v>43</v>
      </c>
      <c r="M8489" s="1">
        <v>93727</v>
      </c>
      <c r="N8489" s="2" t="s">
        <v>44</v>
      </c>
      <c r="O8489" s="2" t="s">
        <v>8245</v>
      </c>
      <c r="P8489" s="2" t="s">
        <v>46</v>
      </c>
      <c r="Q8489" s="2" t="s">
        <v>90</v>
      </c>
      <c r="R8489" s="2" t="s">
        <v>8246</v>
      </c>
      <c r="S8489" s="1">
        <v>11.94</v>
      </c>
      <c r="T8489" s="1">
        <v>3</v>
      </c>
      <c r="U8489" s="1">
        <v>0</v>
      </c>
      <c r="V8489" s="5">
        <v>5.97</v>
      </c>
    </row>
    <row r="8490" spans="1:22" ht="15" thickBot="1" x14ac:dyDescent="0.35">
      <c r="A8490" s="4">
        <v>8489</v>
      </c>
      <c r="B8490" s="2" t="s">
        <v>10065</v>
      </c>
      <c r="C8490" s="1">
        <v>2013</v>
      </c>
      <c r="D8490" s="3">
        <v>41307</v>
      </c>
      <c r="E8490" s="3">
        <v>41309</v>
      </c>
      <c r="F8490" s="2" t="s">
        <v>23</v>
      </c>
      <c r="G8490" s="2" t="s">
        <v>2813</v>
      </c>
      <c r="H8490" s="2" t="s">
        <v>2814</v>
      </c>
      <c r="I8490" s="2" t="s">
        <v>26</v>
      </c>
      <c r="J8490" s="2" t="s">
        <v>27</v>
      </c>
      <c r="K8490" s="2" t="s">
        <v>1127</v>
      </c>
      <c r="L8490" s="2" t="s">
        <v>319</v>
      </c>
      <c r="M8490" s="1">
        <v>22204</v>
      </c>
      <c r="N8490" s="2" t="s">
        <v>30</v>
      </c>
      <c r="O8490" s="2" t="s">
        <v>7232</v>
      </c>
      <c r="P8490" s="2" t="s">
        <v>71</v>
      </c>
      <c r="Q8490" s="2" t="s">
        <v>682</v>
      </c>
      <c r="R8490" s="2" t="s">
        <v>7233</v>
      </c>
      <c r="S8490" s="1">
        <v>8749.9500000000007</v>
      </c>
      <c r="T8490" s="1">
        <v>5</v>
      </c>
      <c r="U8490" s="1">
        <v>0</v>
      </c>
      <c r="V8490" s="5">
        <v>2799.9839999999999</v>
      </c>
    </row>
    <row r="8491" spans="1:22" ht="15" thickBot="1" x14ac:dyDescent="0.35">
      <c r="A8491" s="4">
        <v>8490</v>
      </c>
      <c r="B8491" s="2" t="s">
        <v>10065</v>
      </c>
      <c r="C8491" s="1">
        <v>2013</v>
      </c>
      <c r="D8491" s="3">
        <v>41307</v>
      </c>
      <c r="E8491" s="3">
        <v>41309</v>
      </c>
      <c r="F8491" s="2" t="s">
        <v>23</v>
      </c>
      <c r="G8491" s="2" t="s">
        <v>2813</v>
      </c>
      <c r="H8491" s="2" t="s">
        <v>2814</v>
      </c>
      <c r="I8491" s="2" t="s">
        <v>26</v>
      </c>
      <c r="J8491" s="2" t="s">
        <v>27</v>
      </c>
      <c r="K8491" s="2" t="s">
        <v>1127</v>
      </c>
      <c r="L8491" s="2" t="s">
        <v>319</v>
      </c>
      <c r="M8491" s="1">
        <v>22204</v>
      </c>
      <c r="N8491" s="2" t="s">
        <v>30</v>
      </c>
      <c r="O8491" s="2" t="s">
        <v>1022</v>
      </c>
      <c r="P8491" s="2" t="s">
        <v>46</v>
      </c>
      <c r="Q8491" s="2" t="s">
        <v>75</v>
      </c>
      <c r="R8491" s="2" t="s">
        <v>1023</v>
      </c>
      <c r="S8491" s="1">
        <v>36.4</v>
      </c>
      <c r="T8491" s="1">
        <v>8</v>
      </c>
      <c r="U8491" s="1">
        <v>0</v>
      </c>
      <c r="V8491" s="5">
        <v>18.2</v>
      </c>
    </row>
    <row r="8492" spans="1:22" ht="15" thickBot="1" x14ac:dyDescent="0.35">
      <c r="A8492" s="4">
        <v>8491</v>
      </c>
      <c r="B8492" s="2" t="s">
        <v>10065</v>
      </c>
      <c r="C8492" s="1">
        <v>2013</v>
      </c>
      <c r="D8492" s="3">
        <v>41307</v>
      </c>
      <c r="E8492" s="3">
        <v>41309</v>
      </c>
      <c r="F8492" s="2" t="s">
        <v>23</v>
      </c>
      <c r="G8492" s="2" t="s">
        <v>2813</v>
      </c>
      <c r="H8492" s="2" t="s">
        <v>2814</v>
      </c>
      <c r="I8492" s="2" t="s">
        <v>26</v>
      </c>
      <c r="J8492" s="2" t="s">
        <v>27</v>
      </c>
      <c r="K8492" s="2" t="s">
        <v>1127</v>
      </c>
      <c r="L8492" s="2" t="s">
        <v>319</v>
      </c>
      <c r="M8492" s="1">
        <v>22204</v>
      </c>
      <c r="N8492" s="2" t="s">
        <v>30</v>
      </c>
      <c r="O8492" s="2" t="s">
        <v>6825</v>
      </c>
      <c r="P8492" s="2" t="s">
        <v>32</v>
      </c>
      <c r="Q8492" s="2" t="s">
        <v>65</v>
      </c>
      <c r="R8492" s="2" t="s">
        <v>6826</v>
      </c>
      <c r="S8492" s="1">
        <v>18.690000000000001</v>
      </c>
      <c r="T8492" s="1">
        <v>7</v>
      </c>
      <c r="U8492" s="1">
        <v>0</v>
      </c>
      <c r="V8492" s="5">
        <v>7.1021999999999998</v>
      </c>
    </row>
    <row r="8493" spans="1:22" ht="15" thickBot="1" x14ac:dyDescent="0.35">
      <c r="A8493" s="4">
        <v>8492</v>
      </c>
      <c r="B8493" s="2" t="s">
        <v>10066</v>
      </c>
      <c r="C8493" s="1">
        <v>2014</v>
      </c>
      <c r="D8493" s="3">
        <v>41828</v>
      </c>
      <c r="E8493" s="3">
        <v>41832</v>
      </c>
      <c r="F8493" s="2" t="s">
        <v>50</v>
      </c>
      <c r="G8493" s="2" t="s">
        <v>2072</v>
      </c>
      <c r="H8493" s="2" t="s">
        <v>2073</v>
      </c>
      <c r="I8493" s="2" t="s">
        <v>26</v>
      </c>
      <c r="J8493" s="2" t="s">
        <v>27</v>
      </c>
      <c r="K8493" s="2" t="s">
        <v>42</v>
      </c>
      <c r="L8493" s="2" t="s">
        <v>43</v>
      </c>
      <c r="M8493" s="1">
        <v>90049</v>
      </c>
      <c r="N8493" s="2" t="s">
        <v>44</v>
      </c>
      <c r="O8493" s="2" t="s">
        <v>4296</v>
      </c>
      <c r="P8493" s="2" t="s">
        <v>46</v>
      </c>
      <c r="Q8493" s="2" t="s">
        <v>269</v>
      </c>
      <c r="R8493" s="2" t="s">
        <v>4297</v>
      </c>
      <c r="S8493" s="1">
        <v>5.94</v>
      </c>
      <c r="T8493" s="1">
        <v>3</v>
      </c>
      <c r="U8493" s="1">
        <v>0</v>
      </c>
      <c r="V8493" s="5">
        <v>0.1188</v>
      </c>
    </row>
    <row r="8494" spans="1:22" ht="15" thickBot="1" x14ac:dyDescent="0.35">
      <c r="A8494" s="4">
        <v>8493</v>
      </c>
      <c r="B8494" s="2" t="s">
        <v>10067</v>
      </c>
      <c r="C8494" s="1">
        <v>2012</v>
      </c>
      <c r="D8494" s="3">
        <v>41205</v>
      </c>
      <c r="E8494" s="3">
        <v>41210</v>
      </c>
      <c r="F8494" s="2" t="s">
        <v>50</v>
      </c>
      <c r="G8494" s="2" t="s">
        <v>4486</v>
      </c>
      <c r="H8494" s="2" t="s">
        <v>4487</v>
      </c>
      <c r="I8494" s="2" t="s">
        <v>26</v>
      </c>
      <c r="J8494" s="2" t="s">
        <v>27</v>
      </c>
      <c r="K8494" s="2" t="s">
        <v>4880</v>
      </c>
      <c r="L8494" s="2" t="s">
        <v>104</v>
      </c>
      <c r="M8494" s="1">
        <v>79424</v>
      </c>
      <c r="N8494" s="2" t="s">
        <v>105</v>
      </c>
      <c r="O8494" s="2" t="s">
        <v>6964</v>
      </c>
      <c r="P8494" s="2" t="s">
        <v>46</v>
      </c>
      <c r="Q8494" s="2" t="s">
        <v>90</v>
      </c>
      <c r="R8494" s="2" t="s">
        <v>6965</v>
      </c>
      <c r="S8494" s="1">
        <v>60.735999999999997</v>
      </c>
      <c r="T8494" s="1">
        <v>8</v>
      </c>
      <c r="U8494" s="1">
        <v>0.2</v>
      </c>
      <c r="V8494" s="5">
        <v>20.4984</v>
      </c>
    </row>
    <row r="8495" spans="1:22" ht="15" thickBot="1" x14ac:dyDescent="0.35">
      <c r="A8495" s="4">
        <v>8494</v>
      </c>
      <c r="B8495" s="2" t="s">
        <v>10067</v>
      </c>
      <c r="C8495" s="1">
        <v>2012</v>
      </c>
      <c r="D8495" s="3">
        <v>41205</v>
      </c>
      <c r="E8495" s="3">
        <v>41210</v>
      </c>
      <c r="F8495" s="2" t="s">
        <v>50</v>
      </c>
      <c r="G8495" s="2" t="s">
        <v>4486</v>
      </c>
      <c r="H8495" s="2" t="s">
        <v>4487</v>
      </c>
      <c r="I8495" s="2" t="s">
        <v>26</v>
      </c>
      <c r="J8495" s="2" t="s">
        <v>27</v>
      </c>
      <c r="K8495" s="2" t="s">
        <v>4880</v>
      </c>
      <c r="L8495" s="2" t="s">
        <v>104</v>
      </c>
      <c r="M8495" s="1">
        <v>79424</v>
      </c>
      <c r="N8495" s="2" t="s">
        <v>105</v>
      </c>
      <c r="O8495" s="2" t="s">
        <v>7662</v>
      </c>
      <c r="P8495" s="2" t="s">
        <v>71</v>
      </c>
      <c r="Q8495" s="2" t="s">
        <v>1216</v>
      </c>
      <c r="R8495" s="2" t="s">
        <v>7663</v>
      </c>
      <c r="S8495" s="1">
        <v>479.976</v>
      </c>
      <c r="T8495" s="1">
        <v>3</v>
      </c>
      <c r="U8495" s="1">
        <v>0.2</v>
      </c>
      <c r="V8495" s="5">
        <v>161.99189999999999</v>
      </c>
    </row>
    <row r="8496" spans="1:22" ht="15" thickBot="1" x14ac:dyDescent="0.35">
      <c r="A8496" s="4">
        <v>8495</v>
      </c>
      <c r="B8496" s="2" t="s">
        <v>10067</v>
      </c>
      <c r="C8496" s="1">
        <v>2012</v>
      </c>
      <c r="D8496" s="3">
        <v>41205</v>
      </c>
      <c r="E8496" s="3">
        <v>41210</v>
      </c>
      <c r="F8496" s="2" t="s">
        <v>50</v>
      </c>
      <c r="G8496" s="2" t="s">
        <v>4486</v>
      </c>
      <c r="H8496" s="2" t="s">
        <v>4487</v>
      </c>
      <c r="I8496" s="2" t="s">
        <v>26</v>
      </c>
      <c r="J8496" s="2" t="s">
        <v>27</v>
      </c>
      <c r="K8496" s="2" t="s">
        <v>4880</v>
      </c>
      <c r="L8496" s="2" t="s">
        <v>104</v>
      </c>
      <c r="M8496" s="1">
        <v>79424</v>
      </c>
      <c r="N8496" s="2" t="s">
        <v>105</v>
      </c>
      <c r="O8496" s="2" t="s">
        <v>3917</v>
      </c>
      <c r="P8496" s="2" t="s">
        <v>46</v>
      </c>
      <c r="Q8496" s="2" t="s">
        <v>75</v>
      </c>
      <c r="R8496" s="2" t="s">
        <v>3918</v>
      </c>
      <c r="S8496" s="1">
        <v>6.08</v>
      </c>
      <c r="T8496" s="1">
        <v>1</v>
      </c>
      <c r="U8496" s="1">
        <v>0.8</v>
      </c>
      <c r="V8496" s="5">
        <v>-10.336</v>
      </c>
    </row>
    <row r="8497" spans="1:22" ht="15" thickBot="1" x14ac:dyDescent="0.35">
      <c r="A8497" s="4">
        <v>8496</v>
      </c>
      <c r="B8497" s="2" t="s">
        <v>10068</v>
      </c>
      <c r="C8497" s="1">
        <v>2013</v>
      </c>
      <c r="D8497" s="3">
        <v>41611</v>
      </c>
      <c r="E8497" s="3">
        <v>41617</v>
      </c>
      <c r="F8497" s="2" t="s">
        <v>50</v>
      </c>
      <c r="G8497" s="2" t="s">
        <v>1108</v>
      </c>
      <c r="H8497" s="2" t="s">
        <v>1109</v>
      </c>
      <c r="I8497" s="2" t="s">
        <v>41</v>
      </c>
      <c r="J8497" s="2" t="s">
        <v>27</v>
      </c>
      <c r="K8497" s="2" t="s">
        <v>9520</v>
      </c>
      <c r="L8497" s="2" t="s">
        <v>457</v>
      </c>
      <c r="M8497" s="1">
        <v>80501</v>
      </c>
      <c r="N8497" s="2" t="s">
        <v>44</v>
      </c>
      <c r="O8497" s="2" t="s">
        <v>7136</v>
      </c>
      <c r="P8497" s="2" t="s">
        <v>71</v>
      </c>
      <c r="Q8497" s="2" t="s">
        <v>161</v>
      </c>
      <c r="R8497" s="2" t="s">
        <v>7137</v>
      </c>
      <c r="S8497" s="1">
        <v>165.6</v>
      </c>
      <c r="T8497" s="1">
        <v>3</v>
      </c>
      <c r="U8497" s="1">
        <v>0.2</v>
      </c>
      <c r="V8497" s="5">
        <v>-6.21</v>
      </c>
    </row>
    <row r="8498" spans="1:22" ht="15" thickBot="1" x14ac:dyDescent="0.35">
      <c r="A8498" s="4">
        <v>8497</v>
      </c>
      <c r="B8498" s="2" t="s">
        <v>10069</v>
      </c>
      <c r="C8498" s="1">
        <v>2011</v>
      </c>
      <c r="D8498" s="3">
        <v>40607</v>
      </c>
      <c r="E8498" s="3">
        <v>40610</v>
      </c>
      <c r="F8498" s="2" t="s">
        <v>23</v>
      </c>
      <c r="G8498" s="2" t="s">
        <v>4126</v>
      </c>
      <c r="H8498" s="2" t="s">
        <v>4127</v>
      </c>
      <c r="I8498" s="2" t="s">
        <v>26</v>
      </c>
      <c r="J8498" s="2" t="s">
        <v>27</v>
      </c>
      <c r="K8498" s="2" t="s">
        <v>3189</v>
      </c>
      <c r="L8498" s="2" t="s">
        <v>267</v>
      </c>
      <c r="M8498" s="1">
        <v>10701</v>
      </c>
      <c r="N8498" s="2" t="s">
        <v>148</v>
      </c>
      <c r="O8498" s="2" t="s">
        <v>1561</v>
      </c>
      <c r="P8498" s="2" t="s">
        <v>46</v>
      </c>
      <c r="Q8498" s="2" t="s">
        <v>68</v>
      </c>
      <c r="R8498" s="2" t="s">
        <v>1562</v>
      </c>
      <c r="S8498" s="1">
        <v>59.52</v>
      </c>
      <c r="T8498" s="1">
        <v>3</v>
      </c>
      <c r="U8498" s="1">
        <v>0</v>
      </c>
      <c r="V8498" s="5">
        <v>15.475199999999999</v>
      </c>
    </row>
    <row r="8499" spans="1:22" ht="15" thickBot="1" x14ac:dyDescent="0.35">
      <c r="A8499" s="4">
        <v>8498</v>
      </c>
      <c r="B8499" s="2" t="s">
        <v>10069</v>
      </c>
      <c r="C8499" s="1">
        <v>2011</v>
      </c>
      <c r="D8499" s="3">
        <v>40607</v>
      </c>
      <c r="E8499" s="3">
        <v>40610</v>
      </c>
      <c r="F8499" s="2" t="s">
        <v>23</v>
      </c>
      <c r="G8499" s="2" t="s">
        <v>4126</v>
      </c>
      <c r="H8499" s="2" t="s">
        <v>4127</v>
      </c>
      <c r="I8499" s="2" t="s">
        <v>26</v>
      </c>
      <c r="J8499" s="2" t="s">
        <v>27</v>
      </c>
      <c r="K8499" s="2" t="s">
        <v>3189</v>
      </c>
      <c r="L8499" s="2" t="s">
        <v>267</v>
      </c>
      <c r="M8499" s="1">
        <v>10701</v>
      </c>
      <c r="N8499" s="2" t="s">
        <v>148</v>
      </c>
      <c r="O8499" s="2" t="s">
        <v>1074</v>
      </c>
      <c r="P8499" s="2" t="s">
        <v>71</v>
      </c>
      <c r="Q8499" s="2" t="s">
        <v>161</v>
      </c>
      <c r="R8499" s="2" t="s">
        <v>1075</v>
      </c>
      <c r="S8499" s="1">
        <v>479.97</v>
      </c>
      <c r="T8499" s="1">
        <v>3</v>
      </c>
      <c r="U8499" s="1">
        <v>0</v>
      </c>
      <c r="V8499" s="5">
        <v>177.5889</v>
      </c>
    </row>
    <row r="8500" spans="1:22" ht="15" thickBot="1" x14ac:dyDescent="0.35">
      <c r="A8500" s="4">
        <v>8499</v>
      </c>
      <c r="B8500" s="2" t="s">
        <v>10069</v>
      </c>
      <c r="C8500" s="1">
        <v>2011</v>
      </c>
      <c r="D8500" s="3">
        <v>40607</v>
      </c>
      <c r="E8500" s="3">
        <v>40610</v>
      </c>
      <c r="F8500" s="2" t="s">
        <v>23</v>
      </c>
      <c r="G8500" s="2" t="s">
        <v>4126</v>
      </c>
      <c r="H8500" s="2" t="s">
        <v>4127</v>
      </c>
      <c r="I8500" s="2" t="s">
        <v>26</v>
      </c>
      <c r="J8500" s="2" t="s">
        <v>27</v>
      </c>
      <c r="K8500" s="2" t="s">
        <v>3189</v>
      </c>
      <c r="L8500" s="2" t="s">
        <v>267</v>
      </c>
      <c r="M8500" s="1">
        <v>10701</v>
      </c>
      <c r="N8500" s="2" t="s">
        <v>148</v>
      </c>
      <c r="O8500" s="2" t="s">
        <v>2574</v>
      </c>
      <c r="P8500" s="2" t="s">
        <v>46</v>
      </c>
      <c r="Q8500" s="2" t="s">
        <v>578</v>
      </c>
      <c r="R8500" s="2" t="s">
        <v>2575</v>
      </c>
      <c r="S8500" s="1">
        <v>18.62</v>
      </c>
      <c r="T8500" s="1">
        <v>2</v>
      </c>
      <c r="U8500" s="1">
        <v>0</v>
      </c>
      <c r="V8500" s="5">
        <v>5.3997999999999999</v>
      </c>
    </row>
    <row r="8501" spans="1:22" ht="15" thickBot="1" x14ac:dyDescent="0.35">
      <c r="A8501" s="4">
        <v>8500</v>
      </c>
      <c r="B8501" s="2" t="s">
        <v>10069</v>
      </c>
      <c r="C8501" s="1">
        <v>2011</v>
      </c>
      <c r="D8501" s="3">
        <v>40607</v>
      </c>
      <c r="E8501" s="3">
        <v>40610</v>
      </c>
      <c r="F8501" s="2" t="s">
        <v>23</v>
      </c>
      <c r="G8501" s="2" t="s">
        <v>4126</v>
      </c>
      <c r="H8501" s="2" t="s">
        <v>4127</v>
      </c>
      <c r="I8501" s="2" t="s">
        <v>26</v>
      </c>
      <c r="J8501" s="2" t="s">
        <v>27</v>
      </c>
      <c r="K8501" s="2" t="s">
        <v>3189</v>
      </c>
      <c r="L8501" s="2" t="s">
        <v>267</v>
      </c>
      <c r="M8501" s="1">
        <v>10701</v>
      </c>
      <c r="N8501" s="2" t="s">
        <v>148</v>
      </c>
      <c r="O8501" s="2" t="s">
        <v>5486</v>
      </c>
      <c r="P8501" s="2" t="s">
        <v>46</v>
      </c>
      <c r="Q8501" s="2" t="s">
        <v>75</v>
      </c>
      <c r="R8501" s="2" t="s">
        <v>5487</v>
      </c>
      <c r="S8501" s="1">
        <v>49.631999999999998</v>
      </c>
      <c r="T8501" s="1">
        <v>6</v>
      </c>
      <c r="U8501" s="1">
        <v>0.2</v>
      </c>
      <c r="V8501" s="5">
        <v>16.750800000000002</v>
      </c>
    </row>
    <row r="8502" spans="1:22" ht="15" thickBot="1" x14ac:dyDescent="0.35">
      <c r="A8502" s="4">
        <v>8501</v>
      </c>
      <c r="B8502" s="2" t="s">
        <v>10069</v>
      </c>
      <c r="C8502" s="1">
        <v>2011</v>
      </c>
      <c r="D8502" s="3">
        <v>40607</v>
      </c>
      <c r="E8502" s="3">
        <v>40610</v>
      </c>
      <c r="F8502" s="2" t="s">
        <v>23</v>
      </c>
      <c r="G8502" s="2" t="s">
        <v>4126</v>
      </c>
      <c r="H8502" s="2" t="s">
        <v>4127</v>
      </c>
      <c r="I8502" s="2" t="s">
        <v>26</v>
      </c>
      <c r="J8502" s="2" t="s">
        <v>27</v>
      </c>
      <c r="K8502" s="2" t="s">
        <v>3189</v>
      </c>
      <c r="L8502" s="2" t="s">
        <v>267</v>
      </c>
      <c r="M8502" s="1">
        <v>10701</v>
      </c>
      <c r="N8502" s="2" t="s">
        <v>148</v>
      </c>
      <c r="O8502" s="2" t="s">
        <v>4749</v>
      </c>
      <c r="P8502" s="2" t="s">
        <v>46</v>
      </c>
      <c r="Q8502" s="2" t="s">
        <v>90</v>
      </c>
      <c r="R8502" s="2" t="s">
        <v>4750</v>
      </c>
      <c r="S8502" s="1">
        <v>97.82</v>
      </c>
      <c r="T8502" s="1">
        <v>2</v>
      </c>
      <c r="U8502" s="1">
        <v>0</v>
      </c>
      <c r="V8502" s="5">
        <v>45.9754</v>
      </c>
    </row>
    <row r="8503" spans="1:22" ht="15" thickBot="1" x14ac:dyDescent="0.35">
      <c r="A8503" s="4">
        <v>8502</v>
      </c>
      <c r="B8503" s="2" t="s">
        <v>10070</v>
      </c>
      <c r="C8503" s="1">
        <v>2012</v>
      </c>
      <c r="D8503" s="3">
        <v>40968</v>
      </c>
      <c r="E8503" s="3">
        <v>40971</v>
      </c>
      <c r="F8503" s="2" t="s">
        <v>23</v>
      </c>
      <c r="G8503" s="2" t="s">
        <v>6603</v>
      </c>
      <c r="H8503" s="2" t="s">
        <v>6604</v>
      </c>
      <c r="I8503" s="2" t="s">
        <v>41</v>
      </c>
      <c r="J8503" s="2" t="s">
        <v>27</v>
      </c>
      <c r="K8503" s="2" t="s">
        <v>42</v>
      </c>
      <c r="L8503" s="2" t="s">
        <v>43</v>
      </c>
      <c r="M8503" s="1">
        <v>90045</v>
      </c>
      <c r="N8503" s="2" t="s">
        <v>44</v>
      </c>
      <c r="O8503" s="2" t="s">
        <v>1682</v>
      </c>
      <c r="P8503" s="2" t="s">
        <v>71</v>
      </c>
      <c r="Q8503" s="2" t="s">
        <v>72</v>
      </c>
      <c r="R8503" s="2" t="s">
        <v>1683</v>
      </c>
      <c r="S8503" s="1">
        <v>15.984</v>
      </c>
      <c r="T8503" s="1">
        <v>2</v>
      </c>
      <c r="U8503" s="1">
        <v>0.2</v>
      </c>
      <c r="V8503" s="5">
        <v>1.1988000000000001</v>
      </c>
    </row>
    <row r="8504" spans="1:22" ht="15" thickBot="1" x14ac:dyDescent="0.35">
      <c r="A8504" s="4">
        <v>8503</v>
      </c>
      <c r="B8504" s="2" t="s">
        <v>10070</v>
      </c>
      <c r="C8504" s="1">
        <v>2012</v>
      </c>
      <c r="D8504" s="3">
        <v>40968</v>
      </c>
      <c r="E8504" s="3">
        <v>40971</v>
      </c>
      <c r="F8504" s="2" t="s">
        <v>23</v>
      </c>
      <c r="G8504" s="2" t="s">
        <v>6603</v>
      </c>
      <c r="H8504" s="2" t="s">
        <v>6604</v>
      </c>
      <c r="I8504" s="2" t="s">
        <v>41</v>
      </c>
      <c r="J8504" s="2" t="s">
        <v>27</v>
      </c>
      <c r="K8504" s="2" t="s">
        <v>42</v>
      </c>
      <c r="L8504" s="2" t="s">
        <v>43</v>
      </c>
      <c r="M8504" s="1">
        <v>90045</v>
      </c>
      <c r="N8504" s="2" t="s">
        <v>44</v>
      </c>
      <c r="O8504" s="2" t="s">
        <v>1537</v>
      </c>
      <c r="P8504" s="2" t="s">
        <v>32</v>
      </c>
      <c r="Q8504" s="2" t="s">
        <v>36</v>
      </c>
      <c r="R8504" s="2" t="s">
        <v>1538</v>
      </c>
      <c r="S8504" s="1">
        <v>184.75200000000001</v>
      </c>
      <c r="T8504" s="1">
        <v>3</v>
      </c>
      <c r="U8504" s="1">
        <v>0.2</v>
      </c>
      <c r="V8504" s="5">
        <v>-20.784600000000001</v>
      </c>
    </row>
    <row r="8505" spans="1:22" ht="15" thickBot="1" x14ac:dyDescent="0.35">
      <c r="A8505" s="4">
        <v>8504</v>
      </c>
      <c r="B8505" s="2" t="s">
        <v>10071</v>
      </c>
      <c r="C8505" s="1">
        <v>2011</v>
      </c>
      <c r="D8505" s="3">
        <v>40595</v>
      </c>
      <c r="E8505" s="3">
        <v>40599</v>
      </c>
      <c r="F8505" s="2" t="s">
        <v>50</v>
      </c>
      <c r="G8505" s="2" t="s">
        <v>2146</v>
      </c>
      <c r="H8505" s="2" t="s">
        <v>2147</v>
      </c>
      <c r="I8505" s="2" t="s">
        <v>102</v>
      </c>
      <c r="J8505" s="2" t="s">
        <v>27</v>
      </c>
      <c r="K8505" s="2" t="s">
        <v>42</v>
      </c>
      <c r="L8505" s="2" t="s">
        <v>43</v>
      </c>
      <c r="M8505" s="1">
        <v>90049</v>
      </c>
      <c r="N8505" s="2" t="s">
        <v>44</v>
      </c>
      <c r="O8505" s="2" t="s">
        <v>6672</v>
      </c>
      <c r="P8505" s="2" t="s">
        <v>46</v>
      </c>
      <c r="Q8505" s="2" t="s">
        <v>90</v>
      </c>
      <c r="R8505" s="2" t="s">
        <v>6673</v>
      </c>
      <c r="S8505" s="1">
        <v>12.96</v>
      </c>
      <c r="T8505" s="1">
        <v>2</v>
      </c>
      <c r="U8505" s="1">
        <v>0</v>
      </c>
      <c r="V8505" s="5">
        <v>6.2207999999999997</v>
      </c>
    </row>
    <row r="8506" spans="1:22" ht="15" thickBot="1" x14ac:dyDescent="0.35">
      <c r="A8506" s="4">
        <v>8505</v>
      </c>
      <c r="B8506" s="2" t="s">
        <v>10072</v>
      </c>
      <c r="C8506" s="1">
        <v>2013</v>
      </c>
      <c r="D8506" s="3">
        <v>41397</v>
      </c>
      <c r="E8506" s="3">
        <v>41401</v>
      </c>
      <c r="F8506" s="2" t="s">
        <v>50</v>
      </c>
      <c r="G8506" s="2" t="s">
        <v>7718</v>
      </c>
      <c r="H8506" s="2" t="s">
        <v>7719</v>
      </c>
      <c r="I8506" s="2" t="s">
        <v>26</v>
      </c>
      <c r="J8506" s="2" t="s">
        <v>27</v>
      </c>
      <c r="K8506" s="2" t="s">
        <v>1614</v>
      </c>
      <c r="L8506" s="2" t="s">
        <v>104</v>
      </c>
      <c r="M8506" s="1">
        <v>79109</v>
      </c>
      <c r="N8506" s="2" t="s">
        <v>105</v>
      </c>
      <c r="O8506" s="2" t="s">
        <v>6955</v>
      </c>
      <c r="P8506" s="2" t="s">
        <v>32</v>
      </c>
      <c r="Q8506" s="2" t="s">
        <v>36</v>
      </c>
      <c r="R8506" s="2" t="s">
        <v>6956</v>
      </c>
      <c r="S8506" s="1">
        <v>366.74400000000003</v>
      </c>
      <c r="T8506" s="1">
        <v>4</v>
      </c>
      <c r="U8506" s="1">
        <v>0.3</v>
      </c>
      <c r="V8506" s="5">
        <v>-110.0232</v>
      </c>
    </row>
    <row r="8507" spans="1:22" ht="15" thickBot="1" x14ac:dyDescent="0.35">
      <c r="A8507" s="4">
        <v>8506</v>
      </c>
      <c r="B8507" s="2" t="s">
        <v>10073</v>
      </c>
      <c r="C8507" s="1">
        <v>2013</v>
      </c>
      <c r="D8507" s="3">
        <v>41342</v>
      </c>
      <c r="E8507" s="3">
        <v>41346</v>
      </c>
      <c r="F8507" s="2" t="s">
        <v>50</v>
      </c>
      <c r="G8507" s="2" t="s">
        <v>2656</v>
      </c>
      <c r="H8507" s="2" t="s">
        <v>2657</v>
      </c>
      <c r="I8507" s="2" t="s">
        <v>102</v>
      </c>
      <c r="J8507" s="2" t="s">
        <v>27</v>
      </c>
      <c r="K8507" s="2" t="s">
        <v>815</v>
      </c>
      <c r="L8507" s="2" t="s">
        <v>104</v>
      </c>
      <c r="M8507" s="1">
        <v>75217</v>
      </c>
      <c r="N8507" s="2" t="s">
        <v>105</v>
      </c>
      <c r="O8507" s="2" t="s">
        <v>4737</v>
      </c>
      <c r="P8507" s="2" t="s">
        <v>46</v>
      </c>
      <c r="Q8507" s="2" t="s">
        <v>75</v>
      </c>
      <c r="R8507" s="2" t="s">
        <v>4738</v>
      </c>
      <c r="S8507" s="1">
        <v>8.8559999999999999</v>
      </c>
      <c r="T8507" s="1">
        <v>9</v>
      </c>
      <c r="U8507" s="1">
        <v>0.8</v>
      </c>
      <c r="V8507" s="5">
        <v>-14.169600000000001</v>
      </c>
    </row>
    <row r="8508" spans="1:22" ht="15" thickBot="1" x14ac:dyDescent="0.35">
      <c r="A8508" s="4">
        <v>8507</v>
      </c>
      <c r="B8508" s="2" t="s">
        <v>10073</v>
      </c>
      <c r="C8508" s="1">
        <v>2013</v>
      </c>
      <c r="D8508" s="3">
        <v>41342</v>
      </c>
      <c r="E8508" s="3">
        <v>41346</v>
      </c>
      <c r="F8508" s="2" t="s">
        <v>50</v>
      </c>
      <c r="G8508" s="2" t="s">
        <v>2656</v>
      </c>
      <c r="H8508" s="2" t="s">
        <v>2657</v>
      </c>
      <c r="I8508" s="2" t="s">
        <v>102</v>
      </c>
      <c r="J8508" s="2" t="s">
        <v>27</v>
      </c>
      <c r="K8508" s="2" t="s">
        <v>815</v>
      </c>
      <c r="L8508" s="2" t="s">
        <v>104</v>
      </c>
      <c r="M8508" s="1">
        <v>75217</v>
      </c>
      <c r="N8508" s="2" t="s">
        <v>105</v>
      </c>
      <c r="O8508" s="2" t="s">
        <v>292</v>
      </c>
      <c r="P8508" s="2" t="s">
        <v>71</v>
      </c>
      <c r="Q8508" s="2" t="s">
        <v>161</v>
      </c>
      <c r="R8508" s="2" t="s">
        <v>293</v>
      </c>
      <c r="S8508" s="1">
        <v>27.96</v>
      </c>
      <c r="T8508" s="1">
        <v>5</v>
      </c>
      <c r="U8508" s="1">
        <v>0.2</v>
      </c>
      <c r="V8508" s="5">
        <v>8.3879999999999999</v>
      </c>
    </row>
    <row r="8509" spans="1:22" ht="15" thickBot="1" x14ac:dyDescent="0.35">
      <c r="A8509" s="4">
        <v>8508</v>
      </c>
      <c r="B8509" s="2" t="s">
        <v>10073</v>
      </c>
      <c r="C8509" s="1">
        <v>2013</v>
      </c>
      <c r="D8509" s="3">
        <v>41342</v>
      </c>
      <c r="E8509" s="3">
        <v>41346</v>
      </c>
      <c r="F8509" s="2" t="s">
        <v>50</v>
      </c>
      <c r="G8509" s="2" t="s">
        <v>2656</v>
      </c>
      <c r="H8509" s="2" t="s">
        <v>2657</v>
      </c>
      <c r="I8509" s="2" t="s">
        <v>102</v>
      </c>
      <c r="J8509" s="2" t="s">
        <v>27</v>
      </c>
      <c r="K8509" s="2" t="s">
        <v>815</v>
      </c>
      <c r="L8509" s="2" t="s">
        <v>104</v>
      </c>
      <c r="M8509" s="1">
        <v>75217</v>
      </c>
      <c r="N8509" s="2" t="s">
        <v>105</v>
      </c>
      <c r="O8509" s="2" t="s">
        <v>7751</v>
      </c>
      <c r="P8509" s="2" t="s">
        <v>46</v>
      </c>
      <c r="Q8509" s="2" t="s">
        <v>173</v>
      </c>
      <c r="R8509" s="2" t="s">
        <v>7752</v>
      </c>
      <c r="S8509" s="1">
        <v>146.352</v>
      </c>
      <c r="T8509" s="1">
        <v>3</v>
      </c>
      <c r="U8509" s="1">
        <v>0.2</v>
      </c>
      <c r="V8509" s="5">
        <v>49.393799999999999</v>
      </c>
    </row>
    <row r="8510" spans="1:22" ht="15" thickBot="1" x14ac:dyDescent="0.35">
      <c r="A8510" s="4">
        <v>8509</v>
      </c>
      <c r="B8510" s="2" t="s">
        <v>10074</v>
      </c>
      <c r="C8510" s="1">
        <v>2012</v>
      </c>
      <c r="D8510" s="3">
        <v>41254</v>
      </c>
      <c r="E8510" s="3">
        <v>41257</v>
      </c>
      <c r="F8510" s="2" t="s">
        <v>188</v>
      </c>
      <c r="G8510" s="2" t="s">
        <v>1906</v>
      </c>
      <c r="H8510" s="2" t="s">
        <v>1907</v>
      </c>
      <c r="I8510" s="2" t="s">
        <v>26</v>
      </c>
      <c r="J8510" s="2" t="s">
        <v>27</v>
      </c>
      <c r="K8510" s="2" t="s">
        <v>880</v>
      </c>
      <c r="L8510" s="2" t="s">
        <v>238</v>
      </c>
      <c r="M8510" s="1">
        <v>48205</v>
      </c>
      <c r="N8510" s="2" t="s">
        <v>105</v>
      </c>
      <c r="O8510" s="2" t="s">
        <v>3089</v>
      </c>
      <c r="P8510" s="2" t="s">
        <v>71</v>
      </c>
      <c r="Q8510" s="2" t="s">
        <v>161</v>
      </c>
      <c r="R8510" s="2" t="s">
        <v>3090</v>
      </c>
      <c r="S8510" s="1">
        <v>175.23</v>
      </c>
      <c r="T8510" s="1">
        <v>11</v>
      </c>
      <c r="U8510" s="1">
        <v>0</v>
      </c>
      <c r="V8510" s="5">
        <v>61.330500000000001</v>
      </c>
    </row>
    <row r="8511" spans="1:22" ht="15" thickBot="1" x14ac:dyDescent="0.35">
      <c r="A8511" s="4">
        <v>8510</v>
      </c>
      <c r="B8511" s="2" t="s">
        <v>10074</v>
      </c>
      <c r="C8511" s="1">
        <v>2012</v>
      </c>
      <c r="D8511" s="3">
        <v>41254</v>
      </c>
      <c r="E8511" s="3">
        <v>41257</v>
      </c>
      <c r="F8511" s="2" t="s">
        <v>188</v>
      </c>
      <c r="G8511" s="2" t="s">
        <v>1906</v>
      </c>
      <c r="H8511" s="2" t="s">
        <v>1907</v>
      </c>
      <c r="I8511" s="2" t="s">
        <v>26</v>
      </c>
      <c r="J8511" s="2" t="s">
        <v>27</v>
      </c>
      <c r="K8511" s="2" t="s">
        <v>880</v>
      </c>
      <c r="L8511" s="2" t="s">
        <v>238</v>
      </c>
      <c r="M8511" s="1">
        <v>48205</v>
      </c>
      <c r="N8511" s="2" t="s">
        <v>105</v>
      </c>
      <c r="O8511" s="2" t="s">
        <v>5889</v>
      </c>
      <c r="P8511" s="2" t="s">
        <v>71</v>
      </c>
      <c r="Q8511" s="2" t="s">
        <v>72</v>
      </c>
      <c r="R8511" s="2" t="s">
        <v>5890</v>
      </c>
      <c r="S8511" s="1">
        <v>125.99</v>
      </c>
      <c r="T8511" s="1">
        <v>1</v>
      </c>
      <c r="U8511" s="1">
        <v>0</v>
      </c>
      <c r="V8511" s="5">
        <v>31.497499999999999</v>
      </c>
    </row>
    <row r="8512" spans="1:22" ht="15" thickBot="1" x14ac:dyDescent="0.35">
      <c r="A8512" s="4">
        <v>8511</v>
      </c>
      <c r="B8512" s="2" t="s">
        <v>10074</v>
      </c>
      <c r="C8512" s="1">
        <v>2012</v>
      </c>
      <c r="D8512" s="3">
        <v>41254</v>
      </c>
      <c r="E8512" s="3">
        <v>41257</v>
      </c>
      <c r="F8512" s="2" t="s">
        <v>188</v>
      </c>
      <c r="G8512" s="2" t="s">
        <v>1906</v>
      </c>
      <c r="H8512" s="2" t="s">
        <v>1907</v>
      </c>
      <c r="I8512" s="2" t="s">
        <v>26</v>
      </c>
      <c r="J8512" s="2" t="s">
        <v>27</v>
      </c>
      <c r="K8512" s="2" t="s">
        <v>880</v>
      </c>
      <c r="L8512" s="2" t="s">
        <v>238</v>
      </c>
      <c r="M8512" s="1">
        <v>48205</v>
      </c>
      <c r="N8512" s="2" t="s">
        <v>105</v>
      </c>
      <c r="O8512" s="2" t="s">
        <v>4035</v>
      </c>
      <c r="P8512" s="2" t="s">
        <v>46</v>
      </c>
      <c r="Q8512" s="2" t="s">
        <v>75</v>
      </c>
      <c r="R8512" s="2" t="s">
        <v>4036</v>
      </c>
      <c r="S8512" s="1">
        <v>23</v>
      </c>
      <c r="T8512" s="1">
        <v>2</v>
      </c>
      <c r="U8512" s="1">
        <v>0</v>
      </c>
      <c r="V8512" s="5">
        <v>10.35</v>
      </c>
    </row>
    <row r="8513" spans="1:22" ht="15" thickBot="1" x14ac:dyDescent="0.35">
      <c r="A8513" s="4">
        <v>8512</v>
      </c>
      <c r="B8513" s="2" t="s">
        <v>10075</v>
      </c>
      <c r="C8513" s="1">
        <v>2013</v>
      </c>
      <c r="D8513" s="3">
        <v>41631</v>
      </c>
      <c r="E8513" s="3">
        <v>41635</v>
      </c>
      <c r="F8513" s="2" t="s">
        <v>50</v>
      </c>
      <c r="G8513" s="2" t="s">
        <v>564</v>
      </c>
      <c r="H8513" s="2" t="s">
        <v>565</v>
      </c>
      <c r="I8513" s="2" t="s">
        <v>26</v>
      </c>
      <c r="J8513" s="2" t="s">
        <v>27</v>
      </c>
      <c r="K8513" s="2" t="s">
        <v>266</v>
      </c>
      <c r="L8513" s="2" t="s">
        <v>267</v>
      </c>
      <c r="M8513" s="1">
        <v>10035</v>
      </c>
      <c r="N8513" s="2" t="s">
        <v>148</v>
      </c>
      <c r="O8513" s="2" t="s">
        <v>5780</v>
      </c>
      <c r="P8513" s="2" t="s">
        <v>46</v>
      </c>
      <c r="Q8513" s="2" t="s">
        <v>75</v>
      </c>
      <c r="R8513" s="2" t="s">
        <v>5781</v>
      </c>
      <c r="S8513" s="1">
        <v>25.584</v>
      </c>
      <c r="T8513" s="1">
        <v>2</v>
      </c>
      <c r="U8513" s="1">
        <v>0.2</v>
      </c>
      <c r="V8513" s="5">
        <v>8.9543999999999997</v>
      </c>
    </row>
    <row r="8514" spans="1:22" ht="15" thickBot="1" x14ac:dyDescent="0.35">
      <c r="A8514" s="4">
        <v>8513</v>
      </c>
      <c r="B8514" s="2" t="s">
        <v>10076</v>
      </c>
      <c r="C8514" s="1">
        <v>2013</v>
      </c>
      <c r="D8514" s="3">
        <v>41307</v>
      </c>
      <c r="E8514" s="3">
        <v>41313</v>
      </c>
      <c r="F8514" s="2" t="s">
        <v>50</v>
      </c>
      <c r="G8514" s="2" t="s">
        <v>3094</v>
      </c>
      <c r="H8514" s="2" t="s">
        <v>3095</v>
      </c>
      <c r="I8514" s="2" t="s">
        <v>41</v>
      </c>
      <c r="J8514" s="2" t="s">
        <v>27</v>
      </c>
      <c r="K8514" s="2" t="s">
        <v>184</v>
      </c>
      <c r="L8514" s="2" t="s">
        <v>104</v>
      </c>
      <c r="M8514" s="1">
        <v>77041</v>
      </c>
      <c r="N8514" s="2" t="s">
        <v>105</v>
      </c>
      <c r="O8514" s="2" t="s">
        <v>2878</v>
      </c>
      <c r="P8514" s="2" t="s">
        <v>32</v>
      </c>
      <c r="Q8514" s="2" t="s">
        <v>65</v>
      </c>
      <c r="R8514" s="2" t="s">
        <v>2879</v>
      </c>
      <c r="S8514" s="1">
        <v>73.784000000000006</v>
      </c>
      <c r="T8514" s="1">
        <v>2</v>
      </c>
      <c r="U8514" s="1">
        <v>0.6</v>
      </c>
      <c r="V8514" s="5">
        <v>-77.473200000000006</v>
      </c>
    </row>
    <row r="8515" spans="1:22" ht="15" thickBot="1" x14ac:dyDescent="0.35">
      <c r="A8515" s="4">
        <v>8514</v>
      </c>
      <c r="B8515" s="2" t="s">
        <v>10077</v>
      </c>
      <c r="C8515" s="1">
        <v>2014</v>
      </c>
      <c r="D8515" s="3">
        <v>41796</v>
      </c>
      <c r="E8515" s="3">
        <v>41800</v>
      </c>
      <c r="F8515" s="2" t="s">
        <v>50</v>
      </c>
      <c r="G8515" s="2" t="s">
        <v>3094</v>
      </c>
      <c r="H8515" s="2" t="s">
        <v>3095</v>
      </c>
      <c r="I8515" s="2" t="s">
        <v>41</v>
      </c>
      <c r="J8515" s="2" t="s">
        <v>27</v>
      </c>
      <c r="K8515" s="2" t="s">
        <v>6050</v>
      </c>
      <c r="L8515" s="2" t="s">
        <v>54</v>
      </c>
      <c r="M8515" s="1">
        <v>32839</v>
      </c>
      <c r="N8515" s="2" t="s">
        <v>30</v>
      </c>
      <c r="O8515" s="2" t="s">
        <v>5263</v>
      </c>
      <c r="P8515" s="2" t="s">
        <v>46</v>
      </c>
      <c r="Q8515" s="2" t="s">
        <v>90</v>
      </c>
      <c r="R8515" s="2" t="s">
        <v>5264</v>
      </c>
      <c r="S8515" s="1">
        <v>20.736000000000001</v>
      </c>
      <c r="T8515" s="1">
        <v>4</v>
      </c>
      <c r="U8515" s="1">
        <v>0.2</v>
      </c>
      <c r="V8515" s="5">
        <v>7.2576000000000001</v>
      </c>
    </row>
    <row r="8516" spans="1:22" ht="15" thickBot="1" x14ac:dyDescent="0.35">
      <c r="A8516" s="4">
        <v>8515</v>
      </c>
      <c r="B8516" s="2" t="s">
        <v>10078</v>
      </c>
      <c r="C8516" s="1">
        <v>2012</v>
      </c>
      <c r="D8516" s="3">
        <v>41142</v>
      </c>
      <c r="E8516" s="3">
        <v>41147</v>
      </c>
      <c r="F8516" s="2" t="s">
        <v>50</v>
      </c>
      <c r="G8516" s="2" t="s">
        <v>3630</v>
      </c>
      <c r="H8516" s="2" t="s">
        <v>3631</v>
      </c>
      <c r="I8516" s="2" t="s">
        <v>41</v>
      </c>
      <c r="J8516" s="2" t="s">
        <v>27</v>
      </c>
      <c r="K8516" s="2" t="s">
        <v>2579</v>
      </c>
      <c r="L8516" s="2" t="s">
        <v>29</v>
      </c>
      <c r="M8516" s="1">
        <v>41042</v>
      </c>
      <c r="N8516" s="2" t="s">
        <v>30</v>
      </c>
      <c r="O8516" s="2" t="s">
        <v>998</v>
      </c>
      <c r="P8516" s="2" t="s">
        <v>46</v>
      </c>
      <c r="Q8516" s="2" t="s">
        <v>68</v>
      </c>
      <c r="R8516" s="2" t="s">
        <v>999</v>
      </c>
      <c r="S8516" s="1">
        <v>17.52</v>
      </c>
      <c r="T8516" s="1">
        <v>3</v>
      </c>
      <c r="U8516" s="1">
        <v>0</v>
      </c>
      <c r="V8516" s="5">
        <v>8.2344000000000008</v>
      </c>
    </row>
    <row r="8517" spans="1:22" ht="15" thickBot="1" x14ac:dyDescent="0.35">
      <c r="A8517" s="4">
        <v>8516</v>
      </c>
      <c r="B8517" s="2" t="s">
        <v>10078</v>
      </c>
      <c r="C8517" s="1">
        <v>2012</v>
      </c>
      <c r="D8517" s="3">
        <v>41142</v>
      </c>
      <c r="E8517" s="3">
        <v>41147</v>
      </c>
      <c r="F8517" s="2" t="s">
        <v>50</v>
      </c>
      <c r="G8517" s="2" t="s">
        <v>3630</v>
      </c>
      <c r="H8517" s="2" t="s">
        <v>3631</v>
      </c>
      <c r="I8517" s="2" t="s">
        <v>41</v>
      </c>
      <c r="J8517" s="2" t="s">
        <v>27</v>
      </c>
      <c r="K8517" s="2" t="s">
        <v>2579</v>
      </c>
      <c r="L8517" s="2" t="s">
        <v>29</v>
      </c>
      <c r="M8517" s="1">
        <v>41042</v>
      </c>
      <c r="N8517" s="2" t="s">
        <v>30</v>
      </c>
      <c r="O8517" s="2" t="s">
        <v>366</v>
      </c>
      <c r="P8517" s="2" t="s">
        <v>46</v>
      </c>
      <c r="Q8517" s="2" t="s">
        <v>68</v>
      </c>
      <c r="R8517" s="2" t="s">
        <v>367</v>
      </c>
      <c r="S8517" s="1">
        <v>35.76</v>
      </c>
      <c r="T8517" s="1">
        <v>12</v>
      </c>
      <c r="U8517" s="1">
        <v>0</v>
      </c>
      <c r="V8517" s="5">
        <v>10.0128</v>
      </c>
    </row>
    <row r="8518" spans="1:22" ht="15" thickBot="1" x14ac:dyDescent="0.35">
      <c r="A8518" s="4">
        <v>8517</v>
      </c>
      <c r="B8518" s="2" t="s">
        <v>10079</v>
      </c>
      <c r="C8518" s="1">
        <v>2013</v>
      </c>
      <c r="D8518" s="3">
        <v>41372</v>
      </c>
      <c r="E8518" s="3">
        <v>41376</v>
      </c>
      <c r="F8518" s="2" t="s">
        <v>50</v>
      </c>
      <c r="G8518" s="2" t="s">
        <v>1939</v>
      </c>
      <c r="H8518" s="2" t="s">
        <v>1940</v>
      </c>
      <c r="I8518" s="2" t="s">
        <v>26</v>
      </c>
      <c r="J8518" s="2" t="s">
        <v>27</v>
      </c>
      <c r="K8518" s="2" t="s">
        <v>266</v>
      </c>
      <c r="L8518" s="2" t="s">
        <v>267</v>
      </c>
      <c r="M8518" s="1">
        <v>10009</v>
      </c>
      <c r="N8518" s="2" t="s">
        <v>148</v>
      </c>
      <c r="O8518" s="2" t="s">
        <v>67</v>
      </c>
      <c r="P8518" s="2" t="s">
        <v>46</v>
      </c>
      <c r="Q8518" s="2" t="s">
        <v>68</v>
      </c>
      <c r="R8518" s="2" t="s">
        <v>69</v>
      </c>
      <c r="S8518" s="1">
        <v>3.64</v>
      </c>
      <c r="T8518" s="1">
        <v>2</v>
      </c>
      <c r="U8518" s="1">
        <v>0</v>
      </c>
      <c r="V8518" s="5">
        <v>0.98280000000000001</v>
      </c>
    </row>
    <row r="8519" spans="1:22" ht="15" thickBot="1" x14ac:dyDescent="0.35">
      <c r="A8519" s="4">
        <v>8518</v>
      </c>
      <c r="B8519" s="2" t="s">
        <v>10080</v>
      </c>
      <c r="C8519" s="1">
        <v>2014</v>
      </c>
      <c r="D8519" s="3">
        <v>41795</v>
      </c>
      <c r="E8519" s="3">
        <v>41798</v>
      </c>
      <c r="F8519" s="2" t="s">
        <v>23</v>
      </c>
      <c r="G8519" s="2" t="s">
        <v>1660</v>
      </c>
      <c r="H8519" s="2" t="s">
        <v>1661</v>
      </c>
      <c r="I8519" s="2" t="s">
        <v>26</v>
      </c>
      <c r="J8519" s="2" t="s">
        <v>27</v>
      </c>
      <c r="K8519" s="2" t="s">
        <v>5905</v>
      </c>
      <c r="L8519" s="2" t="s">
        <v>104</v>
      </c>
      <c r="M8519" s="1">
        <v>75034</v>
      </c>
      <c r="N8519" s="2" t="s">
        <v>105</v>
      </c>
      <c r="O8519" s="2" t="s">
        <v>5362</v>
      </c>
      <c r="P8519" s="2" t="s">
        <v>32</v>
      </c>
      <c r="Q8519" s="2" t="s">
        <v>65</v>
      </c>
      <c r="R8519" s="2" t="s">
        <v>5363</v>
      </c>
      <c r="S8519" s="1">
        <v>30.335999999999999</v>
      </c>
      <c r="T8519" s="1">
        <v>6</v>
      </c>
      <c r="U8519" s="1">
        <v>0.6</v>
      </c>
      <c r="V8519" s="5">
        <v>-17.443200000000001</v>
      </c>
    </row>
    <row r="8520" spans="1:22" ht="15" thickBot="1" x14ac:dyDescent="0.35">
      <c r="A8520" s="4">
        <v>8519</v>
      </c>
      <c r="B8520" s="2" t="s">
        <v>10081</v>
      </c>
      <c r="C8520" s="1">
        <v>2014</v>
      </c>
      <c r="D8520" s="3">
        <v>41978</v>
      </c>
      <c r="E8520" s="3">
        <v>41984</v>
      </c>
      <c r="F8520" s="2" t="s">
        <v>50</v>
      </c>
      <c r="G8520" s="2" t="s">
        <v>8516</v>
      </c>
      <c r="H8520" s="2" t="s">
        <v>8517</v>
      </c>
      <c r="I8520" s="2" t="s">
        <v>26</v>
      </c>
      <c r="J8520" s="2" t="s">
        <v>27</v>
      </c>
      <c r="K8520" s="2" t="s">
        <v>4824</v>
      </c>
      <c r="L8520" s="2" t="s">
        <v>788</v>
      </c>
      <c r="M8520" s="1">
        <v>7501</v>
      </c>
      <c r="N8520" s="2" t="s">
        <v>148</v>
      </c>
      <c r="O8520" s="2" t="s">
        <v>9594</v>
      </c>
      <c r="P8520" s="2" t="s">
        <v>32</v>
      </c>
      <c r="Q8520" s="2" t="s">
        <v>65</v>
      </c>
      <c r="R8520" s="2" t="s">
        <v>9595</v>
      </c>
      <c r="S8520" s="1">
        <v>12.99</v>
      </c>
      <c r="T8520" s="1">
        <v>1</v>
      </c>
      <c r="U8520" s="1">
        <v>0</v>
      </c>
      <c r="V8520" s="5">
        <v>1.5588</v>
      </c>
    </row>
    <row r="8521" spans="1:22" ht="15" thickBot="1" x14ac:dyDescent="0.35">
      <c r="A8521" s="4">
        <v>8520</v>
      </c>
      <c r="B8521" s="2" t="s">
        <v>10081</v>
      </c>
      <c r="C8521" s="1">
        <v>2014</v>
      </c>
      <c r="D8521" s="3">
        <v>41978</v>
      </c>
      <c r="E8521" s="3">
        <v>41984</v>
      </c>
      <c r="F8521" s="2" t="s">
        <v>50</v>
      </c>
      <c r="G8521" s="2" t="s">
        <v>8516</v>
      </c>
      <c r="H8521" s="2" t="s">
        <v>8517</v>
      </c>
      <c r="I8521" s="2" t="s">
        <v>26</v>
      </c>
      <c r="J8521" s="2" t="s">
        <v>27</v>
      </c>
      <c r="K8521" s="2" t="s">
        <v>4824</v>
      </c>
      <c r="L8521" s="2" t="s">
        <v>788</v>
      </c>
      <c r="M8521" s="1">
        <v>7501</v>
      </c>
      <c r="N8521" s="2" t="s">
        <v>148</v>
      </c>
      <c r="O8521" s="2" t="s">
        <v>701</v>
      </c>
      <c r="P8521" s="2" t="s">
        <v>32</v>
      </c>
      <c r="Q8521" s="2" t="s">
        <v>36</v>
      </c>
      <c r="R8521" s="2" t="s">
        <v>702</v>
      </c>
      <c r="S8521" s="1">
        <v>182.22</v>
      </c>
      <c r="T8521" s="1">
        <v>3</v>
      </c>
      <c r="U8521" s="1">
        <v>0</v>
      </c>
      <c r="V8521" s="5">
        <v>45.555</v>
      </c>
    </row>
    <row r="8522" spans="1:22" ht="15" thickBot="1" x14ac:dyDescent="0.35">
      <c r="A8522" s="4">
        <v>8521</v>
      </c>
      <c r="B8522" s="2" t="s">
        <v>10081</v>
      </c>
      <c r="C8522" s="1">
        <v>2014</v>
      </c>
      <c r="D8522" s="3">
        <v>41978</v>
      </c>
      <c r="E8522" s="3">
        <v>41984</v>
      </c>
      <c r="F8522" s="2" t="s">
        <v>50</v>
      </c>
      <c r="G8522" s="2" t="s">
        <v>8516</v>
      </c>
      <c r="H8522" s="2" t="s">
        <v>8517</v>
      </c>
      <c r="I8522" s="2" t="s">
        <v>26</v>
      </c>
      <c r="J8522" s="2" t="s">
        <v>27</v>
      </c>
      <c r="K8522" s="2" t="s">
        <v>4824</v>
      </c>
      <c r="L8522" s="2" t="s">
        <v>788</v>
      </c>
      <c r="M8522" s="1">
        <v>7501</v>
      </c>
      <c r="N8522" s="2" t="s">
        <v>148</v>
      </c>
      <c r="O8522" s="2" t="s">
        <v>890</v>
      </c>
      <c r="P8522" s="2" t="s">
        <v>32</v>
      </c>
      <c r="Q8522" s="2" t="s">
        <v>36</v>
      </c>
      <c r="R8522" s="2" t="s">
        <v>891</v>
      </c>
      <c r="S8522" s="1">
        <v>302.94</v>
      </c>
      <c r="T8522" s="1">
        <v>3</v>
      </c>
      <c r="U8522" s="1">
        <v>0</v>
      </c>
      <c r="V8522" s="5">
        <v>18.176400000000001</v>
      </c>
    </row>
    <row r="8523" spans="1:22" ht="15" thickBot="1" x14ac:dyDescent="0.35">
      <c r="A8523" s="4">
        <v>8522</v>
      </c>
      <c r="B8523" s="2" t="s">
        <v>10082</v>
      </c>
      <c r="C8523" s="1">
        <v>2013</v>
      </c>
      <c r="D8523" s="3">
        <v>41285</v>
      </c>
      <c r="E8523" s="3">
        <v>41289</v>
      </c>
      <c r="F8523" s="2" t="s">
        <v>50</v>
      </c>
      <c r="G8523" s="2" t="s">
        <v>762</v>
      </c>
      <c r="H8523" s="2" t="s">
        <v>763</v>
      </c>
      <c r="I8523" s="2" t="s">
        <v>102</v>
      </c>
      <c r="J8523" s="2" t="s">
        <v>27</v>
      </c>
      <c r="K8523" s="2" t="s">
        <v>497</v>
      </c>
      <c r="L8523" s="2" t="s">
        <v>498</v>
      </c>
      <c r="M8523" s="1">
        <v>43229</v>
      </c>
      <c r="N8523" s="2" t="s">
        <v>148</v>
      </c>
      <c r="O8523" s="2" t="s">
        <v>3406</v>
      </c>
      <c r="P8523" s="2" t="s">
        <v>32</v>
      </c>
      <c r="Q8523" s="2" t="s">
        <v>65</v>
      </c>
      <c r="R8523" s="2" t="s">
        <v>3407</v>
      </c>
      <c r="S8523" s="1">
        <v>54.991999999999997</v>
      </c>
      <c r="T8523" s="1">
        <v>14</v>
      </c>
      <c r="U8523" s="1">
        <v>0.2</v>
      </c>
      <c r="V8523" s="5">
        <v>8.9361999999999995</v>
      </c>
    </row>
    <row r="8524" spans="1:22" ht="15" thickBot="1" x14ac:dyDescent="0.35">
      <c r="A8524" s="4">
        <v>8523</v>
      </c>
      <c r="B8524" s="2" t="s">
        <v>10083</v>
      </c>
      <c r="C8524" s="1">
        <v>2013</v>
      </c>
      <c r="D8524" s="3">
        <v>41366</v>
      </c>
      <c r="E8524" s="3">
        <v>41372</v>
      </c>
      <c r="F8524" s="2" t="s">
        <v>50</v>
      </c>
      <c r="G8524" s="2" t="s">
        <v>4193</v>
      </c>
      <c r="H8524" s="2" t="s">
        <v>4194</v>
      </c>
      <c r="I8524" s="2" t="s">
        <v>41</v>
      </c>
      <c r="J8524" s="2" t="s">
        <v>27</v>
      </c>
      <c r="K8524" s="2" t="s">
        <v>2548</v>
      </c>
      <c r="L8524" s="2" t="s">
        <v>114</v>
      </c>
      <c r="M8524" s="1">
        <v>53209</v>
      </c>
      <c r="N8524" s="2" t="s">
        <v>105</v>
      </c>
      <c r="O8524" s="2" t="s">
        <v>3055</v>
      </c>
      <c r="P8524" s="2" t="s">
        <v>71</v>
      </c>
      <c r="Q8524" s="2" t="s">
        <v>72</v>
      </c>
      <c r="R8524" s="2" t="s">
        <v>3056</v>
      </c>
      <c r="S8524" s="1">
        <v>12.99</v>
      </c>
      <c r="T8524" s="1">
        <v>1</v>
      </c>
      <c r="U8524" s="1">
        <v>0</v>
      </c>
      <c r="V8524" s="5">
        <v>0.25979999999999998</v>
      </c>
    </row>
    <row r="8525" spans="1:22" ht="15" thickBot="1" x14ac:dyDescent="0.35">
      <c r="A8525" s="4">
        <v>8524</v>
      </c>
      <c r="B8525" s="2" t="s">
        <v>10084</v>
      </c>
      <c r="C8525" s="1">
        <v>2014</v>
      </c>
      <c r="D8525" s="3">
        <v>41904</v>
      </c>
      <c r="E8525" s="3">
        <v>41908</v>
      </c>
      <c r="F8525" s="2" t="s">
        <v>50</v>
      </c>
      <c r="G8525" s="2" t="s">
        <v>1211</v>
      </c>
      <c r="H8525" s="2" t="s">
        <v>1212</v>
      </c>
      <c r="I8525" s="2" t="s">
        <v>26</v>
      </c>
      <c r="J8525" s="2" t="s">
        <v>27</v>
      </c>
      <c r="K8525" s="2" t="s">
        <v>127</v>
      </c>
      <c r="L8525" s="2" t="s">
        <v>43</v>
      </c>
      <c r="M8525" s="1">
        <v>94109</v>
      </c>
      <c r="N8525" s="2" t="s">
        <v>44</v>
      </c>
      <c r="O8525" s="2" t="s">
        <v>935</v>
      </c>
      <c r="P8525" s="2" t="s">
        <v>46</v>
      </c>
      <c r="Q8525" s="2" t="s">
        <v>90</v>
      </c>
      <c r="R8525" s="2" t="s">
        <v>936</v>
      </c>
      <c r="S8525" s="1">
        <v>55.86</v>
      </c>
      <c r="T8525" s="1">
        <v>7</v>
      </c>
      <c r="U8525" s="1">
        <v>0</v>
      </c>
      <c r="V8525" s="5">
        <v>27.93</v>
      </c>
    </row>
    <row r="8526" spans="1:22" ht="15" thickBot="1" x14ac:dyDescent="0.35">
      <c r="A8526" s="4">
        <v>8525</v>
      </c>
      <c r="B8526" s="2" t="s">
        <v>10085</v>
      </c>
      <c r="C8526" s="1">
        <v>2014</v>
      </c>
      <c r="D8526" s="3">
        <v>41715</v>
      </c>
      <c r="E8526" s="3">
        <v>41715</v>
      </c>
      <c r="F8526" s="2" t="s">
        <v>1290</v>
      </c>
      <c r="G8526" s="2" t="s">
        <v>7105</v>
      </c>
      <c r="H8526" s="2" t="s">
        <v>7106</v>
      </c>
      <c r="I8526" s="2" t="s">
        <v>26</v>
      </c>
      <c r="J8526" s="2" t="s">
        <v>27</v>
      </c>
      <c r="K8526" s="2" t="s">
        <v>497</v>
      </c>
      <c r="L8526" s="2" t="s">
        <v>498</v>
      </c>
      <c r="M8526" s="1">
        <v>43229</v>
      </c>
      <c r="N8526" s="2" t="s">
        <v>148</v>
      </c>
      <c r="O8526" s="2" t="s">
        <v>3899</v>
      </c>
      <c r="P8526" s="2" t="s">
        <v>71</v>
      </c>
      <c r="Q8526" s="2" t="s">
        <v>72</v>
      </c>
      <c r="R8526" s="2" t="s">
        <v>3900</v>
      </c>
      <c r="S8526" s="1">
        <v>44.375999999999998</v>
      </c>
      <c r="T8526" s="1">
        <v>2</v>
      </c>
      <c r="U8526" s="1">
        <v>0.4</v>
      </c>
      <c r="V8526" s="5">
        <v>-7.3959999999999999</v>
      </c>
    </row>
    <row r="8527" spans="1:22" ht="15" thickBot="1" x14ac:dyDescent="0.35">
      <c r="A8527" s="4">
        <v>8526</v>
      </c>
      <c r="B8527" s="2" t="s">
        <v>10085</v>
      </c>
      <c r="C8527" s="1">
        <v>2014</v>
      </c>
      <c r="D8527" s="3">
        <v>41715</v>
      </c>
      <c r="E8527" s="3">
        <v>41715</v>
      </c>
      <c r="F8527" s="2" t="s">
        <v>1290</v>
      </c>
      <c r="G8527" s="2" t="s">
        <v>7105</v>
      </c>
      <c r="H8527" s="2" t="s">
        <v>7106</v>
      </c>
      <c r="I8527" s="2" t="s">
        <v>26</v>
      </c>
      <c r="J8527" s="2" t="s">
        <v>27</v>
      </c>
      <c r="K8527" s="2" t="s">
        <v>497</v>
      </c>
      <c r="L8527" s="2" t="s">
        <v>498</v>
      </c>
      <c r="M8527" s="1">
        <v>43229</v>
      </c>
      <c r="N8527" s="2" t="s">
        <v>148</v>
      </c>
      <c r="O8527" s="2" t="s">
        <v>7620</v>
      </c>
      <c r="P8527" s="2" t="s">
        <v>32</v>
      </c>
      <c r="Q8527" s="2" t="s">
        <v>65</v>
      </c>
      <c r="R8527" s="2" t="s">
        <v>7621</v>
      </c>
      <c r="S8527" s="1">
        <v>51.264000000000003</v>
      </c>
      <c r="T8527" s="1">
        <v>6</v>
      </c>
      <c r="U8527" s="1">
        <v>0.2</v>
      </c>
      <c r="V8527" s="5">
        <v>7.6896000000000004</v>
      </c>
    </row>
    <row r="8528" spans="1:22" ht="15" thickBot="1" x14ac:dyDescent="0.35">
      <c r="A8528" s="4">
        <v>8527</v>
      </c>
      <c r="B8528" s="2" t="s">
        <v>10085</v>
      </c>
      <c r="C8528" s="1">
        <v>2014</v>
      </c>
      <c r="D8528" s="3">
        <v>41715</v>
      </c>
      <c r="E8528" s="3">
        <v>41715</v>
      </c>
      <c r="F8528" s="2" t="s">
        <v>1290</v>
      </c>
      <c r="G8528" s="2" t="s">
        <v>7105</v>
      </c>
      <c r="H8528" s="2" t="s">
        <v>7106</v>
      </c>
      <c r="I8528" s="2" t="s">
        <v>26</v>
      </c>
      <c r="J8528" s="2" t="s">
        <v>27</v>
      </c>
      <c r="K8528" s="2" t="s">
        <v>497</v>
      </c>
      <c r="L8528" s="2" t="s">
        <v>498</v>
      </c>
      <c r="M8528" s="1">
        <v>43229</v>
      </c>
      <c r="N8528" s="2" t="s">
        <v>148</v>
      </c>
      <c r="O8528" s="2" t="s">
        <v>325</v>
      </c>
      <c r="P8528" s="2" t="s">
        <v>46</v>
      </c>
      <c r="Q8528" s="2" t="s">
        <v>75</v>
      </c>
      <c r="R8528" s="2" t="s">
        <v>326</v>
      </c>
      <c r="S8528" s="1">
        <v>5.1929999999999996</v>
      </c>
      <c r="T8528" s="1">
        <v>3</v>
      </c>
      <c r="U8528" s="1">
        <v>0.7</v>
      </c>
      <c r="V8528" s="5">
        <v>-3.4620000000000002</v>
      </c>
    </row>
    <row r="8529" spans="1:22" ht="15" thickBot="1" x14ac:dyDescent="0.35">
      <c r="A8529" s="4">
        <v>8528</v>
      </c>
      <c r="B8529" s="2" t="s">
        <v>10085</v>
      </c>
      <c r="C8529" s="1">
        <v>2014</v>
      </c>
      <c r="D8529" s="3">
        <v>41715</v>
      </c>
      <c r="E8529" s="3">
        <v>41715</v>
      </c>
      <c r="F8529" s="2" t="s">
        <v>1290</v>
      </c>
      <c r="G8529" s="2" t="s">
        <v>7105</v>
      </c>
      <c r="H8529" s="2" t="s">
        <v>7106</v>
      </c>
      <c r="I8529" s="2" t="s">
        <v>26</v>
      </c>
      <c r="J8529" s="2" t="s">
        <v>27</v>
      </c>
      <c r="K8529" s="2" t="s">
        <v>497</v>
      </c>
      <c r="L8529" s="2" t="s">
        <v>498</v>
      </c>
      <c r="M8529" s="1">
        <v>43229</v>
      </c>
      <c r="N8529" s="2" t="s">
        <v>148</v>
      </c>
      <c r="O8529" s="2" t="s">
        <v>1594</v>
      </c>
      <c r="P8529" s="2" t="s">
        <v>71</v>
      </c>
      <c r="Q8529" s="2" t="s">
        <v>161</v>
      </c>
      <c r="R8529" s="2" t="s">
        <v>1595</v>
      </c>
      <c r="S8529" s="1">
        <v>159.98400000000001</v>
      </c>
      <c r="T8529" s="1">
        <v>2</v>
      </c>
      <c r="U8529" s="1">
        <v>0.2</v>
      </c>
      <c r="V8529" s="5">
        <v>43.995600000000003</v>
      </c>
    </row>
    <row r="8530" spans="1:22" ht="15" thickBot="1" x14ac:dyDescent="0.35">
      <c r="A8530" s="4">
        <v>8529</v>
      </c>
      <c r="B8530" s="2" t="s">
        <v>10085</v>
      </c>
      <c r="C8530" s="1">
        <v>2014</v>
      </c>
      <c r="D8530" s="3">
        <v>41715</v>
      </c>
      <c r="E8530" s="3">
        <v>41715</v>
      </c>
      <c r="F8530" s="2" t="s">
        <v>1290</v>
      </c>
      <c r="G8530" s="2" t="s">
        <v>7105</v>
      </c>
      <c r="H8530" s="2" t="s">
        <v>7106</v>
      </c>
      <c r="I8530" s="2" t="s">
        <v>26</v>
      </c>
      <c r="J8530" s="2" t="s">
        <v>27</v>
      </c>
      <c r="K8530" s="2" t="s">
        <v>497</v>
      </c>
      <c r="L8530" s="2" t="s">
        <v>498</v>
      </c>
      <c r="M8530" s="1">
        <v>43229</v>
      </c>
      <c r="N8530" s="2" t="s">
        <v>148</v>
      </c>
      <c r="O8530" s="2" t="s">
        <v>1193</v>
      </c>
      <c r="P8530" s="2" t="s">
        <v>46</v>
      </c>
      <c r="Q8530" s="2" t="s">
        <v>59</v>
      </c>
      <c r="R8530" s="2" t="s">
        <v>1194</v>
      </c>
      <c r="S8530" s="1">
        <v>54.223999999999997</v>
      </c>
      <c r="T8530" s="1">
        <v>2</v>
      </c>
      <c r="U8530" s="1">
        <v>0.2</v>
      </c>
      <c r="V8530" s="5">
        <v>3.3889999999999998</v>
      </c>
    </row>
    <row r="8531" spans="1:22" ht="15" thickBot="1" x14ac:dyDescent="0.35">
      <c r="A8531" s="4">
        <v>8530</v>
      </c>
      <c r="B8531" s="2" t="s">
        <v>10086</v>
      </c>
      <c r="C8531" s="1">
        <v>2014</v>
      </c>
      <c r="D8531" s="3">
        <v>41954</v>
      </c>
      <c r="E8531" s="3">
        <v>41961</v>
      </c>
      <c r="F8531" s="2" t="s">
        <v>50</v>
      </c>
      <c r="G8531" s="2" t="s">
        <v>3915</v>
      </c>
      <c r="H8531" s="2" t="s">
        <v>3916</v>
      </c>
      <c r="I8531" s="2" t="s">
        <v>102</v>
      </c>
      <c r="J8531" s="2" t="s">
        <v>27</v>
      </c>
      <c r="K8531" s="2" t="s">
        <v>42</v>
      </c>
      <c r="L8531" s="2" t="s">
        <v>43</v>
      </c>
      <c r="M8531" s="1">
        <v>90008</v>
      </c>
      <c r="N8531" s="2" t="s">
        <v>44</v>
      </c>
      <c r="O8531" s="2" t="s">
        <v>5395</v>
      </c>
      <c r="P8531" s="2" t="s">
        <v>32</v>
      </c>
      <c r="Q8531" s="2" t="s">
        <v>36</v>
      </c>
      <c r="R8531" s="2" t="s">
        <v>5396</v>
      </c>
      <c r="S8531" s="1">
        <v>241.42400000000001</v>
      </c>
      <c r="T8531" s="1">
        <v>2</v>
      </c>
      <c r="U8531" s="1">
        <v>0.2</v>
      </c>
      <c r="V8531" s="5">
        <v>-36.2136</v>
      </c>
    </row>
    <row r="8532" spans="1:22" ht="15" thickBot="1" x14ac:dyDescent="0.35">
      <c r="A8532" s="4">
        <v>8531</v>
      </c>
      <c r="B8532" s="2" t="s">
        <v>10087</v>
      </c>
      <c r="C8532" s="1">
        <v>2013</v>
      </c>
      <c r="D8532" s="3">
        <v>41609</v>
      </c>
      <c r="E8532" s="3">
        <v>41615</v>
      </c>
      <c r="F8532" s="2" t="s">
        <v>50</v>
      </c>
      <c r="G8532" s="2" t="s">
        <v>805</v>
      </c>
      <c r="H8532" s="2" t="s">
        <v>806</v>
      </c>
      <c r="I8532" s="2" t="s">
        <v>26</v>
      </c>
      <c r="J8532" s="2" t="s">
        <v>27</v>
      </c>
      <c r="K8532" s="2" t="s">
        <v>880</v>
      </c>
      <c r="L8532" s="2" t="s">
        <v>238</v>
      </c>
      <c r="M8532" s="1">
        <v>48227</v>
      </c>
      <c r="N8532" s="2" t="s">
        <v>105</v>
      </c>
      <c r="O8532" s="2" t="s">
        <v>5346</v>
      </c>
      <c r="P8532" s="2" t="s">
        <v>46</v>
      </c>
      <c r="Q8532" s="2" t="s">
        <v>90</v>
      </c>
      <c r="R8532" s="2" t="s">
        <v>5347</v>
      </c>
      <c r="S8532" s="1">
        <v>33.36</v>
      </c>
      <c r="T8532" s="1">
        <v>4</v>
      </c>
      <c r="U8532" s="1">
        <v>0</v>
      </c>
      <c r="V8532" s="5">
        <v>16.68</v>
      </c>
    </row>
    <row r="8533" spans="1:22" ht="15" thickBot="1" x14ac:dyDescent="0.35">
      <c r="A8533" s="4">
        <v>8532</v>
      </c>
      <c r="B8533" s="2" t="s">
        <v>10087</v>
      </c>
      <c r="C8533" s="1">
        <v>2013</v>
      </c>
      <c r="D8533" s="3">
        <v>41609</v>
      </c>
      <c r="E8533" s="3">
        <v>41615</v>
      </c>
      <c r="F8533" s="2" t="s">
        <v>50</v>
      </c>
      <c r="G8533" s="2" t="s">
        <v>805</v>
      </c>
      <c r="H8533" s="2" t="s">
        <v>806</v>
      </c>
      <c r="I8533" s="2" t="s">
        <v>26</v>
      </c>
      <c r="J8533" s="2" t="s">
        <v>27</v>
      </c>
      <c r="K8533" s="2" t="s">
        <v>880</v>
      </c>
      <c r="L8533" s="2" t="s">
        <v>238</v>
      </c>
      <c r="M8533" s="1">
        <v>48227</v>
      </c>
      <c r="N8533" s="2" t="s">
        <v>105</v>
      </c>
      <c r="O8533" s="2" t="s">
        <v>1266</v>
      </c>
      <c r="P8533" s="2" t="s">
        <v>46</v>
      </c>
      <c r="Q8533" s="2" t="s">
        <v>90</v>
      </c>
      <c r="R8533" s="2" t="s">
        <v>1267</v>
      </c>
      <c r="S8533" s="1">
        <v>13.76</v>
      </c>
      <c r="T8533" s="1">
        <v>2</v>
      </c>
      <c r="U8533" s="1">
        <v>0</v>
      </c>
      <c r="V8533" s="5">
        <v>6.3296000000000001</v>
      </c>
    </row>
    <row r="8534" spans="1:22" ht="15" thickBot="1" x14ac:dyDescent="0.35">
      <c r="A8534" s="4">
        <v>8533</v>
      </c>
      <c r="B8534" s="2" t="s">
        <v>10087</v>
      </c>
      <c r="C8534" s="1">
        <v>2013</v>
      </c>
      <c r="D8534" s="3">
        <v>41609</v>
      </c>
      <c r="E8534" s="3">
        <v>41615</v>
      </c>
      <c r="F8534" s="2" t="s">
        <v>50</v>
      </c>
      <c r="G8534" s="2" t="s">
        <v>805</v>
      </c>
      <c r="H8534" s="2" t="s">
        <v>806</v>
      </c>
      <c r="I8534" s="2" t="s">
        <v>26</v>
      </c>
      <c r="J8534" s="2" t="s">
        <v>27</v>
      </c>
      <c r="K8534" s="2" t="s">
        <v>880</v>
      </c>
      <c r="L8534" s="2" t="s">
        <v>238</v>
      </c>
      <c r="M8534" s="1">
        <v>48227</v>
      </c>
      <c r="N8534" s="2" t="s">
        <v>105</v>
      </c>
      <c r="O8534" s="2" t="s">
        <v>4149</v>
      </c>
      <c r="P8534" s="2" t="s">
        <v>46</v>
      </c>
      <c r="Q8534" s="2" t="s">
        <v>59</v>
      </c>
      <c r="R8534" s="2" t="s">
        <v>4150</v>
      </c>
      <c r="S8534" s="1">
        <v>496.86</v>
      </c>
      <c r="T8534" s="1">
        <v>7</v>
      </c>
      <c r="U8534" s="1">
        <v>0</v>
      </c>
      <c r="V8534" s="5">
        <v>24.843</v>
      </c>
    </row>
    <row r="8535" spans="1:22" ht="15" thickBot="1" x14ac:dyDescent="0.35">
      <c r="A8535" s="4">
        <v>8534</v>
      </c>
      <c r="B8535" s="2" t="s">
        <v>10087</v>
      </c>
      <c r="C8535" s="1">
        <v>2013</v>
      </c>
      <c r="D8535" s="3">
        <v>41609</v>
      </c>
      <c r="E8535" s="3">
        <v>41615</v>
      </c>
      <c r="F8535" s="2" t="s">
        <v>50</v>
      </c>
      <c r="G8535" s="2" t="s">
        <v>805</v>
      </c>
      <c r="H8535" s="2" t="s">
        <v>806</v>
      </c>
      <c r="I8535" s="2" t="s">
        <v>26</v>
      </c>
      <c r="J8535" s="2" t="s">
        <v>27</v>
      </c>
      <c r="K8535" s="2" t="s">
        <v>880</v>
      </c>
      <c r="L8535" s="2" t="s">
        <v>238</v>
      </c>
      <c r="M8535" s="1">
        <v>48227</v>
      </c>
      <c r="N8535" s="2" t="s">
        <v>105</v>
      </c>
      <c r="O8535" s="2" t="s">
        <v>336</v>
      </c>
      <c r="P8535" s="2" t="s">
        <v>32</v>
      </c>
      <c r="Q8535" s="2" t="s">
        <v>36</v>
      </c>
      <c r="R8535" s="2" t="s">
        <v>337</v>
      </c>
      <c r="S8535" s="1">
        <v>389.97</v>
      </c>
      <c r="T8535" s="1">
        <v>3</v>
      </c>
      <c r="U8535" s="1">
        <v>0</v>
      </c>
      <c r="V8535" s="5">
        <v>35.097299999999997</v>
      </c>
    </row>
    <row r="8536" spans="1:22" ht="15" thickBot="1" x14ac:dyDescent="0.35">
      <c r="A8536" s="4">
        <v>8535</v>
      </c>
      <c r="B8536" s="2" t="s">
        <v>10088</v>
      </c>
      <c r="C8536" s="1">
        <v>2012</v>
      </c>
      <c r="D8536" s="3">
        <v>40921</v>
      </c>
      <c r="E8536" s="3">
        <v>40923</v>
      </c>
      <c r="F8536" s="2" t="s">
        <v>23</v>
      </c>
      <c r="G8536" s="2" t="s">
        <v>7874</v>
      </c>
      <c r="H8536" s="2" t="s">
        <v>7875</v>
      </c>
      <c r="I8536" s="2" t="s">
        <v>41</v>
      </c>
      <c r="J8536" s="2" t="s">
        <v>27</v>
      </c>
      <c r="K8536" s="2" t="s">
        <v>497</v>
      </c>
      <c r="L8536" s="2" t="s">
        <v>1272</v>
      </c>
      <c r="M8536" s="1">
        <v>31907</v>
      </c>
      <c r="N8536" s="2" t="s">
        <v>30</v>
      </c>
      <c r="O8536" s="2" t="s">
        <v>2365</v>
      </c>
      <c r="P8536" s="2" t="s">
        <v>46</v>
      </c>
      <c r="Q8536" s="2" t="s">
        <v>47</v>
      </c>
      <c r="R8536" s="2" t="s">
        <v>2366</v>
      </c>
      <c r="S8536" s="1">
        <v>9.82</v>
      </c>
      <c r="T8536" s="1">
        <v>2</v>
      </c>
      <c r="U8536" s="1">
        <v>0</v>
      </c>
      <c r="V8536" s="5">
        <v>4.8117999999999999</v>
      </c>
    </row>
    <row r="8537" spans="1:22" ht="15" thickBot="1" x14ac:dyDescent="0.35">
      <c r="A8537" s="4">
        <v>8536</v>
      </c>
      <c r="B8537" s="2" t="s">
        <v>10089</v>
      </c>
      <c r="C8537" s="1">
        <v>2011</v>
      </c>
      <c r="D8537" s="3">
        <v>40679</v>
      </c>
      <c r="E8537" s="3">
        <v>40683</v>
      </c>
      <c r="F8537" s="2" t="s">
        <v>50</v>
      </c>
      <c r="G8537" s="2" t="s">
        <v>6450</v>
      </c>
      <c r="H8537" s="2" t="s">
        <v>6451</v>
      </c>
      <c r="I8537" s="2" t="s">
        <v>26</v>
      </c>
      <c r="J8537" s="2" t="s">
        <v>27</v>
      </c>
      <c r="K8537" s="2" t="s">
        <v>127</v>
      </c>
      <c r="L8537" s="2" t="s">
        <v>43</v>
      </c>
      <c r="M8537" s="1">
        <v>94122</v>
      </c>
      <c r="N8537" s="2" t="s">
        <v>44</v>
      </c>
      <c r="O8537" s="2" t="s">
        <v>4817</v>
      </c>
      <c r="P8537" s="2" t="s">
        <v>71</v>
      </c>
      <c r="Q8537" s="2" t="s">
        <v>161</v>
      </c>
      <c r="R8537" s="2" t="s">
        <v>4818</v>
      </c>
      <c r="S8537" s="1">
        <v>56.4</v>
      </c>
      <c r="T8537" s="1">
        <v>3</v>
      </c>
      <c r="U8537" s="1">
        <v>0</v>
      </c>
      <c r="V8537" s="5">
        <v>3.3839999999999999</v>
      </c>
    </row>
    <row r="8538" spans="1:22" ht="15" thickBot="1" x14ac:dyDescent="0.35">
      <c r="A8538" s="4">
        <v>8537</v>
      </c>
      <c r="B8538" s="2" t="s">
        <v>10090</v>
      </c>
      <c r="C8538" s="1">
        <v>2012</v>
      </c>
      <c r="D8538" s="3">
        <v>41067</v>
      </c>
      <c r="E8538" s="3">
        <v>41071</v>
      </c>
      <c r="F8538" s="2" t="s">
        <v>50</v>
      </c>
      <c r="G8538" s="2" t="s">
        <v>10091</v>
      </c>
      <c r="H8538" s="2" t="s">
        <v>10092</v>
      </c>
      <c r="I8538" s="2" t="s">
        <v>102</v>
      </c>
      <c r="J8538" s="2" t="s">
        <v>27</v>
      </c>
      <c r="K8538" s="2" t="s">
        <v>146</v>
      </c>
      <c r="L8538" s="2" t="s">
        <v>147</v>
      </c>
      <c r="M8538" s="1">
        <v>19143</v>
      </c>
      <c r="N8538" s="2" t="s">
        <v>148</v>
      </c>
      <c r="O8538" s="2" t="s">
        <v>3074</v>
      </c>
      <c r="P8538" s="2" t="s">
        <v>46</v>
      </c>
      <c r="Q8538" s="2" t="s">
        <v>75</v>
      </c>
      <c r="R8538" s="2" t="s">
        <v>3075</v>
      </c>
      <c r="S8538" s="1">
        <v>18.312000000000001</v>
      </c>
      <c r="T8538" s="1">
        <v>4</v>
      </c>
      <c r="U8538" s="1">
        <v>0.7</v>
      </c>
      <c r="V8538" s="5">
        <v>-12.208</v>
      </c>
    </row>
    <row r="8539" spans="1:22" ht="15" thickBot="1" x14ac:dyDescent="0.35">
      <c r="A8539" s="4">
        <v>8538</v>
      </c>
      <c r="B8539" s="2" t="s">
        <v>10090</v>
      </c>
      <c r="C8539" s="1">
        <v>2012</v>
      </c>
      <c r="D8539" s="3">
        <v>41067</v>
      </c>
      <c r="E8539" s="3">
        <v>41071</v>
      </c>
      <c r="F8539" s="2" t="s">
        <v>50</v>
      </c>
      <c r="G8539" s="2" t="s">
        <v>10091</v>
      </c>
      <c r="H8539" s="2" t="s">
        <v>10092</v>
      </c>
      <c r="I8539" s="2" t="s">
        <v>102</v>
      </c>
      <c r="J8539" s="2" t="s">
        <v>27</v>
      </c>
      <c r="K8539" s="2" t="s">
        <v>146</v>
      </c>
      <c r="L8539" s="2" t="s">
        <v>147</v>
      </c>
      <c r="M8539" s="1">
        <v>19143</v>
      </c>
      <c r="N8539" s="2" t="s">
        <v>148</v>
      </c>
      <c r="O8539" s="2" t="s">
        <v>6743</v>
      </c>
      <c r="P8539" s="2" t="s">
        <v>46</v>
      </c>
      <c r="Q8539" s="2" t="s">
        <v>90</v>
      </c>
      <c r="R8539" s="2" t="s">
        <v>6744</v>
      </c>
      <c r="S8539" s="1">
        <v>25.92</v>
      </c>
      <c r="T8539" s="1">
        <v>5</v>
      </c>
      <c r="U8539" s="1">
        <v>0.2</v>
      </c>
      <c r="V8539" s="5">
        <v>9.0719999999999992</v>
      </c>
    </row>
    <row r="8540" spans="1:22" ht="15" thickBot="1" x14ac:dyDescent="0.35">
      <c r="A8540" s="4">
        <v>8539</v>
      </c>
      <c r="B8540" s="2" t="s">
        <v>10090</v>
      </c>
      <c r="C8540" s="1">
        <v>2012</v>
      </c>
      <c r="D8540" s="3">
        <v>41067</v>
      </c>
      <c r="E8540" s="3">
        <v>41071</v>
      </c>
      <c r="F8540" s="2" t="s">
        <v>50</v>
      </c>
      <c r="G8540" s="2" t="s">
        <v>10091</v>
      </c>
      <c r="H8540" s="2" t="s">
        <v>10092</v>
      </c>
      <c r="I8540" s="2" t="s">
        <v>102</v>
      </c>
      <c r="J8540" s="2" t="s">
        <v>27</v>
      </c>
      <c r="K8540" s="2" t="s">
        <v>146</v>
      </c>
      <c r="L8540" s="2" t="s">
        <v>147</v>
      </c>
      <c r="M8540" s="1">
        <v>19143</v>
      </c>
      <c r="N8540" s="2" t="s">
        <v>148</v>
      </c>
      <c r="O8540" s="2" t="s">
        <v>5844</v>
      </c>
      <c r="P8540" s="2" t="s">
        <v>46</v>
      </c>
      <c r="Q8540" s="2" t="s">
        <v>68</v>
      </c>
      <c r="R8540" s="2" t="s">
        <v>5845</v>
      </c>
      <c r="S8540" s="1">
        <v>8.016</v>
      </c>
      <c r="T8540" s="1">
        <v>3</v>
      </c>
      <c r="U8540" s="1">
        <v>0.2</v>
      </c>
      <c r="V8540" s="5">
        <v>1.002</v>
      </c>
    </row>
    <row r="8541" spans="1:22" ht="15" thickBot="1" x14ac:dyDescent="0.35">
      <c r="A8541" s="4">
        <v>8540</v>
      </c>
      <c r="B8541" s="2" t="s">
        <v>10093</v>
      </c>
      <c r="C8541" s="1">
        <v>2014</v>
      </c>
      <c r="D8541" s="3">
        <v>41708</v>
      </c>
      <c r="E8541" s="3">
        <v>41712</v>
      </c>
      <c r="F8541" s="2" t="s">
        <v>50</v>
      </c>
      <c r="G8541" s="2" t="s">
        <v>407</v>
      </c>
      <c r="H8541" s="2" t="s">
        <v>408</v>
      </c>
      <c r="I8541" s="2" t="s">
        <v>26</v>
      </c>
      <c r="J8541" s="2" t="s">
        <v>27</v>
      </c>
      <c r="K8541" s="2" t="s">
        <v>42</v>
      </c>
      <c r="L8541" s="2" t="s">
        <v>43</v>
      </c>
      <c r="M8541" s="1">
        <v>90008</v>
      </c>
      <c r="N8541" s="2" t="s">
        <v>44</v>
      </c>
      <c r="O8541" s="2" t="s">
        <v>5425</v>
      </c>
      <c r="P8541" s="2" t="s">
        <v>71</v>
      </c>
      <c r="Q8541" s="2" t="s">
        <v>1216</v>
      </c>
      <c r="R8541" s="2" t="s">
        <v>5426</v>
      </c>
      <c r="S8541" s="1">
        <v>479.98399999999998</v>
      </c>
      <c r="T8541" s="1">
        <v>2</v>
      </c>
      <c r="U8541" s="1">
        <v>0.2</v>
      </c>
      <c r="V8541" s="5">
        <v>59.997999999999998</v>
      </c>
    </row>
    <row r="8542" spans="1:22" ht="15" thickBot="1" x14ac:dyDescent="0.35">
      <c r="A8542" s="4">
        <v>8541</v>
      </c>
      <c r="B8542" s="2" t="s">
        <v>10093</v>
      </c>
      <c r="C8542" s="1">
        <v>2014</v>
      </c>
      <c r="D8542" s="3">
        <v>41708</v>
      </c>
      <c r="E8542" s="3">
        <v>41712</v>
      </c>
      <c r="F8542" s="2" t="s">
        <v>50</v>
      </c>
      <c r="G8542" s="2" t="s">
        <v>407</v>
      </c>
      <c r="H8542" s="2" t="s">
        <v>408</v>
      </c>
      <c r="I8542" s="2" t="s">
        <v>26</v>
      </c>
      <c r="J8542" s="2" t="s">
        <v>27</v>
      </c>
      <c r="K8542" s="2" t="s">
        <v>42</v>
      </c>
      <c r="L8542" s="2" t="s">
        <v>43</v>
      </c>
      <c r="M8542" s="1">
        <v>90008</v>
      </c>
      <c r="N8542" s="2" t="s">
        <v>44</v>
      </c>
      <c r="O8542" s="2" t="s">
        <v>74</v>
      </c>
      <c r="P8542" s="2" t="s">
        <v>46</v>
      </c>
      <c r="Q8542" s="2" t="s">
        <v>75</v>
      </c>
      <c r="R8542" s="2" t="s">
        <v>76</v>
      </c>
      <c r="S8542" s="1">
        <v>30.84</v>
      </c>
      <c r="T8542" s="1">
        <v>5</v>
      </c>
      <c r="U8542" s="1">
        <v>0.2</v>
      </c>
      <c r="V8542" s="5">
        <v>9.6374999999999993</v>
      </c>
    </row>
    <row r="8543" spans="1:22" ht="15" thickBot="1" x14ac:dyDescent="0.35">
      <c r="A8543" s="4">
        <v>8542</v>
      </c>
      <c r="B8543" s="2" t="s">
        <v>10094</v>
      </c>
      <c r="C8543" s="1">
        <v>2012</v>
      </c>
      <c r="D8543" s="3">
        <v>41265</v>
      </c>
      <c r="E8543" s="3">
        <v>41266</v>
      </c>
      <c r="F8543" s="2" t="s">
        <v>188</v>
      </c>
      <c r="G8543" s="2" t="s">
        <v>3389</v>
      </c>
      <c r="H8543" s="2" t="s">
        <v>3390</v>
      </c>
      <c r="I8543" s="2" t="s">
        <v>41</v>
      </c>
      <c r="J8543" s="2" t="s">
        <v>27</v>
      </c>
      <c r="K8543" s="2" t="s">
        <v>146</v>
      </c>
      <c r="L8543" s="2" t="s">
        <v>147</v>
      </c>
      <c r="M8543" s="1">
        <v>19140</v>
      </c>
      <c r="N8543" s="2" t="s">
        <v>148</v>
      </c>
      <c r="O8543" s="2" t="s">
        <v>4907</v>
      </c>
      <c r="P8543" s="2" t="s">
        <v>46</v>
      </c>
      <c r="Q8543" s="2" t="s">
        <v>59</v>
      </c>
      <c r="R8543" s="2" t="s">
        <v>4908</v>
      </c>
      <c r="S8543" s="1">
        <v>33.567999999999998</v>
      </c>
      <c r="T8543" s="1">
        <v>2</v>
      </c>
      <c r="U8543" s="1">
        <v>0.2</v>
      </c>
      <c r="V8543" s="5">
        <v>1.6783999999999999</v>
      </c>
    </row>
    <row r="8544" spans="1:22" ht="15" thickBot="1" x14ac:dyDescent="0.35">
      <c r="A8544" s="4">
        <v>8543</v>
      </c>
      <c r="B8544" s="2" t="s">
        <v>10094</v>
      </c>
      <c r="C8544" s="1">
        <v>2012</v>
      </c>
      <c r="D8544" s="3">
        <v>41265</v>
      </c>
      <c r="E8544" s="3">
        <v>41266</v>
      </c>
      <c r="F8544" s="2" t="s">
        <v>188</v>
      </c>
      <c r="G8544" s="2" t="s">
        <v>3389</v>
      </c>
      <c r="H8544" s="2" t="s">
        <v>3390</v>
      </c>
      <c r="I8544" s="2" t="s">
        <v>41</v>
      </c>
      <c r="J8544" s="2" t="s">
        <v>27</v>
      </c>
      <c r="K8544" s="2" t="s">
        <v>146</v>
      </c>
      <c r="L8544" s="2" t="s">
        <v>147</v>
      </c>
      <c r="M8544" s="1">
        <v>19140</v>
      </c>
      <c r="N8544" s="2" t="s">
        <v>148</v>
      </c>
      <c r="O8544" s="2" t="s">
        <v>3375</v>
      </c>
      <c r="P8544" s="2" t="s">
        <v>32</v>
      </c>
      <c r="Q8544" s="2" t="s">
        <v>36</v>
      </c>
      <c r="R8544" s="2" t="s">
        <v>3376</v>
      </c>
      <c r="S8544" s="1">
        <v>422.625</v>
      </c>
      <c r="T8544" s="1">
        <v>7</v>
      </c>
      <c r="U8544" s="1">
        <v>0.3</v>
      </c>
      <c r="V8544" s="5">
        <v>0</v>
      </c>
    </row>
    <row r="8545" spans="1:22" ht="15" thickBot="1" x14ac:dyDescent="0.35">
      <c r="A8545" s="4">
        <v>8544</v>
      </c>
      <c r="B8545" s="2" t="s">
        <v>10095</v>
      </c>
      <c r="C8545" s="1">
        <v>2011</v>
      </c>
      <c r="D8545" s="3">
        <v>40761</v>
      </c>
      <c r="E8545" s="3">
        <v>40766</v>
      </c>
      <c r="F8545" s="2" t="s">
        <v>50</v>
      </c>
      <c r="G8545" s="2" t="s">
        <v>5059</v>
      </c>
      <c r="H8545" s="2" t="s">
        <v>5060</v>
      </c>
      <c r="I8545" s="2" t="s">
        <v>26</v>
      </c>
      <c r="J8545" s="2" t="s">
        <v>27</v>
      </c>
      <c r="K8545" s="2" t="s">
        <v>266</v>
      </c>
      <c r="L8545" s="2" t="s">
        <v>267</v>
      </c>
      <c r="M8545" s="1">
        <v>10035</v>
      </c>
      <c r="N8545" s="2" t="s">
        <v>148</v>
      </c>
      <c r="O8545" s="2" t="s">
        <v>1594</v>
      </c>
      <c r="P8545" s="2" t="s">
        <v>71</v>
      </c>
      <c r="Q8545" s="2" t="s">
        <v>161</v>
      </c>
      <c r="R8545" s="2" t="s">
        <v>1595</v>
      </c>
      <c r="S8545" s="1">
        <v>199.98</v>
      </c>
      <c r="T8545" s="1">
        <v>2</v>
      </c>
      <c r="U8545" s="1">
        <v>0</v>
      </c>
      <c r="V8545" s="5">
        <v>83.991600000000005</v>
      </c>
    </row>
    <row r="8546" spans="1:22" ht="15" thickBot="1" x14ac:dyDescent="0.35">
      <c r="A8546" s="4">
        <v>8545</v>
      </c>
      <c r="B8546" s="2" t="s">
        <v>10096</v>
      </c>
      <c r="C8546" s="1">
        <v>2013</v>
      </c>
      <c r="D8546" s="3">
        <v>41361</v>
      </c>
      <c r="E8546" s="3">
        <v>41365</v>
      </c>
      <c r="F8546" s="2" t="s">
        <v>50</v>
      </c>
      <c r="G8546" s="2" t="s">
        <v>878</v>
      </c>
      <c r="H8546" s="2" t="s">
        <v>879</v>
      </c>
      <c r="I8546" s="2" t="s">
        <v>41</v>
      </c>
      <c r="J8546" s="2" t="s">
        <v>27</v>
      </c>
      <c r="K8546" s="2" t="s">
        <v>497</v>
      </c>
      <c r="L8546" s="2" t="s">
        <v>1272</v>
      </c>
      <c r="M8546" s="1">
        <v>31907</v>
      </c>
      <c r="N8546" s="2" t="s">
        <v>30</v>
      </c>
      <c r="O8546" s="2" t="s">
        <v>7433</v>
      </c>
      <c r="P8546" s="2" t="s">
        <v>32</v>
      </c>
      <c r="Q8546" s="2" t="s">
        <v>65</v>
      </c>
      <c r="R8546" s="2" t="s">
        <v>7434</v>
      </c>
      <c r="S8546" s="1">
        <v>20.239999999999998</v>
      </c>
      <c r="T8546" s="1">
        <v>1</v>
      </c>
      <c r="U8546" s="1">
        <v>0</v>
      </c>
      <c r="V8546" s="5">
        <v>8.7032000000000007</v>
      </c>
    </row>
    <row r="8547" spans="1:22" ht="15" thickBot="1" x14ac:dyDescent="0.35">
      <c r="A8547" s="4">
        <v>8546</v>
      </c>
      <c r="B8547" s="2" t="s">
        <v>10096</v>
      </c>
      <c r="C8547" s="1">
        <v>2013</v>
      </c>
      <c r="D8547" s="3">
        <v>41361</v>
      </c>
      <c r="E8547" s="3">
        <v>41365</v>
      </c>
      <c r="F8547" s="2" t="s">
        <v>50</v>
      </c>
      <c r="G8547" s="2" t="s">
        <v>878</v>
      </c>
      <c r="H8547" s="2" t="s">
        <v>879</v>
      </c>
      <c r="I8547" s="2" t="s">
        <v>41</v>
      </c>
      <c r="J8547" s="2" t="s">
        <v>27</v>
      </c>
      <c r="K8547" s="2" t="s">
        <v>497</v>
      </c>
      <c r="L8547" s="2" t="s">
        <v>1272</v>
      </c>
      <c r="M8547" s="1">
        <v>31907</v>
      </c>
      <c r="N8547" s="2" t="s">
        <v>30</v>
      </c>
      <c r="O8547" s="2" t="s">
        <v>7110</v>
      </c>
      <c r="P8547" s="2" t="s">
        <v>32</v>
      </c>
      <c r="Q8547" s="2" t="s">
        <v>65</v>
      </c>
      <c r="R8547" s="2" t="s">
        <v>7111</v>
      </c>
      <c r="S8547" s="1">
        <v>39.92</v>
      </c>
      <c r="T8547" s="1">
        <v>4</v>
      </c>
      <c r="U8547" s="1">
        <v>0</v>
      </c>
      <c r="V8547" s="5">
        <v>11.1776</v>
      </c>
    </row>
    <row r="8548" spans="1:22" ht="15" thickBot="1" x14ac:dyDescent="0.35">
      <c r="A8548" s="4">
        <v>8547</v>
      </c>
      <c r="B8548" s="2" t="s">
        <v>10096</v>
      </c>
      <c r="C8548" s="1">
        <v>2013</v>
      </c>
      <c r="D8548" s="3">
        <v>41361</v>
      </c>
      <c r="E8548" s="3">
        <v>41365</v>
      </c>
      <c r="F8548" s="2" t="s">
        <v>50</v>
      </c>
      <c r="G8548" s="2" t="s">
        <v>878</v>
      </c>
      <c r="H8548" s="2" t="s">
        <v>879</v>
      </c>
      <c r="I8548" s="2" t="s">
        <v>41</v>
      </c>
      <c r="J8548" s="2" t="s">
        <v>27</v>
      </c>
      <c r="K8548" s="2" t="s">
        <v>497</v>
      </c>
      <c r="L8548" s="2" t="s">
        <v>1272</v>
      </c>
      <c r="M8548" s="1">
        <v>31907</v>
      </c>
      <c r="N8548" s="2" t="s">
        <v>30</v>
      </c>
      <c r="O8548" s="2" t="s">
        <v>6547</v>
      </c>
      <c r="P8548" s="2" t="s">
        <v>46</v>
      </c>
      <c r="Q8548" s="2" t="s">
        <v>75</v>
      </c>
      <c r="R8548" s="2" t="s">
        <v>6548</v>
      </c>
      <c r="S8548" s="1">
        <v>32.54</v>
      </c>
      <c r="T8548" s="1">
        <v>2</v>
      </c>
      <c r="U8548" s="1">
        <v>0</v>
      </c>
      <c r="V8548" s="5">
        <v>15.944599999999999</v>
      </c>
    </row>
    <row r="8549" spans="1:22" ht="15" thickBot="1" x14ac:dyDescent="0.35">
      <c r="A8549" s="4">
        <v>8548</v>
      </c>
      <c r="B8549" s="2" t="s">
        <v>10097</v>
      </c>
      <c r="C8549" s="1">
        <v>2012</v>
      </c>
      <c r="D8549" s="3">
        <v>41248</v>
      </c>
      <c r="E8549" s="3">
        <v>41253</v>
      </c>
      <c r="F8549" s="2" t="s">
        <v>50</v>
      </c>
      <c r="G8549" s="2" t="s">
        <v>2760</v>
      </c>
      <c r="H8549" s="2" t="s">
        <v>2761</v>
      </c>
      <c r="I8549" s="2" t="s">
        <v>41</v>
      </c>
      <c r="J8549" s="2" t="s">
        <v>27</v>
      </c>
      <c r="K8549" s="2" t="s">
        <v>42</v>
      </c>
      <c r="L8549" s="2" t="s">
        <v>43</v>
      </c>
      <c r="M8549" s="1">
        <v>90049</v>
      </c>
      <c r="N8549" s="2" t="s">
        <v>44</v>
      </c>
      <c r="O8549" s="2" t="s">
        <v>844</v>
      </c>
      <c r="P8549" s="2" t="s">
        <v>71</v>
      </c>
      <c r="Q8549" s="2" t="s">
        <v>161</v>
      </c>
      <c r="R8549" s="2" t="s">
        <v>845</v>
      </c>
      <c r="S8549" s="1">
        <v>39</v>
      </c>
      <c r="T8549" s="1">
        <v>3</v>
      </c>
      <c r="U8549" s="1">
        <v>0</v>
      </c>
      <c r="V8549" s="5">
        <v>17.55</v>
      </c>
    </row>
    <row r="8550" spans="1:22" ht="15" thickBot="1" x14ac:dyDescent="0.35">
      <c r="A8550" s="4">
        <v>8549</v>
      </c>
      <c r="B8550" s="2" t="s">
        <v>10097</v>
      </c>
      <c r="C8550" s="1">
        <v>2012</v>
      </c>
      <c r="D8550" s="3">
        <v>41248</v>
      </c>
      <c r="E8550" s="3">
        <v>41253</v>
      </c>
      <c r="F8550" s="2" t="s">
        <v>50</v>
      </c>
      <c r="G8550" s="2" t="s">
        <v>2760</v>
      </c>
      <c r="H8550" s="2" t="s">
        <v>2761</v>
      </c>
      <c r="I8550" s="2" t="s">
        <v>41</v>
      </c>
      <c r="J8550" s="2" t="s">
        <v>27</v>
      </c>
      <c r="K8550" s="2" t="s">
        <v>42</v>
      </c>
      <c r="L8550" s="2" t="s">
        <v>43</v>
      </c>
      <c r="M8550" s="1">
        <v>90049</v>
      </c>
      <c r="N8550" s="2" t="s">
        <v>44</v>
      </c>
      <c r="O8550" s="2" t="s">
        <v>3200</v>
      </c>
      <c r="P8550" s="2" t="s">
        <v>46</v>
      </c>
      <c r="Q8550" s="2" t="s">
        <v>47</v>
      </c>
      <c r="R8550" s="2" t="s">
        <v>3201</v>
      </c>
      <c r="S8550" s="1">
        <v>12.6</v>
      </c>
      <c r="T8550" s="1">
        <v>4</v>
      </c>
      <c r="U8550" s="1">
        <v>0</v>
      </c>
      <c r="V8550" s="5">
        <v>6.048</v>
      </c>
    </row>
    <row r="8551" spans="1:22" ht="15" thickBot="1" x14ac:dyDescent="0.35">
      <c r="A8551" s="4">
        <v>8550</v>
      </c>
      <c r="B8551" s="2" t="s">
        <v>10098</v>
      </c>
      <c r="C8551" s="1">
        <v>2012</v>
      </c>
      <c r="D8551" s="3">
        <v>41163</v>
      </c>
      <c r="E8551" s="3">
        <v>41164</v>
      </c>
      <c r="F8551" s="2" t="s">
        <v>188</v>
      </c>
      <c r="G8551" s="2" t="s">
        <v>2760</v>
      </c>
      <c r="H8551" s="2" t="s">
        <v>2761</v>
      </c>
      <c r="I8551" s="2" t="s">
        <v>41</v>
      </c>
      <c r="J8551" s="2" t="s">
        <v>27</v>
      </c>
      <c r="K8551" s="2" t="s">
        <v>456</v>
      </c>
      <c r="L8551" s="2" t="s">
        <v>457</v>
      </c>
      <c r="M8551" s="1">
        <v>80013</v>
      </c>
      <c r="N8551" s="2" t="s">
        <v>44</v>
      </c>
      <c r="O8551" s="2" t="s">
        <v>1716</v>
      </c>
      <c r="P8551" s="2" t="s">
        <v>32</v>
      </c>
      <c r="Q8551" s="2" t="s">
        <v>65</v>
      </c>
      <c r="R8551" s="2" t="s">
        <v>1717</v>
      </c>
      <c r="S8551" s="1">
        <v>24.64</v>
      </c>
      <c r="T8551" s="1">
        <v>4</v>
      </c>
      <c r="U8551" s="1">
        <v>0.2</v>
      </c>
      <c r="V8551" s="5">
        <v>4.0039999999999996</v>
      </c>
    </row>
    <row r="8552" spans="1:22" ht="15" thickBot="1" x14ac:dyDescent="0.35">
      <c r="A8552" s="4">
        <v>8551</v>
      </c>
      <c r="B8552" s="2" t="s">
        <v>10099</v>
      </c>
      <c r="C8552" s="1">
        <v>2012</v>
      </c>
      <c r="D8552" s="3">
        <v>41107</v>
      </c>
      <c r="E8552" s="3">
        <v>41114</v>
      </c>
      <c r="F8552" s="2" t="s">
        <v>50</v>
      </c>
      <c r="G8552" s="2" t="s">
        <v>1270</v>
      </c>
      <c r="H8552" s="2" t="s">
        <v>1271</v>
      </c>
      <c r="I8552" s="2" t="s">
        <v>41</v>
      </c>
      <c r="J8552" s="2" t="s">
        <v>27</v>
      </c>
      <c r="K8552" s="2" t="s">
        <v>184</v>
      </c>
      <c r="L8552" s="2" t="s">
        <v>104</v>
      </c>
      <c r="M8552" s="1">
        <v>77041</v>
      </c>
      <c r="N8552" s="2" t="s">
        <v>105</v>
      </c>
      <c r="O8552" s="2" t="s">
        <v>9046</v>
      </c>
      <c r="P8552" s="2" t="s">
        <v>46</v>
      </c>
      <c r="Q8552" s="2" t="s">
        <v>47</v>
      </c>
      <c r="R8552" s="2" t="s">
        <v>9047</v>
      </c>
      <c r="S8552" s="1">
        <v>6.2640000000000002</v>
      </c>
      <c r="T8552" s="1">
        <v>3</v>
      </c>
      <c r="U8552" s="1">
        <v>0.2</v>
      </c>
      <c r="V8552" s="5">
        <v>2.0358000000000001</v>
      </c>
    </row>
    <row r="8553" spans="1:22" ht="15" thickBot="1" x14ac:dyDescent="0.35">
      <c r="A8553" s="4">
        <v>8552</v>
      </c>
      <c r="B8553" s="2" t="s">
        <v>10099</v>
      </c>
      <c r="C8553" s="1">
        <v>2012</v>
      </c>
      <c r="D8553" s="3">
        <v>41107</v>
      </c>
      <c r="E8553" s="3">
        <v>41114</v>
      </c>
      <c r="F8553" s="2" t="s">
        <v>50</v>
      </c>
      <c r="G8553" s="2" t="s">
        <v>1270</v>
      </c>
      <c r="H8553" s="2" t="s">
        <v>1271</v>
      </c>
      <c r="I8553" s="2" t="s">
        <v>41</v>
      </c>
      <c r="J8553" s="2" t="s">
        <v>27</v>
      </c>
      <c r="K8553" s="2" t="s">
        <v>184</v>
      </c>
      <c r="L8553" s="2" t="s">
        <v>104</v>
      </c>
      <c r="M8553" s="1">
        <v>77041</v>
      </c>
      <c r="N8553" s="2" t="s">
        <v>105</v>
      </c>
      <c r="O8553" s="2" t="s">
        <v>1880</v>
      </c>
      <c r="P8553" s="2" t="s">
        <v>46</v>
      </c>
      <c r="Q8553" s="2" t="s">
        <v>269</v>
      </c>
      <c r="R8553" s="2" t="s">
        <v>1881</v>
      </c>
      <c r="S8553" s="1">
        <v>14.432</v>
      </c>
      <c r="T8553" s="1">
        <v>4</v>
      </c>
      <c r="U8553" s="1">
        <v>0.2</v>
      </c>
      <c r="V8553" s="5">
        <v>3.4276</v>
      </c>
    </row>
    <row r="8554" spans="1:22" ht="15" thickBot="1" x14ac:dyDescent="0.35">
      <c r="A8554" s="4">
        <v>8553</v>
      </c>
      <c r="B8554" s="2" t="s">
        <v>10100</v>
      </c>
      <c r="C8554" s="1">
        <v>2011</v>
      </c>
      <c r="D8554" s="3">
        <v>40693</v>
      </c>
      <c r="E8554" s="3">
        <v>40697</v>
      </c>
      <c r="F8554" s="2" t="s">
        <v>50</v>
      </c>
      <c r="G8554" s="2" t="s">
        <v>3907</v>
      </c>
      <c r="H8554" s="2" t="s">
        <v>3908</v>
      </c>
      <c r="I8554" s="2" t="s">
        <v>41</v>
      </c>
      <c r="J8554" s="2" t="s">
        <v>27</v>
      </c>
      <c r="K8554" s="2" t="s">
        <v>303</v>
      </c>
      <c r="L8554" s="2" t="s">
        <v>211</v>
      </c>
      <c r="M8554" s="1">
        <v>60623</v>
      </c>
      <c r="N8554" s="2" t="s">
        <v>105</v>
      </c>
      <c r="O8554" s="2" t="s">
        <v>3312</v>
      </c>
      <c r="P8554" s="2" t="s">
        <v>71</v>
      </c>
      <c r="Q8554" s="2" t="s">
        <v>1216</v>
      </c>
      <c r="R8554" s="2" t="s">
        <v>3313</v>
      </c>
      <c r="S8554" s="1">
        <v>719.976</v>
      </c>
      <c r="T8554" s="1">
        <v>3</v>
      </c>
      <c r="U8554" s="1">
        <v>0.2</v>
      </c>
      <c r="V8554" s="5">
        <v>134.99549999999999</v>
      </c>
    </row>
    <row r="8555" spans="1:22" ht="15" thickBot="1" x14ac:dyDescent="0.35">
      <c r="A8555" s="4">
        <v>8554</v>
      </c>
      <c r="B8555" s="2" t="s">
        <v>10101</v>
      </c>
      <c r="C8555" s="1">
        <v>2014</v>
      </c>
      <c r="D8555" s="3">
        <v>41957</v>
      </c>
      <c r="E8555" s="3">
        <v>41964</v>
      </c>
      <c r="F8555" s="2" t="s">
        <v>50</v>
      </c>
      <c r="G8555" s="2" t="s">
        <v>777</v>
      </c>
      <c r="H8555" s="2" t="s">
        <v>778</v>
      </c>
      <c r="I8555" s="2" t="s">
        <v>26</v>
      </c>
      <c r="J8555" s="2" t="s">
        <v>27</v>
      </c>
      <c r="K8555" s="2" t="s">
        <v>357</v>
      </c>
      <c r="L8555" s="2" t="s">
        <v>358</v>
      </c>
      <c r="M8555" s="1">
        <v>35601</v>
      </c>
      <c r="N8555" s="2" t="s">
        <v>30</v>
      </c>
      <c r="O8555" s="2" t="s">
        <v>2738</v>
      </c>
      <c r="P8555" s="2" t="s">
        <v>71</v>
      </c>
      <c r="Q8555" s="2" t="s">
        <v>161</v>
      </c>
      <c r="R8555" s="2" t="s">
        <v>2739</v>
      </c>
      <c r="S8555" s="1">
        <v>239.92</v>
      </c>
      <c r="T8555" s="1">
        <v>8</v>
      </c>
      <c r="U8555" s="1">
        <v>0</v>
      </c>
      <c r="V8555" s="5">
        <v>23.992000000000001</v>
      </c>
    </row>
    <row r="8556" spans="1:22" ht="15" thickBot="1" x14ac:dyDescent="0.35">
      <c r="A8556" s="4">
        <v>8555</v>
      </c>
      <c r="B8556" s="2" t="s">
        <v>10102</v>
      </c>
      <c r="C8556" s="1">
        <v>2013</v>
      </c>
      <c r="D8556" s="3">
        <v>41618</v>
      </c>
      <c r="E8556" s="3">
        <v>41620</v>
      </c>
      <c r="F8556" s="2" t="s">
        <v>188</v>
      </c>
      <c r="G8556" s="2" t="s">
        <v>3347</v>
      </c>
      <c r="H8556" s="2" t="s">
        <v>3348</v>
      </c>
      <c r="I8556" s="2" t="s">
        <v>26</v>
      </c>
      <c r="J8556" s="2" t="s">
        <v>27</v>
      </c>
      <c r="K8556" s="2" t="s">
        <v>318</v>
      </c>
      <c r="L8556" s="2" t="s">
        <v>319</v>
      </c>
      <c r="M8556" s="1">
        <v>22153</v>
      </c>
      <c r="N8556" s="2" t="s">
        <v>30</v>
      </c>
      <c r="O8556" s="2" t="s">
        <v>3919</v>
      </c>
      <c r="P8556" s="2" t="s">
        <v>32</v>
      </c>
      <c r="Q8556" s="2" t="s">
        <v>56</v>
      </c>
      <c r="R8556" s="2" t="s">
        <v>3920</v>
      </c>
      <c r="S8556" s="1">
        <v>1056.8599999999999</v>
      </c>
      <c r="T8556" s="1">
        <v>7</v>
      </c>
      <c r="U8556" s="1">
        <v>0</v>
      </c>
      <c r="V8556" s="5">
        <v>158.529</v>
      </c>
    </row>
    <row r="8557" spans="1:22" ht="15" thickBot="1" x14ac:dyDescent="0.35">
      <c r="A8557" s="4">
        <v>8556</v>
      </c>
      <c r="B8557" s="2" t="s">
        <v>10103</v>
      </c>
      <c r="C8557" s="1">
        <v>2012</v>
      </c>
      <c r="D8557" s="3">
        <v>40990</v>
      </c>
      <c r="E8557" s="3">
        <v>40990</v>
      </c>
      <c r="F8557" s="2" t="s">
        <v>1290</v>
      </c>
      <c r="G8557" s="2" t="s">
        <v>2403</v>
      </c>
      <c r="H8557" s="2" t="s">
        <v>2404</v>
      </c>
      <c r="I8557" s="2" t="s">
        <v>26</v>
      </c>
      <c r="J8557" s="2" t="s">
        <v>27</v>
      </c>
      <c r="K8557" s="2" t="s">
        <v>6824</v>
      </c>
      <c r="L8557" s="2" t="s">
        <v>54</v>
      </c>
      <c r="M8557" s="1">
        <v>33317</v>
      </c>
      <c r="N8557" s="2" t="s">
        <v>30</v>
      </c>
      <c r="O8557" s="2" t="s">
        <v>1662</v>
      </c>
      <c r="P8557" s="2" t="s">
        <v>71</v>
      </c>
      <c r="Q8557" s="2" t="s">
        <v>161</v>
      </c>
      <c r="R8557" s="2" t="s">
        <v>1663</v>
      </c>
      <c r="S8557" s="1">
        <v>447.94400000000002</v>
      </c>
      <c r="T8557" s="1">
        <v>7</v>
      </c>
      <c r="U8557" s="1">
        <v>0.2</v>
      </c>
      <c r="V8557" s="5">
        <v>89.588800000000006</v>
      </c>
    </row>
    <row r="8558" spans="1:22" ht="15" thickBot="1" x14ac:dyDescent="0.35">
      <c r="A8558" s="4">
        <v>8557</v>
      </c>
      <c r="B8558" s="2" t="s">
        <v>10103</v>
      </c>
      <c r="C8558" s="1">
        <v>2012</v>
      </c>
      <c r="D8558" s="3">
        <v>40990</v>
      </c>
      <c r="E8558" s="3">
        <v>40990</v>
      </c>
      <c r="F8558" s="2" t="s">
        <v>1290</v>
      </c>
      <c r="G8558" s="2" t="s">
        <v>2403</v>
      </c>
      <c r="H8558" s="2" t="s">
        <v>2404</v>
      </c>
      <c r="I8558" s="2" t="s">
        <v>26</v>
      </c>
      <c r="J8558" s="2" t="s">
        <v>27</v>
      </c>
      <c r="K8558" s="2" t="s">
        <v>6824</v>
      </c>
      <c r="L8558" s="2" t="s">
        <v>54</v>
      </c>
      <c r="M8558" s="1">
        <v>33317</v>
      </c>
      <c r="N8558" s="2" t="s">
        <v>30</v>
      </c>
      <c r="O8558" s="2" t="s">
        <v>8342</v>
      </c>
      <c r="P8558" s="2" t="s">
        <v>46</v>
      </c>
      <c r="Q8558" s="2" t="s">
        <v>59</v>
      </c>
      <c r="R8558" s="2" t="s">
        <v>8343</v>
      </c>
      <c r="S8558" s="1">
        <v>150.40799999999999</v>
      </c>
      <c r="T8558" s="1">
        <v>9</v>
      </c>
      <c r="U8558" s="1">
        <v>0.2</v>
      </c>
      <c r="V8558" s="5">
        <v>-33.841799999999999</v>
      </c>
    </row>
    <row r="8559" spans="1:22" ht="15" thickBot="1" x14ac:dyDescent="0.35">
      <c r="A8559" s="4">
        <v>8558</v>
      </c>
      <c r="B8559" s="2" t="s">
        <v>10104</v>
      </c>
      <c r="C8559" s="1">
        <v>2013</v>
      </c>
      <c r="D8559" s="3">
        <v>41632</v>
      </c>
      <c r="E8559" s="3">
        <v>41635</v>
      </c>
      <c r="F8559" s="2" t="s">
        <v>23</v>
      </c>
      <c r="G8559" s="2" t="s">
        <v>1345</v>
      </c>
      <c r="H8559" s="2" t="s">
        <v>1346</v>
      </c>
      <c r="I8559" s="2" t="s">
        <v>41</v>
      </c>
      <c r="J8559" s="2" t="s">
        <v>27</v>
      </c>
      <c r="K8559" s="2" t="s">
        <v>184</v>
      </c>
      <c r="L8559" s="2" t="s">
        <v>104</v>
      </c>
      <c r="M8559" s="1">
        <v>77041</v>
      </c>
      <c r="N8559" s="2" t="s">
        <v>105</v>
      </c>
      <c r="O8559" s="2" t="s">
        <v>3381</v>
      </c>
      <c r="P8559" s="2" t="s">
        <v>71</v>
      </c>
      <c r="Q8559" s="2" t="s">
        <v>72</v>
      </c>
      <c r="R8559" s="2" t="s">
        <v>3382</v>
      </c>
      <c r="S8559" s="1">
        <v>453.57600000000002</v>
      </c>
      <c r="T8559" s="1">
        <v>3</v>
      </c>
      <c r="U8559" s="1">
        <v>0.2</v>
      </c>
      <c r="V8559" s="5">
        <v>39.687899999999999</v>
      </c>
    </row>
    <row r="8560" spans="1:22" ht="15" thickBot="1" x14ac:dyDescent="0.35">
      <c r="A8560" s="4">
        <v>8559</v>
      </c>
      <c r="B8560" s="2" t="s">
        <v>10104</v>
      </c>
      <c r="C8560" s="1">
        <v>2013</v>
      </c>
      <c r="D8560" s="3">
        <v>41632</v>
      </c>
      <c r="E8560" s="3">
        <v>41635</v>
      </c>
      <c r="F8560" s="2" t="s">
        <v>23</v>
      </c>
      <c r="G8560" s="2" t="s">
        <v>1345</v>
      </c>
      <c r="H8560" s="2" t="s">
        <v>1346</v>
      </c>
      <c r="I8560" s="2" t="s">
        <v>41</v>
      </c>
      <c r="J8560" s="2" t="s">
        <v>27</v>
      </c>
      <c r="K8560" s="2" t="s">
        <v>184</v>
      </c>
      <c r="L8560" s="2" t="s">
        <v>104</v>
      </c>
      <c r="M8560" s="1">
        <v>77041</v>
      </c>
      <c r="N8560" s="2" t="s">
        <v>105</v>
      </c>
      <c r="O8560" s="2" t="s">
        <v>7176</v>
      </c>
      <c r="P8560" s="2" t="s">
        <v>46</v>
      </c>
      <c r="Q8560" s="2" t="s">
        <v>47</v>
      </c>
      <c r="R8560" s="2" t="s">
        <v>7177</v>
      </c>
      <c r="S8560" s="1">
        <v>45.36</v>
      </c>
      <c r="T8560" s="1">
        <v>9</v>
      </c>
      <c r="U8560" s="1">
        <v>0.2</v>
      </c>
      <c r="V8560" s="5">
        <v>14.742000000000001</v>
      </c>
    </row>
    <row r="8561" spans="1:22" ht="15" thickBot="1" x14ac:dyDescent="0.35">
      <c r="A8561" s="4">
        <v>8560</v>
      </c>
      <c r="B8561" s="2" t="s">
        <v>10104</v>
      </c>
      <c r="C8561" s="1">
        <v>2013</v>
      </c>
      <c r="D8561" s="3">
        <v>41632</v>
      </c>
      <c r="E8561" s="3">
        <v>41635</v>
      </c>
      <c r="F8561" s="2" t="s">
        <v>23</v>
      </c>
      <c r="G8561" s="2" t="s">
        <v>1345</v>
      </c>
      <c r="H8561" s="2" t="s">
        <v>1346</v>
      </c>
      <c r="I8561" s="2" t="s">
        <v>41</v>
      </c>
      <c r="J8561" s="2" t="s">
        <v>27</v>
      </c>
      <c r="K8561" s="2" t="s">
        <v>184</v>
      </c>
      <c r="L8561" s="2" t="s">
        <v>104</v>
      </c>
      <c r="M8561" s="1">
        <v>77041</v>
      </c>
      <c r="N8561" s="2" t="s">
        <v>105</v>
      </c>
      <c r="O8561" s="2" t="s">
        <v>4776</v>
      </c>
      <c r="P8561" s="2" t="s">
        <v>71</v>
      </c>
      <c r="Q8561" s="2" t="s">
        <v>72</v>
      </c>
      <c r="R8561" s="2" t="s">
        <v>4777</v>
      </c>
      <c r="S8561" s="1">
        <v>287.88</v>
      </c>
      <c r="T8561" s="1">
        <v>3</v>
      </c>
      <c r="U8561" s="1">
        <v>0.2</v>
      </c>
      <c r="V8561" s="5">
        <v>35.984999999999999</v>
      </c>
    </row>
    <row r="8562" spans="1:22" ht="15" thickBot="1" x14ac:dyDescent="0.35">
      <c r="A8562" s="4">
        <v>8561</v>
      </c>
      <c r="B8562" s="2" t="s">
        <v>10104</v>
      </c>
      <c r="C8562" s="1">
        <v>2013</v>
      </c>
      <c r="D8562" s="3">
        <v>41632</v>
      </c>
      <c r="E8562" s="3">
        <v>41635</v>
      </c>
      <c r="F8562" s="2" t="s">
        <v>23</v>
      </c>
      <c r="G8562" s="2" t="s">
        <v>1345</v>
      </c>
      <c r="H8562" s="2" t="s">
        <v>1346</v>
      </c>
      <c r="I8562" s="2" t="s">
        <v>41</v>
      </c>
      <c r="J8562" s="2" t="s">
        <v>27</v>
      </c>
      <c r="K8562" s="2" t="s">
        <v>184</v>
      </c>
      <c r="L8562" s="2" t="s">
        <v>104</v>
      </c>
      <c r="M8562" s="1">
        <v>77041</v>
      </c>
      <c r="N8562" s="2" t="s">
        <v>105</v>
      </c>
      <c r="O8562" s="2" t="s">
        <v>6462</v>
      </c>
      <c r="P8562" s="2" t="s">
        <v>71</v>
      </c>
      <c r="Q8562" s="2" t="s">
        <v>72</v>
      </c>
      <c r="R8562" s="2" t="s">
        <v>6463</v>
      </c>
      <c r="S8562" s="1">
        <v>131.88</v>
      </c>
      <c r="T8562" s="1">
        <v>3</v>
      </c>
      <c r="U8562" s="1">
        <v>0.2</v>
      </c>
      <c r="V8562" s="5">
        <v>14.836499999999999</v>
      </c>
    </row>
    <row r="8563" spans="1:22" ht="15" thickBot="1" x14ac:dyDescent="0.35">
      <c r="A8563" s="4">
        <v>8562</v>
      </c>
      <c r="B8563" s="2" t="s">
        <v>10104</v>
      </c>
      <c r="C8563" s="1">
        <v>2013</v>
      </c>
      <c r="D8563" s="3">
        <v>41632</v>
      </c>
      <c r="E8563" s="3">
        <v>41635</v>
      </c>
      <c r="F8563" s="2" t="s">
        <v>23</v>
      </c>
      <c r="G8563" s="2" t="s">
        <v>1345</v>
      </c>
      <c r="H8563" s="2" t="s">
        <v>1346</v>
      </c>
      <c r="I8563" s="2" t="s">
        <v>41</v>
      </c>
      <c r="J8563" s="2" t="s">
        <v>27</v>
      </c>
      <c r="K8563" s="2" t="s">
        <v>184</v>
      </c>
      <c r="L8563" s="2" t="s">
        <v>104</v>
      </c>
      <c r="M8563" s="1">
        <v>77041</v>
      </c>
      <c r="N8563" s="2" t="s">
        <v>105</v>
      </c>
      <c r="O8563" s="2" t="s">
        <v>1555</v>
      </c>
      <c r="P8563" s="2" t="s">
        <v>32</v>
      </c>
      <c r="Q8563" s="2" t="s">
        <v>65</v>
      </c>
      <c r="R8563" s="2" t="s">
        <v>1556</v>
      </c>
      <c r="S8563" s="1">
        <v>2.3279999999999998</v>
      </c>
      <c r="T8563" s="1">
        <v>2</v>
      </c>
      <c r="U8563" s="1">
        <v>0.6</v>
      </c>
      <c r="V8563" s="5">
        <v>-0.75660000000000005</v>
      </c>
    </row>
    <row r="8564" spans="1:22" ht="15" thickBot="1" x14ac:dyDescent="0.35">
      <c r="A8564" s="4">
        <v>8563</v>
      </c>
      <c r="B8564" s="2" t="s">
        <v>10105</v>
      </c>
      <c r="C8564" s="1">
        <v>2013</v>
      </c>
      <c r="D8564" s="3">
        <v>41367</v>
      </c>
      <c r="E8564" s="3">
        <v>41371</v>
      </c>
      <c r="F8564" s="2" t="s">
        <v>23</v>
      </c>
      <c r="G8564" s="2" t="s">
        <v>2092</v>
      </c>
      <c r="H8564" s="2" t="s">
        <v>2093</v>
      </c>
      <c r="I8564" s="2" t="s">
        <v>41</v>
      </c>
      <c r="J8564" s="2" t="s">
        <v>27</v>
      </c>
      <c r="K8564" s="2" t="s">
        <v>2548</v>
      </c>
      <c r="L8564" s="2" t="s">
        <v>114</v>
      </c>
      <c r="M8564" s="1">
        <v>53209</v>
      </c>
      <c r="N8564" s="2" t="s">
        <v>105</v>
      </c>
      <c r="O8564" s="2" t="s">
        <v>3945</v>
      </c>
      <c r="P8564" s="2" t="s">
        <v>32</v>
      </c>
      <c r="Q8564" s="2" t="s">
        <v>36</v>
      </c>
      <c r="R8564" s="2" t="s">
        <v>3946</v>
      </c>
      <c r="S8564" s="1">
        <v>1454.9</v>
      </c>
      <c r="T8564" s="1">
        <v>5</v>
      </c>
      <c r="U8564" s="1">
        <v>0</v>
      </c>
      <c r="V8564" s="5">
        <v>378.274</v>
      </c>
    </row>
    <row r="8565" spans="1:22" ht="15" thickBot="1" x14ac:dyDescent="0.35">
      <c r="A8565" s="4">
        <v>8564</v>
      </c>
      <c r="B8565" s="2" t="s">
        <v>10106</v>
      </c>
      <c r="C8565" s="1">
        <v>2014</v>
      </c>
      <c r="D8565" s="3">
        <v>41760</v>
      </c>
      <c r="E8565" s="3">
        <v>41764</v>
      </c>
      <c r="F8565" s="2" t="s">
        <v>50</v>
      </c>
      <c r="G8565" s="2" t="s">
        <v>3503</v>
      </c>
      <c r="H8565" s="2" t="s">
        <v>3504</v>
      </c>
      <c r="I8565" s="2" t="s">
        <v>102</v>
      </c>
      <c r="J8565" s="2" t="s">
        <v>27</v>
      </c>
      <c r="K8565" s="2" t="s">
        <v>10107</v>
      </c>
      <c r="L8565" s="2" t="s">
        <v>54</v>
      </c>
      <c r="M8565" s="1">
        <v>32771</v>
      </c>
      <c r="N8565" s="2" t="s">
        <v>30</v>
      </c>
      <c r="O8565" s="2" t="s">
        <v>3809</v>
      </c>
      <c r="P8565" s="2" t="s">
        <v>46</v>
      </c>
      <c r="Q8565" s="2" t="s">
        <v>75</v>
      </c>
      <c r="R8565" s="2" t="s">
        <v>3810</v>
      </c>
      <c r="S8565" s="1">
        <v>4.8419999999999996</v>
      </c>
      <c r="T8565" s="1">
        <v>3</v>
      </c>
      <c r="U8565" s="1">
        <v>0.7</v>
      </c>
      <c r="V8565" s="5">
        <v>-3.5508000000000002</v>
      </c>
    </row>
    <row r="8566" spans="1:22" ht="15" thickBot="1" x14ac:dyDescent="0.35">
      <c r="A8566" s="4">
        <v>8565</v>
      </c>
      <c r="B8566" s="2" t="s">
        <v>10106</v>
      </c>
      <c r="C8566" s="1">
        <v>2014</v>
      </c>
      <c r="D8566" s="3">
        <v>41760</v>
      </c>
      <c r="E8566" s="3">
        <v>41764</v>
      </c>
      <c r="F8566" s="2" t="s">
        <v>50</v>
      </c>
      <c r="G8566" s="2" t="s">
        <v>3503</v>
      </c>
      <c r="H8566" s="2" t="s">
        <v>3504</v>
      </c>
      <c r="I8566" s="2" t="s">
        <v>102</v>
      </c>
      <c r="J8566" s="2" t="s">
        <v>27</v>
      </c>
      <c r="K8566" s="2" t="s">
        <v>10107</v>
      </c>
      <c r="L8566" s="2" t="s">
        <v>54</v>
      </c>
      <c r="M8566" s="1">
        <v>32771</v>
      </c>
      <c r="N8566" s="2" t="s">
        <v>30</v>
      </c>
      <c r="O8566" s="2" t="s">
        <v>8502</v>
      </c>
      <c r="P8566" s="2" t="s">
        <v>32</v>
      </c>
      <c r="Q8566" s="2" t="s">
        <v>65</v>
      </c>
      <c r="R8566" s="2" t="s">
        <v>8503</v>
      </c>
      <c r="S8566" s="1">
        <v>220.70400000000001</v>
      </c>
      <c r="T8566" s="1">
        <v>6</v>
      </c>
      <c r="U8566" s="1">
        <v>0.2</v>
      </c>
      <c r="V8566" s="5">
        <v>-8.2764000000000006</v>
      </c>
    </row>
    <row r="8567" spans="1:22" ht="15" thickBot="1" x14ac:dyDescent="0.35">
      <c r="A8567" s="4">
        <v>8566</v>
      </c>
      <c r="B8567" s="2" t="s">
        <v>10108</v>
      </c>
      <c r="C8567" s="1">
        <v>2013</v>
      </c>
      <c r="D8567" s="3">
        <v>41596</v>
      </c>
      <c r="E8567" s="3">
        <v>41597</v>
      </c>
      <c r="F8567" s="2" t="s">
        <v>188</v>
      </c>
      <c r="G8567" s="2" t="s">
        <v>8367</v>
      </c>
      <c r="H8567" s="2" t="s">
        <v>8368</v>
      </c>
      <c r="I8567" s="2" t="s">
        <v>26</v>
      </c>
      <c r="J8567" s="2" t="s">
        <v>27</v>
      </c>
      <c r="K8567" s="2" t="s">
        <v>7396</v>
      </c>
      <c r="L8567" s="2" t="s">
        <v>104</v>
      </c>
      <c r="M8567" s="1">
        <v>75056</v>
      </c>
      <c r="N8567" s="2" t="s">
        <v>105</v>
      </c>
      <c r="O8567" s="2" t="s">
        <v>6274</v>
      </c>
      <c r="P8567" s="2" t="s">
        <v>71</v>
      </c>
      <c r="Q8567" s="2" t="s">
        <v>72</v>
      </c>
      <c r="R8567" s="2" t="s">
        <v>6275</v>
      </c>
      <c r="S8567" s="1">
        <v>67.176000000000002</v>
      </c>
      <c r="T8567" s="1">
        <v>3</v>
      </c>
      <c r="U8567" s="1">
        <v>0.2</v>
      </c>
      <c r="V8567" s="5">
        <v>6.7176</v>
      </c>
    </row>
    <row r="8568" spans="1:22" ht="15" thickBot="1" x14ac:dyDescent="0.35">
      <c r="A8568" s="4">
        <v>8567</v>
      </c>
      <c r="B8568" s="2" t="s">
        <v>10108</v>
      </c>
      <c r="C8568" s="1">
        <v>2013</v>
      </c>
      <c r="D8568" s="3">
        <v>41596</v>
      </c>
      <c r="E8568" s="3">
        <v>41597</v>
      </c>
      <c r="F8568" s="2" t="s">
        <v>188</v>
      </c>
      <c r="G8568" s="2" t="s">
        <v>8367</v>
      </c>
      <c r="H8568" s="2" t="s">
        <v>8368</v>
      </c>
      <c r="I8568" s="2" t="s">
        <v>26</v>
      </c>
      <c r="J8568" s="2" t="s">
        <v>27</v>
      </c>
      <c r="K8568" s="2" t="s">
        <v>7396</v>
      </c>
      <c r="L8568" s="2" t="s">
        <v>104</v>
      </c>
      <c r="M8568" s="1">
        <v>75056</v>
      </c>
      <c r="N8568" s="2" t="s">
        <v>105</v>
      </c>
      <c r="O8568" s="2" t="s">
        <v>5760</v>
      </c>
      <c r="P8568" s="2" t="s">
        <v>46</v>
      </c>
      <c r="Q8568" s="2" t="s">
        <v>90</v>
      </c>
      <c r="R8568" s="2" t="s">
        <v>5761</v>
      </c>
      <c r="S8568" s="1">
        <v>15.231999999999999</v>
      </c>
      <c r="T8568" s="1">
        <v>4</v>
      </c>
      <c r="U8568" s="1">
        <v>0.2</v>
      </c>
      <c r="V8568" s="5">
        <v>5.5216000000000003</v>
      </c>
    </row>
    <row r="8569" spans="1:22" ht="15" thickBot="1" x14ac:dyDescent="0.35">
      <c r="A8569" s="4">
        <v>8568</v>
      </c>
      <c r="B8569" s="2" t="s">
        <v>10109</v>
      </c>
      <c r="C8569" s="1">
        <v>2013</v>
      </c>
      <c r="D8569" s="3">
        <v>41589</v>
      </c>
      <c r="E8569" s="3">
        <v>41591</v>
      </c>
      <c r="F8569" s="2" t="s">
        <v>188</v>
      </c>
      <c r="G8569" s="2" t="s">
        <v>2304</v>
      </c>
      <c r="H8569" s="2" t="s">
        <v>2305</v>
      </c>
      <c r="I8569" s="2" t="s">
        <v>26</v>
      </c>
      <c r="J8569" s="2" t="s">
        <v>27</v>
      </c>
      <c r="K8569" s="2" t="s">
        <v>276</v>
      </c>
      <c r="L8569" s="2" t="s">
        <v>498</v>
      </c>
      <c r="M8569" s="1">
        <v>45373</v>
      </c>
      <c r="N8569" s="2" t="s">
        <v>148</v>
      </c>
      <c r="O8569" s="2" t="s">
        <v>5263</v>
      </c>
      <c r="P8569" s="2" t="s">
        <v>46</v>
      </c>
      <c r="Q8569" s="2" t="s">
        <v>90</v>
      </c>
      <c r="R8569" s="2" t="s">
        <v>5264</v>
      </c>
      <c r="S8569" s="1">
        <v>31.103999999999999</v>
      </c>
      <c r="T8569" s="1">
        <v>6</v>
      </c>
      <c r="U8569" s="1">
        <v>0.2</v>
      </c>
      <c r="V8569" s="5">
        <v>10.8864</v>
      </c>
    </row>
    <row r="8570" spans="1:22" ht="15" thickBot="1" x14ac:dyDescent="0.35">
      <c r="A8570" s="4">
        <v>8569</v>
      </c>
      <c r="B8570" s="2" t="s">
        <v>10110</v>
      </c>
      <c r="C8570" s="1">
        <v>2013</v>
      </c>
      <c r="D8570" s="3">
        <v>41615</v>
      </c>
      <c r="E8570" s="3">
        <v>41621</v>
      </c>
      <c r="F8570" s="2" t="s">
        <v>50</v>
      </c>
      <c r="G8570" s="2" t="s">
        <v>2638</v>
      </c>
      <c r="H8570" s="2" t="s">
        <v>2639</v>
      </c>
      <c r="I8570" s="2" t="s">
        <v>41</v>
      </c>
      <c r="J8570" s="2" t="s">
        <v>27</v>
      </c>
      <c r="K8570" s="2" t="s">
        <v>6101</v>
      </c>
      <c r="L8570" s="2" t="s">
        <v>267</v>
      </c>
      <c r="M8570" s="1">
        <v>11550</v>
      </c>
      <c r="N8570" s="2" t="s">
        <v>148</v>
      </c>
      <c r="O8570" s="2" t="s">
        <v>6988</v>
      </c>
      <c r="P8570" s="2" t="s">
        <v>46</v>
      </c>
      <c r="Q8570" s="2" t="s">
        <v>75</v>
      </c>
      <c r="R8570" s="2" t="s">
        <v>6989</v>
      </c>
      <c r="S8570" s="1">
        <v>968.74400000000003</v>
      </c>
      <c r="T8570" s="1">
        <v>7</v>
      </c>
      <c r="U8570" s="1">
        <v>0.2</v>
      </c>
      <c r="V8570" s="5">
        <v>314.84179999999998</v>
      </c>
    </row>
    <row r="8571" spans="1:22" ht="15" thickBot="1" x14ac:dyDescent="0.35">
      <c r="A8571" s="4">
        <v>8570</v>
      </c>
      <c r="B8571" s="2" t="s">
        <v>10110</v>
      </c>
      <c r="C8571" s="1">
        <v>2013</v>
      </c>
      <c r="D8571" s="3">
        <v>41615</v>
      </c>
      <c r="E8571" s="3">
        <v>41621</v>
      </c>
      <c r="F8571" s="2" t="s">
        <v>50</v>
      </c>
      <c r="G8571" s="2" t="s">
        <v>2638</v>
      </c>
      <c r="H8571" s="2" t="s">
        <v>2639</v>
      </c>
      <c r="I8571" s="2" t="s">
        <v>41</v>
      </c>
      <c r="J8571" s="2" t="s">
        <v>27</v>
      </c>
      <c r="K8571" s="2" t="s">
        <v>6101</v>
      </c>
      <c r="L8571" s="2" t="s">
        <v>267</v>
      </c>
      <c r="M8571" s="1">
        <v>11550</v>
      </c>
      <c r="N8571" s="2" t="s">
        <v>148</v>
      </c>
      <c r="O8571" s="2" t="s">
        <v>431</v>
      </c>
      <c r="P8571" s="2" t="s">
        <v>46</v>
      </c>
      <c r="Q8571" s="2" t="s">
        <v>75</v>
      </c>
      <c r="R8571" s="2" t="s">
        <v>432</v>
      </c>
      <c r="S8571" s="1">
        <v>222.352</v>
      </c>
      <c r="T8571" s="1">
        <v>13</v>
      </c>
      <c r="U8571" s="1">
        <v>0.2</v>
      </c>
      <c r="V8571" s="5">
        <v>77.8232</v>
      </c>
    </row>
    <row r="8572" spans="1:22" ht="15" thickBot="1" x14ac:dyDescent="0.35">
      <c r="A8572" s="4">
        <v>8571</v>
      </c>
      <c r="B8572" s="2" t="s">
        <v>10110</v>
      </c>
      <c r="C8572" s="1">
        <v>2013</v>
      </c>
      <c r="D8572" s="3">
        <v>41615</v>
      </c>
      <c r="E8572" s="3">
        <v>41621</v>
      </c>
      <c r="F8572" s="2" t="s">
        <v>50</v>
      </c>
      <c r="G8572" s="2" t="s">
        <v>2638</v>
      </c>
      <c r="H8572" s="2" t="s">
        <v>2639</v>
      </c>
      <c r="I8572" s="2" t="s">
        <v>41</v>
      </c>
      <c r="J8572" s="2" t="s">
        <v>27</v>
      </c>
      <c r="K8572" s="2" t="s">
        <v>6101</v>
      </c>
      <c r="L8572" s="2" t="s">
        <v>267</v>
      </c>
      <c r="M8572" s="1">
        <v>11550</v>
      </c>
      <c r="N8572" s="2" t="s">
        <v>148</v>
      </c>
      <c r="O8572" s="2" t="s">
        <v>3312</v>
      </c>
      <c r="P8572" s="2" t="s">
        <v>71</v>
      </c>
      <c r="Q8572" s="2" t="s">
        <v>1216</v>
      </c>
      <c r="R8572" s="2" t="s">
        <v>3313</v>
      </c>
      <c r="S8572" s="1">
        <v>479.98399999999998</v>
      </c>
      <c r="T8572" s="1">
        <v>2</v>
      </c>
      <c r="U8572" s="1">
        <v>0.2</v>
      </c>
      <c r="V8572" s="5">
        <v>89.997</v>
      </c>
    </row>
    <row r="8573" spans="1:22" ht="15" thickBot="1" x14ac:dyDescent="0.35">
      <c r="A8573" s="4">
        <v>8572</v>
      </c>
      <c r="B8573" s="2" t="s">
        <v>10111</v>
      </c>
      <c r="C8573" s="1">
        <v>2013</v>
      </c>
      <c r="D8573" s="3">
        <v>41368</v>
      </c>
      <c r="E8573" s="3">
        <v>41368</v>
      </c>
      <c r="F8573" s="2" t="s">
        <v>1290</v>
      </c>
      <c r="G8573" s="2" t="s">
        <v>2146</v>
      </c>
      <c r="H8573" s="2" t="s">
        <v>2147</v>
      </c>
      <c r="I8573" s="2" t="s">
        <v>102</v>
      </c>
      <c r="J8573" s="2" t="s">
        <v>27</v>
      </c>
      <c r="K8573" s="2" t="s">
        <v>815</v>
      </c>
      <c r="L8573" s="2" t="s">
        <v>104</v>
      </c>
      <c r="M8573" s="1">
        <v>75081</v>
      </c>
      <c r="N8573" s="2" t="s">
        <v>105</v>
      </c>
      <c r="O8573" s="2" t="s">
        <v>4461</v>
      </c>
      <c r="P8573" s="2" t="s">
        <v>46</v>
      </c>
      <c r="Q8573" s="2" t="s">
        <v>90</v>
      </c>
      <c r="R8573" s="2" t="s">
        <v>4462</v>
      </c>
      <c r="S8573" s="1">
        <v>10.272</v>
      </c>
      <c r="T8573" s="1">
        <v>3</v>
      </c>
      <c r="U8573" s="1">
        <v>0.2</v>
      </c>
      <c r="V8573" s="5">
        <v>3.21</v>
      </c>
    </row>
    <row r="8574" spans="1:22" ht="15" thickBot="1" x14ac:dyDescent="0.35">
      <c r="A8574" s="4">
        <v>8573</v>
      </c>
      <c r="B8574" s="2" t="s">
        <v>10112</v>
      </c>
      <c r="C8574" s="1">
        <v>2011</v>
      </c>
      <c r="D8574" s="3">
        <v>40875</v>
      </c>
      <c r="E8574" s="3">
        <v>40879</v>
      </c>
      <c r="F8574" s="2" t="s">
        <v>50</v>
      </c>
      <c r="G8574" s="2" t="s">
        <v>4558</v>
      </c>
      <c r="H8574" s="2" t="s">
        <v>4559</v>
      </c>
      <c r="I8574" s="2" t="s">
        <v>26</v>
      </c>
      <c r="J8574" s="2" t="s">
        <v>27</v>
      </c>
      <c r="K8574" s="2" t="s">
        <v>184</v>
      </c>
      <c r="L8574" s="2" t="s">
        <v>104</v>
      </c>
      <c r="M8574" s="1">
        <v>77041</v>
      </c>
      <c r="N8574" s="2" t="s">
        <v>105</v>
      </c>
      <c r="O8574" s="2" t="s">
        <v>4358</v>
      </c>
      <c r="P8574" s="2" t="s">
        <v>71</v>
      </c>
      <c r="Q8574" s="2" t="s">
        <v>682</v>
      </c>
      <c r="R8574" s="2" t="s">
        <v>4359</v>
      </c>
      <c r="S8574" s="1">
        <v>998.85</v>
      </c>
      <c r="T8574" s="1">
        <v>5</v>
      </c>
      <c r="U8574" s="1">
        <v>0.4</v>
      </c>
      <c r="V8574" s="5">
        <v>-199.77</v>
      </c>
    </row>
    <row r="8575" spans="1:22" ht="15" thickBot="1" x14ac:dyDescent="0.35">
      <c r="A8575" s="4">
        <v>8574</v>
      </c>
      <c r="B8575" s="2" t="s">
        <v>10113</v>
      </c>
      <c r="C8575" s="1">
        <v>2012</v>
      </c>
      <c r="D8575" s="3">
        <v>41202</v>
      </c>
      <c r="E8575" s="3">
        <v>41204</v>
      </c>
      <c r="F8575" s="2" t="s">
        <v>188</v>
      </c>
      <c r="G8575" s="2" t="s">
        <v>3987</v>
      </c>
      <c r="H8575" s="2" t="s">
        <v>3988</v>
      </c>
      <c r="I8575" s="2" t="s">
        <v>26</v>
      </c>
      <c r="J8575" s="2" t="s">
        <v>27</v>
      </c>
      <c r="K8575" s="2" t="s">
        <v>266</v>
      </c>
      <c r="L8575" s="2" t="s">
        <v>267</v>
      </c>
      <c r="M8575" s="1">
        <v>10035</v>
      </c>
      <c r="N8575" s="2" t="s">
        <v>148</v>
      </c>
      <c r="O8575" s="2" t="s">
        <v>185</v>
      </c>
      <c r="P8575" s="2" t="s">
        <v>46</v>
      </c>
      <c r="Q8575" s="2" t="s">
        <v>90</v>
      </c>
      <c r="R8575" s="2" t="s">
        <v>186</v>
      </c>
      <c r="S8575" s="1">
        <v>24.56</v>
      </c>
      <c r="T8575" s="1">
        <v>2</v>
      </c>
      <c r="U8575" s="1">
        <v>0</v>
      </c>
      <c r="V8575" s="5">
        <v>11.543200000000001</v>
      </c>
    </row>
    <row r="8576" spans="1:22" ht="15" thickBot="1" x14ac:dyDescent="0.35">
      <c r="A8576" s="4">
        <v>8575</v>
      </c>
      <c r="B8576" s="2" t="s">
        <v>10114</v>
      </c>
      <c r="C8576" s="1">
        <v>2011</v>
      </c>
      <c r="D8576" s="3">
        <v>40805</v>
      </c>
      <c r="E8576" s="3">
        <v>40805</v>
      </c>
      <c r="F8576" s="2" t="s">
        <v>1290</v>
      </c>
      <c r="G8576" s="2" t="s">
        <v>721</v>
      </c>
      <c r="H8576" s="2" t="s">
        <v>722</v>
      </c>
      <c r="I8576" s="2" t="s">
        <v>102</v>
      </c>
      <c r="J8576" s="2" t="s">
        <v>27</v>
      </c>
      <c r="K8576" s="2" t="s">
        <v>127</v>
      </c>
      <c r="L8576" s="2" t="s">
        <v>43</v>
      </c>
      <c r="M8576" s="1">
        <v>94110</v>
      </c>
      <c r="N8576" s="2" t="s">
        <v>44</v>
      </c>
      <c r="O8576" s="2" t="s">
        <v>3795</v>
      </c>
      <c r="P8576" s="2" t="s">
        <v>46</v>
      </c>
      <c r="Q8576" s="2" t="s">
        <v>269</v>
      </c>
      <c r="R8576" s="2" t="s">
        <v>3796</v>
      </c>
      <c r="S8576" s="1">
        <v>5.67</v>
      </c>
      <c r="T8576" s="1">
        <v>3</v>
      </c>
      <c r="U8576" s="1">
        <v>0</v>
      </c>
      <c r="V8576" s="5">
        <v>0.1134</v>
      </c>
    </row>
    <row r="8577" spans="1:22" ht="15" thickBot="1" x14ac:dyDescent="0.35">
      <c r="A8577" s="4">
        <v>8576</v>
      </c>
      <c r="B8577" s="2" t="s">
        <v>10115</v>
      </c>
      <c r="C8577" s="1">
        <v>2014</v>
      </c>
      <c r="D8577" s="3">
        <v>41879</v>
      </c>
      <c r="E8577" s="3">
        <v>41882</v>
      </c>
      <c r="F8577" s="2" t="s">
        <v>23</v>
      </c>
      <c r="G8577" s="2" t="s">
        <v>3868</v>
      </c>
      <c r="H8577" s="2" t="s">
        <v>3869</v>
      </c>
      <c r="I8577" s="2" t="s">
        <v>26</v>
      </c>
      <c r="J8577" s="2" t="s">
        <v>27</v>
      </c>
      <c r="K8577" s="2" t="s">
        <v>6849</v>
      </c>
      <c r="L8577" s="2" t="s">
        <v>54</v>
      </c>
      <c r="M8577" s="1">
        <v>34952</v>
      </c>
      <c r="N8577" s="2" t="s">
        <v>30</v>
      </c>
      <c r="O8577" s="2" t="s">
        <v>2203</v>
      </c>
      <c r="P8577" s="2" t="s">
        <v>46</v>
      </c>
      <c r="Q8577" s="2" t="s">
        <v>78</v>
      </c>
      <c r="R8577" s="2" t="s">
        <v>2204</v>
      </c>
      <c r="S8577" s="1">
        <v>14.336</v>
      </c>
      <c r="T8577" s="1">
        <v>4</v>
      </c>
      <c r="U8577" s="1">
        <v>0.2</v>
      </c>
      <c r="V8577" s="5">
        <v>0.89600000000000002</v>
      </c>
    </row>
    <row r="8578" spans="1:22" ht="15" thickBot="1" x14ac:dyDescent="0.35">
      <c r="A8578" s="4">
        <v>8577</v>
      </c>
      <c r="B8578" s="2" t="s">
        <v>10116</v>
      </c>
      <c r="C8578" s="1">
        <v>2014</v>
      </c>
      <c r="D8578" s="3">
        <v>41824</v>
      </c>
      <c r="E8578" s="3">
        <v>41825</v>
      </c>
      <c r="F8578" s="2" t="s">
        <v>188</v>
      </c>
      <c r="G8578" s="2" t="s">
        <v>6531</v>
      </c>
      <c r="H8578" s="2" t="s">
        <v>6532</v>
      </c>
      <c r="I8578" s="2" t="s">
        <v>26</v>
      </c>
      <c r="J8578" s="2" t="s">
        <v>27</v>
      </c>
      <c r="K8578" s="2" t="s">
        <v>87</v>
      </c>
      <c r="L8578" s="2" t="s">
        <v>2694</v>
      </c>
      <c r="M8578" s="1">
        <v>3301</v>
      </c>
      <c r="N8578" s="2" t="s">
        <v>148</v>
      </c>
      <c r="O8578" s="2" t="s">
        <v>2905</v>
      </c>
      <c r="P8578" s="2" t="s">
        <v>32</v>
      </c>
      <c r="Q8578" s="2" t="s">
        <v>65</v>
      </c>
      <c r="R8578" s="2" t="s">
        <v>2906</v>
      </c>
      <c r="S8578" s="1">
        <v>102.3</v>
      </c>
      <c r="T8578" s="1">
        <v>1</v>
      </c>
      <c r="U8578" s="1">
        <v>0</v>
      </c>
      <c r="V8578" s="5">
        <v>26.597999999999999</v>
      </c>
    </row>
    <row r="8579" spans="1:22" ht="15" thickBot="1" x14ac:dyDescent="0.35">
      <c r="A8579" s="4">
        <v>8578</v>
      </c>
      <c r="B8579" s="2" t="s">
        <v>10117</v>
      </c>
      <c r="C8579" s="1">
        <v>2014</v>
      </c>
      <c r="D8579" s="3">
        <v>41996</v>
      </c>
      <c r="E8579" s="3">
        <v>42000</v>
      </c>
      <c r="F8579" s="2" t="s">
        <v>50</v>
      </c>
      <c r="G8579" s="2" t="s">
        <v>4146</v>
      </c>
      <c r="H8579" s="2" t="s">
        <v>4147</v>
      </c>
      <c r="I8579" s="2" t="s">
        <v>26</v>
      </c>
      <c r="J8579" s="2" t="s">
        <v>27</v>
      </c>
      <c r="K8579" s="2" t="s">
        <v>389</v>
      </c>
      <c r="L8579" s="2" t="s">
        <v>229</v>
      </c>
      <c r="M8579" s="1">
        <v>55901</v>
      </c>
      <c r="N8579" s="2" t="s">
        <v>105</v>
      </c>
      <c r="O8579" s="2" t="s">
        <v>1326</v>
      </c>
      <c r="P8579" s="2" t="s">
        <v>32</v>
      </c>
      <c r="Q8579" s="2" t="s">
        <v>56</v>
      </c>
      <c r="R8579" s="2" t="s">
        <v>1327</v>
      </c>
      <c r="S8579" s="1">
        <v>607.52</v>
      </c>
      <c r="T8579" s="1">
        <v>2</v>
      </c>
      <c r="U8579" s="1">
        <v>0</v>
      </c>
      <c r="V8579" s="5">
        <v>97.203199999999995</v>
      </c>
    </row>
    <row r="8580" spans="1:22" ht="15" thickBot="1" x14ac:dyDescent="0.35">
      <c r="A8580" s="4">
        <v>8579</v>
      </c>
      <c r="B8580" s="2" t="s">
        <v>10117</v>
      </c>
      <c r="C8580" s="1">
        <v>2014</v>
      </c>
      <c r="D8580" s="3">
        <v>41996</v>
      </c>
      <c r="E8580" s="3">
        <v>42000</v>
      </c>
      <c r="F8580" s="2" t="s">
        <v>50</v>
      </c>
      <c r="G8580" s="2" t="s">
        <v>4146</v>
      </c>
      <c r="H8580" s="2" t="s">
        <v>4147</v>
      </c>
      <c r="I8580" s="2" t="s">
        <v>26</v>
      </c>
      <c r="J8580" s="2" t="s">
        <v>27</v>
      </c>
      <c r="K8580" s="2" t="s">
        <v>389</v>
      </c>
      <c r="L8580" s="2" t="s">
        <v>229</v>
      </c>
      <c r="M8580" s="1">
        <v>55901</v>
      </c>
      <c r="N8580" s="2" t="s">
        <v>105</v>
      </c>
      <c r="O8580" s="2" t="s">
        <v>953</v>
      </c>
      <c r="P8580" s="2" t="s">
        <v>46</v>
      </c>
      <c r="Q8580" s="2" t="s">
        <v>59</v>
      </c>
      <c r="R8580" s="2" t="s">
        <v>1741</v>
      </c>
      <c r="S8580" s="1">
        <v>31.16</v>
      </c>
      <c r="T8580" s="1">
        <v>2</v>
      </c>
      <c r="U8580" s="1">
        <v>0</v>
      </c>
      <c r="V8580" s="5">
        <v>7.79</v>
      </c>
    </row>
    <row r="8581" spans="1:22" ht="15" thickBot="1" x14ac:dyDescent="0.35">
      <c r="A8581" s="4">
        <v>8580</v>
      </c>
      <c r="B8581" s="2" t="s">
        <v>10118</v>
      </c>
      <c r="C8581" s="1">
        <v>2013</v>
      </c>
      <c r="D8581" s="3">
        <v>41636</v>
      </c>
      <c r="E8581" s="3">
        <v>41642</v>
      </c>
      <c r="F8581" s="2" t="s">
        <v>50</v>
      </c>
      <c r="G8581" s="2" t="s">
        <v>4458</v>
      </c>
      <c r="H8581" s="2" t="s">
        <v>4459</v>
      </c>
      <c r="I8581" s="2" t="s">
        <v>26</v>
      </c>
      <c r="J8581" s="2" t="s">
        <v>27</v>
      </c>
      <c r="K8581" s="2" t="s">
        <v>1473</v>
      </c>
      <c r="L8581" s="2" t="s">
        <v>29</v>
      </c>
      <c r="M8581" s="1">
        <v>40214</v>
      </c>
      <c r="N8581" s="2" t="s">
        <v>30</v>
      </c>
      <c r="O8581" s="2" t="s">
        <v>9046</v>
      </c>
      <c r="P8581" s="2" t="s">
        <v>46</v>
      </c>
      <c r="Q8581" s="2" t="s">
        <v>47</v>
      </c>
      <c r="R8581" s="2" t="s">
        <v>9047</v>
      </c>
      <c r="S8581" s="1">
        <v>2.61</v>
      </c>
      <c r="T8581" s="1">
        <v>1</v>
      </c>
      <c r="U8581" s="1">
        <v>0</v>
      </c>
      <c r="V8581" s="5">
        <v>1.2005999999999999</v>
      </c>
    </row>
    <row r="8582" spans="1:22" ht="15" thickBot="1" x14ac:dyDescent="0.35">
      <c r="A8582" s="4">
        <v>8581</v>
      </c>
      <c r="B8582" s="2" t="s">
        <v>10119</v>
      </c>
      <c r="C8582" s="1">
        <v>2011</v>
      </c>
      <c r="D8582" s="3">
        <v>40683</v>
      </c>
      <c r="E8582" s="3">
        <v>40685</v>
      </c>
      <c r="F8582" s="2" t="s">
        <v>23</v>
      </c>
      <c r="G8582" s="2" t="s">
        <v>4924</v>
      </c>
      <c r="H8582" s="2" t="s">
        <v>4925</v>
      </c>
      <c r="I8582" s="2" t="s">
        <v>41</v>
      </c>
      <c r="J8582" s="2" t="s">
        <v>27</v>
      </c>
      <c r="K8582" s="2" t="s">
        <v>10120</v>
      </c>
      <c r="L8582" s="2" t="s">
        <v>104</v>
      </c>
      <c r="M8582" s="1">
        <v>78666</v>
      </c>
      <c r="N8582" s="2" t="s">
        <v>105</v>
      </c>
      <c r="O8582" s="2" t="s">
        <v>8816</v>
      </c>
      <c r="P8582" s="2" t="s">
        <v>32</v>
      </c>
      <c r="Q8582" s="2" t="s">
        <v>65</v>
      </c>
      <c r="R8582" s="2" t="s">
        <v>8817</v>
      </c>
      <c r="S8582" s="1">
        <v>10.332000000000001</v>
      </c>
      <c r="T8582" s="1">
        <v>3</v>
      </c>
      <c r="U8582" s="1">
        <v>0.6</v>
      </c>
      <c r="V8582" s="5">
        <v>-5.9409000000000001</v>
      </c>
    </row>
    <row r="8583" spans="1:22" ht="15" thickBot="1" x14ac:dyDescent="0.35">
      <c r="A8583" s="4">
        <v>8582</v>
      </c>
      <c r="B8583" s="2" t="s">
        <v>10119</v>
      </c>
      <c r="C8583" s="1">
        <v>2011</v>
      </c>
      <c r="D8583" s="3">
        <v>40683</v>
      </c>
      <c r="E8583" s="3">
        <v>40685</v>
      </c>
      <c r="F8583" s="2" t="s">
        <v>23</v>
      </c>
      <c r="G8583" s="2" t="s">
        <v>4924</v>
      </c>
      <c r="H8583" s="2" t="s">
        <v>4925</v>
      </c>
      <c r="I8583" s="2" t="s">
        <v>41</v>
      </c>
      <c r="J8583" s="2" t="s">
        <v>27</v>
      </c>
      <c r="K8583" s="2" t="s">
        <v>10120</v>
      </c>
      <c r="L8583" s="2" t="s">
        <v>104</v>
      </c>
      <c r="M8583" s="1">
        <v>78666</v>
      </c>
      <c r="N8583" s="2" t="s">
        <v>105</v>
      </c>
      <c r="O8583" s="2" t="s">
        <v>2856</v>
      </c>
      <c r="P8583" s="2" t="s">
        <v>46</v>
      </c>
      <c r="Q8583" s="2" t="s">
        <v>90</v>
      </c>
      <c r="R8583" s="2" t="s">
        <v>2857</v>
      </c>
      <c r="S8583" s="1">
        <v>10.368</v>
      </c>
      <c r="T8583" s="1">
        <v>2</v>
      </c>
      <c r="U8583" s="1">
        <v>0.2</v>
      </c>
      <c r="V8583" s="5">
        <v>3.6288</v>
      </c>
    </row>
    <row r="8584" spans="1:22" ht="15" thickBot="1" x14ac:dyDescent="0.35">
      <c r="A8584" s="4">
        <v>8583</v>
      </c>
      <c r="B8584" s="2" t="s">
        <v>10119</v>
      </c>
      <c r="C8584" s="1">
        <v>2011</v>
      </c>
      <c r="D8584" s="3">
        <v>40683</v>
      </c>
      <c r="E8584" s="3">
        <v>40685</v>
      </c>
      <c r="F8584" s="2" t="s">
        <v>23</v>
      </c>
      <c r="G8584" s="2" t="s">
        <v>4924</v>
      </c>
      <c r="H8584" s="2" t="s">
        <v>4925</v>
      </c>
      <c r="I8584" s="2" t="s">
        <v>41</v>
      </c>
      <c r="J8584" s="2" t="s">
        <v>27</v>
      </c>
      <c r="K8584" s="2" t="s">
        <v>10120</v>
      </c>
      <c r="L8584" s="2" t="s">
        <v>104</v>
      </c>
      <c r="M8584" s="1">
        <v>78666</v>
      </c>
      <c r="N8584" s="2" t="s">
        <v>105</v>
      </c>
      <c r="O8584" s="2" t="s">
        <v>5895</v>
      </c>
      <c r="P8584" s="2" t="s">
        <v>71</v>
      </c>
      <c r="Q8584" s="2" t="s">
        <v>161</v>
      </c>
      <c r="R8584" s="2" t="s">
        <v>5896</v>
      </c>
      <c r="S8584" s="1">
        <v>20.783999999999999</v>
      </c>
      <c r="T8584" s="1">
        <v>2</v>
      </c>
      <c r="U8584" s="1">
        <v>0.2</v>
      </c>
      <c r="V8584" s="5">
        <v>-3.6372</v>
      </c>
    </row>
    <row r="8585" spans="1:22" ht="15" thickBot="1" x14ac:dyDescent="0.35">
      <c r="A8585" s="4">
        <v>8584</v>
      </c>
      <c r="B8585" s="2" t="s">
        <v>10119</v>
      </c>
      <c r="C8585" s="1">
        <v>2011</v>
      </c>
      <c r="D8585" s="3">
        <v>40683</v>
      </c>
      <c r="E8585" s="3">
        <v>40685</v>
      </c>
      <c r="F8585" s="2" t="s">
        <v>23</v>
      </c>
      <c r="G8585" s="2" t="s">
        <v>4924</v>
      </c>
      <c r="H8585" s="2" t="s">
        <v>4925</v>
      </c>
      <c r="I8585" s="2" t="s">
        <v>41</v>
      </c>
      <c r="J8585" s="2" t="s">
        <v>27</v>
      </c>
      <c r="K8585" s="2" t="s">
        <v>10120</v>
      </c>
      <c r="L8585" s="2" t="s">
        <v>104</v>
      </c>
      <c r="M8585" s="1">
        <v>78666</v>
      </c>
      <c r="N8585" s="2" t="s">
        <v>105</v>
      </c>
      <c r="O8585" s="2" t="s">
        <v>8521</v>
      </c>
      <c r="P8585" s="2" t="s">
        <v>46</v>
      </c>
      <c r="Q8585" s="2" t="s">
        <v>59</v>
      </c>
      <c r="R8585" s="2" t="s">
        <v>8522</v>
      </c>
      <c r="S8585" s="1">
        <v>66.959999999999994</v>
      </c>
      <c r="T8585" s="1">
        <v>5</v>
      </c>
      <c r="U8585" s="1">
        <v>0.2</v>
      </c>
      <c r="V8585" s="5">
        <v>-13.391999999999999</v>
      </c>
    </row>
    <row r="8586" spans="1:22" ht="15" thickBot="1" x14ac:dyDescent="0.35">
      <c r="A8586" s="4">
        <v>8585</v>
      </c>
      <c r="B8586" s="2" t="s">
        <v>10121</v>
      </c>
      <c r="C8586" s="1">
        <v>2011</v>
      </c>
      <c r="D8586" s="3">
        <v>40579</v>
      </c>
      <c r="E8586" s="3">
        <v>40583</v>
      </c>
      <c r="F8586" s="2" t="s">
        <v>23</v>
      </c>
      <c r="G8586" s="2" t="s">
        <v>8727</v>
      </c>
      <c r="H8586" s="2" t="s">
        <v>8728</v>
      </c>
      <c r="I8586" s="2" t="s">
        <v>41</v>
      </c>
      <c r="J8586" s="2" t="s">
        <v>27</v>
      </c>
      <c r="K8586" s="2" t="s">
        <v>3338</v>
      </c>
      <c r="L8586" s="2" t="s">
        <v>43</v>
      </c>
      <c r="M8586" s="1">
        <v>92025</v>
      </c>
      <c r="N8586" s="2" t="s">
        <v>44</v>
      </c>
      <c r="O8586" s="2" t="s">
        <v>3242</v>
      </c>
      <c r="P8586" s="2" t="s">
        <v>46</v>
      </c>
      <c r="Q8586" s="2" t="s">
        <v>75</v>
      </c>
      <c r="R8586" s="2" t="s">
        <v>3243</v>
      </c>
      <c r="S8586" s="1">
        <v>17.248000000000001</v>
      </c>
      <c r="T8586" s="1">
        <v>2</v>
      </c>
      <c r="U8586" s="1">
        <v>0.2</v>
      </c>
      <c r="V8586" s="5">
        <v>6.0368000000000004</v>
      </c>
    </row>
    <row r="8587" spans="1:22" ht="15" thickBot="1" x14ac:dyDescent="0.35">
      <c r="A8587" s="4">
        <v>8586</v>
      </c>
      <c r="B8587" s="2" t="s">
        <v>10122</v>
      </c>
      <c r="C8587" s="1">
        <v>2014</v>
      </c>
      <c r="D8587" s="3">
        <v>41983</v>
      </c>
      <c r="E8587" s="3">
        <v>41989</v>
      </c>
      <c r="F8587" s="2" t="s">
        <v>50</v>
      </c>
      <c r="G8587" s="2" t="s">
        <v>7417</v>
      </c>
      <c r="H8587" s="2" t="s">
        <v>7418</v>
      </c>
      <c r="I8587" s="2" t="s">
        <v>26</v>
      </c>
      <c r="J8587" s="2" t="s">
        <v>27</v>
      </c>
      <c r="K8587" s="2" t="s">
        <v>146</v>
      </c>
      <c r="L8587" s="2" t="s">
        <v>147</v>
      </c>
      <c r="M8587" s="1">
        <v>19134</v>
      </c>
      <c r="N8587" s="2" t="s">
        <v>148</v>
      </c>
      <c r="O8587" s="2" t="s">
        <v>4315</v>
      </c>
      <c r="P8587" s="2" t="s">
        <v>46</v>
      </c>
      <c r="Q8587" s="2" t="s">
        <v>75</v>
      </c>
      <c r="R8587" s="2" t="s">
        <v>4316</v>
      </c>
      <c r="S8587" s="1">
        <v>11.087999999999999</v>
      </c>
      <c r="T8587" s="1">
        <v>7</v>
      </c>
      <c r="U8587" s="1">
        <v>0.7</v>
      </c>
      <c r="V8587" s="5">
        <v>-8.1311999999999998</v>
      </c>
    </row>
    <row r="8588" spans="1:22" ht="15" thickBot="1" x14ac:dyDescent="0.35">
      <c r="A8588" s="4">
        <v>8587</v>
      </c>
      <c r="B8588" s="2" t="s">
        <v>10123</v>
      </c>
      <c r="C8588" s="1">
        <v>2014</v>
      </c>
      <c r="D8588" s="3">
        <v>41832</v>
      </c>
      <c r="E8588" s="3">
        <v>41839</v>
      </c>
      <c r="F8588" s="2" t="s">
        <v>50</v>
      </c>
      <c r="G8588" s="2" t="s">
        <v>1805</v>
      </c>
      <c r="H8588" s="2" t="s">
        <v>1806</v>
      </c>
      <c r="I8588" s="2" t="s">
        <v>41</v>
      </c>
      <c r="J8588" s="2" t="s">
        <v>27</v>
      </c>
      <c r="K8588" s="2" t="s">
        <v>42</v>
      </c>
      <c r="L8588" s="2" t="s">
        <v>43</v>
      </c>
      <c r="M8588" s="1">
        <v>90049</v>
      </c>
      <c r="N8588" s="2" t="s">
        <v>44</v>
      </c>
      <c r="O8588" s="2" t="s">
        <v>907</v>
      </c>
      <c r="P8588" s="2" t="s">
        <v>71</v>
      </c>
      <c r="Q8588" s="2" t="s">
        <v>161</v>
      </c>
      <c r="R8588" s="2" t="s">
        <v>908</v>
      </c>
      <c r="S8588" s="1">
        <v>1287.45</v>
      </c>
      <c r="T8588" s="1">
        <v>5</v>
      </c>
      <c r="U8588" s="1">
        <v>0</v>
      </c>
      <c r="V8588" s="5">
        <v>244.6155</v>
      </c>
    </row>
    <row r="8589" spans="1:22" ht="15" thickBot="1" x14ac:dyDescent="0.35">
      <c r="A8589" s="4">
        <v>8588</v>
      </c>
      <c r="B8589" s="2" t="s">
        <v>10123</v>
      </c>
      <c r="C8589" s="1">
        <v>2014</v>
      </c>
      <c r="D8589" s="3">
        <v>41832</v>
      </c>
      <c r="E8589" s="3">
        <v>41839</v>
      </c>
      <c r="F8589" s="2" t="s">
        <v>50</v>
      </c>
      <c r="G8589" s="2" t="s">
        <v>1805</v>
      </c>
      <c r="H8589" s="2" t="s">
        <v>1806</v>
      </c>
      <c r="I8589" s="2" t="s">
        <v>41</v>
      </c>
      <c r="J8589" s="2" t="s">
        <v>27</v>
      </c>
      <c r="K8589" s="2" t="s">
        <v>42</v>
      </c>
      <c r="L8589" s="2" t="s">
        <v>43</v>
      </c>
      <c r="M8589" s="1">
        <v>90049</v>
      </c>
      <c r="N8589" s="2" t="s">
        <v>44</v>
      </c>
      <c r="O8589" s="2" t="s">
        <v>2858</v>
      </c>
      <c r="P8589" s="2" t="s">
        <v>46</v>
      </c>
      <c r="Q8589" s="2" t="s">
        <v>78</v>
      </c>
      <c r="R8589" s="2" t="s">
        <v>2859</v>
      </c>
      <c r="S8589" s="1">
        <v>168.1</v>
      </c>
      <c r="T8589" s="1">
        <v>5</v>
      </c>
      <c r="U8589" s="1">
        <v>0</v>
      </c>
      <c r="V8589" s="5">
        <v>43.706000000000003</v>
      </c>
    </row>
    <row r="8590" spans="1:22" ht="15" thickBot="1" x14ac:dyDescent="0.35">
      <c r="A8590" s="4">
        <v>8589</v>
      </c>
      <c r="B8590" s="2" t="s">
        <v>10124</v>
      </c>
      <c r="C8590" s="1">
        <v>2012</v>
      </c>
      <c r="D8590" s="3">
        <v>41044</v>
      </c>
      <c r="E8590" s="3">
        <v>41051</v>
      </c>
      <c r="F8590" s="2" t="s">
        <v>50</v>
      </c>
      <c r="G8590" s="2" t="s">
        <v>6750</v>
      </c>
      <c r="H8590" s="2" t="s">
        <v>6751</v>
      </c>
      <c r="I8590" s="2" t="s">
        <v>41</v>
      </c>
      <c r="J8590" s="2" t="s">
        <v>27</v>
      </c>
      <c r="K8590" s="2" t="s">
        <v>146</v>
      </c>
      <c r="L8590" s="2" t="s">
        <v>147</v>
      </c>
      <c r="M8590" s="1">
        <v>19140</v>
      </c>
      <c r="N8590" s="2" t="s">
        <v>148</v>
      </c>
      <c r="O8590" s="2" t="s">
        <v>2216</v>
      </c>
      <c r="P8590" s="2" t="s">
        <v>46</v>
      </c>
      <c r="Q8590" s="2" t="s">
        <v>59</v>
      </c>
      <c r="R8590" s="2" t="s">
        <v>2217</v>
      </c>
      <c r="S8590" s="1">
        <v>51.968000000000004</v>
      </c>
      <c r="T8590" s="1">
        <v>2</v>
      </c>
      <c r="U8590" s="1">
        <v>0.2</v>
      </c>
      <c r="V8590" s="5">
        <v>-10.393599999999999</v>
      </c>
    </row>
    <row r="8591" spans="1:22" ht="15" thickBot="1" x14ac:dyDescent="0.35">
      <c r="A8591" s="4">
        <v>8590</v>
      </c>
      <c r="B8591" s="2" t="s">
        <v>10125</v>
      </c>
      <c r="C8591" s="1">
        <v>2014</v>
      </c>
      <c r="D8591" s="3">
        <v>41669</v>
      </c>
      <c r="E8591" s="3">
        <v>41672</v>
      </c>
      <c r="F8591" s="2" t="s">
        <v>188</v>
      </c>
      <c r="G8591" s="2" t="s">
        <v>3550</v>
      </c>
      <c r="H8591" s="2" t="s">
        <v>3551</v>
      </c>
      <c r="I8591" s="2" t="s">
        <v>26</v>
      </c>
      <c r="J8591" s="2" t="s">
        <v>27</v>
      </c>
      <c r="K8591" s="2" t="s">
        <v>146</v>
      </c>
      <c r="L8591" s="2" t="s">
        <v>147</v>
      </c>
      <c r="M8591" s="1">
        <v>19120</v>
      </c>
      <c r="N8591" s="2" t="s">
        <v>148</v>
      </c>
      <c r="O8591" s="2" t="s">
        <v>366</v>
      </c>
      <c r="P8591" s="2" t="s">
        <v>46</v>
      </c>
      <c r="Q8591" s="2" t="s">
        <v>68</v>
      </c>
      <c r="R8591" s="2" t="s">
        <v>367</v>
      </c>
      <c r="S8591" s="1">
        <v>4.7679999999999998</v>
      </c>
      <c r="T8591" s="1">
        <v>2</v>
      </c>
      <c r="U8591" s="1">
        <v>0.2</v>
      </c>
      <c r="V8591" s="5">
        <v>0.4768</v>
      </c>
    </row>
    <row r="8592" spans="1:22" ht="15" thickBot="1" x14ac:dyDescent="0.35">
      <c r="A8592" s="4">
        <v>8591</v>
      </c>
      <c r="B8592" s="2" t="s">
        <v>10126</v>
      </c>
      <c r="C8592" s="1">
        <v>2014</v>
      </c>
      <c r="D8592" s="3">
        <v>41912</v>
      </c>
      <c r="E8592" s="3">
        <v>41914</v>
      </c>
      <c r="F8592" s="2" t="s">
        <v>188</v>
      </c>
      <c r="G8592" s="2" t="s">
        <v>792</v>
      </c>
      <c r="H8592" s="2" t="s">
        <v>793</v>
      </c>
      <c r="I8592" s="2" t="s">
        <v>41</v>
      </c>
      <c r="J8592" s="2" t="s">
        <v>27</v>
      </c>
      <c r="K8592" s="2" t="s">
        <v>6101</v>
      </c>
      <c r="L8592" s="2" t="s">
        <v>267</v>
      </c>
      <c r="M8592" s="1">
        <v>11550</v>
      </c>
      <c r="N8592" s="2" t="s">
        <v>148</v>
      </c>
      <c r="O8592" s="2" t="s">
        <v>6438</v>
      </c>
      <c r="P8592" s="2" t="s">
        <v>46</v>
      </c>
      <c r="Q8592" s="2" t="s">
        <v>173</v>
      </c>
      <c r="R8592" s="2" t="s">
        <v>6439</v>
      </c>
      <c r="S8592" s="1">
        <v>7.98</v>
      </c>
      <c r="T8592" s="1">
        <v>3</v>
      </c>
      <c r="U8592" s="1">
        <v>0</v>
      </c>
      <c r="V8592" s="5">
        <v>3.9102000000000001</v>
      </c>
    </row>
    <row r="8593" spans="1:22" ht="15" thickBot="1" x14ac:dyDescent="0.35">
      <c r="A8593" s="4">
        <v>8592</v>
      </c>
      <c r="B8593" s="2" t="s">
        <v>10127</v>
      </c>
      <c r="C8593" s="1">
        <v>2014</v>
      </c>
      <c r="D8593" s="3">
        <v>41753</v>
      </c>
      <c r="E8593" s="3">
        <v>41756</v>
      </c>
      <c r="F8593" s="2" t="s">
        <v>188</v>
      </c>
      <c r="G8593" s="2" t="s">
        <v>51</v>
      </c>
      <c r="H8593" s="2" t="s">
        <v>52</v>
      </c>
      <c r="I8593" s="2" t="s">
        <v>26</v>
      </c>
      <c r="J8593" s="2" t="s">
        <v>27</v>
      </c>
      <c r="K8593" s="2" t="s">
        <v>10128</v>
      </c>
      <c r="L8593" s="2" t="s">
        <v>457</v>
      </c>
      <c r="M8593" s="1">
        <v>80634</v>
      </c>
      <c r="N8593" s="2" t="s">
        <v>44</v>
      </c>
      <c r="O8593" s="2" t="s">
        <v>4131</v>
      </c>
      <c r="P8593" s="2" t="s">
        <v>46</v>
      </c>
      <c r="Q8593" s="2" t="s">
        <v>173</v>
      </c>
      <c r="R8593" s="2" t="s">
        <v>186</v>
      </c>
      <c r="S8593" s="1">
        <v>18.687999999999999</v>
      </c>
      <c r="T8593" s="1">
        <v>2</v>
      </c>
      <c r="U8593" s="1">
        <v>0.2</v>
      </c>
      <c r="V8593" s="5">
        <v>7.008</v>
      </c>
    </row>
    <row r="8594" spans="1:22" ht="15" thickBot="1" x14ac:dyDescent="0.35">
      <c r="A8594" s="4">
        <v>8593</v>
      </c>
      <c r="B8594" s="2" t="s">
        <v>10127</v>
      </c>
      <c r="C8594" s="1">
        <v>2014</v>
      </c>
      <c r="D8594" s="3">
        <v>41753</v>
      </c>
      <c r="E8594" s="3">
        <v>41756</v>
      </c>
      <c r="F8594" s="2" t="s">
        <v>188</v>
      </c>
      <c r="G8594" s="2" t="s">
        <v>51</v>
      </c>
      <c r="H8594" s="2" t="s">
        <v>52</v>
      </c>
      <c r="I8594" s="2" t="s">
        <v>26</v>
      </c>
      <c r="J8594" s="2" t="s">
        <v>27</v>
      </c>
      <c r="K8594" s="2" t="s">
        <v>10128</v>
      </c>
      <c r="L8594" s="2" t="s">
        <v>457</v>
      </c>
      <c r="M8594" s="1">
        <v>80634</v>
      </c>
      <c r="N8594" s="2" t="s">
        <v>44</v>
      </c>
      <c r="O8594" s="2" t="s">
        <v>8002</v>
      </c>
      <c r="P8594" s="2" t="s">
        <v>32</v>
      </c>
      <c r="Q8594" s="2" t="s">
        <v>65</v>
      </c>
      <c r="R8594" s="2" t="s">
        <v>8003</v>
      </c>
      <c r="S8594" s="1">
        <v>11.664</v>
      </c>
      <c r="T8594" s="1">
        <v>3</v>
      </c>
      <c r="U8594" s="1">
        <v>0.2</v>
      </c>
      <c r="V8594" s="5">
        <v>3.3534000000000002</v>
      </c>
    </row>
    <row r="8595" spans="1:22" ht="15" thickBot="1" x14ac:dyDescent="0.35">
      <c r="A8595" s="4">
        <v>8594</v>
      </c>
      <c r="B8595" s="2" t="s">
        <v>10129</v>
      </c>
      <c r="C8595" s="1">
        <v>2014</v>
      </c>
      <c r="D8595" s="3">
        <v>41953</v>
      </c>
      <c r="E8595" s="3">
        <v>41957</v>
      </c>
      <c r="F8595" s="2" t="s">
        <v>50</v>
      </c>
      <c r="G8595" s="2" t="s">
        <v>2717</v>
      </c>
      <c r="H8595" s="2" t="s">
        <v>2718</v>
      </c>
      <c r="I8595" s="2" t="s">
        <v>102</v>
      </c>
      <c r="J8595" s="2" t="s">
        <v>27</v>
      </c>
      <c r="K8595" s="2" t="s">
        <v>1521</v>
      </c>
      <c r="L8595" s="2" t="s">
        <v>54</v>
      </c>
      <c r="M8595" s="1">
        <v>32216</v>
      </c>
      <c r="N8595" s="2" t="s">
        <v>30</v>
      </c>
      <c r="O8595" s="2" t="s">
        <v>1662</v>
      </c>
      <c r="P8595" s="2" t="s">
        <v>71</v>
      </c>
      <c r="Q8595" s="2" t="s">
        <v>161</v>
      </c>
      <c r="R8595" s="2" t="s">
        <v>1663</v>
      </c>
      <c r="S8595" s="1">
        <v>191.976</v>
      </c>
      <c r="T8595" s="1">
        <v>3</v>
      </c>
      <c r="U8595" s="1">
        <v>0.2</v>
      </c>
      <c r="V8595" s="5">
        <v>38.395200000000003</v>
      </c>
    </row>
    <row r="8596" spans="1:22" ht="15" thickBot="1" x14ac:dyDescent="0.35">
      <c r="A8596" s="4">
        <v>8595</v>
      </c>
      <c r="B8596" s="2" t="s">
        <v>10129</v>
      </c>
      <c r="C8596" s="1">
        <v>2014</v>
      </c>
      <c r="D8596" s="3">
        <v>41953</v>
      </c>
      <c r="E8596" s="3">
        <v>41957</v>
      </c>
      <c r="F8596" s="2" t="s">
        <v>50</v>
      </c>
      <c r="G8596" s="2" t="s">
        <v>2717</v>
      </c>
      <c r="H8596" s="2" t="s">
        <v>2718</v>
      </c>
      <c r="I8596" s="2" t="s">
        <v>102</v>
      </c>
      <c r="J8596" s="2" t="s">
        <v>27</v>
      </c>
      <c r="K8596" s="2" t="s">
        <v>1521</v>
      </c>
      <c r="L8596" s="2" t="s">
        <v>54</v>
      </c>
      <c r="M8596" s="1">
        <v>32216</v>
      </c>
      <c r="N8596" s="2" t="s">
        <v>30</v>
      </c>
      <c r="O8596" s="2" t="s">
        <v>9194</v>
      </c>
      <c r="P8596" s="2" t="s">
        <v>71</v>
      </c>
      <c r="Q8596" s="2" t="s">
        <v>72</v>
      </c>
      <c r="R8596" s="2" t="s">
        <v>9195</v>
      </c>
      <c r="S8596" s="1">
        <v>499.16800000000001</v>
      </c>
      <c r="T8596" s="1">
        <v>4</v>
      </c>
      <c r="U8596" s="1">
        <v>0.2</v>
      </c>
      <c r="V8596" s="5">
        <v>31.198</v>
      </c>
    </row>
    <row r="8597" spans="1:22" ht="15" thickBot="1" x14ac:dyDescent="0.35">
      <c r="A8597" s="4">
        <v>8596</v>
      </c>
      <c r="B8597" s="2" t="s">
        <v>10130</v>
      </c>
      <c r="C8597" s="1">
        <v>2011</v>
      </c>
      <c r="D8597" s="3">
        <v>40668</v>
      </c>
      <c r="E8597" s="3">
        <v>40670</v>
      </c>
      <c r="F8597" s="2" t="s">
        <v>188</v>
      </c>
      <c r="G8597" s="2" t="s">
        <v>2028</v>
      </c>
      <c r="H8597" s="2" t="s">
        <v>2029</v>
      </c>
      <c r="I8597" s="2" t="s">
        <v>41</v>
      </c>
      <c r="J8597" s="2" t="s">
        <v>27</v>
      </c>
      <c r="K8597" s="2" t="s">
        <v>1127</v>
      </c>
      <c r="L8597" s="2" t="s">
        <v>319</v>
      </c>
      <c r="M8597" s="1">
        <v>22204</v>
      </c>
      <c r="N8597" s="2" t="s">
        <v>30</v>
      </c>
      <c r="O8597" s="2" t="s">
        <v>3877</v>
      </c>
      <c r="P8597" s="2" t="s">
        <v>46</v>
      </c>
      <c r="Q8597" s="2" t="s">
        <v>75</v>
      </c>
      <c r="R8597" s="2" t="s">
        <v>1214</v>
      </c>
      <c r="S8597" s="1">
        <v>11.88</v>
      </c>
      <c r="T8597" s="1">
        <v>2</v>
      </c>
      <c r="U8597" s="1">
        <v>0</v>
      </c>
      <c r="V8597" s="5">
        <v>5.3460000000000001</v>
      </c>
    </row>
    <row r="8598" spans="1:22" ht="15" thickBot="1" x14ac:dyDescent="0.35">
      <c r="A8598" s="4">
        <v>8597</v>
      </c>
      <c r="B8598" s="2" t="s">
        <v>10130</v>
      </c>
      <c r="C8598" s="1">
        <v>2011</v>
      </c>
      <c r="D8598" s="3">
        <v>40668</v>
      </c>
      <c r="E8598" s="3">
        <v>40670</v>
      </c>
      <c r="F8598" s="2" t="s">
        <v>188</v>
      </c>
      <c r="G8598" s="2" t="s">
        <v>2028</v>
      </c>
      <c r="H8598" s="2" t="s">
        <v>2029</v>
      </c>
      <c r="I8598" s="2" t="s">
        <v>41</v>
      </c>
      <c r="J8598" s="2" t="s">
        <v>27</v>
      </c>
      <c r="K8598" s="2" t="s">
        <v>1127</v>
      </c>
      <c r="L8598" s="2" t="s">
        <v>319</v>
      </c>
      <c r="M8598" s="1">
        <v>22204</v>
      </c>
      <c r="N8598" s="2" t="s">
        <v>30</v>
      </c>
      <c r="O8598" s="2" t="s">
        <v>1054</v>
      </c>
      <c r="P8598" s="2" t="s">
        <v>46</v>
      </c>
      <c r="Q8598" s="2" t="s">
        <v>90</v>
      </c>
      <c r="R8598" s="2" t="s">
        <v>186</v>
      </c>
      <c r="S8598" s="1">
        <v>35.44</v>
      </c>
      <c r="T8598" s="1">
        <v>1</v>
      </c>
      <c r="U8598" s="1">
        <v>0</v>
      </c>
      <c r="V8598" s="5">
        <v>16.6568</v>
      </c>
    </row>
    <row r="8599" spans="1:22" ht="15" thickBot="1" x14ac:dyDescent="0.35">
      <c r="A8599" s="4">
        <v>8598</v>
      </c>
      <c r="B8599" s="2" t="s">
        <v>10131</v>
      </c>
      <c r="C8599" s="1">
        <v>2013</v>
      </c>
      <c r="D8599" s="3">
        <v>41575</v>
      </c>
      <c r="E8599" s="3">
        <v>41579</v>
      </c>
      <c r="F8599" s="2" t="s">
        <v>50</v>
      </c>
      <c r="G8599" s="2" t="s">
        <v>475</v>
      </c>
      <c r="H8599" s="2" t="s">
        <v>476</v>
      </c>
      <c r="I8599" s="2" t="s">
        <v>102</v>
      </c>
      <c r="J8599" s="2" t="s">
        <v>27</v>
      </c>
      <c r="K8599" s="2" t="s">
        <v>127</v>
      </c>
      <c r="L8599" s="2" t="s">
        <v>43</v>
      </c>
      <c r="M8599" s="1">
        <v>94122</v>
      </c>
      <c r="N8599" s="2" t="s">
        <v>44</v>
      </c>
      <c r="O8599" s="2" t="s">
        <v>8890</v>
      </c>
      <c r="P8599" s="2" t="s">
        <v>46</v>
      </c>
      <c r="Q8599" s="2" t="s">
        <v>75</v>
      </c>
      <c r="R8599" s="2" t="s">
        <v>8891</v>
      </c>
      <c r="S8599" s="1">
        <v>67.135999999999996</v>
      </c>
      <c r="T8599" s="1">
        <v>4</v>
      </c>
      <c r="U8599" s="1">
        <v>0.2</v>
      </c>
      <c r="V8599" s="5">
        <v>25.175999999999998</v>
      </c>
    </row>
    <row r="8600" spans="1:22" ht="15" thickBot="1" x14ac:dyDescent="0.35">
      <c r="A8600" s="4">
        <v>8599</v>
      </c>
      <c r="B8600" s="2" t="s">
        <v>10132</v>
      </c>
      <c r="C8600" s="1">
        <v>2011</v>
      </c>
      <c r="D8600" s="3">
        <v>40873</v>
      </c>
      <c r="E8600" s="3">
        <v>40878</v>
      </c>
      <c r="F8600" s="2" t="s">
        <v>50</v>
      </c>
      <c r="G8600" s="2" t="s">
        <v>5583</v>
      </c>
      <c r="H8600" s="2" t="s">
        <v>5584</v>
      </c>
      <c r="I8600" s="2" t="s">
        <v>41</v>
      </c>
      <c r="J8600" s="2" t="s">
        <v>27</v>
      </c>
      <c r="K8600" s="2" t="s">
        <v>3488</v>
      </c>
      <c r="L8600" s="2" t="s">
        <v>43</v>
      </c>
      <c r="M8600" s="1">
        <v>93727</v>
      </c>
      <c r="N8600" s="2" t="s">
        <v>44</v>
      </c>
      <c r="O8600" s="2" t="s">
        <v>2936</v>
      </c>
      <c r="P8600" s="2" t="s">
        <v>46</v>
      </c>
      <c r="Q8600" s="2" t="s">
        <v>75</v>
      </c>
      <c r="R8600" s="2" t="s">
        <v>2937</v>
      </c>
      <c r="S8600" s="1">
        <v>4.32</v>
      </c>
      <c r="T8600" s="1">
        <v>3</v>
      </c>
      <c r="U8600" s="1">
        <v>0.2</v>
      </c>
      <c r="V8600" s="5">
        <v>1.512</v>
      </c>
    </row>
    <row r="8601" spans="1:22" ht="15" thickBot="1" x14ac:dyDescent="0.35">
      <c r="A8601" s="4">
        <v>8600</v>
      </c>
      <c r="B8601" s="2" t="s">
        <v>10132</v>
      </c>
      <c r="C8601" s="1">
        <v>2011</v>
      </c>
      <c r="D8601" s="3">
        <v>40873</v>
      </c>
      <c r="E8601" s="3">
        <v>40878</v>
      </c>
      <c r="F8601" s="2" t="s">
        <v>50</v>
      </c>
      <c r="G8601" s="2" t="s">
        <v>5583</v>
      </c>
      <c r="H8601" s="2" t="s">
        <v>5584</v>
      </c>
      <c r="I8601" s="2" t="s">
        <v>41</v>
      </c>
      <c r="J8601" s="2" t="s">
        <v>27</v>
      </c>
      <c r="K8601" s="2" t="s">
        <v>3488</v>
      </c>
      <c r="L8601" s="2" t="s">
        <v>43</v>
      </c>
      <c r="M8601" s="1">
        <v>93727</v>
      </c>
      <c r="N8601" s="2" t="s">
        <v>44</v>
      </c>
      <c r="O8601" s="2" t="s">
        <v>4058</v>
      </c>
      <c r="P8601" s="2" t="s">
        <v>46</v>
      </c>
      <c r="Q8601" s="2" t="s">
        <v>90</v>
      </c>
      <c r="R8601" s="2" t="s">
        <v>4059</v>
      </c>
      <c r="S8601" s="1">
        <v>14.94</v>
      </c>
      <c r="T8601" s="1">
        <v>3</v>
      </c>
      <c r="U8601" s="1">
        <v>0</v>
      </c>
      <c r="V8601" s="5">
        <v>7.0217999999999998</v>
      </c>
    </row>
    <row r="8602" spans="1:22" ht="15" thickBot="1" x14ac:dyDescent="0.35">
      <c r="A8602" s="4">
        <v>8601</v>
      </c>
      <c r="B8602" s="2" t="s">
        <v>10132</v>
      </c>
      <c r="C8602" s="1">
        <v>2011</v>
      </c>
      <c r="D8602" s="3">
        <v>40873</v>
      </c>
      <c r="E8602" s="3">
        <v>40878</v>
      </c>
      <c r="F8602" s="2" t="s">
        <v>50</v>
      </c>
      <c r="G8602" s="2" t="s">
        <v>5583</v>
      </c>
      <c r="H8602" s="2" t="s">
        <v>5584</v>
      </c>
      <c r="I8602" s="2" t="s">
        <v>41</v>
      </c>
      <c r="J8602" s="2" t="s">
        <v>27</v>
      </c>
      <c r="K8602" s="2" t="s">
        <v>3488</v>
      </c>
      <c r="L8602" s="2" t="s">
        <v>43</v>
      </c>
      <c r="M8602" s="1">
        <v>93727</v>
      </c>
      <c r="N8602" s="2" t="s">
        <v>44</v>
      </c>
      <c r="O8602" s="2" t="s">
        <v>5131</v>
      </c>
      <c r="P8602" s="2" t="s">
        <v>46</v>
      </c>
      <c r="Q8602" s="2" t="s">
        <v>78</v>
      </c>
      <c r="R8602" s="2" t="s">
        <v>5132</v>
      </c>
      <c r="S8602" s="1">
        <v>40.54</v>
      </c>
      <c r="T8602" s="1">
        <v>2</v>
      </c>
      <c r="U8602" s="1">
        <v>0</v>
      </c>
      <c r="V8602" s="5">
        <v>11.3512</v>
      </c>
    </row>
    <row r="8603" spans="1:22" ht="15" thickBot="1" x14ac:dyDescent="0.35">
      <c r="A8603" s="4">
        <v>8602</v>
      </c>
      <c r="B8603" s="2" t="s">
        <v>10132</v>
      </c>
      <c r="C8603" s="1">
        <v>2011</v>
      </c>
      <c r="D8603" s="3">
        <v>40873</v>
      </c>
      <c r="E8603" s="3">
        <v>40878</v>
      </c>
      <c r="F8603" s="2" t="s">
        <v>50</v>
      </c>
      <c r="G8603" s="2" t="s">
        <v>5583</v>
      </c>
      <c r="H8603" s="2" t="s">
        <v>5584</v>
      </c>
      <c r="I8603" s="2" t="s">
        <v>41</v>
      </c>
      <c r="J8603" s="2" t="s">
        <v>27</v>
      </c>
      <c r="K8603" s="2" t="s">
        <v>3488</v>
      </c>
      <c r="L8603" s="2" t="s">
        <v>43</v>
      </c>
      <c r="M8603" s="1">
        <v>93727</v>
      </c>
      <c r="N8603" s="2" t="s">
        <v>44</v>
      </c>
      <c r="O8603" s="2" t="s">
        <v>5388</v>
      </c>
      <c r="P8603" s="2" t="s">
        <v>46</v>
      </c>
      <c r="Q8603" s="2" t="s">
        <v>75</v>
      </c>
      <c r="R8603" s="2" t="s">
        <v>5389</v>
      </c>
      <c r="S8603" s="1">
        <v>7.3120000000000003</v>
      </c>
      <c r="T8603" s="1">
        <v>1</v>
      </c>
      <c r="U8603" s="1">
        <v>0.2</v>
      </c>
      <c r="V8603" s="5">
        <v>2.5592000000000001</v>
      </c>
    </row>
    <row r="8604" spans="1:22" ht="15" thickBot="1" x14ac:dyDescent="0.35">
      <c r="A8604" s="4">
        <v>8603</v>
      </c>
      <c r="B8604" s="2" t="s">
        <v>10133</v>
      </c>
      <c r="C8604" s="1">
        <v>2011</v>
      </c>
      <c r="D8604" s="3">
        <v>40908</v>
      </c>
      <c r="E8604" s="3">
        <v>40908</v>
      </c>
      <c r="F8604" s="2" t="s">
        <v>1290</v>
      </c>
      <c r="G8604" s="2" t="s">
        <v>2599</v>
      </c>
      <c r="H8604" s="2" t="s">
        <v>2600</v>
      </c>
      <c r="I8604" s="2" t="s">
        <v>102</v>
      </c>
      <c r="J8604" s="2" t="s">
        <v>27</v>
      </c>
      <c r="K8604" s="2" t="s">
        <v>3319</v>
      </c>
      <c r="L8604" s="2" t="s">
        <v>1392</v>
      </c>
      <c r="M8604" s="1">
        <v>89502</v>
      </c>
      <c r="N8604" s="2" t="s">
        <v>44</v>
      </c>
      <c r="O8604" s="2" t="s">
        <v>6347</v>
      </c>
      <c r="P8604" s="2" t="s">
        <v>71</v>
      </c>
      <c r="Q8604" s="2" t="s">
        <v>72</v>
      </c>
      <c r="R8604" s="2" t="s">
        <v>6348</v>
      </c>
      <c r="S8604" s="1">
        <v>475.94400000000002</v>
      </c>
      <c r="T8604" s="1">
        <v>7</v>
      </c>
      <c r="U8604" s="1">
        <v>0.2</v>
      </c>
      <c r="V8604" s="5">
        <v>59.493000000000002</v>
      </c>
    </row>
    <row r="8605" spans="1:22" ht="15" thickBot="1" x14ac:dyDescent="0.35">
      <c r="A8605" s="4">
        <v>8604</v>
      </c>
      <c r="B8605" s="2" t="s">
        <v>10134</v>
      </c>
      <c r="C8605" s="1">
        <v>2013</v>
      </c>
      <c r="D8605" s="3">
        <v>41277</v>
      </c>
      <c r="E8605" s="3">
        <v>41282</v>
      </c>
      <c r="F8605" s="2" t="s">
        <v>50</v>
      </c>
      <c r="G8605" s="2" t="s">
        <v>1005</v>
      </c>
      <c r="H8605" s="2" t="s">
        <v>1006</v>
      </c>
      <c r="I8605" s="2" t="s">
        <v>41</v>
      </c>
      <c r="J8605" s="2" t="s">
        <v>27</v>
      </c>
      <c r="K8605" s="2" t="s">
        <v>678</v>
      </c>
      <c r="L8605" s="2" t="s">
        <v>104</v>
      </c>
      <c r="M8605" s="1">
        <v>78207</v>
      </c>
      <c r="N8605" s="2" t="s">
        <v>105</v>
      </c>
      <c r="O8605" s="2" t="s">
        <v>4817</v>
      </c>
      <c r="P8605" s="2" t="s">
        <v>71</v>
      </c>
      <c r="Q8605" s="2" t="s">
        <v>161</v>
      </c>
      <c r="R8605" s="2" t="s">
        <v>4818</v>
      </c>
      <c r="S8605" s="1">
        <v>30.08</v>
      </c>
      <c r="T8605" s="1">
        <v>2</v>
      </c>
      <c r="U8605" s="1">
        <v>0.2</v>
      </c>
      <c r="V8605" s="5">
        <v>-5.2640000000000002</v>
      </c>
    </row>
    <row r="8606" spans="1:22" ht="15" thickBot="1" x14ac:dyDescent="0.35">
      <c r="A8606" s="4">
        <v>8605</v>
      </c>
      <c r="B8606" s="2" t="s">
        <v>10134</v>
      </c>
      <c r="C8606" s="1">
        <v>2013</v>
      </c>
      <c r="D8606" s="3">
        <v>41277</v>
      </c>
      <c r="E8606" s="3">
        <v>41282</v>
      </c>
      <c r="F8606" s="2" t="s">
        <v>50</v>
      </c>
      <c r="G8606" s="2" t="s">
        <v>1005</v>
      </c>
      <c r="H8606" s="2" t="s">
        <v>1006</v>
      </c>
      <c r="I8606" s="2" t="s">
        <v>41</v>
      </c>
      <c r="J8606" s="2" t="s">
        <v>27</v>
      </c>
      <c r="K8606" s="2" t="s">
        <v>678</v>
      </c>
      <c r="L8606" s="2" t="s">
        <v>104</v>
      </c>
      <c r="M8606" s="1">
        <v>78207</v>
      </c>
      <c r="N8606" s="2" t="s">
        <v>105</v>
      </c>
      <c r="O8606" s="2" t="s">
        <v>7136</v>
      </c>
      <c r="P8606" s="2" t="s">
        <v>71</v>
      </c>
      <c r="Q8606" s="2" t="s">
        <v>161</v>
      </c>
      <c r="R8606" s="2" t="s">
        <v>7137</v>
      </c>
      <c r="S8606" s="1">
        <v>165.6</v>
      </c>
      <c r="T8606" s="1">
        <v>3</v>
      </c>
      <c r="U8606" s="1">
        <v>0.2</v>
      </c>
      <c r="V8606" s="5">
        <v>-6.21</v>
      </c>
    </row>
    <row r="8607" spans="1:22" ht="15" thickBot="1" x14ac:dyDescent="0.35">
      <c r="A8607" s="4">
        <v>8606</v>
      </c>
      <c r="B8607" s="2" t="s">
        <v>10134</v>
      </c>
      <c r="C8607" s="1">
        <v>2013</v>
      </c>
      <c r="D8607" s="3">
        <v>41277</v>
      </c>
      <c r="E8607" s="3">
        <v>41282</v>
      </c>
      <c r="F8607" s="2" t="s">
        <v>50</v>
      </c>
      <c r="G8607" s="2" t="s">
        <v>1005</v>
      </c>
      <c r="H8607" s="2" t="s">
        <v>1006</v>
      </c>
      <c r="I8607" s="2" t="s">
        <v>41</v>
      </c>
      <c r="J8607" s="2" t="s">
        <v>27</v>
      </c>
      <c r="K8607" s="2" t="s">
        <v>678</v>
      </c>
      <c r="L8607" s="2" t="s">
        <v>104</v>
      </c>
      <c r="M8607" s="1">
        <v>78207</v>
      </c>
      <c r="N8607" s="2" t="s">
        <v>105</v>
      </c>
      <c r="O8607" s="2" t="s">
        <v>5832</v>
      </c>
      <c r="P8607" s="2" t="s">
        <v>71</v>
      </c>
      <c r="Q8607" s="2" t="s">
        <v>72</v>
      </c>
      <c r="R8607" s="2" t="s">
        <v>5833</v>
      </c>
      <c r="S8607" s="1">
        <v>180.96</v>
      </c>
      <c r="T8607" s="1">
        <v>5</v>
      </c>
      <c r="U8607" s="1">
        <v>0.2</v>
      </c>
      <c r="V8607" s="5">
        <v>13.571999999999999</v>
      </c>
    </row>
    <row r="8608" spans="1:22" ht="15" thickBot="1" x14ac:dyDescent="0.35">
      <c r="A8608" s="4">
        <v>8607</v>
      </c>
      <c r="B8608" s="2" t="s">
        <v>10135</v>
      </c>
      <c r="C8608" s="1">
        <v>2014</v>
      </c>
      <c r="D8608" s="3">
        <v>41870</v>
      </c>
      <c r="E8608" s="3">
        <v>41874</v>
      </c>
      <c r="F8608" s="2" t="s">
        <v>50</v>
      </c>
      <c r="G8608" s="2" t="s">
        <v>3150</v>
      </c>
      <c r="H8608" s="2" t="s">
        <v>3151</v>
      </c>
      <c r="I8608" s="2" t="s">
        <v>26</v>
      </c>
      <c r="J8608" s="2" t="s">
        <v>27</v>
      </c>
      <c r="K8608" s="2" t="s">
        <v>3922</v>
      </c>
      <c r="L8608" s="2" t="s">
        <v>1245</v>
      </c>
      <c r="M8608" s="1">
        <v>2740</v>
      </c>
      <c r="N8608" s="2" t="s">
        <v>148</v>
      </c>
      <c r="O8608" s="2" t="s">
        <v>2205</v>
      </c>
      <c r="P8608" s="2" t="s">
        <v>71</v>
      </c>
      <c r="Q8608" s="2" t="s">
        <v>161</v>
      </c>
      <c r="R8608" s="2" t="s">
        <v>2206</v>
      </c>
      <c r="S8608" s="1">
        <v>23.18</v>
      </c>
      <c r="T8608" s="1">
        <v>2</v>
      </c>
      <c r="U8608" s="1">
        <v>0</v>
      </c>
      <c r="V8608" s="5">
        <v>7.6494</v>
      </c>
    </row>
    <row r="8609" spans="1:22" ht="15" thickBot="1" x14ac:dyDescent="0.35">
      <c r="A8609" s="4">
        <v>8608</v>
      </c>
      <c r="B8609" s="2" t="s">
        <v>10136</v>
      </c>
      <c r="C8609" s="1">
        <v>2011</v>
      </c>
      <c r="D8609" s="3">
        <v>40698</v>
      </c>
      <c r="E8609" s="3">
        <v>40703</v>
      </c>
      <c r="F8609" s="2" t="s">
        <v>50</v>
      </c>
      <c r="G8609" s="2" t="s">
        <v>5183</v>
      </c>
      <c r="H8609" s="2" t="s">
        <v>5184</v>
      </c>
      <c r="I8609" s="2" t="s">
        <v>26</v>
      </c>
      <c r="J8609" s="2" t="s">
        <v>27</v>
      </c>
      <c r="K8609" s="2" t="s">
        <v>266</v>
      </c>
      <c r="L8609" s="2" t="s">
        <v>267</v>
      </c>
      <c r="M8609" s="1">
        <v>10035</v>
      </c>
      <c r="N8609" s="2" t="s">
        <v>148</v>
      </c>
      <c r="O8609" s="2" t="s">
        <v>4583</v>
      </c>
      <c r="P8609" s="2" t="s">
        <v>32</v>
      </c>
      <c r="Q8609" s="2" t="s">
        <v>65</v>
      </c>
      <c r="R8609" s="2" t="s">
        <v>4584</v>
      </c>
      <c r="S8609" s="1">
        <v>56.96</v>
      </c>
      <c r="T8609" s="1">
        <v>2</v>
      </c>
      <c r="U8609" s="1">
        <v>0</v>
      </c>
      <c r="V8609" s="5">
        <v>21.075199999999999</v>
      </c>
    </row>
    <row r="8610" spans="1:22" ht="15" thickBot="1" x14ac:dyDescent="0.35">
      <c r="A8610" s="4">
        <v>8609</v>
      </c>
      <c r="B8610" s="2" t="s">
        <v>10136</v>
      </c>
      <c r="C8610" s="1">
        <v>2011</v>
      </c>
      <c r="D8610" s="3">
        <v>40698</v>
      </c>
      <c r="E8610" s="3">
        <v>40703</v>
      </c>
      <c r="F8610" s="2" t="s">
        <v>50</v>
      </c>
      <c r="G8610" s="2" t="s">
        <v>5183</v>
      </c>
      <c r="H8610" s="2" t="s">
        <v>5184</v>
      </c>
      <c r="I8610" s="2" t="s">
        <v>26</v>
      </c>
      <c r="J8610" s="2" t="s">
        <v>27</v>
      </c>
      <c r="K8610" s="2" t="s">
        <v>266</v>
      </c>
      <c r="L8610" s="2" t="s">
        <v>267</v>
      </c>
      <c r="M8610" s="1">
        <v>10035</v>
      </c>
      <c r="N8610" s="2" t="s">
        <v>148</v>
      </c>
      <c r="O8610" s="2" t="s">
        <v>4091</v>
      </c>
      <c r="P8610" s="2" t="s">
        <v>46</v>
      </c>
      <c r="Q8610" s="2" t="s">
        <v>78</v>
      </c>
      <c r="R8610" s="2" t="s">
        <v>4092</v>
      </c>
      <c r="S8610" s="1">
        <v>15.56</v>
      </c>
      <c r="T8610" s="1">
        <v>4</v>
      </c>
      <c r="U8610" s="1">
        <v>0</v>
      </c>
      <c r="V8610" s="5">
        <v>4.0456000000000003</v>
      </c>
    </row>
    <row r="8611" spans="1:22" ht="15" thickBot="1" x14ac:dyDescent="0.35">
      <c r="A8611" s="4">
        <v>8610</v>
      </c>
      <c r="B8611" s="2" t="s">
        <v>10136</v>
      </c>
      <c r="C8611" s="1">
        <v>2011</v>
      </c>
      <c r="D8611" s="3">
        <v>40698</v>
      </c>
      <c r="E8611" s="3">
        <v>40703</v>
      </c>
      <c r="F8611" s="2" t="s">
        <v>50</v>
      </c>
      <c r="G8611" s="2" t="s">
        <v>5183</v>
      </c>
      <c r="H8611" s="2" t="s">
        <v>5184</v>
      </c>
      <c r="I8611" s="2" t="s">
        <v>26</v>
      </c>
      <c r="J8611" s="2" t="s">
        <v>27</v>
      </c>
      <c r="K8611" s="2" t="s">
        <v>266</v>
      </c>
      <c r="L8611" s="2" t="s">
        <v>267</v>
      </c>
      <c r="M8611" s="1">
        <v>10035</v>
      </c>
      <c r="N8611" s="2" t="s">
        <v>148</v>
      </c>
      <c r="O8611" s="2" t="s">
        <v>2281</v>
      </c>
      <c r="P8611" s="2" t="s">
        <v>32</v>
      </c>
      <c r="Q8611" s="2" t="s">
        <v>33</v>
      </c>
      <c r="R8611" s="2" t="s">
        <v>2282</v>
      </c>
      <c r="S8611" s="1">
        <v>353.56799999999998</v>
      </c>
      <c r="T8611" s="1">
        <v>2</v>
      </c>
      <c r="U8611" s="1">
        <v>0.2</v>
      </c>
      <c r="V8611" s="5">
        <v>-44.195999999999998</v>
      </c>
    </row>
    <row r="8612" spans="1:22" ht="15" thickBot="1" x14ac:dyDescent="0.35">
      <c r="A8612" s="4">
        <v>8611</v>
      </c>
      <c r="B8612" s="2" t="s">
        <v>10136</v>
      </c>
      <c r="C8612" s="1">
        <v>2011</v>
      </c>
      <c r="D8612" s="3">
        <v>40698</v>
      </c>
      <c r="E8612" s="3">
        <v>40703</v>
      </c>
      <c r="F8612" s="2" t="s">
        <v>50</v>
      </c>
      <c r="G8612" s="2" t="s">
        <v>5183</v>
      </c>
      <c r="H8612" s="2" t="s">
        <v>5184</v>
      </c>
      <c r="I8612" s="2" t="s">
        <v>26</v>
      </c>
      <c r="J8612" s="2" t="s">
        <v>27</v>
      </c>
      <c r="K8612" s="2" t="s">
        <v>266</v>
      </c>
      <c r="L8612" s="2" t="s">
        <v>267</v>
      </c>
      <c r="M8612" s="1">
        <v>10035</v>
      </c>
      <c r="N8612" s="2" t="s">
        <v>148</v>
      </c>
      <c r="O8612" s="2" t="s">
        <v>3027</v>
      </c>
      <c r="P8612" s="2" t="s">
        <v>32</v>
      </c>
      <c r="Q8612" s="2" t="s">
        <v>65</v>
      </c>
      <c r="R8612" s="2" t="s">
        <v>3028</v>
      </c>
      <c r="S8612" s="1">
        <v>13.96</v>
      </c>
      <c r="T8612" s="1">
        <v>2</v>
      </c>
      <c r="U8612" s="1">
        <v>0</v>
      </c>
      <c r="V8612" s="5">
        <v>6.7008000000000001</v>
      </c>
    </row>
    <row r="8613" spans="1:22" ht="15" thickBot="1" x14ac:dyDescent="0.35">
      <c r="A8613" s="4">
        <v>8612</v>
      </c>
      <c r="B8613" s="2" t="s">
        <v>10137</v>
      </c>
      <c r="C8613" s="1">
        <v>2014</v>
      </c>
      <c r="D8613" s="3">
        <v>41957</v>
      </c>
      <c r="E8613" s="3">
        <v>41961</v>
      </c>
      <c r="F8613" s="2" t="s">
        <v>23</v>
      </c>
      <c r="G8613" s="2" t="s">
        <v>2813</v>
      </c>
      <c r="H8613" s="2" t="s">
        <v>2814</v>
      </c>
      <c r="I8613" s="2" t="s">
        <v>26</v>
      </c>
      <c r="J8613" s="2" t="s">
        <v>27</v>
      </c>
      <c r="K8613" s="2" t="s">
        <v>8825</v>
      </c>
      <c r="L8613" s="2" t="s">
        <v>43</v>
      </c>
      <c r="M8613" s="1">
        <v>93030</v>
      </c>
      <c r="N8613" s="2" t="s">
        <v>44</v>
      </c>
      <c r="O8613" s="2" t="s">
        <v>5540</v>
      </c>
      <c r="P8613" s="2" t="s">
        <v>71</v>
      </c>
      <c r="Q8613" s="2" t="s">
        <v>161</v>
      </c>
      <c r="R8613" s="2" t="s">
        <v>5541</v>
      </c>
      <c r="S8613" s="1">
        <v>82.95</v>
      </c>
      <c r="T8613" s="1">
        <v>5</v>
      </c>
      <c r="U8613" s="1">
        <v>0</v>
      </c>
      <c r="V8613" s="5">
        <v>29.032499999999999</v>
      </c>
    </row>
    <row r="8614" spans="1:22" ht="15" thickBot="1" x14ac:dyDescent="0.35">
      <c r="A8614" s="4">
        <v>8613</v>
      </c>
      <c r="B8614" s="2" t="s">
        <v>10138</v>
      </c>
      <c r="C8614" s="1">
        <v>2013</v>
      </c>
      <c r="D8614" s="3">
        <v>41302</v>
      </c>
      <c r="E8614" s="3">
        <v>41306</v>
      </c>
      <c r="F8614" s="2" t="s">
        <v>23</v>
      </c>
      <c r="G8614" s="2" t="s">
        <v>3630</v>
      </c>
      <c r="H8614" s="2" t="s">
        <v>3631</v>
      </c>
      <c r="I8614" s="2" t="s">
        <v>41</v>
      </c>
      <c r="J8614" s="2" t="s">
        <v>27</v>
      </c>
      <c r="K8614" s="2" t="s">
        <v>42</v>
      </c>
      <c r="L8614" s="2" t="s">
        <v>43</v>
      </c>
      <c r="M8614" s="1">
        <v>90036</v>
      </c>
      <c r="N8614" s="2" t="s">
        <v>44</v>
      </c>
      <c r="O8614" s="2" t="s">
        <v>1561</v>
      </c>
      <c r="P8614" s="2" t="s">
        <v>46</v>
      </c>
      <c r="Q8614" s="2" t="s">
        <v>68</v>
      </c>
      <c r="R8614" s="2" t="s">
        <v>1562</v>
      </c>
      <c r="S8614" s="1">
        <v>39.68</v>
      </c>
      <c r="T8614" s="1">
        <v>2</v>
      </c>
      <c r="U8614" s="1">
        <v>0</v>
      </c>
      <c r="V8614" s="5">
        <v>10.316800000000001</v>
      </c>
    </row>
    <row r="8615" spans="1:22" ht="15" thickBot="1" x14ac:dyDescent="0.35">
      <c r="A8615" s="4">
        <v>8614</v>
      </c>
      <c r="B8615" s="2" t="s">
        <v>10139</v>
      </c>
      <c r="C8615" s="1">
        <v>2013</v>
      </c>
      <c r="D8615" s="3">
        <v>41588</v>
      </c>
      <c r="E8615" s="3">
        <v>41593</v>
      </c>
      <c r="F8615" s="2" t="s">
        <v>50</v>
      </c>
      <c r="G8615" s="2" t="s">
        <v>536</v>
      </c>
      <c r="H8615" s="2" t="s">
        <v>537</v>
      </c>
      <c r="I8615" s="2" t="s">
        <v>26</v>
      </c>
      <c r="J8615" s="2" t="s">
        <v>27</v>
      </c>
      <c r="K8615" s="2" t="s">
        <v>3199</v>
      </c>
      <c r="L8615" s="2" t="s">
        <v>43</v>
      </c>
      <c r="M8615" s="1">
        <v>94601</v>
      </c>
      <c r="N8615" s="2" t="s">
        <v>44</v>
      </c>
      <c r="O8615" s="2" t="s">
        <v>1074</v>
      </c>
      <c r="P8615" s="2" t="s">
        <v>71</v>
      </c>
      <c r="Q8615" s="2" t="s">
        <v>161</v>
      </c>
      <c r="R8615" s="2" t="s">
        <v>1075</v>
      </c>
      <c r="S8615" s="1">
        <v>479.97</v>
      </c>
      <c r="T8615" s="1">
        <v>3</v>
      </c>
      <c r="U8615" s="1">
        <v>0</v>
      </c>
      <c r="V8615" s="5">
        <v>177.5889</v>
      </c>
    </row>
    <row r="8616" spans="1:22" ht="15" thickBot="1" x14ac:dyDescent="0.35">
      <c r="A8616" s="4">
        <v>8615</v>
      </c>
      <c r="B8616" s="2" t="s">
        <v>10140</v>
      </c>
      <c r="C8616" s="1">
        <v>2013</v>
      </c>
      <c r="D8616" s="3">
        <v>41528</v>
      </c>
      <c r="E8616" s="3">
        <v>41532</v>
      </c>
      <c r="F8616" s="2" t="s">
        <v>50</v>
      </c>
      <c r="G8616" s="2" t="s">
        <v>3550</v>
      </c>
      <c r="H8616" s="2" t="s">
        <v>3551</v>
      </c>
      <c r="I8616" s="2" t="s">
        <v>26</v>
      </c>
      <c r="J8616" s="2" t="s">
        <v>27</v>
      </c>
      <c r="K8616" s="2" t="s">
        <v>2534</v>
      </c>
      <c r="L8616" s="2" t="s">
        <v>96</v>
      </c>
      <c r="M8616" s="1">
        <v>98026</v>
      </c>
      <c r="N8616" s="2" t="s">
        <v>44</v>
      </c>
      <c r="O8616" s="2" t="s">
        <v>7381</v>
      </c>
      <c r="P8616" s="2" t="s">
        <v>46</v>
      </c>
      <c r="Q8616" s="2" t="s">
        <v>47</v>
      </c>
      <c r="R8616" s="2" t="s">
        <v>7382</v>
      </c>
      <c r="S8616" s="1">
        <v>7.38</v>
      </c>
      <c r="T8616" s="1">
        <v>2</v>
      </c>
      <c r="U8616" s="1">
        <v>0</v>
      </c>
      <c r="V8616" s="5">
        <v>3.4685999999999999</v>
      </c>
    </row>
    <row r="8617" spans="1:22" ht="15" thickBot="1" x14ac:dyDescent="0.35">
      <c r="A8617" s="4">
        <v>8616</v>
      </c>
      <c r="B8617" s="2" t="s">
        <v>10140</v>
      </c>
      <c r="C8617" s="1">
        <v>2013</v>
      </c>
      <c r="D8617" s="3">
        <v>41528</v>
      </c>
      <c r="E8617" s="3">
        <v>41532</v>
      </c>
      <c r="F8617" s="2" t="s">
        <v>50</v>
      </c>
      <c r="G8617" s="2" t="s">
        <v>3550</v>
      </c>
      <c r="H8617" s="2" t="s">
        <v>3551</v>
      </c>
      <c r="I8617" s="2" t="s">
        <v>26</v>
      </c>
      <c r="J8617" s="2" t="s">
        <v>27</v>
      </c>
      <c r="K8617" s="2" t="s">
        <v>2534</v>
      </c>
      <c r="L8617" s="2" t="s">
        <v>96</v>
      </c>
      <c r="M8617" s="1">
        <v>98026</v>
      </c>
      <c r="N8617" s="2" t="s">
        <v>44</v>
      </c>
      <c r="O8617" s="2" t="s">
        <v>3877</v>
      </c>
      <c r="P8617" s="2" t="s">
        <v>46</v>
      </c>
      <c r="Q8617" s="2" t="s">
        <v>75</v>
      </c>
      <c r="R8617" s="2" t="s">
        <v>1214</v>
      </c>
      <c r="S8617" s="1">
        <v>14.256</v>
      </c>
      <c r="T8617" s="1">
        <v>3</v>
      </c>
      <c r="U8617" s="1">
        <v>0.2</v>
      </c>
      <c r="V8617" s="5">
        <v>4.4550000000000001</v>
      </c>
    </row>
    <row r="8618" spans="1:22" ht="15" thickBot="1" x14ac:dyDescent="0.35">
      <c r="A8618" s="4">
        <v>8617</v>
      </c>
      <c r="B8618" s="2" t="s">
        <v>10140</v>
      </c>
      <c r="C8618" s="1">
        <v>2013</v>
      </c>
      <c r="D8618" s="3">
        <v>41528</v>
      </c>
      <c r="E8618" s="3">
        <v>41532</v>
      </c>
      <c r="F8618" s="2" t="s">
        <v>50</v>
      </c>
      <c r="G8618" s="2" t="s">
        <v>3550</v>
      </c>
      <c r="H8618" s="2" t="s">
        <v>3551</v>
      </c>
      <c r="I8618" s="2" t="s">
        <v>26</v>
      </c>
      <c r="J8618" s="2" t="s">
        <v>27</v>
      </c>
      <c r="K8618" s="2" t="s">
        <v>2534</v>
      </c>
      <c r="L8618" s="2" t="s">
        <v>96</v>
      </c>
      <c r="M8618" s="1">
        <v>98026</v>
      </c>
      <c r="N8618" s="2" t="s">
        <v>44</v>
      </c>
      <c r="O8618" s="2" t="s">
        <v>3275</v>
      </c>
      <c r="P8618" s="2" t="s">
        <v>46</v>
      </c>
      <c r="Q8618" s="2" t="s">
        <v>90</v>
      </c>
      <c r="R8618" s="2" t="s">
        <v>3276</v>
      </c>
      <c r="S8618" s="1">
        <v>81.98</v>
      </c>
      <c r="T8618" s="1">
        <v>2</v>
      </c>
      <c r="U8618" s="1">
        <v>0</v>
      </c>
      <c r="V8618" s="5">
        <v>40.170200000000001</v>
      </c>
    </row>
    <row r="8619" spans="1:22" ht="15" thickBot="1" x14ac:dyDescent="0.35">
      <c r="A8619" s="4">
        <v>8618</v>
      </c>
      <c r="B8619" s="2" t="s">
        <v>10140</v>
      </c>
      <c r="C8619" s="1">
        <v>2013</v>
      </c>
      <c r="D8619" s="3">
        <v>41528</v>
      </c>
      <c r="E8619" s="3">
        <v>41532</v>
      </c>
      <c r="F8619" s="2" t="s">
        <v>50</v>
      </c>
      <c r="G8619" s="2" t="s">
        <v>3550</v>
      </c>
      <c r="H8619" s="2" t="s">
        <v>3551</v>
      </c>
      <c r="I8619" s="2" t="s">
        <v>26</v>
      </c>
      <c r="J8619" s="2" t="s">
        <v>27</v>
      </c>
      <c r="K8619" s="2" t="s">
        <v>2534</v>
      </c>
      <c r="L8619" s="2" t="s">
        <v>96</v>
      </c>
      <c r="M8619" s="1">
        <v>98026</v>
      </c>
      <c r="N8619" s="2" t="s">
        <v>44</v>
      </c>
      <c r="O8619" s="2" t="s">
        <v>2848</v>
      </c>
      <c r="P8619" s="2" t="s">
        <v>46</v>
      </c>
      <c r="Q8619" s="2" t="s">
        <v>75</v>
      </c>
      <c r="R8619" s="2" t="s">
        <v>2849</v>
      </c>
      <c r="S8619" s="1">
        <v>39.624000000000002</v>
      </c>
      <c r="T8619" s="1">
        <v>3</v>
      </c>
      <c r="U8619" s="1">
        <v>0.2</v>
      </c>
      <c r="V8619" s="5">
        <v>13.868399999999999</v>
      </c>
    </row>
    <row r="8620" spans="1:22" ht="15" thickBot="1" x14ac:dyDescent="0.35">
      <c r="A8620" s="4">
        <v>8619</v>
      </c>
      <c r="B8620" s="2" t="s">
        <v>10141</v>
      </c>
      <c r="C8620" s="1">
        <v>2014</v>
      </c>
      <c r="D8620" s="3">
        <v>41702</v>
      </c>
      <c r="E8620" s="3">
        <v>41707</v>
      </c>
      <c r="F8620" s="2" t="s">
        <v>50</v>
      </c>
      <c r="G8620" s="2" t="s">
        <v>3183</v>
      </c>
      <c r="H8620" s="2" t="s">
        <v>3184</v>
      </c>
      <c r="I8620" s="2" t="s">
        <v>41</v>
      </c>
      <c r="J8620" s="2" t="s">
        <v>27</v>
      </c>
      <c r="K8620" s="2" t="s">
        <v>42</v>
      </c>
      <c r="L8620" s="2" t="s">
        <v>43</v>
      </c>
      <c r="M8620" s="1">
        <v>90004</v>
      </c>
      <c r="N8620" s="2" t="s">
        <v>44</v>
      </c>
      <c r="O8620" s="2" t="s">
        <v>2803</v>
      </c>
      <c r="P8620" s="2" t="s">
        <v>32</v>
      </c>
      <c r="Q8620" s="2" t="s">
        <v>56</v>
      </c>
      <c r="R8620" s="2" t="s">
        <v>2804</v>
      </c>
      <c r="S8620" s="1">
        <v>399.67200000000003</v>
      </c>
      <c r="T8620" s="1">
        <v>7</v>
      </c>
      <c r="U8620" s="1">
        <v>0.2</v>
      </c>
      <c r="V8620" s="5">
        <v>-14.9877</v>
      </c>
    </row>
    <row r="8621" spans="1:22" ht="15" thickBot="1" x14ac:dyDescent="0.35">
      <c r="A8621" s="4">
        <v>8620</v>
      </c>
      <c r="B8621" s="2" t="s">
        <v>10142</v>
      </c>
      <c r="C8621" s="1">
        <v>2014</v>
      </c>
      <c r="D8621" s="3">
        <v>41891</v>
      </c>
      <c r="E8621" s="3">
        <v>41896</v>
      </c>
      <c r="F8621" s="2" t="s">
        <v>23</v>
      </c>
      <c r="G8621" s="2" t="s">
        <v>2612</v>
      </c>
      <c r="H8621" s="2" t="s">
        <v>2613</v>
      </c>
      <c r="I8621" s="2" t="s">
        <v>41</v>
      </c>
      <c r="J8621" s="2" t="s">
        <v>27</v>
      </c>
      <c r="K8621" s="2" t="s">
        <v>266</v>
      </c>
      <c r="L8621" s="2" t="s">
        <v>267</v>
      </c>
      <c r="M8621" s="1">
        <v>10024</v>
      </c>
      <c r="N8621" s="2" t="s">
        <v>148</v>
      </c>
      <c r="O8621" s="2" t="s">
        <v>6837</v>
      </c>
      <c r="P8621" s="2" t="s">
        <v>46</v>
      </c>
      <c r="Q8621" s="2" t="s">
        <v>59</v>
      </c>
      <c r="R8621" s="2" t="s">
        <v>6838</v>
      </c>
      <c r="S8621" s="1">
        <v>65.12</v>
      </c>
      <c r="T8621" s="1">
        <v>4</v>
      </c>
      <c r="U8621" s="1">
        <v>0</v>
      </c>
      <c r="V8621" s="5">
        <v>16.9312</v>
      </c>
    </row>
    <row r="8622" spans="1:22" ht="15" thickBot="1" x14ac:dyDescent="0.35">
      <c r="A8622" s="4">
        <v>8621</v>
      </c>
      <c r="B8622" s="2" t="s">
        <v>10143</v>
      </c>
      <c r="C8622" s="1">
        <v>2014</v>
      </c>
      <c r="D8622" s="3">
        <v>41950</v>
      </c>
      <c r="E8622" s="3">
        <v>41953</v>
      </c>
      <c r="F8622" s="2" t="s">
        <v>23</v>
      </c>
      <c r="G8622" s="2" t="s">
        <v>6572</v>
      </c>
      <c r="H8622" s="2" t="s">
        <v>6573</v>
      </c>
      <c r="I8622" s="2" t="s">
        <v>26</v>
      </c>
      <c r="J8622" s="2" t="s">
        <v>27</v>
      </c>
      <c r="K8622" s="2" t="s">
        <v>815</v>
      </c>
      <c r="L8622" s="2" t="s">
        <v>104</v>
      </c>
      <c r="M8622" s="1">
        <v>75217</v>
      </c>
      <c r="N8622" s="2" t="s">
        <v>105</v>
      </c>
      <c r="O8622" s="2" t="s">
        <v>2629</v>
      </c>
      <c r="P8622" s="2" t="s">
        <v>32</v>
      </c>
      <c r="Q8622" s="2" t="s">
        <v>65</v>
      </c>
      <c r="R8622" s="2" t="s">
        <v>2630</v>
      </c>
      <c r="S8622" s="1">
        <v>30.56</v>
      </c>
      <c r="T8622" s="1">
        <v>5</v>
      </c>
      <c r="U8622" s="1">
        <v>0.6</v>
      </c>
      <c r="V8622" s="5">
        <v>-19.864000000000001</v>
      </c>
    </row>
    <row r="8623" spans="1:22" ht="15" thickBot="1" x14ac:dyDescent="0.35">
      <c r="A8623" s="4">
        <v>8622</v>
      </c>
      <c r="B8623" s="2" t="s">
        <v>10144</v>
      </c>
      <c r="C8623" s="1">
        <v>2014</v>
      </c>
      <c r="D8623" s="3">
        <v>41773</v>
      </c>
      <c r="E8623" s="3">
        <v>41778</v>
      </c>
      <c r="F8623" s="2" t="s">
        <v>50</v>
      </c>
      <c r="G8623" s="2" t="s">
        <v>3287</v>
      </c>
      <c r="H8623" s="2" t="s">
        <v>3288</v>
      </c>
      <c r="I8623" s="2" t="s">
        <v>41</v>
      </c>
      <c r="J8623" s="2" t="s">
        <v>27</v>
      </c>
      <c r="K8623" s="2" t="s">
        <v>612</v>
      </c>
      <c r="L8623" s="2" t="s">
        <v>335</v>
      </c>
      <c r="M8623" s="1">
        <v>37064</v>
      </c>
      <c r="N8623" s="2" t="s">
        <v>30</v>
      </c>
      <c r="O8623" s="2" t="s">
        <v>437</v>
      </c>
      <c r="P8623" s="2" t="s">
        <v>46</v>
      </c>
      <c r="Q8623" s="2" t="s">
        <v>78</v>
      </c>
      <c r="R8623" s="2" t="s">
        <v>438</v>
      </c>
      <c r="S8623" s="1">
        <v>20.768000000000001</v>
      </c>
      <c r="T8623" s="1">
        <v>2</v>
      </c>
      <c r="U8623" s="1">
        <v>0.2</v>
      </c>
      <c r="V8623" s="5">
        <v>2.3363999999999998</v>
      </c>
    </row>
    <row r="8624" spans="1:22" ht="15" thickBot="1" x14ac:dyDescent="0.35">
      <c r="A8624" s="4">
        <v>8623</v>
      </c>
      <c r="B8624" s="2" t="s">
        <v>10145</v>
      </c>
      <c r="C8624" s="1">
        <v>2013</v>
      </c>
      <c r="D8624" s="3">
        <v>41606</v>
      </c>
      <c r="E8624" s="3">
        <v>41610</v>
      </c>
      <c r="F8624" s="2" t="s">
        <v>50</v>
      </c>
      <c r="G8624" s="2" t="s">
        <v>5676</v>
      </c>
      <c r="H8624" s="2" t="s">
        <v>5677</v>
      </c>
      <c r="I8624" s="2" t="s">
        <v>26</v>
      </c>
      <c r="J8624" s="2" t="s">
        <v>27</v>
      </c>
      <c r="K8624" s="2" t="s">
        <v>544</v>
      </c>
      <c r="L8624" s="2" t="s">
        <v>310</v>
      </c>
      <c r="M8624" s="1">
        <v>85023</v>
      </c>
      <c r="N8624" s="2" t="s">
        <v>44</v>
      </c>
      <c r="O8624" s="2" t="s">
        <v>1039</v>
      </c>
      <c r="P8624" s="2" t="s">
        <v>46</v>
      </c>
      <c r="Q8624" s="2" t="s">
        <v>59</v>
      </c>
      <c r="R8624" s="2" t="s">
        <v>1040</v>
      </c>
      <c r="S8624" s="1">
        <v>39.808</v>
      </c>
      <c r="T8624" s="1">
        <v>4</v>
      </c>
      <c r="U8624" s="1">
        <v>0.2</v>
      </c>
      <c r="V8624" s="5">
        <v>3.9807999999999999</v>
      </c>
    </row>
    <row r="8625" spans="1:22" ht="15" thickBot="1" x14ac:dyDescent="0.35">
      <c r="A8625" s="4">
        <v>8624</v>
      </c>
      <c r="B8625" s="2" t="s">
        <v>10146</v>
      </c>
      <c r="C8625" s="1">
        <v>2012</v>
      </c>
      <c r="D8625" s="3">
        <v>41226</v>
      </c>
      <c r="E8625" s="3">
        <v>41231</v>
      </c>
      <c r="F8625" s="2" t="s">
        <v>50</v>
      </c>
      <c r="G8625" s="2" t="s">
        <v>2080</v>
      </c>
      <c r="H8625" s="2" t="s">
        <v>2081</v>
      </c>
      <c r="I8625" s="2" t="s">
        <v>26</v>
      </c>
      <c r="J8625" s="2" t="s">
        <v>27</v>
      </c>
      <c r="K8625" s="2" t="s">
        <v>1419</v>
      </c>
      <c r="L8625" s="2" t="s">
        <v>54</v>
      </c>
      <c r="M8625" s="1">
        <v>33178</v>
      </c>
      <c r="N8625" s="2" t="s">
        <v>30</v>
      </c>
      <c r="O8625" s="2" t="s">
        <v>4299</v>
      </c>
      <c r="P8625" s="2" t="s">
        <v>46</v>
      </c>
      <c r="Q8625" s="2" t="s">
        <v>75</v>
      </c>
      <c r="R8625" s="2" t="s">
        <v>4300</v>
      </c>
      <c r="S8625" s="1">
        <v>121.104</v>
      </c>
      <c r="T8625" s="1">
        <v>6</v>
      </c>
      <c r="U8625" s="1">
        <v>0.7</v>
      </c>
      <c r="V8625" s="5">
        <v>-100.92</v>
      </c>
    </row>
    <row r="8626" spans="1:22" ht="15" thickBot="1" x14ac:dyDescent="0.35">
      <c r="A8626" s="4">
        <v>8625</v>
      </c>
      <c r="B8626" s="2" t="s">
        <v>10146</v>
      </c>
      <c r="C8626" s="1">
        <v>2012</v>
      </c>
      <c r="D8626" s="3">
        <v>41226</v>
      </c>
      <c r="E8626" s="3">
        <v>41231</v>
      </c>
      <c r="F8626" s="2" t="s">
        <v>50</v>
      </c>
      <c r="G8626" s="2" t="s">
        <v>2080</v>
      </c>
      <c r="H8626" s="2" t="s">
        <v>2081</v>
      </c>
      <c r="I8626" s="2" t="s">
        <v>26</v>
      </c>
      <c r="J8626" s="2" t="s">
        <v>27</v>
      </c>
      <c r="K8626" s="2" t="s">
        <v>1419</v>
      </c>
      <c r="L8626" s="2" t="s">
        <v>54</v>
      </c>
      <c r="M8626" s="1">
        <v>33178</v>
      </c>
      <c r="N8626" s="2" t="s">
        <v>30</v>
      </c>
      <c r="O8626" s="2" t="s">
        <v>4515</v>
      </c>
      <c r="P8626" s="2" t="s">
        <v>71</v>
      </c>
      <c r="Q8626" s="2" t="s">
        <v>161</v>
      </c>
      <c r="R8626" s="2" t="s">
        <v>4516</v>
      </c>
      <c r="S8626" s="1">
        <v>111.96</v>
      </c>
      <c r="T8626" s="1">
        <v>5</v>
      </c>
      <c r="U8626" s="1">
        <v>0.2</v>
      </c>
      <c r="V8626" s="5">
        <v>-1.3995</v>
      </c>
    </row>
    <row r="8627" spans="1:22" ht="15" thickBot="1" x14ac:dyDescent="0.35">
      <c r="A8627" s="4">
        <v>8626</v>
      </c>
      <c r="B8627" s="2" t="s">
        <v>10147</v>
      </c>
      <c r="C8627" s="1">
        <v>2012</v>
      </c>
      <c r="D8627" s="3">
        <v>41251</v>
      </c>
      <c r="E8627" s="3">
        <v>41255</v>
      </c>
      <c r="F8627" s="2" t="s">
        <v>50</v>
      </c>
      <c r="G8627" s="2" t="s">
        <v>3630</v>
      </c>
      <c r="H8627" s="2" t="s">
        <v>3631</v>
      </c>
      <c r="I8627" s="2" t="s">
        <v>41</v>
      </c>
      <c r="J8627" s="2" t="s">
        <v>27</v>
      </c>
      <c r="K8627" s="2" t="s">
        <v>1081</v>
      </c>
      <c r="L8627" s="2" t="s">
        <v>457</v>
      </c>
      <c r="M8627" s="1">
        <v>80906</v>
      </c>
      <c r="N8627" s="2" t="s">
        <v>44</v>
      </c>
      <c r="O8627" s="2" t="s">
        <v>4895</v>
      </c>
      <c r="P8627" s="2" t="s">
        <v>46</v>
      </c>
      <c r="Q8627" s="2" t="s">
        <v>90</v>
      </c>
      <c r="R8627" s="2" t="s">
        <v>4896</v>
      </c>
      <c r="S8627" s="1">
        <v>15.696</v>
      </c>
      <c r="T8627" s="1">
        <v>3</v>
      </c>
      <c r="U8627" s="1">
        <v>0.2</v>
      </c>
      <c r="V8627" s="5">
        <v>5.1012000000000004</v>
      </c>
    </row>
    <row r="8628" spans="1:22" ht="15" thickBot="1" x14ac:dyDescent="0.35">
      <c r="A8628" s="4">
        <v>8627</v>
      </c>
      <c r="B8628" s="2" t="s">
        <v>10148</v>
      </c>
      <c r="C8628" s="1">
        <v>2012</v>
      </c>
      <c r="D8628" s="3">
        <v>41159</v>
      </c>
      <c r="E8628" s="3">
        <v>41164</v>
      </c>
      <c r="F8628" s="2" t="s">
        <v>50</v>
      </c>
      <c r="G8628" s="2" t="s">
        <v>1149</v>
      </c>
      <c r="H8628" s="2" t="s">
        <v>1150</v>
      </c>
      <c r="I8628" s="2" t="s">
        <v>41</v>
      </c>
      <c r="J8628" s="2" t="s">
        <v>27</v>
      </c>
      <c r="K8628" s="2" t="s">
        <v>266</v>
      </c>
      <c r="L8628" s="2" t="s">
        <v>267</v>
      </c>
      <c r="M8628" s="1">
        <v>10011</v>
      </c>
      <c r="N8628" s="2" t="s">
        <v>148</v>
      </c>
      <c r="O8628" s="2" t="s">
        <v>5017</v>
      </c>
      <c r="P8628" s="2" t="s">
        <v>46</v>
      </c>
      <c r="Q8628" s="2" t="s">
        <v>59</v>
      </c>
      <c r="R8628" s="2" t="s">
        <v>5018</v>
      </c>
      <c r="S8628" s="1">
        <v>70.260000000000005</v>
      </c>
      <c r="T8628" s="1">
        <v>3</v>
      </c>
      <c r="U8628" s="1">
        <v>0</v>
      </c>
      <c r="V8628" s="5">
        <v>18.970199999999998</v>
      </c>
    </row>
    <row r="8629" spans="1:22" ht="15" thickBot="1" x14ac:dyDescent="0.35">
      <c r="A8629" s="4">
        <v>8628</v>
      </c>
      <c r="B8629" s="2" t="s">
        <v>10148</v>
      </c>
      <c r="C8629" s="1">
        <v>2012</v>
      </c>
      <c r="D8629" s="3">
        <v>41159</v>
      </c>
      <c r="E8629" s="3">
        <v>41164</v>
      </c>
      <c r="F8629" s="2" t="s">
        <v>50</v>
      </c>
      <c r="G8629" s="2" t="s">
        <v>1149</v>
      </c>
      <c r="H8629" s="2" t="s">
        <v>1150</v>
      </c>
      <c r="I8629" s="2" t="s">
        <v>41</v>
      </c>
      <c r="J8629" s="2" t="s">
        <v>27</v>
      </c>
      <c r="K8629" s="2" t="s">
        <v>266</v>
      </c>
      <c r="L8629" s="2" t="s">
        <v>267</v>
      </c>
      <c r="M8629" s="1">
        <v>10011</v>
      </c>
      <c r="N8629" s="2" t="s">
        <v>148</v>
      </c>
      <c r="O8629" s="2" t="s">
        <v>6684</v>
      </c>
      <c r="P8629" s="2" t="s">
        <v>71</v>
      </c>
      <c r="Q8629" s="2" t="s">
        <v>161</v>
      </c>
      <c r="R8629" s="2" t="s">
        <v>6685</v>
      </c>
      <c r="S8629" s="1">
        <v>90</v>
      </c>
      <c r="T8629" s="1">
        <v>5</v>
      </c>
      <c r="U8629" s="1">
        <v>0</v>
      </c>
      <c r="V8629" s="5">
        <v>16.2</v>
      </c>
    </row>
    <row r="8630" spans="1:22" ht="15" thickBot="1" x14ac:dyDescent="0.35">
      <c r="A8630" s="4">
        <v>8629</v>
      </c>
      <c r="B8630" s="2" t="s">
        <v>10148</v>
      </c>
      <c r="C8630" s="1">
        <v>2012</v>
      </c>
      <c r="D8630" s="3">
        <v>41159</v>
      </c>
      <c r="E8630" s="3">
        <v>41164</v>
      </c>
      <c r="F8630" s="2" t="s">
        <v>50</v>
      </c>
      <c r="G8630" s="2" t="s">
        <v>1149</v>
      </c>
      <c r="H8630" s="2" t="s">
        <v>1150</v>
      </c>
      <c r="I8630" s="2" t="s">
        <v>41</v>
      </c>
      <c r="J8630" s="2" t="s">
        <v>27</v>
      </c>
      <c r="K8630" s="2" t="s">
        <v>266</v>
      </c>
      <c r="L8630" s="2" t="s">
        <v>267</v>
      </c>
      <c r="M8630" s="1">
        <v>10011</v>
      </c>
      <c r="N8630" s="2" t="s">
        <v>148</v>
      </c>
      <c r="O8630" s="2" t="s">
        <v>2077</v>
      </c>
      <c r="P8630" s="2" t="s">
        <v>46</v>
      </c>
      <c r="Q8630" s="2" t="s">
        <v>75</v>
      </c>
      <c r="R8630" s="2" t="s">
        <v>2078</v>
      </c>
      <c r="S8630" s="1">
        <v>6.0960000000000001</v>
      </c>
      <c r="T8630" s="1">
        <v>2</v>
      </c>
      <c r="U8630" s="1">
        <v>0.2</v>
      </c>
      <c r="V8630" s="5">
        <v>2.0573999999999999</v>
      </c>
    </row>
    <row r="8631" spans="1:22" ht="15" thickBot="1" x14ac:dyDescent="0.35">
      <c r="A8631" s="4">
        <v>8630</v>
      </c>
      <c r="B8631" s="2" t="s">
        <v>10148</v>
      </c>
      <c r="C8631" s="1">
        <v>2012</v>
      </c>
      <c r="D8631" s="3">
        <v>41159</v>
      </c>
      <c r="E8631" s="3">
        <v>41164</v>
      </c>
      <c r="F8631" s="2" t="s">
        <v>50</v>
      </c>
      <c r="G8631" s="2" t="s">
        <v>1149</v>
      </c>
      <c r="H8631" s="2" t="s">
        <v>1150</v>
      </c>
      <c r="I8631" s="2" t="s">
        <v>41</v>
      </c>
      <c r="J8631" s="2" t="s">
        <v>27</v>
      </c>
      <c r="K8631" s="2" t="s">
        <v>266</v>
      </c>
      <c r="L8631" s="2" t="s">
        <v>267</v>
      </c>
      <c r="M8631" s="1">
        <v>10011</v>
      </c>
      <c r="N8631" s="2" t="s">
        <v>148</v>
      </c>
      <c r="O8631" s="2" t="s">
        <v>5699</v>
      </c>
      <c r="P8631" s="2" t="s">
        <v>32</v>
      </c>
      <c r="Q8631" s="2" t="s">
        <v>56</v>
      </c>
      <c r="R8631" s="2" t="s">
        <v>5700</v>
      </c>
      <c r="S8631" s="1">
        <v>481.17599999999999</v>
      </c>
      <c r="T8631" s="1">
        <v>2</v>
      </c>
      <c r="U8631" s="1">
        <v>0.4</v>
      </c>
      <c r="V8631" s="5">
        <v>-120.294</v>
      </c>
    </row>
    <row r="8632" spans="1:22" ht="15" thickBot="1" x14ac:dyDescent="0.35">
      <c r="A8632" s="4">
        <v>8631</v>
      </c>
      <c r="B8632" s="2" t="s">
        <v>10148</v>
      </c>
      <c r="C8632" s="1">
        <v>2012</v>
      </c>
      <c r="D8632" s="3">
        <v>41159</v>
      </c>
      <c r="E8632" s="3">
        <v>41164</v>
      </c>
      <c r="F8632" s="2" t="s">
        <v>50</v>
      </c>
      <c r="G8632" s="2" t="s">
        <v>1149</v>
      </c>
      <c r="H8632" s="2" t="s">
        <v>1150</v>
      </c>
      <c r="I8632" s="2" t="s">
        <v>41</v>
      </c>
      <c r="J8632" s="2" t="s">
        <v>27</v>
      </c>
      <c r="K8632" s="2" t="s">
        <v>266</v>
      </c>
      <c r="L8632" s="2" t="s">
        <v>267</v>
      </c>
      <c r="M8632" s="1">
        <v>10011</v>
      </c>
      <c r="N8632" s="2" t="s">
        <v>148</v>
      </c>
      <c r="O8632" s="2" t="s">
        <v>3142</v>
      </c>
      <c r="P8632" s="2" t="s">
        <v>46</v>
      </c>
      <c r="Q8632" s="2" t="s">
        <v>269</v>
      </c>
      <c r="R8632" s="2" t="s">
        <v>3143</v>
      </c>
      <c r="S8632" s="1">
        <v>7.24</v>
      </c>
      <c r="T8632" s="1">
        <v>4</v>
      </c>
      <c r="U8632" s="1">
        <v>0</v>
      </c>
      <c r="V8632" s="5">
        <v>2.3892000000000002</v>
      </c>
    </row>
    <row r="8633" spans="1:22" ht="15" thickBot="1" x14ac:dyDescent="0.35">
      <c r="A8633" s="4">
        <v>8632</v>
      </c>
      <c r="B8633" s="2" t="s">
        <v>10149</v>
      </c>
      <c r="C8633" s="1">
        <v>2013</v>
      </c>
      <c r="D8633" s="3">
        <v>41484</v>
      </c>
      <c r="E8633" s="3">
        <v>41485</v>
      </c>
      <c r="F8633" s="2" t="s">
        <v>188</v>
      </c>
      <c r="G8633" s="2" t="s">
        <v>1892</v>
      </c>
      <c r="H8633" s="2" t="s">
        <v>1893</v>
      </c>
      <c r="I8633" s="2" t="s">
        <v>26</v>
      </c>
      <c r="J8633" s="2" t="s">
        <v>27</v>
      </c>
      <c r="K8633" s="2" t="s">
        <v>8097</v>
      </c>
      <c r="L8633" s="2" t="s">
        <v>147</v>
      </c>
      <c r="M8633" s="1">
        <v>18018</v>
      </c>
      <c r="N8633" s="2" t="s">
        <v>148</v>
      </c>
      <c r="O8633" s="2" t="s">
        <v>2462</v>
      </c>
      <c r="P8633" s="2" t="s">
        <v>32</v>
      </c>
      <c r="Q8633" s="2" t="s">
        <v>33</v>
      </c>
      <c r="R8633" s="2" t="s">
        <v>2463</v>
      </c>
      <c r="S8633" s="1">
        <v>177.45</v>
      </c>
      <c r="T8633" s="1">
        <v>5</v>
      </c>
      <c r="U8633" s="1">
        <v>0.5</v>
      </c>
      <c r="V8633" s="5">
        <v>-78.078000000000003</v>
      </c>
    </row>
    <row r="8634" spans="1:22" ht="15" thickBot="1" x14ac:dyDescent="0.35">
      <c r="A8634" s="4">
        <v>8633</v>
      </c>
      <c r="B8634" s="2" t="s">
        <v>10149</v>
      </c>
      <c r="C8634" s="1">
        <v>2013</v>
      </c>
      <c r="D8634" s="3">
        <v>41484</v>
      </c>
      <c r="E8634" s="3">
        <v>41485</v>
      </c>
      <c r="F8634" s="2" t="s">
        <v>188</v>
      </c>
      <c r="G8634" s="2" t="s">
        <v>1892</v>
      </c>
      <c r="H8634" s="2" t="s">
        <v>1893</v>
      </c>
      <c r="I8634" s="2" t="s">
        <v>26</v>
      </c>
      <c r="J8634" s="2" t="s">
        <v>27</v>
      </c>
      <c r="K8634" s="2" t="s">
        <v>8097</v>
      </c>
      <c r="L8634" s="2" t="s">
        <v>147</v>
      </c>
      <c r="M8634" s="1">
        <v>18018</v>
      </c>
      <c r="N8634" s="2" t="s">
        <v>148</v>
      </c>
      <c r="O8634" s="2" t="s">
        <v>2691</v>
      </c>
      <c r="P8634" s="2" t="s">
        <v>46</v>
      </c>
      <c r="Q8634" s="2" t="s">
        <v>75</v>
      </c>
      <c r="R8634" s="2" t="s">
        <v>2692</v>
      </c>
      <c r="S8634" s="1">
        <v>1369.7639999999999</v>
      </c>
      <c r="T8634" s="1">
        <v>6</v>
      </c>
      <c r="U8634" s="1">
        <v>0.7</v>
      </c>
      <c r="V8634" s="5">
        <v>-913.17600000000004</v>
      </c>
    </row>
    <row r="8635" spans="1:22" ht="15" thickBot="1" x14ac:dyDescent="0.35">
      <c r="A8635" s="4">
        <v>8634</v>
      </c>
      <c r="B8635" s="2" t="s">
        <v>10149</v>
      </c>
      <c r="C8635" s="1">
        <v>2013</v>
      </c>
      <c r="D8635" s="3">
        <v>41484</v>
      </c>
      <c r="E8635" s="3">
        <v>41485</v>
      </c>
      <c r="F8635" s="2" t="s">
        <v>188</v>
      </c>
      <c r="G8635" s="2" t="s">
        <v>1892</v>
      </c>
      <c r="H8635" s="2" t="s">
        <v>1893</v>
      </c>
      <c r="I8635" s="2" t="s">
        <v>26</v>
      </c>
      <c r="J8635" s="2" t="s">
        <v>27</v>
      </c>
      <c r="K8635" s="2" t="s">
        <v>8097</v>
      </c>
      <c r="L8635" s="2" t="s">
        <v>147</v>
      </c>
      <c r="M8635" s="1">
        <v>18018</v>
      </c>
      <c r="N8635" s="2" t="s">
        <v>148</v>
      </c>
      <c r="O8635" s="2" t="s">
        <v>7633</v>
      </c>
      <c r="P8635" s="2" t="s">
        <v>46</v>
      </c>
      <c r="Q8635" s="2" t="s">
        <v>78</v>
      </c>
      <c r="R8635" s="2" t="s">
        <v>7634</v>
      </c>
      <c r="S8635" s="1">
        <v>9.48</v>
      </c>
      <c r="T8635" s="1">
        <v>3</v>
      </c>
      <c r="U8635" s="1">
        <v>0.2</v>
      </c>
      <c r="V8635" s="5">
        <v>0.71099999999999997</v>
      </c>
    </row>
    <row r="8636" spans="1:22" ht="15" thickBot="1" x14ac:dyDescent="0.35">
      <c r="A8636" s="4">
        <v>8635</v>
      </c>
      <c r="B8636" s="2" t="s">
        <v>10150</v>
      </c>
      <c r="C8636" s="1">
        <v>2014</v>
      </c>
      <c r="D8636" s="3">
        <v>41877</v>
      </c>
      <c r="E8636" s="3">
        <v>41881</v>
      </c>
      <c r="F8636" s="2" t="s">
        <v>50</v>
      </c>
      <c r="G8636" s="2" t="s">
        <v>2304</v>
      </c>
      <c r="H8636" s="2" t="s">
        <v>2305</v>
      </c>
      <c r="I8636" s="2" t="s">
        <v>26</v>
      </c>
      <c r="J8636" s="2" t="s">
        <v>27</v>
      </c>
      <c r="K8636" s="2" t="s">
        <v>146</v>
      </c>
      <c r="L8636" s="2" t="s">
        <v>147</v>
      </c>
      <c r="M8636" s="1">
        <v>19140</v>
      </c>
      <c r="N8636" s="2" t="s">
        <v>148</v>
      </c>
      <c r="O8636" s="2" t="s">
        <v>31</v>
      </c>
      <c r="P8636" s="2" t="s">
        <v>32</v>
      </c>
      <c r="Q8636" s="2" t="s">
        <v>33</v>
      </c>
      <c r="R8636" s="2" t="s">
        <v>34</v>
      </c>
      <c r="S8636" s="1">
        <v>130.97999999999999</v>
      </c>
      <c r="T8636" s="1">
        <v>2</v>
      </c>
      <c r="U8636" s="1">
        <v>0.5</v>
      </c>
      <c r="V8636" s="5">
        <v>-89.066400000000002</v>
      </c>
    </row>
    <row r="8637" spans="1:22" ht="15" thickBot="1" x14ac:dyDescent="0.35">
      <c r="A8637" s="4">
        <v>8636</v>
      </c>
      <c r="B8637" s="2" t="s">
        <v>10151</v>
      </c>
      <c r="C8637" s="1">
        <v>2011</v>
      </c>
      <c r="D8637" s="3">
        <v>40663</v>
      </c>
      <c r="E8637" s="3">
        <v>40665</v>
      </c>
      <c r="F8637" s="2" t="s">
        <v>188</v>
      </c>
      <c r="G8637" s="2" t="s">
        <v>5223</v>
      </c>
      <c r="H8637" s="2" t="s">
        <v>5224</v>
      </c>
      <c r="I8637" s="2" t="s">
        <v>26</v>
      </c>
      <c r="J8637" s="2" t="s">
        <v>27</v>
      </c>
      <c r="K8637" s="2" t="s">
        <v>1473</v>
      </c>
      <c r="L8637" s="2" t="s">
        <v>29</v>
      </c>
      <c r="M8637" s="1">
        <v>40214</v>
      </c>
      <c r="N8637" s="2" t="s">
        <v>30</v>
      </c>
      <c r="O8637" s="2" t="s">
        <v>8357</v>
      </c>
      <c r="P8637" s="2" t="s">
        <v>46</v>
      </c>
      <c r="Q8637" s="2" t="s">
        <v>68</v>
      </c>
      <c r="R8637" s="2" t="s">
        <v>8358</v>
      </c>
      <c r="S8637" s="1">
        <v>174.95</v>
      </c>
      <c r="T8637" s="1">
        <v>5</v>
      </c>
      <c r="U8637" s="1">
        <v>0</v>
      </c>
      <c r="V8637" s="5">
        <v>45.487000000000002</v>
      </c>
    </row>
    <row r="8638" spans="1:22" ht="15" thickBot="1" x14ac:dyDescent="0.35">
      <c r="A8638" s="4">
        <v>8637</v>
      </c>
      <c r="B8638" s="2" t="s">
        <v>10151</v>
      </c>
      <c r="C8638" s="1">
        <v>2011</v>
      </c>
      <c r="D8638" s="3">
        <v>40663</v>
      </c>
      <c r="E8638" s="3">
        <v>40665</v>
      </c>
      <c r="F8638" s="2" t="s">
        <v>188</v>
      </c>
      <c r="G8638" s="2" t="s">
        <v>5223</v>
      </c>
      <c r="H8638" s="2" t="s">
        <v>5224</v>
      </c>
      <c r="I8638" s="2" t="s">
        <v>26</v>
      </c>
      <c r="J8638" s="2" t="s">
        <v>27</v>
      </c>
      <c r="K8638" s="2" t="s">
        <v>1473</v>
      </c>
      <c r="L8638" s="2" t="s">
        <v>29</v>
      </c>
      <c r="M8638" s="1">
        <v>40214</v>
      </c>
      <c r="N8638" s="2" t="s">
        <v>30</v>
      </c>
      <c r="O8638" s="2" t="s">
        <v>2117</v>
      </c>
      <c r="P8638" s="2" t="s">
        <v>46</v>
      </c>
      <c r="Q8638" s="2" t="s">
        <v>59</v>
      </c>
      <c r="R8638" s="2" t="s">
        <v>2118</v>
      </c>
      <c r="S8638" s="1">
        <v>826</v>
      </c>
      <c r="T8638" s="1">
        <v>5</v>
      </c>
      <c r="U8638" s="1">
        <v>0</v>
      </c>
      <c r="V8638" s="5">
        <v>214.76</v>
      </c>
    </row>
    <row r="8639" spans="1:22" ht="15" thickBot="1" x14ac:dyDescent="0.35">
      <c r="A8639" s="4">
        <v>8638</v>
      </c>
      <c r="B8639" s="2" t="s">
        <v>10152</v>
      </c>
      <c r="C8639" s="1">
        <v>2014</v>
      </c>
      <c r="D8639" s="3">
        <v>41757</v>
      </c>
      <c r="E8639" s="3">
        <v>41762</v>
      </c>
      <c r="F8639" s="2" t="s">
        <v>50</v>
      </c>
      <c r="G8639" s="2" t="s">
        <v>323</v>
      </c>
      <c r="H8639" s="2" t="s">
        <v>324</v>
      </c>
      <c r="I8639" s="2" t="s">
        <v>26</v>
      </c>
      <c r="J8639" s="2" t="s">
        <v>27</v>
      </c>
      <c r="K8639" s="2" t="s">
        <v>95</v>
      </c>
      <c r="L8639" s="2" t="s">
        <v>96</v>
      </c>
      <c r="M8639" s="1">
        <v>98105</v>
      </c>
      <c r="N8639" s="2" t="s">
        <v>44</v>
      </c>
      <c r="O8639" s="2" t="s">
        <v>298</v>
      </c>
      <c r="P8639" s="2" t="s">
        <v>32</v>
      </c>
      <c r="Q8639" s="2" t="s">
        <v>65</v>
      </c>
      <c r="R8639" s="2" t="s">
        <v>299</v>
      </c>
      <c r="S8639" s="1">
        <v>139.58000000000001</v>
      </c>
      <c r="T8639" s="1">
        <v>7</v>
      </c>
      <c r="U8639" s="1">
        <v>0</v>
      </c>
      <c r="V8639" s="5">
        <v>39.0824</v>
      </c>
    </row>
    <row r="8640" spans="1:22" ht="15" thickBot="1" x14ac:dyDescent="0.35">
      <c r="A8640" s="4">
        <v>8639</v>
      </c>
      <c r="B8640" s="2" t="s">
        <v>10153</v>
      </c>
      <c r="C8640" s="1">
        <v>2014</v>
      </c>
      <c r="D8640" s="3">
        <v>41844</v>
      </c>
      <c r="E8640" s="3">
        <v>41845</v>
      </c>
      <c r="F8640" s="2" t="s">
        <v>188</v>
      </c>
      <c r="G8640" s="2" t="s">
        <v>1527</v>
      </c>
      <c r="H8640" s="2" t="s">
        <v>1528</v>
      </c>
      <c r="I8640" s="2" t="s">
        <v>102</v>
      </c>
      <c r="J8640" s="2" t="s">
        <v>27</v>
      </c>
      <c r="K8640" s="2" t="s">
        <v>4514</v>
      </c>
      <c r="L8640" s="2" t="s">
        <v>114</v>
      </c>
      <c r="M8640" s="1">
        <v>53142</v>
      </c>
      <c r="N8640" s="2" t="s">
        <v>105</v>
      </c>
      <c r="O8640" s="2" t="s">
        <v>4415</v>
      </c>
      <c r="P8640" s="2" t="s">
        <v>71</v>
      </c>
      <c r="Q8640" s="2" t="s">
        <v>161</v>
      </c>
      <c r="R8640" s="2" t="s">
        <v>4416</v>
      </c>
      <c r="S8640" s="1">
        <v>399.95</v>
      </c>
      <c r="T8640" s="1">
        <v>5</v>
      </c>
      <c r="U8640" s="1">
        <v>0</v>
      </c>
      <c r="V8640" s="5">
        <v>143.982</v>
      </c>
    </row>
    <row r="8641" spans="1:22" ht="15" thickBot="1" x14ac:dyDescent="0.35">
      <c r="A8641" s="4">
        <v>8640</v>
      </c>
      <c r="B8641" s="2" t="s">
        <v>10154</v>
      </c>
      <c r="C8641" s="1">
        <v>2011</v>
      </c>
      <c r="D8641" s="3">
        <v>40890</v>
      </c>
      <c r="E8641" s="3">
        <v>40892</v>
      </c>
      <c r="F8641" s="2" t="s">
        <v>23</v>
      </c>
      <c r="G8641" s="2" t="s">
        <v>1448</v>
      </c>
      <c r="H8641" s="2" t="s">
        <v>1449</v>
      </c>
      <c r="I8641" s="2" t="s">
        <v>41</v>
      </c>
      <c r="J8641" s="2" t="s">
        <v>27</v>
      </c>
      <c r="K8641" s="2" t="s">
        <v>28</v>
      </c>
      <c r="L8641" s="2" t="s">
        <v>29</v>
      </c>
      <c r="M8641" s="1">
        <v>42420</v>
      </c>
      <c r="N8641" s="2" t="s">
        <v>30</v>
      </c>
      <c r="O8641" s="2" t="s">
        <v>3587</v>
      </c>
      <c r="P8641" s="2" t="s">
        <v>46</v>
      </c>
      <c r="Q8641" s="2" t="s">
        <v>75</v>
      </c>
      <c r="R8641" s="2" t="s">
        <v>3588</v>
      </c>
      <c r="S8641" s="1">
        <v>12.39</v>
      </c>
      <c r="T8641" s="1">
        <v>3</v>
      </c>
      <c r="U8641" s="1">
        <v>0</v>
      </c>
      <c r="V8641" s="5">
        <v>5.8232999999999997</v>
      </c>
    </row>
    <row r="8642" spans="1:22" ht="15" thickBot="1" x14ac:dyDescent="0.35">
      <c r="A8642" s="4">
        <v>8641</v>
      </c>
      <c r="B8642" s="2" t="s">
        <v>10155</v>
      </c>
      <c r="C8642" s="1">
        <v>2014</v>
      </c>
      <c r="D8642" s="3">
        <v>41652</v>
      </c>
      <c r="E8642" s="3">
        <v>41656</v>
      </c>
      <c r="F8642" s="2" t="s">
        <v>50</v>
      </c>
      <c r="G8642" s="2" t="s">
        <v>910</v>
      </c>
      <c r="H8642" s="2" t="s">
        <v>911</v>
      </c>
      <c r="I8642" s="2" t="s">
        <v>41</v>
      </c>
      <c r="J8642" s="2" t="s">
        <v>27</v>
      </c>
      <c r="K8642" s="2" t="s">
        <v>815</v>
      </c>
      <c r="L8642" s="2" t="s">
        <v>104</v>
      </c>
      <c r="M8642" s="1">
        <v>75217</v>
      </c>
      <c r="N8642" s="2" t="s">
        <v>105</v>
      </c>
      <c r="O8642" s="2" t="s">
        <v>2691</v>
      </c>
      <c r="P8642" s="2" t="s">
        <v>46</v>
      </c>
      <c r="Q8642" s="2" t="s">
        <v>75</v>
      </c>
      <c r="R8642" s="2" t="s">
        <v>2692</v>
      </c>
      <c r="S8642" s="1">
        <v>760.98</v>
      </c>
      <c r="T8642" s="1">
        <v>5</v>
      </c>
      <c r="U8642" s="1">
        <v>0.8</v>
      </c>
      <c r="V8642" s="5">
        <v>-1141.47</v>
      </c>
    </row>
    <row r="8643" spans="1:22" ht="15" thickBot="1" x14ac:dyDescent="0.35">
      <c r="A8643" s="4">
        <v>8642</v>
      </c>
      <c r="B8643" s="2" t="s">
        <v>10156</v>
      </c>
      <c r="C8643" s="1">
        <v>2014</v>
      </c>
      <c r="D8643" s="3">
        <v>41976</v>
      </c>
      <c r="E8643" s="3">
        <v>41976</v>
      </c>
      <c r="F8643" s="2" t="s">
        <v>1290</v>
      </c>
      <c r="G8643" s="2" t="s">
        <v>5316</v>
      </c>
      <c r="H8643" s="2" t="s">
        <v>5317</v>
      </c>
      <c r="I8643" s="2" t="s">
        <v>26</v>
      </c>
      <c r="J8643" s="2" t="s">
        <v>27</v>
      </c>
      <c r="K8643" s="2" t="s">
        <v>1385</v>
      </c>
      <c r="L8643" s="2" t="s">
        <v>310</v>
      </c>
      <c r="M8643" s="1">
        <v>85345</v>
      </c>
      <c r="N8643" s="2" t="s">
        <v>44</v>
      </c>
      <c r="O8643" s="2" t="s">
        <v>1722</v>
      </c>
      <c r="P8643" s="2" t="s">
        <v>46</v>
      </c>
      <c r="Q8643" s="2" t="s">
        <v>75</v>
      </c>
      <c r="R8643" s="2" t="s">
        <v>1723</v>
      </c>
      <c r="S8643" s="1">
        <v>67.86</v>
      </c>
      <c r="T8643" s="1">
        <v>6</v>
      </c>
      <c r="U8643" s="1">
        <v>0.7</v>
      </c>
      <c r="V8643" s="5">
        <v>-45.24</v>
      </c>
    </row>
    <row r="8644" spans="1:22" ht="15" thickBot="1" x14ac:dyDescent="0.35">
      <c r="A8644" s="4">
        <v>8643</v>
      </c>
      <c r="B8644" s="2" t="s">
        <v>10157</v>
      </c>
      <c r="C8644" s="1">
        <v>2012</v>
      </c>
      <c r="D8644" s="3">
        <v>41221</v>
      </c>
      <c r="E8644" s="3">
        <v>41228</v>
      </c>
      <c r="F8644" s="2" t="s">
        <v>50</v>
      </c>
      <c r="G8644" s="2" t="s">
        <v>3094</v>
      </c>
      <c r="H8644" s="2" t="s">
        <v>3095</v>
      </c>
      <c r="I8644" s="2" t="s">
        <v>41</v>
      </c>
      <c r="J8644" s="2" t="s">
        <v>27</v>
      </c>
      <c r="K8644" s="2" t="s">
        <v>1521</v>
      </c>
      <c r="L8644" s="2" t="s">
        <v>88</v>
      </c>
      <c r="M8644" s="1">
        <v>28540</v>
      </c>
      <c r="N8644" s="2" t="s">
        <v>30</v>
      </c>
      <c r="O8644" s="2" t="s">
        <v>1174</v>
      </c>
      <c r="P8644" s="2" t="s">
        <v>46</v>
      </c>
      <c r="Q8644" s="2" t="s">
        <v>269</v>
      </c>
      <c r="R8644" s="2" t="s">
        <v>1175</v>
      </c>
      <c r="S8644" s="1">
        <v>31.504000000000001</v>
      </c>
      <c r="T8644" s="1">
        <v>11</v>
      </c>
      <c r="U8644" s="1">
        <v>0.2</v>
      </c>
      <c r="V8644" s="5">
        <v>11.814</v>
      </c>
    </row>
    <row r="8645" spans="1:22" ht="15" thickBot="1" x14ac:dyDescent="0.35">
      <c r="A8645" s="4">
        <v>8644</v>
      </c>
      <c r="B8645" s="2" t="s">
        <v>10157</v>
      </c>
      <c r="C8645" s="1">
        <v>2012</v>
      </c>
      <c r="D8645" s="3">
        <v>41221</v>
      </c>
      <c r="E8645" s="3">
        <v>41228</v>
      </c>
      <c r="F8645" s="2" t="s">
        <v>50</v>
      </c>
      <c r="G8645" s="2" t="s">
        <v>3094</v>
      </c>
      <c r="H8645" s="2" t="s">
        <v>3095</v>
      </c>
      <c r="I8645" s="2" t="s">
        <v>41</v>
      </c>
      <c r="J8645" s="2" t="s">
        <v>27</v>
      </c>
      <c r="K8645" s="2" t="s">
        <v>1521</v>
      </c>
      <c r="L8645" s="2" t="s">
        <v>88</v>
      </c>
      <c r="M8645" s="1">
        <v>28540</v>
      </c>
      <c r="N8645" s="2" t="s">
        <v>30</v>
      </c>
      <c r="O8645" s="2" t="s">
        <v>7176</v>
      </c>
      <c r="P8645" s="2" t="s">
        <v>46</v>
      </c>
      <c r="Q8645" s="2" t="s">
        <v>47</v>
      </c>
      <c r="R8645" s="2" t="s">
        <v>7177</v>
      </c>
      <c r="S8645" s="1">
        <v>5.04</v>
      </c>
      <c r="T8645" s="1">
        <v>1</v>
      </c>
      <c r="U8645" s="1">
        <v>0.2</v>
      </c>
      <c r="V8645" s="5">
        <v>1.6379999999999999</v>
      </c>
    </row>
    <row r="8646" spans="1:22" ht="15" thickBot="1" x14ac:dyDescent="0.35">
      <c r="A8646" s="4">
        <v>8645</v>
      </c>
      <c r="B8646" s="2" t="s">
        <v>10157</v>
      </c>
      <c r="C8646" s="1">
        <v>2012</v>
      </c>
      <c r="D8646" s="3">
        <v>41221</v>
      </c>
      <c r="E8646" s="3">
        <v>41228</v>
      </c>
      <c r="F8646" s="2" t="s">
        <v>50</v>
      </c>
      <c r="G8646" s="2" t="s">
        <v>3094</v>
      </c>
      <c r="H8646" s="2" t="s">
        <v>3095</v>
      </c>
      <c r="I8646" s="2" t="s">
        <v>41</v>
      </c>
      <c r="J8646" s="2" t="s">
        <v>27</v>
      </c>
      <c r="K8646" s="2" t="s">
        <v>1521</v>
      </c>
      <c r="L8646" s="2" t="s">
        <v>88</v>
      </c>
      <c r="M8646" s="1">
        <v>28540</v>
      </c>
      <c r="N8646" s="2" t="s">
        <v>30</v>
      </c>
      <c r="O8646" s="2" t="s">
        <v>1603</v>
      </c>
      <c r="P8646" s="2" t="s">
        <v>46</v>
      </c>
      <c r="Q8646" s="2" t="s">
        <v>75</v>
      </c>
      <c r="R8646" s="2" t="s">
        <v>1604</v>
      </c>
      <c r="S8646" s="1">
        <v>39.878999999999998</v>
      </c>
      <c r="T8646" s="1">
        <v>7</v>
      </c>
      <c r="U8646" s="1">
        <v>0.7</v>
      </c>
      <c r="V8646" s="5">
        <v>-29.244599999999998</v>
      </c>
    </row>
    <row r="8647" spans="1:22" ht="15" thickBot="1" x14ac:dyDescent="0.35">
      <c r="A8647" s="4">
        <v>8646</v>
      </c>
      <c r="B8647" s="2" t="s">
        <v>10157</v>
      </c>
      <c r="C8647" s="1">
        <v>2012</v>
      </c>
      <c r="D8647" s="3">
        <v>41221</v>
      </c>
      <c r="E8647" s="3">
        <v>41228</v>
      </c>
      <c r="F8647" s="2" t="s">
        <v>50</v>
      </c>
      <c r="G8647" s="2" t="s">
        <v>3094</v>
      </c>
      <c r="H8647" s="2" t="s">
        <v>3095</v>
      </c>
      <c r="I8647" s="2" t="s">
        <v>41</v>
      </c>
      <c r="J8647" s="2" t="s">
        <v>27</v>
      </c>
      <c r="K8647" s="2" t="s">
        <v>1521</v>
      </c>
      <c r="L8647" s="2" t="s">
        <v>88</v>
      </c>
      <c r="M8647" s="1">
        <v>28540</v>
      </c>
      <c r="N8647" s="2" t="s">
        <v>30</v>
      </c>
      <c r="O8647" s="2" t="s">
        <v>1284</v>
      </c>
      <c r="P8647" s="2" t="s">
        <v>32</v>
      </c>
      <c r="Q8647" s="2" t="s">
        <v>65</v>
      </c>
      <c r="R8647" s="2" t="s">
        <v>1285</v>
      </c>
      <c r="S8647" s="1">
        <v>4.7119999999999997</v>
      </c>
      <c r="T8647" s="1">
        <v>1</v>
      </c>
      <c r="U8647" s="1">
        <v>0.2</v>
      </c>
      <c r="V8647" s="5">
        <v>1.4136</v>
      </c>
    </row>
    <row r="8648" spans="1:22" ht="15" thickBot="1" x14ac:dyDescent="0.35">
      <c r="A8648" s="4">
        <v>8647</v>
      </c>
      <c r="B8648" s="2" t="s">
        <v>10158</v>
      </c>
      <c r="C8648" s="1">
        <v>2013</v>
      </c>
      <c r="D8648" s="3">
        <v>41604</v>
      </c>
      <c r="E8648" s="3">
        <v>41608</v>
      </c>
      <c r="F8648" s="2" t="s">
        <v>50</v>
      </c>
      <c r="G8648" s="2" t="s">
        <v>6662</v>
      </c>
      <c r="H8648" s="2" t="s">
        <v>6663</v>
      </c>
      <c r="I8648" s="2" t="s">
        <v>26</v>
      </c>
      <c r="J8648" s="2" t="s">
        <v>27</v>
      </c>
      <c r="K8648" s="2" t="s">
        <v>42</v>
      </c>
      <c r="L8648" s="2" t="s">
        <v>43</v>
      </c>
      <c r="M8648" s="1">
        <v>90032</v>
      </c>
      <c r="N8648" s="2" t="s">
        <v>44</v>
      </c>
      <c r="O8648" s="2" t="s">
        <v>716</v>
      </c>
      <c r="P8648" s="2" t="s">
        <v>32</v>
      </c>
      <c r="Q8648" s="2" t="s">
        <v>36</v>
      </c>
      <c r="R8648" s="2" t="s">
        <v>717</v>
      </c>
      <c r="S8648" s="1">
        <v>194.352</v>
      </c>
      <c r="T8648" s="1">
        <v>3</v>
      </c>
      <c r="U8648" s="1">
        <v>0.2</v>
      </c>
      <c r="V8648" s="5">
        <v>19.435199999999998</v>
      </c>
    </row>
    <row r="8649" spans="1:22" ht="15" thickBot="1" x14ac:dyDescent="0.35">
      <c r="A8649" s="4">
        <v>8648</v>
      </c>
      <c r="B8649" s="2" t="s">
        <v>10159</v>
      </c>
      <c r="C8649" s="1">
        <v>2012</v>
      </c>
      <c r="D8649" s="3">
        <v>41248</v>
      </c>
      <c r="E8649" s="3">
        <v>41251</v>
      </c>
      <c r="F8649" s="2" t="s">
        <v>188</v>
      </c>
      <c r="G8649" s="2" t="s">
        <v>5798</v>
      </c>
      <c r="H8649" s="2" t="s">
        <v>5799</v>
      </c>
      <c r="I8649" s="2" t="s">
        <v>41</v>
      </c>
      <c r="J8649" s="2" t="s">
        <v>27</v>
      </c>
      <c r="K8649" s="2" t="s">
        <v>5660</v>
      </c>
      <c r="L8649" s="2" t="s">
        <v>335</v>
      </c>
      <c r="M8649" s="1">
        <v>37211</v>
      </c>
      <c r="N8649" s="2" t="s">
        <v>30</v>
      </c>
      <c r="O8649" s="2" t="s">
        <v>892</v>
      </c>
      <c r="P8649" s="2" t="s">
        <v>32</v>
      </c>
      <c r="Q8649" s="2" t="s">
        <v>36</v>
      </c>
      <c r="R8649" s="2" t="s">
        <v>893</v>
      </c>
      <c r="S8649" s="1">
        <v>97.424000000000007</v>
      </c>
      <c r="T8649" s="1">
        <v>2</v>
      </c>
      <c r="U8649" s="1">
        <v>0.2</v>
      </c>
      <c r="V8649" s="5">
        <v>10.9602</v>
      </c>
    </row>
    <row r="8650" spans="1:22" ht="15" thickBot="1" x14ac:dyDescent="0.35">
      <c r="A8650" s="4">
        <v>8649</v>
      </c>
      <c r="B8650" s="2" t="s">
        <v>10160</v>
      </c>
      <c r="C8650" s="1">
        <v>2013</v>
      </c>
      <c r="D8650" s="3">
        <v>41485</v>
      </c>
      <c r="E8650" s="3">
        <v>41490</v>
      </c>
      <c r="F8650" s="2" t="s">
        <v>50</v>
      </c>
      <c r="G8650" s="2" t="s">
        <v>5909</v>
      </c>
      <c r="H8650" s="2" t="s">
        <v>5910</v>
      </c>
      <c r="I8650" s="2" t="s">
        <v>26</v>
      </c>
      <c r="J8650" s="2" t="s">
        <v>27</v>
      </c>
      <c r="K8650" s="2" t="s">
        <v>467</v>
      </c>
      <c r="L8650" s="2" t="s">
        <v>88</v>
      </c>
      <c r="M8650" s="1">
        <v>28205</v>
      </c>
      <c r="N8650" s="2" t="s">
        <v>30</v>
      </c>
      <c r="O8650" s="2" t="s">
        <v>2795</v>
      </c>
      <c r="P8650" s="2" t="s">
        <v>46</v>
      </c>
      <c r="Q8650" s="2" t="s">
        <v>59</v>
      </c>
      <c r="R8650" s="2" t="s">
        <v>2796</v>
      </c>
      <c r="S8650" s="1">
        <v>704.76</v>
      </c>
      <c r="T8650" s="1">
        <v>5</v>
      </c>
      <c r="U8650" s="1">
        <v>0.2</v>
      </c>
      <c r="V8650" s="5">
        <v>26.4285</v>
      </c>
    </row>
    <row r="8651" spans="1:22" ht="15" thickBot="1" x14ac:dyDescent="0.35">
      <c r="A8651" s="4">
        <v>8650</v>
      </c>
      <c r="B8651" s="2" t="s">
        <v>10160</v>
      </c>
      <c r="C8651" s="1">
        <v>2013</v>
      </c>
      <c r="D8651" s="3">
        <v>41485</v>
      </c>
      <c r="E8651" s="3">
        <v>41490</v>
      </c>
      <c r="F8651" s="2" t="s">
        <v>50</v>
      </c>
      <c r="G8651" s="2" t="s">
        <v>5909</v>
      </c>
      <c r="H8651" s="2" t="s">
        <v>5910</v>
      </c>
      <c r="I8651" s="2" t="s">
        <v>26</v>
      </c>
      <c r="J8651" s="2" t="s">
        <v>27</v>
      </c>
      <c r="K8651" s="2" t="s">
        <v>467</v>
      </c>
      <c r="L8651" s="2" t="s">
        <v>88</v>
      </c>
      <c r="M8651" s="1">
        <v>28205</v>
      </c>
      <c r="N8651" s="2" t="s">
        <v>30</v>
      </c>
      <c r="O8651" s="2" t="s">
        <v>1829</v>
      </c>
      <c r="P8651" s="2" t="s">
        <v>46</v>
      </c>
      <c r="Q8651" s="2" t="s">
        <v>75</v>
      </c>
      <c r="R8651" s="2" t="s">
        <v>1830</v>
      </c>
      <c r="S8651" s="1">
        <v>27.396000000000001</v>
      </c>
      <c r="T8651" s="1">
        <v>3</v>
      </c>
      <c r="U8651" s="1">
        <v>0.7</v>
      </c>
      <c r="V8651" s="5">
        <v>-20.090399999999999</v>
      </c>
    </row>
    <row r="8652" spans="1:22" ht="15" thickBot="1" x14ac:dyDescent="0.35">
      <c r="A8652" s="4">
        <v>8651</v>
      </c>
      <c r="B8652" s="2" t="s">
        <v>10161</v>
      </c>
      <c r="C8652" s="1">
        <v>2011</v>
      </c>
      <c r="D8652" s="3">
        <v>40799</v>
      </c>
      <c r="E8652" s="3">
        <v>40799</v>
      </c>
      <c r="F8652" s="2" t="s">
        <v>1290</v>
      </c>
      <c r="G8652" s="2" t="s">
        <v>2178</v>
      </c>
      <c r="H8652" s="2" t="s">
        <v>2179</v>
      </c>
      <c r="I8652" s="2" t="s">
        <v>26</v>
      </c>
      <c r="J8652" s="2" t="s">
        <v>27</v>
      </c>
      <c r="K8652" s="2" t="s">
        <v>95</v>
      </c>
      <c r="L8652" s="2" t="s">
        <v>96</v>
      </c>
      <c r="M8652" s="1">
        <v>98103</v>
      </c>
      <c r="N8652" s="2" t="s">
        <v>44</v>
      </c>
      <c r="O8652" s="2" t="s">
        <v>7833</v>
      </c>
      <c r="P8652" s="2" t="s">
        <v>46</v>
      </c>
      <c r="Q8652" s="2" t="s">
        <v>269</v>
      </c>
      <c r="R8652" s="2" t="s">
        <v>7834</v>
      </c>
      <c r="S8652" s="1">
        <v>5.7</v>
      </c>
      <c r="T8652" s="1">
        <v>5</v>
      </c>
      <c r="U8652" s="1">
        <v>0</v>
      </c>
      <c r="V8652" s="5">
        <v>2.6789999999999998</v>
      </c>
    </row>
    <row r="8653" spans="1:22" ht="15" thickBot="1" x14ac:dyDescent="0.35">
      <c r="A8653" s="4">
        <v>8652</v>
      </c>
      <c r="B8653" s="2" t="s">
        <v>10161</v>
      </c>
      <c r="C8653" s="1">
        <v>2011</v>
      </c>
      <c r="D8653" s="3">
        <v>40799</v>
      </c>
      <c r="E8653" s="3">
        <v>40799</v>
      </c>
      <c r="F8653" s="2" t="s">
        <v>1290</v>
      </c>
      <c r="G8653" s="2" t="s">
        <v>2178</v>
      </c>
      <c r="H8653" s="2" t="s">
        <v>2179</v>
      </c>
      <c r="I8653" s="2" t="s">
        <v>26</v>
      </c>
      <c r="J8653" s="2" t="s">
        <v>27</v>
      </c>
      <c r="K8653" s="2" t="s">
        <v>95</v>
      </c>
      <c r="L8653" s="2" t="s">
        <v>96</v>
      </c>
      <c r="M8653" s="1">
        <v>98103</v>
      </c>
      <c r="N8653" s="2" t="s">
        <v>44</v>
      </c>
      <c r="O8653" s="2" t="s">
        <v>1134</v>
      </c>
      <c r="P8653" s="2" t="s">
        <v>32</v>
      </c>
      <c r="Q8653" s="2" t="s">
        <v>65</v>
      </c>
      <c r="R8653" s="2" t="s">
        <v>1135</v>
      </c>
      <c r="S8653" s="1">
        <v>14.19</v>
      </c>
      <c r="T8653" s="1">
        <v>3</v>
      </c>
      <c r="U8653" s="1">
        <v>0</v>
      </c>
      <c r="V8653" s="5">
        <v>5.5340999999999996</v>
      </c>
    </row>
    <row r="8654" spans="1:22" ht="15" thickBot="1" x14ac:dyDescent="0.35">
      <c r="A8654" s="4">
        <v>8653</v>
      </c>
      <c r="B8654" s="2" t="s">
        <v>10161</v>
      </c>
      <c r="C8654" s="1">
        <v>2011</v>
      </c>
      <c r="D8654" s="3">
        <v>40799</v>
      </c>
      <c r="E8654" s="3">
        <v>40799</v>
      </c>
      <c r="F8654" s="2" t="s">
        <v>1290</v>
      </c>
      <c r="G8654" s="2" t="s">
        <v>2178</v>
      </c>
      <c r="H8654" s="2" t="s">
        <v>2179</v>
      </c>
      <c r="I8654" s="2" t="s">
        <v>26</v>
      </c>
      <c r="J8654" s="2" t="s">
        <v>27</v>
      </c>
      <c r="K8654" s="2" t="s">
        <v>95</v>
      </c>
      <c r="L8654" s="2" t="s">
        <v>96</v>
      </c>
      <c r="M8654" s="1">
        <v>98103</v>
      </c>
      <c r="N8654" s="2" t="s">
        <v>44</v>
      </c>
      <c r="O8654" s="2" t="s">
        <v>1949</v>
      </c>
      <c r="P8654" s="2" t="s">
        <v>46</v>
      </c>
      <c r="Q8654" s="2" t="s">
        <v>578</v>
      </c>
      <c r="R8654" s="2" t="s">
        <v>1950</v>
      </c>
      <c r="S8654" s="1">
        <v>7.3</v>
      </c>
      <c r="T8654" s="1">
        <v>2</v>
      </c>
      <c r="U8654" s="1">
        <v>0</v>
      </c>
      <c r="V8654" s="5">
        <v>2.19</v>
      </c>
    </row>
    <row r="8655" spans="1:22" ht="15" thickBot="1" x14ac:dyDescent="0.35">
      <c r="A8655" s="4">
        <v>8654</v>
      </c>
      <c r="B8655" s="2" t="s">
        <v>10161</v>
      </c>
      <c r="C8655" s="1">
        <v>2011</v>
      </c>
      <c r="D8655" s="3">
        <v>40799</v>
      </c>
      <c r="E8655" s="3">
        <v>40799</v>
      </c>
      <c r="F8655" s="2" t="s">
        <v>1290</v>
      </c>
      <c r="G8655" s="2" t="s">
        <v>2178</v>
      </c>
      <c r="H8655" s="2" t="s">
        <v>2179</v>
      </c>
      <c r="I8655" s="2" t="s">
        <v>26</v>
      </c>
      <c r="J8655" s="2" t="s">
        <v>27</v>
      </c>
      <c r="K8655" s="2" t="s">
        <v>95</v>
      </c>
      <c r="L8655" s="2" t="s">
        <v>96</v>
      </c>
      <c r="M8655" s="1">
        <v>98103</v>
      </c>
      <c r="N8655" s="2" t="s">
        <v>44</v>
      </c>
      <c r="O8655" s="2" t="s">
        <v>2298</v>
      </c>
      <c r="P8655" s="2" t="s">
        <v>71</v>
      </c>
      <c r="Q8655" s="2" t="s">
        <v>161</v>
      </c>
      <c r="R8655" s="2" t="s">
        <v>2299</v>
      </c>
      <c r="S8655" s="1">
        <v>199.98</v>
      </c>
      <c r="T8655" s="1">
        <v>2</v>
      </c>
      <c r="U8655" s="1">
        <v>0</v>
      </c>
      <c r="V8655" s="5">
        <v>75.992400000000004</v>
      </c>
    </row>
    <row r="8656" spans="1:22" ht="15" thickBot="1" x14ac:dyDescent="0.35">
      <c r="A8656" s="4">
        <v>8655</v>
      </c>
      <c r="B8656" s="2" t="s">
        <v>10161</v>
      </c>
      <c r="C8656" s="1">
        <v>2011</v>
      </c>
      <c r="D8656" s="3">
        <v>40799</v>
      </c>
      <c r="E8656" s="3">
        <v>40799</v>
      </c>
      <c r="F8656" s="2" t="s">
        <v>1290</v>
      </c>
      <c r="G8656" s="2" t="s">
        <v>2178</v>
      </c>
      <c r="H8656" s="2" t="s">
        <v>2179</v>
      </c>
      <c r="I8656" s="2" t="s">
        <v>26</v>
      </c>
      <c r="J8656" s="2" t="s">
        <v>27</v>
      </c>
      <c r="K8656" s="2" t="s">
        <v>95</v>
      </c>
      <c r="L8656" s="2" t="s">
        <v>96</v>
      </c>
      <c r="M8656" s="1">
        <v>98103</v>
      </c>
      <c r="N8656" s="2" t="s">
        <v>44</v>
      </c>
      <c r="O8656" s="2" t="s">
        <v>6509</v>
      </c>
      <c r="P8656" s="2" t="s">
        <v>71</v>
      </c>
      <c r="Q8656" s="2" t="s">
        <v>161</v>
      </c>
      <c r="R8656" s="2" t="s">
        <v>6510</v>
      </c>
      <c r="S8656" s="1">
        <v>144.96</v>
      </c>
      <c r="T8656" s="1">
        <v>4</v>
      </c>
      <c r="U8656" s="1">
        <v>0</v>
      </c>
      <c r="V8656" s="5">
        <v>60.883200000000002</v>
      </c>
    </row>
    <row r="8657" spans="1:22" ht="15" thickBot="1" x14ac:dyDescent="0.35">
      <c r="A8657" s="4">
        <v>8656</v>
      </c>
      <c r="B8657" s="2" t="s">
        <v>10161</v>
      </c>
      <c r="C8657" s="1">
        <v>2011</v>
      </c>
      <c r="D8657" s="3">
        <v>40799</v>
      </c>
      <c r="E8657" s="3">
        <v>40799</v>
      </c>
      <c r="F8657" s="2" t="s">
        <v>1290</v>
      </c>
      <c r="G8657" s="2" t="s">
        <v>2178</v>
      </c>
      <c r="H8657" s="2" t="s">
        <v>2179</v>
      </c>
      <c r="I8657" s="2" t="s">
        <v>26</v>
      </c>
      <c r="J8657" s="2" t="s">
        <v>27</v>
      </c>
      <c r="K8657" s="2" t="s">
        <v>95</v>
      </c>
      <c r="L8657" s="2" t="s">
        <v>96</v>
      </c>
      <c r="M8657" s="1">
        <v>98103</v>
      </c>
      <c r="N8657" s="2" t="s">
        <v>44</v>
      </c>
      <c r="O8657" s="2" t="s">
        <v>3984</v>
      </c>
      <c r="P8657" s="2" t="s">
        <v>71</v>
      </c>
      <c r="Q8657" s="2" t="s">
        <v>161</v>
      </c>
      <c r="R8657" s="2" t="s">
        <v>3985</v>
      </c>
      <c r="S8657" s="1">
        <v>118</v>
      </c>
      <c r="T8657" s="1">
        <v>2</v>
      </c>
      <c r="U8657" s="1">
        <v>0</v>
      </c>
      <c r="V8657" s="5">
        <v>20.059999999999999</v>
      </c>
    </row>
    <row r="8658" spans="1:22" ht="15" thickBot="1" x14ac:dyDescent="0.35">
      <c r="A8658" s="4">
        <v>8657</v>
      </c>
      <c r="B8658" s="2" t="s">
        <v>10161</v>
      </c>
      <c r="C8658" s="1">
        <v>2011</v>
      </c>
      <c r="D8658" s="3">
        <v>40799</v>
      </c>
      <c r="E8658" s="3">
        <v>40799</v>
      </c>
      <c r="F8658" s="2" t="s">
        <v>1290</v>
      </c>
      <c r="G8658" s="2" t="s">
        <v>2178</v>
      </c>
      <c r="H8658" s="2" t="s">
        <v>2179</v>
      </c>
      <c r="I8658" s="2" t="s">
        <v>26</v>
      </c>
      <c r="J8658" s="2" t="s">
        <v>27</v>
      </c>
      <c r="K8658" s="2" t="s">
        <v>95</v>
      </c>
      <c r="L8658" s="2" t="s">
        <v>96</v>
      </c>
      <c r="M8658" s="1">
        <v>98103</v>
      </c>
      <c r="N8658" s="2" t="s">
        <v>44</v>
      </c>
      <c r="O8658" s="2" t="s">
        <v>6005</v>
      </c>
      <c r="P8658" s="2" t="s">
        <v>46</v>
      </c>
      <c r="Q8658" s="2" t="s">
        <v>90</v>
      </c>
      <c r="R8658" s="2" t="s">
        <v>6006</v>
      </c>
      <c r="S8658" s="1">
        <v>48.94</v>
      </c>
      <c r="T8658" s="1">
        <v>1</v>
      </c>
      <c r="U8658" s="1">
        <v>0</v>
      </c>
      <c r="V8658" s="5">
        <v>24.47</v>
      </c>
    </row>
    <row r="8659" spans="1:22" ht="15" thickBot="1" x14ac:dyDescent="0.35">
      <c r="A8659" s="4">
        <v>8658</v>
      </c>
      <c r="B8659" s="2" t="s">
        <v>10161</v>
      </c>
      <c r="C8659" s="1">
        <v>2011</v>
      </c>
      <c r="D8659" s="3">
        <v>40799</v>
      </c>
      <c r="E8659" s="3">
        <v>40799</v>
      </c>
      <c r="F8659" s="2" t="s">
        <v>1290</v>
      </c>
      <c r="G8659" s="2" t="s">
        <v>2178</v>
      </c>
      <c r="H8659" s="2" t="s">
        <v>2179</v>
      </c>
      <c r="I8659" s="2" t="s">
        <v>26</v>
      </c>
      <c r="J8659" s="2" t="s">
        <v>27</v>
      </c>
      <c r="K8659" s="2" t="s">
        <v>95</v>
      </c>
      <c r="L8659" s="2" t="s">
        <v>96</v>
      </c>
      <c r="M8659" s="1">
        <v>98103</v>
      </c>
      <c r="N8659" s="2" t="s">
        <v>44</v>
      </c>
      <c r="O8659" s="2" t="s">
        <v>4815</v>
      </c>
      <c r="P8659" s="2" t="s">
        <v>46</v>
      </c>
      <c r="Q8659" s="2" t="s">
        <v>78</v>
      </c>
      <c r="R8659" s="2" t="s">
        <v>4816</v>
      </c>
      <c r="S8659" s="1">
        <v>22.66</v>
      </c>
      <c r="T8659" s="1">
        <v>2</v>
      </c>
      <c r="U8659" s="1">
        <v>0</v>
      </c>
      <c r="V8659" s="5">
        <v>9.7438000000000002</v>
      </c>
    </row>
    <row r="8660" spans="1:22" ht="15" thickBot="1" x14ac:dyDescent="0.35">
      <c r="A8660" s="4">
        <v>8659</v>
      </c>
      <c r="B8660" s="2" t="s">
        <v>10162</v>
      </c>
      <c r="C8660" s="1">
        <v>2013</v>
      </c>
      <c r="D8660" s="3">
        <v>41447</v>
      </c>
      <c r="E8660" s="3">
        <v>41451</v>
      </c>
      <c r="F8660" s="2" t="s">
        <v>50</v>
      </c>
      <c r="G8660" s="2" t="s">
        <v>343</v>
      </c>
      <c r="H8660" s="2" t="s">
        <v>344</v>
      </c>
      <c r="I8660" s="2" t="s">
        <v>41</v>
      </c>
      <c r="J8660" s="2" t="s">
        <v>27</v>
      </c>
      <c r="K8660" s="2" t="s">
        <v>303</v>
      </c>
      <c r="L8660" s="2" t="s">
        <v>211</v>
      </c>
      <c r="M8660" s="1">
        <v>60623</v>
      </c>
      <c r="N8660" s="2" t="s">
        <v>105</v>
      </c>
      <c r="O8660" s="2" t="s">
        <v>3168</v>
      </c>
      <c r="P8660" s="2" t="s">
        <v>46</v>
      </c>
      <c r="Q8660" s="2" t="s">
        <v>75</v>
      </c>
      <c r="R8660" s="2" t="s">
        <v>3169</v>
      </c>
      <c r="S8660" s="1">
        <v>0.83599999999999997</v>
      </c>
      <c r="T8660" s="1">
        <v>1</v>
      </c>
      <c r="U8660" s="1">
        <v>0.8</v>
      </c>
      <c r="V8660" s="5">
        <v>-1.3375999999999999</v>
      </c>
    </row>
    <row r="8661" spans="1:22" ht="15" thickBot="1" x14ac:dyDescent="0.35">
      <c r="A8661" s="4">
        <v>8660</v>
      </c>
      <c r="B8661" s="2" t="s">
        <v>10163</v>
      </c>
      <c r="C8661" s="1">
        <v>2013</v>
      </c>
      <c r="D8661" s="3">
        <v>41521</v>
      </c>
      <c r="E8661" s="3">
        <v>41526</v>
      </c>
      <c r="F8661" s="2" t="s">
        <v>50</v>
      </c>
      <c r="G8661" s="2" t="s">
        <v>5173</v>
      </c>
      <c r="H8661" s="2" t="s">
        <v>5174</v>
      </c>
      <c r="I8661" s="2" t="s">
        <v>41</v>
      </c>
      <c r="J8661" s="2" t="s">
        <v>27</v>
      </c>
      <c r="K8661" s="2" t="s">
        <v>1007</v>
      </c>
      <c r="L8661" s="2" t="s">
        <v>498</v>
      </c>
      <c r="M8661" s="1">
        <v>45231</v>
      </c>
      <c r="N8661" s="2" t="s">
        <v>148</v>
      </c>
      <c r="O8661" s="2" t="s">
        <v>5830</v>
      </c>
      <c r="P8661" s="2" t="s">
        <v>46</v>
      </c>
      <c r="Q8661" s="2" t="s">
        <v>90</v>
      </c>
      <c r="R8661" s="2" t="s">
        <v>5831</v>
      </c>
      <c r="S8661" s="1">
        <v>30.96</v>
      </c>
      <c r="T8661" s="1">
        <v>6</v>
      </c>
      <c r="U8661" s="1">
        <v>0.2</v>
      </c>
      <c r="V8661" s="5">
        <v>11.223000000000001</v>
      </c>
    </row>
    <row r="8662" spans="1:22" ht="15" thickBot="1" x14ac:dyDescent="0.35">
      <c r="A8662" s="4">
        <v>8661</v>
      </c>
      <c r="B8662" s="2" t="s">
        <v>10164</v>
      </c>
      <c r="C8662" s="1">
        <v>2014</v>
      </c>
      <c r="D8662" s="3">
        <v>41969</v>
      </c>
      <c r="E8662" s="3">
        <v>41974</v>
      </c>
      <c r="F8662" s="2" t="s">
        <v>50</v>
      </c>
      <c r="G8662" s="2" t="s">
        <v>4376</v>
      </c>
      <c r="H8662" s="2" t="s">
        <v>4377</v>
      </c>
      <c r="I8662" s="2" t="s">
        <v>26</v>
      </c>
      <c r="J8662" s="2" t="s">
        <v>27</v>
      </c>
      <c r="K8662" s="2" t="s">
        <v>53</v>
      </c>
      <c r="L8662" s="2" t="s">
        <v>54</v>
      </c>
      <c r="M8662" s="1">
        <v>33311</v>
      </c>
      <c r="N8662" s="2" t="s">
        <v>30</v>
      </c>
      <c r="O8662" s="2" t="s">
        <v>4408</v>
      </c>
      <c r="P8662" s="2" t="s">
        <v>32</v>
      </c>
      <c r="Q8662" s="2" t="s">
        <v>33</v>
      </c>
      <c r="R8662" s="2" t="s">
        <v>4409</v>
      </c>
      <c r="S8662" s="1">
        <v>723.92</v>
      </c>
      <c r="T8662" s="1">
        <v>5</v>
      </c>
      <c r="U8662" s="1">
        <v>0.2</v>
      </c>
      <c r="V8662" s="5">
        <v>-81.441000000000003</v>
      </c>
    </row>
    <row r="8663" spans="1:22" ht="15" thickBot="1" x14ac:dyDescent="0.35">
      <c r="A8663" s="4">
        <v>8662</v>
      </c>
      <c r="B8663" s="2" t="s">
        <v>10165</v>
      </c>
      <c r="C8663" s="1">
        <v>2012</v>
      </c>
      <c r="D8663" s="3">
        <v>41041</v>
      </c>
      <c r="E8663" s="3">
        <v>41046</v>
      </c>
      <c r="F8663" s="2" t="s">
        <v>50</v>
      </c>
      <c r="G8663" s="2" t="s">
        <v>4261</v>
      </c>
      <c r="H8663" s="2" t="s">
        <v>4262</v>
      </c>
      <c r="I8663" s="2" t="s">
        <v>26</v>
      </c>
      <c r="J8663" s="2" t="s">
        <v>27</v>
      </c>
      <c r="K8663" s="2" t="s">
        <v>184</v>
      </c>
      <c r="L8663" s="2" t="s">
        <v>104</v>
      </c>
      <c r="M8663" s="1">
        <v>77041</v>
      </c>
      <c r="N8663" s="2" t="s">
        <v>105</v>
      </c>
      <c r="O8663" s="2" t="s">
        <v>7406</v>
      </c>
      <c r="P8663" s="2" t="s">
        <v>32</v>
      </c>
      <c r="Q8663" s="2" t="s">
        <v>65</v>
      </c>
      <c r="R8663" s="2" t="s">
        <v>7407</v>
      </c>
      <c r="S8663" s="1">
        <v>21.968</v>
      </c>
      <c r="T8663" s="1">
        <v>4</v>
      </c>
      <c r="U8663" s="1">
        <v>0.6</v>
      </c>
      <c r="V8663" s="5">
        <v>-15.9268</v>
      </c>
    </row>
    <row r="8664" spans="1:22" ht="15" thickBot="1" x14ac:dyDescent="0.35">
      <c r="A8664" s="4">
        <v>8663</v>
      </c>
      <c r="B8664" s="2" t="s">
        <v>10165</v>
      </c>
      <c r="C8664" s="1">
        <v>2012</v>
      </c>
      <c r="D8664" s="3">
        <v>41041</v>
      </c>
      <c r="E8664" s="3">
        <v>41046</v>
      </c>
      <c r="F8664" s="2" t="s">
        <v>50</v>
      </c>
      <c r="G8664" s="2" t="s">
        <v>4261</v>
      </c>
      <c r="H8664" s="2" t="s">
        <v>4262</v>
      </c>
      <c r="I8664" s="2" t="s">
        <v>26</v>
      </c>
      <c r="J8664" s="2" t="s">
        <v>27</v>
      </c>
      <c r="K8664" s="2" t="s">
        <v>184</v>
      </c>
      <c r="L8664" s="2" t="s">
        <v>104</v>
      </c>
      <c r="M8664" s="1">
        <v>77041</v>
      </c>
      <c r="N8664" s="2" t="s">
        <v>105</v>
      </c>
      <c r="O8664" s="2" t="s">
        <v>3748</v>
      </c>
      <c r="P8664" s="2" t="s">
        <v>71</v>
      </c>
      <c r="Q8664" s="2" t="s">
        <v>72</v>
      </c>
      <c r="R8664" s="2" t="s">
        <v>3749</v>
      </c>
      <c r="S8664" s="1">
        <v>619.15200000000004</v>
      </c>
      <c r="T8664" s="1">
        <v>6</v>
      </c>
      <c r="U8664" s="1">
        <v>0.2</v>
      </c>
      <c r="V8664" s="5">
        <v>69.654600000000002</v>
      </c>
    </row>
    <row r="8665" spans="1:22" ht="15" thickBot="1" x14ac:dyDescent="0.35">
      <c r="A8665" s="4">
        <v>8664</v>
      </c>
      <c r="B8665" s="2" t="s">
        <v>10165</v>
      </c>
      <c r="C8665" s="1">
        <v>2012</v>
      </c>
      <c r="D8665" s="3">
        <v>41041</v>
      </c>
      <c r="E8665" s="3">
        <v>41046</v>
      </c>
      <c r="F8665" s="2" t="s">
        <v>50</v>
      </c>
      <c r="G8665" s="2" t="s">
        <v>4261</v>
      </c>
      <c r="H8665" s="2" t="s">
        <v>4262</v>
      </c>
      <c r="I8665" s="2" t="s">
        <v>26</v>
      </c>
      <c r="J8665" s="2" t="s">
        <v>27</v>
      </c>
      <c r="K8665" s="2" t="s">
        <v>184</v>
      </c>
      <c r="L8665" s="2" t="s">
        <v>104</v>
      </c>
      <c r="M8665" s="1">
        <v>77041</v>
      </c>
      <c r="N8665" s="2" t="s">
        <v>105</v>
      </c>
      <c r="O8665" s="2" t="s">
        <v>2344</v>
      </c>
      <c r="P8665" s="2" t="s">
        <v>46</v>
      </c>
      <c r="Q8665" s="2" t="s">
        <v>90</v>
      </c>
      <c r="R8665" s="2" t="s">
        <v>2345</v>
      </c>
      <c r="S8665" s="1">
        <v>127.904</v>
      </c>
      <c r="T8665" s="1">
        <v>7</v>
      </c>
      <c r="U8665" s="1">
        <v>0.2</v>
      </c>
      <c r="V8665" s="5">
        <v>41.568800000000003</v>
      </c>
    </row>
    <row r="8666" spans="1:22" ht="15" thickBot="1" x14ac:dyDescent="0.35">
      <c r="A8666" s="4">
        <v>8665</v>
      </c>
      <c r="B8666" s="2" t="s">
        <v>10166</v>
      </c>
      <c r="C8666" s="1">
        <v>2014</v>
      </c>
      <c r="D8666" s="3">
        <v>41729</v>
      </c>
      <c r="E8666" s="3">
        <v>41731</v>
      </c>
      <c r="F8666" s="2" t="s">
        <v>23</v>
      </c>
      <c r="G8666" s="2" t="s">
        <v>2243</v>
      </c>
      <c r="H8666" s="2" t="s">
        <v>2244</v>
      </c>
      <c r="I8666" s="2" t="s">
        <v>26</v>
      </c>
      <c r="J8666" s="2" t="s">
        <v>27</v>
      </c>
      <c r="K8666" s="2" t="s">
        <v>1119</v>
      </c>
      <c r="L8666" s="2" t="s">
        <v>43</v>
      </c>
      <c r="M8666" s="1">
        <v>90712</v>
      </c>
      <c r="N8666" s="2" t="s">
        <v>44</v>
      </c>
      <c r="O8666" s="2" t="s">
        <v>4628</v>
      </c>
      <c r="P8666" s="2" t="s">
        <v>32</v>
      </c>
      <c r="Q8666" s="2" t="s">
        <v>65</v>
      </c>
      <c r="R8666" s="2" t="s">
        <v>4629</v>
      </c>
      <c r="S8666" s="1">
        <v>94.2</v>
      </c>
      <c r="T8666" s="1">
        <v>5</v>
      </c>
      <c r="U8666" s="1">
        <v>0</v>
      </c>
      <c r="V8666" s="5">
        <v>39.564</v>
      </c>
    </row>
    <row r="8667" spans="1:22" ht="15" thickBot="1" x14ac:dyDescent="0.35">
      <c r="A8667" s="4">
        <v>8666</v>
      </c>
      <c r="B8667" s="2" t="s">
        <v>10167</v>
      </c>
      <c r="C8667" s="1">
        <v>2013</v>
      </c>
      <c r="D8667" s="3">
        <v>41596</v>
      </c>
      <c r="E8667" s="3">
        <v>41597</v>
      </c>
      <c r="F8667" s="2" t="s">
        <v>188</v>
      </c>
      <c r="G8667" s="2" t="s">
        <v>6656</v>
      </c>
      <c r="H8667" s="2" t="s">
        <v>6657</v>
      </c>
      <c r="I8667" s="2" t="s">
        <v>102</v>
      </c>
      <c r="J8667" s="2" t="s">
        <v>27</v>
      </c>
      <c r="K8667" s="2" t="s">
        <v>127</v>
      </c>
      <c r="L8667" s="2" t="s">
        <v>43</v>
      </c>
      <c r="M8667" s="1">
        <v>94122</v>
      </c>
      <c r="N8667" s="2" t="s">
        <v>44</v>
      </c>
      <c r="O8667" s="2" t="s">
        <v>2173</v>
      </c>
      <c r="P8667" s="2" t="s">
        <v>46</v>
      </c>
      <c r="Q8667" s="2" t="s">
        <v>578</v>
      </c>
      <c r="R8667" s="2" t="s">
        <v>2174</v>
      </c>
      <c r="S8667" s="1">
        <v>49.5</v>
      </c>
      <c r="T8667" s="1">
        <v>5</v>
      </c>
      <c r="U8667" s="1">
        <v>0</v>
      </c>
      <c r="V8667" s="5">
        <v>13.365</v>
      </c>
    </row>
    <row r="8668" spans="1:22" ht="15" thickBot="1" x14ac:dyDescent="0.35">
      <c r="A8668" s="4">
        <v>8667</v>
      </c>
      <c r="B8668" s="2" t="s">
        <v>10168</v>
      </c>
      <c r="C8668" s="1">
        <v>2013</v>
      </c>
      <c r="D8668" s="3">
        <v>41639</v>
      </c>
      <c r="E8668" s="3">
        <v>41642</v>
      </c>
      <c r="F8668" s="2" t="s">
        <v>188</v>
      </c>
      <c r="G8668" s="2" t="s">
        <v>10169</v>
      </c>
      <c r="H8668" s="2" t="s">
        <v>10170</v>
      </c>
      <c r="I8668" s="2" t="s">
        <v>41</v>
      </c>
      <c r="J8668" s="2" t="s">
        <v>27</v>
      </c>
      <c r="K8668" s="2" t="s">
        <v>146</v>
      </c>
      <c r="L8668" s="2" t="s">
        <v>147</v>
      </c>
      <c r="M8668" s="1">
        <v>19140</v>
      </c>
      <c r="N8668" s="2" t="s">
        <v>148</v>
      </c>
      <c r="O8668" s="2" t="s">
        <v>6806</v>
      </c>
      <c r="P8668" s="2" t="s">
        <v>46</v>
      </c>
      <c r="Q8668" s="2" t="s">
        <v>68</v>
      </c>
      <c r="R8668" s="2" t="s">
        <v>6807</v>
      </c>
      <c r="S8668" s="1">
        <v>16.52</v>
      </c>
      <c r="T8668" s="1">
        <v>5</v>
      </c>
      <c r="U8668" s="1">
        <v>0.2</v>
      </c>
      <c r="V8668" s="5">
        <v>1.6519999999999999</v>
      </c>
    </row>
    <row r="8669" spans="1:22" ht="15" thickBot="1" x14ac:dyDescent="0.35">
      <c r="A8669" s="4">
        <v>8668</v>
      </c>
      <c r="B8669" s="2" t="s">
        <v>10171</v>
      </c>
      <c r="C8669" s="1">
        <v>2013</v>
      </c>
      <c r="D8669" s="3">
        <v>41631</v>
      </c>
      <c r="E8669" s="3">
        <v>41633</v>
      </c>
      <c r="F8669" s="2" t="s">
        <v>23</v>
      </c>
      <c r="G8669" s="2" t="s">
        <v>4443</v>
      </c>
      <c r="H8669" s="2" t="s">
        <v>4444</v>
      </c>
      <c r="I8669" s="2" t="s">
        <v>102</v>
      </c>
      <c r="J8669" s="2" t="s">
        <v>27</v>
      </c>
      <c r="K8669" s="2" t="s">
        <v>95</v>
      </c>
      <c r="L8669" s="2" t="s">
        <v>96</v>
      </c>
      <c r="M8669" s="1">
        <v>98115</v>
      </c>
      <c r="N8669" s="2" t="s">
        <v>44</v>
      </c>
      <c r="O8669" s="2" t="s">
        <v>673</v>
      </c>
      <c r="P8669" s="2" t="s">
        <v>46</v>
      </c>
      <c r="Q8669" s="2" t="s">
        <v>75</v>
      </c>
      <c r="R8669" s="2" t="s">
        <v>674</v>
      </c>
      <c r="S8669" s="1">
        <v>55.36</v>
      </c>
      <c r="T8669" s="1">
        <v>4</v>
      </c>
      <c r="U8669" s="1">
        <v>0.2</v>
      </c>
      <c r="V8669" s="5">
        <v>19.376000000000001</v>
      </c>
    </row>
    <row r="8670" spans="1:22" ht="15" thickBot="1" x14ac:dyDescent="0.35">
      <c r="A8670" s="4">
        <v>8669</v>
      </c>
      <c r="B8670" s="2" t="s">
        <v>10171</v>
      </c>
      <c r="C8670" s="1">
        <v>2013</v>
      </c>
      <c r="D8670" s="3">
        <v>41631</v>
      </c>
      <c r="E8670" s="3">
        <v>41633</v>
      </c>
      <c r="F8670" s="2" t="s">
        <v>23</v>
      </c>
      <c r="G8670" s="2" t="s">
        <v>4443</v>
      </c>
      <c r="H8670" s="2" t="s">
        <v>4444</v>
      </c>
      <c r="I8670" s="2" t="s">
        <v>102</v>
      </c>
      <c r="J8670" s="2" t="s">
        <v>27</v>
      </c>
      <c r="K8670" s="2" t="s">
        <v>95</v>
      </c>
      <c r="L8670" s="2" t="s">
        <v>96</v>
      </c>
      <c r="M8670" s="1">
        <v>98115</v>
      </c>
      <c r="N8670" s="2" t="s">
        <v>44</v>
      </c>
      <c r="O8670" s="2" t="s">
        <v>7802</v>
      </c>
      <c r="P8670" s="2" t="s">
        <v>71</v>
      </c>
      <c r="Q8670" s="2" t="s">
        <v>682</v>
      </c>
      <c r="R8670" s="2" t="s">
        <v>7803</v>
      </c>
      <c r="S8670" s="1">
        <v>11.56</v>
      </c>
      <c r="T8670" s="1">
        <v>1</v>
      </c>
      <c r="U8670" s="1">
        <v>0.2</v>
      </c>
      <c r="V8670" s="5">
        <v>3.7570000000000001</v>
      </c>
    </row>
    <row r="8671" spans="1:22" ht="15" thickBot="1" x14ac:dyDescent="0.35">
      <c r="A8671" s="4">
        <v>8670</v>
      </c>
      <c r="B8671" s="2" t="s">
        <v>10172</v>
      </c>
      <c r="C8671" s="1">
        <v>2012</v>
      </c>
      <c r="D8671" s="3">
        <v>41263</v>
      </c>
      <c r="E8671" s="3">
        <v>41268</v>
      </c>
      <c r="F8671" s="2" t="s">
        <v>23</v>
      </c>
      <c r="G8671" s="2" t="s">
        <v>4042</v>
      </c>
      <c r="H8671" s="2" t="s">
        <v>4043</v>
      </c>
      <c r="I8671" s="2" t="s">
        <v>26</v>
      </c>
      <c r="J8671" s="2" t="s">
        <v>27</v>
      </c>
      <c r="K8671" s="2" t="s">
        <v>42</v>
      </c>
      <c r="L8671" s="2" t="s">
        <v>43</v>
      </c>
      <c r="M8671" s="1">
        <v>90036</v>
      </c>
      <c r="N8671" s="2" t="s">
        <v>44</v>
      </c>
      <c r="O8671" s="2" t="s">
        <v>4450</v>
      </c>
      <c r="P8671" s="2" t="s">
        <v>46</v>
      </c>
      <c r="Q8671" s="2" t="s">
        <v>90</v>
      </c>
      <c r="R8671" s="2" t="s">
        <v>186</v>
      </c>
      <c r="S8671" s="1">
        <v>17.12</v>
      </c>
      <c r="T8671" s="1">
        <v>4</v>
      </c>
      <c r="U8671" s="1">
        <v>0</v>
      </c>
      <c r="V8671" s="5">
        <v>7.7039999999999997</v>
      </c>
    </row>
    <row r="8672" spans="1:22" ht="15" thickBot="1" x14ac:dyDescent="0.35">
      <c r="A8672" s="4">
        <v>8671</v>
      </c>
      <c r="B8672" s="2" t="s">
        <v>10173</v>
      </c>
      <c r="C8672" s="1">
        <v>2011</v>
      </c>
      <c r="D8672" s="3">
        <v>40904</v>
      </c>
      <c r="E8672" s="3">
        <v>40909</v>
      </c>
      <c r="F8672" s="2" t="s">
        <v>23</v>
      </c>
      <c r="G8672" s="2" t="s">
        <v>407</v>
      </c>
      <c r="H8672" s="2" t="s">
        <v>408</v>
      </c>
      <c r="I8672" s="2" t="s">
        <v>26</v>
      </c>
      <c r="J8672" s="2" t="s">
        <v>27</v>
      </c>
      <c r="K8672" s="2" t="s">
        <v>2180</v>
      </c>
      <c r="L8672" s="2" t="s">
        <v>498</v>
      </c>
      <c r="M8672" s="1">
        <v>44105</v>
      </c>
      <c r="N8672" s="2" t="s">
        <v>148</v>
      </c>
      <c r="O8672" s="2" t="s">
        <v>7014</v>
      </c>
      <c r="P8672" s="2" t="s">
        <v>32</v>
      </c>
      <c r="Q8672" s="2" t="s">
        <v>65</v>
      </c>
      <c r="R8672" s="2" t="s">
        <v>7015</v>
      </c>
      <c r="S8672" s="1">
        <v>182.352</v>
      </c>
      <c r="T8672" s="1">
        <v>3</v>
      </c>
      <c r="U8672" s="1">
        <v>0.2</v>
      </c>
      <c r="V8672" s="5">
        <v>-18.235199999999999</v>
      </c>
    </row>
    <row r="8673" spans="1:22" ht="15" thickBot="1" x14ac:dyDescent="0.35">
      <c r="A8673" s="4">
        <v>8672</v>
      </c>
      <c r="B8673" s="2" t="s">
        <v>10173</v>
      </c>
      <c r="C8673" s="1">
        <v>2011</v>
      </c>
      <c r="D8673" s="3">
        <v>40904</v>
      </c>
      <c r="E8673" s="3">
        <v>40909</v>
      </c>
      <c r="F8673" s="2" t="s">
        <v>23</v>
      </c>
      <c r="G8673" s="2" t="s">
        <v>407</v>
      </c>
      <c r="H8673" s="2" t="s">
        <v>408</v>
      </c>
      <c r="I8673" s="2" t="s">
        <v>26</v>
      </c>
      <c r="J8673" s="2" t="s">
        <v>27</v>
      </c>
      <c r="K8673" s="2" t="s">
        <v>2180</v>
      </c>
      <c r="L8673" s="2" t="s">
        <v>498</v>
      </c>
      <c r="M8673" s="1">
        <v>44105</v>
      </c>
      <c r="N8673" s="2" t="s">
        <v>148</v>
      </c>
      <c r="O8673" s="2" t="s">
        <v>969</v>
      </c>
      <c r="P8673" s="2" t="s">
        <v>46</v>
      </c>
      <c r="Q8673" s="2" t="s">
        <v>59</v>
      </c>
      <c r="R8673" s="2" t="s">
        <v>970</v>
      </c>
      <c r="S8673" s="1">
        <v>118.16</v>
      </c>
      <c r="T8673" s="1">
        <v>2</v>
      </c>
      <c r="U8673" s="1">
        <v>0.2</v>
      </c>
      <c r="V8673" s="5">
        <v>-25.109000000000002</v>
      </c>
    </row>
    <row r="8674" spans="1:22" ht="15" thickBot="1" x14ac:dyDescent="0.35">
      <c r="A8674" s="4">
        <v>8673</v>
      </c>
      <c r="B8674" s="2" t="s">
        <v>10174</v>
      </c>
      <c r="C8674" s="1">
        <v>2014</v>
      </c>
      <c r="D8674" s="3">
        <v>41687</v>
      </c>
      <c r="E8674" s="3">
        <v>41692</v>
      </c>
      <c r="F8674" s="2" t="s">
        <v>50</v>
      </c>
      <c r="G8674" s="2" t="s">
        <v>4869</v>
      </c>
      <c r="H8674" s="2" t="s">
        <v>4870</v>
      </c>
      <c r="I8674" s="2" t="s">
        <v>26</v>
      </c>
      <c r="J8674" s="2" t="s">
        <v>27</v>
      </c>
      <c r="K8674" s="2" t="s">
        <v>357</v>
      </c>
      <c r="L8674" s="2" t="s">
        <v>211</v>
      </c>
      <c r="M8674" s="1">
        <v>62521</v>
      </c>
      <c r="N8674" s="2" t="s">
        <v>105</v>
      </c>
      <c r="O8674" s="2" t="s">
        <v>1090</v>
      </c>
      <c r="P8674" s="2" t="s">
        <v>46</v>
      </c>
      <c r="Q8674" s="2" t="s">
        <v>269</v>
      </c>
      <c r="R8674" s="2" t="s">
        <v>1091</v>
      </c>
      <c r="S8674" s="1">
        <v>18.367999999999999</v>
      </c>
      <c r="T8674" s="1">
        <v>2</v>
      </c>
      <c r="U8674" s="1">
        <v>0.2</v>
      </c>
      <c r="V8674" s="5">
        <v>6.1992000000000003</v>
      </c>
    </row>
    <row r="8675" spans="1:22" ht="15" thickBot="1" x14ac:dyDescent="0.35">
      <c r="A8675" s="4">
        <v>8674</v>
      </c>
      <c r="B8675" s="2" t="s">
        <v>10174</v>
      </c>
      <c r="C8675" s="1">
        <v>2014</v>
      </c>
      <c r="D8675" s="3">
        <v>41687</v>
      </c>
      <c r="E8675" s="3">
        <v>41692</v>
      </c>
      <c r="F8675" s="2" t="s">
        <v>50</v>
      </c>
      <c r="G8675" s="2" t="s">
        <v>4869</v>
      </c>
      <c r="H8675" s="2" t="s">
        <v>4870</v>
      </c>
      <c r="I8675" s="2" t="s">
        <v>26</v>
      </c>
      <c r="J8675" s="2" t="s">
        <v>27</v>
      </c>
      <c r="K8675" s="2" t="s">
        <v>357</v>
      </c>
      <c r="L8675" s="2" t="s">
        <v>211</v>
      </c>
      <c r="M8675" s="1">
        <v>62521</v>
      </c>
      <c r="N8675" s="2" t="s">
        <v>105</v>
      </c>
      <c r="O8675" s="2" t="s">
        <v>533</v>
      </c>
      <c r="P8675" s="2" t="s">
        <v>32</v>
      </c>
      <c r="Q8675" s="2" t="s">
        <v>36</v>
      </c>
      <c r="R8675" s="2" t="s">
        <v>534</v>
      </c>
      <c r="S8675" s="1">
        <v>600.55799999999999</v>
      </c>
      <c r="T8675" s="1">
        <v>3</v>
      </c>
      <c r="U8675" s="1">
        <v>0.3</v>
      </c>
      <c r="V8675" s="5">
        <v>-8.5793999999999997</v>
      </c>
    </row>
    <row r="8676" spans="1:22" ht="15" thickBot="1" x14ac:dyDescent="0.35">
      <c r="A8676" s="4">
        <v>8675</v>
      </c>
      <c r="B8676" s="2" t="s">
        <v>10174</v>
      </c>
      <c r="C8676" s="1">
        <v>2014</v>
      </c>
      <c r="D8676" s="3">
        <v>41687</v>
      </c>
      <c r="E8676" s="3">
        <v>41692</v>
      </c>
      <c r="F8676" s="2" t="s">
        <v>50</v>
      </c>
      <c r="G8676" s="2" t="s">
        <v>4869</v>
      </c>
      <c r="H8676" s="2" t="s">
        <v>4870</v>
      </c>
      <c r="I8676" s="2" t="s">
        <v>26</v>
      </c>
      <c r="J8676" s="2" t="s">
        <v>27</v>
      </c>
      <c r="K8676" s="2" t="s">
        <v>357</v>
      </c>
      <c r="L8676" s="2" t="s">
        <v>211</v>
      </c>
      <c r="M8676" s="1">
        <v>62521</v>
      </c>
      <c r="N8676" s="2" t="s">
        <v>105</v>
      </c>
      <c r="O8676" s="2" t="s">
        <v>833</v>
      </c>
      <c r="P8676" s="2" t="s">
        <v>46</v>
      </c>
      <c r="Q8676" s="2" t="s">
        <v>59</v>
      </c>
      <c r="R8676" s="2" t="s">
        <v>834</v>
      </c>
      <c r="S8676" s="1">
        <v>50.351999999999997</v>
      </c>
      <c r="T8676" s="1">
        <v>3</v>
      </c>
      <c r="U8676" s="1">
        <v>0.2</v>
      </c>
      <c r="V8676" s="5">
        <v>-8.1821999999999999</v>
      </c>
    </row>
    <row r="8677" spans="1:22" ht="15" thickBot="1" x14ac:dyDescent="0.35">
      <c r="A8677" s="4">
        <v>8676</v>
      </c>
      <c r="B8677" s="2" t="s">
        <v>10174</v>
      </c>
      <c r="C8677" s="1">
        <v>2014</v>
      </c>
      <c r="D8677" s="3">
        <v>41687</v>
      </c>
      <c r="E8677" s="3">
        <v>41692</v>
      </c>
      <c r="F8677" s="2" t="s">
        <v>50</v>
      </c>
      <c r="G8677" s="2" t="s">
        <v>4869</v>
      </c>
      <c r="H8677" s="2" t="s">
        <v>4870</v>
      </c>
      <c r="I8677" s="2" t="s">
        <v>26</v>
      </c>
      <c r="J8677" s="2" t="s">
        <v>27</v>
      </c>
      <c r="K8677" s="2" t="s">
        <v>357</v>
      </c>
      <c r="L8677" s="2" t="s">
        <v>211</v>
      </c>
      <c r="M8677" s="1">
        <v>62521</v>
      </c>
      <c r="N8677" s="2" t="s">
        <v>105</v>
      </c>
      <c r="O8677" s="2" t="s">
        <v>1987</v>
      </c>
      <c r="P8677" s="2" t="s">
        <v>46</v>
      </c>
      <c r="Q8677" s="2" t="s">
        <v>68</v>
      </c>
      <c r="R8677" s="2" t="s">
        <v>1988</v>
      </c>
      <c r="S8677" s="1">
        <v>28.032</v>
      </c>
      <c r="T8677" s="1">
        <v>6</v>
      </c>
      <c r="U8677" s="1">
        <v>0.2</v>
      </c>
      <c r="V8677" s="5">
        <v>3.504</v>
      </c>
    </row>
    <row r="8678" spans="1:22" ht="15" thickBot="1" x14ac:dyDescent="0.35">
      <c r="A8678" s="4">
        <v>8677</v>
      </c>
      <c r="B8678" s="2" t="s">
        <v>10174</v>
      </c>
      <c r="C8678" s="1">
        <v>2014</v>
      </c>
      <c r="D8678" s="3">
        <v>41687</v>
      </c>
      <c r="E8678" s="3">
        <v>41692</v>
      </c>
      <c r="F8678" s="2" t="s">
        <v>50</v>
      </c>
      <c r="G8678" s="2" t="s">
        <v>4869</v>
      </c>
      <c r="H8678" s="2" t="s">
        <v>4870</v>
      </c>
      <c r="I8678" s="2" t="s">
        <v>26</v>
      </c>
      <c r="J8678" s="2" t="s">
        <v>27</v>
      </c>
      <c r="K8678" s="2" t="s">
        <v>357</v>
      </c>
      <c r="L8678" s="2" t="s">
        <v>211</v>
      </c>
      <c r="M8678" s="1">
        <v>62521</v>
      </c>
      <c r="N8678" s="2" t="s">
        <v>105</v>
      </c>
      <c r="O8678" s="2" t="s">
        <v>3956</v>
      </c>
      <c r="P8678" s="2" t="s">
        <v>32</v>
      </c>
      <c r="Q8678" s="2" t="s">
        <v>65</v>
      </c>
      <c r="R8678" s="2" t="s">
        <v>5769</v>
      </c>
      <c r="S8678" s="1">
        <v>7.6920000000000002</v>
      </c>
      <c r="T8678" s="1">
        <v>1</v>
      </c>
      <c r="U8678" s="1">
        <v>0.6</v>
      </c>
      <c r="V8678" s="5">
        <v>-3.6537000000000002</v>
      </c>
    </row>
    <row r="8679" spans="1:22" ht="15" thickBot="1" x14ac:dyDescent="0.35">
      <c r="A8679" s="4">
        <v>8678</v>
      </c>
      <c r="B8679" s="2" t="s">
        <v>10175</v>
      </c>
      <c r="C8679" s="1">
        <v>2014</v>
      </c>
      <c r="D8679" s="3">
        <v>41937</v>
      </c>
      <c r="E8679" s="3">
        <v>41939</v>
      </c>
      <c r="F8679" s="2" t="s">
        <v>188</v>
      </c>
      <c r="G8679" s="2" t="s">
        <v>1189</v>
      </c>
      <c r="H8679" s="2" t="s">
        <v>1190</v>
      </c>
      <c r="I8679" s="2" t="s">
        <v>26</v>
      </c>
      <c r="J8679" s="2" t="s">
        <v>27</v>
      </c>
      <c r="K8679" s="2" t="s">
        <v>10176</v>
      </c>
      <c r="L8679" s="2" t="s">
        <v>104</v>
      </c>
      <c r="M8679" s="1">
        <v>76063</v>
      </c>
      <c r="N8679" s="2" t="s">
        <v>105</v>
      </c>
      <c r="O8679" s="2" t="s">
        <v>4455</v>
      </c>
      <c r="P8679" s="2" t="s">
        <v>32</v>
      </c>
      <c r="Q8679" s="2" t="s">
        <v>56</v>
      </c>
      <c r="R8679" s="2" t="s">
        <v>4456</v>
      </c>
      <c r="S8679" s="1">
        <v>517.40499999999997</v>
      </c>
      <c r="T8679" s="1">
        <v>5</v>
      </c>
      <c r="U8679" s="1">
        <v>0.3</v>
      </c>
      <c r="V8679" s="5">
        <v>-81.3065</v>
      </c>
    </row>
    <row r="8680" spans="1:22" ht="15" thickBot="1" x14ac:dyDescent="0.35">
      <c r="A8680" s="4">
        <v>8679</v>
      </c>
      <c r="B8680" s="2" t="s">
        <v>10177</v>
      </c>
      <c r="C8680" s="1">
        <v>2013</v>
      </c>
      <c r="D8680" s="3">
        <v>41520</v>
      </c>
      <c r="E8680" s="3">
        <v>41525</v>
      </c>
      <c r="F8680" s="2" t="s">
        <v>23</v>
      </c>
      <c r="G8680" s="2" t="s">
        <v>2313</v>
      </c>
      <c r="H8680" s="2" t="s">
        <v>2314</v>
      </c>
      <c r="I8680" s="2" t="s">
        <v>102</v>
      </c>
      <c r="J8680" s="2" t="s">
        <v>27</v>
      </c>
      <c r="K8680" s="2" t="s">
        <v>184</v>
      </c>
      <c r="L8680" s="2" t="s">
        <v>104</v>
      </c>
      <c r="M8680" s="1">
        <v>77070</v>
      </c>
      <c r="N8680" s="2" t="s">
        <v>105</v>
      </c>
      <c r="O8680" s="2" t="s">
        <v>2479</v>
      </c>
      <c r="P8680" s="2" t="s">
        <v>46</v>
      </c>
      <c r="Q8680" s="2" t="s">
        <v>75</v>
      </c>
      <c r="R8680" s="2" t="s">
        <v>2480</v>
      </c>
      <c r="S8680" s="1">
        <v>8.6080000000000005</v>
      </c>
      <c r="T8680" s="1">
        <v>8</v>
      </c>
      <c r="U8680" s="1">
        <v>0.8</v>
      </c>
      <c r="V8680" s="5">
        <v>-13.3424</v>
      </c>
    </row>
    <row r="8681" spans="1:22" ht="15" thickBot="1" x14ac:dyDescent="0.35">
      <c r="A8681" s="4">
        <v>8680</v>
      </c>
      <c r="B8681" s="2" t="s">
        <v>10177</v>
      </c>
      <c r="C8681" s="1">
        <v>2013</v>
      </c>
      <c r="D8681" s="3">
        <v>41520</v>
      </c>
      <c r="E8681" s="3">
        <v>41525</v>
      </c>
      <c r="F8681" s="2" t="s">
        <v>23</v>
      </c>
      <c r="G8681" s="2" t="s">
        <v>2313</v>
      </c>
      <c r="H8681" s="2" t="s">
        <v>2314</v>
      </c>
      <c r="I8681" s="2" t="s">
        <v>102</v>
      </c>
      <c r="J8681" s="2" t="s">
        <v>27</v>
      </c>
      <c r="K8681" s="2" t="s">
        <v>184</v>
      </c>
      <c r="L8681" s="2" t="s">
        <v>104</v>
      </c>
      <c r="M8681" s="1">
        <v>77070</v>
      </c>
      <c r="N8681" s="2" t="s">
        <v>105</v>
      </c>
      <c r="O8681" s="2" t="s">
        <v>2665</v>
      </c>
      <c r="P8681" s="2" t="s">
        <v>71</v>
      </c>
      <c r="Q8681" s="2" t="s">
        <v>161</v>
      </c>
      <c r="R8681" s="2" t="s">
        <v>2666</v>
      </c>
      <c r="S8681" s="1">
        <v>159.56</v>
      </c>
      <c r="T8681" s="1">
        <v>5</v>
      </c>
      <c r="U8681" s="1">
        <v>0.2</v>
      </c>
      <c r="V8681" s="5">
        <v>33.906500000000001</v>
      </c>
    </row>
    <row r="8682" spans="1:22" ht="15" thickBot="1" x14ac:dyDescent="0.35">
      <c r="A8682" s="4">
        <v>8681</v>
      </c>
      <c r="B8682" s="2" t="s">
        <v>10178</v>
      </c>
      <c r="C8682" s="1">
        <v>2013</v>
      </c>
      <c r="D8682" s="3">
        <v>41610</v>
      </c>
      <c r="E8682" s="3">
        <v>41612</v>
      </c>
      <c r="F8682" s="2" t="s">
        <v>23</v>
      </c>
      <c r="G8682" s="2" t="s">
        <v>581</v>
      </c>
      <c r="H8682" s="2" t="s">
        <v>582</v>
      </c>
      <c r="I8682" s="2" t="s">
        <v>41</v>
      </c>
      <c r="J8682" s="2" t="s">
        <v>27</v>
      </c>
      <c r="K8682" s="2" t="s">
        <v>1464</v>
      </c>
      <c r="L8682" s="2" t="s">
        <v>319</v>
      </c>
      <c r="M8682" s="1">
        <v>23223</v>
      </c>
      <c r="N8682" s="2" t="s">
        <v>30</v>
      </c>
      <c r="O8682" s="2" t="s">
        <v>937</v>
      </c>
      <c r="P8682" s="2" t="s">
        <v>46</v>
      </c>
      <c r="Q8682" s="2" t="s">
        <v>78</v>
      </c>
      <c r="R8682" s="2" t="s">
        <v>938</v>
      </c>
      <c r="S8682" s="1">
        <v>2104.5500000000002</v>
      </c>
      <c r="T8682" s="1">
        <v>7</v>
      </c>
      <c r="U8682" s="1">
        <v>0</v>
      </c>
      <c r="V8682" s="5">
        <v>694.50149999999996</v>
      </c>
    </row>
    <row r="8683" spans="1:22" ht="15" thickBot="1" x14ac:dyDescent="0.35">
      <c r="A8683" s="4">
        <v>8682</v>
      </c>
      <c r="B8683" s="2" t="s">
        <v>10178</v>
      </c>
      <c r="C8683" s="1">
        <v>2013</v>
      </c>
      <c r="D8683" s="3">
        <v>41610</v>
      </c>
      <c r="E8683" s="3">
        <v>41612</v>
      </c>
      <c r="F8683" s="2" t="s">
        <v>23</v>
      </c>
      <c r="G8683" s="2" t="s">
        <v>581</v>
      </c>
      <c r="H8683" s="2" t="s">
        <v>582</v>
      </c>
      <c r="I8683" s="2" t="s">
        <v>41</v>
      </c>
      <c r="J8683" s="2" t="s">
        <v>27</v>
      </c>
      <c r="K8683" s="2" t="s">
        <v>1464</v>
      </c>
      <c r="L8683" s="2" t="s">
        <v>319</v>
      </c>
      <c r="M8683" s="1">
        <v>23223</v>
      </c>
      <c r="N8683" s="2" t="s">
        <v>30</v>
      </c>
      <c r="O8683" s="2" t="s">
        <v>2331</v>
      </c>
      <c r="P8683" s="2" t="s">
        <v>46</v>
      </c>
      <c r="Q8683" s="2" t="s">
        <v>578</v>
      </c>
      <c r="R8683" s="2" t="s">
        <v>2332</v>
      </c>
      <c r="S8683" s="1">
        <v>40.700000000000003</v>
      </c>
      <c r="T8683" s="1">
        <v>5</v>
      </c>
      <c r="U8683" s="1">
        <v>0</v>
      </c>
      <c r="V8683" s="5">
        <v>11.803000000000001</v>
      </c>
    </row>
    <row r="8684" spans="1:22" ht="15" thickBot="1" x14ac:dyDescent="0.35">
      <c r="A8684" s="4">
        <v>8683</v>
      </c>
      <c r="B8684" s="2" t="s">
        <v>10179</v>
      </c>
      <c r="C8684" s="1">
        <v>2011</v>
      </c>
      <c r="D8684" s="3">
        <v>40852</v>
      </c>
      <c r="E8684" s="3">
        <v>40857</v>
      </c>
      <c r="F8684" s="2" t="s">
        <v>50</v>
      </c>
      <c r="G8684" s="2" t="s">
        <v>2146</v>
      </c>
      <c r="H8684" s="2" t="s">
        <v>2147</v>
      </c>
      <c r="I8684" s="2" t="s">
        <v>102</v>
      </c>
      <c r="J8684" s="2" t="s">
        <v>27</v>
      </c>
      <c r="K8684" s="2" t="s">
        <v>1127</v>
      </c>
      <c r="L8684" s="2" t="s">
        <v>319</v>
      </c>
      <c r="M8684" s="1">
        <v>22204</v>
      </c>
      <c r="N8684" s="2" t="s">
        <v>30</v>
      </c>
      <c r="O8684" s="2" t="s">
        <v>5616</v>
      </c>
      <c r="P8684" s="2" t="s">
        <v>71</v>
      </c>
      <c r="Q8684" s="2" t="s">
        <v>161</v>
      </c>
      <c r="R8684" s="2" t="s">
        <v>5617</v>
      </c>
      <c r="S8684" s="1">
        <v>47.79</v>
      </c>
      <c r="T8684" s="1">
        <v>3</v>
      </c>
      <c r="U8684" s="1">
        <v>0</v>
      </c>
      <c r="V8684" s="5">
        <v>16.2486</v>
      </c>
    </row>
    <row r="8685" spans="1:22" ht="15" thickBot="1" x14ac:dyDescent="0.35">
      <c r="A8685" s="4">
        <v>8684</v>
      </c>
      <c r="B8685" s="2" t="s">
        <v>10180</v>
      </c>
      <c r="C8685" s="1">
        <v>2014</v>
      </c>
      <c r="D8685" s="3">
        <v>41969</v>
      </c>
      <c r="E8685" s="3">
        <v>41975</v>
      </c>
      <c r="F8685" s="2" t="s">
        <v>50</v>
      </c>
      <c r="G8685" s="2" t="s">
        <v>2947</v>
      </c>
      <c r="H8685" s="2" t="s">
        <v>2948</v>
      </c>
      <c r="I8685" s="2" t="s">
        <v>26</v>
      </c>
      <c r="J8685" s="2" t="s">
        <v>27</v>
      </c>
      <c r="K8685" s="2" t="s">
        <v>127</v>
      </c>
      <c r="L8685" s="2" t="s">
        <v>43</v>
      </c>
      <c r="M8685" s="1">
        <v>94122</v>
      </c>
      <c r="N8685" s="2" t="s">
        <v>44</v>
      </c>
      <c r="O8685" s="2" t="s">
        <v>2641</v>
      </c>
      <c r="P8685" s="2" t="s">
        <v>46</v>
      </c>
      <c r="Q8685" s="2" t="s">
        <v>68</v>
      </c>
      <c r="R8685" s="2" t="s">
        <v>2642</v>
      </c>
      <c r="S8685" s="1">
        <v>5.16</v>
      </c>
      <c r="T8685" s="1">
        <v>2</v>
      </c>
      <c r="U8685" s="1">
        <v>0</v>
      </c>
      <c r="V8685" s="5">
        <v>1.3415999999999999</v>
      </c>
    </row>
    <row r="8686" spans="1:22" ht="15" thickBot="1" x14ac:dyDescent="0.35">
      <c r="A8686" s="4">
        <v>8685</v>
      </c>
      <c r="B8686" s="2" t="s">
        <v>10181</v>
      </c>
      <c r="C8686" s="1">
        <v>2013</v>
      </c>
      <c r="D8686" s="3">
        <v>41625</v>
      </c>
      <c r="E8686" s="3">
        <v>41632</v>
      </c>
      <c r="F8686" s="2" t="s">
        <v>50</v>
      </c>
      <c r="G8686" s="2" t="s">
        <v>1599</v>
      </c>
      <c r="H8686" s="2" t="s">
        <v>1600</v>
      </c>
      <c r="I8686" s="2" t="s">
        <v>102</v>
      </c>
      <c r="J8686" s="2" t="s">
        <v>27</v>
      </c>
      <c r="K8686" s="2" t="s">
        <v>947</v>
      </c>
      <c r="L8686" s="2" t="s">
        <v>43</v>
      </c>
      <c r="M8686" s="1">
        <v>92024</v>
      </c>
      <c r="N8686" s="2" t="s">
        <v>44</v>
      </c>
      <c r="O8686" s="2" t="s">
        <v>1657</v>
      </c>
      <c r="P8686" s="2" t="s">
        <v>71</v>
      </c>
      <c r="Q8686" s="2" t="s">
        <v>161</v>
      </c>
      <c r="R8686" s="2" t="s">
        <v>1658</v>
      </c>
      <c r="S8686" s="1">
        <v>21.21</v>
      </c>
      <c r="T8686" s="1">
        <v>7</v>
      </c>
      <c r="U8686" s="1">
        <v>0</v>
      </c>
      <c r="V8686" s="5">
        <v>4.4541000000000004</v>
      </c>
    </row>
    <row r="8687" spans="1:22" ht="15" thickBot="1" x14ac:dyDescent="0.35">
      <c r="A8687" s="4">
        <v>8686</v>
      </c>
      <c r="B8687" s="2" t="s">
        <v>10182</v>
      </c>
      <c r="C8687" s="1">
        <v>2014</v>
      </c>
      <c r="D8687" s="3">
        <v>41958</v>
      </c>
      <c r="E8687" s="3">
        <v>41962</v>
      </c>
      <c r="F8687" s="2" t="s">
        <v>23</v>
      </c>
      <c r="G8687" s="2" t="s">
        <v>3884</v>
      </c>
      <c r="H8687" s="2" t="s">
        <v>3885</v>
      </c>
      <c r="I8687" s="2" t="s">
        <v>41</v>
      </c>
      <c r="J8687" s="2" t="s">
        <v>27</v>
      </c>
      <c r="K8687" s="2" t="s">
        <v>4103</v>
      </c>
      <c r="L8687" s="2" t="s">
        <v>267</v>
      </c>
      <c r="M8687" s="1">
        <v>13601</v>
      </c>
      <c r="N8687" s="2" t="s">
        <v>148</v>
      </c>
      <c r="O8687" s="2" t="s">
        <v>4938</v>
      </c>
      <c r="P8687" s="2" t="s">
        <v>46</v>
      </c>
      <c r="Q8687" s="2" t="s">
        <v>59</v>
      </c>
      <c r="R8687" s="2" t="s">
        <v>4939</v>
      </c>
      <c r="S8687" s="1">
        <v>96.36</v>
      </c>
      <c r="T8687" s="1">
        <v>6</v>
      </c>
      <c r="U8687" s="1">
        <v>0</v>
      </c>
      <c r="V8687" s="5">
        <v>25.053599999999999</v>
      </c>
    </row>
    <row r="8688" spans="1:22" ht="15" thickBot="1" x14ac:dyDescent="0.35">
      <c r="A8688" s="4">
        <v>8687</v>
      </c>
      <c r="B8688" s="2" t="s">
        <v>10183</v>
      </c>
      <c r="C8688" s="1">
        <v>2013</v>
      </c>
      <c r="D8688" s="3">
        <v>41452</v>
      </c>
      <c r="E8688" s="3">
        <v>41452</v>
      </c>
      <c r="F8688" s="2" t="s">
        <v>1290</v>
      </c>
      <c r="G8688" s="2" t="s">
        <v>2822</v>
      </c>
      <c r="H8688" s="2" t="s">
        <v>2823</v>
      </c>
      <c r="I8688" s="2" t="s">
        <v>41</v>
      </c>
      <c r="J8688" s="2" t="s">
        <v>27</v>
      </c>
      <c r="K8688" s="2" t="s">
        <v>42</v>
      </c>
      <c r="L8688" s="2" t="s">
        <v>43</v>
      </c>
      <c r="M8688" s="1">
        <v>90036</v>
      </c>
      <c r="N8688" s="2" t="s">
        <v>44</v>
      </c>
      <c r="O8688" s="2" t="s">
        <v>1605</v>
      </c>
      <c r="P8688" s="2" t="s">
        <v>46</v>
      </c>
      <c r="Q8688" s="2" t="s">
        <v>578</v>
      </c>
      <c r="R8688" s="2" t="s">
        <v>1606</v>
      </c>
      <c r="S8688" s="1">
        <v>231.72</v>
      </c>
      <c r="T8688" s="1">
        <v>2</v>
      </c>
      <c r="U8688" s="1">
        <v>0</v>
      </c>
      <c r="V8688" s="5">
        <v>11.586</v>
      </c>
    </row>
    <row r="8689" spans="1:22" ht="15" thickBot="1" x14ac:dyDescent="0.35">
      <c r="A8689" s="4">
        <v>8688</v>
      </c>
      <c r="B8689" s="2" t="s">
        <v>10183</v>
      </c>
      <c r="C8689" s="1">
        <v>2013</v>
      </c>
      <c r="D8689" s="3">
        <v>41452</v>
      </c>
      <c r="E8689" s="3">
        <v>41452</v>
      </c>
      <c r="F8689" s="2" t="s">
        <v>1290</v>
      </c>
      <c r="G8689" s="2" t="s">
        <v>2822</v>
      </c>
      <c r="H8689" s="2" t="s">
        <v>2823</v>
      </c>
      <c r="I8689" s="2" t="s">
        <v>41</v>
      </c>
      <c r="J8689" s="2" t="s">
        <v>27</v>
      </c>
      <c r="K8689" s="2" t="s">
        <v>42</v>
      </c>
      <c r="L8689" s="2" t="s">
        <v>43</v>
      </c>
      <c r="M8689" s="1">
        <v>90036</v>
      </c>
      <c r="N8689" s="2" t="s">
        <v>44</v>
      </c>
      <c r="O8689" s="2" t="s">
        <v>1174</v>
      </c>
      <c r="P8689" s="2" t="s">
        <v>46</v>
      </c>
      <c r="Q8689" s="2" t="s">
        <v>269</v>
      </c>
      <c r="R8689" s="2" t="s">
        <v>1175</v>
      </c>
      <c r="S8689" s="1">
        <v>17.899999999999999</v>
      </c>
      <c r="T8689" s="1">
        <v>5</v>
      </c>
      <c r="U8689" s="1">
        <v>0</v>
      </c>
      <c r="V8689" s="5">
        <v>8.9499999999999993</v>
      </c>
    </row>
    <row r="8690" spans="1:22" ht="15" thickBot="1" x14ac:dyDescent="0.35">
      <c r="A8690" s="4">
        <v>8689</v>
      </c>
      <c r="B8690" s="2" t="s">
        <v>10183</v>
      </c>
      <c r="C8690" s="1">
        <v>2013</v>
      </c>
      <c r="D8690" s="3">
        <v>41452</v>
      </c>
      <c r="E8690" s="3">
        <v>41452</v>
      </c>
      <c r="F8690" s="2" t="s">
        <v>1290</v>
      </c>
      <c r="G8690" s="2" t="s">
        <v>2822</v>
      </c>
      <c r="H8690" s="2" t="s">
        <v>2823</v>
      </c>
      <c r="I8690" s="2" t="s">
        <v>41</v>
      </c>
      <c r="J8690" s="2" t="s">
        <v>27</v>
      </c>
      <c r="K8690" s="2" t="s">
        <v>42</v>
      </c>
      <c r="L8690" s="2" t="s">
        <v>43</v>
      </c>
      <c r="M8690" s="1">
        <v>90036</v>
      </c>
      <c r="N8690" s="2" t="s">
        <v>44</v>
      </c>
      <c r="O8690" s="2" t="s">
        <v>3537</v>
      </c>
      <c r="P8690" s="2" t="s">
        <v>46</v>
      </c>
      <c r="Q8690" s="2" t="s">
        <v>90</v>
      </c>
      <c r="R8690" s="2" t="s">
        <v>3538</v>
      </c>
      <c r="S8690" s="1">
        <v>12.48</v>
      </c>
      <c r="T8690" s="1">
        <v>2</v>
      </c>
      <c r="U8690" s="1">
        <v>0</v>
      </c>
      <c r="V8690" s="5">
        <v>5.6159999999999997</v>
      </c>
    </row>
    <row r="8691" spans="1:22" ht="15" thickBot="1" x14ac:dyDescent="0.35">
      <c r="A8691" s="4">
        <v>8690</v>
      </c>
      <c r="B8691" s="2" t="s">
        <v>10184</v>
      </c>
      <c r="C8691" s="1">
        <v>2011</v>
      </c>
      <c r="D8691" s="3">
        <v>40903</v>
      </c>
      <c r="E8691" s="3">
        <v>40907</v>
      </c>
      <c r="F8691" s="2" t="s">
        <v>50</v>
      </c>
      <c r="G8691" s="2" t="s">
        <v>6155</v>
      </c>
      <c r="H8691" s="2" t="s">
        <v>6156</v>
      </c>
      <c r="I8691" s="2" t="s">
        <v>41</v>
      </c>
      <c r="J8691" s="2" t="s">
        <v>27</v>
      </c>
      <c r="K8691" s="2" t="s">
        <v>146</v>
      </c>
      <c r="L8691" s="2" t="s">
        <v>147</v>
      </c>
      <c r="M8691" s="1">
        <v>19140</v>
      </c>
      <c r="N8691" s="2" t="s">
        <v>148</v>
      </c>
      <c r="O8691" s="2" t="s">
        <v>4864</v>
      </c>
      <c r="P8691" s="2" t="s">
        <v>46</v>
      </c>
      <c r="Q8691" s="2" t="s">
        <v>68</v>
      </c>
      <c r="R8691" s="2" t="s">
        <v>4865</v>
      </c>
      <c r="S8691" s="1">
        <v>8.016</v>
      </c>
      <c r="T8691" s="1">
        <v>3</v>
      </c>
      <c r="U8691" s="1">
        <v>0.2</v>
      </c>
      <c r="V8691" s="5">
        <v>1.1022000000000001</v>
      </c>
    </row>
    <row r="8692" spans="1:22" ht="15" thickBot="1" x14ac:dyDescent="0.35">
      <c r="A8692" s="4">
        <v>8691</v>
      </c>
      <c r="B8692" s="2" t="s">
        <v>10185</v>
      </c>
      <c r="C8692" s="1">
        <v>2013</v>
      </c>
      <c r="D8692" s="3">
        <v>41501</v>
      </c>
      <c r="E8692" s="3">
        <v>41505</v>
      </c>
      <c r="F8692" s="2" t="s">
        <v>50</v>
      </c>
      <c r="G8692" s="2" t="s">
        <v>628</v>
      </c>
      <c r="H8692" s="2" t="s">
        <v>629</v>
      </c>
      <c r="I8692" s="2" t="s">
        <v>41</v>
      </c>
      <c r="J8692" s="2" t="s">
        <v>27</v>
      </c>
      <c r="K8692" s="2" t="s">
        <v>801</v>
      </c>
      <c r="L8692" s="2" t="s">
        <v>498</v>
      </c>
      <c r="M8692" s="1">
        <v>44312</v>
      </c>
      <c r="N8692" s="2" t="s">
        <v>148</v>
      </c>
      <c r="O8692" s="2" t="s">
        <v>3993</v>
      </c>
      <c r="P8692" s="2" t="s">
        <v>71</v>
      </c>
      <c r="Q8692" s="2" t="s">
        <v>72</v>
      </c>
      <c r="R8692" s="2" t="s">
        <v>3994</v>
      </c>
      <c r="S8692" s="1">
        <v>259.89600000000002</v>
      </c>
      <c r="T8692" s="1">
        <v>2</v>
      </c>
      <c r="U8692" s="1">
        <v>0.4</v>
      </c>
      <c r="V8692" s="5">
        <v>-56.3108</v>
      </c>
    </row>
    <row r="8693" spans="1:22" ht="15" thickBot="1" x14ac:dyDescent="0.35">
      <c r="A8693" s="4">
        <v>8692</v>
      </c>
      <c r="B8693" s="2" t="s">
        <v>10185</v>
      </c>
      <c r="C8693" s="1">
        <v>2013</v>
      </c>
      <c r="D8693" s="3">
        <v>41501</v>
      </c>
      <c r="E8693" s="3">
        <v>41505</v>
      </c>
      <c r="F8693" s="2" t="s">
        <v>50</v>
      </c>
      <c r="G8693" s="2" t="s">
        <v>628</v>
      </c>
      <c r="H8693" s="2" t="s">
        <v>629</v>
      </c>
      <c r="I8693" s="2" t="s">
        <v>41</v>
      </c>
      <c r="J8693" s="2" t="s">
        <v>27</v>
      </c>
      <c r="K8693" s="2" t="s">
        <v>801</v>
      </c>
      <c r="L8693" s="2" t="s">
        <v>498</v>
      </c>
      <c r="M8693" s="1">
        <v>44312</v>
      </c>
      <c r="N8693" s="2" t="s">
        <v>148</v>
      </c>
      <c r="O8693" s="2" t="s">
        <v>2487</v>
      </c>
      <c r="P8693" s="2" t="s">
        <v>71</v>
      </c>
      <c r="Q8693" s="2" t="s">
        <v>72</v>
      </c>
      <c r="R8693" s="2" t="s">
        <v>2981</v>
      </c>
      <c r="S8693" s="1">
        <v>247.18799999999999</v>
      </c>
      <c r="T8693" s="1">
        <v>2</v>
      </c>
      <c r="U8693" s="1">
        <v>0.4</v>
      </c>
      <c r="V8693" s="5">
        <v>-49.437600000000003</v>
      </c>
    </row>
    <row r="8694" spans="1:22" ht="15" thickBot="1" x14ac:dyDescent="0.35">
      <c r="A8694" s="4">
        <v>8693</v>
      </c>
      <c r="B8694" s="2" t="s">
        <v>10185</v>
      </c>
      <c r="C8694" s="1">
        <v>2013</v>
      </c>
      <c r="D8694" s="3">
        <v>41501</v>
      </c>
      <c r="E8694" s="3">
        <v>41505</v>
      </c>
      <c r="F8694" s="2" t="s">
        <v>50</v>
      </c>
      <c r="G8694" s="2" t="s">
        <v>628</v>
      </c>
      <c r="H8694" s="2" t="s">
        <v>629</v>
      </c>
      <c r="I8694" s="2" t="s">
        <v>41</v>
      </c>
      <c r="J8694" s="2" t="s">
        <v>27</v>
      </c>
      <c r="K8694" s="2" t="s">
        <v>801</v>
      </c>
      <c r="L8694" s="2" t="s">
        <v>498</v>
      </c>
      <c r="M8694" s="1">
        <v>44312</v>
      </c>
      <c r="N8694" s="2" t="s">
        <v>148</v>
      </c>
      <c r="O8694" s="2" t="s">
        <v>6426</v>
      </c>
      <c r="P8694" s="2" t="s">
        <v>71</v>
      </c>
      <c r="Q8694" s="2" t="s">
        <v>161</v>
      </c>
      <c r="R8694" s="2" t="s">
        <v>6427</v>
      </c>
      <c r="S8694" s="1">
        <v>279.95999999999998</v>
      </c>
      <c r="T8694" s="1">
        <v>5</v>
      </c>
      <c r="U8694" s="1">
        <v>0.2</v>
      </c>
      <c r="V8694" s="5">
        <v>48.993000000000002</v>
      </c>
    </row>
    <row r="8695" spans="1:22" ht="15" thickBot="1" x14ac:dyDescent="0.35">
      <c r="A8695" s="4">
        <v>8694</v>
      </c>
      <c r="B8695" s="2" t="s">
        <v>10186</v>
      </c>
      <c r="C8695" s="1">
        <v>2013</v>
      </c>
      <c r="D8695" s="3">
        <v>41572</v>
      </c>
      <c r="E8695" s="3">
        <v>41576</v>
      </c>
      <c r="F8695" s="2" t="s">
        <v>50</v>
      </c>
      <c r="G8695" s="2" t="s">
        <v>4443</v>
      </c>
      <c r="H8695" s="2" t="s">
        <v>4444</v>
      </c>
      <c r="I8695" s="2" t="s">
        <v>102</v>
      </c>
      <c r="J8695" s="2" t="s">
        <v>27</v>
      </c>
      <c r="K8695" s="2" t="s">
        <v>127</v>
      </c>
      <c r="L8695" s="2" t="s">
        <v>43</v>
      </c>
      <c r="M8695" s="1">
        <v>94110</v>
      </c>
      <c r="N8695" s="2" t="s">
        <v>44</v>
      </c>
      <c r="O8695" s="2" t="s">
        <v>1168</v>
      </c>
      <c r="P8695" s="2" t="s">
        <v>71</v>
      </c>
      <c r="Q8695" s="2" t="s">
        <v>161</v>
      </c>
      <c r="R8695" s="2" t="s">
        <v>1169</v>
      </c>
      <c r="S8695" s="1">
        <v>450</v>
      </c>
      <c r="T8695" s="1">
        <v>5</v>
      </c>
      <c r="U8695" s="1">
        <v>0</v>
      </c>
      <c r="V8695" s="5">
        <v>162</v>
      </c>
    </row>
    <row r="8696" spans="1:22" ht="15" thickBot="1" x14ac:dyDescent="0.35">
      <c r="A8696" s="4">
        <v>8695</v>
      </c>
      <c r="B8696" s="2" t="s">
        <v>10187</v>
      </c>
      <c r="C8696" s="1">
        <v>2011</v>
      </c>
      <c r="D8696" s="3">
        <v>40778</v>
      </c>
      <c r="E8696" s="3">
        <v>40783</v>
      </c>
      <c r="F8696" s="2" t="s">
        <v>23</v>
      </c>
      <c r="G8696" s="2" t="s">
        <v>1117</v>
      </c>
      <c r="H8696" s="2" t="s">
        <v>1118</v>
      </c>
      <c r="I8696" s="2" t="s">
        <v>102</v>
      </c>
      <c r="J8696" s="2" t="s">
        <v>27</v>
      </c>
      <c r="K8696" s="2" t="s">
        <v>6469</v>
      </c>
      <c r="L8696" s="2" t="s">
        <v>238</v>
      </c>
      <c r="M8696" s="1">
        <v>49505</v>
      </c>
      <c r="N8696" s="2" t="s">
        <v>105</v>
      </c>
      <c r="O8696" s="2" t="s">
        <v>2127</v>
      </c>
      <c r="P8696" s="2" t="s">
        <v>46</v>
      </c>
      <c r="Q8696" s="2" t="s">
        <v>90</v>
      </c>
      <c r="R8696" s="2" t="s">
        <v>2128</v>
      </c>
      <c r="S8696" s="1">
        <v>19.440000000000001</v>
      </c>
      <c r="T8696" s="1">
        <v>3</v>
      </c>
      <c r="U8696" s="1">
        <v>0</v>
      </c>
      <c r="V8696" s="5">
        <v>9.5256000000000007</v>
      </c>
    </row>
    <row r="8697" spans="1:22" ht="15" thickBot="1" x14ac:dyDescent="0.35">
      <c r="A8697" s="4">
        <v>8696</v>
      </c>
      <c r="B8697" s="2" t="s">
        <v>10188</v>
      </c>
      <c r="C8697" s="1">
        <v>2014</v>
      </c>
      <c r="D8697" s="3">
        <v>41898</v>
      </c>
      <c r="E8697" s="3">
        <v>41900</v>
      </c>
      <c r="F8697" s="2" t="s">
        <v>23</v>
      </c>
      <c r="G8697" s="2" t="s">
        <v>377</v>
      </c>
      <c r="H8697" s="2" t="s">
        <v>378</v>
      </c>
      <c r="I8697" s="2" t="s">
        <v>102</v>
      </c>
      <c r="J8697" s="2" t="s">
        <v>27</v>
      </c>
      <c r="K8697" s="2" t="s">
        <v>127</v>
      </c>
      <c r="L8697" s="2" t="s">
        <v>43</v>
      </c>
      <c r="M8697" s="1">
        <v>94109</v>
      </c>
      <c r="N8697" s="2" t="s">
        <v>44</v>
      </c>
      <c r="O8697" s="2" t="s">
        <v>903</v>
      </c>
      <c r="P8697" s="2" t="s">
        <v>32</v>
      </c>
      <c r="Q8697" s="2" t="s">
        <v>56</v>
      </c>
      <c r="R8697" s="2" t="s">
        <v>904</v>
      </c>
      <c r="S8697" s="1">
        <v>300.904</v>
      </c>
      <c r="T8697" s="1">
        <v>1</v>
      </c>
      <c r="U8697" s="1">
        <v>0.2</v>
      </c>
      <c r="V8697" s="5">
        <v>11.283899999999999</v>
      </c>
    </row>
    <row r="8698" spans="1:22" ht="15" thickBot="1" x14ac:dyDescent="0.35">
      <c r="A8698" s="4">
        <v>8697</v>
      </c>
      <c r="B8698" s="2" t="s">
        <v>10189</v>
      </c>
      <c r="C8698" s="1">
        <v>2014</v>
      </c>
      <c r="D8698" s="3">
        <v>41806</v>
      </c>
      <c r="E8698" s="3">
        <v>41811</v>
      </c>
      <c r="F8698" s="2" t="s">
        <v>50</v>
      </c>
      <c r="G8698" s="2" t="s">
        <v>1143</v>
      </c>
      <c r="H8698" s="2" t="s">
        <v>1144</v>
      </c>
      <c r="I8698" s="2" t="s">
        <v>41</v>
      </c>
      <c r="J8698" s="2" t="s">
        <v>27</v>
      </c>
      <c r="K8698" s="2" t="s">
        <v>5660</v>
      </c>
      <c r="L8698" s="2" t="s">
        <v>335</v>
      </c>
      <c r="M8698" s="1">
        <v>37211</v>
      </c>
      <c r="N8698" s="2" t="s">
        <v>30</v>
      </c>
      <c r="O8698" s="2" t="s">
        <v>5200</v>
      </c>
      <c r="P8698" s="2" t="s">
        <v>71</v>
      </c>
      <c r="Q8698" s="2" t="s">
        <v>72</v>
      </c>
      <c r="R8698" s="2" t="s">
        <v>5201</v>
      </c>
      <c r="S8698" s="1">
        <v>239.976</v>
      </c>
      <c r="T8698" s="1">
        <v>3</v>
      </c>
      <c r="U8698" s="1">
        <v>0.2</v>
      </c>
      <c r="V8698" s="5">
        <v>26.997299999999999</v>
      </c>
    </row>
    <row r="8699" spans="1:22" ht="15" thickBot="1" x14ac:dyDescent="0.35">
      <c r="A8699" s="4">
        <v>8698</v>
      </c>
      <c r="B8699" s="2" t="s">
        <v>10189</v>
      </c>
      <c r="C8699" s="1">
        <v>2014</v>
      </c>
      <c r="D8699" s="3">
        <v>41806</v>
      </c>
      <c r="E8699" s="3">
        <v>41811</v>
      </c>
      <c r="F8699" s="2" t="s">
        <v>50</v>
      </c>
      <c r="G8699" s="2" t="s">
        <v>1143</v>
      </c>
      <c r="H8699" s="2" t="s">
        <v>1144</v>
      </c>
      <c r="I8699" s="2" t="s">
        <v>41</v>
      </c>
      <c r="J8699" s="2" t="s">
        <v>27</v>
      </c>
      <c r="K8699" s="2" t="s">
        <v>5660</v>
      </c>
      <c r="L8699" s="2" t="s">
        <v>335</v>
      </c>
      <c r="M8699" s="1">
        <v>37211</v>
      </c>
      <c r="N8699" s="2" t="s">
        <v>30</v>
      </c>
      <c r="O8699" s="2" t="s">
        <v>922</v>
      </c>
      <c r="P8699" s="2" t="s">
        <v>32</v>
      </c>
      <c r="Q8699" s="2" t="s">
        <v>65</v>
      </c>
      <c r="R8699" s="2" t="s">
        <v>186</v>
      </c>
      <c r="S8699" s="1">
        <v>31.167999999999999</v>
      </c>
      <c r="T8699" s="1">
        <v>4</v>
      </c>
      <c r="U8699" s="1">
        <v>0.2</v>
      </c>
      <c r="V8699" s="5">
        <v>9.3504000000000005</v>
      </c>
    </row>
    <row r="8700" spans="1:22" ht="15" thickBot="1" x14ac:dyDescent="0.35">
      <c r="A8700" s="4">
        <v>8699</v>
      </c>
      <c r="B8700" s="2" t="s">
        <v>10189</v>
      </c>
      <c r="C8700" s="1">
        <v>2014</v>
      </c>
      <c r="D8700" s="3">
        <v>41806</v>
      </c>
      <c r="E8700" s="3">
        <v>41811</v>
      </c>
      <c r="F8700" s="2" t="s">
        <v>50</v>
      </c>
      <c r="G8700" s="2" t="s">
        <v>1143</v>
      </c>
      <c r="H8700" s="2" t="s">
        <v>1144</v>
      </c>
      <c r="I8700" s="2" t="s">
        <v>41</v>
      </c>
      <c r="J8700" s="2" t="s">
        <v>27</v>
      </c>
      <c r="K8700" s="2" t="s">
        <v>5660</v>
      </c>
      <c r="L8700" s="2" t="s">
        <v>335</v>
      </c>
      <c r="M8700" s="1">
        <v>37211</v>
      </c>
      <c r="N8700" s="2" t="s">
        <v>30</v>
      </c>
      <c r="O8700" s="2" t="s">
        <v>6561</v>
      </c>
      <c r="P8700" s="2" t="s">
        <v>32</v>
      </c>
      <c r="Q8700" s="2" t="s">
        <v>56</v>
      </c>
      <c r="R8700" s="2" t="s">
        <v>6562</v>
      </c>
      <c r="S8700" s="1">
        <v>120.96</v>
      </c>
      <c r="T8700" s="1">
        <v>2</v>
      </c>
      <c r="U8700" s="1">
        <v>0.4</v>
      </c>
      <c r="V8700" s="5">
        <v>-28.224</v>
      </c>
    </row>
    <row r="8701" spans="1:22" ht="15" thickBot="1" x14ac:dyDescent="0.35">
      <c r="A8701" s="4">
        <v>8700</v>
      </c>
      <c r="B8701" s="2" t="s">
        <v>10189</v>
      </c>
      <c r="C8701" s="1">
        <v>2014</v>
      </c>
      <c r="D8701" s="3">
        <v>41806</v>
      </c>
      <c r="E8701" s="3">
        <v>41811</v>
      </c>
      <c r="F8701" s="2" t="s">
        <v>50</v>
      </c>
      <c r="G8701" s="2" t="s">
        <v>1143</v>
      </c>
      <c r="H8701" s="2" t="s">
        <v>1144</v>
      </c>
      <c r="I8701" s="2" t="s">
        <v>41</v>
      </c>
      <c r="J8701" s="2" t="s">
        <v>27</v>
      </c>
      <c r="K8701" s="2" t="s">
        <v>5660</v>
      </c>
      <c r="L8701" s="2" t="s">
        <v>335</v>
      </c>
      <c r="M8701" s="1">
        <v>37211</v>
      </c>
      <c r="N8701" s="2" t="s">
        <v>30</v>
      </c>
      <c r="O8701" s="2" t="s">
        <v>2951</v>
      </c>
      <c r="P8701" s="2" t="s">
        <v>71</v>
      </c>
      <c r="Q8701" s="2" t="s">
        <v>72</v>
      </c>
      <c r="R8701" s="2" t="s">
        <v>2952</v>
      </c>
      <c r="S8701" s="1">
        <v>2239.9360000000001</v>
      </c>
      <c r="T8701" s="1">
        <v>8</v>
      </c>
      <c r="U8701" s="1">
        <v>0.2</v>
      </c>
      <c r="V8701" s="5">
        <v>223.99359999999999</v>
      </c>
    </row>
    <row r="8702" spans="1:22" ht="15" thickBot="1" x14ac:dyDescent="0.35">
      <c r="A8702" s="4">
        <v>8701</v>
      </c>
      <c r="B8702" s="2" t="s">
        <v>10189</v>
      </c>
      <c r="C8702" s="1">
        <v>2014</v>
      </c>
      <c r="D8702" s="3">
        <v>41806</v>
      </c>
      <c r="E8702" s="3">
        <v>41811</v>
      </c>
      <c r="F8702" s="2" t="s">
        <v>50</v>
      </c>
      <c r="G8702" s="2" t="s">
        <v>1143</v>
      </c>
      <c r="H8702" s="2" t="s">
        <v>1144</v>
      </c>
      <c r="I8702" s="2" t="s">
        <v>41</v>
      </c>
      <c r="J8702" s="2" t="s">
        <v>27</v>
      </c>
      <c r="K8702" s="2" t="s">
        <v>5660</v>
      </c>
      <c r="L8702" s="2" t="s">
        <v>335</v>
      </c>
      <c r="M8702" s="1">
        <v>37211</v>
      </c>
      <c r="N8702" s="2" t="s">
        <v>30</v>
      </c>
      <c r="O8702" s="2" t="s">
        <v>1428</v>
      </c>
      <c r="P8702" s="2" t="s">
        <v>46</v>
      </c>
      <c r="Q8702" s="2" t="s">
        <v>78</v>
      </c>
      <c r="R8702" s="2" t="s">
        <v>186</v>
      </c>
      <c r="S8702" s="1">
        <v>76.608000000000004</v>
      </c>
      <c r="T8702" s="1">
        <v>8</v>
      </c>
      <c r="U8702" s="1">
        <v>0.2</v>
      </c>
      <c r="V8702" s="5">
        <v>6.7031999999999998</v>
      </c>
    </row>
    <row r="8703" spans="1:22" ht="15" thickBot="1" x14ac:dyDescent="0.35">
      <c r="A8703" s="4">
        <v>8702</v>
      </c>
      <c r="B8703" s="2" t="s">
        <v>10189</v>
      </c>
      <c r="C8703" s="1">
        <v>2014</v>
      </c>
      <c r="D8703" s="3">
        <v>41806</v>
      </c>
      <c r="E8703" s="3">
        <v>41811</v>
      </c>
      <c r="F8703" s="2" t="s">
        <v>50</v>
      </c>
      <c r="G8703" s="2" t="s">
        <v>1143</v>
      </c>
      <c r="H8703" s="2" t="s">
        <v>1144</v>
      </c>
      <c r="I8703" s="2" t="s">
        <v>41</v>
      </c>
      <c r="J8703" s="2" t="s">
        <v>27</v>
      </c>
      <c r="K8703" s="2" t="s">
        <v>5660</v>
      </c>
      <c r="L8703" s="2" t="s">
        <v>335</v>
      </c>
      <c r="M8703" s="1">
        <v>37211</v>
      </c>
      <c r="N8703" s="2" t="s">
        <v>30</v>
      </c>
      <c r="O8703" s="2" t="s">
        <v>2011</v>
      </c>
      <c r="P8703" s="2" t="s">
        <v>46</v>
      </c>
      <c r="Q8703" s="2" t="s">
        <v>59</v>
      </c>
      <c r="R8703" s="2" t="s">
        <v>2012</v>
      </c>
      <c r="S8703" s="1">
        <v>142.77600000000001</v>
      </c>
      <c r="T8703" s="1">
        <v>1</v>
      </c>
      <c r="U8703" s="1">
        <v>0.2</v>
      </c>
      <c r="V8703" s="5">
        <v>17.847000000000001</v>
      </c>
    </row>
    <row r="8704" spans="1:22" ht="15" thickBot="1" x14ac:dyDescent="0.35">
      <c r="A8704" s="4">
        <v>8703</v>
      </c>
      <c r="B8704" s="2" t="s">
        <v>10189</v>
      </c>
      <c r="C8704" s="1">
        <v>2014</v>
      </c>
      <c r="D8704" s="3">
        <v>41806</v>
      </c>
      <c r="E8704" s="3">
        <v>41811</v>
      </c>
      <c r="F8704" s="2" t="s">
        <v>50</v>
      </c>
      <c r="G8704" s="2" t="s">
        <v>1143</v>
      </c>
      <c r="H8704" s="2" t="s">
        <v>1144</v>
      </c>
      <c r="I8704" s="2" t="s">
        <v>41</v>
      </c>
      <c r="J8704" s="2" t="s">
        <v>27</v>
      </c>
      <c r="K8704" s="2" t="s">
        <v>5660</v>
      </c>
      <c r="L8704" s="2" t="s">
        <v>335</v>
      </c>
      <c r="M8704" s="1">
        <v>37211</v>
      </c>
      <c r="N8704" s="2" t="s">
        <v>30</v>
      </c>
      <c r="O8704" s="2" t="s">
        <v>10190</v>
      </c>
      <c r="P8704" s="2" t="s">
        <v>46</v>
      </c>
      <c r="Q8704" s="2" t="s">
        <v>90</v>
      </c>
      <c r="R8704" s="2" t="s">
        <v>10191</v>
      </c>
      <c r="S8704" s="1">
        <v>91.36</v>
      </c>
      <c r="T8704" s="1">
        <v>5</v>
      </c>
      <c r="U8704" s="1">
        <v>0.2</v>
      </c>
      <c r="V8704" s="5">
        <v>29.692</v>
      </c>
    </row>
    <row r="8705" spans="1:22" ht="15" thickBot="1" x14ac:dyDescent="0.35">
      <c r="A8705" s="4">
        <v>8704</v>
      </c>
      <c r="B8705" s="2" t="s">
        <v>10192</v>
      </c>
      <c r="C8705" s="1">
        <v>2012</v>
      </c>
      <c r="D8705" s="3">
        <v>40969</v>
      </c>
      <c r="E8705" s="3">
        <v>40973</v>
      </c>
      <c r="F8705" s="2" t="s">
        <v>50</v>
      </c>
      <c r="G8705" s="2" t="s">
        <v>2178</v>
      </c>
      <c r="H8705" s="2" t="s">
        <v>2179</v>
      </c>
      <c r="I8705" s="2" t="s">
        <v>26</v>
      </c>
      <c r="J8705" s="2" t="s">
        <v>27</v>
      </c>
      <c r="K8705" s="2" t="s">
        <v>146</v>
      </c>
      <c r="L8705" s="2" t="s">
        <v>147</v>
      </c>
      <c r="M8705" s="1">
        <v>19120</v>
      </c>
      <c r="N8705" s="2" t="s">
        <v>148</v>
      </c>
      <c r="O8705" s="2" t="s">
        <v>4422</v>
      </c>
      <c r="P8705" s="2" t="s">
        <v>46</v>
      </c>
      <c r="Q8705" s="2" t="s">
        <v>78</v>
      </c>
      <c r="R8705" s="2" t="s">
        <v>4423</v>
      </c>
      <c r="S8705" s="1">
        <v>3.552</v>
      </c>
      <c r="T8705" s="1">
        <v>2</v>
      </c>
      <c r="U8705" s="1">
        <v>0.2</v>
      </c>
      <c r="V8705" s="5">
        <v>0.44400000000000001</v>
      </c>
    </row>
    <row r="8706" spans="1:22" ht="15" thickBot="1" x14ac:dyDescent="0.35">
      <c r="A8706" s="4">
        <v>8705</v>
      </c>
      <c r="B8706" s="2" t="s">
        <v>10193</v>
      </c>
      <c r="C8706" s="1">
        <v>2013</v>
      </c>
      <c r="D8706" s="3">
        <v>41479</v>
      </c>
      <c r="E8706" s="3">
        <v>41482</v>
      </c>
      <c r="F8706" s="2" t="s">
        <v>188</v>
      </c>
      <c r="G8706" s="2" t="s">
        <v>5110</v>
      </c>
      <c r="H8706" s="2" t="s">
        <v>5111</v>
      </c>
      <c r="I8706" s="2" t="s">
        <v>26</v>
      </c>
      <c r="J8706" s="2" t="s">
        <v>27</v>
      </c>
      <c r="K8706" s="2" t="s">
        <v>184</v>
      </c>
      <c r="L8706" s="2" t="s">
        <v>104</v>
      </c>
      <c r="M8706" s="1">
        <v>77041</v>
      </c>
      <c r="N8706" s="2" t="s">
        <v>105</v>
      </c>
      <c r="O8706" s="2" t="s">
        <v>8518</v>
      </c>
      <c r="P8706" s="2" t="s">
        <v>71</v>
      </c>
      <c r="Q8706" s="2" t="s">
        <v>72</v>
      </c>
      <c r="R8706" s="2" t="s">
        <v>8519</v>
      </c>
      <c r="S8706" s="1">
        <v>115.136</v>
      </c>
      <c r="T8706" s="1">
        <v>8</v>
      </c>
      <c r="U8706" s="1">
        <v>0.2</v>
      </c>
      <c r="V8706" s="5">
        <v>11.5136</v>
      </c>
    </row>
    <row r="8707" spans="1:22" ht="15" thickBot="1" x14ac:dyDescent="0.35">
      <c r="A8707" s="4">
        <v>8706</v>
      </c>
      <c r="B8707" s="2" t="s">
        <v>10194</v>
      </c>
      <c r="C8707" s="1">
        <v>2011</v>
      </c>
      <c r="D8707" s="3">
        <v>40817</v>
      </c>
      <c r="E8707" s="3">
        <v>40821</v>
      </c>
      <c r="F8707" s="2" t="s">
        <v>50</v>
      </c>
      <c r="G8707" s="2" t="s">
        <v>7337</v>
      </c>
      <c r="H8707" s="2" t="s">
        <v>7338</v>
      </c>
      <c r="I8707" s="2" t="s">
        <v>102</v>
      </c>
      <c r="J8707" s="2" t="s">
        <v>27</v>
      </c>
      <c r="K8707" s="2" t="s">
        <v>3319</v>
      </c>
      <c r="L8707" s="2" t="s">
        <v>1392</v>
      </c>
      <c r="M8707" s="1">
        <v>89502</v>
      </c>
      <c r="N8707" s="2" t="s">
        <v>44</v>
      </c>
      <c r="O8707" s="2" t="s">
        <v>9899</v>
      </c>
      <c r="P8707" s="2" t="s">
        <v>46</v>
      </c>
      <c r="Q8707" s="2" t="s">
        <v>269</v>
      </c>
      <c r="R8707" s="2" t="s">
        <v>9900</v>
      </c>
      <c r="S8707" s="1">
        <v>4.71</v>
      </c>
      <c r="T8707" s="1">
        <v>1</v>
      </c>
      <c r="U8707" s="1">
        <v>0</v>
      </c>
      <c r="V8707" s="5">
        <v>0</v>
      </c>
    </row>
    <row r="8708" spans="1:22" ht="15" thickBot="1" x14ac:dyDescent="0.35">
      <c r="A8708" s="4">
        <v>8707</v>
      </c>
      <c r="B8708" s="2" t="s">
        <v>10195</v>
      </c>
      <c r="C8708" s="1">
        <v>2011</v>
      </c>
      <c r="D8708" s="3">
        <v>40794</v>
      </c>
      <c r="E8708" s="3">
        <v>40799</v>
      </c>
      <c r="F8708" s="2" t="s">
        <v>50</v>
      </c>
      <c r="G8708" s="2" t="s">
        <v>3790</v>
      </c>
      <c r="H8708" s="2" t="s">
        <v>3791</v>
      </c>
      <c r="I8708" s="2" t="s">
        <v>102</v>
      </c>
      <c r="J8708" s="2" t="s">
        <v>27</v>
      </c>
      <c r="K8708" s="2" t="s">
        <v>266</v>
      </c>
      <c r="L8708" s="2" t="s">
        <v>267</v>
      </c>
      <c r="M8708" s="1">
        <v>10009</v>
      </c>
      <c r="N8708" s="2" t="s">
        <v>148</v>
      </c>
      <c r="O8708" s="2" t="s">
        <v>3891</v>
      </c>
      <c r="P8708" s="2" t="s">
        <v>32</v>
      </c>
      <c r="Q8708" s="2" t="s">
        <v>36</v>
      </c>
      <c r="R8708" s="2" t="s">
        <v>3892</v>
      </c>
      <c r="S8708" s="1">
        <v>172.76400000000001</v>
      </c>
      <c r="T8708" s="1">
        <v>2</v>
      </c>
      <c r="U8708" s="1">
        <v>0.1</v>
      </c>
      <c r="V8708" s="5">
        <v>13.437200000000001</v>
      </c>
    </row>
    <row r="8709" spans="1:22" ht="15" thickBot="1" x14ac:dyDescent="0.35">
      <c r="A8709" s="4">
        <v>8708</v>
      </c>
      <c r="B8709" s="2" t="s">
        <v>10195</v>
      </c>
      <c r="C8709" s="1">
        <v>2011</v>
      </c>
      <c r="D8709" s="3">
        <v>40794</v>
      </c>
      <c r="E8709" s="3">
        <v>40799</v>
      </c>
      <c r="F8709" s="2" t="s">
        <v>50</v>
      </c>
      <c r="G8709" s="2" t="s">
        <v>3790</v>
      </c>
      <c r="H8709" s="2" t="s">
        <v>3791</v>
      </c>
      <c r="I8709" s="2" t="s">
        <v>102</v>
      </c>
      <c r="J8709" s="2" t="s">
        <v>27</v>
      </c>
      <c r="K8709" s="2" t="s">
        <v>266</v>
      </c>
      <c r="L8709" s="2" t="s">
        <v>267</v>
      </c>
      <c r="M8709" s="1">
        <v>10009</v>
      </c>
      <c r="N8709" s="2" t="s">
        <v>148</v>
      </c>
      <c r="O8709" s="2" t="s">
        <v>5170</v>
      </c>
      <c r="P8709" s="2" t="s">
        <v>46</v>
      </c>
      <c r="Q8709" s="2" t="s">
        <v>68</v>
      </c>
      <c r="R8709" s="2" t="s">
        <v>5171</v>
      </c>
      <c r="S8709" s="1">
        <v>3.52</v>
      </c>
      <c r="T8709" s="1">
        <v>2</v>
      </c>
      <c r="U8709" s="1">
        <v>0</v>
      </c>
      <c r="V8709" s="5">
        <v>1.6896</v>
      </c>
    </row>
    <row r="8710" spans="1:22" ht="15" thickBot="1" x14ac:dyDescent="0.35">
      <c r="A8710" s="4">
        <v>8709</v>
      </c>
      <c r="B8710" s="2" t="s">
        <v>10196</v>
      </c>
      <c r="C8710" s="1">
        <v>2011</v>
      </c>
      <c r="D8710" s="3">
        <v>40863</v>
      </c>
      <c r="E8710" s="3">
        <v>40865</v>
      </c>
      <c r="F8710" s="2" t="s">
        <v>188</v>
      </c>
      <c r="G8710" s="2" t="s">
        <v>2109</v>
      </c>
      <c r="H8710" s="2" t="s">
        <v>2110</v>
      </c>
      <c r="I8710" s="2" t="s">
        <v>41</v>
      </c>
      <c r="J8710" s="2" t="s">
        <v>27</v>
      </c>
      <c r="K8710" s="2" t="s">
        <v>42</v>
      </c>
      <c r="L8710" s="2" t="s">
        <v>43</v>
      </c>
      <c r="M8710" s="1">
        <v>90008</v>
      </c>
      <c r="N8710" s="2" t="s">
        <v>44</v>
      </c>
      <c r="O8710" s="2" t="s">
        <v>3029</v>
      </c>
      <c r="P8710" s="2" t="s">
        <v>71</v>
      </c>
      <c r="Q8710" s="2" t="s">
        <v>72</v>
      </c>
      <c r="R8710" s="2" t="s">
        <v>3030</v>
      </c>
      <c r="S8710" s="1">
        <v>79.968000000000004</v>
      </c>
      <c r="T8710" s="1">
        <v>4</v>
      </c>
      <c r="U8710" s="1">
        <v>0.2</v>
      </c>
      <c r="V8710" s="5">
        <v>-17.992799999999999</v>
      </c>
    </row>
    <row r="8711" spans="1:22" ht="15" thickBot="1" x14ac:dyDescent="0.35">
      <c r="A8711" s="4">
        <v>8710</v>
      </c>
      <c r="B8711" s="2" t="s">
        <v>10196</v>
      </c>
      <c r="C8711" s="1">
        <v>2011</v>
      </c>
      <c r="D8711" s="3">
        <v>40863</v>
      </c>
      <c r="E8711" s="3">
        <v>40865</v>
      </c>
      <c r="F8711" s="2" t="s">
        <v>188</v>
      </c>
      <c r="G8711" s="2" t="s">
        <v>2109</v>
      </c>
      <c r="H8711" s="2" t="s">
        <v>2110</v>
      </c>
      <c r="I8711" s="2" t="s">
        <v>41</v>
      </c>
      <c r="J8711" s="2" t="s">
        <v>27</v>
      </c>
      <c r="K8711" s="2" t="s">
        <v>42</v>
      </c>
      <c r="L8711" s="2" t="s">
        <v>43</v>
      </c>
      <c r="M8711" s="1">
        <v>90008</v>
      </c>
      <c r="N8711" s="2" t="s">
        <v>44</v>
      </c>
      <c r="O8711" s="2" t="s">
        <v>2232</v>
      </c>
      <c r="P8711" s="2" t="s">
        <v>32</v>
      </c>
      <c r="Q8711" s="2" t="s">
        <v>33</v>
      </c>
      <c r="R8711" s="2" t="s">
        <v>2233</v>
      </c>
      <c r="S8711" s="1">
        <v>305.97449999999998</v>
      </c>
      <c r="T8711" s="1">
        <v>3</v>
      </c>
      <c r="U8711" s="1">
        <v>0.15</v>
      </c>
      <c r="V8711" s="5">
        <v>25.197900000000001</v>
      </c>
    </row>
    <row r="8712" spans="1:22" ht="15" thickBot="1" x14ac:dyDescent="0.35">
      <c r="A8712" s="4">
        <v>8711</v>
      </c>
      <c r="B8712" s="2" t="s">
        <v>10196</v>
      </c>
      <c r="C8712" s="1">
        <v>2011</v>
      </c>
      <c r="D8712" s="3">
        <v>40863</v>
      </c>
      <c r="E8712" s="3">
        <v>40865</v>
      </c>
      <c r="F8712" s="2" t="s">
        <v>188</v>
      </c>
      <c r="G8712" s="2" t="s">
        <v>2109</v>
      </c>
      <c r="H8712" s="2" t="s">
        <v>2110</v>
      </c>
      <c r="I8712" s="2" t="s">
        <v>41</v>
      </c>
      <c r="J8712" s="2" t="s">
        <v>27</v>
      </c>
      <c r="K8712" s="2" t="s">
        <v>42</v>
      </c>
      <c r="L8712" s="2" t="s">
        <v>43</v>
      </c>
      <c r="M8712" s="1">
        <v>90008</v>
      </c>
      <c r="N8712" s="2" t="s">
        <v>44</v>
      </c>
      <c r="O8712" s="2" t="s">
        <v>684</v>
      </c>
      <c r="P8712" s="2" t="s">
        <v>46</v>
      </c>
      <c r="Q8712" s="2" t="s">
        <v>59</v>
      </c>
      <c r="R8712" s="2" t="s">
        <v>685</v>
      </c>
      <c r="S8712" s="1">
        <v>344.91</v>
      </c>
      <c r="T8712" s="1">
        <v>3</v>
      </c>
      <c r="U8712" s="1">
        <v>0</v>
      </c>
      <c r="V8712" s="5">
        <v>10.347300000000001</v>
      </c>
    </row>
    <row r="8713" spans="1:22" ht="15" thickBot="1" x14ac:dyDescent="0.35">
      <c r="A8713" s="4">
        <v>8712</v>
      </c>
      <c r="B8713" s="2" t="s">
        <v>10197</v>
      </c>
      <c r="C8713" s="1">
        <v>2011</v>
      </c>
      <c r="D8713" s="3">
        <v>40605</v>
      </c>
      <c r="E8713" s="3">
        <v>40609</v>
      </c>
      <c r="F8713" s="2" t="s">
        <v>50</v>
      </c>
      <c r="G8713" s="2" t="s">
        <v>3480</v>
      </c>
      <c r="H8713" s="2" t="s">
        <v>3481</v>
      </c>
      <c r="I8713" s="2" t="s">
        <v>26</v>
      </c>
      <c r="J8713" s="2" t="s">
        <v>27</v>
      </c>
      <c r="K8713" s="2" t="s">
        <v>947</v>
      </c>
      <c r="L8713" s="2" t="s">
        <v>43</v>
      </c>
      <c r="M8713" s="1">
        <v>92037</v>
      </c>
      <c r="N8713" s="2" t="s">
        <v>44</v>
      </c>
      <c r="O8713" s="2" t="s">
        <v>3804</v>
      </c>
      <c r="P8713" s="2" t="s">
        <v>32</v>
      </c>
      <c r="Q8713" s="2" t="s">
        <v>56</v>
      </c>
      <c r="R8713" s="2" t="s">
        <v>3805</v>
      </c>
      <c r="S8713" s="1">
        <v>626.35199999999998</v>
      </c>
      <c r="T8713" s="1">
        <v>3</v>
      </c>
      <c r="U8713" s="1">
        <v>0.2</v>
      </c>
      <c r="V8713" s="5">
        <v>-23.488199999999999</v>
      </c>
    </row>
    <row r="8714" spans="1:22" ht="15" thickBot="1" x14ac:dyDescent="0.35">
      <c r="A8714" s="4">
        <v>8713</v>
      </c>
      <c r="B8714" s="2" t="s">
        <v>10198</v>
      </c>
      <c r="C8714" s="1">
        <v>2012</v>
      </c>
      <c r="D8714" s="3">
        <v>41246</v>
      </c>
      <c r="E8714" s="3">
        <v>41250</v>
      </c>
      <c r="F8714" s="2" t="s">
        <v>50</v>
      </c>
      <c r="G8714" s="2" t="s">
        <v>5501</v>
      </c>
      <c r="H8714" s="2" t="s">
        <v>5502</v>
      </c>
      <c r="I8714" s="2" t="s">
        <v>26</v>
      </c>
      <c r="J8714" s="2" t="s">
        <v>27</v>
      </c>
      <c r="K8714" s="2" t="s">
        <v>127</v>
      </c>
      <c r="L8714" s="2" t="s">
        <v>43</v>
      </c>
      <c r="M8714" s="1">
        <v>94110</v>
      </c>
      <c r="N8714" s="2" t="s">
        <v>44</v>
      </c>
      <c r="O8714" s="2" t="s">
        <v>5019</v>
      </c>
      <c r="P8714" s="2" t="s">
        <v>32</v>
      </c>
      <c r="Q8714" s="2" t="s">
        <v>33</v>
      </c>
      <c r="R8714" s="2" t="s">
        <v>5536</v>
      </c>
      <c r="S8714" s="1">
        <v>359.49900000000002</v>
      </c>
      <c r="T8714" s="1">
        <v>3</v>
      </c>
      <c r="U8714" s="1">
        <v>0.15</v>
      </c>
      <c r="V8714" s="5">
        <v>-29.605799999999999</v>
      </c>
    </row>
    <row r="8715" spans="1:22" ht="15" thickBot="1" x14ac:dyDescent="0.35">
      <c r="A8715" s="4">
        <v>8714</v>
      </c>
      <c r="B8715" s="2" t="s">
        <v>10199</v>
      </c>
      <c r="C8715" s="1">
        <v>2014</v>
      </c>
      <c r="D8715" s="3">
        <v>41832</v>
      </c>
      <c r="E8715" s="3">
        <v>41837</v>
      </c>
      <c r="F8715" s="2" t="s">
        <v>50</v>
      </c>
      <c r="G8715" s="2" t="s">
        <v>7624</v>
      </c>
      <c r="H8715" s="2" t="s">
        <v>7625</v>
      </c>
      <c r="I8715" s="2" t="s">
        <v>41</v>
      </c>
      <c r="J8715" s="2" t="s">
        <v>27</v>
      </c>
      <c r="K8715" s="2" t="s">
        <v>947</v>
      </c>
      <c r="L8715" s="2" t="s">
        <v>43</v>
      </c>
      <c r="M8715" s="1">
        <v>92105</v>
      </c>
      <c r="N8715" s="2" t="s">
        <v>44</v>
      </c>
      <c r="O8715" s="2" t="s">
        <v>2381</v>
      </c>
      <c r="P8715" s="2" t="s">
        <v>71</v>
      </c>
      <c r="Q8715" s="2" t="s">
        <v>72</v>
      </c>
      <c r="R8715" s="2" t="s">
        <v>2382</v>
      </c>
      <c r="S8715" s="1">
        <v>71.951999999999998</v>
      </c>
      <c r="T8715" s="1">
        <v>6</v>
      </c>
      <c r="U8715" s="1">
        <v>0.2</v>
      </c>
      <c r="V8715" s="5">
        <v>5.3963999999999999</v>
      </c>
    </row>
    <row r="8716" spans="1:22" ht="15" thickBot="1" x14ac:dyDescent="0.35">
      <c r="A8716" s="4">
        <v>8715</v>
      </c>
      <c r="B8716" s="2" t="s">
        <v>10199</v>
      </c>
      <c r="C8716" s="1">
        <v>2014</v>
      </c>
      <c r="D8716" s="3">
        <v>41832</v>
      </c>
      <c r="E8716" s="3">
        <v>41837</v>
      </c>
      <c r="F8716" s="2" t="s">
        <v>50</v>
      </c>
      <c r="G8716" s="2" t="s">
        <v>7624</v>
      </c>
      <c r="H8716" s="2" t="s">
        <v>7625</v>
      </c>
      <c r="I8716" s="2" t="s">
        <v>41</v>
      </c>
      <c r="J8716" s="2" t="s">
        <v>27</v>
      </c>
      <c r="K8716" s="2" t="s">
        <v>947</v>
      </c>
      <c r="L8716" s="2" t="s">
        <v>43</v>
      </c>
      <c r="M8716" s="1">
        <v>92105</v>
      </c>
      <c r="N8716" s="2" t="s">
        <v>44</v>
      </c>
      <c r="O8716" s="2" t="s">
        <v>3858</v>
      </c>
      <c r="P8716" s="2" t="s">
        <v>46</v>
      </c>
      <c r="Q8716" s="2" t="s">
        <v>75</v>
      </c>
      <c r="R8716" s="2" t="s">
        <v>3859</v>
      </c>
      <c r="S8716" s="1">
        <v>29.8</v>
      </c>
      <c r="T8716" s="1">
        <v>5</v>
      </c>
      <c r="U8716" s="1">
        <v>0.2</v>
      </c>
      <c r="V8716" s="5">
        <v>9.3125</v>
      </c>
    </row>
    <row r="8717" spans="1:22" ht="15" thickBot="1" x14ac:dyDescent="0.35">
      <c r="A8717" s="4">
        <v>8716</v>
      </c>
      <c r="B8717" s="2" t="s">
        <v>10200</v>
      </c>
      <c r="C8717" s="1">
        <v>2014</v>
      </c>
      <c r="D8717" s="3">
        <v>41960</v>
      </c>
      <c r="E8717" s="3">
        <v>41964</v>
      </c>
      <c r="F8717" s="2" t="s">
        <v>23</v>
      </c>
      <c r="G8717" s="2" t="s">
        <v>2605</v>
      </c>
      <c r="H8717" s="2" t="s">
        <v>2606</v>
      </c>
      <c r="I8717" s="2" t="s">
        <v>41</v>
      </c>
      <c r="J8717" s="2" t="s">
        <v>27</v>
      </c>
      <c r="K8717" s="2" t="s">
        <v>10201</v>
      </c>
      <c r="L8717" s="2" t="s">
        <v>498</v>
      </c>
      <c r="M8717" s="1">
        <v>44035</v>
      </c>
      <c r="N8717" s="2" t="s">
        <v>148</v>
      </c>
      <c r="O8717" s="2" t="s">
        <v>2038</v>
      </c>
      <c r="P8717" s="2" t="s">
        <v>46</v>
      </c>
      <c r="Q8717" s="2" t="s">
        <v>75</v>
      </c>
      <c r="R8717" s="2" t="s">
        <v>2039</v>
      </c>
      <c r="S8717" s="1">
        <v>1.8240000000000001</v>
      </c>
      <c r="T8717" s="1">
        <v>1</v>
      </c>
      <c r="U8717" s="1">
        <v>0.7</v>
      </c>
      <c r="V8717" s="5">
        <v>-1.3984000000000001</v>
      </c>
    </row>
    <row r="8718" spans="1:22" ht="15" thickBot="1" x14ac:dyDescent="0.35">
      <c r="A8718" s="4">
        <v>8717</v>
      </c>
      <c r="B8718" s="2" t="s">
        <v>10202</v>
      </c>
      <c r="C8718" s="1">
        <v>2013</v>
      </c>
      <c r="D8718" s="3">
        <v>41438</v>
      </c>
      <c r="E8718" s="3">
        <v>41442</v>
      </c>
      <c r="F8718" s="2" t="s">
        <v>23</v>
      </c>
      <c r="G8718" s="2" t="s">
        <v>5151</v>
      </c>
      <c r="H8718" s="2" t="s">
        <v>5152</v>
      </c>
      <c r="I8718" s="2" t="s">
        <v>102</v>
      </c>
      <c r="J8718" s="2" t="s">
        <v>27</v>
      </c>
      <c r="K8718" s="2" t="s">
        <v>184</v>
      </c>
      <c r="L8718" s="2" t="s">
        <v>104</v>
      </c>
      <c r="M8718" s="1">
        <v>77070</v>
      </c>
      <c r="N8718" s="2" t="s">
        <v>105</v>
      </c>
      <c r="O8718" s="2" t="s">
        <v>5943</v>
      </c>
      <c r="P8718" s="2" t="s">
        <v>46</v>
      </c>
      <c r="Q8718" s="2" t="s">
        <v>78</v>
      </c>
      <c r="R8718" s="2" t="s">
        <v>5944</v>
      </c>
      <c r="S8718" s="1">
        <v>64.384</v>
      </c>
      <c r="T8718" s="1">
        <v>4</v>
      </c>
      <c r="U8718" s="1">
        <v>0.8</v>
      </c>
      <c r="V8718" s="5">
        <v>-160.96</v>
      </c>
    </row>
    <row r="8719" spans="1:22" ht="15" thickBot="1" x14ac:dyDescent="0.35">
      <c r="A8719" s="4">
        <v>8718</v>
      </c>
      <c r="B8719" s="2" t="s">
        <v>10202</v>
      </c>
      <c r="C8719" s="1">
        <v>2013</v>
      </c>
      <c r="D8719" s="3">
        <v>41438</v>
      </c>
      <c r="E8719" s="3">
        <v>41442</v>
      </c>
      <c r="F8719" s="2" t="s">
        <v>23</v>
      </c>
      <c r="G8719" s="2" t="s">
        <v>5151</v>
      </c>
      <c r="H8719" s="2" t="s">
        <v>5152</v>
      </c>
      <c r="I8719" s="2" t="s">
        <v>102</v>
      </c>
      <c r="J8719" s="2" t="s">
        <v>27</v>
      </c>
      <c r="K8719" s="2" t="s">
        <v>184</v>
      </c>
      <c r="L8719" s="2" t="s">
        <v>104</v>
      </c>
      <c r="M8719" s="1">
        <v>77070</v>
      </c>
      <c r="N8719" s="2" t="s">
        <v>105</v>
      </c>
      <c r="O8719" s="2" t="s">
        <v>2722</v>
      </c>
      <c r="P8719" s="2" t="s">
        <v>32</v>
      </c>
      <c r="Q8719" s="2" t="s">
        <v>65</v>
      </c>
      <c r="R8719" s="2" t="s">
        <v>2723</v>
      </c>
      <c r="S8719" s="1">
        <v>6.984</v>
      </c>
      <c r="T8719" s="1">
        <v>2</v>
      </c>
      <c r="U8719" s="1">
        <v>0.6</v>
      </c>
      <c r="V8719" s="5">
        <v>-4.5396000000000001</v>
      </c>
    </row>
    <row r="8720" spans="1:22" ht="15" thickBot="1" x14ac:dyDescent="0.35">
      <c r="A8720" s="4">
        <v>8719</v>
      </c>
      <c r="B8720" s="2" t="s">
        <v>10202</v>
      </c>
      <c r="C8720" s="1">
        <v>2013</v>
      </c>
      <c r="D8720" s="3">
        <v>41438</v>
      </c>
      <c r="E8720" s="3">
        <v>41442</v>
      </c>
      <c r="F8720" s="2" t="s">
        <v>23</v>
      </c>
      <c r="G8720" s="2" t="s">
        <v>5151</v>
      </c>
      <c r="H8720" s="2" t="s">
        <v>5152</v>
      </c>
      <c r="I8720" s="2" t="s">
        <v>102</v>
      </c>
      <c r="J8720" s="2" t="s">
        <v>27</v>
      </c>
      <c r="K8720" s="2" t="s">
        <v>184</v>
      </c>
      <c r="L8720" s="2" t="s">
        <v>104</v>
      </c>
      <c r="M8720" s="1">
        <v>77070</v>
      </c>
      <c r="N8720" s="2" t="s">
        <v>105</v>
      </c>
      <c r="O8720" s="2" t="s">
        <v>5170</v>
      </c>
      <c r="P8720" s="2" t="s">
        <v>46</v>
      </c>
      <c r="Q8720" s="2" t="s">
        <v>68</v>
      </c>
      <c r="R8720" s="2" t="s">
        <v>5171</v>
      </c>
      <c r="S8720" s="1">
        <v>11.263999999999999</v>
      </c>
      <c r="T8720" s="1">
        <v>8</v>
      </c>
      <c r="U8720" s="1">
        <v>0.2</v>
      </c>
      <c r="V8720" s="5">
        <v>3.9424000000000001</v>
      </c>
    </row>
    <row r="8721" spans="1:22" ht="15" thickBot="1" x14ac:dyDescent="0.35">
      <c r="A8721" s="4">
        <v>8720</v>
      </c>
      <c r="B8721" s="2" t="s">
        <v>10202</v>
      </c>
      <c r="C8721" s="1">
        <v>2013</v>
      </c>
      <c r="D8721" s="3">
        <v>41438</v>
      </c>
      <c r="E8721" s="3">
        <v>41442</v>
      </c>
      <c r="F8721" s="2" t="s">
        <v>23</v>
      </c>
      <c r="G8721" s="2" t="s">
        <v>5151</v>
      </c>
      <c r="H8721" s="2" t="s">
        <v>5152</v>
      </c>
      <c r="I8721" s="2" t="s">
        <v>102</v>
      </c>
      <c r="J8721" s="2" t="s">
        <v>27</v>
      </c>
      <c r="K8721" s="2" t="s">
        <v>184</v>
      </c>
      <c r="L8721" s="2" t="s">
        <v>104</v>
      </c>
      <c r="M8721" s="1">
        <v>77070</v>
      </c>
      <c r="N8721" s="2" t="s">
        <v>105</v>
      </c>
      <c r="O8721" s="2" t="s">
        <v>7333</v>
      </c>
      <c r="P8721" s="2" t="s">
        <v>46</v>
      </c>
      <c r="Q8721" s="2" t="s">
        <v>90</v>
      </c>
      <c r="R8721" s="2" t="s">
        <v>7334</v>
      </c>
      <c r="S8721" s="1">
        <v>15.552</v>
      </c>
      <c r="T8721" s="1">
        <v>3</v>
      </c>
      <c r="U8721" s="1">
        <v>0.2</v>
      </c>
      <c r="V8721" s="5">
        <v>5.6375999999999999</v>
      </c>
    </row>
    <row r="8722" spans="1:22" ht="15" thickBot="1" x14ac:dyDescent="0.35">
      <c r="A8722" s="4">
        <v>8721</v>
      </c>
      <c r="B8722" s="2" t="s">
        <v>10202</v>
      </c>
      <c r="C8722" s="1">
        <v>2013</v>
      </c>
      <c r="D8722" s="3">
        <v>41438</v>
      </c>
      <c r="E8722" s="3">
        <v>41442</v>
      </c>
      <c r="F8722" s="2" t="s">
        <v>23</v>
      </c>
      <c r="G8722" s="2" t="s">
        <v>5151</v>
      </c>
      <c r="H8722" s="2" t="s">
        <v>5152</v>
      </c>
      <c r="I8722" s="2" t="s">
        <v>102</v>
      </c>
      <c r="J8722" s="2" t="s">
        <v>27</v>
      </c>
      <c r="K8722" s="2" t="s">
        <v>184</v>
      </c>
      <c r="L8722" s="2" t="s">
        <v>104</v>
      </c>
      <c r="M8722" s="1">
        <v>77070</v>
      </c>
      <c r="N8722" s="2" t="s">
        <v>105</v>
      </c>
      <c r="O8722" s="2" t="s">
        <v>7266</v>
      </c>
      <c r="P8722" s="2" t="s">
        <v>32</v>
      </c>
      <c r="Q8722" s="2" t="s">
        <v>36</v>
      </c>
      <c r="R8722" s="2" t="s">
        <v>7267</v>
      </c>
      <c r="S8722" s="1">
        <v>379.37200000000001</v>
      </c>
      <c r="T8722" s="1">
        <v>2</v>
      </c>
      <c r="U8722" s="1">
        <v>0.3</v>
      </c>
      <c r="V8722" s="5">
        <v>-119.2312</v>
      </c>
    </row>
    <row r="8723" spans="1:22" ht="15" thickBot="1" x14ac:dyDescent="0.35">
      <c r="A8723" s="4">
        <v>8722</v>
      </c>
      <c r="B8723" s="2" t="s">
        <v>10202</v>
      </c>
      <c r="C8723" s="1">
        <v>2013</v>
      </c>
      <c r="D8723" s="3">
        <v>41438</v>
      </c>
      <c r="E8723" s="3">
        <v>41442</v>
      </c>
      <c r="F8723" s="2" t="s">
        <v>23</v>
      </c>
      <c r="G8723" s="2" t="s">
        <v>5151</v>
      </c>
      <c r="H8723" s="2" t="s">
        <v>5152</v>
      </c>
      <c r="I8723" s="2" t="s">
        <v>102</v>
      </c>
      <c r="J8723" s="2" t="s">
        <v>27</v>
      </c>
      <c r="K8723" s="2" t="s">
        <v>184</v>
      </c>
      <c r="L8723" s="2" t="s">
        <v>104</v>
      </c>
      <c r="M8723" s="1">
        <v>77070</v>
      </c>
      <c r="N8723" s="2" t="s">
        <v>105</v>
      </c>
      <c r="O8723" s="2" t="s">
        <v>4772</v>
      </c>
      <c r="P8723" s="2" t="s">
        <v>46</v>
      </c>
      <c r="Q8723" s="2" t="s">
        <v>59</v>
      </c>
      <c r="R8723" s="2" t="s">
        <v>186</v>
      </c>
      <c r="S8723" s="1">
        <v>67.536000000000001</v>
      </c>
      <c r="T8723" s="1">
        <v>9</v>
      </c>
      <c r="U8723" s="1">
        <v>0.2</v>
      </c>
      <c r="V8723" s="5">
        <v>6.7535999999999996</v>
      </c>
    </row>
    <row r="8724" spans="1:22" ht="15" thickBot="1" x14ac:dyDescent="0.35">
      <c r="A8724" s="4">
        <v>8723</v>
      </c>
      <c r="B8724" s="2" t="s">
        <v>10202</v>
      </c>
      <c r="C8724" s="1">
        <v>2013</v>
      </c>
      <c r="D8724" s="3">
        <v>41438</v>
      </c>
      <c r="E8724" s="3">
        <v>41442</v>
      </c>
      <c r="F8724" s="2" t="s">
        <v>23</v>
      </c>
      <c r="G8724" s="2" t="s">
        <v>5151</v>
      </c>
      <c r="H8724" s="2" t="s">
        <v>5152</v>
      </c>
      <c r="I8724" s="2" t="s">
        <v>102</v>
      </c>
      <c r="J8724" s="2" t="s">
        <v>27</v>
      </c>
      <c r="K8724" s="2" t="s">
        <v>184</v>
      </c>
      <c r="L8724" s="2" t="s">
        <v>104</v>
      </c>
      <c r="M8724" s="1">
        <v>77070</v>
      </c>
      <c r="N8724" s="2" t="s">
        <v>105</v>
      </c>
      <c r="O8724" s="2" t="s">
        <v>177</v>
      </c>
      <c r="P8724" s="2" t="s">
        <v>46</v>
      </c>
      <c r="Q8724" s="2" t="s">
        <v>75</v>
      </c>
      <c r="R8724" s="2" t="s">
        <v>178</v>
      </c>
      <c r="S8724" s="1">
        <v>1.524</v>
      </c>
      <c r="T8724" s="1">
        <v>2</v>
      </c>
      <c r="U8724" s="1">
        <v>0.8</v>
      </c>
      <c r="V8724" s="5">
        <v>-2.6669999999999998</v>
      </c>
    </row>
    <row r="8725" spans="1:22" ht="15" thickBot="1" x14ac:dyDescent="0.35">
      <c r="A8725" s="4">
        <v>8724</v>
      </c>
      <c r="B8725" s="2" t="s">
        <v>10203</v>
      </c>
      <c r="C8725" s="1">
        <v>2013</v>
      </c>
      <c r="D8725" s="3">
        <v>41638</v>
      </c>
      <c r="E8725" s="3">
        <v>41640</v>
      </c>
      <c r="F8725" s="2" t="s">
        <v>23</v>
      </c>
      <c r="G8725" s="2" t="s">
        <v>8227</v>
      </c>
      <c r="H8725" s="2" t="s">
        <v>8228</v>
      </c>
      <c r="I8725" s="2" t="s">
        <v>102</v>
      </c>
      <c r="J8725" s="2" t="s">
        <v>27</v>
      </c>
      <c r="K8725" s="2" t="s">
        <v>1419</v>
      </c>
      <c r="L8725" s="2" t="s">
        <v>54</v>
      </c>
      <c r="M8725" s="1">
        <v>33178</v>
      </c>
      <c r="N8725" s="2" t="s">
        <v>30</v>
      </c>
      <c r="O8725" s="2" t="s">
        <v>1865</v>
      </c>
      <c r="P8725" s="2" t="s">
        <v>46</v>
      </c>
      <c r="Q8725" s="2" t="s">
        <v>90</v>
      </c>
      <c r="R8725" s="2" t="s">
        <v>1866</v>
      </c>
      <c r="S8725" s="1">
        <v>37.408000000000001</v>
      </c>
      <c r="T8725" s="1">
        <v>7</v>
      </c>
      <c r="U8725" s="1">
        <v>0.2</v>
      </c>
      <c r="V8725" s="5">
        <v>13.0928</v>
      </c>
    </row>
    <row r="8726" spans="1:22" ht="15" thickBot="1" x14ac:dyDescent="0.35">
      <c r="A8726" s="4">
        <v>8725</v>
      </c>
      <c r="B8726" s="2" t="s">
        <v>10203</v>
      </c>
      <c r="C8726" s="1">
        <v>2013</v>
      </c>
      <c r="D8726" s="3">
        <v>41638</v>
      </c>
      <c r="E8726" s="3">
        <v>41640</v>
      </c>
      <c r="F8726" s="2" t="s">
        <v>23</v>
      </c>
      <c r="G8726" s="2" t="s">
        <v>8227</v>
      </c>
      <c r="H8726" s="2" t="s">
        <v>8228</v>
      </c>
      <c r="I8726" s="2" t="s">
        <v>102</v>
      </c>
      <c r="J8726" s="2" t="s">
        <v>27</v>
      </c>
      <c r="K8726" s="2" t="s">
        <v>1419</v>
      </c>
      <c r="L8726" s="2" t="s">
        <v>54</v>
      </c>
      <c r="M8726" s="1">
        <v>33178</v>
      </c>
      <c r="N8726" s="2" t="s">
        <v>30</v>
      </c>
      <c r="O8726" s="2" t="s">
        <v>7925</v>
      </c>
      <c r="P8726" s="2" t="s">
        <v>46</v>
      </c>
      <c r="Q8726" s="2" t="s">
        <v>90</v>
      </c>
      <c r="R8726" s="2" t="s">
        <v>7926</v>
      </c>
      <c r="S8726" s="1">
        <v>25.344000000000001</v>
      </c>
      <c r="T8726" s="1">
        <v>6</v>
      </c>
      <c r="U8726" s="1">
        <v>0.2</v>
      </c>
      <c r="V8726" s="5">
        <v>8.8704000000000001</v>
      </c>
    </row>
    <row r="8727" spans="1:22" ht="15" thickBot="1" x14ac:dyDescent="0.35">
      <c r="A8727" s="4">
        <v>8726</v>
      </c>
      <c r="B8727" s="2" t="s">
        <v>10204</v>
      </c>
      <c r="C8727" s="1">
        <v>2014</v>
      </c>
      <c r="D8727" s="3">
        <v>41717</v>
      </c>
      <c r="E8727" s="3">
        <v>41722</v>
      </c>
      <c r="F8727" s="2" t="s">
        <v>50</v>
      </c>
      <c r="G8727" s="2" t="s">
        <v>2893</v>
      </c>
      <c r="H8727" s="2" t="s">
        <v>2894</v>
      </c>
      <c r="I8727" s="2" t="s">
        <v>26</v>
      </c>
      <c r="J8727" s="2" t="s">
        <v>27</v>
      </c>
      <c r="K8727" s="2" t="s">
        <v>95</v>
      </c>
      <c r="L8727" s="2" t="s">
        <v>96</v>
      </c>
      <c r="M8727" s="1">
        <v>98115</v>
      </c>
      <c r="N8727" s="2" t="s">
        <v>44</v>
      </c>
      <c r="O8727" s="2" t="s">
        <v>2662</v>
      </c>
      <c r="P8727" s="2" t="s">
        <v>46</v>
      </c>
      <c r="Q8727" s="2" t="s">
        <v>68</v>
      </c>
      <c r="R8727" s="2" t="s">
        <v>2663</v>
      </c>
      <c r="S8727" s="1">
        <v>46.2</v>
      </c>
      <c r="T8727" s="1">
        <v>4</v>
      </c>
      <c r="U8727" s="1">
        <v>0</v>
      </c>
      <c r="V8727" s="5">
        <v>21.251999999999999</v>
      </c>
    </row>
    <row r="8728" spans="1:22" ht="15" thickBot="1" x14ac:dyDescent="0.35">
      <c r="A8728" s="4">
        <v>8727</v>
      </c>
      <c r="B8728" s="2" t="s">
        <v>10205</v>
      </c>
      <c r="C8728" s="1">
        <v>2012</v>
      </c>
      <c r="D8728" s="3">
        <v>41270</v>
      </c>
      <c r="E8728" s="3">
        <v>41274</v>
      </c>
      <c r="F8728" s="2" t="s">
        <v>50</v>
      </c>
      <c r="G8728" s="2" t="s">
        <v>1157</v>
      </c>
      <c r="H8728" s="2" t="s">
        <v>1158</v>
      </c>
      <c r="I8728" s="2" t="s">
        <v>41</v>
      </c>
      <c r="J8728" s="2" t="s">
        <v>27</v>
      </c>
      <c r="K8728" s="2" t="s">
        <v>1185</v>
      </c>
      <c r="L8728" s="2" t="s">
        <v>335</v>
      </c>
      <c r="M8728" s="1">
        <v>37130</v>
      </c>
      <c r="N8728" s="2" t="s">
        <v>30</v>
      </c>
      <c r="O8728" s="2" t="s">
        <v>9958</v>
      </c>
      <c r="P8728" s="2" t="s">
        <v>71</v>
      </c>
      <c r="Q8728" s="2" t="s">
        <v>161</v>
      </c>
      <c r="R8728" s="2" t="s">
        <v>9959</v>
      </c>
      <c r="S8728" s="1">
        <v>4.7279999999999998</v>
      </c>
      <c r="T8728" s="1">
        <v>3</v>
      </c>
      <c r="U8728" s="1">
        <v>0.2</v>
      </c>
      <c r="V8728" s="5">
        <v>0.70920000000000005</v>
      </c>
    </row>
    <row r="8729" spans="1:22" ht="15" thickBot="1" x14ac:dyDescent="0.35">
      <c r="A8729" s="4">
        <v>8728</v>
      </c>
      <c r="B8729" s="2" t="s">
        <v>10205</v>
      </c>
      <c r="C8729" s="1">
        <v>2012</v>
      </c>
      <c r="D8729" s="3">
        <v>41270</v>
      </c>
      <c r="E8729" s="3">
        <v>41274</v>
      </c>
      <c r="F8729" s="2" t="s">
        <v>50</v>
      </c>
      <c r="G8729" s="2" t="s">
        <v>1157</v>
      </c>
      <c r="H8729" s="2" t="s">
        <v>1158</v>
      </c>
      <c r="I8729" s="2" t="s">
        <v>41</v>
      </c>
      <c r="J8729" s="2" t="s">
        <v>27</v>
      </c>
      <c r="K8729" s="2" t="s">
        <v>1185</v>
      </c>
      <c r="L8729" s="2" t="s">
        <v>335</v>
      </c>
      <c r="M8729" s="1">
        <v>37130</v>
      </c>
      <c r="N8729" s="2" t="s">
        <v>30</v>
      </c>
      <c r="O8729" s="2" t="s">
        <v>9895</v>
      </c>
      <c r="P8729" s="2" t="s">
        <v>32</v>
      </c>
      <c r="Q8729" s="2" t="s">
        <v>65</v>
      </c>
      <c r="R8729" s="2" t="s">
        <v>9896</v>
      </c>
      <c r="S8729" s="1">
        <v>53.351999999999997</v>
      </c>
      <c r="T8729" s="1">
        <v>3</v>
      </c>
      <c r="U8729" s="1">
        <v>0.2</v>
      </c>
      <c r="V8729" s="5">
        <v>16.005600000000001</v>
      </c>
    </row>
    <row r="8730" spans="1:22" ht="15" thickBot="1" x14ac:dyDescent="0.35">
      <c r="A8730" s="4">
        <v>8729</v>
      </c>
      <c r="B8730" s="2" t="s">
        <v>10205</v>
      </c>
      <c r="C8730" s="1">
        <v>2012</v>
      </c>
      <c r="D8730" s="3">
        <v>41270</v>
      </c>
      <c r="E8730" s="3">
        <v>41274</v>
      </c>
      <c r="F8730" s="2" t="s">
        <v>50</v>
      </c>
      <c r="G8730" s="2" t="s">
        <v>1157</v>
      </c>
      <c r="H8730" s="2" t="s">
        <v>1158</v>
      </c>
      <c r="I8730" s="2" t="s">
        <v>41</v>
      </c>
      <c r="J8730" s="2" t="s">
        <v>27</v>
      </c>
      <c r="K8730" s="2" t="s">
        <v>1185</v>
      </c>
      <c r="L8730" s="2" t="s">
        <v>335</v>
      </c>
      <c r="M8730" s="1">
        <v>37130</v>
      </c>
      <c r="N8730" s="2" t="s">
        <v>30</v>
      </c>
      <c r="O8730" s="2" t="s">
        <v>7282</v>
      </c>
      <c r="P8730" s="2" t="s">
        <v>32</v>
      </c>
      <c r="Q8730" s="2" t="s">
        <v>33</v>
      </c>
      <c r="R8730" s="2" t="s">
        <v>7283</v>
      </c>
      <c r="S8730" s="1">
        <v>131.10400000000001</v>
      </c>
      <c r="T8730" s="1">
        <v>2</v>
      </c>
      <c r="U8730" s="1">
        <v>0.2</v>
      </c>
      <c r="V8730" s="5">
        <v>8.1940000000000008</v>
      </c>
    </row>
    <row r="8731" spans="1:22" ht="15" thickBot="1" x14ac:dyDescent="0.35">
      <c r="A8731" s="4">
        <v>8730</v>
      </c>
      <c r="B8731" s="2" t="s">
        <v>10205</v>
      </c>
      <c r="C8731" s="1">
        <v>2012</v>
      </c>
      <c r="D8731" s="3">
        <v>41270</v>
      </c>
      <c r="E8731" s="3">
        <v>41274</v>
      </c>
      <c r="F8731" s="2" t="s">
        <v>50</v>
      </c>
      <c r="G8731" s="2" t="s">
        <v>1157</v>
      </c>
      <c r="H8731" s="2" t="s">
        <v>1158</v>
      </c>
      <c r="I8731" s="2" t="s">
        <v>41</v>
      </c>
      <c r="J8731" s="2" t="s">
        <v>27</v>
      </c>
      <c r="K8731" s="2" t="s">
        <v>1185</v>
      </c>
      <c r="L8731" s="2" t="s">
        <v>335</v>
      </c>
      <c r="M8731" s="1">
        <v>37130</v>
      </c>
      <c r="N8731" s="2" t="s">
        <v>30</v>
      </c>
      <c r="O8731" s="2" t="s">
        <v>4772</v>
      </c>
      <c r="P8731" s="2" t="s">
        <v>46</v>
      </c>
      <c r="Q8731" s="2" t="s">
        <v>59</v>
      </c>
      <c r="R8731" s="2" t="s">
        <v>186</v>
      </c>
      <c r="S8731" s="1">
        <v>22.512</v>
      </c>
      <c r="T8731" s="1">
        <v>3</v>
      </c>
      <c r="U8731" s="1">
        <v>0.2</v>
      </c>
      <c r="V8731" s="5">
        <v>2.2511999999999999</v>
      </c>
    </row>
    <row r="8732" spans="1:22" ht="15" thickBot="1" x14ac:dyDescent="0.35">
      <c r="A8732" s="4">
        <v>8731</v>
      </c>
      <c r="B8732" s="2" t="s">
        <v>10205</v>
      </c>
      <c r="C8732" s="1">
        <v>2012</v>
      </c>
      <c r="D8732" s="3">
        <v>41270</v>
      </c>
      <c r="E8732" s="3">
        <v>41274</v>
      </c>
      <c r="F8732" s="2" t="s">
        <v>50</v>
      </c>
      <c r="G8732" s="2" t="s">
        <v>1157</v>
      </c>
      <c r="H8732" s="2" t="s">
        <v>1158</v>
      </c>
      <c r="I8732" s="2" t="s">
        <v>41</v>
      </c>
      <c r="J8732" s="2" t="s">
        <v>27</v>
      </c>
      <c r="K8732" s="2" t="s">
        <v>1185</v>
      </c>
      <c r="L8732" s="2" t="s">
        <v>335</v>
      </c>
      <c r="M8732" s="1">
        <v>37130</v>
      </c>
      <c r="N8732" s="2" t="s">
        <v>30</v>
      </c>
      <c r="O8732" s="2" t="s">
        <v>5895</v>
      </c>
      <c r="P8732" s="2" t="s">
        <v>71</v>
      </c>
      <c r="Q8732" s="2" t="s">
        <v>161</v>
      </c>
      <c r="R8732" s="2" t="s">
        <v>5896</v>
      </c>
      <c r="S8732" s="1">
        <v>72.744</v>
      </c>
      <c r="T8732" s="1">
        <v>7</v>
      </c>
      <c r="U8732" s="1">
        <v>0.2</v>
      </c>
      <c r="V8732" s="5">
        <v>-12.7302</v>
      </c>
    </row>
    <row r="8733" spans="1:22" ht="15" thickBot="1" x14ac:dyDescent="0.35">
      <c r="A8733" s="4">
        <v>8732</v>
      </c>
      <c r="B8733" s="2" t="s">
        <v>10206</v>
      </c>
      <c r="C8733" s="1">
        <v>2012</v>
      </c>
      <c r="D8733" s="3">
        <v>41121</v>
      </c>
      <c r="E8733" s="3">
        <v>41127</v>
      </c>
      <c r="F8733" s="2" t="s">
        <v>50</v>
      </c>
      <c r="G8733" s="2" t="s">
        <v>2328</v>
      </c>
      <c r="H8733" s="2" t="s">
        <v>2329</v>
      </c>
      <c r="I8733" s="2" t="s">
        <v>41</v>
      </c>
      <c r="J8733" s="2" t="s">
        <v>27</v>
      </c>
      <c r="K8733" s="2" t="s">
        <v>5083</v>
      </c>
      <c r="L8733" s="2" t="s">
        <v>596</v>
      </c>
      <c r="M8733" s="1">
        <v>63116</v>
      </c>
      <c r="N8733" s="2" t="s">
        <v>105</v>
      </c>
      <c r="O8733" s="2" t="s">
        <v>1405</v>
      </c>
      <c r="P8733" s="2" t="s">
        <v>46</v>
      </c>
      <c r="Q8733" s="2" t="s">
        <v>578</v>
      </c>
      <c r="R8733" s="2" t="s">
        <v>1406</v>
      </c>
      <c r="S8733" s="1">
        <v>52.59</v>
      </c>
      <c r="T8733" s="1">
        <v>3</v>
      </c>
      <c r="U8733" s="1">
        <v>0</v>
      </c>
      <c r="V8733" s="5">
        <v>15.776999999999999</v>
      </c>
    </row>
    <row r="8734" spans="1:22" ht="15" thickBot="1" x14ac:dyDescent="0.35">
      <c r="A8734" s="4">
        <v>8733</v>
      </c>
      <c r="B8734" s="2" t="s">
        <v>10207</v>
      </c>
      <c r="C8734" s="1">
        <v>2014</v>
      </c>
      <c r="D8734" s="3">
        <v>41818</v>
      </c>
      <c r="E8734" s="3">
        <v>41820</v>
      </c>
      <c r="F8734" s="2" t="s">
        <v>23</v>
      </c>
      <c r="G8734" s="2" t="s">
        <v>3884</v>
      </c>
      <c r="H8734" s="2" t="s">
        <v>3885</v>
      </c>
      <c r="I8734" s="2" t="s">
        <v>41</v>
      </c>
      <c r="J8734" s="2" t="s">
        <v>27</v>
      </c>
      <c r="K8734" s="2" t="s">
        <v>95</v>
      </c>
      <c r="L8734" s="2" t="s">
        <v>96</v>
      </c>
      <c r="M8734" s="1">
        <v>98105</v>
      </c>
      <c r="N8734" s="2" t="s">
        <v>44</v>
      </c>
      <c r="O8734" s="2" t="s">
        <v>6174</v>
      </c>
      <c r="P8734" s="2" t="s">
        <v>46</v>
      </c>
      <c r="Q8734" s="2" t="s">
        <v>90</v>
      </c>
      <c r="R8734" s="2" t="s">
        <v>6175</v>
      </c>
      <c r="S8734" s="1">
        <v>19.440000000000001</v>
      </c>
      <c r="T8734" s="1">
        <v>3</v>
      </c>
      <c r="U8734" s="1">
        <v>0</v>
      </c>
      <c r="V8734" s="5">
        <v>9.3312000000000008</v>
      </c>
    </row>
    <row r="8735" spans="1:22" ht="15" thickBot="1" x14ac:dyDescent="0.35">
      <c r="A8735" s="4">
        <v>8734</v>
      </c>
      <c r="B8735" s="2" t="s">
        <v>10207</v>
      </c>
      <c r="C8735" s="1">
        <v>2014</v>
      </c>
      <c r="D8735" s="3">
        <v>41818</v>
      </c>
      <c r="E8735" s="3">
        <v>41820</v>
      </c>
      <c r="F8735" s="2" t="s">
        <v>23</v>
      </c>
      <c r="G8735" s="2" t="s">
        <v>3884</v>
      </c>
      <c r="H8735" s="2" t="s">
        <v>3885</v>
      </c>
      <c r="I8735" s="2" t="s">
        <v>41</v>
      </c>
      <c r="J8735" s="2" t="s">
        <v>27</v>
      </c>
      <c r="K8735" s="2" t="s">
        <v>95</v>
      </c>
      <c r="L8735" s="2" t="s">
        <v>96</v>
      </c>
      <c r="M8735" s="1">
        <v>98105</v>
      </c>
      <c r="N8735" s="2" t="s">
        <v>44</v>
      </c>
      <c r="O8735" s="2" t="s">
        <v>1748</v>
      </c>
      <c r="P8735" s="2" t="s">
        <v>32</v>
      </c>
      <c r="Q8735" s="2" t="s">
        <v>65</v>
      </c>
      <c r="R8735" s="2" t="s">
        <v>1749</v>
      </c>
      <c r="S8735" s="1">
        <v>126.3</v>
      </c>
      <c r="T8735" s="1">
        <v>3</v>
      </c>
      <c r="U8735" s="1">
        <v>0</v>
      </c>
      <c r="V8735" s="5">
        <v>40.415999999999997</v>
      </c>
    </row>
    <row r="8736" spans="1:22" ht="15" thickBot="1" x14ac:dyDescent="0.35">
      <c r="A8736" s="4">
        <v>8735</v>
      </c>
      <c r="B8736" s="2" t="s">
        <v>10207</v>
      </c>
      <c r="C8736" s="1">
        <v>2014</v>
      </c>
      <c r="D8736" s="3">
        <v>41818</v>
      </c>
      <c r="E8736" s="3">
        <v>41820</v>
      </c>
      <c r="F8736" s="2" t="s">
        <v>23</v>
      </c>
      <c r="G8736" s="2" t="s">
        <v>3884</v>
      </c>
      <c r="H8736" s="2" t="s">
        <v>3885</v>
      </c>
      <c r="I8736" s="2" t="s">
        <v>41</v>
      </c>
      <c r="J8736" s="2" t="s">
        <v>27</v>
      </c>
      <c r="K8736" s="2" t="s">
        <v>95</v>
      </c>
      <c r="L8736" s="2" t="s">
        <v>96</v>
      </c>
      <c r="M8736" s="1">
        <v>98105</v>
      </c>
      <c r="N8736" s="2" t="s">
        <v>44</v>
      </c>
      <c r="O8736" s="2" t="s">
        <v>907</v>
      </c>
      <c r="P8736" s="2" t="s">
        <v>71</v>
      </c>
      <c r="Q8736" s="2" t="s">
        <v>161</v>
      </c>
      <c r="R8736" s="2" t="s">
        <v>908</v>
      </c>
      <c r="S8736" s="1">
        <v>1287.45</v>
      </c>
      <c r="T8736" s="1">
        <v>5</v>
      </c>
      <c r="U8736" s="1">
        <v>0</v>
      </c>
      <c r="V8736" s="5">
        <v>244.6155</v>
      </c>
    </row>
    <row r="8737" spans="1:22" ht="15" thickBot="1" x14ac:dyDescent="0.35">
      <c r="A8737" s="4">
        <v>8736</v>
      </c>
      <c r="B8737" s="2" t="s">
        <v>10208</v>
      </c>
      <c r="C8737" s="1">
        <v>2011</v>
      </c>
      <c r="D8737" s="3">
        <v>40582</v>
      </c>
      <c r="E8737" s="3">
        <v>40585</v>
      </c>
      <c r="F8737" s="2" t="s">
        <v>23</v>
      </c>
      <c r="G8737" s="2" t="s">
        <v>2420</v>
      </c>
      <c r="H8737" s="2" t="s">
        <v>2421</v>
      </c>
      <c r="I8737" s="2" t="s">
        <v>41</v>
      </c>
      <c r="J8737" s="2" t="s">
        <v>27</v>
      </c>
      <c r="K8737" s="2" t="s">
        <v>266</v>
      </c>
      <c r="L8737" s="2" t="s">
        <v>267</v>
      </c>
      <c r="M8737" s="1">
        <v>10024</v>
      </c>
      <c r="N8737" s="2" t="s">
        <v>148</v>
      </c>
      <c r="O8737" s="2" t="s">
        <v>2808</v>
      </c>
      <c r="P8737" s="2" t="s">
        <v>46</v>
      </c>
      <c r="Q8737" s="2" t="s">
        <v>59</v>
      </c>
      <c r="R8737" s="2" t="s">
        <v>2809</v>
      </c>
      <c r="S8737" s="1">
        <v>64.959999999999994</v>
      </c>
      <c r="T8737" s="1">
        <v>4</v>
      </c>
      <c r="U8737" s="1">
        <v>0</v>
      </c>
      <c r="V8737" s="5">
        <v>9.7439999999999998</v>
      </c>
    </row>
    <row r="8738" spans="1:22" ht="15" thickBot="1" x14ac:dyDescent="0.35">
      <c r="A8738" s="4">
        <v>8737</v>
      </c>
      <c r="B8738" s="2" t="s">
        <v>10209</v>
      </c>
      <c r="C8738" s="1">
        <v>2013</v>
      </c>
      <c r="D8738" s="3">
        <v>41522</v>
      </c>
      <c r="E8738" s="3">
        <v>41527</v>
      </c>
      <c r="F8738" s="2" t="s">
        <v>50</v>
      </c>
      <c r="G8738" s="2" t="s">
        <v>4512</v>
      </c>
      <c r="H8738" s="2" t="s">
        <v>4513</v>
      </c>
      <c r="I8738" s="2" t="s">
        <v>41</v>
      </c>
      <c r="J8738" s="2" t="s">
        <v>27</v>
      </c>
      <c r="K8738" s="2" t="s">
        <v>8161</v>
      </c>
      <c r="L8738" s="2" t="s">
        <v>229</v>
      </c>
      <c r="M8738" s="1">
        <v>55125</v>
      </c>
      <c r="N8738" s="2" t="s">
        <v>105</v>
      </c>
      <c r="O8738" s="2" t="s">
        <v>2011</v>
      </c>
      <c r="P8738" s="2" t="s">
        <v>46</v>
      </c>
      <c r="Q8738" s="2" t="s">
        <v>59</v>
      </c>
      <c r="R8738" s="2" t="s">
        <v>2012</v>
      </c>
      <c r="S8738" s="1">
        <v>535.41</v>
      </c>
      <c r="T8738" s="1">
        <v>3</v>
      </c>
      <c r="U8738" s="1">
        <v>0</v>
      </c>
      <c r="V8738" s="5">
        <v>160.62299999999999</v>
      </c>
    </row>
    <row r="8739" spans="1:22" ht="15" thickBot="1" x14ac:dyDescent="0.35">
      <c r="A8739" s="4">
        <v>8738</v>
      </c>
      <c r="B8739" s="2" t="s">
        <v>10210</v>
      </c>
      <c r="C8739" s="1">
        <v>2014</v>
      </c>
      <c r="D8739" s="3">
        <v>41736</v>
      </c>
      <c r="E8739" s="3">
        <v>41740</v>
      </c>
      <c r="F8739" s="2" t="s">
        <v>50</v>
      </c>
      <c r="G8739" s="2" t="s">
        <v>7121</v>
      </c>
      <c r="H8739" s="2" t="s">
        <v>7122</v>
      </c>
      <c r="I8739" s="2" t="s">
        <v>41</v>
      </c>
      <c r="J8739" s="2" t="s">
        <v>27</v>
      </c>
      <c r="K8739" s="2" t="s">
        <v>6243</v>
      </c>
      <c r="L8739" s="2" t="s">
        <v>335</v>
      </c>
      <c r="M8739" s="1">
        <v>37421</v>
      </c>
      <c r="N8739" s="2" t="s">
        <v>30</v>
      </c>
      <c r="O8739" s="2" t="s">
        <v>3163</v>
      </c>
      <c r="P8739" s="2" t="s">
        <v>46</v>
      </c>
      <c r="Q8739" s="2" t="s">
        <v>75</v>
      </c>
      <c r="R8739" s="2" t="s">
        <v>3164</v>
      </c>
      <c r="S8739" s="1">
        <v>8.1</v>
      </c>
      <c r="T8739" s="1">
        <v>5</v>
      </c>
      <c r="U8739" s="1">
        <v>0.7</v>
      </c>
      <c r="V8739" s="5">
        <v>-5.94</v>
      </c>
    </row>
    <row r="8740" spans="1:22" ht="15" thickBot="1" x14ac:dyDescent="0.35">
      <c r="A8740" s="4">
        <v>8739</v>
      </c>
      <c r="B8740" s="2" t="s">
        <v>10211</v>
      </c>
      <c r="C8740" s="1">
        <v>2014</v>
      </c>
      <c r="D8740" s="3">
        <v>41982</v>
      </c>
      <c r="E8740" s="3">
        <v>41985</v>
      </c>
      <c r="F8740" s="2" t="s">
        <v>188</v>
      </c>
      <c r="G8740" s="2" t="s">
        <v>671</v>
      </c>
      <c r="H8740" s="2" t="s">
        <v>672</v>
      </c>
      <c r="I8740" s="2" t="s">
        <v>26</v>
      </c>
      <c r="J8740" s="2" t="s">
        <v>27</v>
      </c>
      <c r="K8740" s="2" t="s">
        <v>146</v>
      </c>
      <c r="L8740" s="2" t="s">
        <v>147</v>
      </c>
      <c r="M8740" s="1">
        <v>19140</v>
      </c>
      <c r="N8740" s="2" t="s">
        <v>148</v>
      </c>
      <c r="O8740" s="2" t="s">
        <v>679</v>
      </c>
      <c r="P8740" s="2" t="s">
        <v>46</v>
      </c>
      <c r="Q8740" s="2" t="s">
        <v>68</v>
      </c>
      <c r="R8740" s="2" t="s">
        <v>680</v>
      </c>
      <c r="S8740" s="1">
        <v>13.247999999999999</v>
      </c>
      <c r="T8740" s="1">
        <v>4</v>
      </c>
      <c r="U8740" s="1">
        <v>0.2</v>
      </c>
      <c r="V8740" s="5">
        <v>3.6432000000000002</v>
      </c>
    </row>
    <row r="8741" spans="1:22" ht="15" thickBot="1" x14ac:dyDescent="0.35">
      <c r="A8741" s="4">
        <v>8740</v>
      </c>
      <c r="B8741" s="2" t="s">
        <v>10211</v>
      </c>
      <c r="C8741" s="1">
        <v>2014</v>
      </c>
      <c r="D8741" s="3">
        <v>41982</v>
      </c>
      <c r="E8741" s="3">
        <v>41985</v>
      </c>
      <c r="F8741" s="2" t="s">
        <v>188</v>
      </c>
      <c r="G8741" s="2" t="s">
        <v>671</v>
      </c>
      <c r="H8741" s="2" t="s">
        <v>672</v>
      </c>
      <c r="I8741" s="2" t="s">
        <v>26</v>
      </c>
      <c r="J8741" s="2" t="s">
        <v>27</v>
      </c>
      <c r="K8741" s="2" t="s">
        <v>146</v>
      </c>
      <c r="L8741" s="2" t="s">
        <v>147</v>
      </c>
      <c r="M8741" s="1">
        <v>19140</v>
      </c>
      <c r="N8741" s="2" t="s">
        <v>148</v>
      </c>
      <c r="O8741" s="2" t="s">
        <v>1671</v>
      </c>
      <c r="P8741" s="2" t="s">
        <v>71</v>
      </c>
      <c r="Q8741" s="2" t="s">
        <v>72</v>
      </c>
      <c r="R8741" s="2" t="s">
        <v>1672</v>
      </c>
      <c r="S8741" s="1">
        <v>83.988</v>
      </c>
      <c r="T8741" s="1">
        <v>2</v>
      </c>
      <c r="U8741" s="1">
        <v>0.4</v>
      </c>
      <c r="V8741" s="5">
        <v>-20.997</v>
      </c>
    </row>
    <row r="8742" spans="1:22" ht="15" thickBot="1" x14ac:dyDescent="0.35">
      <c r="A8742" s="4">
        <v>8741</v>
      </c>
      <c r="B8742" s="2" t="s">
        <v>10212</v>
      </c>
      <c r="C8742" s="1">
        <v>2013</v>
      </c>
      <c r="D8742" s="3">
        <v>41480</v>
      </c>
      <c r="E8742" s="3">
        <v>41481</v>
      </c>
      <c r="F8742" s="2" t="s">
        <v>188</v>
      </c>
      <c r="G8742" s="2" t="s">
        <v>4261</v>
      </c>
      <c r="H8742" s="2" t="s">
        <v>4262</v>
      </c>
      <c r="I8742" s="2" t="s">
        <v>26</v>
      </c>
      <c r="J8742" s="2" t="s">
        <v>27</v>
      </c>
      <c r="K8742" s="2" t="s">
        <v>4268</v>
      </c>
      <c r="L8742" s="2" t="s">
        <v>736</v>
      </c>
      <c r="M8742" s="1">
        <v>70506</v>
      </c>
      <c r="N8742" s="2" t="s">
        <v>30</v>
      </c>
      <c r="O8742" s="2" t="s">
        <v>4231</v>
      </c>
      <c r="P8742" s="2" t="s">
        <v>46</v>
      </c>
      <c r="Q8742" s="2" t="s">
        <v>68</v>
      </c>
      <c r="R8742" s="2" t="s">
        <v>4232</v>
      </c>
      <c r="S8742" s="1">
        <v>73.2</v>
      </c>
      <c r="T8742" s="1">
        <v>5</v>
      </c>
      <c r="U8742" s="1">
        <v>0</v>
      </c>
      <c r="V8742" s="5">
        <v>21.228000000000002</v>
      </c>
    </row>
    <row r="8743" spans="1:22" ht="15" thickBot="1" x14ac:dyDescent="0.35">
      <c r="A8743" s="4">
        <v>8742</v>
      </c>
      <c r="B8743" s="2" t="s">
        <v>10213</v>
      </c>
      <c r="C8743" s="1">
        <v>2012</v>
      </c>
      <c r="D8743" s="3">
        <v>41222</v>
      </c>
      <c r="E8743" s="3">
        <v>41222</v>
      </c>
      <c r="F8743" s="2" t="s">
        <v>1290</v>
      </c>
      <c r="G8743" s="2" t="s">
        <v>2707</v>
      </c>
      <c r="H8743" s="2" t="s">
        <v>2708</v>
      </c>
      <c r="I8743" s="2" t="s">
        <v>102</v>
      </c>
      <c r="J8743" s="2" t="s">
        <v>27</v>
      </c>
      <c r="K8743" s="2" t="s">
        <v>1479</v>
      </c>
      <c r="L8743" s="2" t="s">
        <v>254</v>
      </c>
      <c r="M8743" s="1">
        <v>46226</v>
      </c>
      <c r="N8743" s="2" t="s">
        <v>105</v>
      </c>
      <c r="O8743" s="2" t="s">
        <v>748</v>
      </c>
      <c r="P8743" s="2" t="s">
        <v>46</v>
      </c>
      <c r="Q8743" s="2" t="s">
        <v>75</v>
      </c>
      <c r="R8743" s="2" t="s">
        <v>749</v>
      </c>
      <c r="S8743" s="1">
        <v>10.74</v>
      </c>
      <c r="T8743" s="1">
        <v>3</v>
      </c>
      <c r="U8743" s="1">
        <v>0</v>
      </c>
      <c r="V8743" s="5">
        <v>5.1551999999999998</v>
      </c>
    </row>
    <row r="8744" spans="1:22" ht="15" thickBot="1" x14ac:dyDescent="0.35">
      <c r="A8744" s="4">
        <v>8743</v>
      </c>
      <c r="B8744" s="2" t="s">
        <v>10214</v>
      </c>
      <c r="C8744" s="1">
        <v>2012</v>
      </c>
      <c r="D8744" s="3">
        <v>41184</v>
      </c>
      <c r="E8744" s="3">
        <v>41186</v>
      </c>
      <c r="F8744" s="2" t="s">
        <v>188</v>
      </c>
      <c r="G8744" s="2" t="s">
        <v>2002</v>
      </c>
      <c r="H8744" s="2" t="s">
        <v>2003</v>
      </c>
      <c r="I8744" s="2" t="s">
        <v>26</v>
      </c>
      <c r="J8744" s="2" t="s">
        <v>27</v>
      </c>
      <c r="K8744" s="2" t="s">
        <v>9416</v>
      </c>
      <c r="L8744" s="2" t="s">
        <v>420</v>
      </c>
      <c r="M8744" s="1">
        <v>97123</v>
      </c>
      <c r="N8744" s="2" t="s">
        <v>44</v>
      </c>
      <c r="O8744" s="2" t="s">
        <v>426</v>
      </c>
      <c r="P8744" s="2" t="s">
        <v>32</v>
      </c>
      <c r="Q8744" s="2" t="s">
        <v>65</v>
      </c>
      <c r="R8744" s="2" t="s">
        <v>427</v>
      </c>
      <c r="S8744" s="1">
        <v>11.032</v>
      </c>
      <c r="T8744" s="1">
        <v>1</v>
      </c>
      <c r="U8744" s="1">
        <v>0.2</v>
      </c>
      <c r="V8744" s="5">
        <v>3.0337999999999998</v>
      </c>
    </row>
    <row r="8745" spans="1:22" ht="15" thickBot="1" x14ac:dyDescent="0.35">
      <c r="A8745" s="4">
        <v>8744</v>
      </c>
      <c r="B8745" s="2" t="s">
        <v>10214</v>
      </c>
      <c r="C8745" s="1">
        <v>2012</v>
      </c>
      <c r="D8745" s="3">
        <v>41184</v>
      </c>
      <c r="E8745" s="3">
        <v>41186</v>
      </c>
      <c r="F8745" s="2" t="s">
        <v>188</v>
      </c>
      <c r="G8745" s="2" t="s">
        <v>2002</v>
      </c>
      <c r="H8745" s="2" t="s">
        <v>2003</v>
      </c>
      <c r="I8745" s="2" t="s">
        <v>26</v>
      </c>
      <c r="J8745" s="2" t="s">
        <v>27</v>
      </c>
      <c r="K8745" s="2" t="s">
        <v>9416</v>
      </c>
      <c r="L8745" s="2" t="s">
        <v>420</v>
      </c>
      <c r="M8745" s="1">
        <v>97123</v>
      </c>
      <c r="N8745" s="2" t="s">
        <v>44</v>
      </c>
      <c r="O8745" s="2" t="s">
        <v>753</v>
      </c>
      <c r="P8745" s="2" t="s">
        <v>71</v>
      </c>
      <c r="Q8745" s="2" t="s">
        <v>161</v>
      </c>
      <c r="R8745" s="2" t="s">
        <v>754</v>
      </c>
      <c r="S8745" s="1">
        <v>53.04</v>
      </c>
      <c r="T8745" s="1">
        <v>3</v>
      </c>
      <c r="U8745" s="1">
        <v>0.2</v>
      </c>
      <c r="V8745" s="5">
        <v>-4.641</v>
      </c>
    </row>
    <row r="8746" spans="1:22" ht="15" thickBot="1" x14ac:dyDescent="0.35">
      <c r="A8746" s="4">
        <v>8745</v>
      </c>
      <c r="B8746" s="2" t="s">
        <v>10215</v>
      </c>
      <c r="C8746" s="1">
        <v>2012</v>
      </c>
      <c r="D8746" s="3">
        <v>41235</v>
      </c>
      <c r="E8746" s="3">
        <v>41238</v>
      </c>
      <c r="F8746" s="2" t="s">
        <v>23</v>
      </c>
      <c r="G8746" s="2" t="s">
        <v>10091</v>
      </c>
      <c r="H8746" s="2" t="s">
        <v>10092</v>
      </c>
      <c r="I8746" s="2" t="s">
        <v>102</v>
      </c>
      <c r="J8746" s="2" t="s">
        <v>27</v>
      </c>
      <c r="K8746" s="2" t="s">
        <v>8793</v>
      </c>
      <c r="L8746" s="2" t="s">
        <v>1245</v>
      </c>
      <c r="M8746" s="1">
        <v>2138</v>
      </c>
      <c r="N8746" s="2" t="s">
        <v>148</v>
      </c>
      <c r="O8746" s="2" t="s">
        <v>128</v>
      </c>
      <c r="P8746" s="2" t="s">
        <v>46</v>
      </c>
      <c r="Q8746" s="2" t="s">
        <v>68</v>
      </c>
      <c r="R8746" s="2" t="s">
        <v>129</v>
      </c>
      <c r="S8746" s="1">
        <v>17.12</v>
      </c>
      <c r="T8746" s="1">
        <v>4</v>
      </c>
      <c r="U8746" s="1">
        <v>0</v>
      </c>
      <c r="V8746" s="5">
        <v>4.9648000000000003</v>
      </c>
    </row>
    <row r="8747" spans="1:22" ht="15" thickBot="1" x14ac:dyDescent="0.35">
      <c r="A8747" s="4">
        <v>8746</v>
      </c>
      <c r="B8747" s="2" t="s">
        <v>10215</v>
      </c>
      <c r="C8747" s="1">
        <v>2012</v>
      </c>
      <c r="D8747" s="3">
        <v>41235</v>
      </c>
      <c r="E8747" s="3">
        <v>41238</v>
      </c>
      <c r="F8747" s="2" t="s">
        <v>23</v>
      </c>
      <c r="G8747" s="2" t="s">
        <v>10091</v>
      </c>
      <c r="H8747" s="2" t="s">
        <v>10092</v>
      </c>
      <c r="I8747" s="2" t="s">
        <v>102</v>
      </c>
      <c r="J8747" s="2" t="s">
        <v>27</v>
      </c>
      <c r="K8747" s="2" t="s">
        <v>8793</v>
      </c>
      <c r="L8747" s="2" t="s">
        <v>1245</v>
      </c>
      <c r="M8747" s="1">
        <v>2138</v>
      </c>
      <c r="N8747" s="2" t="s">
        <v>148</v>
      </c>
      <c r="O8747" s="2" t="s">
        <v>8879</v>
      </c>
      <c r="P8747" s="2" t="s">
        <v>46</v>
      </c>
      <c r="Q8747" s="2" t="s">
        <v>90</v>
      </c>
      <c r="R8747" s="2" t="s">
        <v>8880</v>
      </c>
      <c r="S8747" s="1">
        <v>59.94</v>
      </c>
      <c r="T8747" s="1">
        <v>3</v>
      </c>
      <c r="U8747" s="1">
        <v>0</v>
      </c>
      <c r="V8747" s="5">
        <v>28.171800000000001</v>
      </c>
    </row>
    <row r="8748" spans="1:22" ht="15" thickBot="1" x14ac:dyDescent="0.35">
      <c r="A8748" s="4">
        <v>8747</v>
      </c>
      <c r="B8748" s="2" t="s">
        <v>10216</v>
      </c>
      <c r="C8748" s="1">
        <v>2014</v>
      </c>
      <c r="D8748" s="3">
        <v>41673</v>
      </c>
      <c r="E8748" s="3">
        <v>41678</v>
      </c>
      <c r="F8748" s="2" t="s">
        <v>50</v>
      </c>
      <c r="G8748" s="2" t="s">
        <v>5723</v>
      </c>
      <c r="H8748" s="2" t="s">
        <v>5724</v>
      </c>
      <c r="I8748" s="2" t="s">
        <v>41</v>
      </c>
      <c r="J8748" s="2" t="s">
        <v>27</v>
      </c>
      <c r="K8748" s="2" t="s">
        <v>947</v>
      </c>
      <c r="L8748" s="2" t="s">
        <v>43</v>
      </c>
      <c r="M8748" s="1">
        <v>92105</v>
      </c>
      <c r="N8748" s="2" t="s">
        <v>44</v>
      </c>
      <c r="O8748" s="2" t="s">
        <v>3109</v>
      </c>
      <c r="P8748" s="2" t="s">
        <v>32</v>
      </c>
      <c r="Q8748" s="2" t="s">
        <v>65</v>
      </c>
      <c r="R8748" s="2" t="s">
        <v>3110</v>
      </c>
      <c r="S8748" s="1">
        <v>210.58</v>
      </c>
      <c r="T8748" s="1">
        <v>2</v>
      </c>
      <c r="U8748" s="1">
        <v>0</v>
      </c>
      <c r="V8748" s="5">
        <v>12.6348</v>
      </c>
    </row>
    <row r="8749" spans="1:22" ht="15" thickBot="1" x14ac:dyDescent="0.35">
      <c r="A8749" s="4">
        <v>8748</v>
      </c>
      <c r="B8749" s="2" t="s">
        <v>10216</v>
      </c>
      <c r="C8749" s="1">
        <v>2014</v>
      </c>
      <c r="D8749" s="3">
        <v>41673</v>
      </c>
      <c r="E8749" s="3">
        <v>41678</v>
      </c>
      <c r="F8749" s="2" t="s">
        <v>50</v>
      </c>
      <c r="G8749" s="2" t="s">
        <v>5723</v>
      </c>
      <c r="H8749" s="2" t="s">
        <v>5724</v>
      </c>
      <c r="I8749" s="2" t="s">
        <v>41</v>
      </c>
      <c r="J8749" s="2" t="s">
        <v>27</v>
      </c>
      <c r="K8749" s="2" t="s">
        <v>947</v>
      </c>
      <c r="L8749" s="2" t="s">
        <v>43</v>
      </c>
      <c r="M8749" s="1">
        <v>92105</v>
      </c>
      <c r="N8749" s="2" t="s">
        <v>44</v>
      </c>
      <c r="O8749" s="2" t="s">
        <v>2387</v>
      </c>
      <c r="P8749" s="2" t="s">
        <v>46</v>
      </c>
      <c r="Q8749" s="2" t="s">
        <v>75</v>
      </c>
      <c r="R8749" s="2" t="s">
        <v>2388</v>
      </c>
      <c r="S8749" s="1">
        <v>30.96</v>
      </c>
      <c r="T8749" s="1">
        <v>2</v>
      </c>
      <c r="U8749" s="1">
        <v>0.2</v>
      </c>
      <c r="V8749" s="5">
        <v>10.061999999999999</v>
      </c>
    </row>
    <row r="8750" spans="1:22" ht="15" thickBot="1" x14ac:dyDescent="0.35">
      <c r="A8750" s="4">
        <v>8749</v>
      </c>
      <c r="B8750" s="2" t="s">
        <v>10216</v>
      </c>
      <c r="C8750" s="1">
        <v>2014</v>
      </c>
      <c r="D8750" s="3">
        <v>41673</v>
      </c>
      <c r="E8750" s="3">
        <v>41678</v>
      </c>
      <c r="F8750" s="2" t="s">
        <v>50</v>
      </c>
      <c r="G8750" s="2" t="s">
        <v>5723</v>
      </c>
      <c r="H8750" s="2" t="s">
        <v>5724</v>
      </c>
      <c r="I8750" s="2" t="s">
        <v>41</v>
      </c>
      <c r="J8750" s="2" t="s">
        <v>27</v>
      </c>
      <c r="K8750" s="2" t="s">
        <v>947</v>
      </c>
      <c r="L8750" s="2" t="s">
        <v>43</v>
      </c>
      <c r="M8750" s="1">
        <v>92105</v>
      </c>
      <c r="N8750" s="2" t="s">
        <v>44</v>
      </c>
      <c r="O8750" s="2" t="s">
        <v>8329</v>
      </c>
      <c r="P8750" s="2" t="s">
        <v>71</v>
      </c>
      <c r="Q8750" s="2" t="s">
        <v>682</v>
      </c>
      <c r="R8750" s="2" t="s">
        <v>8330</v>
      </c>
      <c r="S8750" s="1">
        <v>239.98400000000001</v>
      </c>
      <c r="T8750" s="1">
        <v>2</v>
      </c>
      <c r="U8750" s="1">
        <v>0.2</v>
      </c>
      <c r="V8750" s="5">
        <v>38.997399999999999</v>
      </c>
    </row>
    <row r="8751" spans="1:22" ht="15" thickBot="1" x14ac:dyDescent="0.35">
      <c r="A8751" s="4">
        <v>8750</v>
      </c>
      <c r="B8751" s="2" t="s">
        <v>10217</v>
      </c>
      <c r="C8751" s="1">
        <v>2012</v>
      </c>
      <c r="D8751" s="3">
        <v>41076</v>
      </c>
      <c r="E8751" s="3">
        <v>41079</v>
      </c>
      <c r="F8751" s="2" t="s">
        <v>188</v>
      </c>
      <c r="G8751" s="2" t="s">
        <v>564</v>
      </c>
      <c r="H8751" s="2" t="s">
        <v>565</v>
      </c>
      <c r="I8751" s="2" t="s">
        <v>26</v>
      </c>
      <c r="J8751" s="2" t="s">
        <v>27</v>
      </c>
      <c r="K8751" s="2" t="s">
        <v>266</v>
      </c>
      <c r="L8751" s="2" t="s">
        <v>267</v>
      </c>
      <c r="M8751" s="1">
        <v>10009</v>
      </c>
      <c r="N8751" s="2" t="s">
        <v>148</v>
      </c>
      <c r="O8751" s="2" t="s">
        <v>1742</v>
      </c>
      <c r="P8751" s="2" t="s">
        <v>46</v>
      </c>
      <c r="Q8751" s="2" t="s">
        <v>75</v>
      </c>
      <c r="R8751" s="2" t="s">
        <v>1743</v>
      </c>
      <c r="S8751" s="1">
        <v>3050.3760000000002</v>
      </c>
      <c r="T8751" s="1">
        <v>3</v>
      </c>
      <c r="U8751" s="1">
        <v>0.2</v>
      </c>
      <c r="V8751" s="5">
        <v>1143.8910000000001</v>
      </c>
    </row>
    <row r="8752" spans="1:22" ht="15" thickBot="1" x14ac:dyDescent="0.35">
      <c r="A8752" s="4">
        <v>8751</v>
      </c>
      <c r="B8752" s="2" t="s">
        <v>10217</v>
      </c>
      <c r="C8752" s="1">
        <v>2012</v>
      </c>
      <c r="D8752" s="3">
        <v>41076</v>
      </c>
      <c r="E8752" s="3">
        <v>41079</v>
      </c>
      <c r="F8752" s="2" t="s">
        <v>188</v>
      </c>
      <c r="G8752" s="2" t="s">
        <v>564</v>
      </c>
      <c r="H8752" s="2" t="s">
        <v>565</v>
      </c>
      <c r="I8752" s="2" t="s">
        <v>26</v>
      </c>
      <c r="J8752" s="2" t="s">
        <v>27</v>
      </c>
      <c r="K8752" s="2" t="s">
        <v>266</v>
      </c>
      <c r="L8752" s="2" t="s">
        <v>267</v>
      </c>
      <c r="M8752" s="1">
        <v>10009</v>
      </c>
      <c r="N8752" s="2" t="s">
        <v>148</v>
      </c>
      <c r="O8752" s="2" t="s">
        <v>4321</v>
      </c>
      <c r="P8752" s="2" t="s">
        <v>71</v>
      </c>
      <c r="Q8752" s="2" t="s">
        <v>72</v>
      </c>
      <c r="R8752" s="2" t="s">
        <v>4322</v>
      </c>
      <c r="S8752" s="1">
        <v>133.97999999999999</v>
      </c>
      <c r="T8752" s="1">
        <v>2</v>
      </c>
      <c r="U8752" s="1">
        <v>0</v>
      </c>
      <c r="V8752" s="5">
        <v>33.494999999999997</v>
      </c>
    </row>
    <row r="8753" spans="1:22" ht="15" thickBot="1" x14ac:dyDescent="0.35">
      <c r="A8753" s="4">
        <v>8752</v>
      </c>
      <c r="B8753" s="2" t="s">
        <v>10218</v>
      </c>
      <c r="C8753" s="1">
        <v>2013</v>
      </c>
      <c r="D8753" s="3">
        <v>41400</v>
      </c>
      <c r="E8753" s="3">
        <v>41404</v>
      </c>
      <c r="F8753" s="2" t="s">
        <v>50</v>
      </c>
      <c r="G8753" s="2" t="s">
        <v>440</v>
      </c>
      <c r="H8753" s="2" t="s">
        <v>441</v>
      </c>
      <c r="I8753" s="2" t="s">
        <v>102</v>
      </c>
      <c r="J8753" s="2" t="s">
        <v>27</v>
      </c>
      <c r="K8753" s="2" t="s">
        <v>5646</v>
      </c>
      <c r="L8753" s="2" t="s">
        <v>54</v>
      </c>
      <c r="M8753" s="1">
        <v>32303</v>
      </c>
      <c r="N8753" s="2" t="s">
        <v>30</v>
      </c>
      <c r="O8753" s="2" t="s">
        <v>10219</v>
      </c>
      <c r="P8753" s="2" t="s">
        <v>46</v>
      </c>
      <c r="Q8753" s="2" t="s">
        <v>90</v>
      </c>
      <c r="R8753" s="2" t="s">
        <v>10220</v>
      </c>
      <c r="S8753" s="1">
        <v>93.248000000000005</v>
      </c>
      <c r="T8753" s="1">
        <v>4</v>
      </c>
      <c r="U8753" s="1">
        <v>0.2</v>
      </c>
      <c r="V8753" s="5">
        <v>31.4712</v>
      </c>
    </row>
    <row r="8754" spans="1:22" ht="15" thickBot="1" x14ac:dyDescent="0.35">
      <c r="A8754" s="4">
        <v>8753</v>
      </c>
      <c r="B8754" s="2" t="s">
        <v>10218</v>
      </c>
      <c r="C8754" s="1">
        <v>2013</v>
      </c>
      <c r="D8754" s="3">
        <v>41400</v>
      </c>
      <c r="E8754" s="3">
        <v>41404</v>
      </c>
      <c r="F8754" s="2" t="s">
        <v>50</v>
      </c>
      <c r="G8754" s="2" t="s">
        <v>440</v>
      </c>
      <c r="H8754" s="2" t="s">
        <v>441</v>
      </c>
      <c r="I8754" s="2" t="s">
        <v>102</v>
      </c>
      <c r="J8754" s="2" t="s">
        <v>27</v>
      </c>
      <c r="K8754" s="2" t="s">
        <v>5646</v>
      </c>
      <c r="L8754" s="2" t="s">
        <v>54</v>
      </c>
      <c r="M8754" s="1">
        <v>32303</v>
      </c>
      <c r="N8754" s="2" t="s">
        <v>30</v>
      </c>
      <c r="O8754" s="2" t="s">
        <v>4781</v>
      </c>
      <c r="P8754" s="2" t="s">
        <v>71</v>
      </c>
      <c r="Q8754" s="2" t="s">
        <v>72</v>
      </c>
      <c r="R8754" s="2" t="s">
        <v>4782</v>
      </c>
      <c r="S8754" s="1">
        <v>177.48</v>
      </c>
      <c r="T8754" s="1">
        <v>3</v>
      </c>
      <c r="U8754" s="1">
        <v>0.2</v>
      </c>
      <c r="V8754" s="5">
        <v>19.9665</v>
      </c>
    </row>
    <row r="8755" spans="1:22" ht="15" thickBot="1" x14ac:dyDescent="0.35">
      <c r="A8755" s="4">
        <v>8754</v>
      </c>
      <c r="B8755" s="2" t="s">
        <v>10221</v>
      </c>
      <c r="C8755" s="1">
        <v>2014</v>
      </c>
      <c r="D8755" s="3">
        <v>41892</v>
      </c>
      <c r="E8755" s="3">
        <v>41893</v>
      </c>
      <c r="F8755" s="2" t="s">
        <v>188</v>
      </c>
      <c r="G8755" s="2" t="s">
        <v>4830</v>
      </c>
      <c r="H8755" s="2" t="s">
        <v>4831</v>
      </c>
      <c r="I8755" s="2" t="s">
        <v>26</v>
      </c>
      <c r="J8755" s="2" t="s">
        <v>27</v>
      </c>
      <c r="K8755" s="2" t="s">
        <v>2835</v>
      </c>
      <c r="L8755" s="2" t="s">
        <v>498</v>
      </c>
      <c r="M8755" s="1">
        <v>43615</v>
      </c>
      <c r="N8755" s="2" t="s">
        <v>148</v>
      </c>
      <c r="O8755" s="2" t="s">
        <v>4562</v>
      </c>
      <c r="P8755" s="2" t="s">
        <v>46</v>
      </c>
      <c r="Q8755" s="2" t="s">
        <v>47</v>
      </c>
      <c r="R8755" s="2" t="s">
        <v>4563</v>
      </c>
      <c r="S8755" s="1">
        <v>17.712</v>
      </c>
      <c r="T8755" s="1">
        <v>6</v>
      </c>
      <c r="U8755" s="1">
        <v>0.2</v>
      </c>
      <c r="V8755" s="5">
        <v>5.9778000000000002</v>
      </c>
    </row>
    <row r="8756" spans="1:22" ht="15" thickBot="1" x14ac:dyDescent="0.35">
      <c r="A8756" s="4">
        <v>8755</v>
      </c>
      <c r="B8756" s="2" t="s">
        <v>10221</v>
      </c>
      <c r="C8756" s="1">
        <v>2014</v>
      </c>
      <c r="D8756" s="3">
        <v>41892</v>
      </c>
      <c r="E8756" s="3">
        <v>41893</v>
      </c>
      <c r="F8756" s="2" t="s">
        <v>188</v>
      </c>
      <c r="G8756" s="2" t="s">
        <v>4830</v>
      </c>
      <c r="H8756" s="2" t="s">
        <v>4831</v>
      </c>
      <c r="I8756" s="2" t="s">
        <v>26</v>
      </c>
      <c r="J8756" s="2" t="s">
        <v>27</v>
      </c>
      <c r="K8756" s="2" t="s">
        <v>2835</v>
      </c>
      <c r="L8756" s="2" t="s">
        <v>498</v>
      </c>
      <c r="M8756" s="1">
        <v>43615</v>
      </c>
      <c r="N8756" s="2" t="s">
        <v>148</v>
      </c>
      <c r="O8756" s="2" t="s">
        <v>3163</v>
      </c>
      <c r="P8756" s="2" t="s">
        <v>46</v>
      </c>
      <c r="Q8756" s="2" t="s">
        <v>75</v>
      </c>
      <c r="R8756" s="2" t="s">
        <v>3164</v>
      </c>
      <c r="S8756" s="1">
        <v>4.8600000000000003</v>
      </c>
      <c r="T8756" s="1">
        <v>3</v>
      </c>
      <c r="U8756" s="1">
        <v>0.7</v>
      </c>
      <c r="V8756" s="5">
        <v>-3.5640000000000001</v>
      </c>
    </row>
    <row r="8757" spans="1:22" ht="15" thickBot="1" x14ac:dyDescent="0.35">
      <c r="A8757" s="4">
        <v>8756</v>
      </c>
      <c r="B8757" s="2" t="s">
        <v>10221</v>
      </c>
      <c r="C8757" s="1">
        <v>2014</v>
      </c>
      <c r="D8757" s="3">
        <v>41892</v>
      </c>
      <c r="E8757" s="3">
        <v>41893</v>
      </c>
      <c r="F8757" s="2" t="s">
        <v>188</v>
      </c>
      <c r="G8757" s="2" t="s">
        <v>4830</v>
      </c>
      <c r="H8757" s="2" t="s">
        <v>4831</v>
      </c>
      <c r="I8757" s="2" t="s">
        <v>26</v>
      </c>
      <c r="J8757" s="2" t="s">
        <v>27</v>
      </c>
      <c r="K8757" s="2" t="s">
        <v>2835</v>
      </c>
      <c r="L8757" s="2" t="s">
        <v>498</v>
      </c>
      <c r="M8757" s="1">
        <v>43615</v>
      </c>
      <c r="N8757" s="2" t="s">
        <v>148</v>
      </c>
      <c r="O8757" s="2" t="s">
        <v>4493</v>
      </c>
      <c r="P8757" s="2" t="s">
        <v>46</v>
      </c>
      <c r="Q8757" s="2" t="s">
        <v>75</v>
      </c>
      <c r="R8757" s="2" t="s">
        <v>4494</v>
      </c>
      <c r="S8757" s="1">
        <v>6.258</v>
      </c>
      <c r="T8757" s="1">
        <v>2</v>
      </c>
      <c r="U8757" s="1">
        <v>0.7</v>
      </c>
      <c r="V8757" s="5">
        <v>-5.2149999999999999</v>
      </c>
    </row>
    <row r="8758" spans="1:22" ht="15" thickBot="1" x14ac:dyDescent="0.35">
      <c r="A8758" s="4">
        <v>8757</v>
      </c>
      <c r="B8758" s="2" t="s">
        <v>10222</v>
      </c>
      <c r="C8758" s="1">
        <v>2013</v>
      </c>
      <c r="D8758" s="3">
        <v>41478</v>
      </c>
      <c r="E8758" s="3">
        <v>41482</v>
      </c>
      <c r="F8758" s="2" t="s">
        <v>50</v>
      </c>
      <c r="G8758" s="2" t="s">
        <v>6864</v>
      </c>
      <c r="H8758" s="2" t="s">
        <v>6865</v>
      </c>
      <c r="I8758" s="2" t="s">
        <v>41</v>
      </c>
      <c r="J8758" s="2" t="s">
        <v>27</v>
      </c>
      <c r="K8758" s="2" t="s">
        <v>382</v>
      </c>
      <c r="L8758" s="2" t="s">
        <v>2735</v>
      </c>
      <c r="M8758" s="1">
        <v>21044</v>
      </c>
      <c r="N8758" s="2" t="s">
        <v>148</v>
      </c>
      <c r="O8758" s="2" t="s">
        <v>2137</v>
      </c>
      <c r="P8758" s="2" t="s">
        <v>46</v>
      </c>
      <c r="Q8758" s="2" t="s">
        <v>78</v>
      </c>
      <c r="R8758" s="2" t="s">
        <v>2138</v>
      </c>
      <c r="S8758" s="1">
        <v>37.68</v>
      </c>
      <c r="T8758" s="1">
        <v>2</v>
      </c>
      <c r="U8758" s="1">
        <v>0</v>
      </c>
      <c r="V8758" s="5">
        <v>10.5504</v>
      </c>
    </row>
    <row r="8759" spans="1:22" ht="15" thickBot="1" x14ac:dyDescent="0.35">
      <c r="A8759" s="4">
        <v>8758</v>
      </c>
      <c r="B8759" s="2" t="s">
        <v>10222</v>
      </c>
      <c r="C8759" s="1">
        <v>2013</v>
      </c>
      <c r="D8759" s="3">
        <v>41478</v>
      </c>
      <c r="E8759" s="3">
        <v>41482</v>
      </c>
      <c r="F8759" s="2" t="s">
        <v>50</v>
      </c>
      <c r="G8759" s="2" t="s">
        <v>6864</v>
      </c>
      <c r="H8759" s="2" t="s">
        <v>6865</v>
      </c>
      <c r="I8759" s="2" t="s">
        <v>41</v>
      </c>
      <c r="J8759" s="2" t="s">
        <v>27</v>
      </c>
      <c r="K8759" s="2" t="s">
        <v>382</v>
      </c>
      <c r="L8759" s="2" t="s">
        <v>2735</v>
      </c>
      <c r="M8759" s="1">
        <v>21044</v>
      </c>
      <c r="N8759" s="2" t="s">
        <v>148</v>
      </c>
      <c r="O8759" s="2" t="s">
        <v>1057</v>
      </c>
      <c r="P8759" s="2" t="s">
        <v>46</v>
      </c>
      <c r="Q8759" s="2" t="s">
        <v>90</v>
      </c>
      <c r="R8759" s="2" t="s">
        <v>1058</v>
      </c>
      <c r="S8759" s="1">
        <v>51.84</v>
      </c>
      <c r="T8759" s="1">
        <v>8</v>
      </c>
      <c r="U8759" s="1">
        <v>0</v>
      </c>
      <c r="V8759" s="5">
        <v>24.883199999999999</v>
      </c>
    </row>
    <row r="8760" spans="1:22" ht="15" thickBot="1" x14ac:dyDescent="0.35">
      <c r="A8760" s="4">
        <v>8759</v>
      </c>
      <c r="B8760" s="2" t="s">
        <v>10222</v>
      </c>
      <c r="C8760" s="1">
        <v>2013</v>
      </c>
      <c r="D8760" s="3">
        <v>41478</v>
      </c>
      <c r="E8760" s="3">
        <v>41482</v>
      </c>
      <c r="F8760" s="2" t="s">
        <v>50</v>
      </c>
      <c r="G8760" s="2" t="s">
        <v>6864</v>
      </c>
      <c r="H8760" s="2" t="s">
        <v>6865</v>
      </c>
      <c r="I8760" s="2" t="s">
        <v>41</v>
      </c>
      <c r="J8760" s="2" t="s">
        <v>27</v>
      </c>
      <c r="K8760" s="2" t="s">
        <v>382</v>
      </c>
      <c r="L8760" s="2" t="s">
        <v>2735</v>
      </c>
      <c r="M8760" s="1">
        <v>21044</v>
      </c>
      <c r="N8760" s="2" t="s">
        <v>148</v>
      </c>
      <c r="O8760" s="2" t="s">
        <v>2522</v>
      </c>
      <c r="P8760" s="2" t="s">
        <v>32</v>
      </c>
      <c r="Q8760" s="2" t="s">
        <v>65</v>
      </c>
      <c r="R8760" s="2" t="s">
        <v>2523</v>
      </c>
      <c r="S8760" s="1">
        <v>27.42</v>
      </c>
      <c r="T8760" s="1">
        <v>3</v>
      </c>
      <c r="U8760" s="1">
        <v>0</v>
      </c>
      <c r="V8760" s="5">
        <v>9.3228000000000009</v>
      </c>
    </row>
    <row r="8761" spans="1:22" ht="15" thickBot="1" x14ac:dyDescent="0.35">
      <c r="A8761" s="4">
        <v>8760</v>
      </c>
      <c r="B8761" s="2" t="s">
        <v>10222</v>
      </c>
      <c r="C8761" s="1">
        <v>2013</v>
      </c>
      <c r="D8761" s="3">
        <v>41478</v>
      </c>
      <c r="E8761" s="3">
        <v>41482</v>
      </c>
      <c r="F8761" s="2" t="s">
        <v>50</v>
      </c>
      <c r="G8761" s="2" t="s">
        <v>6864</v>
      </c>
      <c r="H8761" s="2" t="s">
        <v>6865</v>
      </c>
      <c r="I8761" s="2" t="s">
        <v>41</v>
      </c>
      <c r="J8761" s="2" t="s">
        <v>27</v>
      </c>
      <c r="K8761" s="2" t="s">
        <v>382</v>
      </c>
      <c r="L8761" s="2" t="s">
        <v>2735</v>
      </c>
      <c r="M8761" s="1">
        <v>21044</v>
      </c>
      <c r="N8761" s="2" t="s">
        <v>148</v>
      </c>
      <c r="O8761" s="2" t="s">
        <v>2936</v>
      </c>
      <c r="P8761" s="2" t="s">
        <v>46</v>
      </c>
      <c r="Q8761" s="2" t="s">
        <v>75</v>
      </c>
      <c r="R8761" s="2" t="s">
        <v>2937</v>
      </c>
      <c r="S8761" s="1">
        <v>5.4</v>
      </c>
      <c r="T8761" s="1">
        <v>3</v>
      </c>
      <c r="U8761" s="1">
        <v>0</v>
      </c>
      <c r="V8761" s="5">
        <v>2.5920000000000001</v>
      </c>
    </row>
    <row r="8762" spans="1:22" ht="15" thickBot="1" x14ac:dyDescent="0.35">
      <c r="A8762" s="4">
        <v>8761</v>
      </c>
      <c r="B8762" s="2" t="s">
        <v>10223</v>
      </c>
      <c r="C8762" s="1">
        <v>2013</v>
      </c>
      <c r="D8762" s="3">
        <v>41305</v>
      </c>
      <c r="E8762" s="3">
        <v>41311</v>
      </c>
      <c r="F8762" s="2" t="s">
        <v>50</v>
      </c>
      <c r="G8762" s="2" t="s">
        <v>3436</v>
      </c>
      <c r="H8762" s="2" t="s">
        <v>3437</v>
      </c>
      <c r="I8762" s="2" t="s">
        <v>102</v>
      </c>
      <c r="J8762" s="2" t="s">
        <v>27</v>
      </c>
      <c r="K8762" s="2" t="s">
        <v>1736</v>
      </c>
      <c r="L8762" s="2" t="s">
        <v>1272</v>
      </c>
      <c r="M8762" s="1">
        <v>30318</v>
      </c>
      <c r="N8762" s="2" t="s">
        <v>30</v>
      </c>
      <c r="O8762" s="2" t="s">
        <v>1742</v>
      </c>
      <c r="P8762" s="2" t="s">
        <v>46</v>
      </c>
      <c r="Q8762" s="2" t="s">
        <v>75</v>
      </c>
      <c r="R8762" s="2" t="s">
        <v>1743</v>
      </c>
      <c r="S8762" s="1">
        <v>1270.99</v>
      </c>
      <c r="T8762" s="1">
        <v>1</v>
      </c>
      <c r="U8762" s="1">
        <v>0</v>
      </c>
      <c r="V8762" s="5">
        <v>635.495</v>
      </c>
    </row>
    <row r="8763" spans="1:22" ht="15" thickBot="1" x14ac:dyDescent="0.35">
      <c r="A8763" s="4">
        <v>8762</v>
      </c>
      <c r="B8763" s="2" t="s">
        <v>10223</v>
      </c>
      <c r="C8763" s="1">
        <v>2013</v>
      </c>
      <c r="D8763" s="3">
        <v>41305</v>
      </c>
      <c r="E8763" s="3">
        <v>41311</v>
      </c>
      <c r="F8763" s="2" t="s">
        <v>50</v>
      </c>
      <c r="G8763" s="2" t="s">
        <v>3436</v>
      </c>
      <c r="H8763" s="2" t="s">
        <v>3437</v>
      </c>
      <c r="I8763" s="2" t="s">
        <v>102</v>
      </c>
      <c r="J8763" s="2" t="s">
        <v>27</v>
      </c>
      <c r="K8763" s="2" t="s">
        <v>1736</v>
      </c>
      <c r="L8763" s="2" t="s">
        <v>1272</v>
      </c>
      <c r="M8763" s="1">
        <v>30318</v>
      </c>
      <c r="N8763" s="2" t="s">
        <v>30</v>
      </c>
      <c r="O8763" s="2" t="s">
        <v>5580</v>
      </c>
      <c r="P8763" s="2" t="s">
        <v>46</v>
      </c>
      <c r="Q8763" s="2" t="s">
        <v>173</v>
      </c>
      <c r="R8763" s="2" t="s">
        <v>5581</v>
      </c>
      <c r="S8763" s="1">
        <v>125.36</v>
      </c>
      <c r="T8763" s="1">
        <v>8</v>
      </c>
      <c r="U8763" s="1">
        <v>0</v>
      </c>
      <c r="V8763" s="5">
        <v>58.919199999999996</v>
      </c>
    </row>
    <row r="8764" spans="1:22" ht="15" thickBot="1" x14ac:dyDescent="0.35">
      <c r="A8764" s="4">
        <v>8763</v>
      </c>
      <c r="B8764" s="2" t="s">
        <v>10224</v>
      </c>
      <c r="C8764" s="1">
        <v>2013</v>
      </c>
      <c r="D8764" s="3">
        <v>41638</v>
      </c>
      <c r="E8764" s="3">
        <v>41642</v>
      </c>
      <c r="F8764" s="2" t="s">
        <v>50</v>
      </c>
      <c r="G8764" s="2" t="s">
        <v>3161</v>
      </c>
      <c r="H8764" s="2" t="s">
        <v>3162</v>
      </c>
      <c r="I8764" s="2" t="s">
        <v>26</v>
      </c>
      <c r="J8764" s="2" t="s">
        <v>27</v>
      </c>
      <c r="K8764" s="2" t="s">
        <v>5394</v>
      </c>
      <c r="L8764" s="2" t="s">
        <v>43</v>
      </c>
      <c r="M8764" s="1">
        <v>95823</v>
      </c>
      <c r="N8764" s="2" t="s">
        <v>44</v>
      </c>
      <c r="O8764" s="2" t="s">
        <v>3016</v>
      </c>
      <c r="P8764" s="2" t="s">
        <v>46</v>
      </c>
      <c r="Q8764" s="2" t="s">
        <v>59</v>
      </c>
      <c r="R8764" s="2" t="s">
        <v>3017</v>
      </c>
      <c r="S8764" s="1">
        <v>14.03</v>
      </c>
      <c r="T8764" s="1">
        <v>1</v>
      </c>
      <c r="U8764" s="1">
        <v>0</v>
      </c>
      <c r="V8764" s="5">
        <v>4.0686999999999998</v>
      </c>
    </row>
    <row r="8765" spans="1:22" ht="15" thickBot="1" x14ac:dyDescent="0.35">
      <c r="A8765" s="4">
        <v>8764</v>
      </c>
      <c r="B8765" s="2" t="s">
        <v>10224</v>
      </c>
      <c r="C8765" s="1">
        <v>2013</v>
      </c>
      <c r="D8765" s="3">
        <v>41638</v>
      </c>
      <c r="E8765" s="3">
        <v>41642</v>
      </c>
      <c r="F8765" s="2" t="s">
        <v>50</v>
      </c>
      <c r="G8765" s="2" t="s">
        <v>3161</v>
      </c>
      <c r="H8765" s="2" t="s">
        <v>3162</v>
      </c>
      <c r="I8765" s="2" t="s">
        <v>26</v>
      </c>
      <c r="J8765" s="2" t="s">
        <v>27</v>
      </c>
      <c r="K8765" s="2" t="s">
        <v>5394</v>
      </c>
      <c r="L8765" s="2" t="s">
        <v>43</v>
      </c>
      <c r="M8765" s="1">
        <v>95823</v>
      </c>
      <c r="N8765" s="2" t="s">
        <v>44</v>
      </c>
      <c r="O8765" s="2" t="s">
        <v>5549</v>
      </c>
      <c r="P8765" s="2" t="s">
        <v>46</v>
      </c>
      <c r="Q8765" s="2" t="s">
        <v>578</v>
      </c>
      <c r="R8765" s="2" t="s">
        <v>5550</v>
      </c>
      <c r="S8765" s="1">
        <v>27.96</v>
      </c>
      <c r="T8765" s="1">
        <v>2</v>
      </c>
      <c r="U8765" s="1">
        <v>0</v>
      </c>
      <c r="V8765" s="5">
        <v>7.2695999999999996</v>
      </c>
    </row>
    <row r="8766" spans="1:22" ht="15" thickBot="1" x14ac:dyDescent="0.35">
      <c r="A8766" s="4">
        <v>8765</v>
      </c>
      <c r="B8766" s="2" t="s">
        <v>10225</v>
      </c>
      <c r="C8766" s="1">
        <v>2012</v>
      </c>
      <c r="D8766" s="3">
        <v>41234</v>
      </c>
      <c r="E8766" s="3">
        <v>41240</v>
      </c>
      <c r="F8766" s="2" t="s">
        <v>50</v>
      </c>
      <c r="G8766" s="2" t="s">
        <v>1532</v>
      </c>
      <c r="H8766" s="2" t="s">
        <v>1533</v>
      </c>
      <c r="I8766" s="2" t="s">
        <v>41</v>
      </c>
      <c r="J8766" s="2" t="s">
        <v>27</v>
      </c>
      <c r="K8766" s="2" t="s">
        <v>103</v>
      </c>
      <c r="L8766" s="2" t="s">
        <v>104</v>
      </c>
      <c r="M8766" s="1">
        <v>76106</v>
      </c>
      <c r="N8766" s="2" t="s">
        <v>105</v>
      </c>
      <c r="O8766" s="2" t="s">
        <v>4864</v>
      </c>
      <c r="P8766" s="2" t="s">
        <v>46</v>
      </c>
      <c r="Q8766" s="2" t="s">
        <v>68</v>
      </c>
      <c r="R8766" s="2" t="s">
        <v>4865</v>
      </c>
      <c r="S8766" s="1">
        <v>5.3440000000000003</v>
      </c>
      <c r="T8766" s="1">
        <v>2</v>
      </c>
      <c r="U8766" s="1">
        <v>0.2</v>
      </c>
      <c r="V8766" s="5">
        <v>0.73480000000000001</v>
      </c>
    </row>
    <row r="8767" spans="1:22" ht="15" thickBot="1" x14ac:dyDescent="0.35">
      <c r="A8767" s="4">
        <v>8766</v>
      </c>
      <c r="B8767" s="2" t="s">
        <v>10225</v>
      </c>
      <c r="C8767" s="1">
        <v>2012</v>
      </c>
      <c r="D8767" s="3">
        <v>41234</v>
      </c>
      <c r="E8767" s="3">
        <v>41240</v>
      </c>
      <c r="F8767" s="2" t="s">
        <v>50</v>
      </c>
      <c r="G8767" s="2" t="s">
        <v>1532</v>
      </c>
      <c r="H8767" s="2" t="s">
        <v>1533</v>
      </c>
      <c r="I8767" s="2" t="s">
        <v>41</v>
      </c>
      <c r="J8767" s="2" t="s">
        <v>27</v>
      </c>
      <c r="K8767" s="2" t="s">
        <v>103</v>
      </c>
      <c r="L8767" s="2" t="s">
        <v>104</v>
      </c>
      <c r="M8767" s="1">
        <v>76106</v>
      </c>
      <c r="N8767" s="2" t="s">
        <v>105</v>
      </c>
      <c r="O8767" s="2" t="s">
        <v>108</v>
      </c>
      <c r="P8767" s="2" t="s">
        <v>46</v>
      </c>
      <c r="Q8767" s="2" t="s">
        <v>75</v>
      </c>
      <c r="R8767" s="2" t="s">
        <v>109</v>
      </c>
      <c r="S8767" s="1">
        <v>1.696</v>
      </c>
      <c r="T8767" s="1">
        <v>2</v>
      </c>
      <c r="U8767" s="1">
        <v>0.8</v>
      </c>
      <c r="V8767" s="5">
        <v>-2.544</v>
      </c>
    </row>
    <row r="8768" spans="1:22" ht="15" thickBot="1" x14ac:dyDescent="0.35">
      <c r="A8768" s="4">
        <v>8767</v>
      </c>
      <c r="B8768" s="2" t="s">
        <v>10225</v>
      </c>
      <c r="C8768" s="1">
        <v>2012</v>
      </c>
      <c r="D8768" s="3">
        <v>41234</v>
      </c>
      <c r="E8768" s="3">
        <v>41240</v>
      </c>
      <c r="F8768" s="2" t="s">
        <v>50</v>
      </c>
      <c r="G8768" s="2" t="s">
        <v>1532</v>
      </c>
      <c r="H8768" s="2" t="s">
        <v>1533</v>
      </c>
      <c r="I8768" s="2" t="s">
        <v>41</v>
      </c>
      <c r="J8768" s="2" t="s">
        <v>27</v>
      </c>
      <c r="K8768" s="2" t="s">
        <v>103</v>
      </c>
      <c r="L8768" s="2" t="s">
        <v>104</v>
      </c>
      <c r="M8768" s="1">
        <v>76106</v>
      </c>
      <c r="N8768" s="2" t="s">
        <v>105</v>
      </c>
      <c r="O8768" s="2" t="s">
        <v>9920</v>
      </c>
      <c r="P8768" s="2" t="s">
        <v>46</v>
      </c>
      <c r="Q8768" s="2" t="s">
        <v>78</v>
      </c>
      <c r="R8768" s="2" t="s">
        <v>9921</v>
      </c>
      <c r="S8768" s="1">
        <v>24.588000000000001</v>
      </c>
      <c r="T8768" s="1">
        <v>3</v>
      </c>
      <c r="U8768" s="1">
        <v>0.8</v>
      </c>
      <c r="V8768" s="5">
        <v>-67.617000000000004</v>
      </c>
    </row>
    <row r="8769" spans="1:22" ht="15" thickBot="1" x14ac:dyDescent="0.35">
      <c r="A8769" s="4">
        <v>8768</v>
      </c>
      <c r="B8769" s="2" t="s">
        <v>10225</v>
      </c>
      <c r="C8769" s="1">
        <v>2012</v>
      </c>
      <c r="D8769" s="3">
        <v>41234</v>
      </c>
      <c r="E8769" s="3">
        <v>41240</v>
      </c>
      <c r="F8769" s="2" t="s">
        <v>50</v>
      </c>
      <c r="G8769" s="2" t="s">
        <v>1532</v>
      </c>
      <c r="H8769" s="2" t="s">
        <v>1533</v>
      </c>
      <c r="I8769" s="2" t="s">
        <v>41</v>
      </c>
      <c r="J8769" s="2" t="s">
        <v>27</v>
      </c>
      <c r="K8769" s="2" t="s">
        <v>103</v>
      </c>
      <c r="L8769" s="2" t="s">
        <v>104</v>
      </c>
      <c r="M8769" s="1">
        <v>76106</v>
      </c>
      <c r="N8769" s="2" t="s">
        <v>105</v>
      </c>
      <c r="O8769" s="2" t="s">
        <v>1618</v>
      </c>
      <c r="P8769" s="2" t="s">
        <v>46</v>
      </c>
      <c r="Q8769" s="2" t="s">
        <v>75</v>
      </c>
      <c r="R8769" s="2" t="s">
        <v>1619</v>
      </c>
      <c r="S8769" s="1">
        <v>7.98</v>
      </c>
      <c r="T8769" s="1">
        <v>5</v>
      </c>
      <c r="U8769" s="1">
        <v>0.8</v>
      </c>
      <c r="V8769" s="5">
        <v>-13.167</v>
      </c>
    </row>
    <row r="8770" spans="1:22" ht="15" thickBot="1" x14ac:dyDescent="0.35">
      <c r="A8770" s="4">
        <v>8769</v>
      </c>
      <c r="B8770" s="2" t="s">
        <v>10226</v>
      </c>
      <c r="C8770" s="1">
        <v>2012</v>
      </c>
      <c r="D8770" s="3">
        <v>41187</v>
      </c>
      <c r="E8770" s="3">
        <v>41191</v>
      </c>
      <c r="F8770" s="2" t="s">
        <v>50</v>
      </c>
      <c r="G8770" s="2" t="s">
        <v>5110</v>
      </c>
      <c r="H8770" s="2" t="s">
        <v>5111</v>
      </c>
      <c r="I8770" s="2" t="s">
        <v>26</v>
      </c>
      <c r="J8770" s="2" t="s">
        <v>27</v>
      </c>
      <c r="K8770" s="2" t="s">
        <v>497</v>
      </c>
      <c r="L8770" s="2" t="s">
        <v>498</v>
      </c>
      <c r="M8770" s="1">
        <v>43229</v>
      </c>
      <c r="N8770" s="2" t="s">
        <v>148</v>
      </c>
      <c r="O8770" s="2" t="s">
        <v>1168</v>
      </c>
      <c r="P8770" s="2" t="s">
        <v>71</v>
      </c>
      <c r="Q8770" s="2" t="s">
        <v>161</v>
      </c>
      <c r="R8770" s="2" t="s">
        <v>1169</v>
      </c>
      <c r="S8770" s="1">
        <v>288</v>
      </c>
      <c r="T8770" s="1">
        <v>4</v>
      </c>
      <c r="U8770" s="1">
        <v>0.2</v>
      </c>
      <c r="V8770" s="5">
        <v>57.6</v>
      </c>
    </row>
    <row r="8771" spans="1:22" ht="15" thickBot="1" x14ac:dyDescent="0.35">
      <c r="A8771" s="4">
        <v>8770</v>
      </c>
      <c r="B8771" s="2" t="s">
        <v>10227</v>
      </c>
      <c r="C8771" s="1">
        <v>2013</v>
      </c>
      <c r="D8771" s="3">
        <v>41530</v>
      </c>
      <c r="E8771" s="3">
        <v>41531</v>
      </c>
      <c r="F8771" s="2" t="s">
        <v>1290</v>
      </c>
      <c r="G8771" s="2" t="s">
        <v>1527</v>
      </c>
      <c r="H8771" s="2" t="s">
        <v>1528</v>
      </c>
      <c r="I8771" s="2" t="s">
        <v>102</v>
      </c>
      <c r="J8771" s="2" t="s">
        <v>27</v>
      </c>
      <c r="K8771" s="2" t="s">
        <v>1473</v>
      </c>
      <c r="L8771" s="2" t="s">
        <v>457</v>
      </c>
      <c r="M8771" s="1">
        <v>80027</v>
      </c>
      <c r="N8771" s="2" t="s">
        <v>44</v>
      </c>
      <c r="O8771" s="2" t="s">
        <v>8334</v>
      </c>
      <c r="P8771" s="2" t="s">
        <v>71</v>
      </c>
      <c r="Q8771" s="2" t="s">
        <v>72</v>
      </c>
      <c r="R8771" s="2" t="s">
        <v>8335</v>
      </c>
      <c r="S8771" s="1">
        <v>146.952</v>
      </c>
      <c r="T8771" s="1">
        <v>3</v>
      </c>
      <c r="U8771" s="1">
        <v>0.2</v>
      </c>
      <c r="V8771" s="5">
        <v>9.1844999999999999</v>
      </c>
    </row>
    <row r="8772" spans="1:22" ht="15" thickBot="1" x14ac:dyDescent="0.35">
      <c r="A8772" s="4">
        <v>8771</v>
      </c>
      <c r="B8772" s="2" t="s">
        <v>10227</v>
      </c>
      <c r="C8772" s="1">
        <v>2013</v>
      </c>
      <c r="D8772" s="3">
        <v>41530</v>
      </c>
      <c r="E8772" s="3">
        <v>41531</v>
      </c>
      <c r="F8772" s="2" t="s">
        <v>1290</v>
      </c>
      <c r="G8772" s="2" t="s">
        <v>1527</v>
      </c>
      <c r="H8772" s="2" t="s">
        <v>1528</v>
      </c>
      <c r="I8772" s="2" t="s">
        <v>102</v>
      </c>
      <c r="J8772" s="2" t="s">
        <v>27</v>
      </c>
      <c r="K8772" s="2" t="s">
        <v>1473</v>
      </c>
      <c r="L8772" s="2" t="s">
        <v>457</v>
      </c>
      <c r="M8772" s="1">
        <v>80027</v>
      </c>
      <c r="N8772" s="2" t="s">
        <v>44</v>
      </c>
      <c r="O8772" s="2" t="s">
        <v>3102</v>
      </c>
      <c r="P8772" s="2" t="s">
        <v>32</v>
      </c>
      <c r="Q8772" s="2" t="s">
        <v>36</v>
      </c>
      <c r="R8772" s="2" t="s">
        <v>3103</v>
      </c>
      <c r="S8772" s="1">
        <v>83.135999999999996</v>
      </c>
      <c r="T8772" s="1">
        <v>4</v>
      </c>
      <c r="U8772" s="1">
        <v>0.2</v>
      </c>
      <c r="V8772" s="5">
        <v>5.1959999999999997</v>
      </c>
    </row>
    <row r="8773" spans="1:22" ht="15" thickBot="1" x14ac:dyDescent="0.35">
      <c r="A8773" s="4">
        <v>8772</v>
      </c>
      <c r="B8773" s="2" t="s">
        <v>10228</v>
      </c>
      <c r="C8773" s="1">
        <v>2014</v>
      </c>
      <c r="D8773" s="3">
        <v>41897</v>
      </c>
      <c r="E8773" s="3">
        <v>41900</v>
      </c>
      <c r="F8773" s="2" t="s">
        <v>188</v>
      </c>
      <c r="G8773" s="2" t="s">
        <v>5168</v>
      </c>
      <c r="H8773" s="2" t="s">
        <v>5169</v>
      </c>
      <c r="I8773" s="2" t="s">
        <v>41</v>
      </c>
      <c r="J8773" s="2" t="s">
        <v>27</v>
      </c>
      <c r="K8773" s="2" t="s">
        <v>4588</v>
      </c>
      <c r="L8773" s="2" t="s">
        <v>88</v>
      </c>
      <c r="M8773" s="1">
        <v>27604</v>
      </c>
      <c r="N8773" s="2" t="s">
        <v>30</v>
      </c>
      <c r="O8773" s="2" t="s">
        <v>4871</v>
      </c>
      <c r="P8773" s="2" t="s">
        <v>46</v>
      </c>
      <c r="Q8773" s="2" t="s">
        <v>78</v>
      </c>
      <c r="R8773" s="2" t="s">
        <v>4872</v>
      </c>
      <c r="S8773" s="1">
        <v>942.78399999999999</v>
      </c>
      <c r="T8773" s="1">
        <v>4</v>
      </c>
      <c r="U8773" s="1">
        <v>0.2</v>
      </c>
      <c r="V8773" s="5">
        <v>94.278400000000005</v>
      </c>
    </row>
    <row r="8774" spans="1:22" ht="15" thickBot="1" x14ac:dyDescent="0.35">
      <c r="A8774" s="4">
        <v>8773</v>
      </c>
      <c r="B8774" s="2" t="s">
        <v>10228</v>
      </c>
      <c r="C8774" s="1">
        <v>2014</v>
      </c>
      <c r="D8774" s="3">
        <v>41897</v>
      </c>
      <c r="E8774" s="3">
        <v>41900</v>
      </c>
      <c r="F8774" s="2" t="s">
        <v>188</v>
      </c>
      <c r="G8774" s="2" t="s">
        <v>5168</v>
      </c>
      <c r="H8774" s="2" t="s">
        <v>5169</v>
      </c>
      <c r="I8774" s="2" t="s">
        <v>41</v>
      </c>
      <c r="J8774" s="2" t="s">
        <v>27</v>
      </c>
      <c r="K8774" s="2" t="s">
        <v>4588</v>
      </c>
      <c r="L8774" s="2" t="s">
        <v>88</v>
      </c>
      <c r="M8774" s="1">
        <v>27604</v>
      </c>
      <c r="N8774" s="2" t="s">
        <v>30</v>
      </c>
      <c r="O8774" s="2" t="s">
        <v>4072</v>
      </c>
      <c r="P8774" s="2" t="s">
        <v>46</v>
      </c>
      <c r="Q8774" s="2" t="s">
        <v>90</v>
      </c>
      <c r="R8774" s="2" t="s">
        <v>4073</v>
      </c>
      <c r="S8774" s="1">
        <v>74.352000000000004</v>
      </c>
      <c r="T8774" s="1">
        <v>3</v>
      </c>
      <c r="U8774" s="1">
        <v>0.2</v>
      </c>
      <c r="V8774" s="5">
        <v>23.234999999999999</v>
      </c>
    </row>
    <row r="8775" spans="1:22" ht="15" thickBot="1" x14ac:dyDescent="0.35">
      <c r="A8775" s="4">
        <v>8774</v>
      </c>
      <c r="B8775" s="2" t="s">
        <v>10229</v>
      </c>
      <c r="C8775" s="1">
        <v>2012</v>
      </c>
      <c r="D8775" s="3">
        <v>40962</v>
      </c>
      <c r="E8775" s="3">
        <v>40967</v>
      </c>
      <c r="F8775" s="2" t="s">
        <v>50</v>
      </c>
      <c r="G8775" s="2" t="s">
        <v>9816</v>
      </c>
      <c r="H8775" s="2" t="s">
        <v>9817</v>
      </c>
      <c r="I8775" s="2" t="s">
        <v>102</v>
      </c>
      <c r="J8775" s="2" t="s">
        <v>27</v>
      </c>
      <c r="K8775" s="2" t="s">
        <v>266</v>
      </c>
      <c r="L8775" s="2" t="s">
        <v>267</v>
      </c>
      <c r="M8775" s="1">
        <v>10024</v>
      </c>
      <c r="N8775" s="2" t="s">
        <v>148</v>
      </c>
      <c r="O8775" s="2" t="s">
        <v>2203</v>
      </c>
      <c r="P8775" s="2" t="s">
        <v>46</v>
      </c>
      <c r="Q8775" s="2" t="s">
        <v>78</v>
      </c>
      <c r="R8775" s="2" t="s">
        <v>2204</v>
      </c>
      <c r="S8775" s="1">
        <v>26.88</v>
      </c>
      <c r="T8775" s="1">
        <v>6</v>
      </c>
      <c r="U8775" s="1">
        <v>0</v>
      </c>
      <c r="V8775" s="5">
        <v>6.72</v>
      </c>
    </row>
    <row r="8776" spans="1:22" ht="15" thickBot="1" x14ac:dyDescent="0.35">
      <c r="A8776" s="4">
        <v>8775</v>
      </c>
      <c r="B8776" s="2" t="s">
        <v>10229</v>
      </c>
      <c r="C8776" s="1">
        <v>2012</v>
      </c>
      <c r="D8776" s="3">
        <v>40962</v>
      </c>
      <c r="E8776" s="3">
        <v>40967</v>
      </c>
      <c r="F8776" s="2" t="s">
        <v>50</v>
      </c>
      <c r="G8776" s="2" t="s">
        <v>9816</v>
      </c>
      <c r="H8776" s="2" t="s">
        <v>9817</v>
      </c>
      <c r="I8776" s="2" t="s">
        <v>102</v>
      </c>
      <c r="J8776" s="2" t="s">
        <v>27</v>
      </c>
      <c r="K8776" s="2" t="s">
        <v>266</v>
      </c>
      <c r="L8776" s="2" t="s">
        <v>267</v>
      </c>
      <c r="M8776" s="1">
        <v>10024</v>
      </c>
      <c r="N8776" s="2" t="s">
        <v>148</v>
      </c>
      <c r="O8776" s="2" t="s">
        <v>5216</v>
      </c>
      <c r="P8776" s="2" t="s">
        <v>46</v>
      </c>
      <c r="Q8776" s="2" t="s">
        <v>75</v>
      </c>
      <c r="R8776" s="2" t="s">
        <v>5217</v>
      </c>
      <c r="S8776" s="1">
        <v>10.896000000000001</v>
      </c>
      <c r="T8776" s="1">
        <v>2</v>
      </c>
      <c r="U8776" s="1">
        <v>0.2</v>
      </c>
      <c r="V8776" s="5">
        <v>3.8136000000000001</v>
      </c>
    </row>
    <row r="8777" spans="1:22" ht="15" thickBot="1" x14ac:dyDescent="0.35">
      <c r="A8777" s="4">
        <v>8776</v>
      </c>
      <c r="B8777" s="2" t="s">
        <v>10230</v>
      </c>
      <c r="C8777" s="1">
        <v>2013</v>
      </c>
      <c r="D8777" s="3">
        <v>41614</v>
      </c>
      <c r="E8777" s="3">
        <v>41618</v>
      </c>
      <c r="F8777" s="2" t="s">
        <v>23</v>
      </c>
      <c r="G8777" s="2" t="s">
        <v>4082</v>
      </c>
      <c r="H8777" s="2" t="s">
        <v>4083</v>
      </c>
      <c r="I8777" s="2" t="s">
        <v>102</v>
      </c>
      <c r="J8777" s="2" t="s">
        <v>27</v>
      </c>
      <c r="K8777" s="2" t="s">
        <v>303</v>
      </c>
      <c r="L8777" s="2" t="s">
        <v>211</v>
      </c>
      <c r="M8777" s="1">
        <v>60623</v>
      </c>
      <c r="N8777" s="2" t="s">
        <v>105</v>
      </c>
      <c r="O8777" s="2" t="s">
        <v>640</v>
      </c>
      <c r="P8777" s="2" t="s">
        <v>46</v>
      </c>
      <c r="Q8777" s="2" t="s">
        <v>68</v>
      </c>
      <c r="R8777" s="2" t="s">
        <v>641</v>
      </c>
      <c r="S8777" s="1">
        <v>3.536</v>
      </c>
      <c r="T8777" s="1">
        <v>2</v>
      </c>
      <c r="U8777" s="1">
        <v>0.2</v>
      </c>
      <c r="V8777" s="5">
        <v>0.30940000000000001</v>
      </c>
    </row>
    <row r="8778" spans="1:22" ht="15" thickBot="1" x14ac:dyDescent="0.35">
      <c r="A8778" s="4">
        <v>8777</v>
      </c>
      <c r="B8778" s="2" t="s">
        <v>10231</v>
      </c>
      <c r="C8778" s="1">
        <v>2013</v>
      </c>
      <c r="D8778" s="3">
        <v>41458</v>
      </c>
      <c r="E8778" s="3">
        <v>41459</v>
      </c>
      <c r="F8778" s="2" t="s">
        <v>188</v>
      </c>
      <c r="G8778" s="2" t="s">
        <v>895</v>
      </c>
      <c r="H8778" s="2" t="s">
        <v>896</v>
      </c>
      <c r="I8778" s="2" t="s">
        <v>41</v>
      </c>
      <c r="J8778" s="2" t="s">
        <v>27</v>
      </c>
      <c r="K8778" s="2" t="s">
        <v>1681</v>
      </c>
      <c r="L8778" s="2" t="s">
        <v>104</v>
      </c>
      <c r="M8778" s="1">
        <v>77340</v>
      </c>
      <c r="N8778" s="2" t="s">
        <v>105</v>
      </c>
      <c r="O8778" s="2" t="s">
        <v>2580</v>
      </c>
      <c r="P8778" s="2" t="s">
        <v>32</v>
      </c>
      <c r="Q8778" s="2" t="s">
        <v>36</v>
      </c>
      <c r="R8778" s="2" t="s">
        <v>2581</v>
      </c>
      <c r="S8778" s="1">
        <v>528.42999999999995</v>
      </c>
      <c r="T8778" s="1">
        <v>5</v>
      </c>
      <c r="U8778" s="1">
        <v>0.3</v>
      </c>
      <c r="V8778" s="5">
        <v>0</v>
      </c>
    </row>
    <row r="8779" spans="1:22" ht="15" thickBot="1" x14ac:dyDescent="0.35">
      <c r="A8779" s="4">
        <v>8778</v>
      </c>
      <c r="B8779" s="2" t="s">
        <v>10231</v>
      </c>
      <c r="C8779" s="1">
        <v>2013</v>
      </c>
      <c r="D8779" s="3">
        <v>41458</v>
      </c>
      <c r="E8779" s="3">
        <v>41459</v>
      </c>
      <c r="F8779" s="2" t="s">
        <v>188</v>
      </c>
      <c r="G8779" s="2" t="s">
        <v>895</v>
      </c>
      <c r="H8779" s="2" t="s">
        <v>896</v>
      </c>
      <c r="I8779" s="2" t="s">
        <v>41</v>
      </c>
      <c r="J8779" s="2" t="s">
        <v>27</v>
      </c>
      <c r="K8779" s="2" t="s">
        <v>1681</v>
      </c>
      <c r="L8779" s="2" t="s">
        <v>104</v>
      </c>
      <c r="M8779" s="1">
        <v>77340</v>
      </c>
      <c r="N8779" s="2" t="s">
        <v>105</v>
      </c>
      <c r="O8779" s="2" t="s">
        <v>6014</v>
      </c>
      <c r="P8779" s="2" t="s">
        <v>46</v>
      </c>
      <c r="Q8779" s="2" t="s">
        <v>90</v>
      </c>
      <c r="R8779" s="2" t="s">
        <v>6015</v>
      </c>
      <c r="S8779" s="1">
        <v>41.472000000000001</v>
      </c>
      <c r="T8779" s="1">
        <v>8</v>
      </c>
      <c r="U8779" s="1">
        <v>0.2</v>
      </c>
      <c r="V8779" s="5">
        <v>14.5152</v>
      </c>
    </row>
    <row r="8780" spans="1:22" ht="15" thickBot="1" x14ac:dyDescent="0.35">
      <c r="A8780" s="4">
        <v>8779</v>
      </c>
      <c r="B8780" s="2" t="s">
        <v>10232</v>
      </c>
      <c r="C8780" s="1">
        <v>2014</v>
      </c>
      <c r="D8780" s="3">
        <v>41987</v>
      </c>
      <c r="E8780" s="3">
        <v>41992</v>
      </c>
      <c r="F8780" s="2" t="s">
        <v>50</v>
      </c>
      <c r="G8780" s="2" t="s">
        <v>1383</v>
      </c>
      <c r="H8780" s="2" t="s">
        <v>1384</v>
      </c>
      <c r="I8780" s="2" t="s">
        <v>41</v>
      </c>
      <c r="J8780" s="2" t="s">
        <v>27</v>
      </c>
      <c r="K8780" s="2" t="s">
        <v>266</v>
      </c>
      <c r="L8780" s="2" t="s">
        <v>267</v>
      </c>
      <c r="M8780" s="1">
        <v>10024</v>
      </c>
      <c r="N8780" s="2" t="s">
        <v>148</v>
      </c>
      <c r="O8780" s="2" t="s">
        <v>2232</v>
      </c>
      <c r="P8780" s="2" t="s">
        <v>32</v>
      </c>
      <c r="Q8780" s="2" t="s">
        <v>33</v>
      </c>
      <c r="R8780" s="2" t="s">
        <v>2233</v>
      </c>
      <c r="S8780" s="1">
        <v>287.976</v>
      </c>
      <c r="T8780" s="1">
        <v>3</v>
      </c>
      <c r="U8780" s="1">
        <v>0.2</v>
      </c>
      <c r="V8780" s="5">
        <v>7.1993999999999998</v>
      </c>
    </row>
    <row r="8781" spans="1:22" ht="15" thickBot="1" x14ac:dyDescent="0.35">
      <c r="A8781" s="4">
        <v>8780</v>
      </c>
      <c r="B8781" s="2" t="s">
        <v>10233</v>
      </c>
      <c r="C8781" s="1">
        <v>2012</v>
      </c>
      <c r="D8781" s="3">
        <v>40988</v>
      </c>
      <c r="E8781" s="3">
        <v>40990</v>
      </c>
      <c r="F8781" s="2" t="s">
        <v>23</v>
      </c>
      <c r="G8781" s="2" t="s">
        <v>2460</v>
      </c>
      <c r="H8781" s="2" t="s">
        <v>2461</v>
      </c>
      <c r="I8781" s="2" t="s">
        <v>26</v>
      </c>
      <c r="J8781" s="2" t="s">
        <v>27</v>
      </c>
      <c r="K8781" s="2" t="s">
        <v>1976</v>
      </c>
      <c r="L8781" s="2" t="s">
        <v>420</v>
      </c>
      <c r="M8781" s="1">
        <v>97301</v>
      </c>
      <c r="N8781" s="2" t="s">
        <v>44</v>
      </c>
      <c r="O8781" s="2" t="s">
        <v>2987</v>
      </c>
      <c r="P8781" s="2" t="s">
        <v>46</v>
      </c>
      <c r="Q8781" s="2" t="s">
        <v>59</v>
      </c>
      <c r="R8781" s="2" t="s">
        <v>2988</v>
      </c>
      <c r="S8781" s="1">
        <v>29.303999999999998</v>
      </c>
      <c r="T8781" s="1">
        <v>3</v>
      </c>
      <c r="U8781" s="1">
        <v>0.2</v>
      </c>
      <c r="V8781" s="5">
        <v>2.5640999999999998</v>
      </c>
    </row>
    <row r="8782" spans="1:22" ht="15" thickBot="1" x14ac:dyDescent="0.35">
      <c r="A8782" s="4">
        <v>8781</v>
      </c>
      <c r="B8782" s="2" t="s">
        <v>10234</v>
      </c>
      <c r="C8782" s="1">
        <v>2012</v>
      </c>
      <c r="D8782" s="3">
        <v>40969</v>
      </c>
      <c r="E8782" s="3">
        <v>40972</v>
      </c>
      <c r="F8782" s="2" t="s">
        <v>188</v>
      </c>
      <c r="G8782" s="2" t="s">
        <v>9527</v>
      </c>
      <c r="H8782" s="2" t="s">
        <v>9528</v>
      </c>
      <c r="I8782" s="2" t="s">
        <v>41</v>
      </c>
      <c r="J8782" s="2" t="s">
        <v>27</v>
      </c>
      <c r="K8782" s="2" t="s">
        <v>184</v>
      </c>
      <c r="L8782" s="2" t="s">
        <v>104</v>
      </c>
      <c r="M8782" s="1">
        <v>77070</v>
      </c>
      <c r="N8782" s="2" t="s">
        <v>105</v>
      </c>
      <c r="O8782" s="2" t="s">
        <v>5095</v>
      </c>
      <c r="P8782" s="2" t="s">
        <v>46</v>
      </c>
      <c r="Q8782" s="2" t="s">
        <v>68</v>
      </c>
      <c r="R8782" s="2" t="s">
        <v>5096</v>
      </c>
      <c r="S8782" s="1">
        <v>55.328000000000003</v>
      </c>
      <c r="T8782" s="1">
        <v>2</v>
      </c>
      <c r="U8782" s="1">
        <v>0.2</v>
      </c>
      <c r="V8782" s="5">
        <v>6.2244000000000002</v>
      </c>
    </row>
    <row r="8783" spans="1:22" ht="15" thickBot="1" x14ac:dyDescent="0.35">
      <c r="A8783" s="4">
        <v>8782</v>
      </c>
      <c r="B8783" s="2" t="s">
        <v>10234</v>
      </c>
      <c r="C8783" s="1">
        <v>2012</v>
      </c>
      <c r="D8783" s="3">
        <v>40969</v>
      </c>
      <c r="E8783" s="3">
        <v>40972</v>
      </c>
      <c r="F8783" s="2" t="s">
        <v>188</v>
      </c>
      <c r="G8783" s="2" t="s">
        <v>9527</v>
      </c>
      <c r="H8783" s="2" t="s">
        <v>9528</v>
      </c>
      <c r="I8783" s="2" t="s">
        <v>41</v>
      </c>
      <c r="J8783" s="2" t="s">
        <v>27</v>
      </c>
      <c r="K8783" s="2" t="s">
        <v>184</v>
      </c>
      <c r="L8783" s="2" t="s">
        <v>104</v>
      </c>
      <c r="M8783" s="1">
        <v>77070</v>
      </c>
      <c r="N8783" s="2" t="s">
        <v>105</v>
      </c>
      <c r="O8783" s="2" t="s">
        <v>3091</v>
      </c>
      <c r="P8783" s="2" t="s">
        <v>32</v>
      </c>
      <c r="Q8783" s="2" t="s">
        <v>33</v>
      </c>
      <c r="R8783" s="2" t="s">
        <v>3092</v>
      </c>
      <c r="S8783" s="1">
        <v>1227.9983999999999</v>
      </c>
      <c r="T8783" s="1">
        <v>6</v>
      </c>
      <c r="U8783" s="1">
        <v>0.32</v>
      </c>
      <c r="V8783" s="5">
        <v>-36.117600000000003</v>
      </c>
    </row>
    <row r="8784" spans="1:22" ht="15" thickBot="1" x14ac:dyDescent="0.35">
      <c r="A8784" s="4">
        <v>8783</v>
      </c>
      <c r="B8784" s="2" t="s">
        <v>10235</v>
      </c>
      <c r="C8784" s="1">
        <v>2013</v>
      </c>
      <c r="D8784" s="3">
        <v>41533</v>
      </c>
      <c r="E8784" s="3">
        <v>41538</v>
      </c>
      <c r="F8784" s="2" t="s">
        <v>50</v>
      </c>
      <c r="G8784" s="2" t="s">
        <v>2109</v>
      </c>
      <c r="H8784" s="2" t="s">
        <v>2110</v>
      </c>
      <c r="I8784" s="2" t="s">
        <v>41</v>
      </c>
      <c r="J8784" s="2" t="s">
        <v>27</v>
      </c>
      <c r="K8784" s="2" t="s">
        <v>10236</v>
      </c>
      <c r="L8784" s="2" t="s">
        <v>6259</v>
      </c>
      <c r="M8784" s="1">
        <v>83301</v>
      </c>
      <c r="N8784" s="2" t="s">
        <v>44</v>
      </c>
      <c r="O8784" s="2" t="s">
        <v>4832</v>
      </c>
      <c r="P8784" s="2" t="s">
        <v>46</v>
      </c>
      <c r="Q8784" s="2" t="s">
        <v>75</v>
      </c>
      <c r="R8784" s="2" t="s">
        <v>4833</v>
      </c>
      <c r="S8784" s="1">
        <v>20.416</v>
      </c>
      <c r="T8784" s="1">
        <v>4</v>
      </c>
      <c r="U8784" s="1">
        <v>0.2</v>
      </c>
      <c r="V8784" s="5">
        <v>6.6352000000000002</v>
      </c>
    </row>
    <row r="8785" spans="1:22" ht="15" thickBot="1" x14ac:dyDescent="0.35">
      <c r="A8785" s="4">
        <v>8784</v>
      </c>
      <c r="B8785" s="2" t="s">
        <v>10235</v>
      </c>
      <c r="C8785" s="1">
        <v>2013</v>
      </c>
      <c r="D8785" s="3">
        <v>41533</v>
      </c>
      <c r="E8785" s="3">
        <v>41538</v>
      </c>
      <c r="F8785" s="2" t="s">
        <v>50</v>
      </c>
      <c r="G8785" s="2" t="s">
        <v>2109</v>
      </c>
      <c r="H8785" s="2" t="s">
        <v>2110</v>
      </c>
      <c r="I8785" s="2" t="s">
        <v>41</v>
      </c>
      <c r="J8785" s="2" t="s">
        <v>27</v>
      </c>
      <c r="K8785" s="2" t="s">
        <v>10236</v>
      </c>
      <c r="L8785" s="2" t="s">
        <v>6259</v>
      </c>
      <c r="M8785" s="1">
        <v>83301</v>
      </c>
      <c r="N8785" s="2" t="s">
        <v>44</v>
      </c>
      <c r="O8785" s="2" t="s">
        <v>903</v>
      </c>
      <c r="P8785" s="2" t="s">
        <v>32</v>
      </c>
      <c r="Q8785" s="2" t="s">
        <v>56</v>
      </c>
      <c r="R8785" s="2" t="s">
        <v>904</v>
      </c>
      <c r="S8785" s="1">
        <v>1128.3900000000001</v>
      </c>
      <c r="T8785" s="1">
        <v>3</v>
      </c>
      <c r="U8785" s="1">
        <v>0</v>
      </c>
      <c r="V8785" s="5">
        <v>259.52969999999999</v>
      </c>
    </row>
    <row r="8786" spans="1:22" ht="15" thickBot="1" x14ac:dyDescent="0.35">
      <c r="A8786" s="4">
        <v>8785</v>
      </c>
      <c r="B8786" s="2" t="s">
        <v>10237</v>
      </c>
      <c r="C8786" s="1">
        <v>2014</v>
      </c>
      <c r="D8786" s="3">
        <v>41716</v>
      </c>
      <c r="E8786" s="3">
        <v>41722</v>
      </c>
      <c r="F8786" s="2" t="s">
        <v>50</v>
      </c>
      <c r="G8786" s="2" t="s">
        <v>2954</v>
      </c>
      <c r="H8786" s="2" t="s">
        <v>2955</v>
      </c>
      <c r="I8786" s="2" t="s">
        <v>102</v>
      </c>
      <c r="J8786" s="2" t="s">
        <v>27</v>
      </c>
      <c r="K8786" s="2" t="s">
        <v>5137</v>
      </c>
      <c r="L8786" s="2" t="s">
        <v>335</v>
      </c>
      <c r="M8786" s="1">
        <v>37918</v>
      </c>
      <c r="N8786" s="2" t="s">
        <v>30</v>
      </c>
      <c r="O8786" s="2" t="s">
        <v>4757</v>
      </c>
      <c r="P8786" s="2" t="s">
        <v>46</v>
      </c>
      <c r="Q8786" s="2" t="s">
        <v>47</v>
      </c>
      <c r="R8786" s="2" t="s">
        <v>4758</v>
      </c>
      <c r="S8786" s="1">
        <v>4.6079999999999997</v>
      </c>
      <c r="T8786" s="1">
        <v>2</v>
      </c>
      <c r="U8786" s="1">
        <v>0.2</v>
      </c>
      <c r="V8786" s="5">
        <v>1.6704000000000001</v>
      </c>
    </row>
    <row r="8787" spans="1:22" ht="15" thickBot="1" x14ac:dyDescent="0.35">
      <c r="A8787" s="4">
        <v>8786</v>
      </c>
      <c r="B8787" s="2" t="s">
        <v>10238</v>
      </c>
      <c r="C8787" s="1">
        <v>2014</v>
      </c>
      <c r="D8787" s="3">
        <v>41788</v>
      </c>
      <c r="E8787" s="3">
        <v>41793</v>
      </c>
      <c r="F8787" s="2" t="s">
        <v>50</v>
      </c>
      <c r="G8787" s="2" t="s">
        <v>6481</v>
      </c>
      <c r="H8787" s="2" t="s">
        <v>6482</v>
      </c>
      <c r="I8787" s="2" t="s">
        <v>41</v>
      </c>
      <c r="J8787" s="2" t="s">
        <v>27</v>
      </c>
      <c r="K8787" s="2" t="s">
        <v>544</v>
      </c>
      <c r="L8787" s="2" t="s">
        <v>310</v>
      </c>
      <c r="M8787" s="1">
        <v>85023</v>
      </c>
      <c r="N8787" s="2" t="s">
        <v>44</v>
      </c>
      <c r="O8787" s="2" t="s">
        <v>7697</v>
      </c>
      <c r="P8787" s="2" t="s">
        <v>71</v>
      </c>
      <c r="Q8787" s="2" t="s">
        <v>72</v>
      </c>
      <c r="R8787" s="2" t="s">
        <v>7698</v>
      </c>
      <c r="S8787" s="1">
        <v>195.96</v>
      </c>
      <c r="T8787" s="1">
        <v>5</v>
      </c>
      <c r="U8787" s="1">
        <v>0.2</v>
      </c>
      <c r="V8787" s="5">
        <v>19.596</v>
      </c>
    </row>
    <row r="8788" spans="1:22" ht="15" thickBot="1" x14ac:dyDescent="0.35">
      <c r="A8788" s="4">
        <v>8787</v>
      </c>
      <c r="B8788" s="2" t="s">
        <v>10238</v>
      </c>
      <c r="C8788" s="1">
        <v>2014</v>
      </c>
      <c r="D8788" s="3">
        <v>41788</v>
      </c>
      <c r="E8788" s="3">
        <v>41793</v>
      </c>
      <c r="F8788" s="2" t="s">
        <v>50</v>
      </c>
      <c r="G8788" s="2" t="s">
        <v>6481</v>
      </c>
      <c r="H8788" s="2" t="s">
        <v>6482</v>
      </c>
      <c r="I8788" s="2" t="s">
        <v>41</v>
      </c>
      <c r="J8788" s="2" t="s">
        <v>27</v>
      </c>
      <c r="K8788" s="2" t="s">
        <v>544</v>
      </c>
      <c r="L8788" s="2" t="s">
        <v>310</v>
      </c>
      <c r="M8788" s="1">
        <v>85023</v>
      </c>
      <c r="N8788" s="2" t="s">
        <v>44</v>
      </c>
      <c r="O8788" s="2" t="s">
        <v>6283</v>
      </c>
      <c r="P8788" s="2" t="s">
        <v>46</v>
      </c>
      <c r="Q8788" s="2" t="s">
        <v>90</v>
      </c>
      <c r="R8788" s="2" t="s">
        <v>6284</v>
      </c>
      <c r="S8788" s="1">
        <v>15.552</v>
      </c>
      <c r="T8788" s="1">
        <v>3</v>
      </c>
      <c r="U8788" s="1">
        <v>0.2</v>
      </c>
      <c r="V8788" s="5">
        <v>5.4432</v>
      </c>
    </row>
    <row r="8789" spans="1:22" ht="15" thickBot="1" x14ac:dyDescent="0.35">
      <c r="A8789" s="4">
        <v>8788</v>
      </c>
      <c r="B8789" s="2" t="s">
        <v>10238</v>
      </c>
      <c r="C8789" s="1">
        <v>2014</v>
      </c>
      <c r="D8789" s="3">
        <v>41788</v>
      </c>
      <c r="E8789" s="3">
        <v>41793</v>
      </c>
      <c r="F8789" s="2" t="s">
        <v>50</v>
      </c>
      <c r="G8789" s="2" t="s">
        <v>6481</v>
      </c>
      <c r="H8789" s="2" t="s">
        <v>6482</v>
      </c>
      <c r="I8789" s="2" t="s">
        <v>41</v>
      </c>
      <c r="J8789" s="2" t="s">
        <v>27</v>
      </c>
      <c r="K8789" s="2" t="s">
        <v>544</v>
      </c>
      <c r="L8789" s="2" t="s">
        <v>310</v>
      </c>
      <c r="M8789" s="1">
        <v>85023</v>
      </c>
      <c r="N8789" s="2" t="s">
        <v>44</v>
      </c>
      <c r="O8789" s="2" t="s">
        <v>478</v>
      </c>
      <c r="P8789" s="2" t="s">
        <v>71</v>
      </c>
      <c r="Q8789" s="2" t="s">
        <v>161</v>
      </c>
      <c r="R8789" s="2" t="s">
        <v>479</v>
      </c>
      <c r="S8789" s="1">
        <v>271.96800000000002</v>
      </c>
      <c r="T8789" s="1">
        <v>4</v>
      </c>
      <c r="U8789" s="1">
        <v>0.2</v>
      </c>
      <c r="V8789" s="5">
        <v>54.393599999999999</v>
      </c>
    </row>
    <row r="8790" spans="1:22" ht="15" thickBot="1" x14ac:dyDescent="0.35">
      <c r="A8790" s="4">
        <v>8789</v>
      </c>
      <c r="B8790" s="2" t="s">
        <v>10239</v>
      </c>
      <c r="C8790" s="1">
        <v>2014</v>
      </c>
      <c r="D8790" s="3">
        <v>41806</v>
      </c>
      <c r="E8790" s="3">
        <v>41810</v>
      </c>
      <c r="F8790" s="2" t="s">
        <v>50</v>
      </c>
      <c r="G8790" s="2" t="s">
        <v>4798</v>
      </c>
      <c r="H8790" s="2" t="s">
        <v>4799</v>
      </c>
      <c r="I8790" s="2" t="s">
        <v>26</v>
      </c>
      <c r="J8790" s="2" t="s">
        <v>27</v>
      </c>
      <c r="K8790" s="2" t="s">
        <v>735</v>
      </c>
      <c r="L8790" s="2" t="s">
        <v>88</v>
      </c>
      <c r="M8790" s="1">
        <v>28110</v>
      </c>
      <c r="N8790" s="2" t="s">
        <v>30</v>
      </c>
      <c r="O8790" s="2" t="s">
        <v>3945</v>
      </c>
      <c r="P8790" s="2" t="s">
        <v>32</v>
      </c>
      <c r="Q8790" s="2" t="s">
        <v>36</v>
      </c>
      <c r="R8790" s="2" t="s">
        <v>3946</v>
      </c>
      <c r="S8790" s="1">
        <v>698.35199999999998</v>
      </c>
      <c r="T8790" s="1">
        <v>3</v>
      </c>
      <c r="U8790" s="1">
        <v>0.2</v>
      </c>
      <c r="V8790" s="5">
        <v>52.376399999999997</v>
      </c>
    </row>
    <row r="8791" spans="1:22" ht="15" thickBot="1" x14ac:dyDescent="0.35">
      <c r="A8791" s="4">
        <v>8790</v>
      </c>
      <c r="B8791" s="2" t="s">
        <v>10239</v>
      </c>
      <c r="C8791" s="1">
        <v>2014</v>
      </c>
      <c r="D8791" s="3">
        <v>41806</v>
      </c>
      <c r="E8791" s="3">
        <v>41810</v>
      </c>
      <c r="F8791" s="2" t="s">
        <v>50</v>
      </c>
      <c r="G8791" s="2" t="s">
        <v>4798</v>
      </c>
      <c r="H8791" s="2" t="s">
        <v>4799</v>
      </c>
      <c r="I8791" s="2" t="s">
        <v>26</v>
      </c>
      <c r="J8791" s="2" t="s">
        <v>27</v>
      </c>
      <c r="K8791" s="2" t="s">
        <v>735</v>
      </c>
      <c r="L8791" s="2" t="s">
        <v>88</v>
      </c>
      <c r="M8791" s="1">
        <v>28110</v>
      </c>
      <c r="N8791" s="2" t="s">
        <v>30</v>
      </c>
      <c r="O8791" s="2" t="s">
        <v>4791</v>
      </c>
      <c r="P8791" s="2" t="s">
        <v>32</v>
      </c>
      <c r="Q8791" s="2" t="s">
        <v>33</v>
      </c>
      <c r="R8791" s="2" t="s">
        <v>4792</v>
      </c>
      <c r="S8791" s="1">
        <v>77.727999999999994</v>
      </c>
      <c r="T8791" s="1">
        <v>2</v>
      </c>
      <c r="U8791" s="1">
        <v>0.2</v>
      </c>
      <c r="V8791" s="5">
        <v>-3.8864000000000001</v>
      </c>
    </row>
    <row r="8792" spans="1:22" ht="15" thickBot="1" x14ac:dyDescent="0.35">
      <c r="A8792" s="4">
        <v>8791</v>
      </c>
      <c r="B8792" s="2" t="s">
        <v>10240</v>
      </c>
      <c r="C8792" s="1">
        <v>2012</v>
      </c>
      <c r="D8792" s="3">
        <v>41158</v>
      </c>
      <c r="E8792" s="3">
        <v>41164</v>
      </c>
      <c r="F8792" s="2" t="s">
        <v>50</v>
      </c>
      <c r="G8792" s="2" t="s">
        <v>1149</v>
      </c>
      <c r="H8792" s="2" t="s">
        <v>1150</v>
      </c>
      <c r="I8792" s="2" t="s">
        <v>41</v>
      </c>
      <c r="J8792" s="2" t="s">
        <v>27</v>
      </c>
      <c r="K8792" s="2" t="s">
        <v>1464</v>
      </c>
      <c r="L8792" s="2" t="s">
        <v>319</v>
      </c>
      <c r="M8792" s="1">
        <v>23223</v>
      </c>
      <c r="N8792" s="2" t="s">
        <v>30</v>
      </c>
      <c r="O8792" s="2" t="s">
        <v>6226</v>
      </c>
      <c r="P8792" s="2" t="s">
        <v>46</v>
      </c>
      <c r="Q8792" s="2" t="s">
        <v>75</v>
      </c>
      <c r="R8792" s="2" t="s">
        <v>6227</v>
      </c>
      <c r="S8792" s="1">
        <v>46.62</v>
      </c>
      <c r="T8792" s="1">
        <v>9</v>
      </c>
      <c r="U8792" s="1">
        <v>0</v>
      </c>
      <c r="V8792" s="5">
        <v>21.4452</v>
      </c>
    </row>
    <row r="8793" spans="1:22" ht="15" thickBot="1" x14ac:dyDescent="0.35">
      <c r="A8793" s="4">
        <v>8792</v>
      </c>
      <c r="B8793" s="2" t="s">
        <v>10241</v>
      </c>
      <c r="C8793" s="1">
        <v>2014</v>
      </c>
      <c r="D8793" s="3">
        <v>41717</v>
      </c>
      <c r="E8793" s="3">
        <v>41723</v>
      </c>
      <c r="F8793" s="2" t="s">
        <v>50</v>
      </c>
      <c r="G8793" s="2" t="s">
        <v>5614</v>
      </c>
      <c r="H8793" s="2" t="s">
        <v>5615</v>
      </c>
      <c r="I8793" s="2" t="s">
        <v>26</v>
      </c>
      <c r="J8793" s="2" t="s">
        <v>27</v>
      </c>
      <c r="K8793" s="2" t="s">
        <v>184</v>
      </c>
      <c r="L8793" s="2" t="s">
        <v>104</v>
      </c>
      <c r="M8793" s="1">
        <v>77041</v>
      </c>
      <c r="N8793" s="2" t="s">
        <v>105</v>
      </c>
      <c r="O8793" s="2" t="s">
        <v>2584</v>
      </c>
      <c r="P8793" s="2" t="s">
        <v>71</v>
      </c>
      <c r="Q8793" s="2" t="s">
        <v>72</v>
      </c>
      <c r="R8793" s="2" t="s">
        <v>2585</v>
      </c>
      <c r="S8793" s="1">
        <v>537.54399999999998</v>
      </c>
      <c r="T8793" s="1">
        <v>7</v>
      </c>
      <c r="U8793" s="1">
        <v>0.2</v>
      </c>
      <c r="V8793" s="5">
        <v>47.0351</v>
      </c>
    </row>
    <row r="8794" spans="1:22" ht="15" thickBot="1" x14ac:dyDescent="0.35">
      <c r="A8794" s="4">
        <v>8793</v>
      </c>
      <c r="B8794" s="2" t="s">
        <v>10242</v>
      </c>
      <c r="C8794" s="1">
        <v>2011</v>
      </c>
      <c r="D8794" s="3">
        <v>40896</v>
      </c>
      <c r="E8794" s="3">
        <v>40898</v>
      </c>
      <c r="F8794" s="2" t="s">
        <v>188</v>
      </c>
      <c r="G8794" s="2" t="s">
        <v>1383</v>
      </c>
      <c r="H8794" s="2" t="s">
        <v>1384</v>
      </c>
      <c r="I8794" s="2" t="s">
        <v>41</v>
      </c>
      <c r="J8794" s="2" t="s">
        <v>27</v>
      </c>
      <c r="K8794" s="2" t="s">
        <v>42</v>
      </c>
      <c r="L8794" s="2" t="s">
        <v>43</v>
      </c>
      <c r="M8794" s="1">
        <v>90008</v>
      </c>
      <c r="N8794" s="2" t="s">
        <v>44</v>
      </c>
      <c r="O8794" s="2" t="s">
        <v>2227</v>
      </c>
      <c r="P8794" s="2" t="s">
        <v>46</v>
      </c>
      <c r="Q8794" s="2" t="s">
        <v>47</v>
      </c>
      <c r="R8794" s="2" t="s">
        <v>2228</v>
      </c>
      <c r="S8794" s="1">
        <v>14.62</v>
      </c>
      <c r="T8794" s="1">
        <v>2</v>
      </c>
      <c r="U8794" s="1">
        <v>0</v>
      </c>
      <c r="V8794" s="5">
        <v>6.8714000000000004</v>
      </c>
    </row>
    <row r="8795" spans="1:22" ht="15" thickBot="1" x14ac:dyDescent="0.35">
      <c r="A8795" s="4">
        <v>8794</v>
      </c>
      <c r="B8795" s="2" t="s">
        <v>10242</v>
      </c>
      <c r="C8795" s="1">
        <v>2011</v>
      </c>
      <c r="D8795" s="3">
        <v>40896</v>
      </c>
      <c r="E8795" s="3">
        <v>40898</v>
      </c>
      <c r="F8795" s="2" t="s">
        <v>188</v>
      </c>
      <c r="G8795" s="2" t="s">
        <v>1383</v>
      </c>
      <c r="H8795" s="2" t="s">
        <v>1384</v>
      </c>
      <c r="I8795" s="2" t="s">
        <v>41</v>
      </c>
      <c r="J8795" s="2" t="s">
        <v>27</v>
      </c>
      <c r="K8795" s="2" t="s">
        <v>42</v>
      </c>
      <c r="L8795" s="2" t="s">
        <v>43</v>
      </c>
      <c r="M8795" s="1">
        <v>90008</v>
      </c>
      <c r="N8795" s="2" t="s">
        <v>44</v>
      </c>
      <c r="O8795" s="2" t="s">
        <v>1880</v>
      </c>
      <c r="P8795" s="2" t="s">
        <v>46</v>
      </c>
      <c r="Q8795" s="2" t="s">
        <v>269</v>
      </c>
      <c r="R8795" s="2" t="s">
        <v>1881</v>
      </c>
      <c r="S8795" s="1">
        <v>22.55</v>
      </c>
      <c r="T8795" s="1">
        <v>5</v>
      </c>
      <c r="U8795" s="1">
        <v>0</v>
      </c>
      <c r="V8795" s="5">
        <v>8.7944999999999993</v>
      </c>
    </row>
    <row r="8796" spans="1:22" ht="15" thickBot="1" x14ac:dyDescent="0.35">
      <c r="A8796" s="4">
        <v>8795</v>
      </c>
      <c r="B8796" s="2" t="s">
        <v>10242</v>
      </c>
      <c r="C8796" s="1">
        <v>2011</v>
      </c>
      <c r="D8796" s="3">
        <v>40896</v>
      </c>
      <c r="E8796" s="3">
        <v>40898</v>
      </c>
      <c r="F8796" s="2" t="s">
        <v>188</v>
      </c>
      <c r="G8796" s="2" t="s">
        <v>1383</v>
      </c>
      <c r="H8796" s="2" t="s">
        <v>1384</v>
      </c>
      <c r="I8796" s="2" t="s">
        <v>41</v>
      </c>
      <c r="J8796" s="2" t="s">
        <v>27</v>
      </c>
      <c r="K8796" s="2" t="s">
        <v>42</v>
      </c>
      <c r="L8796" s="2" t="s">
        <v>43</v>
      </c>
      <c r="M8796" s="1">
        <v>90008</v>
      </c>
      <c r="N8796" s="2" t="s">
        <v>44</v>
      </c>
      <c r="O8796" s="2" t="s">
        <v>5235</v>
      </c>
      <c r="P8796" s="2" t="s">
        <v>71</v>
      </c>
      <c r="Q8796" s="2" t="s">
        <v>72</v>
      </c>
      <c r="R8796" s="2" t="s">
        <v>5236</v>
      </c>
      <c r="S8796" s="1">
        <v>583.79999999999995</v>
      </c>
      <c r="T8796" s="1">
        <v>5</v>
      </c>
      <c r="U8796" s="1">
        <v>0.2</v>
      </c>
      <c r="V8796" s="5">
        <v>72.974999999999994</v>
      </c>
    </row>
    <row r="8797" spans="1:22" ht="15" thickBot="1" x14ac:dyDescent="0.35">
      <c r="A8797" s="4">
        <v>8796</v>
      </c>
      <c r="B8797" s="2" t="s">
        <v>10242</v>
      </c>
      <c r="C8797" s="1">
        <v>2011</v>
      </c>
      <c r="D8797" s="3">
        <v>40896</v>
      </c>
      <c r="E8797" s="3">
        <v>40898</v>
      </c>
      <c r="F8797" s="2" t="s">
        <v>188</v>
      </c>
      <c r="G8797" s="2" t="s">
        <v>1383</v>
      </c>
      <c r="H8797" s="2" t="s">
        <v>1384</v>
      </c>
      <c r="I8797" s="2" t="s">
        <v>41</v>
      </c>
      <c r="J8797" s="2" t="s">
        <v>27</v>
      </c>
      <c r="K8797" s="2" t="s">
        <v>42</v>
      </c>
      <c r="L8797" s="2" t="s">
        <v>43</v>
      </c>
      <c r="M8797" s="1">
        <v>90008</v>
      </c>
      <c r="N8797" s="2" t="s">
        <v>44</v>
      </c>
      <c r="O8797" s="2" t="s">
        <v>2586</v>
      </c>
      <c r="P8797" s="2" t="s">
        <v>71</v>
      </c>
      <c r="Q8797" s="2" t="s">
        <v>72</v>
      </c>
      <c r="R8797" s="2" t="s">
        <v>2587</v>
      </c>
      <c r="S8797" s="1">
        <v>211.16800000000001</v>
      </c>
      <c r="T8797" s="1">
        <v>4</v>
      </c>
      <c r="U8797" s="1">
        <v>0.2</v>
      </c>
      <c r="V8797" s="5">
        <v>15.8376</v>
      </c>
    </row>
    <row r="8798" spans="1:22" ht="15" thickBot="1" x14ac:dyDescent="0.35">
      <c r="A8798" s="4">
        <v>8797</v>
      </c>
      <c r="B8798" s="2" t="s">
        <v>10243</v>
      </c>
      <c r="C8798" s="1">
        <v>2013</v>
      </c>
      <c r="D8798" s="3">
        <v>41463</v>
      </c>
      <c r="E8798" s="3">
        <v>41469</v>
      </c>
      <c r="F8798" s="2" t="s">
        <v>50</v>
      </c>
      <c r="G8798" s="2" t="s">
        <v>671</v>
      </c>
      <c r="H8798" s="2" t="s">
        <v>672</v>
      </c>
      <c r="I8798" s="2" t="s">
        <v>26</v>
      </c>
      <c r="J8798" s="2" t="s">
        <v>27</v>
      </c>
      <c r="K8798" s="2" t="s">
        <v>154</v>
      </c>
      <c r="L8798" s="2" t="s">
        <v>121</v>
      </c>
      <c r="M8798" s="1">
        <v>84057</v>
      </c>
      <c r="N8798" s="2" t="s">
        <v>44</v>
      </c>
      <c r="O8798" s="2" t="s">
        <v>1898</v>
      </c>
      <c r="P8798" s="2" t="s">
        <v>46</v>
      </c>
      <c r="Q8798" s="2" t="s">
        <v>90</v>
      </c>
      <c r="R8798" s="2" t="s">
        <v>1899</v>
      </c>
      <c r="S8798" s="1">
        <v>12.96</v>
      </c>
      <c r="T8798" s="1">
        <v>2</v>
      </c>
      <c r="U8798" s="1">
        <v>0</v>
      </c>
      <c r="V8798" s="5">
        <v>6.2207999999999997</v>
      </c>
    </row>
    <row r="8799" spans="1:22" ht="15" thickBot="1" x14ac:dyDescent="0.35">
      <c r="A8799" s="4">
        <v>8798</v>
      </c>
      <c r="B8799" s="2" t="s">
        <v>10243</v>
      </c>
      <c r="C8799" s="1">
        <v>2013</v>
      </c>
      <c r="D8799" s="3">
        <v>41463</v>
      </c>
      <c r="E8799" s="3">
        <v>41469</v>
      </c>
      <c r="F8799" s="2" t="s">
        <v>50</v>
      </c>
      <c r="G8799" s="2" t="s">
        <v>671</v>
      </c>
      <c r="H8799" s="2" t="s">
        <v>672</v>
      </c>
      <c r="I8799" s="2" t="s">
        <v>26</v>
      </c>
      <c r="J8799" s="2" t="s">
        <v>27</v>
      </c>
      <c r="K8799" s="2" t="s">
        <v>154</v>
      </c>
      <c r="L8799" s="2" t="s">
        <v>121</v>
      </c>
      <c r="M8799" s="1">
        <v>84057</v>
      </c>
      <c r="N8799" s="2" t="s">
        <v>44</v>
      </c>
      <c r="O8799" s="2" t="s">
        <v>4996</v>
      </c>
      <c r="P8799" s="2" t="s">
        <v>46</v>
      </c>
      <c r="Q8799" s="2" t="s">
        <v>68</v>
      </c>
      <c r="R8799" s="2" t="s">
        <v>4997</v>
      </c>
      <c r="S8799" s="1">
        <v>45.98</v>
      </c>
      <c r="T8799" s="1">
        <v>2</v>
      </c>
      <c r="U8799" s="1">
        <v>0</v>
      </c>
      <c r="V8799" s="5">
        <v>12.8744</v>
      </c>
    </row>
    <row r="8800" spans="1:22" ht="15" thickBot="1" x14ac:dyDescent="0.35">
      <c r="A8800" s="4">
        <v>8799</v>
      </c>
      <c r="B8800" s="2" t="s">
        <v>10244</v>
      </c>
      <c r="C8800" s="1">
        <v>2013</v>
      </c>
      <c r="D8800" s="3">
        <v>41371</v>
      </c>
      <c r="E8800" s="3">
        <v>41375</v>
      </c>
      <c r="F8800" s="2" t="s">
        <v>50</v>
      </c>
      <c r="G8800" s="2" t="s">
        <v>785</v>
      </c>
      <c r="H8800" s="2" t="s">
        <v>786</v>
      </c>
      <c r="I8800" s="2" t="s">
        <v>102</v>
      </c>
      <c r="J8800" s="2" t="s">
        <v>27</v>
      </c>
      <c r="K8800" s="2" t="s">
        <v>2221</v>
      </c>
      <c r="L8800" s="2" t="s">
        <v>5203</v>
      </c>
      <c r="M8800" s="2">
        <v>5408</v>
      </c>
      <c r="N8800" s="2" t="s">
        <v>148</v>
      </c>
      <c r="O8800" s="2" t="s">
        <v>5627</v>
      </c>
      <c r="P8800" s="2" t="s">
        <v>71</v>
      </c>
      <c r="Q8800" s="2" t="s">
        <v>72</v>
      </c>
      <c r="R8800" s="2" t="s">
        <v>5628</v>
      </c>
      <c r="S8800" s="1">
        <v>1294.75</v>
      </c>
      <c r="T8800" s="1">
        <v>5</v>
      </c>
      <c r="U8800" s="1">
        <v>0</v>
      </c>
      <c r="V8800" s="5">
        <v>336.63499999999999</v>
      </c>
    </row>
    <row r="8801" spans="1:22" ht="15" thickBot="1" x14ac:dyDescent="0.35">
      <c r="A8801" s="4">
        <v>8800</v>
      </c>
      <c r="B8801" s="2" t="s">
        <v>10245</v>
      </c>
      <c r="C8801" s="1">
        <v>2011</v>
      </c>
      <c r="D8801" s="3">
        <v>40671</v>
      </c>
      <c r="E8801" s="3">
        <v>40673</v>
      </c>
      <c r="F8801" s="2" t="s">
        <v>188</v>
      </c>
      <c r="G8801" s="2" t="s">
        <v>3450</v>
      </c>
      <c r="H8801" s="2" t="s">
        <v>3451</v>
      </c>
      <c r="I8801" s="2" t="s">
        <v>26</v>
      </c>
      <c r="J8801" s="2" t="s">
        <v>27</v>
      </c>
      <c r="K8801" s="2" t="s">
        <v>146</v>
      </c>
      <c r="L8801" s="2" t="s">
        <v>147</v>
      </c>
      <c r="M8801" s="1">
        <v>19134</v>
      </c>
      <c r="N8801" s="2" t="s">
        <v>148</v>
      </c>
      <c r="O8801" s="2" t="s">
        <v>1215</v>
      </c>
      <c r="P8801" s="2" t="s">
        <v>71</v>
      </c>
      <c r="Q8801" s="2" t="s">
        <v>1216</v>
      </c>
      <c r="R8801" s="2" t="s">
        <v>1217</v>
      </c>
      <c r="S8801" s="1">
        <v>1799.97</v>
      </c>
      <c r="T8801" s="1">
        <v>5</v>
      </c>
      <c r="U8801" s="1">
        <v>0.4</v>
      </c>
      <c r="V8801" s="5">
        <v>239.99600000000001</v>
      </c>
    </row>
    <row r="8802" spans="1:22" ht="15" thickBot="1" x14ac:dyDescent="0.35">
      <c r="A8802" s="4">
        <v>8801</v>
      </c>
      <c r="B8802" s="2" t="s">
        <v>10246</v>
      </c>
      <c r="C8802" s="1">
        <v>2014</v>
      </c>
      <c r="D8802" s="3">
        <v>41967</v>
      </c>
      <c r="E8802" s="3">
        <v>41971</v>
      </c>
      <c r="F8802" s="2" t="s">
        <v>50</v>
      </c>
      <c r="G8802" s="2" t="s">
        <v>2420</v>
      </c>
      <c r="H8802" s="2" t="s">
        <v>2421</v>
      </c>
      <c r="I8802" s="2" t="s">
        <v>41</v>
      </c>
      <c r="J8802" s="2" t="s">
        <v>27</v>
      </c>
      <c r="K8802" s="2" t="s">
        <v>303</v>
      </c>
      <c r="L8802" s="2" t="s">
        <v>211</v>
      </c>
      <c r="M8802" s="1">
        <v>60623</v>
      </c>
      <c r="N8802" s="2" t="s">
        <v>105</v>
      </c>
      <c r="O8802" s="2" t="s">
        <v>5225</v>
      </c>
      <c r="P8802" s="2" t="s">
        <v>46</v>
      </c>
      <c r="Q8802" s="2" t="s">
        <v>90</v>
      </c>
      <c r="R8802" s="2" t="s">
        <v>5226</v>
      </c>
      <c r="S8802" s="1">
        <v>10.688000000000001</v>
      </c>
      <c r="T8802" s="1">
        <v>2</v>
      </c>
      <c r="U8802" s="1">
        <v>0.2</v>
      </c>
      <c r="V8802" s="5">
        <v>3.7408000000000001</v>
      </c>
    </row>
    <row r="8803" spans="1:22" ht="15" thickBot="1" x14ac:dyDescent="0.35">
      <c r="A8803" s="4">
        <v>8802</v>
      </c>
      <c r="B8803" s="2" t="s">
        <v>10247</v>
      </c>
      <c r="C8803" s="1">
        <v>2013</v>
      </c>
      <c r="D8803" s="3">
        <v>41589</v>
      </c>
      <c r="E8803" s="3">
        <v>41591</v>
      </c>
      <c r="F8803" s="2" t="s">
        <v>188</v>
      </c>
      <c r="G8803" s="2" t="s">
        <v>7898</v>
      </c>
      <c r="H8803" s="2" t="s">
        <v>7899</v>
      </c>
      <c r="I8803" s="2" t="s">
        <v>26</v>
      </c>
      <c r="J8803" s="2" t="s">
        <v>27</v>
      </c>
      <c r="K8803" s="2" t="s">
        <v>4847</v>
      </c>
      <c r="L8803" s="2" t="s">
        <v>649</v>
      </c>
      <c r="M8803" s="1">
        <v>73120</v>
      </c>
      <c r="N8803" s="2" t="s">
        <v>105</v>
      </c>
      <c r="O8803" s="2" t="s">
        <v>7987</v>
      </c>
      <c r="P8803" s="2" t="s">
        <v>71</v>
      </c>
      <c r="Q8803" s="2" t="s">
        <v>72</v>
      </c>
      <c r="R8803" s="2" t="s">
        <v>7988</v>
      </c>
      <c r="S8803" s="1">
        <v>221.98</v>
      </c>
      <c r="T8803" s="1">
        <v>2</v>
      </c>
      <c r="U8803" s="1">
        <v>0</v>
      </c>
      <c r="V8803" s="5">
        <v>62.154400000000003</v>
      </c>
    </row>
    <row r="8804" spans="1:22" ht="15" thickBot="1" x14ac:dyDescent="0.35">
      <c r="A8804" s="4">
        <v>8803</v>
      </c>
      <c r="B8804" s="2" t="s">
        <v>10247</v>
      </c>
      <c r="C8804" s="1">
        <v>2013</v>
      </c>
      <c r="D8804" s="3">
        <v>41589</v>
      </c>
      <c r="E8804" s="3">
        <v>41591</v>
      </c>
      <c r="F8804" s="2" t="s">
        <v>188</v>
      </c>
      <c r="G8804" s="2" t="s">
        <v>7898</v>
      </c>
      <c r="H8804" s="2" t="s">
        <v>7899</v>
      </c>
      <c r="I8804" s="2" t="s">
        <v>26</v>
      </c>
      <c r="J8804" s="2" t="s">
        <v>27</v>
      </c>
      <c r="K8804" s="2" t="s">
        <v>4847</v>
      </c>
      <c r="L8804" s="2" t="s">
        <v>649</v>
      </c>
      <c r="M8804" s="1">
        <v>73120</v>
      </c>
      <c r="N8804" s="2" t="s">
        <v>105</v>
      </c>
      <c r="O8804" s="2" t="s">
        <v>4417</v>
      </c>
      <c r="P8804" s="2" t="s">
        <v>32</v>
      </c>
      <c r="Q8804" s="2" t="s">
        <v>33</v>
      </c>
      <c r="R8804" s="2" t="s">
        <v>4418</v>
      </c>
      <c r="S8804" s="1">
        <v>341.96</v>
      </c>
      <c r="T8804" s="1">
        <v>2</v>
      </c>
      <c r="U8804" s="1">
        <v>0</v>
      </c>
      <c r="V8804" s="5">
        <v>54.7136</v>
      </c>
    </row>
    <row r="8805" spans="1:22" ht="15" thickBot="1" x14ac:dyDescent="0.35">
      <c r="A8805" s="4">
        <v>8804</v>
      </c>
      <c r="B8805" s="2" t="s">
        <v>10248</v>
      </c>
      <c r="C8805" s="1">
        <v>2011</v>
      </c>
      <c r="D8805" s="3">
        <v>40908</v>
      </c>
      <c r="E8805" s="3">
        <v>40909</v>
      </c>
      <c r="F8805" s="2" t="s">
        <v>188</v>
      </c>
      <c r="G8805" s="2" t="s">
        <v>6419</v>
      </c>
      <c r="H8805" s="2" t="s">
        <v>6420</v>
      </c>
      <c r="I8805" s="2" t="s">
        <v>41</v>
      </c>
      <c r="J8805" s="2" t="s">
        <v>27</v>
      </c>
      <c r="K8805" s="2" t="s">
        <v>266</v>
      </c>
      <c r="L8805" s="2" t="s">
        <v>267</v>
      </c>
      <c r="M8805" s="1">
        <v>10035</v>
      </c>
      <c r="N8805" s="2" t="s">
        <v>148</v>
      </c>
      <c r="O8805" s="2" t="s">
        <v>2205</v>
      </c>
      <c r="P8805" s="2" t="s">
        <v>71</v>
      </c>
      <c r="Q8805" s="2" t="s">
        <v>161</v>
      </c>
      <c r="R8805" s="2" t="s">
        <v>2206</v>
      </c>
      <c r="S8805" s="1">
        <v>34.770000000000003</v>
      </c>
      <c r="T8805" s="1">
        <v>3</v>
      </c>
      <c r="U8805" s="1">
        <v>0</v>
      </c>
      <c r="V8805" s="5">
        <v>11.4741</v>
      </c>
    </row>
    <row r="8806" spans="1:22" ht="15" thickBot="1" x14ac:dyDescent="0.35">
      <c r="A8806" s="4">
        <v>8805</v>
      </c>
      <c r="B8806" s="2" t="s">
        <v>10248</v>
      </c>
      <c r="C8806" s="1">
        <v>2011</v>
      </c>
      <c r="D8806" s="3">
        <v>40908</v>
      </c>
      <c r="E8806" s="3">
        <v>40909</v>
      </c>
      <c r="F8806" s="2" t="s">
        <v>188</v>
      </c>
      <c r="G8806" s="2" t="s">
        <v>6419</v>
      </c>
      <c r="H8806" s="2" t="s">
        <v>6420</v>
      </c>
      <c r="I8806" s="2" t="s">
        <v>41</v>
      </c>
      <c r="J8806" s="2" t="s">
        <v>27</v>
      </c>
      <c r="K8806" s="2" t="s">
        <v>266</v>
      </c>
      <c r="L8806" s="2" t="s">
        <v>267</v>
      </c>
      <c r="M8806" s="1">
        <v>10035</v>
      </c>
      <c r="N8806" s="2" t="s">
        <v>148</v>
      </c>
      <c r="O8806" s="2" t="s">
        <v>708</v>
      </c>
      <c r="P8806" s="2" t="s">
        <v>46</v>
      </c>
      <c r="Q8806" s="2" t="s">
        <v>47</v>
      </c>
      <c r="R8806" s="2" t="s">
        <v>709</v>
      </c>
      <c r="S8806" s="1">
        <v>18.899999999999999</v>
      </c>
      <c r="T8806" s="1">
        <v>3</v>
      </c>
      <c r="U8806" s="1">
        <v>0</v>
      </c>
      <c r="V8806" s="5">
        <v>8.6940000000000008</v>
      </c>
    </row>
    <row r="8807" spans="1:22" ht="15" thickBot="1" x14ac:dyDescent="0.35">
      <c r="A8807" s="4">
        <v>8806</v>
      </c>
      <c r="B8807" s="2" t="s">
        <v>10249</v>
      </c>
      <c r="C8807" s="1">
        <v>2014</v>
      </c>
      <c r="D8807" s="3">
        <v>41871</v>
      </c>
      <c r="E8807" s="3">
        <v>41875</v>
      </c>
      <c r="F8807" s="2" t="s">
        <v>50</v>
      </c>
      <c r="G8807" s="2" t="s">
        <v>1350</v>
      </c>
      <c r="H8807" s="2" t="s">
        <v>1351</v>
      </c>
      <c r="I8807" s="2" t="s">
        <v>26</v>
      </c>
      <c r="J8807" s="2" t="s">
        <v>27</v>
      </c>
      <c r="K8807" s="2" t="s">
        <v>5119</v>
      </c>
      <c r="L8807" s="2" t="s">
        <v>121</v>
      </c>
      <c r="M8807" s="1">
        <v>84106</v>
      </c>
      <c r="N8807" s="2" t="s">
        <v>44</v>
      </c>
      <c r="O8807" s="2" t="s">
        <v>4642</v>
      </c>
      <c r="P8807" s="2" t="s">
        <v>46</v>
      </c>
      <c r="Q8807" s="2" t="s">
        <v>75</v>
      </c>
      <c r="R8807" s="2" t="s">
        <v>4643</v>
      </c>
      <c r="S8807" s="1">
        <v>102.72</v>
      </c>
      <c r="T8807" s="1">
        <v>3</v>
      </c>
      <c r="U8807" s="1">
        <v>0.2</v>
      </c>
      <c r="V8807" s="5">
        <v>37.235999999999997</v>
      </c>
    </row>
    <row r="8808" spans="1:22" ht="15" thickBot="1" x14ac:dyDescent="0.35">
      <c r="A8808" s="4">
        <v>8807</v>
      </c>
      <c r="B8808" s="2" t="s">
        <v>10250</v>
      </c>
      <c r="C8808" s="1">
        <v>2013</v>
      </c>
      <c r="D8808" s="3">
        <v>41530</v>
      </c>
      <c r="E8808" s="3">
        <v>41534</v>
      </c>
      <c r="F8808" s="2" t="s">
        <v>50</v>
      </c>
      <c r="G8808" s="2" t="s">
        <v>4924</v>
      </c>
      <c r="H8808" s="2" t="s">
        <v>4925</v>
      </c>
      <c r="I8808" s="2" t="s">
        <v>41</v>
      </c>
      <c r="J8808" s="2" t="s">
        <v>27</v>
      </c>
      <c r="K8808" s="2" t="s">
        <v>8507</v>
      </c>
      <c r="L8808" s="2" t="s">
        <v>267</v>
      </c>
      <c r="M8808" s="1">
        <v>13501</v>
      </c>
      <c r="N8808" s="2" t="s">
        <v>148</v>
      </c>
      <c r="O8808" s="2" t="s">
        <v>7791</v>
      </c>
      <c r="P8808" s="2" t="s">
        <v>32</v>
      </c>
      <c r="Q8808" s="2" t="s">
        <v>65</v>
      </c>
      <c r="R8808" s="2" t="s">
        <v>7792</v>
      </c>
      <c r="S8808" s="1">
        <v>40.479999999999997</v>
      </c>
      <c r="T8808" s="1">
        <v>2</v>
      </c>
      <c r="U8808" s="1">
        <v>0</v>
      </c>
      <c r="V8808" s="5">
        <v>14.572800000000001</v>
      </c>
    </row>
    <row r="8809" spans="1:22" ht="15" thickBot="1" x14ac:dyDescent="0.35">
      <c r="A8809" s="4">
        <v>8808</v>
      </c>
      <c r="B8809" s="2" t="s">
        <v>10251</v>
      </c>
      <c r="C8809" s="1">
        <v>2014</v>
      </c>
      <c r="D8809" s="3">
        <v>41939</v>
      </c>
      <c r="E8809" s="3">
        <v>41944</v>
      </c>
      <c r="F8809" s="2" t="s">
        <v>50</v>
      </c>
      <c r="G8809" s="2" t="s">
        <v>3691</v>
      </c>
      <c r="H8809" s="2" t="s">
        <v>3692</v>
      </c>
      <c r="I8809" s="2" t="s">
        <v>26</v>
      </c>
      <c r="J8809" s="2" t="s">
        <v>27</v>
      </c>
      <c r="K8809" s="2" t="s">
        <v>146</v>
      </c>
      <c r="L8809" s="2" t="s">
        <v>147</v>
      </c>
      <c r="M8809" s="1">
        <v>19134</v>
      </c>
      <c r="N8809" s="2" t="s">
        <v>148</v>
      </c>
      <c r="O8809" s="2" t="s">
        <v>3144</v>
      </c>
      <c r="P8809" s="2" t="s">
        <v>46</v>
      </c>
      <c r="Q8809" s="2" t="s">
        <v>75</v>
      </c>
      <c r="R8809" s="2" t="s">
        <v>3145</v>
      </c>
      <c r="S8809" s="1">
        <v>33.281999999999996</v>
      </c>
      <c r="T8809" s="1">
        <v>3</v>
      </c>
      <c r="U8809" s="1">
        <v>0.7</v>
      </c>
      <c r="V8809" s="5">
        <v>-27.734999999999999</v>
      </c>
    </row>
    <row r="8810" spans="1:22" ht="15" thickBot="1" x14ac:dyDescent="0.35">
      <c r="A8810" s="4">
        <v>8809</v>
      </c>
      <c r="B8810" s="2" t="s">
        <v>10251</v>
      </c>
      <c r="C8810" s="1">
        <v>2014</v>
      </c>
      <c r="D8810" s="3">
        <v>41939</v>
      </c>
      <c r="E8810" s="3">
        <v>41944</v>
      </c>
      <c r="F8810" s="2" t="s">
        <v>50</v>
      </c>
      <c r="G8810" s="2" t="s">
        <v>3691</v>
      </c>
      <c r="H8810" s="2" t="s">
        <v>3692</v>
      </c>
      <c r="I8810" s="2" t="s">
        <v>26</v>
      </c>
      <c r="J8810" s="2" t="s">
        <v>27</v>
      </c>
      <c r="K8810" s="2" t="s">
        <v>146</v>
      </c>
      <c r="L8810" s="2" t="s">
        <v>147</v>
      </c>
      <c r="M8810" s="1">
        <v>19134</v>
      </c>
      <c r="N8810" s="2" t="s">
        <v>148</v>
      </c>
      <c r="O8810" s="2" t="s">
        <v>5056</v>
      </c>
      <c r="P8810" s="2" t="s">
        <v>71</v>
      </c>
      <c r="Q8810" s="2" t="s">
        <v>72</v>
      </c>
      <c r="R8810" s="2" t="s">
        <v>5057</v>
      </c>
      <c r="S8810" s="1">
        <v>118.65</v>
      </c>
      <c r="T8810" s="1">
        <v>5</v>
      </c>
      <c r="U8810" s="1">
        <v>0.4</v>
      </c>
      <c r="V8810" s="5">
        <v>19.774999999999999</v>
      </c>
    </row>
    <row r="8811" spans="1:22" ht="15" thickBot="1" x14ac:dyDescent="0.35">
      <c r="A8811" s="4">
        <v>8810</v>
      </c>
      <c r="B8811" s="2" t="s">
        <v>10251</v>
      </c>
      <c r="C8811" s="1">
        <v>2014</v>
      </c>
      <c r="D8811" s="3">
        <v>41939</v>
      </c>
      <c r="E8811" s="3">
        <v>41944</v>
      </c>
      <c r="F8811" s="2" t="s">
        <v>50</v>
      </c>
      <c r="G8811" s="2" t="s">
        <v>3691</v>
      </c>
      <c r="H8811" s="2" t="s">
        <v>3692</v>
      </c>
      <c r="I8811" s="2" t="s">
        <v>26</v>
      </c>
      <c r="J8811" s="2" t="s">
        <v>27</v>
      </c>
      <c r="K8811" s="2" t="s">
        <v>146</v>
      </c>
      <c r="L8811" s="2" t="s">
        <v>147</v>
      </c>
      <c r="M8811" s="1">
        <v>19134</v>
      </c>
      <c r="N8811" s="2" t="s">
        <v>148</v>
      </c>
      <c r="O8811" s="2" t="s">
        <v>3624</v>
      </c>
      <c r="P8811" s="2" t="s">
        <v>46</v>
      </c>
      <c r="Q8811" s="2" t="s">
        <v>47</v>
      </c>
      <c r="R8811" s="2" t="s">
        <v>3625</v>
      </c>
      <c r="S8811" s="1">
        <v>14.76</v>
      </c>
      <c r="T8811" s="1">
        <v>5</v>
      </c>
      <c r="U8811" s="1">
        <v>0.2</v>
      </c>
      <c r="V8811" s="5">
        <v>4.9814999999999996</v>
      </c>
    </row>
    <row r="8812" spans="1:22" ht="15" thickBot="1" x14ac:dyDescent="0.35">
      <c r="A8812" s="4">
        <v>8811</v>
      </c>
      <c r="B8812" s="2" t="s">
        <v>10252</v>
      </c>
      <c r="C8812" s="1">
        <v>2014</v>
      </c>
      <c r="D8812" s="3">
        <v>41790</v>
      </c>
      <c r="E8812" s="3">
        <v>41795</v>
      </c>
      <c r="F8812" s="2" t="s">
        <v>50</v>
      </c>
      <c r="G8812" s="2" t="s">
        <v>3518</v>
      </c>
      <c r="H8812" s="2" t="s">
        <v>3519</v>
      </c>
      <c r="I8812" s="2" t="s">
        <v>41</v>
      </c>
      <c r="J8812" s="2" t="s">
        <v>27</v>
      </c>
      <c r="K8812" s="2" t="s">
        <v>42</v>
      </c>
      <c r="L8812" s="2" t="s">
        <v>43</v>
      </c>
      <c r="M8812" s="1">
        <v>90004</v>
      </c>
      <c r="N8812" s="2" t="s">
        <v>44</v>
      </c>
      <c r="O8812" s="2" t="s">
        <v>3700</v>
      </c>
      <c r="P8812" s="2" t="s">
        <v>46</v>
      </c>
      <c r="Q8812" s="2" t="s">
        <v>90</v>
      </c>
      <c r="R8812" s="2" t="s">
        <v>3701</v>
      </c>
      <c r="S8812" s="1">
        <v>37.520000000000003</v>
      </c>
      <c r="T8812" s="1">
        <v>4</v>
      </c>
      <c r="U8812" s="1">
        <v>0</v>
      </c>
      <c r="V8812" s="5">
        <v>18.009599999999999</v>
      </c>
    </row>
    <row r="8813" spans="1:22" ht="15" thickBot="1" x14ac:dyDescent="0.35">
      <c r="A8813" s="4">
        <v>8812</v>
      </c>
      <c r="B8813" s="2" t="s">
        <v>10253</v>
      </c>
      <c r="C8813" s="1">
        <v>2013</v>
      </c>
      <c r="D8813" s="3">
        <v>41342</v>
      </c>
      <c r="E8813" s="3">
        <v>41347</v>
      </c>
      <c r="F8813" s="2" t="s">
        <v>50</v>
      </c>
      <c r="G8813" s="2" t="s">
        <v>628</v>
      </c>
      <c r="H8813" s="2" t="s">
        <v>629</v>
      </c>
      <c r="I8813" s="2" t="s">
        <v>41</v>
      </c>
      <c r="J8813" s="2" t="s">
        <v>27</v>
      </c>
      <c r="K8813" s="2" t="s">
        <v>328</v>
      </c>
      <c r="L8813" s="2" t="s">
        <v>238</v>
      </c>
      <c r="M8813" s="1">
        <v>49201</v>
      </c>
      <c r="N8813" s="2" t="s">
        <v>105</v>
      </c>
      <c r="O8813" s="2" t="s">
        <v>4575</v>
      </c>
      <c r="P8813" s="2" t="s">
        <v>46</v>
      </c>
      <c r="Q8813" s="2" t="s">
        <v>78</v>
      </c>
      <c r="R8813" s="2" t="s">
        <v>4576</v>
      </c>
      <c r="S8813" s="1">
        <v>207.14400000000001</v>
      </c>
      <c r="T8813" s="1">
        <v>3</v>
      </c>
      <c r="U8813" s="1">
        <v>0.1</v>
      </c>
      <c r="V8813" s="5">
        <v>48.333599999999997</v>
      </c>
    </row>
    <row r="8814" spans="1:22" ht="15" thickBot="1" x14ac:dyDescent="0.35">
      <c r="A8814" s="4">
        <v>8813</v>
      </c>
      <c r="B8814" s="2" t="s">
        <v>10253</v>
      </c>
      <c r="C8814" s="1">
        <v>2013</v>
      </c>
      <c r="D8814" s="3">
        <v>41342</v>
      </c>
      <c r="E8814" s="3">
        <v>41347</v>
      </c>
      <c r="F8814" s="2" t="s">
        <v>50</v>
      </c>
      <c r="G8814" s="2" t="s">
        <v>628</v>
      </c>
      <c r="H8814" s="2" t="s">
        <v>629</v>
      </c>
      <c r="I8814" s="2" t="s">
        <v>41</v>
      </c>
      <c r="J8814" s="2" t="s">
        <v>27</v>
      </c>
      <c r="K8814" s="2" t="s">
        <v>328</v>
      </c>
      <c r="L8814" s="2" t="s">
        <v>238</v>
      </c>
      <c r="M8814" s="1">
        <v>49201</v>
      </c>
      <c r="N8814" s="2" t="s">
        <v>105</v>
      </c>
      <c r="O8814" s="2" t="s">
        <v>7184</v>
      </c>
      <c r="P8814" s="2" t="s">
        <v>46</v>
      </c>
      <c r="Q8814" s="2" t="s">
        <v>68</v>
      </c>
      <c r="R8814" s="2" t="s">
        <v>4224</v>
      </c>
      <c r="S8814" s="1">
        <v>13.9</v>
      </c>
      <c r="T8814" s="1">
        <v>5</v>
      </c>
      <c r="U8814" s="1">
        <v>0</v>
      </c>
      <c r="V8814" s="5">
        <v>3.7530000000000001</v>
      </c>
    </row>
    <row r="8815" spans="1:22" ht="15" thickBot="1" x14ac:dyDescent="0.35">
      <c r="A8815" s="4">
        <v>8814</v>
      </c>
      <c r="B8815" s="2" t="s">
        <v>10254</v>
      </c>
      <c r="C8815" s="1">
        <v>2012</v>
      </c>
      <c r="D8815" s="3">
        <v>41116</v>
      </c>
      <c r="E8815" s="3">
        <v>41121</v>
      </c>
      <c r="F8815" s="2" t="s">
        <v>50</v>
      </c>
      <c r="G8815" s="2" t="s">
        <v>2632</v>
      </c>
      <c r="H8815" s="2" t="s">
        <v>2633</v>
      </c>
      <c r="I8815" s="2" t="s">
        <v>41</v>
      </c>
      <c r="J8815" s="2" t="s">
        <v>27</v>
      </c>
      <c r="K8815" s="2" t="s">
        <v>3942</v>
      </c>
      <c r="L8815" s="2" t="s">
        <v>310</v>
      </c>
      <c r="M8815" s="1">
        <v>85301</v>
      </c>
      <c r="N8815" s="2" t="s">
        <v>44</v>
      </c>
      <c r="O8815" s="2" t="s">
        <v>2481</v>
      </c>
      <c r="P8815" s="2" t="s">
        <v>32</v>
      </c>
      <c r="Q8815" s="2" t="s">
        <v>36</v>
      </c>
      <c r="R8815" s="2" t="s">
        <v>2482</v>
      </c>
      <c r="S8815" s="1">
        <v>266.35199999999998</v>
      </c>
      <c r="T8815" s="1">
        <v>3</v>
      </c>
      <c r="U8815" s="1">
        <v>0.2</v>
      </c>
      <c r="V8815" s="5">
        <v>13.317600000000001</v>
      </c>
    </row>
    <row r="8816" spans="1:22" ht="15" thickBot="1" x14ac:dyDescent="0.35">
      <c r="A8816" s="4">
        <v>8815</v>
      </c>
      <c r="B8816" s="2" t="s">
        <v>10255</v>
      </c>
      <c r="C8816" s="1">
        <v>2012</v>
      </c>
      <c r="D8816" s="3">
        <v>41236</v>
      </c>
      <c r="E8816" s="3">
        <v>41238</v>
      </c>
      <c r="F8816" s="2" t="s">
        <v>23</v>
      </c>
      <c r="G8816" s="2" t="s">
        <v>5501</v>
      </c>
      <c r="H8816" s="2" t="s">
        <v>5502</v>
      </c>
      <c r="I8816" s="2" t="s">
        <v>26</v>
      </c>
      <c r="J8816" s="2" t="s">
        <v>27</v>
      </c>
      <c r="K8816" s="2" t="s">
        <v>521</v>
      </c>
      <c r="L8816" s="2" t="s">
        <v>245</v>
      </c>
      <c r="M8816" s="1">
        <v>19805</v>
      </c>
      <c r="N8816" s="2" t="s">
        <v>148</v>
      </c>
      <c r="O8816" s="2" t="s">
        <v>1378</v>
      </c>
      <c r="P8816" s="2" t="s">
        <v>71</v>
      </c>
      <c r="Q8816" s="2" t="s">
        <v>72</v>
      </c>
      <c r="R8816" s="2" t="s">
        <v>1379</v>
      </c>
      <c r="S8816" s="1">
        <v>307.98</v>
      </c>
      <c r="T8816" s="1">
        <v>2</v>
      </c>
      <c r="U8816" s="1">
        <v>0</v>
      </c>
      <c r="V8816" s="5">
        <v>89.3142</v>
      </c>
    </row>
    <row r="8817" spans="1:22" ht="15" thickBot="1" x14ac:dyDescent="0.35">
      <c r="A8817" s="4">
        <v>8816</v>
      </c>
      <c r="B8817" s="2" t="s">
        <v>10255</v>
      </c>
      <c r="C8817" s="1">
        <v>2012</v>
      </c>
      <c r="D8817" s="3">
        <v>41236</v>
      </c>
      <c r="E8817" s="3">
        <v>41238</v>
      </c>
      <c r="F8817" s="2" t="s">
        <v>23</v>
      </c>
      <c r="G8817" s="2" t="s">
        <v>5501</v>
      </c>
      <c r="H8817" s="2" t="s">
        <v>5502</v>
      </c>
      <c r="I8817" s="2" t="s">
        <v>26</v>
      </c>
      <c r="J8817" s="2" t="s">
        <v>27</v>
      </c>
      <c r="K8817" s="2" t="s">
        <v>521</v>
      </c>
      <c r="L8817" s="2" t="s">
        <v>245</v>
      </c>
      <c r="M8817" s="1">
        <v>19805</v>
      </c>
      <c r="N8817" s="2" t="s">
        <v>148</v>
      </c>
      <c r="O8817" s="2" t="s">
        <v>10256</v>
      </c>
      <c r="P8817" s="2" t="s">
        <v>46</v>
      </c>
      <c r="Q8817" s="2" t="s">
        <v>90</v>
      </c>
      <c r="R8817" s="2" t="s">
        <v>10257</v>
      </c>
      <c r="S8817" s="1">
        <v>44.1</v>
      </c>
      <c r="T8817" s="1">
        <v>6</v>
      </c>
      <c r="U8817" s="1">
        <v>0</v>
      </c>
      <c r="V8817" s="5">
        <v>20.727</v>
      </c>
    </row>
    <row r="8818" spans="1:22" ht="15" thickBot="1" x14ac:dyDescent="0.35">
      <c r="A8818" s="4">
        <v>8817</v>
      </c>
      <c r="B8818" s="2" t="s">
        <v>10255</v>
      </c>
      <c r="C8818" s="1">
        <v>2012</v>
      </c>
      <c r="D8818" s="3">
        <v>41236</v>
      </c>
      <c r="E8818" s="3">
        <v>41238</v>
      </c>
      <c r="F8818" s="2" t="s">
        <v>23</v>
      </c>
      <c r="G8818" s="2" t="s">
        <v>5501</v>
      </c>
      <c r="H8818" s="2" t="s">
        <v>5502</v>
      </c>
      <c r="I8818" s="2" t="s">
        <v>26</v>
      </c>
      <c r="J8818" s="2" t="s">
        <v>27</v>
      </c>
      <c r="K8818" s="2" t="s">
        <v>521</v>
      </c>
      <c r="L8818" s="2" t="s">
        <v>245</v>
      </c>
      <c r="M8818" s="1">
        <v>19805</v>
      </c>
      <c r="N8818" s="2" t="s">
        <v>148</v>
      </c>
      <c r="O8818" s="2" t="s">
        <v>723</v>
      </c>
      <c r="P8818" s="2" t="s">
        <v>46</v>
      </c>
      <c r="Q8818" s="2" t="s">
        <v>68</v>
      </c>
      <c r="R8818" s="2" t="s">
        <v>724</v>
      </c>
      <c r="S8818" s="1">
        <v>13.12</v>
      </c>
      <c r="T8818" s="1">
        <v>4</v>
      </c>
      <c r="U8818" s="1">
        <v>0</v>
      </c>
      <c r="V8818" s="5">
        <v>5.6416000000000004</v>
      </c>
    </row>
    <row r="8819" spans="1:22" ht="15" thickBot="1" x14ac:dyDescent="0.35">
      <c r="A8819" s="4">
        <v>8818</v>
      </c>
      <c r="B8819" s="2" t="s">
        <v>10255</v>
      </c>
      <c r="C8819" s="1">
        <v>2012</v>
      </c>
      <c r="D8819" s="3">
        <v>41236</v>
      </c>
      <c r="E8819" s="3">
        <v>41238</v>
      </c>
      <c r="F8819" s="2" t="s">
        <v>23</v>
      </c>
      <c r="G8819" s="2" t="s">
        <v>5501</v>
      </c>
      <c r="H8819" s="2" t="s">
        <v>5502</v>
      </c>
      <c r="I8819" s="2" t="s">
        <v>26</v>
      </c>
      <c r="J8819" s="2" t="s">
        <v>27</v>
      </c>
      <c r="K8819" s="2" t="s">
        <v>521</v>
      </c>
      <c r="L8819" s="2" t="s">
        <v>245</v>
      </c>
      <c r="M8819" s="1">
        <v>19805</v>
      </c>
      <c r="N8819" s="2" t="s">
        <v>148</v>
      </c>
      <c r="O8819" s="2" t="s">
        <v>6102</v>
      </c>
      <c r="P8819" s="2" t="s">
        <v>46</v>
      </c>
      <c r="Q8819" s="2" t="s">
        <v>173</v>
      </c>
      <c r="R8819" s="2" t="s">
        <v>186</v>
      </c>
      <c r="S8819" s="1">
        <v>16.559999999999999</v>
      </c>
      <c r="T8819" s="1">
        <v>2</v>
      </c>
      <c r="U8819" s="1">
        <v>0</v>
      </c>
      <c r="V8819" s="5">
        <v>7.7831999999999999</v>
      </c>
    </row>
    <row r="8820" spans="1:22" ht="15" thickBot="1" x14ac:dyDescent="0.35">
      <c r="A8820" s="4">
        <v>8819</v>
      </c>
      <c r="B8820" s="2" t="s">
        <v>10255</v>
      </c>
      <c r="C8820" s="1">
        <v>2012</v>
      </c>
      <c r="D8820" s="3">
        <v>41236</v>
      </c>
      <c r="E8820" s="3">
        <v>41238</v>
      </c>
      <c r="F8820" s="2" t="s">
        <v>23</v>
      </c>
      <c r="G8820" s="2" t="s">
        <v>5501</v>
      </c>
      <c r="H8820" s="2" t="s">
        <v>5502</v>
      </c>
      <c r="I8820" s="2" t="s">
        <v>26</v>
      </c>
      <c r="J8820" s="2" t="s">
        <v>27</v>
      </c>
      <c r="K8820" s="2" t="s">
        <v>521</v>
      </c>
      <c r="L8820" s="2" t="s">
        <v>245</v>
      </c>
      <c r="M8820" s="1">
        <v>19805</v>
      </c>
      <c r="N8820" s="2" t="s">
        <v>148</v>
      </c>
      <c r="O8820" s="2" t="s">
        <v>1898</v>
      </c>
      <c r="P8820" s="2" t="s">
        <v>46</v>
      </c>
      <c r="Q8820" s="2" t="s">
        <v>90</v>
      </c>
      <c r="R8820" s="2" t="s">
        <v>1899</v>
      </c>
      <c r="S8820" s="1">
        <v>38.880000000000003</v>
      </c>
      <c r="T8820" s="1">
        <v>6</v>
      </c>
      <c r="U8820" s="1">
        <v>0</v>
      </c>
      <c r="V8820" s="5">
        <v>18.662400000000002</v>
      </c>
    </row>
    <row r="8821" spans="1:22" ht="15" thickBot="1" x14ac:dyDescent="0.35">
      <c r="A8821" s="4">
        <v>8820</v>
      </c>
      <c r="B8821" s="2" t="s">
        <v>10258</v>
      </c>
      <c r="C8821" s="1">
        <v>2012</v>
      </c>
      <c r="D8821" s="3">
        <v>41241</v>
      </c>
      <c r="E8821" s="3">
        <v>41245</v>
      </c>
      <c r="F8821" s="2" t="s">
        <v>50</v>
      </c>
      <c r="G8821" s="2" t="s">
        <v>3653</v>
      </c>
      <c r="H8821" s="2" t="s">
        <v>3654</v>
      </c>
      <c r="I8821" s="2" t="s">
        <v>26</v>
      </c>
      <c r="J8821" s="2" t="s">
        <v>27</v>
      </c>
      <c r="K8821" s="2" t="s">
        <v>1237</v>
      </c>
      <c r="L8821" s="2" t="s">
        <v>104</v>
      </c>
      <c r="M8821" s="1">
        <v>78745</v>
      </c>
      <c r="N8821" s="2" t="s">
        <v>105</v>
      </c>
      <c r="O8821" s="2" t="s">
        <v>2559</v>
      </c>
      <c r="P8821" s="2" t="s">
        <v>46</v>
      </c>
      <c r="Q8821" s="2" t="s">
        <v>90</v>
      </c>
      <c r="R8821" s="2" t="s">
        <v>2560</v>
      </c>
      <c r="S8821" s="1">
        <v>335.52</v>
      </c>
      <c r="T8821" s="1">
        <v>4</v>
      </c>
      <c r="U8821" s="1">
        <v>0.2</v>
      </c>
      <c r="V8821" s="5">
        <v>117.432</v>
      </c>
    </row>
    <row r="8822" spans="1:22" ht="15" thickBot="1" x14ac:dyDescent="0.35">
      <c r="A8822" s="4">
        <v>8821</v>
      </c>
      <c r="B8822" s="2" t="s">
        <v>10259</v>
      </c>
      <c r="C8822" s="1">
        <v>2014</v>
      </c>
      <c r="D8822" s="3">
        <v>41947</v>
      </c>
      <c r="E8822" s="3">
        <v>41951</v>
      </c>
      <c r="F8822" s="2" t="s">
        <v>50</v>
      </c>
      <c r="G8822" s="2" t="s">
        <v>508</v>
      </c>
      <c r="H8822" s="2" t="s">
        <v>509</v>
      </c>
      <c r="I8822" s="2" t="s">
        <v>26</v>
      </c>
      <c r="J8822" s="2" t="s">
        <v>27</v>
      </c>
      <c r="K8822" s="2" t="s">
        <v>6050</v>
      </c>
      <c r="L8822" s="2" t="s">
        <v>54</v>
      </c>
      <c r="M8822" s="1">
        <v>32839</v>
      </c>
      <c r="N8822" s="2" t="s">
        <v>30</v>
      </c>
      <c r="O8822" s="2" t="s">
        <v>1763</v>
      </c>
      <c r="P8822" s="2" t="s">
        <v>71</v>
      </c>
      <c r="Q8822" s="2" t="s">
        <v>1216</v>
      </c>
      <c r="R8822" s="2" t="s">
        <v>1764</v>
      </c>
      <c r="S8822" s="1">
        <v>959.98400000000004</v>
      </c>
      <c r="T8822" s="1">
        <v>2</v>
      </c>
      <c r="U8822" s="1">
        <v>0.2</v>
      </c>
      <c r="V8822" s="5">
        <v>311.9948</v>
      </c>
    </row>
    <row r="8823" spans="1:22" ht="15" thickBot="1" x14ac:dyDescent="0.35">
      <c r="A8823" s="4">
        <v>8822</v>
      </c>
      <c r="B8823" s="2" t="s">
        <v>10259</v>
      </c>
      <c r="C8823" s="1">
        <v>2014</v>
      </c>
      <c r="D8823" s="3">
        <v>41947</v>
      </c>
      <c r="E8823" s="3">
        <v>41951</v>
      </c>
      <c r="F8823" s="2" t="s">
        <v>50</v>
      </c>
      <c r="G8823" s="2" t="s">
        <v>508</v>
      </c>
      <c r="H8823" s="2" t="s">
        <v>509</v>
      </c>
      <c r="I8823" s="2" t="s">
        <v>26</v>
      </c>
      <c r="J8823" s="2" t="s">
        <v>27</v>
      </c>
      <c r="K8823" s="2" t="s">
        <v>6050</v>
      </c>
      <c r="L8823" s="2" t="s">
        <v>54</v>
      </c>
      <c r="M8823" s="1">
        <v>32839</v>
      </c>
      <c r="N8823" s="2" t="s">
        <v>30</v>
      </c>
      <c r="O8823" s="2" t="s">
        <v>5216</v>
      </c>
      <c r="P8823" s="2" t="s">
        <v>46</v>
      </c>
      <c r="Q8823" s="2" t="s">
        <v>75</v>
      </c>
      <c r="R8823" s="2" t="s">
        <v>5217</v>
      </c>
      <c r="S8823" s="1">
        <v>4.0860000000000003</v>
      </c>
      <c r="T8823" s="1">
        <v>2</v>
      </c>
      <c r="U8823" s="1">
        <v>0.7</v>
      </c>
      <c r="V8823" s="5">
        <v>-2.9964</v>
      </c>
    </row>
    <row r="8824" spans="1:22" ht="15" thickBot="1" x14ac:dyDescent="0.35">
      <c r="A8824" s="4">
        <v>8823</v>
      </c>
      <c r="B8824" s="2" t="s">
        <v>10259</v>
      </c>
      <c r="C8824" s="1">
        <v>2014</v>
      </c>
      <c r="D8824" s="3">
        <v>41947</v>
      </c>
      <c r="E8824" s="3">
        <v>41951</v>
      </c>
      <c r="F8824" s="2" t="s">
        <v>50</v>
      </c>
      <c r="G8824" s="2" t="s">
        <v>508</v>
      </c>
      <c r="H8824" s="2" t="s">
        <v>509</v>
      </c>
      <c r="I8824" s="2" t="s">
        <v>26</v>
      </c>
      <c r="J8824" s="2" t="s">
        <v>27</v>
      </c>
      <c r="K8824" s="2" t="s">
        <v>6050</v>
      </c>
      <c r="L8824" s="2" t="s">
        <v>54</v>
      </c>
      <c r="M8824" s="1">
        <v>32839</v>
      </c>
      <c r="N8824" s="2" t="s">
        <v>30</v>
      </c>
      <c r="O8824" s="2" t="s">
        <v>8357</v>
      </c>
      <c r="P8824" s="2" t="s">
        <v>46</v>
      </c>
      <c r="Q8824" s="2" t="s">
        <v>68</v>
      </c>
      <c r="R8824" s="2" t="s">
        <v>8358</v>
      </c>
      <c r="S8824" s="1">
        <v>55.984000000000002</v>
      </c>
      <c r="T8824" s="1">
        <v>2</v>
      </c>
      <c r="U8824" s="1">
        <v>0.2</v>
      </c>
      <c r="V8824" s="5">
        <v>4.1988000000000003</v>
      </c>
    </row>
    <row r="8825" spans="1:22" ht="15" thickBot="1" x14ac:dyDescent="0.35">
      <c r="A8825" s="4">
        <v>8824</v>
      </c>
      <c r="B8825" s="2" t="s">
        <v>10259</v>
      </c>
      <c r="C8825" s="1">
        <v>2014</v>
      </c>
      <c r="D8825" s="3">
        <v>41947</v>
      </c>
      <c r="E8825" s="3">
        <v>41951</v>
      </c>
      <c r="F8825" s="2" t="s">
        <v>50</v>
      </c>
      <c r="G8825" s="2" t="s">
        <v>508</v>
      </c>
      <c r="H8825" s="2" t="s">
        <v>509</v>
      </c>
      <c r="I8825" s="2" t="s">
        <v>26</v>
      </c>
      <c r="J8825" s="2" t="s">
        <v>27</v>
      </c>
      <c r="K8825" s="2" t="s">
        <v>6050</v>
      </c>
      <c r="L8825" s="2" t="s">
        <v>54</v>
      </c>
      <c r="M8825" s="1">
        <v>32839</v>
      </c>
      <c r="N8825" s="2" t="s">
        <v>30</v>
      </c>
      <c r="O8825" s="2" t="s">
        <v>2777</v>
      </c>
      <c r="P8825" s="2" t="s">
        <v>46</v>
      </c>
      <c r="Q8825" s="2" t="s">
        <v>90</v>
      </c>
      <c r="R8825" s="2" t="s">
        <v>2778</v>
      </c>
      <c r="S8825" s="1">
        <v>10.688000000000001</v>
      </c>
      <c r="T8825" s="1">
        <v>2</v>
      </c>
      <c r="U8825" s="1">
        <v>0.2</v>
      </c>
      <c r="V8825" s="5">
        <v>3.7408000000000001</v>
      </c>
    </row>
    <row r="8826" spans="1:22" ht="15" thickBot="1" x14ac:dyDescent="0.35">
      <c r="A8826" s="4">
        <v>8825</v>
      </c>
      <c r="B8826" s="2" t="s">
        <v>10260</v>
      </c>
      <c r="C8826" s="1">
        <v>2014</v>
      </c>
      <c r="D8826" s="3">
        <v>41720</v>
      </c>
      <c r="E8826" s="3">
        <v>41722</v>
      </c>
      <c r="F8826" s="2" t="s">
        <v>23</v>
      </c>
      <c r="G8826" s="2" t="s">
        <v>274</v>
      </c>
      <c r="H8826" s="2" t="s">
        <v>275</v>
      </c>
      <c r="I8826" s="2" t="s">
        <v>26</v>
      </c>
      <c r="J8826" s="2" t="s">
        <v>27</v>
      </c>
      <c r="K8826" s="2" t="s">
        <v>4771</v>
      </c>
      <c r="L8826" s="2" t="s">
        <v>147</v>
      </c>
      <c r="M8826" s="1">
        <v>19601</v>
      </c>
      <c r="N8826" s="2" t="s">
        <v>148</v>
      </c>
      <c r="O8826" s="2" t="s">
        <v>1691</v>
      </c>
      <c r="P8826" s="2" t="s">
        <v>46</v>
      </c>
      <c r="Q8826" s="2" t="s">
        <v>173</v>
      </c>
      <c r="R8826" s="2" t="s">
        <v>1692</v>
      </c>
      <c r="S8826" s="1">
        <v>8.8559999999999999</v>
      </c>
      <c r="T8826" s="1">
        <v>3</v>
      </c>
      <c r="U8826" s="1">
        <v>0.2</v>
      </c>
      <c r="V8826" s="5">
        <v>2.8782000000000001</v>
      </c>
    </row>
    <row r="8827" spans="1:22" ht="15" thickBot="1" x14ac:dyDescent="0.35">
      <c r="A8827" s="4">
        <v>8826</v>
      </c>
      <c r="B8827" s="2" t="s">
        <v>10261</v>
      </c>
      <c r="C8827" s="1">
        <v>2012</v>
      </c>
      <c r="D8827" s="3">
        <v>41262</v>
      </c>
      <c r="E8827" s="3">
        <v>41265</v>
      </c>
      <c r="F8827" s="2" t="s">
        <v>188</v>
      </c>
      <c r="G8827" s="2" t="s">
        <v>1308</v>
      </c>
      <c r="H8827" s="2" t="s">
        <v>1309</v>
      </c>
      <c r="I8827" s="2" t="s">
        <v>26</v>
      </c>
      <c r="J8827" s="2" t="s">
        <v>27</v>
      </c>
      <c r="K8827" s="2" t="s">
        <v>146</v>
      </c>
      <c r="L8827" s="2" t="s">
        <v>147</v>
      </c>
      <c r="M8827" s="1">
        <v>19134</v>
      </c>
      <c r="N8827" s="2" t="s">
        <v>148</v>
      </c>
      <c r="O8827" s="2" t="s">
        <v>4757</v>
      </c>
      <c r="P8827" s="2" t="s">
        <v>46</v>
      </c>
      <c r="Q8827" s="2" t="s">
        <v>47</v>
      </c>
      <c r="R8827" s="2" t="s">
        <v>4758</v>
      </c>
      <c r="S8827" s="1">
        <v>6.9119999999999999</v>
      </c>
      <c r="T8827" s="1">
        <v>3</v>
      </c>
      <c r="U8827" s="1">
        <v>0.2</v>
      </c>
      <c r="V8827" s="5">
        <v>2.5055999999999998</v>
      </c>
    </row>
    <row r="8828" spans="1:22" ht="15" thickBot="1" x14ac:dyDescent="0.35">
      <c r="A8828" s="4">
        <v>8827</v>
      </c>
      <c r="B8828" s="2" t="s">
        <v>10262</v>
      </c>
      <c r="C8828" s="1">
        <v>2011</v>
      </c>
      <c r="D8828" s="3">
        <v>40635</v>
      </c>
      <c r="E8828" s="3">
        <v>40639</v>
      </c>
      <c r="F8828" s="2" t="s">
        <v>23</v>
      </c>
      <c r="G8828" s="2" t="s">
        <v>6695</v>
      </c>
      <c r="H8828" s="2" t="s">
        <v>6696</v>
      </c>
      <c r="I8828" s="2" t="s">
        <v>26</v>
      </c>
      <c r="J8828" s="2" t="s">
        <v>27</v>
      </c>
      <c r="K8828" s="2" t="s">
        <v>184</v>
      </c>
      <c r="L8828" s="2" t="s">
        <v>104</v>
      </c>
      <c r="M8828" s="1">
        <v>77095</v>
      </c>
      <c r="N8828" s="2" t="s">
        <v>105</v>
      </c>
      <c r="O8828" s="2" t="s">
        <v>1865</v>
      </c>
      <c r="P8828" s="2" t="s">
        <v>46</v>
      </c>
      <c r="Q8828" s="2" t="s">
        <v>90</v>
      </c>
      <c r="R8828" s="2" t="s">
        <v>1866</v>
      </c>
      <c r="S8828" s="1">
        <v>26.72</v>
      </c>
      <c r="T8828" s="1">
        <v>5</v>
      </c>
      <c r="U8828" s="1">
        <v>0.2</v>
      </c>
      <c r="V8828" s="5">
        <v>9.3520000000000003</v>
      </c>
    </row>
    <row r="8829" spans="1:22" ht="15" thickBot="1" x14ac:dyDescent="0.35">
      <c r="A8829" s="4">
        <v>8828</v>
      </c>
      <c r="B8829" s="2" t="s">
        <v>10262</v>
      </c>
      <c r="C8829" s="1">
        <v>2011</v>
      </c>
      <c r="D8829" s="3">
        <v>40635</v>
      </c>
      <c r="E8829" s="3">
        <v>40639</v>
      </c>
      <c r="F8829" s="2" t="s">
        <v>23</v>
      </c>
      <c r="G8829" s="2" t="s">
        <v>6695</v>
      </c>
      <c r="H8829" s="2" t="s">
        <v>6696</v>
      </c>
      <c r="I8829" s="2" t="s">
        <v>26</v>
      </c>
      <c r="J8829" s="2" t="s">
        <v>27</v>
      </c>
      <c r="K8829" s="2" t="s">
        <v>184</v>
      </c>
      <c r="L8829" s="2" t="s">
        <v>104</v>
      </c>
      <c r="M8829" s="1">
        <v>77095</v>
      </c>
      <c r="N8829" s="2" t="s">
        <v>105</v>
      </c>
      <c r="O8829" s="2" t="s">
        <v>8689</v>
      </c>
      <c r="P8829" s="2" t="s">
        <v>46</v>
      </c>
      <c r="Q8829" s="2" t="s">
        <v>90</v>
      </c>
      <c r="R8829" s="2" t="s">
        <v>8690</v>
      </c>
      <c r="S8829" s="1">
        <v>33.488</v>
      </c>
      <c r="T8829" s="1">
        <v>7</v>
      </c>
      <c r="U8829" s="1">
        <v>0.2</v>
      </c>
      <c r="V8829" s="5">
        <v>10.465</v>
      </c>
    </row>
    <row r="8830" spans="1:22" ht="15" thickBot="1" x14ac:dyDescent="0.35">
      <c r="A8830" s="4">
        <v>8829</v>
      </c>
      <c r="B8830" s="2" t="s">
        <v>10263</v>
      </c>
      <c r="C8830" s="1">
        <v>2012</v>
      </c>
      <c r="D8830" s="3">
        <v>41065</v>
      </c>
      <c r="E8830" s="3">
        <v>41069</v>
      </c>
      <c r="F8830" s="2" t="s">
        <v>50</v>
      </c>
      <c r="G8830" s="2" t="s">
        <v>1532</v>
      </c>
      <c r="H8830" s="2" t="s">
        <v>1533</v>
      </c>
      <c r="I8830" s="2" t="s">
        <v>41</v>
      </c>
      <c r="J8830" s="2" t="s">
        <v>27</v>
      </c>
      <c r="K8830" s="2" t="s">
        <v>9305</v>
      </c>
      <c r="L8830" s="2" t="s">
        <v>596</v>
      </c>
      <c r="M8830" s="1">
        <v>63301</v>
      </c>
      <c r="N8830" s="2" t="s">
        <v>105</v>
      </c>
      <c r="O8830" s="2" t="s">
        <v>4635</v>
      </c>
      <c r="P8830" s="2" t="s">
        <v>46</v>
      </c>
      <c r="Q8830" s="2" t="s">
        <v>90</v>
      </c>
      <c r="R8830" s="2" t="s">
        <v>4636</v>
      </c>
      <c r="S8830" s="1">
        <v>10.56</v>
      </c>
      <c r="T8830" s="1">
        <v>2</v>
      </c>
      <c r="U8830" s="1">
        <v>0</v>
      </c>
      <c r="V8830" s="5">
        <v>4.7519999999999998</v>
      </c>
    </row>
    <row r="8831" spans="1:22" ht="15" thickBot="1" x14ac:dyDescent="0.35">
      <c r="A8831" s="4">
        <v>8830</v>
      </c>
      <c r="B8831" s="2" t="s">
        <v>10264</v>
      </c>
      <c r="C8831" s="1">
        <v>2011</v>
      </c>
      <c r="D8831" s="3">
        <v>40822</v>
      </c>
      <c r="E8831" s="3">
        <v>40825</v>
      </c>
      <c r="F8831" s="2" t="s">
        <v>188</v>
      </c>
      <c r="G8831" s="2" t="s">
        <v>8993</v>
      </c>
      <c r="H8831" s="2" t="s">
        <v>8994</v>
      </c>
      <c r="I8831" s="2" t="s">
        <v>41</v>
      </c>
      <c r="J8831" s="2" t="s">
        <v>27</v>
      </c>
      <c r="K8831" s="2" t="s">
        <v>4374</v>
      </c>
      <c r="L8831" s="2" t="s">
        <v>254</v>
      </c>
      <c r="M8831" s="1">
        <v>46203</v>
      </c>
      <c r="N8831" s="2" t="s">
        <v>105</v>
      </c>
      <c r="O8831" s="2" t="s">
        <v>7503</v>
      </c>
      <c r="P8831" s="2" t="s">
        <v>46</v>
      </c>
      <c r="Q8831" s="2" t="s">
        <v>59</v>
      </c>
      <c r="R8831" s="2" t="s">
        <v>7504</v>
      </c>
      <c r="S8831" s="1">
        <v>386.34</v>
      </c>
      <c r="T8831" s="1">
        <v>2</v>
      </c>
      <c r="U8831" s="1">
        <v>0</v>
      </c>
      <c r="V8831" s="5">
        <v>54.087600000000002</v>
      </c>
    </row>
    <row r="8832" spans="1:22" ht="15" thickBot="1" x14ac:dyDescent="0.35">
      <c r="A8832" s="4">
        <v>8831</v>
      </c>
      <c r="B8832" s="2" t="s">
        <v>10265</v>
      </c>
      <c r="C8832" s="1">
        <v>2013</v>
      </c>
      <c r="D8832" s="3">
        <v>41508</v>
      </c>
      <c r="E8832" s="3">
        <v>41511</v>
      </c>
      <c r="F8832" s="2" t="s">
        <v>23</v>
      </c>
      <c r="G8832" s="2" t="s">
        <v>2853</v>
      </c>
      <c r="H8832" s="2" t="s">
        <v>2854</v>
      </c>
      <c r="I8832" s="2" t="s">
        <v>41</v>
      </c>
      <c r="J8832" s="2" t="s">
        <v>27</v>
      </c>
      <c r="K8832" s="2" t="s">
        <v>95</v>
      </c>
      <c r="L8832" s="2" t="s">
        <v>96</v>
      </c>
      <c r="M8832" s="1">
        <v>98115</v>
      </c>
      <c r="N8832" s="2" t="s">
        <v>44</v>
      </c>
      <c r="O8832" s="2" t="s">
        <v>3168</v>
      </c>
      <c r="P8832" s="2" t="s">
        <v>46</v>
      </c>
      <c r="Q8832" s="2" t="s">
        <v>75</v>
      </c>
      <c r="R8832" s="2" t="s">
        <v>3169</v>
      </c>
      <c r="S8832" s="1">
        <v>33.44</v>
      </c>
      <c r="T8832" s="1">
        <v>10</v>
      </c>
      <c r="U8832" s="1">
        <v>0.2</v>
      </c>
      <c r="V8832" s="5">
        <v>11.704000000000001</v>
      </c>
    </row>
    <row r="8833" spans="1:22" ht="15" thickBot="1" x14ac:dyDescent="0.35">
      <c r="A8833" s="4">
        <v>8832</v>
      </c>
      <c r="B8833" s="2" t="s">
        <v>10266</v>
      </c>
      <c r="C8833" s="1">
        <v>2012</v>
      </c>
      <c r="D8833" s="3">
        <v>41228</v>
      </c>
      <c r="E8833" s="3">
        <v>41232</v>
      </c>
      <c r="F8833" s="2" t="s">
        <v>50</v>
      </c>
      <c r="G8833" s="2" t="s">
        <v>6992</v>
      </c>
      <c r="H8833" s="2" t="s">
        <v>6993</v>
      </c>
      <c r="I8833" s="2" t="s">
        <v>102</v>
      </c>
      <c r="J8833" s="2" t="s">
        <v>27</v>
      </c>
      <c r="K8833" s="2" t="s">
        <v>3323</v>
      </c>
      <c r="L8833" s="2" t="s">
        <v>319</v>
      </c>
      <c r="M8833" s="1">
        <v>22801</v>
      </c>
      <c r="N8833" s="2" t="s">
        <v>30</v>
      </c>
      <c r="O8833" s="2" t="s">
        <v>2184</v>
      </c>
      <c r="P8833" s="2" t="s">
        <v>32</v>
      </c>
      <c r="Q8833" s="2" t="s">
        <v>65</v>
      </c>
      <c r="R8833" s="2" t="s">
        <v>2185</v>
      </c>
      <c r="S8833" s="1">
        <v>39.96</v>
      </c>
      <c r="T8833" s="1">
        <v>2</v>
      </c>
      <c r="U8833" s="1">
        <v>0</v>
      </c>
      <c r="V8833" s="5">
        <v>14.3856</v>
      </c>
    </row>
    <row r="8834" spans="1:22" ht="15" thickBot="1" x14ac:dyDescent="0.35">
      <c r="A8834" s="4">
        <v>8833</v>
      </c>
      <c r="B8834" s="2" t="s">
        <v>10267</v>
      </c>
      <c r="C8834" s="1">
        <v>2012</v>
      </c>
      <c r="D8834" s="3">
        <v>41082</v>
      </c>
      <c r="E8834" s="3">
        <v>41087</v>
      </c>
      <c r="F8834" s="2" t="s">
        <v>50</v>
      </c>
      <c r="G8834" s="2" t="s">
        <v>4348</v>
      </c>
      <c r="H8834" s="2" t="s">
        <v>4349</v>
      </c>
      <c r="I8834" s="2" t="s">
        <v>26</v>
      </c>
      <c r="J8834" s="2" t="s">
        <v>27</v>
      </c>
      <c r="K8834" s="2" t="s">
        <v>389</v>
      </c>
      <c r="L8834" s="2" t="s">
        <v>267</v>
      </c>
      <c r="M8834" s="1">
        <v>14609</v>
      </c>
      <c r="N8834" s="2" t="s">
        <v>148</v>
      </c>
      <c r="O8834" s="2" t="s">
        <v>2691</v>
      </c>
      <c r="P8834" s="2" t="s">
        <v>46</v>
      </c>
      <c r="Q8834" s="2" t="s">
        <v>75</v>
      </c>
      <c r="R8834" s="2" t="s">
        <v>2692</v>
      </c>
      <c r="S8834" s="1">
        <v>1217.568</v>
      </c>
      <c r="T8834" s="1">
        <v>2</v>
      </c>
      <c r="U8834" s="1">
        <v>0.2</v>
      </c>
      <c r="V8834" s="5">
        <v>456.58800000000002</v>
      </c>
    </row>
    <row r="8835" spans="1:22" ht="15" thickBot="1" x14ac:dyDescent="0.35">
      <c r="A8835" s="4">
        <v>8834</v>
      </c>
      <c r="B8835" s="2" t="s">
        <v>10268</v>
      </c>
      <c r="C8835" s="1">
        <v>2014</v>
      </c>
      <c r="D8835" s="3">
        <v>41907</v>
      </c>
      <c r="E8835" s="3">
        <v>41911</v>
      </c>
      <c r="F8835" s="2" t="s">
        <v>50</v>
      </c>
      <c r="G8835" s="2" t="s">
        <v>5098</v>
      </c>
      <c r="H8835" s="2" t="s">
        <v>5099</v>
      </c>
      <c r="I8835" s="2" t="s">
        <v>102</v>
      </c>
      <c r="J8835" s="2" t="s">
        <v>27</v>
      </c>
      <c r="K8835" s="2" t="s">
        <v>7489</v>
      </c>
      <c r="L8835" s="2" t="s">
        <v>1272</v>
      </c>
      <c r="M8835" s="1">
        <v>30328</v>
      </c>
      <c r="N8835" s="2" t="s">
        <v>30</v>
      </c>
      <c r="O8835" s="2" t="s">
        <v>4014</v>
      </c>
      <c r="P8835" s="2" t="s">
        <v>46</v>
      </c>
      <c r="Q8835" s="2" t="s">
        <v>59</v>
      </c>
      <c r="R8835" s="2" t="s">
        <v>6585</v>
      </c>
      <c r="S8835" s="1">
        <v>15.51</v>
      </c>
      <c r="T8835" s="1">
        <v>1</v>
      </c>
      <c r="U8835" s="1">
        <v>0</v>
      </c>
      <c r="V8835" s="5">
        <v>3.8774999999999999</v>
      </c>
    </row>
    <row r="8836" spans="1:22" ht="15" thickBot="1" x14ac:dyDescent="0.35">
      <c r="A8836" s="4">
        <v>8835</v>
      </c>
      <c r="B8836" s="2" t="s">
        <v>10268</v>
      </c>
      <c r="C8836" s="1">
        <v>2014</v>
      </c>
      <c r="D8836" s="3">
        <v>41907</v>
      </c>
      <c r="E8836" s="3">
        <v>41911</v>
      </c>
      <c r="F8836" s="2" t="s">
        <v>50</v>
      </c>
      <c r="G8836" s="2" t="s">
        <v>5098</v>
      </c>
      <c r="H8836" s="2" t="s">
        <v>5099</v>
      </c>
      <c r="I8836" s="2" t="s">
        <v>102</v>
      </c>
      <c r="J8836" s="2" t="s">
        <v>27</v>
      </c>
      <c r="K8836" s="2" t="s">
        <v>7489</v>
      </c>
      <c r="L8836" s="2" t="s">
        <v>1272</v>
      </c>
      <c r="M8836" s="1">
        <v>30328</v>
      </c>
      <c r="N8836" s="2" t="s">
        <v>30</v>
      </c>
      <c r="O8836" s="2" t="s">
        <v>6491</v>
      </c>
      <c r="P8836" s="2" t="s">
        <v>71</v>
      </c>
      <c r="Q8836" s="2" t="s">
        <v>72</v>
      </c>
      <c r="R8836" s="2" t="s">
        <v>6492</v>
      </c>
      <c r="S8836" s="1">
        <v>89.9</v>
      </c>
      <c r="T8836" s="1">
        <v>2</v>
      </c>
      <c r="U8836" s="1">
        <v>0</v>
      </c>
      <c r="V8836" s="5">
        <v>25.172000000000001</v>
      </c>
    </row>
    <row r="8837" spans="1:22" ht="15" thickBot="1" x14ac:dyDescent="0.35">
      <c r="A8837" s="4">
        <v>8836</v>
      </c>
      <c r="B8837" s="2" t="s">
        <v>10268</v>
      </c>
      <c r="C8837" s="1">
        <v>2014</v>
      </c>
      <c r="D8837" s="3">
        <v>41907</v>
      </c>
      <c r="E8837" s="3">
        <v>41911</v>
      </c>
      <c r="F8837" s="2" t="s">
        <v>50</v>
      </c>
      <c r="G8837" s="2" t="s">
        <v>5098</v>
      </c>
      <c r="H8837" s="2" t="s">
        <v>5099</v>
      </c>
      <c r="I8837" s="2" t="s">
        <v>102</v>
      </c>
      <c r="J8837" s="2" t="s">
        <v>27</v>
      </c>
      <c r="K8837" s="2" t="s">
        <v>7489</v>
      </c>
      <c r="L8837" s="2" t="s">
        <v>1272</v>
      </c>
      <c r="M8837" s="1">
        <v>30328</v>
      </c>
      <c r="N8837" s="2" t="s">
        <v>30</v>
      </c>
      <c r="O8837" s="2" t="s">
        <v>8248</v>
      </c>
      <c r="P8837" s="2" t="s">
        <v>46</v>
      </c>
      <c r="Q8837" s="2" t="s">
        <v>68</v>
      </c>
      <c r="R8837" s="2" t="s">
        <v>8249</v>
      </c>
      <c r="S8837" s="1">
        <v>14.28</v>
      </c>
      <c r="T8837" s="1">
        <v>4</v>
      </c>
      <c r="U8837" s="1">
        <v>0</v>
      </c>
      <c r="V8837" s="5">
        <v>3.7128000000000001</v>
      </c>
    </row>
    <row r="8838" spans="1:22" ht="15" thickBot="1" x14ac:dyDescent="0.35">
      <c r="A8838" s="4">
        <v>8837</v>
      </c>
      <c r="B8838" s="2" t="s">
        <v>10268</v>
      </c>
      <c r="C8838" s="1">
        <v>2014</v>
      </c>
      <c r="D8838" s="3">
        <v>41907</v>
      </c>
      <c r="E8838" s="3">
        <v>41911</v>
      </c>
      <c r="F8838" s="2" t="s">
        <v>50</v>
      </c>
      <c r="G8838" s="2" t="s">
        <v>5098</v>
      </c>
      <c r="H8838" s="2" t="s">
        <v>5099</v>
      </c>
      <c r="I8838" s="2" t="s">
        <v>102</v>
      </c>
      <c r="J8838" s="2" t="s">
        <v>27</v>
      </c>
      <c r="K8838" s="2" t="s">
        <v>7489</v>
      </c>
      <c r="L8838" s="2" t="s">
        <v>1272</v>
      </c>
      <c r="M8838" s="1">
        <v>30328</v>
      </c>
      <c r="N8838" s="2" t="s">
        <v>30</v>
      </c>
      <c r="O8838" s="2" t="s">
        <v>2949</v>
      </c>
      <c r="P8838" s="2" t="s">
        <v>46</v>
      </c>
      <c r="Q8838" s="2" t="s">
        <v>68</v>
      </c>
      <c r="R8838" s="2" t="s">
        <v>2950</v>
      </c>
      <c r="S8838" s="1">
        <v>12.72</v>
      </c>
      <c r="T8838" s="1">
        <v>3</v>
      </c>
      <c r="U8838" s="1">
        <v>0</v>
      </c>
      <c r="V8838" s="5">
        <v>4.9607999999999999</v>
      </c>
    </row>
    <row r="8839" spans="1:22" ht="15" thickBot="1" x14ac:dyDescent="0.35">
      <c r="A8839" s="4">
        <v>8838</v>
      </c>
      <c r="B8839" s="2" t="s">
        <v>10268</v>
      </c>
      <c r="C8839" s="1">
        <v>2014</v>
      </c>
      <c r="D8839" s="3">
        <v>41907</v>
      </c>
      <c r="E8839" s="3">
        <v>41911</v>
      </c>
      <c r="F8839" s="2" t="s">
        <v>50</v>
      </c>
      <c r="G8839" s="2" t="s">
        <v>5098</v>
      </c>
      <c r="H8839" s="2" t="s">
        <v>5099</v>
      </c>
      <c r="I8839" s="2" t="s">
        <v>102</v>
      </c>
      <c r="J8839" s="2" t="s">
        <v>27</v>
      </c>
      <c r="K8839" s="2" t="s">
        <v>7489</v>
      </c>
      <c r="L8839" s="2" t="s">
        <v>1272</v>
      </c>
      <c r="M8839" s="1">
        <v>30328</v>
      </c>
      <c r="N8839" s="2" t="s">
        <v>30</v>
      </c>
      <c r="O8839" s="2" t="s">
        <v>1440</v>
      </c>
      <c r="P8839" s="2" t="s">
        <v>46</v>
      </c>
      <c r="Q8839" s="2" t="s">
        <v>47</v>
      </c>
      <c r="R8839" s="2" t="s">
        <v>1441</v>
      </c>
      <c r="S8839" s="1">
        <v>15.75</v>
      </c>
      <c r="T8839" s="1">
        <v>5</v>
      </c>
      <c r="U8839" s="1">
        <v>0</v>
      </c>
      <c r="V8839" s="5">
        <v>7.56</v>
      </c>
    </row>
    <row r="8840" spans="1:22" ht="15" thickBot="1" x14ac:dyDescent="0.35">
      <c r="A8840" s="4">
        <v>8839</v>
      </c>
      <c r="B8840" s="2" t="s">
        <v>10269</v>
      </c>
      <c r="C8840" s="1">
        <v>2011</v>
      </c>
      <c r="D8840" s="3">
        <v>40639</v>
      </c>
      <c r="E8840" s="3">
        <v>40643</v>
      </c>
      <c r="F8840" s="2" t="s">
        <v>23</v>
      </c>
      <c r="G8840" s="2" t="s">
        <v>3287</v>
      </c>
      <c r="H8840" s="2" t="s">
        <v>3288</v>
      </c>
      <c r="I8840" s="2" t="s">
        <v>41</v>
      </c>
      <c r="J8840" s="2" t="s">
        <v>27</v>
      </c>
      <c r="K8840" s="2" t="s">
        <v>42</v>
      </c>
      <c r="L8840" s="2" t="s">
        <v>43</v>
      </c>
      <c r="M8840" s="1">
        <v>90004</v>
      </c>
      <c r="N8840" s="2" t="s">
        <v>44</v>
      </c>
      <c r="O8840" s="2" t="s">
        <v>6804</v>
      </c>
      <c r="P8840" s="2" t="s">
        <v>46</v>
      </c>
      <c r="Q8840" s="2" t="s">
        <v>68</v>
      </c>
      <c r="R8840" s="2" t="s">
        <v>6805</v>
      </c>
      <c r="S8840" s="1">
        <v>70.95</v>
      </c>
      <c r="T8840" s="1">
        <v>3</v>
      </c>
      <c r="U8840" s="1">
        <v>0</v>
      </c>
      <c r="V8840" s="5">
        <v>18.446999999999999</v>
      </c>
    </row>
    <row r="8841" spans="1:22" ht="15" thickBot="1" x14ac:dyDescent="0.35">
      <c r="A8841" s="4">
        <v>8840</v>
      </c>
      <c r="B8841" s="2" t="s">
        <v>10269</v>
      </c>
      <c r="C8841" s="1">
        <v>2011</v>
      </c>
      <c r="D8841" s="3">
        <v>40639</v>
      </c>
      <c r="E8841" s="3">
        <v>40643</v>
      </c>
      <c r="F8841" s="2" t="s">
        <v>23</v>
      </c>
      <c r="G8841" s="2" t="s">
        <v>3287</v>
      </c>
      <c r="H8841" s="2" t="s">
        <v>3288</v>
      </c>
      <c r="I8841" s="2" t="s">
        <v>41</v>
      </c>
      <c r="J8841" s="2" t="s">
        <v>27</v>
      </c>
      <c r="K8841" s="2" t="s">
        <v>42</v>
      </c>
      <c r="L8841" s="2" t="s">
        <v>43</v>
      </c>
      <c r="M8841" s="1">
        <v>90004</v>
      </c>
      <c r="N8841" s="2" t="s">
        <v>44</v>
      </c>
      <c r="O8841" s="2" t="s">
        <v>462</v>
      </c>
      <c r="P8841" s="2" t="s">
        <v>46</v>
      </c>
      <c r="Q8841" s="2" t="s">
        <v>75</v>
      </c>
      <c r="R8841" s="2" t="s">
        <v>463</v>
      </c>
      <c r="S8841" s="1">
        <v>65.567999999999998</v>
      </c>
      <c r="T8841" s="1">
        <v>2</v>
      </c>
      <c r="U8841" s="1">
        <v>0.2</v>
      </c>
      <c r="V8841" s="5">
        <v>23.7684</v>
      </c>
    </row>
    <row r="8842" spans="1:22" ht="15" thickBot="1" x14ac:dyDescent="0.35">
      <c r="A8842" s="4">
        <v>8841</v>
      </c>
      <c r="B8842" s="2" t="s">
        <v>10269</v>
      </c>
      <c r="C8842" s="1">
        <v>2011</v>
      </c>
      <c r="D8842" s="3">
        <v>40639</v>
      </c>
      <c r="E8842" s="3">
        <v>40643</v>
      </c>
      <c r="F8842" s="2" t="s">
        <v>23</v>
      </c>
      <c r="G8842" s="2" t="s">
        <v>3287</v>
      </c>
      <c r="H8842" s="2" t="s">
        <v>3288</v>
      </c>
      <c r="I8842" s="2" t="s">
        <v>41</v>
      </c>
      <c r="J8842" s="2" t="s">
        <v>27</v>
      </c>
      <c r="K8842" s="2" t="s">
        <v>42</v>
      </c>
      <c r="L8842" s="2" t="s">
        <v>43</v>
      </c>
      <c r="M8842" s="1">
        <v>90004</v>
      </c>
      <c r="N8842" s="2" t="s">
        <v>44</v>
      </c>
      <c r="O8842" s="2" t="s">
        <v>5474</v>
      </c>
      <c r="P8842" s="2" t="s">
        <v>71</v>
      </c>
      <c r="Q8842" s="2" t="s">
        <v>161</v>
      </c>
      <c r="R8842" s="2" t="s">
        <v>5475</v>
      </c>
      <c r="S8842" s="1">
        <v>299.97000000000003</v>
      </c>
      <c r="T8842" s="1">
        <v>3</v>
      </c>
      <c r="U8842" s="1">
        <v>0</v>
      </c>
      <c r="V8842" s="5">
        <v>131.98679999999999</v>
      </c>
    </row>
    <row r="8843" spans="1:22" ht="15" thickBot="1" x14ac:dyDescent="0.35">
      <c r="A8843" s="4">
        <v>8842</v>
      </c>
      <c r="B8843" s="2" t="s">
        <v>10270</v>
      </c>
      <c r="C8843" s="1">
        <v>2013</v>
      </c>
      <c r="D8843" s="3">
        <v>41314</v>
      </c>
      <c r="E8843" s="3">
        <v>41318</v>
      </c>
      <c r="F8843" s="2" t="s">
        <v>50</v>
      </c>
      <c r="G8843" s="2" t="s">
        <v>2765</v>
      </c>
      <c r="H8843" s="2" t="s">
        <v>2766</v>
      </c>
      <c r="I8843" s="2" t="s">
        <v>41</v>
      </c>
      <c r="J8843" s="2" t="s">
        <v>27</v>
      </c>
      <c r="K8843" s="2" t="s">
        <v>127</v>
      </c>
      <c r="L8843" s="2" t="s">
        <v>43</v>
      </c>
      <c r="M8843" s="1">
        <v>94110</v>
      </c>
      <c r="N8843" s="2" t="s">
        <v>44</v>
      </c>
      <c r="O8843" s="2" t="s">
        <v>1018</v>
      </c>
      <c r="P8843" s="2" t="s">
        <v>71</v>
      </c>
      <c r="Q8843" s="2" t="s">
        <v>161</v>
      </c>
      <c r="R8843" s="2" t="s">
        <v>1019</v>
      </c>
      <c r="S8843" s="1">
        <v>89.97</v>
      </c>
      <c r="T8843" s="1">
        <v>3</v>
      </c>
      <c r="U8843" s="1">
        <v>0</v>
      </c>
      <c r="V8843" s="5">
        <v>39.586799999999997</v>
      </c>
    </row>
    <row r="8844" spans="1:22" ht="15" thickBot="1" x14ac:dyDescent="0.35">
      <c r="A8844" s="4">
        <v>8843</v>
      </c>
      <c r="B8844" s="2" t="s">
        <v>10270</v>
      </c>
      <c r="C8844" s="1">
        <v>2013</v>
      </c>
      <c r="D8844" s="3">
        <v>41314</v>
      </c>
      <c r="E8844" s="3">
        <v>41318</v>
      </c>
      <c r="F8844" s="2" t="s">
        <v>50</v>
      </c>
      <c r="G8844" s="2" t="s">
        <v>2765</v>
      </c>
      <c r="H8844" s="2" t="s">
        <v>2766</v>
      </c>
      <c r="I8844" s="2" t="s">
        <v>41</v>
      </c>
      <c r="J8844" s="2" t="s">
        <v>27</v>
      </c>
      <c r="K8844" s="2" t="s">
        <v>127</v>
      </c>
      <c r="L8844" s="2" t="s">
        <v>43</v>
      </c>
      <c r="M8844" s="1">
        <v>94110</v>
      </c>
      <c r="N8844" s="2" t="s">
        <v>44</v>
      </c>
      <c r="O8844" s="2" t="s">
        <v>3089</v>
      </c>
      <c r="P8844" s="2" t="s">
        <v>71</v>
      </c>
      <c r="Q8844" s="2" t="s">
        <v>161</v>
      </c>
      <c r="R8844" s="2" t="s">
        <v>3090</v>
      </c>
      <c r="S8844" s="1">
        <v>31.86</v>
      </c>
      <c r="T8844" s="1">
        <v>2</v>
      </c>
      <c r="U8844" s="1">
        <v>0</v>
      </c>
      <c r="V8844" s="5">
        <v>11.151</v>
      </c>
    </row>
    <row r="8845" spans="1:22" ht="15" thickBot="1" x14ac:dyDescent="0.35">
      <c r="A8845" s="4">
        <v>8844</v>
      </c>
      <c r="B8845" s="2" t="s">
        <v>10271</v>
      </c>
      <c r="C8845" s="1">
        <v>2011</v>
      </c>
      <c r="D8845" s="3">
        <v>40865</v>
      </c>
      <c r="E8845" s="3">
        <v>40867</v>
      </c>
      <c r="F8845" s="2" t="s">
        <v>23</v>
      </c>
      <c r="G8845" s="2" t="s">
        <v>371</v>
      </c>
      <c r="H8845" s="2" t="s">
        <v>372</v>
      </c>
      <c r="I8845" s="2" t="s">
        <v>41</v>
      </c>
      <c r="J8845" s="2" t="s">
        <v>27</v>
      </c>
      <c r="K8845" s="2" t="s">
        <v>409</v>
      </c>
      <c r="L8845" s="2" t="s">
        <v>229</v>
      </c>
      <c r="M8845" s="1">
        <v>55407</v>
      </c>
      <c r="N8845" s="2" t="s">
        <v>105</v>
      </c>
      <c r="O8845" s="2" t="s">
        <v>7609</v>
      </c>
      <c r="P8845" s="2" t="s">
        <v>46</v>
      </c>
      <c r="Q8845" s="2" t="s">
        <v>59</v>
      </c>
      <c r="R8845" s="2" t="s">
        <v>7610</v>
      </c>
      <c r="S8845" s="1">
        <v>67.150000000000006</v>
      </c>
      <c r="T8845" s="1">
        <v>5</v>
      </c>
      <c r="U8845" s="1">
        <v>0</v>
      </c>
      <c r="V8845" s="5">
        <v>16.787500000000001</v>
      </c>
    </row>
    <row r="8846" spans="1:22" ht="15" thickBot="1" x14ac:dyDescent="0.35">
      <c r="A8846" s="4">
        <v>8845</v>
      </c>
      <c r="B8846" s="2" t="s">
        <v>10272</v>
      </c>
      <c r="C8846" s="1">
        <v>2014</v>
      </c>
      <c r="D8846" s="3">
        <v>41992</v>
      </c>
      <c r="E8846" s="3">
        <v>41997</v>
      </c>
      <c r="F8846" s="2" t="s">
        <v>50</v>
      </c>
      <c r="G8846" s="2" t="s">
        <v>3723</v>
      </c>
      <c r="H8846" s="2" t="s">
        <v>3724</v>
      </c>
      <c r="I8846" s="2" t="s">
        <v>26</v>
      </c>
      <c r="J8846" s="2" t="s">
        <v>27</v>
      </c>
      <c r="K8846" s="2" t="s">
        <v>497</v>
      </c>
      <c r="L8846" s="2" t="s">
        <v>498</v>
      </c>
      <c r="M8846" s="1">
        <v>43229</v>
      </c>
      <c r="N8846" s="2" t="s">
        <v>148</v>
      </c>
      <c r="O8846" s="2" t="s">
        <v>4944</v>
      </c>
      <c r="P8846" s="2" t="s">
        <v>46</v>
      </c>
      <c r="Q8846" s="2" t="s">
        <v>75</v>
      </c>
      <c r="R8846" s="2" t="s">
        <v>4945</v>
      </c>
      <c r="S8846" s="1">
        <v>7.2359999999999998</v>
      </c>
      <c r="T8846" s="1">
        <v>3</v>
      </c>
      <c r="U8846" s="1">
        <v>0.7</v>
      </c>
      <c r="V8846" s="5">
        <v>-6.03</v>
      </c>
    </row>
    <row r="8847" spans="1:22" ht="15" thickBot="1" x14ac:dyDescent="0.35">
      <c r="A8847" s="4">
        <v>8846</v>
      </c>
      <c r="B8847" s="2" t="s">
        <v>10272</v>
      </c>
      <c r="C8847" s="1">
        <v>2014</v>
      </c>
      <c r="D8847" s="3">
        <v>41992</v>
      </c>
      <c r="E8847" s="3">
        <v>41997</v>
      </c>
      <c r="F8847" s="2" t="s">
        <v>50</v>
      </c>
      <c r="G8847" s="2" t="s">
        <v>3723</v>
      </c>
      <c r="H8847" s="2" t="s">
        <v>3724</v>
      </c>
      <c r="I8847" s="2" t="s">
        <v>26</v>
      </c>
      <c r="J8847" s="2" t="s">
        <v>27</v>
      </c>
      <c r="K8847" s="2" t="s">
        <v>497</v>
      </c>
      <c r="L8847" s="2" t="s">
        <v>498</v>
      </c>
      <c r="M8847" s="1">
        <v>43229</v>
      </c>
      <c r="N8847" s="2" t="s">
        <v>148</v>
      </c>
      <c r="O8847" s="2" t="s">
        <v>573</v>
      </c>
      <c r="P8847" s="2" t="s">
        <v>46</v>
      </c>
      <c r="Q8847" s="2" t="s">
        <v>269</v>
      </c>
      <c r="R8847" s="2" t="s">
        <v>574</v>
      </c>
      <c r="S8847" s="1">
        <v>4.8239999999999998</v>
      </c>
      <c r="T8847" s="1">
        <v>3</v>
      </c>
      <c r="U8847" s="1">
        <v>0.2</v>
      </c>
      <c r="V8847" s="5">
        <v>1.7486999999999999</v>
      </c>
    </row>
    <row r="8848" spans="1:22" ht="15" thickBot="1" x14ac:dyDescent="0.35">
      <c r="A8848" s="4">
        <v>8847</v>
      </c>
      <c r="B8848" s="2" t="s">
        <v>10272</v>
      </c>
      <c r="C8848" s="1">
        <v>2014</v>
      </c>
      <c r="D8848" s="3">
        <v>41992</v>
      </c>
      <c r="E8848" s="3">
        <v>41997</v>
      </c>
      <c r="F8848" s="2" t="s">
        <v>50</v>
      </c>
      <c r="G8848" s="2" t="s">
        <v>3723</v>
      </c>
      <c r="H8848" s="2" t="s">
        <v>3724</v>
      </c>
      <c r="I8848" s="2" t="s">
        <v>26</v>
      </c>
      <c r="J8848" s="2" t="s">
        <v>27</v>
      </c>
      <c r="K8848" s="2" t="s">
        <v>497</v>
      </c>
      <c r="L8848" s="2" t="s">
        <v>498</v>
      </c>
      <c r="M8848" s="1">
        <v>43229</v>
      </c>
      <c r="N8848" s="2" t="s">
        <v>148</v>
      </c>
      <c r="O8848" s="2" t="s">
        <v>1546</v>
      </c>
      <c r="P8848" s="2" t="s">
        <v>46</v>
      </c>
      <c r="Q8848" s="2" t="s">
        <v>90</v>
      </c>
      <c r="R8848" s="2" t="s">
        <v>1547</v>
      </c>
      <c r="S8848" s="1">
        <v>91.36</v>
      </c>
      <c r="T8848" s="1">
        <v>5</v>
      </c>
      <c r="U8848" s="1">
        <v>0.2</v>
      </c>
      <c r="V8848" s="5">
        <v>29.692</v>
      </c>
    </row>
    <row r="8849" spans="1:22" ht="15" thickBot="1" x14ac:dyDescent="0.35">
      <c r="A8849" s="4">
        <v>8848</v>
      </c>
      <c r="B8849" s="2" t="s">
        <v>10272</v>
      </c>
      <c r="C8849" s="1">
        <v>2014</v>
      </c>
      <c r="D8849" s="3">
        <v>41992</v>
      </c>
      <c r="E8849" s="3">
        <v>41997</v>
      </c>
      <c r="F8849" s="2" t="s">
        <v>50</v>
      </c>
      <c r="G8849" s="2" t="s">
        <v>3723</v>
      </c>
      <c r="H8849" s="2" t="s">
        <v>3724</v>
      </c>
      <c r="I8849" s="2" t="s">
        <v>26</v>
      </c>
      <c r="J8849" s="2" t="s">
        <v>27</v>
      </c>
      <c r="K8849" s="2" t="s">
        <v>497</v>
      </c>
      <c r="L8849" s="2" t="s">
        <v>498</v>
      </c>
      <c r="M8849" s="1">
        <v>43229</v>
      </c>
      <c r="N8849" s="2" t="s">
        <v>148</v>
      </c>
      <c r="O8849" s="2" t="s">
        <v>2819</v>
      </c>
      <c r="P8849" s="2" t="s">
        <v>46</v>
      </c>
      <c r="Q8849" s="2" t="s">
        <v>78</v>
      </c>
      <c r="R8849" s="2" t="s">
        <v>2820</v>
      </c>
      <c r="S8849" s="1">
        <v>130.11199999999999</v>
      </c>
      <c r="T8849" s="1">
        <v>2</v>
      </c>
      <c r="U8849" s="1">
        <v>0.2</v>
      </c>
      <c r="V8849" s="5">
        <v>13.011200000000001</v>
      </c>
    </row>
    <row r="8850" spans="1:22" ht="15" thickBot="1" x14ac:dyDescent="0.35">
      <c r="A8850" s="4">
        <v>8849</v>
      </c>
      <c r="B8850" s="2" t="s">
        <v>10273</v>
      </c>
      <c r="C8850" s="1">
        <v>2012</v>
      </c>
      <c r="D8850" s="3">
        <v>41092</v>
      </c>
      <c r="E8850" s="3">
        <v>41094</v>
      </c>
      <c r="F8850" s="2" t="s">
        <v>188</v>
      </c>
      <c r="G8850" s="2" t="s">
        <v>1171</v>
      </c>
      <c r="H8850" s="2" t="s">
        <v>1172</v>
      </c>
      <c r="I8850" s="2" t="s">
        <v>41</v>
      </c>
      <c r="J8850" s="2" t="s">
        <v>27</v>
      </c>
      <c r="K8850" s="2" t="s">
        <v>4588</v>
      </c>
      <c r="L8850" s="2" t="s">
        <v>88</v>
      </c>
      <c r="M8850" s="1">
        <v>27604</v>
      </c>
      <c r="N8850" s="2" t="s">
        <v>30</v>
      </c>
      <c r="O8850" s="2" t="s">
        <v>3562</v>
      </c>
      <c r="P8850" s="2" t="s">
        <v>71</v>
      </c>
      <c r="Q8850" s="2" t="s">
        <v>72</v>
      </c>
      <c r="R8850" s="2" t="s">
        <v>3563</v>
      </c>
      <c r="S8850" s="1">
        <v>74.239999999999995</v>
      </c>
      <c r="T8850" s="1">
        <v>1</v>
      </c>
      <c r="U8850" s="1">
        <v>0.2</v>
      </c>
      <c r="V8850" s="5">
        <v>8.3520000000000003</v>
      </c>
    </row>
    <row r="8851" spans="1:22" ht="15" thickBot="1" x14ac:dyDescent="0.35">
      <c r="A8851" s="4">
        <v>8850</v>
      </c>
      <c r="B8851" s="2" t="s">
        <v>10273</v>
      </c>
      <c r="C8851" s="1">
        <v>2012</v>
      </c>
      <c r="D8851" s="3">
        <v>41092</v>
      </c>
      <c r="E8851" s="3">
        <v>41094</v>
      </c>
      <c r="F8851" s="2" t="s">
        <v>188</v>
      </c>
      <c r="G8851" s="2" t="s">
        <v>1171</v>
      </c>
      <c r="H8851" s="2" t="s">
        <v>1172</v>
      </c>
      <c r="I8851" s="2" t="s">
        <v>41</v>
      </c>
      <c r="J8851" s="2" t="s">
        <v>27</v>
      </c>
      <c r="K8851" s="2" t="s">
        <v>4588</v>
      </c>
      <c r="L8851" s="2" t="s">
        <v>88</v>
      </c>
      <c r="M8851" s="1">
        <v>27604</v>
      </c>
      <c r="N8851" s="2" t="s">
        <v>30</v>
      </c>
      <c r="O8851" s="2" t="s">
        <v>3462</v>
      </c>
      <c r="P8851" s="2" t="s">
        <v>32</v>
      </c>
      <c r="Q8851" s="2" t="s">
        <v>65</v>
      </c>
      <c r="R8851" s="2" t="s">
        <v>3463</v>
      </c>
      <c r="S8851" s="1">
        <v>159.84</v>
      </c>
      <c r="T8851" s="1">
        <v>10</v>
      </c>
      <c r="U8851" s="1">
        <v>0.2</v>
      </c>
      <c r="V8851" s="5">
        <v>45.954000000000001</v>
      </c>
    </row>
    <row r="8852" spans="1:22" ht="15" thickBot="1" x14ac:dyDescent="0.35">
      <c r="A8852" s="4">
        <v>8851</v>
      </c>
      <c r="B8852" s="2" t="s">
        <v>10273</v>
      </c>
      <c r="C8852" s="1">
        <v>2012</v>
      </c>
      <c r="D8852" s="3">
        <v>41092</v>
      </c>
      <c r="E8852" s="3">
        <v>41094</v>
      </c>
      <c r="F8852" s="2" t="s">
        <v>188</v>
      </c>
      <c r="G8852" s="2" t="s">
        <v>1171</v>
      </c>
      <c r="H8852" s="2" t="s">
        <v>1172</v>
      </c>
      <c r="I8852" s="2" t="s">
        <v>41</v>
      </c>
      <c r="J8852" s="2" t="s">
        <v>27</v>
      </c>
      <c r="K8852" s="2" t="s">
        <v>4588</v>
      </c>
      <c r="L8852" s="2" t="s">
        <v>88</v>
      </c>
      <c r="M8852" s="1">
        <v>27604</v>
      </c>
      <c r="N8852" s="2" t="s">
        <v>30</v>
      </c>
      <c r="O8852" s="2" t="s">
        <v>2106</v>
      </c>
      <c r="P8852" s="2" t="s">
        <v>46</v>
      </c>
      <c r="Q8852" s="2" t="s">
        <v>75</v>
      </c>
      <c r="R8852" s="2" t="s">
        <v>2107</v>
      </c>
      <c r="S8852" s="1">
        <v>2.8919999999999999</v>
      </c>
      <c r="T8852" s="1">
        <v>2</v>
      </c>
      <c r="U8852" s="1">
        <v>0.7</v>
      </c>
      <c r="V8852" s="5">
        <v>-2.3136000000000001</v>
      </c>
    </row>
    <row r="8853" spans="1:22" ht="15" thickBot="1" x14ac:dyDescent="0.35">
      <c r="A8853" s="4">
        <v>8852</v>
      </c>
      <c r="B8853" s="2" t="s">
        <v>10273</v>
      </c>
      <c r="C8853" s="1">
        <v>2012</v>
      </c>
      <c r="D8853" s="3">
        <v>41092</v>
      </c>
      <c r="E8853" s="3">
        <v>41094</v>
      </c>
      <c r="F8853" s="2" t="s">
        <v>188</v>
      </c>
      <c r="G8853" s="2" t="s">
        <v>1171</v>
      </c>
      <c r="H8853" s="2" t="s">
        <v>1172</v>
      </c>
      <c r="I8853" s="2" t="s">
        <v>41</v>
      </c>
      <c r="J8853" s="2" t="s">
        <v>27</v>
      </c>
      <c r="K8853" s="2" t="s">
        <v>4588</v>
      </c>
      <c r="L8853" s="2" t="s">
        <v>88</v>
      </c>
      <c r="M8853" s="1">
        <v>27604</v>
      </c>
      <c r="N8853" s="2" t="s">
        <v>30</v>
      </c>
      <c r="O8853" s="2" t="s">
        <v>2762</v>
      </c>
      <c r="P8853" s="2" t="s">
        <v>46</v>
      </c>
      <c r="Q8853" s="2" t="s">
        <v>90</v>
      </c>
      <c r="R8853" s="2" t="s">
        <v>2763</v>
      </c>
      <c r="S8853" s="1">
        <v>9.3919999999999995</v>
      </c>
      <c r="T8853" s="1">
        <v>2</v>
      </c>
      <c r="U8853" s="1">
        <v>0.2</v>
      </c>
      <c r="V8853" s="5">
        <v>3.2871999999999999</v>
      </c>
    </row>
    <row r="8854" spans="1:22" ht="15" thickBot="1" x14ac:dyDescent="0.35">
      <c r="A8854" s="4">
        <v>8853</v>
      </c>
      <c r="B8854" s="2" t="s">
        <v>10274</v>
      </c>
      <c r="C8854" s="1">
        <v>2011</v>
      </c>
      <c r="D8854" s="3">
        <v>40824</v>
      </c>
      <c r="E8854" s="3">
        <v>40829</v>
      </c>
      <c r="F8854" s="2" t="s">
        <v>23</v>
      </c>
      <c r="G8854" s="2" t="s">
        <v>364</v>
      </c>
      <c r="H8854" s="2" t="s">
        <v>365</v>
      </c>
      <c r="I8854" s="2" t="s">
        <v>26</v>
      </c>
      <c r="J8854" s="2" t="s">
        <v>27</v>
      </c>
      <c r="K8854" s="2" t="s">
        <v>266</v>
      </c>
      <c r="L8854" s="2" t="s">
        <v>267</v>
      </c>
      <c r="M8854" s="1">
        <v>10011</v>
      </c>
      <c r="N8854" s="2" t="s">
        <v>148</v>
      </c>
      <c r="O8854" s="2" t="s">
        <v>4018</v>
      </c>
      <c r="P8854" s="2" t="s">
        <v>46</v>
      </c>
      <c r="Q8854" s="2" t="s">
        <v>90</v>
      </c>
      <c r="R8854" s="2" t="s">
        <v>4019</v>
      </c>
      <c r="S8854" s="1">
        <v>123.92</v>
      </c>
      <c r="T8854" s="1">
        <v>4</v>
      </c>
      <c r="U8854" s="1">
        <v>0</v>
      </c>
      <c r="V8854" s="5">
        <v>55.764000000000003</v>
      </c>
    </row>
    <row r="8855" spans="1:22" ht="15" thickBot="1" x14ac:dyDescent="0.35">
      <c r="A8855" s="4">
        <v>8854</v>
      </c>
      <c r="B8855" s="2" t="s">
        <v>10275</v>
      </c>
      <c r="C8855" s="1">
        <v>2012</v>
      </c>
      <c r="D8855" s="3">
        <v>41174</v>
      </c>
      <c r="E8855" s="3">
        <v>41177</v>
      </c>
      <c r="F8855" s="2" t="s">
        <v>188</v>
      </c>
      <c r="G8855" s="2" t="s">
        <v>3161</v>
      </c>
      <c r="H8855" s="2" t="s">
        <v>3162</v>
      </c>
      <c r="I8855" s="2" t="s">
        <v>26</v>
      </c>
      <c r="J8855" s="2" t="s">
        <v>27</v>
      </c>
      <c r="K8855" s="2" t="s">
        <v>146</v>
      </c>
      <c r="L8855" s="2" t="s">
        <v>147</v>
      </c>
      <c r="M8855" s="1">
        <v>19143</v>
      </c>
      <c r="N8855" s="2" t="s">
        <v>148</v>
      </c>
      <c r="O8855" s="2" t="s">
        <v>4825</v>
      </c>
      <c r="P8855" s="2" t="s">
        <v>46</v>
      </c>
      <c r="Q8855" s="2" t="s">
        <v>578</v>
      </c>
      <c r="R8855" s="2" t="s">
        <v>4826</v>
      </c>
      <c r="S8855" s="1">
        <v>55.6</v>
      </c>
      <c r="T8855" s="1">
        <v>5</v>
      </c>
      <c r="U8855" s="1">
        <v>0.2</v>
      </c>
      <c r="V8855" s="5">
        <v>6.2549999999999999</v>
      </c>
    </row>
    <row r="8856" spans="1:22" ht="15" thickBot="1" x14ac:dyDescent="0.35">
      <c r="A8856" s="4">
        <v>8855</v>
      </c>
      <c r="B8856" s="2" t="s">
        <v>10275</v>
      </c>
      <c r="C8856" s="1">
        <v>2012</v>
      </c>
      <c r="D8856" s="3">
        <v>41174</v>
      </c>
      <c r="E8856" s="3">
        <v>41177</v>
      </c>
      <c r="F8856" s="2" t="s">
        <v>188</v>
      </c>
      <c r="G8856" s="2" t="s">
        <v>3161</v>
      </c>
      <c r="H8856" s="2" t="s">
        <v>3162</v>
      </c>
      <c r="I8856" s="2" t="s">
        <v>26</v>
      </c>
      <c r="J8856" s="2" t="s">
        <v>27</v>
      </c>
      <c r="K8856" s="2" t="s">
        <v>146</v>
      </c>
      <c r="L8856" s="2" t="s">
        <v>147</v>
      </c>
      <c r="M8856" s="1">
        <v>19143</v>
      </c>
      <c r="N8856" s="2" t="s">
        <v>148</v>
      </c>
      <c r="O8856" s="2" t="s">
        <v>907</v>
      </c>
      <c r="P8856" s="2" t="s">
        <v>71</v>
      </c>
      <c r="Q8856" s="2" t="s">
        <v>161</v>
      </c>
      <c r="R8856" s="2" t="s">
        <v>908</v>
      </c>
      <c r="S8856" s="1">
        <v>617.976</v>
      </c>
      <c r="T8856" s="1">
        <v>3</v>
      </c>
      <c r="U8856" s="1">
        <v>0.2</v>
      </c>
      <c r="V8856" s="5">
        <v>-7.7247000000000003</v>
      </c>
    </row>
    <row r="8857" spans="1:22" ht="15" thickBot="1" x14ac:dyDescent="0.35">
      <c r="A8857" s="4">
        <v>8856</v>
      </c>
      <c r="B8857" s="2" t="s">
        <v>10276</v>
      </c>
      <c r="C8857" s="1">
        <v>2014</v>
      </c>
      <c r="D8857" s="3">
        <v>41998</v>
      </c>
      <c r="E8857" s="3">
        <v>42004</v>
      </c>
      <c r="F8857" s="2" t="s">
        <v>50</v>
      </c>
      <c r="G8857" s="2" t="s">
        <v>2638</v>
      </c>
      <c r="H8857" s="2" t="s">
        <v>2639</v>
      </c>
      <c r="I8857" s="2" t="s">
        <v>41</v>
      </c>
      <c r="J8857" s="2" t="s">
        <v>27</v>
      </c>
      <c r="K8857" s="2" t="s">
        <v>6258</v>
      </c>
      <c r="L8857" s="2" t="s">
        <v>6259</v>
      </c>
      <c r="M8857" s="1">
        <v>83642</v>
      </c>
      <c r="N8857" s="2" t="s">
        <v>44</v>
      </c>
      <c r="O8857" s="2" t="s">
        <v>897</v>
      </c>
      <c r="P8857" s="2" t="s">
        <v>46</v>
      </c>
      <c r="Q8857" s="2" t="s">
        <v>75</v>
      </c>
      <c r="R8857" s="2" t="s">
        <v>898</v>
      </c>
      <c r="S8857" s="1">
        <v>21.312000000000001</v>
      </c>
      <c r="T8857" s="1">
        <v>3</v>
      </c>
      <c r="U8857" s="1">
        <v>0.2</v>
      </c>
      <c r="V8857" s="5">
        <v>7.992</v>
      </c>
    </row>
    <row r="8858" spans="1:22" ht="15" thickBot="1" x14ac:dyDescent="0.35">
      <c r="A8858" s="4">
        <v>8857</v>
      </c>
      <c r="B8858" s="2" t="s">
        <v>10277</v>
      </c>
      <c r="C8858" s="1">
        <v>2014</v>
      </c>
      <c r="D8858" s="3">
        <v>41926</v>
      </c>
      <c r="E8858" s="3">
        <v>41933</v>
      </c>
      <c r="F8858" s="2" t="s">
        <v>50</v>
      </c>
      <c r="G8858" s="2" t="s">
        <v>4007</v>
      </c>
      <c r="H8858" s="2" t="s">
        <v>4008</v>
      </c>
      <c r="I8858" s="2" t="s">
        <v>41</v>
      </c>
      <c r="J8858" s="2" t="s">
        <v>27</v>
      </c>
      <c r="K8858" s="2" t="s">
        <v>5394</v>
      </c>
      <c r="L8858" s="2" t="s">
        <v>43</v>
      </c>
      <c r="M8858" s="1">
        <v>95823</v>
      </c>
      <c r="N8858" s="2" t="s">
        <v>44</v>
      </c>
      <c r="O8858" s="2" t="s">
        <v>1355</v>
      </c>
      <c r="P8858" s="2" t="s">
        <v>71</v>
      </c>
      <c r="Q8858" s="2" t="s">
        <v>161</v>
      </c>
      <c r="R8858" s="2" t="s">
        <v>1356</v>
      </c>
      <c r="S8858" s="1">
        <v>209.94</v>
      </c>
      <c r="T8858" s="1">
        <v>6</v>
      </c>
      <c r="U8858" s="1">
        <v>0</v>
      </c>
      <c r="V8858" s="5">
        <v>39.888599999999997</v>
      </c>
    </row>
    <row r="8859" spans="1:22" ht="15" thickBot="1" x14ac:dyDescent="0.35">
      <c r="A8859" s="4">
        <v>8858</v>
      </c>
      <c r="B8859" s="2" t="s">
        <v>10277</v>
      </c>
      <c r="C8859" s="1">
        <v>2014</v>
      </c>
      <c r="D8859" s="3">
        <v>41926</v>
      </c>
      <c r="E8859" s="3">
        <v>41933</v>
      </c>
      <c r="F8859" s="2" t="s">
        <v>50</v>
      </c>
      <c r="G8859" s="2" t="s">
        <v>4007</v>
      </c>
      <c r="H8859" s="2" t="s">
        <v>4008</v>
      </c>
      <c r="I8859" s="2" t="s">
        <v>41</v>
      </c>
      <c r="J8859" s="2" t="s">
        <v>27</v>
      </c>
      <c r="K8859" s="2" t="s">
        <v>5394</v>
      </c>
      <c r="L8859" s="2" t="s">
        <v>43</v>
      </c>
      <c r="M8859" s="1">
        <v>95823</v>
      </c>
      <c r="N8859" s="2" t="s">
        <v>44</v>
      </c>
      <c r="O8859" s="2" t="s">
        <v>5962</v>
      </c>
      <c r="P8859" s="2" t="s">
        <v>71</v>
      </c>
      <c r="Q8859" s="2" t="s">
        <v>72</v>
      </c>
      <c r="R8859" s="2" t="s">
        <v>5963</v>
      </c>
      <c r="S8859" s="1">
        <v>31.984000000000002</v>
      </c>
      <c r="T8859" s="1">
        <v>2</v>
      </c>
      <c r="U8859" s="1">
        <v>0.2</v>
      </c>
      <c r="V8859" s="5">
        <v>-7.9960000000000004</v>
      </c>
    </row>
    <row r="8860" spans="1:22" ht="15" thickBot="1" x14ac:dyDescent="0.35">
      <c r="A8860" s="4">
        <v>8859</v>
      </c>
      <c r="B8860" s="2" t="s">
        <v>10277</v>
      </c>
      <c r="C8860" s="1">
        <v>2014</v>
      </c>
      <c r="D8860" s="3">
        <v>41926</v>
      </c>
      <c r="E8860" s="3">
        <v>41933</v>
      </c>
      <c r="F8860" s="2" t="s">
        <v>50</v>
      </c>
      <c r="G8860" s="2" t="s">
        <v>4007</v>
      </c>
      <c r="H8860" s="2" t="s">
        <v>4008</v>
      </c>
      <c r="I8860" s="2" t="s">
        <v>41</v>
      </c>
      <c r="J8860" s="2" t="s">
        <v>27</v>
      </c>
      <c r="K8860" s="2" t="s">
        <v>5394</v>
      </c>
      <c r="L8860" s="2" t="s">
        <v>43</v>
      </c>
      <c r="M8860" s="1">
        <v>95823</v>
      </c>
      <c r="N8860" s="2" t="s">
        <v>44</v>
      </c>
      <c r="O8860" s="2" t="s">
        <v>1742</v>
      </c>
      <c r="P8860" s="2" t="s">
        <v>46</v>
      </c>
      <c r="Q8860" s="2" t="s">
        <v>75</v>
      </c>
      <c r="R8860" s="2" t="s">
        <v>1743</v>
      </c>
      <c r="S8860" s="1">
        <v>5083.96</v>
      </c>
      <c r="T8860" s="1">
        <v>5</v>
      </c>
      <c r="U8860" s="1">
        <v>0.2</v>
      </c>
      <c r="V8860" s="5">
        <v>1906.4849999999999</v>
      </c>
    </row>
    <row r="8861" spans="1:22" ht="15" thickBot="1" x14ac:dyDescent="0.35">
      <c r="A8861" s="4">
        <v>8860</v>
      </c>
      <c r="B8861" s="2" t="s">
        <v>10278</v>
      </c>
      <c r="C8861" s="1">
        <v>2014</v>
      </c>
      <c r="D8861" s="3">
        <v>41872</v>
      </c>
      <c r="E8861" s="3">
        <v>41878</v>
      </c>
      <c r="F8861" s="2" t="s">
        <v>50</v>
      </c>
      <c r="G8861" s="2" t="s">
        <v>4176</v>
      </c>
      <c r="H8861" s="2" t="s">
        <v>4177</v>
      </c>
      <c r="I8861" s="2" t="s">
        <v>102</v>
      </c>
      <c r="J8861" s="2" t="s">
        <v>27</v>
      </c>
      <c r="K8861" s="2" t="s">
        <v>467</v>
      </c>
      <c r="L8861" s="2" t="s">
        <v>88</v>
      </c>
      <c r="M8861" s="1">
        <v>28205</v>
      </c>
      <c r="N8861" s="2" t="s">
        <v>30</v>
      </c>
      <c r="O8861" s="2" t="s">
        <v>6491</v>
      </c>
      <c r="P8861" s="2" t="s">
        <v>71</v>
      </c>
      <c r="Q8861" s="2" t="s">
        <v>72</v>
      </c>
      <c r="R8861" s="2" t="s">
        <v>6492</v>
      </c>
      <c r="S8861" s="1">
        <v>35.96</v>
      </c>
      <c r="T8861" s="1">
        <v>1</v>
      </c>
      <c r="U8861" s="1">
        <v>0.2</v>
      </c>
      <c r="V8861" s="5">
        <v>3.5960000000000001</v>
      </c>
    </row>
    <row r="8862" spans="1:22" ht="15" thickBot="1" x14ac:dyDescent="0.35">
      <c r="A8862" s="4">
        <v>8861</v>
      </c>
      <c r="B8862" s="2" t="s">
        <v>10279</v>
      </c>
      <c r="C8862" s="1">
        <v>2012</v>
      </c>
      <c r="D8862" s="3">
        <v>41163</v>
      </c>
      <c r="E8862" s="3">
        <v>41170</v>
      </c>
      <c r="F8862" s="2" t="s">
        <v>50</v>
      </c>
      <c r="G8862" s="2" t="s">
        <v>3155</v>
      </c>
      <c r="H8862" s="2" t="s">
        <v>3156</v>
      </c>
      <c r="I8862" s="2" t="s">
        <v>102</v>
      </c>
      <c r="J8862" s="2" t="s">
        <v>27</v>
      </c>
      <c r="K8862" s="2" t="s">
        <v>4824</v>
      </c>
      <c r="L8862" s="2" t="s">
        <v>788</v>
      </c>
      <c r="M8862" s="1">
        <v>7501</v>
      </c>
      <c r="N8862" s="2" t="s">
        <v>148</v>
      </c>
      <c r="O8862" s="2" t="s">
        <v>7451</v>
      </c>
      <c r="P8862" s="2" t="s">
        <v>46</v>
      </c>
      <c r="Q8862" s="2" t="s">
        <v>47</v>
      </c>
      <c r="R8862" s="2" t="s">
        <v>7452</v>
      </c>
      <c r="S8862" s="1">
        <v>31.05</v>
      </c>
      <c r="T8862" s="1">
        <v>3</v>
      </c>
      <c r="U8862" s="1">
        <v>0</v>
      </c>
      <c r="V8862" s="5">
        <v>14.904</v>
      </c>
    </row>
    <row r="8863" spans="1:22" ht="15" thickBot="1" x14ac:dyDescent="0.35">
      <c r="A8863" s="4">
        <v>8862</v>
      </c>
      <c r="B8863" s="2" t="s">
        <v>10279</v>
      </c>
      <c r="C8863" s="1">
        <v>2012</v>
      </c>
      <c r="D8863" s="3">
        <v>41163</v>
      </c>
      <c r="E8863" s="3">
        <v>41170</v>
      </c>
      <c r="F8863" s="2" t="s">
        <v>50</v>
      </c>
      <c r="G8863" s="2" t="s">
        <v>3155</v>
      </c>
      <c r="H8863" s="2" t="s">
        <v>3156</v>
      </c>
      <c r="I8863" s="2" t="s">
        <v>102</v>
      </c>
      <c r="J8863" s="2" t="s">
        <v>27</v>
      </c>
      <c r="K8863" s="2" t="s">
        <v>4824</v>
      </c>
      <c r="L8863" s="2" t="s">
        <v>788</v>
      </c>
      <c r="M8863" s="1">
        <v>7501</v>
      </c>
      <c r="N8863" s="2" t="s">
        <v>148</v>
      </c>
      <c r="O8863" s="2" t="s">
        <v>5534</v>
      </c>
      <c r="P8863" s="2" t="s">
        <v>32</v>
      </c>
      <c r="Q8863" s="2" t="s">
        <v>65</v>
      </c>
      <c r="R8863" s="2" t="s">
        <v>5535</v>
      </c>
      <c r="S8863" s="1">
        <v>8.92</v>
      </c>
      <c r="T8863" s="1">
        <v>4</v>
      </c>
      <c r="U8863" s="1">
        <v>0</v>
      </c>
      <c r="V8863" s="5">
        <v>3.9247999999999998</v>
      </c>
    </row>
    <row r="8864" spans="1:22" ht="15" thickBot="1" x14ac:dyDescent="0.35">
      <c r="A8864" s="4">
        <v>8863</v>
      </c>
      <c r="B8864" s="2" t="s">
        <v>10279</v>
      </c>
      <c r="C8864" s="1">
        <v>2012</v>
      </c>
      <c r="D8864" s="3">
        <v>41163</v>
      </c>
      <c r="E8864" s="3">
        <v>41170</v>
      </c>
      <c r="F8864" s="2" t="s">
        <v>50</v>
      </c>
      <c r="G8864" s="2" t="s">
        <v>3155</v>
      </c>
      <c r="H8864" s="2" t="s">
        <v>3156</v>
      </c>
      <c r="I8864" s="2" t="s">
        <v>102</v>
      </c>
      <c r="J8864" s="2" t="s">
        <v>27</v>
      </c>
      <c r="K8864" s="2" t="s">
        <v>4824</v>
      </c>
      <c r="L8864" s="2" t="s">
        <v>788</v>
      </c>
      <c r="M8864" s="1">
        <v>7501</v>
      </c>
      <c r="N8864" s="2" t="s">
        <v>148</v>
      </c>
      <c r="O8864" s="2" t="s">
        <v>1088</v>
      </c>
      <c r="P8864" s="2" t="s">
        <v>46</v>
      </c>
      <c r="Q8864" s="2" t="s">
        <v>75</v>
      </c>
      <c r="R8864" s="2" t="s">
        <v>1089</v>
      </c>
      <c r="S8864" s="1">
        <v>209.6</v>
      </c>
      <c r="T8864" s="1">
        <v>4</v>
      </c>
      <c r="U8864" s="1">
        <v>0</v>
      </c>
      <c r="V8864" s="5">
        <v>96.415999999999997</v>
      </c>
    </row>
    <row r="8865" spans="1:22" ht="15" thickBot="1" x14ac:dyDescent="0.35">
      <c r="A8865" s="4">
        <v>8864</v>
      </c>
      <c r="B8865" s="2" t="s">
        <v>10279</v>
      </c>
      <c r="C8865" s="1">
        <v>2012</v>
      </c>
      <c r="D8865" s="3">
        <v>41163</v>
      </c>
      <c r="E8865" s="3">
        <v>41170</v>
      </c>
      <c r="F8865" s="2" t="s">
        <v>50</v>
      </c>
      <c r="G8865" s="2" t="s">
        <v>3155</v>
      </c>
      <c r="H8865" s="2" t="s">
        <v>3156</v>
      </c>
      <c r="I8865" s="2" t="s">
        <v>102</v>
      </c>
      <c r="J8865" s="2" t="s">
        <v>27</v>
      </c>
      <c r="K8865" s="2" t="s">
        <v>4824</v>
      </c>
      <c r="L8865" s="2" t="s">
        <v>788</v>
      </c>
      <c r="M8865" s="1">
        <v>7501</v>
      </c>
      <c r="N8865" s="2" t="s">
        <v>148</v>
      </c>
      <c r="O8865" s="2" t="s">
        <v>4424</v>
      </c>
      <c r="P8865" s="2" t="s">
        <v>46</v>
      </c>
      <c r="Q8865" s="2" t="s">
        <v>78</v>
      </c>
      <c r="R8865" s="2" t="s">
        <v>4425</v>
      </c>
      <c r="S8865" s="1">
        <v>111.04</v>
      </c>
      <c r="T8865" s="1">
        <v>4</v>
      </c>
      <c r="U8865" s="1">
        <v>0</v>
      </c>
      <c r="V8865" s="5">
        <v>29.980799999999999</v>
      </c>
    </row>
    <row r="8866" spans="1:22" ht="15" thickBot="1" x14ac:dyDescent="0.35">
      <c r="A8866" s="4">
        <v>8865</v>
      </c>
      <c r="B8866" s="2" t="s">
        <v>10279</v>
      </c>
      <c r="C8866" s="1">
        <v>2012</v>
      </c>
      <c r="D8866" s="3">
        <v>41163</v>
      </c>
      <c r="E8866" s="3">
        <v>41170</v>
      </c>
      <c r="F8866" s="2" t="s">
        <v>50</v>
      </c>
      <c r="G8866" s="2" t="s">
        <v>3155</v>
      </c>
      <c r="H8866" s="2" t="s">
        <v>3156</v>
      </c>
      <c r="I8866" s="2" t="s">
        <v>102</v>
      </c>
      <c r="J8866" s="2" t="s">
        <v>27</v>
      </c>
      <c r="K8866" s="2" t="s">
        <v>4824</v>
      </c>
      <c r="L8866" s="2" t="s">
        <v>788</v>
      </c>
      <c r="M8866" s="1">
        <v>7501</v>
      </c>
      <c r="N8866" s="2" t="s">
        <v>148</v>
      </c>
      <c r="O8866" s="2" t="s">
        <v>7413</v>
      </c>
      <c r="P8866" s="2" t="s">
        <v>46</v>
      </c>
      <c r="Q8866" s="2" t="s">
        <v>90</v>
      </c>
      <c r="R8866" s="2" t="s">
        <v>7414</v>
      </c>
      <c r="S8866" s="1">
        <v>38.880000000000003</v>
      </c>
      <c r="T8866" s="1">
        <v>6</v>
      </c>
      <c r="U8866" s="1">
        <v>0</v>
      </c>
      <c r="V8866" s="5">
        <v>18.662400000000002</v>
      </c>
    </row>
    <row r="8867" spans="1:22" ht="15" thickBot="1" x14ac:dyDescent="0.35">
      <c r="A8867" s="4">
        <v>8866</v>
      </c>
      <c r="B8867" s="2" t="s">
        <v>10280</v>
      </c>
      <c r="C8867" s="1">
        <v>2012</v>
      </c>
      <c r="D8867" s="3">
        <v>41263</v>
      </c>
      <c r="E8867" s="3">
        <v>41269</v>
      </c>
      <c r="F8867" s="2" t="s">
        <v>50</v>
      </c>
      <c r="G8867" s="2" t="s">
        <v>5569</v>
      </c>
      <c r="H8867" s="2" t="s">
        <v>5570</v>
      </c>
      <c r="I8867" s="2" t="s">
        <v>26</v>
      </c>
      <c r="J8867" s="2" t="s">
        <v>27</v>
      </c>
      <c r="K8867" s="2" t="s">
        <v>1127</v>
      </c>
      <c r="L8867" s="2" t="s">
        <v>319</v>
      </c>
      <c r="M8867" s="1">
        <v>22204</v>
      </c>
      <c r="N8867" s="2" t="s">
        <v>30</v>
      </c>
      <c r="O8867" s="2" t="s">
        <v>4821</v>
      </c>
      <c r="P8867" s="2" t="s">
        <v>46</v>
      </c>
      <c r="Q8867" s="2" t="s">
        <v>78</v>
      </c>
      <c r="R8867" s="2" t="s">
        <v>4822</v>
      </c>
      <c r="S8867" s="1">
        <v>36.270000000000003</v>
      </c>
      <c r="T8867" s="1">
        <v>3</v>
      </c>
      <c r="U8867" s="1">
        <v>0</v>
      </c>
      <c r="V8867" s="5">
        <v>10.881</v>
      </c>
    </row>
    <row r="8868" spans="1:22" ht="15" thickBot="1" x14ac:dyDescent="0.35">
      <c r="A8868" s="4">
        <v>8867</v>
      </c>
      <c r="B8868" s="2" t="s">
        <v>10281</v>
      </c>
      <c r="C8868" s="1">
        <v>2011</v>
      </c>
      <c r="D8868" s="3">
        <v>40806</v>
      </c>
      <c r="E8868" s="3">
        <v>40809</v>
      </c>
      <c r="F8868" s="2" t="s">
        <v>188</v>
      </c>
      <c r="G8868" s="2" t="s">
        <v>8353</v>
      </c>
      <c r="H8868" s="2" t="s">
        <v>8354</v>
      </c>
      <c r="I8868" s="2" t="s">
        <v>26</v>
      </c>
      <c r="J8868" s="2" t="s">
        <v>27</v>
      </c>
      <c r="K8868" s="2" t="s">
        <v>303</v>
      </c>
      <c r="L8868" s="2" t="s">
        <v>211</v>
      </c>
      <c r="M8868" s="1">
        <v>60653</v>
      </c>
      <c r="N8868" s="2" t="s">
        <v>105</v>
      </c>
      <c r="O8868" s="2" t="s">
        <v>7051</v>
      </c>
      <c r="P8868" s="2" t="s">
        <v>32</v>
      </c>
      <c r="Q8868" s="2" t="s">
        <v>33</v>
      </c>
      <c r="R8868" s="2" t="s">
        <v>7052</v>
      </c>
      <c r="S8868" s="1">
        <v>493.43</v>
      </c>
      <c r="T8868" s="1">
        <v>5</v>
      </c>
      <c r="U8868" s="1">
        <v>0.3</v>
      </c>
      <c r="V8868" s="5">
        <v>-70.489999999999995</v>
      </c>
    </row>
    <row r="8869" spans="1:22" ht="15" thickBot="1" x14ac:dyDescent="0.35">
      <c r="A8869" s="4">
        <v>8868</v>
      </c>
      <c r="B8869" s="2" t="s">
        <v>10281</v>
      </c>
      <c r="C8869" s="1">
        <v>2011</v>
      </c>
      <c r="D8869" s="3">
        <v>40806</v>
      </c>
      <c r="E8869" s="3">
        <v>40809</v>
      </c>
      <c r="F8869" s="2" t="s">
        <v>188</v>
      </c>
      <c r="G8869" s="2" t="s">
        <v>8353</v>
      </c>
      <c r="H8869" s="2" t="s">
        <v>8354</v>
      </c>
      <c r="I8869" s="2" t="s">
        <v>26</v>
      </c>
      <c r="J8869" s="2" t="s">
        <v>27</v>
      </c>
      <c r="K8869" s="2" t="s">
        <v>303</v>
      </c>
      <c r="L8869" s="2" t="s">
        <v>211</v>
      </c>
      <c r="M8869" s="1">
        <v>60653</v>
      </c>
      <c r="N8869" s="2" t="s">
        <v>105</v>
      </c>
      <c r="O8869" s="2" t="s">
        <v>4340</v>
      </c>
      <c r="P8869" s="2" t="s">
        <v>71</v>
      </c>
      <c r="Q8869" s="2" t="s">
        <v>72</v>
      </c>
      <c r="R8869" s="2" t="s">
        <v>4341</v>
      </c>
      <c r="S8869" s="1">
        <v>11.12</v>
      </c>
      <c r="T8869" s="1">
        <v>2</v>
      </c>
      <c r="U8869" s="1">
        <v>0.2</v>
      </c>
      <c r="V8869" s="5">
        <v>3.4750000000000001</v>
      </c>
    </row>
    <row r="8870" spans="1:22" ht="15" thickBot="1" x14ac:dyDescent="0.35">
      <c r="A8870" s="4">
        <v>8869</v>
      </c>
      <c r="B8870" s="2" t="s">
        <v>10282</v>
      </c>
      <c r="C8870" s="1">
        <v>2013</v>
      </c>
      <c r="D8870" s="3">
        <v>41583</v>
      </c>
      <c r="E8870" s="3">
        <v>41587</v>
      </c>
      <c r="F8870" s="2" t="s">
        <v>50</v>
      </c>
      <c r="G8870" s="2" t="s">
        <v>6450</v>
      </c>
      <c r="H8870" s="2" t="s">
        <v>6451</v>
      </c>
      <c r="I8870" s="2" t="s">
        <v>26</v>
      </c>
      <c r="J8870" s="2" t="s">
        <v>27</v>
      </c>
      <c r="K8870" s="2" t="s">
        <v>947</v>
      </c>
      <c r="L8870" s="2" t="s">
        <v>43</v>
      </c>
      <c r="M8870" s="1">
        <v>92037</v>
      </c>
      <c r="N8870" s="2" t="s">
        <v>44</v>
      </c>
      <c r="O8870" s="2" t="s">
        <v>8660</v>
      </c>
      <c r="P8870" s="2" t="s">
        <v>71</v>
      </c>
      <c r="Q8870" s="2" t="s">
        <v>682</v>
      </c>
      <c r="R8870" s="2" t="s">
        <v>8661</v>
      </c>
      <c r="S8870" s="1">
        <v>686.4</v>
      </c>
      <c r="T8870" s="1">
        <v>2</v>
      </c>
      <c r="U8870" s="1">
        <v>0.2</v>
      </c>
      <c r="V8870" s="5">
        <v>77.22</v>
      </c>
    </row>
    <row r="8871" spans="1:22" ht="15" thickBot="1" x14ac:dyDescent="0.35">
      <c r="A8871" s="4">
        <v>8870</v>
      </c>
      <c r="B8871" s="2" t="s">
        <v>10283</v>
      </c>
      <c r="C8871" s="1">
        <v>2014</v>
      </c>
      <c r="D8871" s="3">
        <v>41975</v>
      </c>
      <c r="E8871" s="3">
        <v>41980</v>
      </c>
      <c r="F8871" s="2" t="s">
        <v>50</v>
      </c>
      <c r="G8871" s="2" t="s">
        <v>584</v>
      </c>
      <c r="H8871" s="2" t="s">
        <v>585</v>
      </c>
      <c r="I8871" s="2" t="s">
        <v>41</v>
      </c>
      <c r="J8871" s="2" t="s">
        <v>27</v>
      </c>
      <c r="K8871" s="2" t="s">
        <v>95</v>
      </c>
      <c r="L8871" s="2" t="s">
        <v>96</v>
      </c>
      <c r="M8871" s="1">
        <v>98105</v>
      </c>
      <c r="N8871" s="2" t="s">
        <v>44</v>
      </c>
      <c r="O8871" s="2" t="s">
        <v>5821</v>
      </c>
      <c r="P8871" s="2" t="s">
        <v>46</v>
      </c>
      <c r="Q8871" s="2" t="s">
        <v>75</v>
      </c>
      <c r="R8871" s="2" t="s">
        <v>5822</v>
      </c>
      <c r="S8871" s="1">
        <v>15.92</v>
      </c>
      <c r="T8871" s="1">
        <v>5</v>
      </c>
      <c r="U8871" s="1">
        <v>0.2</v>
      </c>
      <c r="V8871" s="5">
        <v>5.3730000000000002</v>
      </c>
    </row>
    <row r="8872" spans="1:22" ht="15" thickBot="1" x14ac:dyDescent="0.35">
      <c r="A8872" s="4">
        <v>8871</v>
      </c>
      <c r="B8872" s="2" t="s">
        <v>10283</v>
      </c>
      <c r="C8872" s="1">
        <v>2014</v>
      </c>
      <c r="D8872" s="3">
        <v>41975</v>
      </c>
      <c r="E8872" s="3">
        <v>41980</v>
      </c>
      <c r="F8872" s="2" t="s">
        <v>50</v>
      </c>
      <c r="G8872" s="2" t="s">
        <v>584</v>
      </c>
      <c r="H8872" s="2" t="s">
        <v>585</v>
      </c>
      <c r="I8872" s="2" t="s">
        <v>41</v>
      </c>
      <c r="J8872" s="2" t="s">
        <v>27</v>
      </c>
      <c r="K8872" s="2" t="s">
        <v>95</v>
      </c>
      <c r="L8872" s="2" t="s">
        <v>96</v>
      </c>
      <c r="M8872" s="1">
        <v>98105</v>
      </c>
      <c r="N8872" s="2" t="s">
        <v>44</v>
      </c>
      <c r="O8872" s="2" t="s">
        <v>1284</v>
      </c>
      <c r="P8872" s="2" t="s">
        <v>32</v>
      </c>
      <c r="Q8872" s="2" t="s">
        <v>65</v>
      </c>
      <c r="R8872" s="2" t="s">
        <v>1285</v>
      </c>
      <c r="S8872" s="1">
        <v>70.680000000000007</v>
      </c>
      <c r="T8872" s="1">
        <v>12</v>
      </c>
      <c r="U8872" s="1">
        <v>0</v>
      </c>
      <c r="V8872" s="5">
        <v>31.0992</v>
      </c>
    </row>
    <row r="8873" spans="1:22" ht="15" thickBot="1" x14ac:dyDescent="0.35">
      <c r="A8873" s="4">
        <v>8872</v>
      </c>
      <c r="B8873" s="2" t="s">
        <v>10283</v>
      </c>
      <c r="C8873" s="1">
        <v>2014</v>
      </c>
      <c r="D8873" s="3">
        <v>41975</v>
      </c>
      <c r="E8873" s="3">
        <v>41980</v>
      </c>
      <c r="F8873" s="2" t="s">
        <v>50</v>
      </c>
      <c r="G8873" s="2" t="s">
        <v>584</v>
      </c>
      <c r="H8873" s="2" t="s">
        <v>585</v>
      </c>
      <c r="I8873" s="2" t="s">
        <v>41</v>
      </c>
      <c r="J8873" s="2" t="s">
        <v>27</v>
      </c>
      <c r="K8873" s="2" t="s">
        <v>95</v>
      </c>
      <c r="L8873" s="2" t="s">
        <v>96</v>
      </c>
      <c r="M8873" s="1">
        <v>98105</v>
      </c>
      <c r="N8873" s="2" t="s">
        <v>44</v>
      </c>
      <c r="O8873" s="2" t="s">
        <v>1096</v>
      </c>
      <c r="P8873" s="2" t="s">
        <v>46</v>
      </c>
      <c r="Q8873" s="2" t="s">
        <v>59</v>
      </c>
      <c r="R8873" s="2" t="s">
        <v>1097</v>
      </c>
      <c r="S8873" s="1">
        <v>541.24</v>
      </c>
      <c r="T8873" s="1">
        <v>4</v>
      </c>
      <c r="U8873" s="1">
        <v>0</v>
      </c>
      <c r="V8873" s="5">
        <v>5.4123999999999999</v>
      </c>
    </row>
    <row r="8874" spans="1:22" ht="15" thickBot="1" x14ac:dyDescent="0.35">
      <c r="A8874" s="4">
        <v>8873</v>
      </c>
      <c r="B8874" s="2" t="s">
        <v>10284</v>
      </c>
      <c r="C8874" s="1">
        <v>2011</v>
      </c>
      <c r="D8874" s="3">
        <v>40826</v>
      </c>
      <c r="E8874" s="3">
        <v>40826</v>
      </c>
      <c r="F8874" s="2" t="s">
        <v>1290</v>
      </c>
      <c r="G8874" s="2" t="s">
        <v>5081</v>
      </c>
      <c r="H8874" s="2" t="s">
        <v>5082</v>
      </c>
      <c r="I8874" s="2" t="s">
        <v>26</v>
      </c>
      <c r="J8874" s="2" t="s">
        <v>27</v>
      </c>
      <c r="K8874" s="2" t="s">
        <v>497</v>
      </c>
      <c r="L8874" s="2" t="s">
        <v>498</v>
      </c>
      <c r="M8874" s="1">
        <v>43229</v>
      </c>
      <c r="N8874" s="2" t="s">
        <v>148</v>
      </c>
      <c r="O8874" s="2" t="s">
        <v>10285</v>
      </c>
      <c r="P8874" s="2" t="s">
        <v>71</v>
      </c>
      <c r="Q8874" s="2" t="s">
        <v>682</v>
      </c>
      <c r="R8874" s="2" t="s">
        <v>10286</v>
      </c>
      <c r="S8874" s="1">
        <v>101.994</v>
      </c>
      <c r="T8874" s="1">
        <v>2</v>
      </c>
      <c r="U8874" s="1">
        <v>0.7</v>
      </c>
      <c r="V8874" s="5">
        <v>-71.395799999999994</v>
      </c>
    </row>
    <row r="8875" spans="1:22" ht="15" thickBot="1" x14ac:dyDescent="0.35">
      <c r="A8875" s="4">
        <v>8874</v>
      </c>
      <c r="B8875" s="2" t="s">
        <v>10284</v>
      </c>
      <c r="C8875" s="1">
        <v>2011</v>
      </c>
      <c r="D8875" s="3">
        <v>40826</v>
      </c>
      <c r="E8875" s="3">
        <v>40826</v>
      </c>
      <c r="F8875" s="2" t="s">
        <v>1290</v>
      </c>
      <c r="G8875" s="2" t="s">
        <v>5081</v>
      </c>
      <c r="H8875" s="2" t="s">
        <v>5082</v>
      </c>
      <c r="I8875" s="2" t="s">
        <v>26</v>
      </c>
      <c r="J8875" s="2" t="s">
        <v>27</v>
      </c>
      <c r="K8875" s="2" t="s">
        <v>497</v>
      </c>
      <c r="L8875" s="2" t="s">
        <v>498</v>
      </c>
      <c r="M8875" s="1">
        <v>43229</v>
      </c>
      <c r="N8875" s="2" t="s">
        <v>148</v>
      </c>
      <c r="O8875" s="2" t="s">
        <v>1829</v>
      </c>
      <c r="P8875" s="2" t="s">
        <v>46</v>
      </c>
      <c r="Q8875" s="2" t="s">
        <v>75</v>
      </c>
      <c r="R8875" s="2" t="s">
        <v>1830</v>
      </c>
      <c r="S8875" s="1">
        <v>18.263999999999999</v>
      </c>
      <c r="T8875" s="1">
        <v>2</v>
      </c>
      <c r="U8875" s="1">
        <v>0.7</v>
      </c>
      <c r="V8875" s="5">
        <v>-13.393599999999999</v>
      </c>
    </row>
    <row r="8876" spans="1:22" ht="15" thickBot="1" x14ac:dyDescent="0.35">
      <c r="A8876" s="4">
        <v>8875</v>
      </c>
      <c r="B8876" s="2" t="s">
        <v>10287</v>
      </c>
      <c r="C8876" s="1">
        <v>2014</v>
      </c>
      <c r="D8876" s="3">
        <v>41958</v>
      </c>
      <c r="E8876" s="3">
        <v>41960</v>
      </c>
      <c r="F8876" s="2" t="s">
        <v>23</v>
      </c>
      <c r="G8876" s="2" t="s">
        <v>5805</v>
      </c>
      <c r="H8876" s="2" t="s">
        <v>5806</v>
      </c>
      <c r="I8876" s="2" t="s">
        <v>26</v>
      </c>
      <c r="J8876" s="2" t="s">
        <v>27</v>
      </c>
      <c r="K8876" s="2" t="s">
        <v>184</v>
      </c>
      <c r="L8876" s="2" t="s">
        <v>104</v>
      </c>
      <c r="M8876" s="1">
        <v>77095</v>
      </c>
      <c r="N8876" s="2" t="s">
        <v>105</v>
      </c>
      <c r="O8876" s="2" t="s">
        <v>2786</v>
      </c>
      <c r="P8876" s="2" t="s">
        <v>46</v>
      </c>
      <c r="Q8876" s="2" t="s">
        <v>75</v>
      </c>
      <c r="R8876" s="2" t="s">
        <v>2787</v>
      </c>
      <c r="S8876" s="1">
        <v>21.99</v>
      </c>
      <c r="T8876" s="1">
        <v>5</v>
      </c>
      <c r="U8876" s="1">
        <v>0.8</v>
      </c>
      <c r="V8876" s="5">
        <v>-32.984999999999999</v>
      </c>
    </row>
    <row r="8877" spans="1:22" ht="15" thickBot="1" x14ac:dyDescent="0.35">
      <c r="A8877" s="4">
        <v>8876</v>
      </c>
      <c r="B8877" s="2" t="s">
        <v>10288</v>
      </c>
      <c r="C8877" s="1">
        <v>2013</v>
      </c>
      <c r="D8877" s="3">
        <v>41500</v>
      </c>
      <c r="E8877" s="3">
        <v>41506</v>
      </c>
      <c r="F8877" s="2" t="s">
        <v>50</v>
      </c>
      <c r="G8877" s="2" t="s">
        <v>4911</v>
      </c>
      <c r="H8877" s="2" t="s">
        <v>4912</v>
      </c>
      <c r="I8877" s="2" t="s">
        <v>26</v>
      </c>
      <c r="J8877" s="2" t="s">
        <v>27</v>
      </c>
      <c r="K8877" s="2" t="s">
        <v>3926</v>
      </c>
      <c r="L8877" s="2" t="s">
        <v>104</v>
      </c>
      <c r="M8877" s="1">
        <v>75061</v>
      </c>
      <c r="N8877" s="2" t="s">
        <v>105</v>
      </c>
      <c r="O8877" s="2" t="s">
        <v>1605</v>
      </c>
      <c r="P8877" s="2" t="s">
        <v>46</v>
      </c>
      <c r="Q8877" s="2" t="s">
        <v>578</v>
      </c>
      <c r="R8877" s="2" t="s">
        <v>1606</v>
      </c>
      <c r="S8877" s="1">
        <v>185.376</v>
      </c>
      <c r="T8877" s="1">
        <v>2</v>
      </c>
      <c r="U8877" s="1">
        <v>0.2</v>
      </c>
      <c r="V8877" s="5">
        <v>-34.758000000000003</v>
      </c>
    </row>
    <row r="8878" spans="1:22" ht="15" thickBot="1" x14ac:dyDescent="0.35">
      <c r="A8878" s="4">
        <v>8877</v>
      </c>
      <c r="B8878" s="2" t="s">
        <v>10288</v>
      </c>
      <c r="C8878" s="1">
        <v>2013</v>
      </c>
      <c r="D8878" s="3">
        <v>41500</v>
      </c>
      <c r="E8878" s="3">
        <v>41506</v>
      </c>
      <c r="F8878" s="2" t="s">
        <v>50</v>
      </c>
      <c r="G8878" s="2" t="s">
        <v>4911</v>
      </c>
      <c r="H8878" s="2" t="s">
        <v>4912</v>
      </c>
      <c r="I8878" s="2" t="s">
        <v>26</v>
      </c>
      <c r="J8878" s="2" t="s">
        <v>27</v>
      </c>
      <c r="K8878" s="2" t="s">
        <v>3926</v>
      </c>
      <c r="L8878" s="2" t="s">
        <v>104</v>
      </c>
      <c r="M8878" s="1">
        <v>75061</v>
      </c>
      <c r="N8878" s="2" t="s">
        <v>105</v>
      </c>
      <c r="O8878" s="2" t="s">
        <v>4871</v>
      </c>
      <c r="P8878" s="2" t="s">
        <v>46</v>
      </c>
      <c r="Q8878" s="2" t="s">
        <v>78</v>
      </c>
      <c r="R8878" s="2" t="s">
        <v>4872</v>
      </c>
      <c r="S8878" s="1">
        <v>58.923999999999999</v>
      </c>
      <c r="T8878" s="1">
        <v>1</v>
      </c>
      <c r="U8878" s="1">
        <v>0.8</v>
      </c>
      <c r="V8878" s="5">
        <v>-153.20240000000001</v>
      </c>
    </row>
    <row r="8879" spans="1:22" ht="15" thickBot="1" x14ac:dyDescent="0.35">
      <c r="A8879" s="4">
        <v>8878</v>
      </c>
      <c r="B8879" s="2" t="s">
        <v>10289</v>
      </c>
      <c r="C8879" s="1">
        <v>2014</v>
      </c>
      <c r="D8879" s="3">
        <v>41900</v>
      </c>
      <c r="E8879" s="3">
        <v>41906</v>
      </c>
      <c r="F8879" s="2" t="s">
        <v>50</v>
      </c>
      <c r="G8879" s="2" t="s">
        <v>449</v>
      </c>
      <c r="H8879" s="2" t="s">
        <v>450</v>
      </c>
      <c r="I8879" s="2" t="s">
        <v>26</v>
      </c>
      <c r="J8879" s="2" t="s">
        <v>27</v>
      </c>
      <c r="K8879" s="2" t="s">
        <v>1001</v>
      </c>
      <c r="L8879" s="2" t="s">
        <v>788</v>
      </c>
      <c r="M8879" s="1">
        <v>7960</v>
      </c>
      <c r="N8879" s="2" t="s">
        <v>148</v>
      </c>
      <c r="O8879" s="2" t="s">
        <v>10290</v>
      </c>
      <c r="P8879" s="2" t="s">
        <v>71</v>
      </c>
      <c r="Q8879" s="2" t="s">
        <v>682</v>
      </c>
      <c r="R8879" s="2" t="s">
        <v>10291</v>
      </c>
      <c r="S8879" s="1">
        <v>480</v>
      </c>
      <c r="T8879" s="1">
        <v>4</v>
      </c>
      <c r="U8879" s="1">
        <v>0</v>
      </c>
      <c r="V8879" s="5">
        <v>225.6</v>
      </c>
    </row>
    <row r="8880" spans="1:22" ht="15" thickBot="1" x14ac:dyDescent="0.35">
      <c r="A8880" s="4">
        <v>8879</v>
      </c>
      <c r="B8880" s="2" t="s">
        <v>10289</v>
      </c>
      <c r="C8880" s="1">
        <v>2014</v>
      </c>
      <c r="D8880" s="3">
        <v>41900</v>
      </c>
      <c r="E8880" s="3">
        <v>41906</v>
      </c>
      <c r="F8880" s="2" t="s">
        <v>50</v>
      </c>
      <c r="G8880" s="2" t="s">
        <v>449</v>
      </c>
      <c r="H8880" s="2" t="s">
        <v>450</v>
      </c>
      <c r="I8880" s="2" t="s">
        <v>26</v>
      </c>
      <c r="J8880" s="2" t="s">
        <v>27</v>
      </c>
      <c r="K8880" s="2" t="s">
        <v>1001</v>
      </c>
      <c r="L8880" s="2" t="s">
        <v>788</v>
      </c>
      <c r="M8880" s="1">
        <v>7960</v>
      </c>
      <c r="N8880" s="2" t="s">
        <v>148</v>
      </c>
      <c r="O8880" s="2" t="s">
        <v>349</v>
      </c>
      <c r="P8880" s="2" t="s">
        <v>46</v>
      </c>
      <c r="Q8880" s="2" t="s">
        <v>59</v>
      </c>
      <c r="R8880" s="2" t="s">
        <v>350</v>
      </c>
      <c r="S8880" s="1">
        <v>34.049999999999997</v>
      </c>
      <c r="T8880" s="1">
        <v>3</v>
      </c>
      <c r="U8880" s="1">
        <v>0</v>
      </c>
      <c r="V8880" s="5">
        <v>9.5340000000000007</v>
      </c>
    </row>
    <row r="8881" spans="1:22" ht="15" thickBot="1" x14ac:dyDescent="0.35">
      <c r="A8881" s="4">
        <v>8880</v>
      </c>
      <c r="B8881" s="2" t="s">
        <v>10292</v>
      </c>
      <c r="C8881" s="1">
        <v>2012</v>
      </c>
      <c r="D8881" s="3">
        <v>40991</v>
      </c>
      <c r="E8881" s="3">
        <v>40993</v>
      </c>
      <c r="F8881" s="2" t="s">
        <v>188</v>
      </c>
      <c r="G8881" s="2" t="s">
        <v>756</v>
      </c>
      <c r="H8881" s="2" t="s">
        <v>757</v>
      </c>
      <c r="I8881" s="2" t="s">
        <v>41</v>
      </c>
      <c r="J8881" s="2" t="s">
        <v>27</v>
      </c>
      <c r="K8881" s="2" t="s">
        <v>42</v>
      </c>
      <c r="L8881" s="2" t="s">
        <v>43</v>
      </c>
      <c r="M8881" s="1">
        <v>90008</v>
      </c>
      <c r="N8881" s="2" t="s">
        <v>44</v>
      </c>
      <c r="O8881" s="2" t="s">
        <v>697</v>
      </c>
      <c r="P8881" s="2" t="s">
        <v>46</v>
      </c>
      <c r="Q8881" s="2" t="s">
        <v>90</v>
      </c>
      <c r="R8881" s="2" t="s">
        <v>5369</v>
      </c>
      <c r="S8881" s="1">
        <v>192.72</v>
      </c>
      <c r="T8881" s="1">
        <v>11</v>
      </c>
      <c r="U8881" s="1">
        <v>0</v>
      </c>
      <c r="V8881" s="5">
        <v>92.505600000000001</v>
      </c>
    </row>
    <row r="8882" spans="1:22" ht="15" thickBot="1" x14ac:dyDescent="0.35">
      <c r="A8882" s="4">
        <v>8881</v>
      </c>
      <c r="B8882" s="2" t="s">
        <v>10292</v>
      </c>
      <c r="C8882" s="1">
        <v>2012</v>
      </c>
      <c r="D8882" s="3">
        <v>40991</v>
      </c>
      <c r="E8882" s="3">
        <v>40993</v>
      </c>
      <c r="F8882" s="2" t="s">
        <v>188</v>
      </c>
      <c r="G8882" s="2" t="s">
        <v>756</v>
      </c>
      <c r="H8882" s="2" t="s">
        <v>757</v>
      </c>
      <c r="I8882" s="2" t="s">
        <v>41</v>
      </c>
      <c r="J8882" s="2" t="s">
        <v>27</v>
      </c>
      <c r="K8882" s="2" t="s">
        <v>42</v>
      </c>
      <c r="L8882" s="2" t="s">
        <v>43</v>
      </c>
      <c r="M8882" s="1">
        <v>90008</v>
      </c>
      <c r="N8882" s="2" t="s">
        <v>44</v>
      </c>
      <c r="O8882" s="2" t="s">
        <v>4415</v>
      </c>
      <c r="P8882" s="2" t="s">
        <v>71</v>
      </c>
      <c r="Q8882" s="2" t="s">
        <v>161</v>
      </c>
      <c r="R8882" s="2" t="s">
        <v>4416</v>
      </c>
      <c r="S8882" s="1">
        <v>239.97</v>
      </c>
      <c r="T8882" s="1">
        <v>3</v>
      </c>
      <c r="U8882" s="1">
        <v>0</v>
      </c>
      <c r="V8882" s="5">
        <v>86.389200000000002</v>
      </c>
    </row>
    <row r="8883" spans="1:22" ht="15" thickBot="1" x14ac:dyDescent="0.35">
      <c r="A8883" s="4">
        <v>8882</v>
      </c>
      <c r="B8883" s="2" t="s">
        <v>10293</v>
      </c>
      <c r="C8883" s="1">
        <v>2013</v>
      </c>
      <c r="D8883" s="3">
        <v>41456</v>
      </c>
      <c r="E8883" s="3">
        <v>41459</v>
      </c>
      <c r="F8883" s="2" t="s">
        <v>23</v>
      </c>
      <c r="G8883" s="2" t="s">
        <v>5003</v>
      </c>
      <c r="H8883" s="2" t="s">
        <v>5004</v>
      </c>
      <c r="I8883" s="2" t="s">
        <v>102</v>
      </c>
      <c r="J8883" s="2" t="s">
        <v>27</v>
      </c>
      <c r="K8883" s="2" t="s">
        <v>456</v>
      </c>
      <c r="L8883" s="2" t="s">
        <v>211</v>
      </c>
      <c r="M8883" s="1">
        <v>60505</v>
      </c>
      <c r="N8883" s="2" t="s">
        <v>105</v>
      </c>
      <c r="O8883" s="2" t="s">
        <v>4156</v>
      </c>
      <c r="P8883" s="2" t="s">
        <v>71</v>
      </c>
      <c r="Q8883" s="2" t="s">
        <v>161</v>
      </c>
      <c r="R8883" s="2" t="s">
        <v>4157</v>
      </c>
      <c r="S8883" s="1">
        <v>50.12</v>
      </c>
      <c r="T8883" s="1">
        <v>7</v>
      </c>
      <c r="U8883" s="1">
        <v>0.2</v>
      </c>
      <c r="V8883" s="5">
        <v>-0.62649999999999995</v>
      </c>
    </row>
    <row r="8884" spans="1:22" ht="15" thickBot="1" x14ac:dyDescent="0.35">
      <c r="A8884" s="4">
        <v>8883</v>
      </c>
      <c r="B8884" s="2" t="s">
        <v>10294</v>
      </c>
      <c r="C8884" s="1">
        <v>2014</v>
      </c>
      <c r="D8884" s="3">
        <v>41933</v>
      </c>
      <c r="E8884" s="3">
        <v>41938</v>
      </c>
      <c r="F8884" s="2" t="s">
        <v>50</v>
      </c>
      <c r="G8884" s="2" t="s">
        <v>4193</v>
      </c>
      <c r="H8884" s="2" t="s">
        <v>4194</v>
      </c>
      <c r="I8884" s="2" t="s">
        <v>41</v>
      </c>
      <c r="J8884" s="2" t="s">
        <v>27</v>
      </c>
      <c r="K8884" s="2" t="s">
        <v>373</v>
      </c>
      <c r="L8884" s="2" t="s">
        <v>88</v>
      </c>
      <c r="M8884" s="1">
        <v>27707</v>
      </c>
      <c r="N8884" s="2" t="s">
        <v>30</v>
      </c>
      <c r="O8884" s="2" t="s">
        <v>6790</v>
      </c>
      <c r="P8884" s="2" t="s">
        <v>71</v>
      </c>
      <c r="Q8884" s="2" t="s">
        <v>72</v>
      </c>
      <c r="R8884" s="2" t="s">
        <v>6791</v>
      </c>
      <c r="S8884" s="1">
        <v>15.984</v>
      </c>
      <c r="T8884" s="1">
        <v>2</v>
      </c>
      <c r="U8884" s="1">
        <v>0.2</v>
      </c>
      <c r="V8884" s="5">
        <v>1.3986000000000001</v>
      </c>
    </row>
    <row r="8885" spans="1:22" ht="15" thickBot="1" x14ac:dyDescent="0.35">
      <c r="A8885" s="4">
        <v>8884</v>
      </c>
      <c r="B8885" s="2" t="s">
        <v>10294</v>
      </c>
      <c r="C8885" s="1">
        <v>2014</v>
      </c>
      <c r="D8885" s="3">
        <v>41933</v>
      </c>
      <c r="E8885" s="3">
        <v>41938</v>
      </c>
      <c r="F8885" s="2" t="s">
        <v>50</v>
      </c>
      <c r="G8885" s="2" t="s">
        <v>4193</v>
      </c>
      <c r="H8885" s="2" t="s">
        <v>4194</v>
      </c>
      <c r="I8885" s="2" t="s">
        <v>41</v>
      </c>
      <c r="J8885" s="2" t="s">
        <v>27</v>
      </c>
      <c r="K8885" s="2" t="s">
        <v>373</v>
      </c>
      <c r="L8885" s="2" t="s">
        <v>88</v>
      </c>
      <c r="M8885" s="1">
        <v>27707</v>
      </c>
      <c r="N8885" s="2" t="s">
        <v>30</v>
      </c>
      <c r="O8885" s="2" t="s">
        <v>1767</v>
      </c>
      <c r="P8885" s="2" t="s">
        <v>46</v>
      </c>
      <c r="Q8885" s="2" t="s">
        <v>90</v>
      </c>
      <c r="R8885" s="2" t="s">
        <v>1768</v>
      </c>
      <c r="S8885" s="1">
        <v>14.352</v>
      </c>
      <c r="T8885" s="1">
        <v>3</v>
      </c>
      <c r="U8885" s="1">
        <v>0.2</v>
      </c>
      <c r="V8885" s="5">
        <v>4.4850000000000003</v>
      </c>
    </row>
    <row r="8886" spans="1:22" ht="15" thickBot="1" x14ac:dyDescent="0.35">
      <c r="A8886" s="4">
        <v>8885</v>
      </c>
      <c r="B8886" s="2" t="s">
        <v>10295</v>
      </c>
      <c r="C8886" s="1">
        <v>2011</v>
      </c>
      <c r="D8886" s="3">
        <v>40780</v>
      </c>
      <c r="E8886" s="3">
        <v>40785</v>
      </c>
      <c r="F8886" s="2" t="s">
        <v>50</v>
      </c>
      <c r="G8886" s="2" t="s">
        <v>307</v>
      </c>
      <c r="H8886" s="2" t="s">
        <v>308</v>
      </c>
      <c r="I8886" s="2" t="s">
        <v>41</v>
      </c>
      <c r="J8886" s="2" t="s">
        <v>27</v>
      </c>
      <c r="K8886" s="2" t="s">
        <v>497</v>
      </c>
      <c r="L8886" s="2" t="s">
        <v>498</v>
      </c>
      <c r="M8886" s="1">
        <v>43229</v>
      </c>
      <c r="N8886" s="2" t="s">
        <v>148</v>
      </c>
      <c r="O8886" s="2" t="s">
        <v>1208</v>
      </c>
      <c r="P8886" s="2" t="s">
        <v>46</v>
      </c>
      <c r="Q8886" s="2" t="s">
        <v>75</v>
      </c>
      <c r="R8886" s="2" t="s">
        <v>1209</v>
      </c>
      <c r="S8886" s="1">
        <v>6.5279999999999996</v>
      </c>
      <c r="T8886" s="1">
        <v>4</v>
      </c>
      <c r="U8886" s="1">
        <v>0.7</v>
      </c>
      <c r="V8886" s="5">
        <v>-4.5696000000000003</v>
      </c>
    </row>
    <row r="8887" spans="1:22" ht="15" thickBot="1" x14ac:dyDescent="0.35">
      <c r="A8887" s="4">
        <v>8886</v>
      </c>
      <c r="B8887" s="2" t="s">
        <v>10295</v>
      </c>
      <c r="C8887" s="1">
        <v>2011</v>
      </c>
      <c r="D8887" s="3">
        <v>40780</v>
      </c>
      <c r="E8887" s="3">
        <v>40785</v>
      </c>
      <c r="F8887" s="2" t="s">
        <v>50</v>
      </c>
      <c r="G8887" s="2" t="s">
        <v>307</v>
      </c>
      <c r="H8887" s="2" t="s">
        <v>308</v>
      </c>
      <c r="I8887" s="2" t="s">
        <v>41</v>
      </c>
      <c r="J8887" s="2" t="s">
        <v>27</v>
      </c>
      <c r="K8887" s="2" t="s">
        <v>497</v>
      </c>
      <c r="L8887" s="2" t="s">
        <v>498</v>
      </c>
      <c r="M8887" s="1">
        <v>43229</v>
      </c>
      <c r="N8887" s="2" t="s">
        <v>148</v>
      </c>
      <c r="O8887" s="2" t="s">
        <v>5370</v>
      </c>
      <c r="P8887" s="2" t="s">
        <v>46</v>
      </c>
      <c r="Q8887" s="2" t="s">
        <v>75</v>
      </c>
      <c r="R8887" s="2" t="s">
        <v>5371</v>
      </c>
      <c r="S8887" s="1">
        <v>2.8620000000000001</v>
      </c>
      <c r="T8887" s="1">
        <v>3</v>
      </c>
      <c r="U8887" s="1">
        <v>0.7</v>
      </c>
      <c r="V8887" s="5">
        <v>-2.2896000000000001</v>
      </c>
    </row>
    <row r="8888" spans="1:22" ht="15" thickBot="1" x14ac:dyDescent="0.35">
      <c r="A8888" s="4">
        <v>8887</v>
      </c>
      <c r="B8888" s="2" t="s">
        <v>10295</v>
      </c>
      <c r="C8888" s="1">
        <v>2011</v>
      </c>
      <c r="D8888" s="3">
        <v>40780</v>
      </c>
      <c r="E8888" s="3">
        <v>40785</v>
      </c>
      <c r="F8888" s="2" t="s">
        <v>50</v>
      </c>
      <c r="G8888" s="2" t="s">
        <v>307</v>
      </c>
      <c r="H8888" s="2" t="s">
        <v>308</v>
      </c>
      <c r="I8888" s="2" t="s">
        <v>41</v>
      </c>
      <c r="J8888" s="2" t="s">
        <v>27</v>
      </c>
      <c r="K8888" s="2" t="s">
        <v>497</v>
      </c>
      <c r="L8888" s="2" t="s">
        <v>498</v>
      </c>
      <c r="M8888" s="1">
        <v>43229</v>
      </c>
      <c r="N8888" s="2" t="s">
        <v>148</v>
      </c>
      <c r="O8888" s="2" t="s">
        <v>2054</v>
      </c>
      <c r="P8888" s="2" t="s">
        <v>46</v>
      </c>
      <c r="Q8888" s="2" t="s">
        <v>75</v>
      </c>
      <c r="R8888" s="2" t="s">
        <v>2055</v>
      </c>
      <c r="S8888" s="1">
        <v>20.856000000000002</v>
      </c>
      <c r="T8888" s="1">
        <v>8</v>
      </c>
      <c r="U8888" s="1">
        <v>0.7</v>
      </c>
      <c r="V8888" s="5">
        <v>-16.684799999999999</v>
      </c>
    </row>
    <row r="8889" spans="1:22" ht="15" thickBot="1" x14ac:dyDescent="0.35">
      <c r="A8889" s="4">
        <v>8888</v>
      </c>
      <c r="B8889" s="2" t="s">
        <v>10296</v>
      </c>
      <c r="C8889" s="1">
        <v>2011</v>
      </c>
      <c r="D8889" s="3">
        <v>40751</v>
      </c>
      <c r="E8889" s="3">
        <v>40754</v>
      </c>
      <c r="F8889" s="2" t="s">
        <v>23</v>
      </c>
      <c r="G8889" s="2" t="s">
        <v>1025</v>
      </c>
      <c r="H8889" s="2" t="s">
        <v>1026</v>
      </c>
      <c r="I8889" s="2" t="s">
        <v>41</v>
      </c>
      <c r="J8889" s="2" t="s">
        <v>27</v>
      </c>
      <c r="K8889" s="2" t="s">
        <v>42</v>
      </c>
      <c r="L8889" s="2" t="s">
        <v>43</v>
      </c>
      <c r="M8889" s="1">
        <v>90036</v>
      </c>
      <c r="N8889" s="2" t="s">
        <v>44</v>
      </c>
      <c r="O8889" s="2" t="s">
        <v>3688</v>
      </c>
      <c r="P8889" s="2" t="s">
        <v>46</v>
      </c>
      <c r="Q8889" s="2" t="s">
        <v>59</v>
      </c>
      <c r="R8889" s="2" t="s">
        <v>3689</v>
      </c>
      <c r="S8889" s="1">
        <v>276.27999999999997</v>
      </c>
      <c r="T8889" s="1">
        <v>2</v>
      </c>
      <c r="U8889" s="1">
        <v>0</v>
      </c>
      <c r="V8889" s="5">
        <v>0</v>
      </c>
    </row>
    <row r="8890" spans="1:22" ht="15" thickBot="1" x14ac:dyDescent="0.35">
      <c r="A8890" s="4">
        <v>8889</v>
      </c>
      <c r="B8890" s="2" t="s">
        <v>10297</v>
      </c>
      <c r="C8890" s="1">
        <v>2014</v>
      </c>
      <c r="D8890" s="3">
        <v>41975</v>
      </c>
      <c r="E8890" s="3">
        <v>41981</v>
      </c>
      <c r="F8890" s="2" t="s">
        <v>50</v>
      </c>
      <c r="G8890" s="2" t="s">
        <v>4479</v>
      </c>
      <c r="H8890" s="2" t="s">
        <v>4480</v>
      </c>
      <c r="I8890" s="2" t="s">
        <v>102</v>
      </c>
      <c r="J8890" s="2" t="s">
        <v>27</v>
      </c>
      <c r="K8890" s="2" t="s">
        <v>5025</v>
      </c>
      <c r="L8890" s="2" t="s">
        <v>43</v>
      </c>
      <c r="M8890" s="1">
        <v>95207</v>
      </c>
      <c r="N8890" s="2" t="s">
        <v>44</v>
      </c>
      <c r="O8890" s="2" t="s">
        <v>2263</v>
      </c>
      <c r="P8890" s="2" t="s">
        <v>32</v>
      </c>
      <c r="Q8890" s="2" t="s">
        <v>65</v>
      </c>
      <c r="R8890" s="2" t="s">
        <v>2264</v>
      </c>
      <c r="S8890" s="1">
        <v>629.64</v>
      </c>
      <c r="T8890" s="1">
        <v>9</v>
      </c>
      <c r="U8890" s="1">
        <v>0</v>
      </c>
      <c r="V8890" s="5">
        <v>107.03879999999999</v>
      </c>
    </row>
    <row r="8891" spans="1:22" ht="15" thickBot="1" x14ac:dyDescent="0.35">
      <c r="A8891" s="4">
        <v>8890</v>
      </c>
      <c r="B8891" s="2" t="s">
        <v>10298</v>
      </c>
      <c r="C8891" s="1">
        <v>2013</v>
      </c>
      <c r="D8891" s="3">
        <v>41565</v>
      </c>
      <c r="E8891" s="3">
        <v>41569</v>
      </c>
      <c r="F8891" s="2" t="s">
        <v>23</v>
      </c>
      <c r="G8891" s="2" t="s">
        <v>8232</v>
      </c>
      <c r="H8891" s="2" t="s">
        <v>8233</v>
      </c>
      <c r="I8891" s="2" t="s">
        <v>102</v>
      </c>
      <c r="J8891" s="2" t="s">
        <v>27</v>
      </c>
      <c r="K8891" s="2" t="s">
        <v>382</v>
      </c>
      <c r="L8891" s="2" t="s">
        <v>596</v>
      </c>
      <c r="M8891" s="1">
        <v>65203</v>
      </c>
      <c r="N8891" s="2" t="s">
        <v>105</v>
      </c>
      <c r="O8891" s="2" t="s">
        <v>5453</v>
      </c>
      <c r="P8891" s="2" t="s">
        <v>71</v>
      </c>
      <c r="Q8891" s="2" t="s">
        <v>72</v>
      </c>
      <c r="R8891" s="2" t="s">
        <v>5454</v>
      </c>
      <c r="S8891" s="1">
        <v>449.97</v>
      </c>
      <c r="T8891" s="1">
        <v>3</v>
      </c>
      <c r="U8891" s="1">
        <v>0</v>
      </c>
      <c r="V8891" s="5">
        <v>220.4853</v>
      </c>
    </row>
    <row r="8892" spans="1:22" ht="15" thickBot="1" x14ac:dyDescent="0.35">
      <c r="A8892" s="4">
        <v>8891</v>
      </c>
      <c r="B8892" s="2" t="s">
        <v>10298</v>
      </c>
      <c r="C8892" s="1">
        <v>2013</v>
      </c>
      <c r="D8892" s="3">
        <v>41565</v>
      </c>
      <c r="E8892" s="3">
        <v>41569</v>
      </c>
      <c r="F8892" s="2" t="s">
        <v>23</v>
      </c>
      <c r="G8892" s="2" t="s">
        <v>8232</v>
      </c>
      <c r="H8892" s="2" t="s">
        <v>8233</v>
      </c>
      <c r="I8892" s="2" t="s">
        <v>102</v>
      </c>
      <c r="J8892" s="2" t="s">
        <v>27</v>
      </c>
      <c r="K8892" s="2" t="s">
        <v>382</v>
      </c>
      <c r="L8892" s="2" t="s">
        <v>596</v>
      </c>
      <c r="M8892" s="1">
        <v>65203</v>
      </c>
      <c r="N8892" s="2" t="s">
        <v>105</v>
      </c>
      <c r="O8892" s="2" t="s">
        <v>5497</v>
      </c>
      <c r="P8892" s="2" t="s">
        <v>46</v>
      </c>
      <c r="Q8892" s="2" t="s">
        <v>78</v>
      </c>
      <c r="R8892" s="2" t="s">
        <v>5498</v>
      </c>
      <c r="S8892" s="1">
        <v>1927.59</v>
      </c>
      <c r="T8892" s="1">
        <v>7</v>
      </c>
      <c r="U8892" s="1">
        <v>0</v>
      </c>
      <c r="V8892" s="5">
        <v>751.76009999999997</v>
      </c>
    </row>
    <row r="8893" spans="1:22" ht="15" thickBot="1" x14ac:dyDescent="0.35">
      <c r="A8893" s="4">
        <v>8892</v>
      </c>
      <c r="B8893" s="2" t="s">
        <v>10299</v>
      </c>
      <c r="C8893" s="1">
        <v>2013</v>
      </c>
      <c r="D8893" s="3">
        <v>41534</v>
      </c>
      <c r="E8893" s="3">
        <v>41536</v>
      </c>
      <c r="F8893" s="2" t="s">
        <v>188</v>
      </c>
      <c r="G8893" s="2" t="s">
        <v>1117</v>
      </c>
      <c r="H8893" s="2" t="s">
        <v>1118</v>
      </c>
      <c r="I8893" s="2" t="s">
        <v>102</v>
      </c>
      <c r="J8893" s="2" t="s">
        <v>27</v>
      </c>
      <c r="K8893" s="2" t="s">
        <v>497</v>
      </c>
      <c r="L8893" s="2" t="s">
        <v>1272</v>
      </c>
      <c r="M8893" s="1">
        <v>31907</v>
      </c>
      <c r="N8893" s="2" t="s">
        <v>30</v>
      </c>
      <c r="O8893" s="2" t="s">
        <v>304</v>
      </c>
      <c r="P8893" s="2" t="s">
        <v>32</v>
      </c>
      <c r="Q8893" s="2" t="s">
        <v>36</v>
      </c>
      <c r="R8893" s="2" t="s">
        <v>305</v>
      </c>
      <c r="S8893" s="1">
        <v>121.78</v>
      </c>
      <c r="T8893" s="1">
        <v>2</v>
      </c>
      <c r="U8893" s="1">
        <v>0</v>
      </c>
      <c r="V8893" s="5">
        <v>30.445</v>
      </c>
    </row>
    <row r="8894" spans="1:22" ht="15" thickBot="1" x14ac:dyDescent="0.35">
      <c r="A8894" s="4">
        <v>8893</v>
      </c>
      <c r="B8894" s="2" t="s">
        <v>10300</v>
      </c>
      <c r="C8894" s="1">
        <v>2012</v>
      </c>
      <c r="D8894" s="3">
        <v>41244</v>
      </c>
      <c r="E8894" s="3">
        <v>41249</v>
      </c>
      <c r="F8894" s="2" t="s">
        <v>50</v>
      </c>
      <c r="G8894" s="2" t="s">
        <v>9816</v>
      </c>
      <c r="H8894" s="2" t="s">
        <v>9817</v>
      </c>
      <c r="I8894" s="2" t="s">
        <v>102</v>
      </c>
      <c r="J8894" s="2" t="s">
        <v>27</v>
      </c>
      <c r="K8894" s="2" t="s">
        <v>947</v>
      </c>
      <c r="L8894" s="2" t="s">
        <v>43</v>
      </c>
      <c r="M8894" s="1">
        <v>92037</v>
      </c>
      <c r="N8894" s="2" t="s">
        <v>44</v>
      </c>
      <c r="O8894" s="2" t="s">
        <v>3400</v>
      </c>
      <c r="P8894" s="2" t="s">
        <v>32</v>
      </c>
      <c r="Q8894" s="2" t="s">
        <v>36</v>
      </c>
      <c r="R8894" s="2" t="s">
        <v>3401</v>
      </c>
      <c r="S8894" s="1">
        <v>2676.672</v>
      </c>
      <c r="T8894" s="1">
        <v>9</v>
      </c>
      <c r="U8894" s="1">
        <v>0.2</v>
      </c>
      <c r="V8894" s="5">
        <v>267.66719999999998</v>
      </c>
    </row>
    <row r="8895" spans="1:22" ht="15" thickBot="1" x14ac:dyDescent="0.35">
      <c r="A8895" s="4">
        <v>8894</v>
      </c>
      <c r="B8895" s="2" t="s">
        <v>10301</v>
      </c>
      <c r="C8895" s="1">
        <v>2011</v>
      </c>
      <c r="D8895" s="3">
        <v>40760</v>
      </c>
      <c r="E8895" s="3">
        <v>40767</v>
      </c>
      <c r="F8895" s="2" t="s">
        <v>50</v>
      </c>
      <c r="G8895" s="2" t="s">
        <v>449</v>
      </c>
      <c r="H8895" s="2" t="s">
        <v>450</v>
      </c>
      <c r="I8895" s="2" t="s">
        <v>26</v>
      </c>
      <c r="J8895" s="2" t="s">
        <v>27</v>
      </c>
      <c r="K8895" s="2" t="s">
        <v>8996</v>
      </c>
      <c r="L8895" s="2" t="s">
        <v>104</v>
      </c>
      <c r="M8895" s="1">
        <v>77590</v>
      </c>
      <c r="N8895" s="2" t="s">
        <v>105</v>
      </c>
      <c r="O8895" s="2" t="s">
        <v>4429</v>
      </c>
      <c r="P8895" s="2" t="s">
        <v>32</v>
      </c>
      <c r="Q8895" s="2" t="s">
        <v>56</v>
      </c>
      <c r="R8895" s="2" t="s">
        <v>4430</v>
      </c>
      <c r="S8895" s="1">
        <v>489.23</v>
      </c>
      <c r="T8895" s="1">
        <v>2</v>
      </c>
      <c r="U8895" s="1">
        <v>0.3</v>
      </c>
      <c r="V8895" s="5">
        <v>41.933999999999997</v>
      </c>
    </row>
    <row r="8896" spans="1:22" ht="15" thickBot="1" x14ac:dyDescent="0.35">
      <c r="A8896" s="4">
        <v>8895</v>
      </c>
      <c r="B8896" s="2" t="s">
        <v>10302</v>
      </c>
      <c r="C8896" s="1">
        <v>2013</v>
      </c>
      <c r="D8896" s="3">
        <v>41502</v>
      </c>
      <c r="E8896" s="3">
        <v>41509</v>
      </c>
      <c r="F8896" s="2" t="s">
        <v>50</v>
      </c>
      <c r="G8896" s="2" t="s">
        <v>1870</v>
      </c>
      <c r="H8896" s="2" t="s">
        <v>1871</v>
      </c>
      <c r="I8896" s="2" t="s">
        <v>26</v>
      </c>
      <c r="J8896" s="2" t="s">
        <v>27</v>
      </c>
      <c r="K8896" s="2" t="s">
        <v>42</v>
      </c>
      <c r="L8896" s="2" t="s">
        <v>43</v>
      </c>
      <c r="M8896" s="1">
        <v>90004</v>
      </c>
      <c r="N8896" s="2" t="s">
        <v>44</v>
      </c>
      <c r="O8896" s="2" t="s">
        <v>2238</v>
      </c>
      <c r="P8896" s="2" t="s">
        <v>32</v>
      </c>
      <c r="Q8896" s="2" t="s">
        <v>65</v>
      </c>
      <c r="R8896" s="2" t="s">
        <v>2239</v>
      </c>
      <c r="S8896" s="1">
        <v>312.02999999999997</v>
      </c>
      <c r="T8896" s="1">
        <v>3</v>
      </c>
      <c r="U8896" s="1">
        <v>0</v>
      </c>
      <c r="V8896" s="5">
        <v>43.684199999999997</v>
      </c>
    </row>
    <row r="8897" spans="1:22" ht="15" thickBot="1" x14ac:dyDescent="0.35">
      <c r="A8897" s="4">
        <v>8896</v>
      </c>
      <c r="B8897" s="2" t="s">
        <v>10302</v>
      </c>
      <c r="C8897" s="1">
        <v>2013</v>
      </c>
      <c r="D8897" s="3">
        <v>41502</v>
      </c>
      <c r="E8897" s="3">
        <v>41509</v>
      </c>
      <c r="F8897" s="2" t="s">
        <v>50</v>
      </c>
      <c r="G8897" s="2" t="s">
        <v>1870</v>
      </c>
      <c r="H8897" s="2" t="s">
        <v>1871</v>
      </c>
      <c r="I8897" s="2" t="s">
        <v>26</v>
      </c>
      <c r="J8897" s="2" t="s">
        <v>27</v>
      </c>
      <c r="K8897" s="2" t="s">
        <v>42</v>
      </c>
      <c r="L8897" s="2" t="s">
        <v>43</v>
      </c>
      <c r="M8897" s="1">
        <v>90004</v>
      </c>
      <c r="N8897" s="2" t="s">
        <v>44</v>
      </c>
      <c r="O8897" s="2" t="s">
        <v>4803</v>
      </c>
      <c r="P8897" s="2" t="s">
        <v>46</v>
      </c>
      <c r="Q8897" s="2" t="s">
        <v>59</v>
      </c>
      <c r="R8897" s="2" t="s">
        <v>4804</v>
      </c>
      <c r="S8897" s="1">
        <v>17.940000000000001</v>
      </c>
      <c r="T8897" s="1">
        <v>3</v>
      </c>
      <c r="U8897" s="1">
        <v>0</v>
      </c>
      <c r="V8897" s="5">
        <v>3.0497999999999998</v>
      </c>
    </row>
    <row r="8898" spans="1:22" ht="15" thickBot="1" x14ac:dyDescent="0.35">
      <c r="A8898" s="4">
        <v>8897</v>
      </c>
      <c r="B8898" s="2" t="s">
        <v>10302</v>
      </c>
      <c r="C8898" s="1">
        <v>2013</v>
      </c>
      <c r="D8898" s="3">
        <v>41502</v>
      </c>
      <c r="E8898" s="3">
        <v>41509</v>
      </c>
      <c r="F8898" s="2" t="s">
        <v>50</v>
      </c>
      <c r="G8898" s="2" t="s">
        <v>1870</v>
      </c>
      <c r="H8898" s="2" t="s">
        <v>1871</v>
      </c>
      <c r="I8898" s="2" t="s">
        <v>26</v>
      </c>
      <c r="J8898" s="2" t="s">
        <v>27</v>
      </c>
      <c r="K8898" s="2" t="s">
        <v>42</v>
      </c>
      <c r="L8898" s="2" t="s">
        <v>43</v>
      </c>
      <c r="M8898" s="1">
        <v>90004</v>
      </c>
      <c r="N8898" s="2" t="s">
        <v>44</v>
      </c>
      <c r="O8898" s="2" t="s">
        <v>1204</v>
      </c>
      <c r="P8898" s="2" t="s">
        <v>71</v>
      </c>
      <c r="Q8898" s="2" t="s">
        <v>72</v>
      </c>
      <c r="R8898" s="2" t="s">
        <v>1205</v>
      </c>
      <c r="S8898" s="1">
        <v>165.6</v>
      </c>
      <c r="T8898" s="1">
        <v>3</v>
      </c>
      <c r="U8898" s="1">
        <v>0.2</v>
      </c>
      <c r="V8898" s="5">
        <v>10.35</v>
      </c>
    </row>
    <row r="8899" spans="1:22" ht="15" thickBot="1" x14ac:dyDescent="0.35">
      <c r="A8899" s="4">
        <v>8898</v>
      </c>
      <c r="B8899" s="2" t="s">
        <v>10302</v>
      </c>
      <c r="C8899" s="1">
        <v>2013</v>
      </c>
      <c r="D8899" s="3">
        <v>41502</v>
      </c>
      <c r="E8899" s="3">
        <v>41509</v>
      </c>
      <c r="F8899" s="2" t="s">
        <v>50</v>
      </c>
      <c r="G8899" s="2" t="s">
        <v>1870</v>
      </c>
      <c r="H8899" s="2" t="s">
        <v>1871</v>
      </c>
      <c r="I8899" s="2" t="s">
        <v>26</v>
      </c>
      <c r="J8899" s="2" t="s">
        <v>27</v>
      </c>
      <c r="K8899" s="2" t="s">
        <v>42</v>
      </c>
      <c r="L8899" s="2" t="s">
        <v>43</v>
      </c>
      <c r="M8899" s="1">
        <v>90004</v>
      </c>
      <c r="N8899" s="2" t="s">
        <v>44</v>
      </c>
      <c r="O8899" s="2" t="s">
        <v>3700</v>
      </c>
      <c r="P8899" s="2" t="s">
        <v>46</v>
      </c>
      <c r="Q8899" s="2" t="s">
        <v>90</v>
      </c>
      <c r="R8899" s="2" t="s">
        <v>3701</v>
      </c>
      <c r="S8899" s="1">
        <v>37.520000000000003</v>
      </c>
      <c r="T8899" s="1">
        <v>4</v>
      </c>
      <c r="U8899" s="1">
        <v>0</v>
      </c>
      <c r="V8899" s="5">
        <v>18.009599999999999</v>
      </c>
    </row>
    <row r="8900" spans="1:22" ht="15" thickBot="1" x14ac:dyDescent="0.35">
      <c r="A8900" s="4">
        <v>8899</v>
      </c>
      <c r="B8900" s="2" t="s">
        <v>10303</v>
      </c>
      <c r="C8900" s="1">
        <v>2012</v>
      </c>
      <c r="D8900" s="3">
        <v>41128</v>
      </c>
      <c r="E8900" s="3">
        <v>41130</v>
      </c>
      <c r="F8900" s="2" t="s">
        <v>23</v>
      </c>
      <c r="G8900" s="2" t="s">
        <v>2612</v>
      </c>
      <c r="H8900" s="2" t="s">
        <v>2613</v>
      </c>
      <c r="I8900" s="2" t="s">
        <v>41</v>
      </c>
      <c r="J8900" s="2" t="s">
        <v>27</v>
      </c>
      <c r="K8900" s="2" t="s">
        <v>318</v>
      </c>
      <c r="L8900" s="2" t="s">
        <v>319</v>
      </c>
      <c r="M8900" s="1">
        <v>22153</v>
      </c>
      <c r="N8900" s="2" t="s">
        <v>30</v>
      </c>
      <c r="O8900" s="2" t="s">
        <v>5816</v>
      </c>
      <c r="P8900" s="2" t="s">
        <v>71</v>
      </c>
      <c r="Q8900" s="2" t="s">
        <v>72</v>
      </c>
      <c r="R8900" s="2" t="s">
        <v>5817</v>
      </c>
      <c r="S8900" s="1">
        <v>494.97</v>
      </c>
      <c r="T8900" s="1">
        <v>3</v>
      </c>
      <c r="U8900" s="1">
        <v>0</v>
      </c>
      <c r="V8900" s="5">
        <v>148.49100000000001</v>
      </c>
    </row>
    <row r="8901" spans="1:22" ht="15" thickBot="1" x14ac:dyDescent="0.35">
      <c r="A8901" s="4">
        <v>8900</v>
      </c>
      <c r="B8901" s="2" t="s">
        <v>10303</v>
      </c>
      <c r="C8901" s="1">
        <v>2012</v>
      </c>
      <c r="D8901" s="3">
        <v>41128</v>
      </c>
      <c r="E8901" s="3">
        <v>41130</v>
      </c>
      <c r="F8901" s="2" t="s">
        <v>23</v>
      </c>
      <c r="G8901" s="2" t="s">
        <v>2612</v>
      </c>
      <c r="H8901" s="2" t="s">
        <v>2613</v>
      </c>
      <c r="I8901" s="2" t="s">
        <v>41</v>
      </c>
      <c r="J8901" s="2" t="s">
        <v>27</v>
      </c>
      <c r="K8901" s="2" t="s">
        <v>318</v>
      </c>
      <c r="L8901" s="2" t="s">
        <v>319</v>
      </c>
      <c r="M8901" s="1">
        <v>22153</v>
      </c>
      <c r="N8901" s="2" t="s">
        <v>30</v>
      </c>
      <c r="O8901" s="2" t="s">
        <v>5542</v>
      </c>
      <c r="P8901" s="2" t="s">
        <v>46</v>
      </c>
      <c r="Q8901" s="2" t="s">
        <v>47</v>
      </c>
      <c r="R8901" s="2" t="s">
        <v>5543</v>
      </c>
      <c r="S8901" s="1">
        <v>25.06</v>
      </c>
      <c r="T8901" s="1">
        <v>2</v>
      </c>
      <c r="U8901" s="1">
        <v>0</v>
      </c>
      <c r="V8901" s="5">
        <v>11.7782</v>
      </c>
    </row>
    <row r="8902" spans="1:22" ht="15" thickBot="1" x14ac:dyDescent="0.35">
      <c r="A8902" s="4">
        <v>8901</v>
      </c>
      <c r="B8902" s="2" t="s">
        <v>10304</v>
      </c>
      <c r="C8902" s="1">
        <v>2013</v>
      </c>
      <c r="D8902" s="3">
        <v>41426</v>
      </c>
      <c r="E8902" s="3">
        <v>41430</v>
      </c>
      <c r="F8902" s="2" t="s">
        <v>50</v>
      </c>
      <c r="G8902" s="2" t="s">
        <v>3723</v>
      </c>
      <c r="H8902" s="2" t="s">
        <v>3724</v>
      </c>
      <c r="I8902" s="2" t="s">
        <v>26</v>
      </c>
      <c r="J8902" s="2" t="s">
        <v>27</v>
      </c>
      <c r="K8902" s="2" t="s">
        <v>357</v>
      </c>
      <c r="L8902" s="2" t="s">
        <v>211</v>
      </c>
      <c r="M8902" s="1">
        <v>62521</v>
      </c>
      <c r="N8902" s="2" t="s">
        <v>105</v>
      </c>
      <c r="O8902" s="2" t="s">
        <v>9796</v>
      </c>
      <c r="P8902" s="2" t="s">
        <v>32</v>
      </c>
      <c r="Q8902" s="2" t="s">
        <v>65</v>
      </c>
      <c r="R8902" s="2" t="s">
        <v>9797</v>
      </c>
      <c r="S8902" s="1">
        <v>32.064</v>
      </c>
      <c r="T8902" s="1">
        <v>3</v>
      </c>
      <c r="U8902" s="1">
        <v>0.6</v>
      </c>
      <c r="V8902" s="5">
        <v>-12.8256</v>
      </c>
    </row>
    <row r="8903" spans="1:22" ht="15" thickBot="1" x14ac:dyDescent="0.35">
      <c r="A8903" s="4">
        <v>8902</v>
      </c>
      <c r="B8903" s="2" t="s">
        <v>10304</v>
      </c>
      <c r="C8903" s="1">
        <v>2013</v>
      </c>
      <c r="D8903" s="3">
        <v>41426</v>
      </c>
      <c r="E8903" s="3">
        <v>41430</v>
      </c>
      <c r="F8903" s="2" t="s">
        <v>50</v>
      </c>
      <c r="G8903" s="2" t="s">
        <v>3723</v>
      </c>
      <c r="H8903" s="2" t="s">
        <v>3724</v>
      </c>
      <c r="I8903" s="2" t="s">
        <v>26</v>
      </c>
      <c r="J8903" s="2" t="s">
        <v>27</v>
      </c>
      <c r="K8903" s="2" t="s">
        <v>357</v>
      </c>
      <c r="L8903" s="2" t="s">
        <v>211</v>
      </c>
      <c r="M8903" s="1">
        <v>62521</v>
      </c>
      <c r="N8903" s="2" t="s">
        <v>105</v>
      </c>
      <c r="O8903" s="2" t="s">
        <v>9708</v>
      </c>
      <c r="P8903" s="2" t="s">
        <v>46</v>
      </c>
      <c r="Q8903" s="2" t="s">
        <v>90</v>
      </c>
      <c r="R8903" s="2" t="s">
        <v>9709</v>
      </c>
      <c r="S8903" s="1">
        <v>18.495999999999999</v>
      </c>
      <c r="T8903" s="1">
        <v>4</v>
      </c>
      <c r="U8903" s="1">
        <v>0.2</v>
      </c>
      <c r="V8903" s="5">
        <v>6.7047999999999996</v>
      </c>
    </row>
    <row r="8904" spans="1:22" ht="15" thickBot="1" x14ac:dyDescent="0.35">
      <c r="A8904" s="4">
        <v>8903</v>
      </c>
      <c r="B8904" s="2" t="s">
        <v>10304</v>
      </c>
      <c r="C8904" s="1">
        <v>2013</v>
      </c>
      <c r="D8904" s="3">
        <v>41426</v>
      </c>
      <c r="E8904" s="3">
        <v>41430</v>
      </c>
      <c r="F8904" s="2" t="s">
        <v>50</v>
      </c>
      <c r="G8904" s="2" t="s">
        <v>3723</v>
      </c>
      <c r="H8904" s="2" t="s">
        <v>3724</v>
      </c>
      <c r="I8904" s="2" t="s">
        <v>26</v>
      </c>
      <c r="J8904" s="2" t="s">
        <v>27</v>
      </c>
      <c r="K8904" s="2" t="s">
        <v>357</v>
      </c>
      <c r="L8904" s="2" t="s">
        <v>211</v>
      </c>
      <c r="M8904" s="1">
        <v>62521</v>
      </c>
      <c r="N8904" s="2" t="s">
        <v>105</v>
      </c>
      <c r="O8904" s="2" t="s">
        <v>6127</v>
      </c>
      <c r="P8904" s="2" t="s">
        <v>32</v>
      </c>
      <c r="Q8904" s="2" t="s">
        <v>36</v>
      </c>
      <c r="R8904" s="2" t="s">
        <v>6128</v>
      </c>
      <c r="S8904" s="1">
        <v>191.07900000000001</v>
      </c>
      <c r="T8904" s="1">
        <v>3</v>
      </c>
      <c r="U8904" s="1">
        <v>0.3</v>
      </c>
      <c r="V8904" s="5">
        <v>-38.215800000000002</v>
      </c>
    </row>
    <row r="8905" spans="1:22" ht="15" thickBot="1" x14ac:dyDescent="0.35">
      <c r="A8905" s="4">
        <v>8904</v>
      </c>
      <c r="B8905" s="2" t="s">
        <v>10304</v>
      </c>
      <c r="C8905" s="1">
        <v>2013</v>
      </c>
      <c r="D8905" s="3">
        <v>41426</v>
      </c>
      <c r="E8905" s="3">
        <v>41430</v>
      </c>
      <c r="F8905" s="2" t="s">
        <v>50</v>
      </c>
      <c r="G8905" s="2" t="s">
        <v>3723</v>
      </c>
      <c r="H8905" s="2" t="s">
        <v>3724</v>
      </c>
      <c r="I8905" s="2" t="s">
        <v>26</v>
      </c>
      <c r="J8905" s="2" t="s">
        <v>27</v>
      </c>
      <c r="K8905" s="2" t="s">
        <v>357</v>
      </c>
      <c r="L8905" s="2" t="s">
        <v>211</v>
      </c>
      <c r="M8905" s="1">
        <v>62521</v>
      </c>
      <c r="N8905" s="2" t="s">
        <v>105</v>
      </c>
      <c r="O8905" s="2" t="s">
        <v>2925</v>
      </c>
      <c r="P8905" s="2" t="s">
        <v>46</v>
      </c>
      <c r="Q8905" s="2" t="s">
        <v>90</v>
      </c>
      <c r="R8905" s="2" t="s">
        <v>2926</v>
      </c>
      <c r="S8905" s="1">
        <v>10.368</v>
      </c>
      <c r="T8905" s="1">
        <v>2</v>
      </c>
      <c r="U8905" s="1">
        <v>0.2</v>
      </c>
      <c r="V8905" s="5">
        <v>3.6288</v>
      </c>
    </row>
    <row r="8906" spans="1:22" ht="15" thickBot="1" x14ac:dyDescent="0.35">
      <c r="A8906" s="4">
        <v>8905</v>
      </c>
      <c r="B8906" s="2" t="s">
        <v>10305</v>
      </c>
      <c r="C8906" s="1">
        <v>2013</v>
      </c>
      <c r="D8906" s="3">
        <v>41457</v>
      </c>
      <c r="E8906" s="3">
        <v>41457</v>
      </c>
      <c r="F8906" s="2" t="s">
        <v>1290</v>
      </c>
      <c r="G8906" s="2" t="s">
        <v>6712</v>
      </c>
      <c r="H8906" s="2" t="s">
        <v>6713</v>
      </c>
      <c r="I8906" s="2" t="s">
        <v>102</v>
      </c>
      <c r="J8906" s="2" t="s">
        <v>27</v>
      </c>
      <c r="K8906" s="2" t="s">
        <v>266</v>
      </c>
      <c r="L8906" s="2" t="s">
        <v>267</v>
      </c>
      <c r="M8906" s="1">
        <v>10009</v>
      </c>
      <c r="N8906" s="2" t="s">
        <v>148</v>
      </c>
      <c r="O8906" s="2" t="s">
        <v>3626</v>
      </c>
      <c r="P8906" s="2" t="s">
        <v>46</v>
      </c>
      <c r="Q8906" s="2" t="s">
        <v>47</v>
      </c>
      <c r="R8906" s="2" t="s">
        <v>3627</v>
      </c>
      <c r="S8906" s="1">
        <v>30.53</v>
      </c>
      <c r="T8906" s="1">
        <v>1</v>
      </c>
      <c r="U8906" s="1">
        <v>0</v>
      </c>
      <c r="V8906" s="5">
        <v>14.043799999999999</v>
      </c>
    </row>
    <row r="8907" spans="1:22" ht="15" thickBot="1" x14ac:dyDescent="0.35">
      <c r="A8907" s="4">
        <v>8906</v>
      </c>
      <c r="B8907" s="2" t="s">
        <v>10305</v>
      </c>
      <c r="C8907" s="1">
        <v>2013</v>
      </c>
      <c r="D8907" s="3">
        <v>41457</v>
      </c>
      <c r="E8907" s="3">
        <v>41457</v>
      </c>
      <c r="F8907" s="2" t="s">
        <v>1290</v>
      </c>
      <c r="G8907" s="2" t="s">
        <v>6712</v>
      </c>
      <c r="H8907" s="2" t="s">
        <v>6713</v>
      </c>
      <c r="I8907" s="2" t="s">
        <v>102</v>
      </c>
      <c r="J8907" s="2" t="s">
        <v>27</v>
      </c>
      <c r="K8907" s="2" t="s">
        <v>266</v>
      </c>
      <c r="L8907" s="2" t="s">
        <v>267</v>
      </c>
      <c r="M8907" s="1">
        <v>10009</v>
      </c>
      <c r="N8907" s="2" t="s">
        <v>148</v>
      </c>
      <c r="O8907" s="2" t="s">
        <v>5720</v>
      </c>
      <c r="P8907" s="2" t="s">
        <v>71</v>
      </c>
      <c r="Q8907" s="2" t="s">
        <v>161</v>
      </c>
      <c r="R8907" s="2" t="s">
        <v>5721</v>
      </c>
      <c r="S8907" s="1">
        <v>30.84</v>
      </c>
      <c r="T8907" s="1">
        <v>3</v>
      </c>
      <c r="U8907" s="1">
        <v>0</v>
      </c>
      <c r="V8907" s="5">
        <v>6.1680000000000001</v>
      </c>
    </row>
    <row r="8908" spans="1:22" ht="15" thickBot="1" x14ac:dyDescent="0.35">
      <c r="A8908" s="4">
        <v>8907</v>
      </c>
      <c r="B8908" s="2" t="s">
        <v>10305</v>
      </c>
      <c r="C8908" s="1">
        <v>2013</v>
      </c>
      <c r="D8908" s="3">
        <v>41457</v>
      </c>
      <c r="E8908" s="3">
        <v>41457</v>
      </c>
      <c r="F8908" s="2" t="s">
        <v>1290</v>
      </c>
      <c r="G8908" s="2" t="s">
        <v>6712</v>
      </c>
      <c r="H8908" s="2" t="s">
        <v>6713</v>
      </c>
      <c r="I8908" s="2" t="s">
        <v>102</v>
      </c>
      <c r="J8908" s="2" t="s">
        <v>27</v>
      </c>
      <c r="K8908" s="2" t="s">
        <v>266</v>
      </c>
      <c r="L8908" s="2" t="s">
        <v>267</v>
      </c>
      <c r="M8908" s="1">
        <v>10009</v>
      </c>
      <c r="N8908" s="2" t="s">
        <v>148</v>
      </c>
      <c r="O8908" s="2" t="s">
        <v>631</v>
      </c>
      <c r="P8908" s="2" t="s">
        <v>46</v>
      </c>
      <c r="Q8908" s="2" t="s">
        <v>90</v>
      </c>
      <c r="R8908" s="2" t="s">
        <v>632</v>
      </c>
      <c r="S8908" s="1">
        <v>75.06</v>
      </c>
      <c r="T8908" s="1">
        <v>9</v>
      </c>
      <c r="U8908" s="1">
        <v>0</v>
      </c>
      <c r="V8908" s="5">
        <v>33.777000000000001</v>
      </c>
    </row>
    <row r="8909" spans="1:22" ht="15" thickBot="1" x14ac:dyDescent="0.35">
      <c r="A8909" s="4">
        <v>8908</v>
      </c>
      <c r="B8909" s="2" t="s">
        <v>10306</v>
      </c>
      <c r="C8909" s="1">
        <v>2013</v>
      </c>
      <c r="D8909" s="3">
        <v>41627</v>
      </c>
      <c r="E8909" s="3">
        <v>41629</v>
      </c>
      <c r="F8909" s="2" t="s">
        <v>188</v>
      </c>
      <c r="G8909" s="2" t="s">
        <v>6155</v>
      </c>
      <c r="H8909" s="2" t="s">
        <v>6156</v>
      </c>
      <c r="I8909" s="2" t="s">
        <v>41</v>
      </c>
      <c r="J8909" s="2" t="s">
        <v>27</v>
      </c>
      <c r="K8909" s="2" t="s">
        <v>127</v>
      </c>
      <c r="L8909" s="2" t="s">
        <v>43</v>
      </c>
      <c r="M8909" s="1">
        <v>94110</v>
      </c>
      <c r="N8909" s="2" t="s">
        <v>44</v>
      </c>
      <c r="O8909" s="2" t="s">
        <v>766</v>
      </c>
      <c r="P8909" s="2" t="s">
        <v>71</v>
      </c>
      <c r="Q8909" s="2" t="s">
        <v>72</v>
      </c>
      <c r="R8909" s="2" t="s">
        <v>767</v>
      </c>
      <c r="S8909" s="1">
        <v>66.975999999999999</v>
      </c>
      <c r="T8909" s="1">
        <v>7</v>
      </c>
      <c r="U8909" s="1">
        <v>0.2</v>
      </c>
      <c r="V8909" s="5">
        <v>6.6976000000000004</v>
      </c>
    </row>
    <row r="8910" spans="1:22" ht="15" thickBot="1" x14ac:dyDescent="0.35">
      <c r="A8910" s="4">
        <v>8909</v>
      </c>
      <c r="B8910" s="2" t="s">
        <v>10307</v>
      </c>
      <c r="C8910" s="1">
        <v>2012</v>
      </c>
      <c r="D8910" s="3">
        <v>40934</v>
      </c>
      <c r="E8910" s="3">
        <v>40940</v>
      </c>
      <c r="F8910" s="2" t="s">
        <v>50</v>
      </c>
      <c r="G8910" s="2" t="s">
        <v>5322</v>
      </c>
      <c r="H8910" s="2" t="s">
        <v>5323</v>
      </c>
      <c r="I8910" s="2" t="s">
        <v>41</v>
      </c>
      <c r="J8910" s="2" t="s">
        <v>27</v>
      </c>
      <c r="K8910" s="2" t="s">
        <v>7966</v>
      </c>
      <c r="L8910" s="2" t="s">
        <v>43</v>
      </c>
      <c r="M8910" s="1">
        <v>92553</v>
      </c>
      <c r="N8910" s="2" t="s">
        <v>44</v>
      </c>
      <c r="O8910" s="2" t="s">
        <v>5180</v>
      </c>
      <c r="P8910" s="2" t="s">
        <v>46</v>
      </c>
      <c r="Q8910" s="2" t="s">
        <v>90</v>
      </c>
      <c r="R8910" s="2" t="s">
        <v>5181</v>
      </c>
      <c r="S8910" s="1">
        <v>182.72</v>
      </c>
      <c r="T8910" s="1">
        <v>8</v>
      </c>
      <c r="U8910" s="1">
        <v>0</v>
      </c>
      <c r="V8910" s="5">
        <v>84.051199999999994</v>
      </c>
    </row>
    <row r="8911" spans="1:22" ht="15" thickBot="1" x14ac:dyDescent="0.35">
      <c r="A8911" s="4">
        <v>8910</v>
      </c>
      <c r="B8911" s="2" t="s">
        <v>10308</v>
      </c>
      <c r="C8911" s="1">
        <v>2014</v>
      </c>
      <c r="D8911" s="3">
        <v>41941</v>
      </c>
      <c r="E8911" s="3">
        <v>41945</v>
      </c>
      <c r="F8911" s="2" t="s">
        <v>50</v>
      </c>
      <c r="G8911" s="2" t="s">
        <v>1674</v>
      </c>
      <c r="H8911" s="2" t="s">
        <v>1675</v>
      </c>
      <c r="I8911" s="2" t="s">
        <v>26</v>
      </c>
      <c r="J8911" s="2" t="s">
        <v>27</v>
      </c>
      <c r="K8911" s="2" t="s">
        <v>4096</v>
      </c>
      <c r="L8911" s="2" t="s">
        <v>1245</v>
      </c>
      <c r="M8911" s="1">
        <v>2149</v>
      </c>
      <c r="N8911" s="2" t="s">
        <v>148</v>
      </c>
      <c r="O8911" s="2" t="s">
        <v>650</v>
      </c>
      <c r="P8911" s="2" t="s">
        <v>46</v>
      </c>
      <c r="Q8911" s="2" t="s">
        <v>47</v>
      </c>
      <c r="R8911" s="2" t="s">
        <v>651</v>
      </c>
      <c r="S8911" s="1">
        <v>21.93</v>
      </c>
      <c r="T8911" s="1">
        <v>3</v>
      </c>
      <c r="U8911" s="1">
        <v>0</v>
      </c>
      <c r="V8911" s="5">
        <v>10.3071</v>
      </c>
    </row>
    <row r="8912" spans="1:22" ht="15" thickBot="1" x14ac:dyDescent="0.35">
      <c r="A8912" s="4">
        <v>8911</v>
      </c>
      <c r="B8912" s="2" t="s">
        <v>10309</v>
      </c>
      <c r="C8912" s="1">
        <v>2014</v>
      </c>
      <c r="D8912" s="3">
        <v>41948</v>
      </c>
      <c r="E8912" s="3">
        <v>41952</v>
      </c>
      <c r="F8912" s="2" t="s">
        <v>50</v>
      </c>
      <c r="G8912" s="2" t="s">
        <v>2052</v>
      </c>
      <c r="H8912" s="2" t="s">
        <v>2053</v>
      </c>
      <c r="I8912" s="2" t="s">
        <v>26</v>
      </c>
      <c r="J8912" s="2" t="s">
        <v>27</v>
      </c>
      <c r="K8912" s="2" t="s">
        <v>6243</v>
      </c>
      <c r="L8912" s="2" t="s">
        <v>335</v>
      </c>
      <c r="M8912" s="1">
        <v>37421</v>
      </c>
      <c r="N8912" s="2" t="s">
        <v>30</v>
      </c>
      <c r="O8912" s="2" t="s">
        <v>1684</v>
      </c>
      <c r="P8912" s="2" t="s">
        <v>71</v>
      </c>
      <c r="Q8912" s="2" t="s">
        <v>161</v>
      </c>
      <c r="R8912" s="2" t="s">
        <v>1685</v>
      </c>
      <c r="S8912" s="1">
        <v>95.975999999999999</v>
      </c>
      <c r="T8912" s="1">
        <v>3</v>
      </c>
      <c r="U8912" s="1">
        <v>0.2</v>
      </c>
      <c r="V8912" s="5">
        <v>15.5961</v>
      </c>
    </row>
    <row r="8913" spans="1:22" ht="15" thickBot="1" x14ac:dyDescent="0.35">
      <c r="A8913" s="4">
        <v>8912</v>
      </c>
      <c r="B8913" s="2" t="s">
        <v>10309</v>
      </c>
      <c r="C8913" s="1">
        <v>2014</v>
      </c>
      <c r="D8913" s="3">
        <v>41948</v>
      </c>
      <c r="E8913" s="3">
        <v>41952</v>
      </c>
      <c r="F8913" s="2" t="s">
        <v>50</v>
      </c>
      <c r="G8913" s="2" t="s">
        <v>2052</v>
      </c>
      <c r="H8913" s="2" t="s">
        <v>2053</v>
      </c>
      <c r="I8913" s="2" t="s">
        <v>26</v>
      </c>
      <c r="J8913" s="2" t="s">
        <v>27</v>
      </c>
      <c r="K8913" s="2" t="s">
        <v>6243</v>
      </c>
      <c r="L8913" s="2" t="s">
        <v>335</v>
      </c>
      <c r="M8913" s="1">
        <v>37421</v>
      </c>
      <c r="N8913" s="2" t="s">
        <v>30</v>
      </c>
      <c r="O8913" s="2" t="s">
        <v>8765</v>
      </c>
      <c r="P8913" s="2" t="s">
        <v>71</v>
      </c>
      <c r="Q8913" s="2" t="s">
        <v>72</v>
      </c>
      <c r="R8913" s="2" t="s">
        <v>8766</v>
      </c>
      <c r="S8913" s="1">
        <v>143.928</v>
      </c>
      <c r="T8913" s="1">
        <v>9</v>
      </c>
      <c r="U8913" s="1">
        <v>0.2</v>
      </c>
      <c r="V8913" s="5">
        <v>-32.383800000000001</v>
      </c>
    </row>
    <row r="8914" spans="1:22" ht="15" thickBot="1" x14ac:dyDescent="0.35">
      <c r="A8914" s="4">
        <v>8913</v>
      </c>
      <c r="B8914" s="2" t="s">
        <v>10309</v>
      </c>
      <c r="C8914" s="1">
        <v>2014</v>
      </c>
      <c r="D8914" s="3">
        <v>41948</v>
      </c>
      <c r="E8914" s="3">
        <v>41952</v>
      </c>
      <c r="F8914" s="2" t="s">
        <v>50</v>
      </c>
      <c r="G8914" s="2" t="s">
        <v>2052</v>
      </c>
      <c r="H8914" s="2" t="s">
        <v>2053</v>
      </c>
      <c r="I8914" s="2" t="s">
        <v>26</v>
      </c>
      <c r="J8914" s="2" t="s">
        <v>27</v>
      </c>
      <c r="K8914" s="2" t="s">
        <v>6243</v>
      </c>
      <c r="L8914" s="2" t="s">
        <v>335</v>
      </c>
      <c r="M8914" s="1">
        <v>37421</v>
      </c>
      <c r="N8914" s="2" t="s">
        <v>30</v>
      </c>
      <c r="O8914" s="2" t="s">
        <v>3877</v>
      </c>
      <c r="P8914" s="2" t="s">
        <v>46</v>
      </c>
      <c r="Q8914" s="2" t="s">
        <v>75</v>
      </c>
      <c r="R8914" s="2" t="s">
        <v>1214</v>
      </c>
      <c r="S8914" s="1">
        <v>3.5640000000000001</v>
      </c>
      <c r="T8914" s="1">
        <v>2</v>
      </c>
      <c r="U8914" s="1">
        <v>0.7</v>
      </c>
      <c r="V8914" s="5">
        <v>-2.97</v>
      </c>
    </row>
    <row r="8915" spans="1:22" ht="15" thickBot="1" x14ac:dyDescent="0.35">
      <c r="A8915" s="4">
        <v>8914</v>
      </c>
      <c r="B8915" s="2" t="s">
        <v>10309</v>
      </c>
      <c r="C8915" s="1">
        <v>2014</v>
      </c>
      <c r="D8915" s="3">
        <v>41948</v>
      </c>
      <c r="E8915" s="3">
        <v>41952</v>
      </c>
      <c r="F8915" s="2" t="s">
        <v>50</v>
      </c>
      <c r="G8915" s="2" t="s">
        <v>2052</v>
      </c>
      <c r="H8915" s="2" t="s">
        <v>2053</v>
      </c>
      <c r="I8915" s="2" t="s">
        <v>26</v>
      </c>
      <c r="J8915" s="2" t="s">
        <v>27</v>
      </c>
      <c r="K8915" s="2" t="s">
        <v>6243</v>
      </c>
      <c r="L8915" s="2" t="s">
        <v>335</v>
      </c>
      <c r="M8915" s="1">
        <v>37421</v>
      </c>
      <c r="N8915" s="2" t="s">
        <v>30</v>
      </c>
      <c r="O8915" s="2" t="s">
        <v>4116</v>
      </c>
      <c r="P8915" s="2" t="s">
        <v>46</v>
      </c>
      <c r="Q8915" s="2" t="s">
        <v>47</v>
      </c>
      <c r="R8915" s="2" t="s">
        <v>4117</v>
      </c>
      <c r="S8915" s="1">
        <v>4.9279999999999999</v>
      </c>
      <c r="T8915" s="1">
        <v>2</v>
      </c>
      <c r="U8915" s="1">
        <v>0.2</v>
      </c>
      <c r="V8915" s="5">
        <v>1.7248000000000001</v>
      </c>
    </row>
    <row r="8916" spans="1:22" ht="15" thickBot="1" x14ac:dyDescent="0.35">
      <c r="A8916" s="4">
        <v>8915</v>
      </c>
      <c r="B8916" s="2" t="s">
        <v>10310</v>
      </c>
      <c r="C8916" s="1">
        <v>2013</v>
      </c>
      <c r="D8916" s="3">
        <v>41404</v>
      </c>
      <c r="E8916" s="3">
        <v>41408</v>
      </c>
      <c r="F8916" s="2" t="s">
        <v>50</v>
      </c>
      <c r="G8916" s="2" t="s">
        <v>481</v>
      </c>
      <c r="H8916" s="2" t="s">
        <v>482</v>
      </c>
      <c r="I8916" s="2" t="s">
        <v>41</v>
      </c>
      <c r="J8916" s="2" t="s">
        <v>27</v>
      </c>
      <c r="K8916" s="2" t="s">
        <v>1237</v>
      </c>
      <c r="L8916" s="2" t="s">
        <v>104</v>
      </c>
      <c r="M8916" s="1">
        <v>78745</v>
      </c>
      <c r="N8916" s="2" t="s">
        <v>105</v>
      </c>
      <c r="O8916" s="2" t="s">
        <v>2011</v>
      </c>
      <c r="P8916" s="2" t="s">
        <v>46</v>
      </c>
      <c r="Q8916" s="2" t="s">
        <v>59</v>
      </c>
      <c r="R8916" s="2" t="s">
        <v>2012</v>
      </c>
      <c r="S8916" s="1">
        <v>856.65599999999995</v>
      </c>
      <c r="T8916" s="1">
        <v>6</v>
      </c>
      <c r="U8916" s="1">
        <v>0.2</v>
      </c>
      <c r="V8916" s="5">
        <v>107.08199999999999</v>
      </c>
    </row>
    <row r="8917" spans="1:22" ht="15" thickBot="1" x14ac:dyDescent="0.35">
      <c r="A8917" s="4">
        <v>8916</v>
      </c>
      <c r="B8917" s="2" t="s">
        <v>10310</v>
      </c>
      <c r="C8917" s="1">
        <v>2013</v>
      </c>
      <c r="D8917" s="3">
        <v>41404</v>
      </c>
      <c r="E8917" s="3">
        <v>41408</v>
      </c>
      <c r="F8917" s="2" t="s">
        <v>50</v>
      </c>
      <c r="G8917" s="2" t="s">
        <v>481</v>
      </c>
      <c r="H8917" s="2" t="s">
        <v>482</v>
      </c>
      <c r="I8917" s="2" t="s">
        <v>41</v>
      </c>
      <c r="J8917" s="2" t="s">
        <v>27</v>
      </c>
      <c r="K8917" s="2" t="s">
        <v>1237</v>
      </c>
      <c r="L8917" s="2" t="s">
        <v>104</v>
      </c>
      <c r="M8917" s="1">
        <v>78745</v>
      </c>
      <c r="N8917" s="2" t="s">
        <v>105</v>
      </c>
      <c r="O8917" s="2" t="s">
        <v>414</v>
      </c>
      <c r="P8917" s="2" t="s">
        <v>46</v>
      </c>
      <c r="Q8917" s="2" t="s">
        <v>75</v>
      </c>
      <c r="R8917" s="2" t="s">
        <v>415</v>
      </c>
      <c r="S8917" s="1">
        <v>13.183999999999999</v>
      </c>
      <c r="T8917" s="1">
        <v>4</v>
      </c>
      <c r="U8917" s="1">
        <v>0.8</v>
      </c>
      <c r="V8917" s="5">
        <v>-20.435199999999998</v>
      </c>
    </row>
    <row r="8918" spans="1:22" ht="15" thickBot="1" x14ac:dyDescent="0.35">
      <c r="A8918" s="4">
        <v>8917</v>
      </c>
      <c r="B8918" s="2" t="s">
        <v>10310</v>
      </c>
      <c r="C8918" s="1">
        <v>2013</v>
      </c>
      <c r="D8918" s="3">
        <v>41404</v>
      </c>
      <c r="E8918" s="3">
        <v>41408</v>
      </c>
      <c r="F8918" s="2" t="s">
        <v>50</v>
      </c>
      <c r="G8918" s="2" t="s">
        <v>481</v>
      </c>
      <c r="H8918" s="2" t="s">
        <v>482</v>
      </c>
      <c r="I8918" s="2" t="s">
        <v>41</v>
      </c>
      <c r="J8918" s="2" t="s">
        <v>27</v>
      </c>
      <c r="K8918" s="2" t="s">
        <v>1237</v>
      </c>
      <c r="L8918" s="2" t="s">
        <v>104</v>
      </c>
      <c r="M8918" s="1">
        <v>78745</v>
      </c>
      <c r="N8918" s="2" t="s">
        <v>105</v>
      </c>
      <c r="O8918" s="2" t="s">
        <v>7918</v>
      </c>
      <c r="P8918" s="2" t="s">
        <v>46</v>
      </c>
      <c r="Q8918" s="2" t="s">
        <v>78</v>
      </c>
      <c r="R8918" s="2" t="s">
        <v>7919</v>
      </c>
      <c r="S8918" s="1">
        <v>48.783999999999999</v>
      </c>
      <c r="T8918" s="1">
        <v>4</v>
      </c>
      <c r="U8918" s="1">
        <v>0.8</v>
      </c>
      <c r="V8918" s="5">
        <v>-131.71680000000001</v>
      </c>
    </row>
    <row r="8919" spans="1:22" ht="15" thickBot="1" x14ac:dyDescent="0.35">
      <c r="A8919" s="4">
        <v>8918</v>
      </c>
      <c r="B8919" s="2" t="s">
        <v>10310</v>
      </c>
      <c r="C8919" s="1">
        <v>2013</v>
      </c>
      <c r="D8919" s="3">
        <v>41404</v>
      </c>
      <c r="E8919" s="3">
        <v>41408</v>
      </c>
      <c r="F8919" s="2" t="s">
        <v>50</v>
      </c>
      <c r="G8919" s="2" t="s">
        <v>481</v>
      </c>
      <c r="H8919" s="2" t="s">
        <v>482</v>
      </c>
      <c r="I8919" s="2" t="s">
        <v>41</v>
      </c>
      <c r="J8919" s="2" t="s">
        <v>27</v>
      </c>
      <c r="K8919" s="2" t="s">
        <v>1237</v>
      </c>
      <c r="L8919" s="2" t="s">
        <v>104</v>
      </c>
      <c r="M8919" s="1">
        <v>78745</v>
      </c>
      <c r="N8919" s="2" t="s">
        <v>105</v>
      </c>
      <c r="O8919" s="2" t="s">
        <v>590</v>
      </c>
      <c r="P8919" s="2" t="s">
        <v>46</v>
      </c>
      <c r="Q8919" s="2" t="s">
        <v>90</v>
      </c>
      <c r="R8919" s="2" t="s">
        <v>591</v>
      </c>
      <c r="S8919" s="1">
        <v>76.64</v>
      </c>
      <c r="T8919" s="1">
        <v>2</v>
      </c>
      <c r="U8919" s="1">
        <v>0.2</v>
      </c>
      <c r="V8919" s="5">
        <v>26.824000000000002</v>
      </c>
    </row>
    <row r="8920" spans="1:22" ht="15" thickBot="1" x14ac:dyDescent="0.35">
      <c r="A8920" s="4">
        <v>8919</v>
      </c>
      <c r="B8920" s="2" t="s">
        <v>10310</v>
      </c>
      <c r="C8920" s="1">
        <v>2013</v>
      </c>
      <c r="D8920" s="3">
        <v>41404</v>
      </c>
      <c r="E8920" s="3">
        <v>41408</v>
      </c>
      <c r="F8920" s="2" t="s">
        <v>50</v>
      </c>
      <c r="G8920" s="2" t="s">
        <v>481</v>
      </c>
      <c r="H8920" s="2" t="s">
        <v>482</v>
      </c>
      <c r="I8920" s="2" t="s">
        <v>41</v>
      </c>
      <c r="J8920" s="2" t="s">
        <v>27</v>
      </c>
      <c r="K8920" s="2" t="s">
        <v>1237</v>
      </c>
      <c r="L8920" s="2" t="s">
        <v>104</v>
      </c>
      <c r="M8920" s="1">
        <v>78745</v>
      </c>
      <c r="N8920" s="2" t="s">
        <v>105</v>
      </c>
      <c r="O8920" s="2" t="s">
        <v>4327</v>
      </c>
      <c r="P8920" s="2" t="s">
        <v>46</v>
      </c>
      <c r="Q8920" s="2" t="s">
        <v>75</v>
      </c>
      <c r="R8920" s="2" t="s">
        <v>4328</v>
      </c>
      <c r="S8920" s="1">
        <v>18.527999999999999</v>
      </c>
      <c r="T8920" s="1">
        <v>6</v>
      </c>
      <c r="U8920" s="1">
        <v>0.8</v>
      </c>
      <c r="V8920" s="5">
        <v>-27.792000000000002</v>
      </c>
    </row>
    <row r="8921" spans="1:22" ht="15" thickBot="1" x14ac:dyDescent="0.35">
      <c r="A8921" s="4">
        <v>8920</v>
      </c>
      <c r="B8921" s="2" t="s">
        <v>10311</v>
      </c>
      <c r="C8921" s="1">
        <v>2011</v>
      </c>
      <c r="D8921" s="3">
        <v>40635</v>
      </c>
      <c r="E8921" s="3">
        <v>40641</v>
      </c>
      <c r="F8921" s="2" t="s">
        <v>50</v>
      </c>
      <c r="G8921" s="2" t="s">
        <v>6637</v>
      </c>
      <c r="H8921" s="2" t="s">
        <v>6638</v>
      </c>
      <c r="I8921" s="2" t="s">
        <v>41</v>
      </c>
      <c r="J8921" s="2" t="s">
        <v>27</v>
      </c>
      <c r="K8921" s="2" t="s">
        <v>2978</v>
      </c>
      <c r="L8921" s="2" t="s">
        <v>319</v>
      </c>
      <c r="M8921" s="1">
        <v>23464</v>
      </c>
      <c r="N8921" s="2" t="s">
        <v>30</v>
      </c>
      <c r="O8921" s="2" t="s">
        <v>8239</v>
      </c>
      <c r="P8921" s="2" t="s">
        <v>32</v>
      </c>
      <c r="Q8921" s="2" t="s">
        <v>65</v>
      </c>
      <c r="R8921" s="2" t="s">
        <v>8240</v>
      </c>
      <c r="S8921" s="1">
        <v>177.68</v>
      </c>
      <c r="T8921" s="1">
        <v>2</v>
      </c>
      <c r="U8921" s="1">
        <v>0</v>
      </c>
      <c r="V8921" s="5">
        <v>46.196800000000003</v>
      </c>
    </row>
    <row r="8922" spans="1:22" ht="15" thickBot="1" x14ac:dyDescent="0.35">
      <c r="A8922" s="4">
        <v>8921</v>
      </c>
      <c r="B8922" s="2" t="s">
        <v>10312</v>
      </c>
      <c r="C8922" s="1">
        <v>2011</v>
      </c>
      <c r="D8922" s="3">
        <v>40661</v>
      </c>
      <c r="E8922" s="3">
        <v>40666</v>
      </c>
      <c r="F8922" s="2" t="s">
        <v>50</v>
      </c>
      <c r="G8922" s="2" t="s">
        <v>878</v>
      </c>
      <c r="H8922" s="2" t="s">
        <v>879</v>
      </c>
      <c r="I8922" s="2" t="s">
        <v>41</v>
      </c>
      <c r="J8922" s="2" t="s">
        <v>27</v>
      </c>
      <c r="K8922" s="2" t="s">
        <v>5571</v>
      </c>
      <c r="L8922" s="2" t="s">
        <v>267</v>
      </c>
      <c r="M8922" s="1">
        <v>14701</v>
      </c>
      <c r="N8922" s="2" t="s">
        <v>148</v>
      </c>
      <c r="O8922" s="2" t="s">
        <v>4415</v>
      </c>
      <c r="P8922" s="2" t="s">
        <v>71</v>
      </c>
      <c r="Q8922" s="2" t="s">
        <v>161</v>
      </c>
      <c r="R8922" s="2" t="s">
        <v>4416</v>
      </c>
      <c r="S8922" s="1">
        <v>159.97999999999999</v>
      </c>
      <c r="T8922" s="1">
        <v>2</v>
      </c>
      <c r="U8922" s="1">
        <v>0</v>
      </c>
      <c r="V8922" s="5">
        <v>57.592799999999997</v>
      </c>
    </row>
    <row r="8923" spans="1:22" ht="15" thickBot="1" x14ac:dyDescent="0.35">
      <c r="A8923" s="4">
        <v>8922</v>
      </c>
      <c r="B8923" s="2" t="s">
        <v>10313</v>
      </c>
      <c r="C8923" s="1">
        <v>2013</v>
      </c>
      <c r="D8923" s="3">
        <v>41552</v>
      </c>
      <c r="E8923" s="3">
        <v>41556</v>
      </c>
      <c r="F8923" s="2" t="s">
        <v>50</v>
      </c>
      <c r="G8923" s="2" t="s">
        <v>6637</v>
      </c>
      <c r="H8923" s="2" t="s">
        <v>6638</v>
      </c>
      <c r="I8923" s="2" t="s">
        <v>41</v>
      </c>
      <c r="J8923" s="2" t="s">
        <v>27</v>
      </c>
      <c r="K8923" s="2" t="s">
        <v>10314</v>
      </c>
      <c r="L8923" s="2" t="s">
        <v>54</v>
      </c>
      <c r="M8923" s="1">
        <v>33134</v>
      </c>
      <c r="N8923" s="2" t="s">
        <v>30</v>
      </c>
      <c r="O8923" s="2" t="s">
        <v>6455</v>
      </c>
      <c r="P8923" s="2" t="s">
        <v>71</v>
      </c>
      <c r="Q8923" s="2" t="s">
        <v>72</v>
      </c>
      <c r="R8923" s="2" t="s">
        <v>6456</v>
      </c>
      <c r="S8923" s="1">
        <v>52.68</v>
      </c>
      <c r="T8923" s="1">
        <v>3</v>
      </c>
      <c r="U8923" s="1">
        <v>0.2</v>
      </c>
      <c r="V8923" s="5">
        <v>19.754999999999999</v>
      </c>
    </row>
    <row r="8924" spans="1:22" ht="15" thickBot="1" x14ac:dyDescent="0.35">
      <c r="A8924" s="4">
        <v>8923</v>
      </c>
      <c r="B8924" s="2" t="s">
        <v>10313</v>
      </c>
      <c r="C8924" s="1">
        <v>2013</v>
      </c>
      <c r="D8924" s="3">
        <v>41552</v>
      </c>
      <c r="E8924" s="3">
        <v>41556</v>
      </c>
      <c r="F8924" s="2" t="s">
        <v>50</v>
      </c>
      <c r="G8924" s="2" t="s">
        <v>6637</v>
      </c>
      <c r="H8924" s="2" t="s">
        <v>6638</v>
      </c>
      <c r="I8924" s="2" t="s">
        <v>41</v>
      </c>
      <c r="J8924" s="2" t="s">
        <v>27</v>
      </c>
      <c r="K8924" s="2" t="s">
        <v>10314</v>
      </c>
      <c r="L8924" s="2" t="s">
        <v>54</v>
      </c>
      <c r="M8924" s="1">
        <v>33134</v>
      </c>
      <c r="N8924" s="2" t="s">
        <v>30</v>
      </c>
      <c r="O8924" s="2" t="s">
        <v>2989</v>
      </c>
      <c r="P8924" s="2" t="s">
        <v>32</v>
      </c>
      <c r="Q8924" s="2" t="s">
        <v>65</v>
      </c>
      <c r="R8924" s="2" t="s">
        <v>2990</v>
      </c>
      <c r="S8924" s="1">
        <v>11.568</v>
      </c>
      <c r="T8924" s="1">
        <v>3</v>
      </c>
      <c r="U8924" s="1">
        <v>0.2</v>
      </c>
      <c r="V8924" s="5">
        <v>2.6027999999999998</v>
      </c>
    </row>
    <row r="8925" spans="1:22" ht="15" thickBot="1" x14ac:dyDescent="0.35">
      <c r="A8925" s="4">
        <v>8924</v>
      </c>
      <c r="B8925" s="2" t="s">
        <v>10315</v>
      </c>
      <c r="C8925" s="1">
        <v>2014</v>
      </c>
      <c r="D8925" s="3">
        <v>41802</v>
      </c>
      <c r="E8925" s="3">
        <v>41808</v>
      </c>
      <c r="F8925" s="2" t="s">
        <v>50</v>
      </c>
      <c r="G8925" s="2" t="s">
        <v>1974</v>
      </c>
      <c r="H8925" s="2" t="s">
        <v>1975</v>
      </c>
      <c r="I8925" s="2" t="s">
        <v>26</v>
      </c>
      <c r="J8925" s="2" t="s">
        <v>27</v>
      </c>
      <c r="K8925" s="2" t="s">
        <v>6678</v>
      </c>
      <c r="L8925" s="2" t="s">
        <v>88</v>
      </c>
      <c r="M8925" s="1">
        <v>28601</v>
      </c>
      <c r="N8925" s="2" t="s">
        <v>30</v>
      </c>
      <c r="O8925" s="2" t="s">
        <v>177</v>
      </c>
      <c r="P8925" s="2" t="s">
        <v>46</v>
      </c>
      <c r="Q8925" s="2" t="s">
        <v>75</v>
      </c>
      <c r="R8925" s="2" t="s">
        <v>178</v>
      </c>
      <c r="S8925" s="1">
        <v>4.5720000000000001</v>
      </c>
      <c r="T8925" s="1">
        <v>4</v>
      </c>
      <c r="U8925" s="1">
        <v>0.7</v>
      </c>
      <c r="V8925" s="5">
        <v>-3.81</v>
      </c>
    </row>
    <row r="8926" spans="1:22" ht="15" thickBot="1" x14ac:dyDescent="0.35">
      <c r="A8926" s="4">
        <v>8925</v>
      </c>
      <c r="B8926" s="2" t="s">
        <v>10316</v>
      </c>
      <c r="C8926" s="1">
        <v>2013</v>
      </c>
      <c r="D8926" s="3">
        <v>41304</v>
      </c>
      <c r="E8926" s="3">
        <v>41308</v>
      </c>
      <c r="F8926" s="2" t="s">
        <v>50</v>
      </c>
      <c r="G8926" s="2" t="s">
        <v>5878</v>
      </c>
      <c r="H8926" s="2" t="s">
        <v>5879</v>
      </c>
      <c r="I8926" s="2" t="s">
        <v>26</v>
      </c>
      <c r="J8926" s="2" t="s">
        <v>27</v>
      </c>
      <c r="K8926" s="2" t="s">
        <v>3101</v>
      </c>
      <c r="L8926" s="2" t="s">
        <v>211</v>
      </c>
      <c r="M8926" s="1">
        <v>61107</v>
      </c>
      <c r="N8926" s="2" t="s">
        <v>105</v>
      </c>
      <c r="O8926" s="2" t="s">
        <v>10317</v>
      </c>
      <c r="P8926" s="2" t="s">
        <v>71</v>
      </c>
      <c r="Q8926" s="2" t="s">
        <v>72</v>
      </c>
      <c r="R8926" s="2" t="s">
        <v>10318</v>
      </c>
      <c r="S8926" s="1">
        <v>1439.9680000000001</v>
      </c>
      <c r="T8926" s="1">
        <v>4</v>
      </c>
      <c r="U8926" s="1">
        <v>0.2</v>
      </c>
      <c r="V8926" s="5">
        <v>143.99680000000001</v>
      </c>
    </row>
    <row r="8927" spans="1:22" ht="15" thickBot="1" x14ac:dyDescent="0.35">
      <c r="A8927" s="4">
        <v>8926</v>
      </c>
      <c r="B8927" s="2" t="s">
        <v>10316</v>
      </c>
      <c r="C8927" s="1">
        <v>2013</v>
      </c>
      <c r="D8927" s="3">
        <v>41304</v>
      </c>
      <c r="E8927" s="3">
        <v>41308</v>
      </c>
      <c r="F8927" s="2" t="s">
        <v>50</v>
      </c>
      <c r="G8927" s="2" t="s">
        <v>5878</v>
      </c>
      <c r="H8927" s="2" t="s">
        <v>5879</v>
      </c>
      <c r="I8927" s="2" t="s">
        <v>26</v>
      </c>
      <c r="J8927" s="2" t="s">
        <v>27</v>
      </c>
      <c r="K8927" s="2" t="s">
        <v>3101</v>
      </c>
      <c r="L8927" s="2" t="s">
        <v>211</v>
      </c>
      <c r="M8927" s="1">
        <v>61107</v>
      </c>
      <c r="N8927" s="2" t="s">
        <v>105</v>
      </c>
      <c r="O8927" s="2" t="s">
        <v>2391</v>
      </c>
      <c r="P8927" s="2" t="s">
        <v>46</v>
      </c>
      <c r="Q8927" s="2" t="s">
        <v>75</v>
      </c>
      <c r="R8927" s="2" t="s">
        <v>2392</v>
      </c>
      <c r="S8927" s="1">
        <v>1.728</v>
      </c>
      <c r="T8927" s="1">
        <v>3</v>
      </c>
      <c r="U8927" s="1">
        <v>0.8</v>
      </c>
      <c r="V8927" s="5">
        <v>-2.6783999999999999</v>
      </c>
    </row>
    <row r="8928" spans="1:22" ht="15" thickBot="1" x14ac:dyDescent="0.35">
      <c r="A8928" s="4">
        <v>8927</v>
      </c>
      <c r="B8928" s="2" t="s">
        <v>10316</v>
      </c>
      <c r="C8928" s="1">
        <v>2013</v>
      </c>
      <c r="D8928" s="3">
        <v>41304</v>
      </c>
      <c r="E8928" s="3">
        <v>41308</v>
      </c>
      <c r="F8928" s="2" t="s">
        <v>50</v>
      </c>
      <c r="G8928" s="2" t="s">
        <v>5878</v>
      </c>
      <c r="H8928" s="2" t="s">
        <v>5879</v>
      </c>
      <c r="I8928" s="2" t="s">
        <v>26</v>
      </c>
      <c r="J8928" s="2" t="s">
        <v>27</v>
      </c>
      <c r="K8928" s="2" t="s">
        <v>3101</v>
      </c>
      <c r="L8928" s="2" t="s">
        <v>211</v>
      </c>
      <c r="M8928" s="1">
        <v>61107</v>
      </c>
      <c r="N8928" s="2" t="s">
        <v>105</v>
      </c>
      <c r="O8928" s="2" t="s">
        <v>1896</v>
      </c>
      <c r="P8928" s="2" t="s">
        <v>32</v>
      </c>
      <c r="Q8928" s="2" t="s">
        <v>56</v>
      </c>
      <c r="R8928" s="2" t="s">
        <v>1897</v>
      </c>
      <c r="S8928" s="1">
        <v>626.1</v>
      </c>
      <c r="T8928" s="1">
        <v>3</v>
      </c>
      <c r="U8928" s="1">
        <v>0.5</v>
      </c>
      <c r="V8928" s="5">
        <v>-538.44600000000003</v>
      </c>
    </row>
    <row r="8929" spans="1:22" ht="15" thickBot="1" x14ac:dyDescent="0.35">
      <c r="A8929" s="4">
        <v>8928</v>
      </c>
      <c r="B8929" s="2" t="s">
        <v>10319</v>
      </c>
      <c r="C8929" s="1">
        <v>2012</v>
      </c>
      <c r="D8929" s="3">
        <v>41179</v>
      </c>
      <c r="E8929" s="3">
        <v>41181</v>
      </c>
      <c r="F8929" s="2" t="s">
        <v>23</v>
      </c>
      <c r="G8929" s="2" t="s">
        <v>1396</v>
      </c>
      <c r="H8929" s="2" t="s">
        <v>1397</v>
      </c>
      <c r="I8929" s="2" t="s">
        <v>41</v>
      </c>
      <c r="J8929" s="2" t="s">
        <v>27</v>
      </c>
      <c r="K8929" s="2" t="s">
        <v>95</v>
      </c>
      <c r="L8929" s="2" t="s">
        <v>96</v>
      </c>
      <c r="M8929" s="1">
        <v>98103</v>
      </c>
      <c r="N8929" s="2" t="s">
        <v>44</v>
      </c>
      <c r="O8929" s="2" t="s">
        <v>4669</v>
      </c>
      <c r="P8929" s="2" t="s">
        <v>46</v>
      </c>
      <c r="Q8929" s="2" t="s">
        <v>68</v>
      </c>
      <c r="R8929" s="2" t="s">
        <v>4670</v>
      </c>
      <c r="S8929" s="1">
        <v>99.2</v>
      </c>
      <c r="T8929" s="1">
        <v>5</v>
      </c>
      <c r="U8929" s="1">
        <v>0</v>
      </c>
      <c r="V8929" s="5">
        <v>25.792000000000002</v>
      </c>
    </row>
    <row r="8930" spans="1:22" ht="15" thickBot="1" x14ac:dyDescent="0.35">
      <c r="A8930" s="4">
        <v>8929</v>
      </c>
      <c r="B8930" s="2" t="s">
        <v>10320</v>
      </c>
      <c r="C8930" s="1">
        <v>2012</v>
      </c>
      <c r="D8930" s="3">
        <v>41012</v>
      </c>
      <c r="E8930" s="3">
        <v>41016</v>
      </c>
      <c r="F8930" s="2" t="s">
        <v>50</v>
      </c>
      <c r="G8930" s="2" t="s">
        <v>1918</v>
      </c>
      <c r="H8930" s="2" t="s">
        <v>1919</v>
      </c>
      <c r="I8930" s="2" t="s">
        <v>26</v>
      </c>
      <c r="J8930" s="2" t="s">
        <v>27</v>
      </c>
      <c r="K8930" s="2" t="s">
        <v>1681</v>
      </c>
      <c r="L8930" s="2" t="s">
        <v>104</v>
      </c>
      <c r="M8930" s="1">
        <v>77340</v>
      </c>
      <c r="N8930" s="2" t="s">
        <v>105</v>
      </c>
      <c r="O8930" s="2" t="s">
        <v>2186</v>
      </c>
      <c r="P8930" s="2" t="s">
        <v>32</v>
      </c>
      <c r="Q8930" s="2" t="s">
        <v>56</v>
      </c>
      <c r="R8930" s="2" t="s">
        <v>2187</v>
      </c>
      <c r="S8930" s="1">
        <v>609.98</v>
      </c>
      <c r="T8930" s="1">
        <v>4</v>
      </c>
      <c r="U8930" s="1">
        <v>0.3</v>
      </c>
      <c r="V8930" s="5">
        <v>-113.282</v>
      </c>
    </row>
    <row r="8931" spans="1:22" ht="15" thickBot="1" x14ac:dyDescent="0.35">
      <c r="A8931" s="4">
        <v>8930</v>
      </c>
      <c r="B8931" s="2" t="s">
        <v>10320</v>
      </c>
      <c r="C8931" s="1">
        <v>2012</v>
      </c>
      <c r="D8931" s="3">
        <v>41012</v>
      </c>
      <c r="E8931" s="3">
        <v>41016</v>
      </c>
      <c r="F8931" s="2" t="s">
        <v>50</v>
      </c>
      <c r="G8931" s="2" t="s">
        <v>1918</v>
      </c>
      <c r="H8931" s="2" t="s">
        <v>1919</v>
      </c>
      <c r="I8931" s="2" t="s">
        <v>26</v>
      </c>
      <c r="J8931" s="2" t="s">
        <v>27</v>
      </c>
      <c r="K8931" s="2" t="s">
        <v>1681</v>
      </c>
      <c r="L8931" s="2" t="s">
        <v>104</v>
      </c>
      <c r="M8931" s="1">
        <v>77340</v>
      </c>
      <c r="N8931" s="2" t="s">
        <v>105</v>
      </c>
      <c r="O8931" s="2" t="s">
        <v>3919</v>
      </c>
      <c r="P8931" s="2" t="s">
        <v>32</v>
      </c>
      <c r="Q8931" s="2" t="s">
        <v>56</v>
      </c>
      <c r="R8931" s="2" t="s">
        <v>3920</v>
      </c>
      <c r="S8931" s="1">
        <v>211.37200000000001</v>
      </c>
      <c r="T8931" s="1">
        <v>2</v>
      </c>
      <c r="U8931" s="1">
        <v>0.3</v>
      </c>
      <c r="V8931" s="5">
        <v>-45.293999999999997</v>
      </c>
    </row>
    <row r="8932" spans="1:22" ht="15" thickBot="1" x14ac:dyDescent="0.35">
      <c r="A8932" s="4">
        <v>8931</v>
      </c>
      <c r="B8932" s="2" t="s">
        <v>10320</v>
      </c>
      <c r="C8932" s="1">
        <v>2012</v>
      </c>
      <c r="D8932" s="3">
        <v>41012</v>
      </c>
      <c r="E8932" s="3">
        <v>41016</v>
      </c>
      <c r="F8932" s="2" t="s">
        <v>50</v>
      </c>
      <c r="G8932" s="2" t="s">
        <v>1918</v>
      </c>
      <c r="H8932" s="2" t="s">
        <v>1919</v>
      </c>
      <c r="I8932" s="2" t="s">
        <v>26</v>
      </c>
      <c r="J8932" s="2" t="s">
        <v>27</v>
      </c>
      <c r="K8932" s="2" t="s">
        <v>1681</v>
      </c>
      <c r="L8932" s="2" t="s">
        <v>104</v>
      </c>
      <c r="M8932" s="1">
        <v>77340</v>
      </c>
      <c r="N8932" s="2" t="s">
        <v>105</v>
      </c>
      <c r="O8932" s="2" t="s">
        <v>3266</v>
      </c>
      <c r="P8932" s="2" t="s">
        <v>71</v>
      </c>
      <c r="Q8932" s="2" t="s">
        <v>72</v>
      </c>
      <c r="R8932" s="2" t="s">
        <v>3267</v>
      </c>
      <c r="S8932" s="1">
        <v>239.976</v>
      </c>
      <c r="T8932" s="1">
        <v>3</v>
      </c>
      <c r="U8932" s="1">
        <v>0.2</v>
      </c>
      <c r="V8932" s="5">
        <v>17.998200000000001</v>
      </c>
    </row>
    <row r="8933" spans="1:22" ht="15" thickBot="1" x14ac:dyDescent="0.35">
      <c r="A8933" s="4">
        <v>8932</v>
      </c>
      <c r="B8933" s="2" t="s">
        <v>10321</v>
      </c>
      <c r="C8933" s="1">
        <v>2014</v>
      </c>
      <c r="D8933" s="3">
        <v>41992</v>
      </c>
      <c r="E8933" s="3">
        <v>41998</v>
      </c>
      <c r="F8933" s="2" t="s">
        <v>50</v>
      </c>
      <c r="G8933" s="2" t="s">
        <v>9873</v>
      </c>
      <c r="H8933" s="2" t="s">
        <v>9874</v>
      </c>
      <c r="I8933" s="2" t="s">
        <v>41</v>
      </c>
      <c r="J8933" s="2" t="s">
        <v>27</v>
      </c>
      <c r="K8933" s="2" t="s">
        <v>2548</v>
      </c>
      <c r="L8933" s="2" t="s">
        <v>114</v>
      </c>
      <c r="M8933" s="1">
        <v>53209</v>
      </c>
      <c r="N8933" s="2" t="s">
        <v>105</v>
      </c>
      <c r="O8933" s="2" t="s">
        <v>9112</v>
      </c>
      <c r="P8933" s="2" t="s">
        <v>32</v>
      </c>
      <c r="Q8933" s="2" t="s">
        <v>65</v>
      </c>
      <c r="R8933" s="2" t="s">
        <v>9113</v>
      </c>
      <c r="S8933" s="1">
        <v>99.95</v>
      </c>
      <c r="T8933" s="1">
        <v>5</v>
      </c>
      <c r="U8933" s="1">
        <v>0</v>
      </c>
      <c r="V8933" s="5">
        <v>22.988499999999998</v>
      </c>
    </row>
    <row r="8934" spans="1:22" ht="15" thickBot="1" x14ac:dyDescent="0.35">
      <c r="A8934" s="4">
        <v>8933</v>
      </c>
      <c r="B8934" s="2" t="s">
        <v>10321</v>
      </c>
      <c r="C8934" s="1">
        <v>2014</v>
      </c>
      <c r="D8934" s="3">
        <v>41992</v>
      </c>
      <c r="E8934" s="3">
        <v>41998</v>
      </c>
      <c r="F8934" s="2" t="s">
        <v>50</v>
      </c>
      <c r="G8934" s="2" t="s">
        <v>9873</v>
      </c>
      <c r="H8934" s="2" t="s">
        <v>9874</v>
      </c>
      <c r="I8934" s="2" t="s">
        <v>41</v>
      </c>
      <c r="J8934" s="2" t="s">
        <v>27</v>
      </c>
      <c r="K8934" s="2" t="s">
        <v>2548</v>
      </c>
      <c r="L8934" s="2" t="s">
        <v>114</v>
      </c>
      <c r="M8934" s="1">
        <v>53209</v>
      </c>
      <c r="N8934" s="2" t="s">
        <v>105</v>
      </c>
      <c r="O8934" s="2" t="s">
        <v>7036</v>
      </c>
      <c r="P8934" s="2" t="s">
        <v>71</v>
      </c>
      <c r="Q8934" s="2" t="s">
        <v>161</v>
      </c>
      <c r="R8934" s="2" t="s">
        <v>7037</v>
      </c>
      <c r="S8934" s="1">
        <v>29.34</v>
      </c>
      <c r="T8934" s="1">
        <v>3</v>
      </c>
      <c r="U8934" s="1">
        <v>0</v>
      </c>
      <c r="V8934" s="5">
        <v>10.8558</v>
      </c>
    </row>
    <row r="8935" spans="1:22" ht="15" thickBot="1" x14ac:dyDescent="0.35">
      <c r="A8935" s="4">
        <v>8934</v>
      </c>
      <c r="B8935" s="2" t="s">
        <v>10322</v>
      </c>
      <c r="C8935" s="1">
        <v>2013</v>
      </c>
      <c r="D8935" s="3">
        <v>41348</v>
      </c>
      <c r="E8935" s="3">
        <v>41353</v>
      </c>
      <c r="F8935" s="2" t="s">
        <v>50</v>
      </c>
      <c r="G8935" s="2" t="s">
        <v>2167</v>
      </c>
      <c r="H8935" s="2" t="s">
        <v>2168</v>
      </c>
      <c r="I8935" s="2" t="s">
        <v>41</v>
      </c>
      <c r="J8935" s="2" t="s">
        <v>27</v>
      </c>
      <c r="K8935" s="2" t="s">
        <v>1844</v>
      </c>
      <c r="L8935" s="2" t="s">
        <v>114</v>
      </c>
      <c r="M8935" s="1">
        <v>54302</v>
      </c>
      <c r="N8935" s="2" t="s">
        <v>105</v>
      </c>
      <c r="O8935" s="2" t="s">
        <v>3505</v>
      </c>
      <c r="P8935" s="2" t="s">
        <v>32</v>
      </c>
      <c r="Q8935" s="2" t="s">
        <v>65</v>
      </c>
      <c r="R8935" s="2" t="s">
        <v>3506</v>
      </c>
      <c r="S8935" s="1">
        <v>16.739999999999998</v>
      </c>
      <c r="T8935" s="1">
        <v>2</v>
      </c>
      <c r="U8935" s="1">
        <v>0</v>
      </c>
      <c r="V8935" s="5">
        <v>4.3524000000000003</v>
      </c>
    </row>
    <row r="8936" spans="1:22" ht="15" thickBot="1" x14ac:dyDescent="0.35">
      <c r="A8936" s="4">
        <v>8935</v>
      </c>
      <c r="B8936" s="2" t="s">
        <v>10323</v>
      </c>
      <c r="C8936" s="1">
        <v>2014</v>
      </c>
      <c r="D8936" s="3">
        <v>41879</v>
      </c>
      <c r="E8936" s="3">
        <v>41879</v>
      </c>
      <c r="F8936" s="2" t="s">
        <v>1290</v>
      </c>
      <c r="G8936" s="2" t="s">
        <v>1131</v>
      </c>
      <c r="H8936" s="2" t="s">
        <v>1132</v>
      </c>
      <c r="I8936" s="2" t="s">
        <v>41</v>
      </c>
      <c r="J8936" s="2" t="s">
        <v>27</v>
      </c>
      <c r="K8936" s="2" t="s">
        <v>146</v>
      </c>
      <c r="L8936" s="2" t="s">
        <v>147</v>
      </c>
      <c r="M8936" s="1">
        <v>19120</v>
      </c>
      <c r="N8936" s="2" t="s">
        <v>148</v>
      </c>
      <c r="O8936" s="2" t="s">
        <v>4635</v>
      </c>
      <c r="P8936" s="2" t="s">
        <v>46</v>
      </c>
      <c r="Q8936" s="2" t="s">
        <v>90</v>
      </c>
      <c r="R8936" s="2" t="s">
        <v>4636</v>
      </c>
      <c r="S8936" s="1">
        <v>12.672000000000001</v>
      </c>
      <c r="T8936" s="1">
        <v>3</v>
      </c>
      <c r="U8936" s="1">
        <v>0.2</v>
      </c>
      <c r="V8936" s="5">
        <v>3.96</v>
      </c>
    </row>
    <row r="8937" spans="1:22" ht="15" thickBot="1" x14ac:dyDescent="0.35">
      <c r="A8937" s="4">
        <v>8936</v>
      </c>
      <c r="B8937" s="2" t="s">
        <v>10323</v>
      </c>
      <c r="C8937" s="1">
        <v>2014</v>
      </c>
      <c r="D8937" s="3">
        <v>41879</v>
      </c>
      <c r="E8937" s="3">
        <v>41879</v>
      </c>
      <c r="F8937" s="2" t="s">
        <v>1290</v>
      </c>
      <c r="G8937" s="2" t="s">
        <v>1131</v>
      </c>
      <c r="H8937" s="2" t="s">
        <v>1132</v>
      </c>
      <c r="I8937" s="2" t="s">
        <v>41</v>
      </c>
      <c r="J8937" s="2" t="s">
        <v>27</v>
      </c>
      <c r="K8937" s="2" t="s">
        <v>146</v>
      </c>
      <c r="L8937" s="2" t="s">
        <v>147</v>
      </c>
      <c r="M8937" s="1">
        <v>19120</v>
      </c>
      <c r="N8937" s="2" t="s">
        <v>148</v>
      </c>
      <c r="O8937" s="2" t="s">
        <v>1180</v>
      </c>
      <c r="P8937" s="2" t="s">
        <v>71</v>
      </c>
      <c r="Q8937" s="2" t="s">
        <v>161</v>
      </c>
      <c r="R8937" s="2" t="s">
        <v>1181</v>
      </c>
      <c r="S8937" s="1">
        <v>1119.8879999999999</v>
      </c>
      <c r="T8937" s="1">
        <v>14</v>
      </c>
      <c r="U8937" s="1">
        <v>0.2</v>
      </c>
      <c r="V8937" s="5">
        <v>209.97900000000001</v>
      </c>
    </row>
    <row r="8938" spans="1:22" ht="15" thickBot="1" x14ac:dyDescent="0.35">
      <c r="A8938" s="4">
        <v>8937</v>
      </c>
      <c r="B8938" s="2" t="s">
        <v>10324</v>
      </c>
      <c r="C8938" s="1">
        <v>2012</v>
      </c>
      <c r="D8938" s="3">
        <v>41260</v>
      </c>
      <c r="E8938" s="3">
        <v>41262</v>
      </c>
      <c r="F8938" s="2" t="s">
        <v>23</v>
      </c>
      <c r="G8938" s="2" t="s">
        <v>387</v>
      </c>
      <c r="H8938" s="2" t="s">
        <v>388</v>
      </c>
      <c r="I8938" s="2" t="s">
        <v>26</v>
      </c>
      <c r="J8938" s="2" t="s">
        <v>27</v>
      </c>
      <c r="K8938" s="2" t="s">
        <v>42</v>
      </c>
      <c r="L8938" s="2" t="s">
        <v>43</v>
      </c>
      <c r="M8938" s="1">
        <v>90008</v>
      </c>
      <c r="N8938" s="2" t="s">
        <v>44</v>
      </c>
      <c r="O8938" s="2" t="s">
        <v>3471</v>
      </c>
      <c r="P8938" s="2" t="s">
        <v>46</v>
      </c>
      <c r="Q8938" s="2" t="s">
        <v>68</v>
      </c>
      <c r="R8938" s="2" t="s">
        <v>3472</v>
      </c>
      <c r="S8938" s="1">
        <v>204.85</v>
      </c>
      <c r="T8938" s="1">
        <v>5</v>
      </c>
      <c r="U8938" s="1">
        <v>0</v>
      </c>
      <c r="V8938" s="5">
        <v>53.261000000000003</v>
      </c>
    </row>
    <row r="8939" spans="1:22" ht="15" thickBot="1" x14ac:dyDescent="0.35">
      <c r="A8939" s="4">
        <v>8938</v>
      </c>
      <c r="B8939" s="2" t="s">
        <v>10324</v>
      </c>
      <c r="C8939" s="1">
        <v>2012</v>
      </c>
      <c r="D8939" s="3">
        <v>41260</v>
      </c>
      <c r="E8939" s="3">
        <v>41262</v>
      </c>
      <c r="F8939" s="2" t="s">
        <v>23</v>
      </c>
      <c r="G8939" s="2" t="s">
        <v>387</v>
      </c>
      <c r="H8939" s="2" t="s">
        <v>388</v>
      </c>
      <c r="I8939" s="2" t="s">
        <v>26</v>
      </c>
      <c r="J8939" s="2" t="s">
        <v>27</v>
      </c>
      <c r="K8939" s="2" t="s">
        <v>42</v>
      </c>
      <c r="L8939" s="2" t="s">
        <v>43</v>
      </c>
      <c r="M8939" s="1">
        <v>90008</v>
      </c>
      <c r="N8939" s="2" t="s">
        <v>44</v>
      </c>
      <c r="O8939" s="2" t="s">
        <v>6347</v>
      </c>
      <c r="P8939" s="2" t="s">
        <v>71</v>
      </c>
      <c r="Q8939" s="2" t="s">
        <v>72</v>
      </c>
      <c r="R8939" s="2" t="s">
        <v>6348</v>
      </c>
      <c r="S8939" s="1">
        <v>135.98400000000001</v>
      </c>
      <c r="T8939" s="1">
        <v>2</v>
      </c>
      <c r="U8939" s="1">
        <v>0.2</v>
      </c>
      <c r="V8939" s="5">
        <v>16.998000000000001</v>
      </c>
    </row>
    <row r="8940" spans="1:22" ht="15" thickBot="1" x14ac:dyDescent="0.35">
      <c r="A8940" s="4">
        <v>8939</v>
      </c>
      <c r="B8940" s="2" t="s">
        <v>10324</v>
      </c>
      <c r="C8940" s="1">
        <v>2012</v>
      </c>
      <c r="D8940" s="3">
        <v>41260</v>
      </c>
      <c r="E8940" s="3">
        <v>41262</v>
      </c>
      <c r="F8940" s="2" t="s">
        <v>23</v>
      </c>
      <c r="G8940" s="2" t="s">
        <v>387</v>
      </c>
      <c r="H8940" s="2" t="s">
        <v>388</v>
      </c>
      <c r="I8940" s="2" t="s">
        <v>26</v>
      </c>
      <c r="J8940" s="2" t="s">
        <v>27</v>
      </c>
      <c r="K8940" s="2" t="s">
        <v>42</v>
      </c>
      <c r="L8940" s="2" t="s">
        <v>43</v>
      </c>
      <c r="M8940" s="1">
        <v>90008</v>
      </c>
      <c r="N8940" s="2" t="s">
        <v>44</v>
      </c>
      <c r="O8940" s="2" t="s">
        <v>723</v>
      </c>
      <c r="P8940" s="2" t="s">
        <v>46</v>
      </c>
      <c r="Q8940" s="2" t="s">
        <v>68</v>
      </c>
      <c r="R8940" s="2" t="s">
        <v>724</v>
      </c>
      <c r="S8940" s="1">
        <v>16.399999999999999</v>
      </c>
      <c r="T8940" s="1">
        <v>5</v>
      </c>
      <c r="U8940" s="1">
        <v>0</v>
      </c>
      <c r="V8940" s="5">
        <v>7.0519999999999996</v>
      </c>
    </row>
    <row r="8941" spans="1:22" ht="15" thickBot="1" x14ac:dyDescent="0.35">
      <c r="A8941" s="4">
        <v>8940</v>
      </c>
      <c r="B8941" s="2" t="s">
        <v>10324</v>
      </c>
      <c r="C8941" s="1">
        <v>2012</v>
      </c>
      <c r="D8941" s="3">
        <v>41260</v>
      </c>
      <c r="E8941" s="3">
        <v>41262</v>
      </c>
      <c r="F8941" s="2" t="s">
        <v>23</v>
      </c>
      <c r="G8941" s="2" t="s">
        <v>387</v>
      </c>
      <c r="H8941" s="2" t="s">
        <v>388</v>
      </c>
      <c r="I8941" s="2" t="s">
        <v>26</v>
      </c>
      <c r="J8941" s="2" t="s">
        <v>27</v>
      </c>
      <c r="K8941" s="2" t="s">
        <v>42</v>
      </c>
      <c r="L8941" s="2" t="s">
        <v>43</v>
      </c>
      <c r="M8941" s="1">
        <v>90008</v>
      </c>
      <c r="N8941" s="2" t="s">
        <v>44</v>
      </c>
      <c r="O8941" s="2" t="s">
        <v>3567</v>
      </c>
      <c r="P8941" s="2" t="s">
        <v>46</v>
      </c>
      <c r="Q8941" s="2" t="s">
        <v>75</v>
      </c>
      <c r="R8941" s="2" t="s">
        <v>3568</v>
      </c>
      <c r="S8941" s="1">
        <v>92.96</v>
      </c>
      <c r="T8941" s="1">
        <v>2</v>
      </c>
      <c r="U8941" s="1">
        <v>0.2</v>
      </c>
      <c r="V8941" s="5">
        <v>31.373999999999999</v>
      </c>
    </row>
    <row r="8942" spans="1:22" ht="15" thickBot="1" x14ac:dyDescent="0.35">
      <c r="A8942" s="4">
        <v>8941</v>
      </c>
      <c r="B8942" s="2" t="s">
        <v>10325</v>
      </c>
      <c r="C8942" s="1">
        <v>2011</v>
      </c>
      <c r="D8942" s="3">
        <v>40777</v>
      </c>
      <c r="E8942" s="3">
        <v>40779</v>
      </c>
      <c r="F8942" s="2" t="s">
        <v>23</v>
      </c>
      <c r="G8942" s="2" t="s">
        <v>1627</v>
      </c>
      <c r="H8942" s="2" t="s">
        <v>1628</v>
      </c>
      <c r="I8942" s="2" t="s">
        <v>26</v>
      </c>
      <c r="J8942" s="2" t="s">
        <v>27</v>
      </c>
      <c r="K8942" s="2" t="s">
        <v>6755</v>
      </c>
      <c r="L8942" s="2" t="s">
        <v>54</v>
      </c>
      <c r="M8942" s="1">
        <v>33161</v>
      </c>
      <c r="N8942" s="2" t="s">
        <v>30</v>
      </c>
      <c r="O8942" s="2" t="s">
        <v>10326</v>
      </c>
      <c r="P8942" s="2" t="s">
        <v>46</v>
      </c>
      <c r="Q8942" s="2" t="s">
        <v>578</v>
      </c>
      <c r="R8942" s="2" t="s">
        <v>10327</v>
      </c>
      <c r="S8942" s="1">
        <v>7.6319999999999997</v>
      </c>
      <c r="T8942" s="1">
        <v>3</v>
      </c>
      <c r="U8942" s="1">
        <v>0.2</v>
      </c>
      <c r="V8942" s="5">
        <v>-1.8126</v>
      </c>
    </row>
    <row r="8943" spans="1:22" ht="15" thickBot="1" x14ac:dyDescent="0.35">
      <c r="A8943" s="4">
        <v>8942</v>
      </c>
      <c r="B8943" s="2" t="s">
        <v>10328</v>
      </c>
      <c r="C8943" s="1">
        <v>2013</v>
      </c>
      <c r="D8943" s="3">
        <v>41582</v>
      </c>
      <c r="E8943" s="3">
        <v>41584</v>
      </c>
      <c r="F8943" s="2" t="s">
        <v>188</v>
      </c>
      <c r="G8943" s="2" t="s">
        <v>4276</v>
      </c>
      <c r="H8943" s="2" t="s">
        <v>4277</v>
      </c>
      <c r="I8943" s="2" t="s">
        <v>26</v>
      </c>
      <c r="J8943" s="2" t="s">
        <v>27</v>
      </c>
      <c r="K8943" s="2" t="s">
        <v>419</v>
      </c>
      <c r="L8943" s="2" t="s">
        <v>420</v>
      </c>
      <c r="M8943" s="1">
        <v>97206</v>
      </c>
      <c r="N8943" s="2" t="s">
        <v>44</v>
      </c>
      <c r="O8943" s="2" t="s">
        <v>3572</v>
      </c>
      <c r="P8943" s="2" t="s">
        <v>46</v>
      </c>
      <c r="Q8943" s="2" t="s">
        <v>75</v>
      </c>
      <c r="R8943" s="2" t="s">
        <v>3573</v>
      </c>
      <c r="S8943" s="1">
        <v>4.1580000000000004</v>
      </c>
      <c r="T8943" s="1">
        <v>7</v>
      </c>
      <c r="U8943" s="1">
        <v>0.7</v>
      </c>
      <c r="V8943" s="5">
        <v>-3.4649999999999999</v>
      </c>
    </row>
    <row r="8944" spans="1:22" ht="15" thickBot="1" x14ac:dyDescent="0.35">
      <c r="A8944" s="4">
        <v>8943</v>
      </c>
      <c r="B8944" s="2" t="s">
        <v>10328</v>
      </c>
      <c r="C8944" s="1">
        <v>2013</v>
      </c>
      <c r="D8944" s="3">
        <v>41582</v>
      </c>
      <c r="E8944" s="3">
        <v>41584</v>
      </c>
      <c r="F8944" s="2" t="s">
        <v>188</v>
      </c>
      <c r="G8944" s="2" t="s">
        <v>4276</v>
      </c>
      <c r="H8944" s="2" t="s">
        <v>4277</v>
      </c>
      <c r="I8944" s="2" t="s">
        <v>26</v>
      </c>
      <c r="J8944" s="2" t="s">
        <v>27</v>
      </c>
      <c r="K8944" s="2" t="s">
        <v>419</v>
      </c>
      <c r="L8944" s="2" t="s">
        <v>420</v>
      </c>
      <c r="M8944" s="1">
        <v>97206</v>
      </c>
      <c r="N8944" s="2" t="s">
        <v>44</v>
      </c>
      <c r="O8944" s="2" t="s">
        <v>10329</v>
      </c>
      <c r="P8944" s="2" t="s">
        <v>71</v>
      </c>
      <c r="Q8944" s="2" t="s">
        <v>682</v>
      </c>
      <c r="R8944" s="2" t="s">
        <v>10330</v>
      </c>
      <c r="S8944" s="1">
        <v>179.99100000000001</v>
      </c>
      <c r="T8944" s="1">
        <v>3</v>
      </c>
      <c r="U8944" s="1">
        <v>0.7</v>
      </c>
      <c r="V8944" s="5">
        <v>-251.98740000000001</v>
      </c>
    </row>
    <row r="8945" spans="1:22" ht="15" thickBot="1" x14ac:dyDescent="0.35">
      <c r="A8945" s="4">
        <v>8944</v>
      </c>
      <c r="B8945" s="2" t="s">
        <v>10331</v>
      </c>
      <c r="C8945" s="1">
        <v>2014</v>
      </c>
      <c r="D8945" s="3">
        <v>41923</v>
      </c>
      <c r="E8945" s="3">
        <v>41929</v>
      </c>
      <c r="F8945" s="2" t="s">
        <v>50</v>
      </c>
      <c r="G8945" s="2" t="s">
        <v>5023</v>
      </c>
      <c r="H8945" s="2" t="s">
        <v>5024</v>
      </c>
      <c r="I8945" s="2" t="s">
        <v>26</v>
      </c>
      <c r="J8945" s="2" t="s">
        <v>27</v>
      </c>
      <c r="K8945" s="2" t="s">
        <v>456</v>
      </c>
      <c r="L8945" s="2" t="s">
        <v>211</v>
      </c>
      <c r="M8945" s="1">
        <v>60505</v>
      </c>
      <c r="N8945" s="2" t="s">
        <v>105</v>
      </c>
      <c r="O8945" s="2" t="s">
        <v>8381</v>
      </c>
      <c r="P8945" s="2" t="s">
        <v>32</v>
      </c>
      <c r="Q8945" s="2" t="s">
        <v>36</v>
      </c>
      <c r="R8945" s="2" t="s">
        <v>8382</v>
      </c>
      <c r="S8945" s="1">
        <v>239.358</v>
      </c>
      <c r="T8945" s="1">
        <v>3</v>
      </c>
      <c r="U8945" s="1">
        <v>0.3</v>
      </c>
      <c r="V8945" s="5">
        <v>-47.871600000000001</v>
      </c>
    </row>
    <row r="8946" spans="1:22" ht="15" thickBot="1" x14ac:dyDescent="0.35">
      <c r="A8946" s="4">
        <v>8945</v>
      </c>
      <c r="B8946" s="2" t="s">
        <v>10332</v>
      </c>
      <c r="C8946" s="1">
        <v>2011</v>
      </c>
      <c r="D8946" s="3">
        <v>40884</v>
      </c>
      <c r="E8946" s="3">
        <v>40885</v>
      </c>
      <c r="F8946" s="2" t="s">
        <v>188</v>
      </c>
      <c r="G8946" s="2" t="s">
        <v>3158</v>
      </c>
      <c r="H8946" s="2" t="s">
        <v>3159</v>
      </c>
      <c r="I8946" s="2" t="s">
        <v>102</v>
      </c>
      <c r="J8946" s="2" t="s">
        <v>27</v>
      </c>
      <c r="K8946" s="2" t="s">
        <v>127</v>
      </c>
      <c r="L8946" s="2" t="s">
        <v>43</v>
      </c>
      <c r="M8946" s="1">
        <v>94109</v>
      </c>
      <c r="N8946" s="2" t="s">
        <v>44</v>
      </c>
      <c r="O8946" s="2" t="s">
        <v>5776</v>
      </c>
      <c r="P8946" s="2" t="s">
        <v>46</v>
      </c>
      <c r="Q8946" s="2" t="s">
        <v>90</v>
      </c>
      <c r="R8946" s="2" t="s">
        <v>5777</v>
      </c>
      <c r="S8946" s="1">
        <v>164.88</v>
      </c>
      <c r="T8946" s="1">
        <v>3</v>
      </c>
      <c r="U8946" s="1">
        <v>0</v>
      </c>
      <c r="V8946" s="5">
        <v>80.791200000000003</v>
      </c>
    </row>
    <row r="8947" spans="1:22" ht="15" thickBot="1" x14ac:dyDescent="0.35">
      <c r="A8947" s="4">
        <v>8946</v>
      </c>
      <c r="B8947" s="2" t="s">
        <v>10333</v>
      </c>
      <c r="C8947" s="1">
        <v>2011</v>
      </c>
      <c r="D8947" s="3">
        <v>40862</v>
      </c>
      <c r="E8947" s="3">
        <v>40864</v>
      </c>
      <c r="F8947" s="2" t="s">
        <v>23</v>
      </c>
      <c r="G8947" s="2" t="s">
        <v>5376</v>
      </c>
      <c r="H8947" s="2" t="s">
        <v>5377</v>
      </c>
      <c r="I8947" s="2" t="s">
        <v>41</v>
      </c>
      <c r="J8947" s="2" t="s">
        <v>27</v>
      </c>
      <c r="K8947" s="2" t="s">
        <v>127</v>
      </c>
      <c r="L8947" s="2" t="s">
        <v>43</v>
      </c>
      <c r="M8947" s="1">
        <v>94110</v>
      </c>
      <c r="N8947" s="2" t="s">
        <v>44</v>
      </c>
      <c r="O8947" s="2" t="s">
        <v>1949</v>
      </c>
      <c r="P8947" s="2" t="s">
        <v>46</v>
      </c>
      <c r="Q8947" s="2" t="s">
        <v>578</v>
      </c>
      <c r="R8947" s="2" t="s">
        <v>1950</v>
      </c>
      <c r="S8947" s="1">
        <v>10.95</v>
      </c>
      <c r="T8947" s="1">
        <v>3</v>
      </c>
      <c r="U8947" s="1">
        <v>0</v>
      </c>
      <c r="V8947" s="5">
        <v>3.2850000000000001</v>
      </c>
    </row>
    <row r="8948" spans="1:22" ht="15" thickBot="1" x14ac:dyDescent="0.35">
      <c r="A8948" s="4">
        <v>8947</v>
      </c>
      <c r="B8948" s="2" t="s">
        <v>10334</v>
      </c>
      <c r="C8948" s="1">
        <v>2014</v>
      </c>
      <c r="D8948" s="3">
        <v>41998</v>
      </c>
      <c r="E8948" s="3">
        <v>42002</v>
      </c>
      <c r="F8948" s="2" t="s">
        <v>50</v>
      </c>
      <c r="G8948" s="2" t="s">
        <v>6783</v>
      </c>
      <c r="H8948" s="2" t="s">
        <v>6784</v>
      </c>
      <c r="I8948" s="2" t="s">
        <v>41</v>
      </c>
      <c r="J8948" s="2" t="s">
        <v>27</v>
      </c>
      <c r="K8948" s="2" t="s">
        <v>3922</v>
      </c>
      <c r="L8948" s="2" t="s">
        <v>1245</v>
      </c>
      <c r="M8948" s="1">
        <v>2740</v>
      </c>
      <c r="N8948" s="2" t="s">
        <v>148</v>
      </c>
      <c r="O8948" s="2" t="s">
        <v>4785</v>
      </c>
      <c r="P8948" s="2" t="s">
        <v>46</v>
      </c>
      <c r="Q8948" s="2" t="s">
        <v>90</v>
      </c>
      <c r="R8948" s="2" t="s">
        <v>4786</v>
      </c>
      <c r="S8948" s="1">
        <v>19.440000000000001</v>
      </c>
      <c r="T8948" s="1">
        <v>3</v>
      </c>
      <c r="U8948" s="1">
        <v>0</v>
      </c>
      <c r="V8948" s="5">
        <v>9.3312000000000008</v>
      </c>
    </row>
    <row r="8949" spans="1:22" ht="15" thickBot="1" x14ac:dyDescent="0.35">
      <c r="A8949" s="4">
        <v>8948</v>
      </c>
      <c r="B8949" s="2" t="s">
        <v>10334</v>
      </c>
      <c r="C8949" s="1">
        <v>2014</v>
      </c>
      <c r="D8949" s="3">
        <v>41998</v>
      </c>
      <c r="E8949" s="3">
        <v>42002</v>
      </c>
      <c r="F8949" s="2" t="s">
        <v>50</v>
      </c>
      <c r="G8949" s="2" t="s">
        <v>6783</v>
      </c>
      <c r="H8949" s="2" t="s">
        <v>6784</v>
      </c>
      <c r="I8949" s="2" t="s">
        <v>41</v>
      </c>
      <c r="J8949" s="2" t="s">
        <v>27</v>
      </c>
      <c r="K8949" s="2" t="s">
        <v>3922</v>
      </c>
      <c r="L8949" s="2" t="s">
        <v>1245</v>
      </c>
      <c r="M8949" s="1">
        <v>2740</v>
      </c>
      <c r="N8949" s="2" t="s">
        <v>148</v>
      </c>
      <c r="O8949" s="2" t="s">
        <v>7770</v>
      </c>
      <c r="P8949" s="2" t="s">
        <v>46</v>
      </c>
      <c r="Q8949" s="2" t="s">
        <v>75</v>
      </c>
      <c r="R8949" s="2" t="s">
        <v>7771</v>
      </c>
      <c r="S8949" s="1">
        <v>12.3</v>
      </c>
      <c r="T8949" s="1">
        <v>5</v>
      </c>
      <c r="U8949" s="1">
        <v>0</v>
      </c>
      <c r="V8949" s="5">
        <v>6.15</v>
      </c>
    </row>
    <row r="8950" spans="1:22" ht="15" thickBot="1" x14ac:dyDescent="0.35">
      <c r="A8950" s="4">
        <v>8949</v>
      </c>
      <c r="B8950" s="2" t="s">
        <v>10335</v>
      </c>
      <c r="C8950" s="1">
        <v>2011</v>
      </c>
      <c r="D8950" s="3">
        <v>40901</v>
      </c>
      <c r="E8950" s="3">
        <v>40903</v>
      </c>
      <c r="F8950" s="2" t="s">
        <v>188</v>
      </c>
      <c r="G8950" s="2" t="s">
        <v>4708</v>
      </c>
      <c r="H8950" s="2" t="s">
        <v>4709</v>
      </c>
      <c r="I8950" s="2" t="s">
        <v>26</v>
      </c>
      <c r="J8950" s="2" t="s">
        <v>27</v>
      </c>
      <c r="K8950" s="2" t="s">
        <v>947</v>
      </c>
      <c r="L8950" s="2" t="s">
        <v>43</v>
      </c>
      <c r="M8950" s="1">
        <v>92037</v>
      </c>
      <c r="N8950" s="2" t="s">
        <v>44</v>
      </c>
      <c r="O8950" s="2" t="s">
        <v>9159</v>
      </c>
      <c r="P8950" s="2" t="s">
        <v>46</v>
      </c>
      <c r="Q8950" s="2" t="s">
        <v>78</v>
      </c>
      <c r="R8950" s="2" t="s">
        <v>9160</v>
      </c>
      <c r="S8950" s="1">
        <v>13.97</v>
      </c>
      <c r="T8950" s="1">
        <v>1</v>
      </c>
      <c r="U8950" s="1">
        <v>0</v>
      </c>
      <c r="V8950" s="5">
        <v>3.6322000000000001</v>
      </c>
    </row>
    <row r="8951" spans="1:22" ht="15" thickBot="1" x14ac:dyDescent="0.35">
      <c r="A8951" s="4">
        <v>8950</v>
      </c>
      <c r="B8951" s="2" t="s">
        <v>10336</v>
      </c>
      <c r="C8951" s="1">
        <v>2014</v>
      </c>
      <c r="D8951" s="3">
        <v>41996</v>
      </c>
      <c r="E8951" s="3">
        <v>42002</v>
      </c>
      <c r="F8951" s="2" t="s">
        <v>50</v>
      </c>
      <c r="G8951" s="2" t="s">
        <v>6408</v>
      </c>
      <c r="H8951" s="2" t="s">
        <v>6409</v>
      </c>
      <c r="I8951" s="2" t="s">
        <v>26</v>
      </c>
      <c r="J8951" s="2" t="s">
        <v>27</v>
      </c>
      <c r="K8951" s="2" t="s">
        <v>328</v>
      </c>
      <c r="L8951" s="2" t="s">
        <v>335</v>
      </c>
      <c r="M8951" s="1">
        <v>38301</v>
      </c>
      <c r="N8951" s="2" t="s">
        <v>30</v>
      </c>
      <c r="O8951" s="2" t="s">
        <v>1051</v>
      </c>
      <c r="P8951" s="2" t="s">
        <v>32</v>
      </c>
      <c r="Q8951" s="2" t="s">
        <v>56</v>
      </c>
      <c r="R8951" s="2" t="s">
        <v>1052</v>
      </c>
      <c r="S8951" s="1">
        <v>934.95600000000002</v>
      </c>
      <c r="T8951" s="1">
        <v>6</v>
      </c>
      <c r="U8951" s="1">
        <v>0.4</v>
      </c>
      <c r="V8951" s="5">
        <v>-249.32159999999999</v>
      </c>
    </row>
    <row r="8952" spans="1:22" ht="15" thickBot="1" x14ac:dyDescent="0.35">
      <c r="A8952" s="4">
        <v>8951</v>
      </c>
      <c r="B8952" s="2" t="s">
        <v>10336</v>
      </c>
      <c r="C8952" s="1">
        <v>2014</v>
      </c>
      <c r="D8952" s="3">
        <v>41996</v>
      </c>
      <c r="E8952" s="3">
        <v>42002</v>
      </c>
      <c r="F8952" s="2" t="s">
        <v>50</v>
      </c>
      <c r="G8952" s="2" t="s">
        <v>6408</v>
      </c>
      <c r="H8952" s="2" t="s">
        <v>6409</v>
      </c>
      <c r="I8952" s="2" t="s">
        <v>26</v>
      </c>
      <c r="J8952" s="2" t="s">
        <v>27</v>
      </c>
      <c r="K8952" s="2" t="s">
        <v>328</v>
      </c>
      <c r="L8952" s="2" t="s">
        <v>335</v>
      </c>
      <c r="M8952" s="1">
        <v>38301</v>
      </c>
      <c r="N8952" s="2" t="s">
        <v>30</v>
      </c>
      <c r="O8952" s="2" t="s">
        <v>3231</v>
      </c>
      <c r="P8952" s="2" t="s">
        <v>71</v>
      </c>
      <c r="Q8952" s="2" t="s">
        <v>161</v>
      </c>
      <c r="R8952" s="2" t="s">
        <v>3232</v>
      </c>
      <c r="S8952" s="1">
        <v>46.863999999999997</v>
      </c>
      <c r="T8952" s="1">
        <v>2</v>
      </c>
      <c r="U8952" s="1">
        <v>0.2</v>
      </c>
      <c r="V8952" s="5">
        <v>7.6154000000000002</v>
      </c>
    </row>
    <row r="8953" spans="1:22" ht="15" thickBot="1" x14ac:dyDescent="0.35">
      <c r="A8953" s="4">
        <v>8952</v>
      </c>
      <c r="B8953" s="2" t="s">
        <v>10336</v>
      </c>
      <c r="C8953" s="1">
        <v>2014</v>
      </c>
      <c r="D8953" s="3">
        <v>41996</v>
      </c>
      <c r="E8953" s="3">
        <v>42002</v>
      </c>
      <c r="F8953" s="2" t="s">
        <v>50</v>
      </c>
      <c r="G8953" s="2" t="s">
        <v>6408</v>
      </c>
      <c r="H8953" s="2" t="s">
        <v>6409</v>
      </c>
      <c r="I8953" s="2" t="s">
        <v>26</v>
      </c>
      <c r="J8953" s="2" t="s">
        <v>27</v>
      </c>
      <c r="K8953" s="2" t="s">
        <v>328</v>
      </c>
      <c r="L8953" s="2" t="s">
        <v>335</v>
      </c>
      <c r="M8953" s="1">
        <v>38301</v>
      </c>
      <c r="N8953" s="2" t="s">
        <v>30</v>
      </c>
      <c r="O8953" s="2" t="s">
        <v>1482</v>
      </c>
      <c r="P8953" s="2" t="s">
        <v>46</v>
      </c>
      <c r="Q8953" s="2" t="s">
        <v>59</v>
      </c>
      <c r="R8953" s="2" t="s">
        <v>1483</v>
      </c>
      <c r="S8953" s="1">
        <v>26.16</v>
      </c>
      <c r="T8953" s="1">
        <v>3</v>
      </c>
      <c r="U8953" s="1">
        <v>0.2</v>
      </c>
      <c r="V8953" s="5">
        <v>1.962</v>
      </c>
    </row>
    <row r="8954" spans="1:22" ht="15" thickBot="1" x14ac:dyDescent="0.35">
      <c r="A8954" s="4">
        <v>8953</v>
      </c>
      <c r="B8954" s="2" t="s">
        <v>10336</v>
      </c>
      <c r="C8954" s="1">
        <v>2014</v>
      </c>
      <c r="D8954" s="3">
        <v>41996</v>
      </c>
      <c r="E8954" s="3">
        <v>42002</v>
      </c>
      <c r="F8954" s="2" t="s">
        <v>50</v>
      </c>
      <c r="G8954" s="2" t="s">
        <v>6408</v>
      </c>
      <c r="H8954" s="2" t="s">
        <v>6409</v>
      </c>
      <c r="I8954" s="2" t="s">
        <v>26</v>
      </c>
      <c r="J8954" s="2" t="s">
        <v>27</v>
      </c>
      <c r="K8954" s="2" t="s">
        <v>328</v>
      </c>
      <c r="L8954" s="2" t="s">
        <v>335</v>
      </c>
      <c r="M8954" s="1">
        <v>38301</v>
      </c>
      <c r="N8954" s="2" t="s">
        <v>30</v>
      </c>
      <c r="O8954" s="2" t="s">
        <v>4053</v>
      </c>
      <c r="P8954" s="2" t="s">
        <v>46</v>
      </c>
      <c r="Q8954" s="2" t="s">
        <v>68</v>
      </c>
      <c r="R8954" s="2" t="s">
        <v>4054</v>
      </c>
      <c r="S8954" s="1">
        <v>23.128</v>
      </c>
      <c r="T8954" s="1">
        <v>7</v>
      </c>
      <c r="U8954" s="1">
        <v>0.2</v>
      </c>
      <c r="V8954" s="5">
        <v>2.891</v>
      </c>
    </row>
    <row r="8955" spans="1:22" ht="15" thickBot="1" x14ac:dyDescent="0.35">
      <c r="A8955" s="4">
        <v>8954</v>
      </c>
      <c r="B8955" s="2" t="s">
        <v>10336</v>
      </c>
      <c r="C8955" s="1">
        <v>2014</v>
      </c>
      <c r="D8955" s="3">
        <v>41996</v>
      </c>
      <c r="E8955" s="3">
        <v>42002</v>
      </c>
      <c r="F8955" s="2" t="s">
        <v>50</v>
      </c>
      <c r="G8955" s="2" t="s">
        <v>6408</v>
      </c>
      <c r="H8955" s="2" t="s">
        <v>6409</v>
      </c>
      <c r="I8955" s="2" t="s">
        <v>26</v>
      </c>
      <c r="J8955" s="2" t="s">
        <v>27</v>
      </c>
      <c r="K8955" s="2" t="s">
        <v>328</v>
      </c>
      <c r="L8955" s="2" t="s">
        <v>335</v>
      </c>
      <c r="M8955" s="1">
        <v>38301</v>
      </c>
      <c r="N8955" s="2" t="s">
        <v>30</v>
      </c>
      <c r="O8955" s="2" t="s">
        <v>2591</v>
      </c>
      <c r="P8955" s="2" t="s">
        <v>46</v>
      </c>
      <c r="Q8955" s="2" t="s">
        <v>78</v>
      </c>
      <c r="R8955" s="2" t="s">
        <v>2592</v>
      </c>
      <c r="S8955" s="1">
        <v>59.24</v>
      </c>
      <c r="T8955" s="1">
        <v>5</v>
      </c>
      <c r="U8955" s="1">
        <v>0.2</v>
      </c>
      <c r="V8955" s="5">
        <v>16.291</v>
      </c>
    </row>
    <row r="8956" spans="1:22" ht="15" thickBot="1" x14ac:dyDescent="0.35">
      <c r="A8956" s="4">
        <v>8955</v>
      </c>
      <c r="B8956" s="2" t="s">
        <v>10337</v>
      </c>
      <c r="C8956" s="1">
        <v>2011</v>
      </c>
      <c r="D8956" s="3">
        <v>40763</v>
      </c>
      <c r="E8956" s="3">
        <v>40765</v>
      </c>
      <c r="F8956" s="2" t="s">
        <v>23</v>
      </c>
      <c r="G8956" s="2" t="s">
        <v>3010</v>
      </c>
      <c r="H8956" s="2" t="s">
        <v>3011</v>
      </c>
      <c r="I8956" s="2" t="s">
        <v>26</v>
      </c>
      <c r="J8956" s="2" t="s">
        <v>27</v>
      </c>
      <c r="K8956" s="2" t="s">
        <v>1521</v>
      </c>
      <c r="L8956" s="2" t="s">
        <v>54</v>
      </c>
      <c r="M8956" s="1">
        <v>32216</v>
      </c>
      <c r="N8956" s="2" t="s">
        <v>30</v>
      </c>
      <c r="O8956" s="2" t="s">
        <v>4791</v>
      </c>
      <c r="P8956" s="2" t="s">
        <v>32</v>
      </c>
      <c r="Q8956" s="2" t="s">
        <v>33</v>
      </c>
      <c r="R8956" s="2" t="s">
        <v>4792</v>
      </c>
      <c r="S8956" s="1">
        <v>155.45599999999999</v>
      </c>
      <c r="T8956" s="1">
        <v>4</v>
      </c>
      <c r="U8956" s="1">
        <v>0.2</v>
      </c>
      <c r="V8956" s="5">
        <v>-7.7728000000000002</v>
      </c>
    </row>
    <row r="8957" spans="1:22" ht="15" thickBot="1" x14ac:dyDescent="0.35">
      <c r="A8957" s="4">
        <v>8956</v>
      </c>
      <c r="B8957" s="2" t="s">
        <v>10338</v>
      </c>
      <c r="C8957" s="1">
        <v>2011</v>
      </c>
      <c r="D8957" s="3">
        <v>40806</v>
      </c>
      <c r="E8957" s="3">
        <v>40810</v>
      </c>
      <c r="F8957" s="2" t="s">
        <v>50</v>
      </c>
      <c r="G8957" s="2" t="s">
        <v>3630</v>
      </c>
      <c r="H8957" s="2" t="s">
        <v>3631</v>
      </c>
      <c r="I8957" s="2" t="s">
        <v>41</v>
      </c>
      <c r="J8957" s="2" t="s">
        <v>27</v>
      </c>
      <c r="K8957" s="2" t="s">
        <v>947</v>
      </c>
      <c r="L8957" s="2" t="s">
        <v>43</v>
      </c>
      <c r="M8957" s="1">
        <v>92024</v>
      </c>
      <c r="N8957" s="2" t="s">
        <v>44</v>
      </c>
      <c r="O8957" s="2" t="s">
        <v>6587</v>
      </c>
      <c r="P8957" s="2" t="s">
        <v>46</v>
      </c>
      <c r="Q8957" s="2" t="s">
        <v>90</v>
      </c>
      <c r="R8957" s="2" t="s">
        <v>6588</v>
      </c>
      <c r="S8957" s="1">
        <v>8.56</v>
      </c>
      <c r="T8957" s="1">
        <v>2</v>
      </c>
      <c r="U8957" s="1">
        <v>0</v>
      </c>
      <c r="V8957" s="5">
        <v>3.8519999999999999</v>
      </c>
    </row>
    <row r="8958" spans="1:22" ht="15" thickBot="1" x14ac:dyDescent="0.35">
      <c r="A8958" s="4">
        <v>8957</v>
      </c>
      <c r="B8958" s="2" t="s">
        <v>10339</v>
      </c>
      <c r="C8958" s="1">
        <v>2014</v>
      </c>
      <c r="D8958" s="3">
        <v>41999</v>
      </c>
      <c r="E8958" s="3">
        <v>42002</v>
      </c>
      <c r="F8958" s="2" t="s">
        <v>188</v>
      </c>
      <c r="G8958" s="2" t="s">
        <v>3077</v>
      </c>
      <c r="H8958" s="2" t="s">
        <v>3078</v>
      </c>
      <c r="I8958" s="2" t="s">
        <v>26</v>
      </c>
      <c r="J8958" s="2" t="s">
        <v>27</v>
      </c>
      <c r="K8958" s="2" t="s">
        <v>2330</v>
      </c>
      <c r="L8958" s="2" t="s">
        <v>54</v>
      </c>
      <c r="M8958" s="1">
        <v>33012</v>
      </c>
      <c r="N8958" s="2" t="s">
        <v>30</v>
      </c>
      <c r="O8958" s="2" t="s">
        <v>6134</v>
      </c>
      <c r="P8958" s="2" t="s">
        <v>32</v>
      </c>
      <c r="Q8958" s="2" t="s">
        <v>65</v>
      </c>
      <c r="R8958" s="2" t="s">
        <v>6135</v>
      </c>
      <c r="S8958" s="1">
        <v>21</v>
      </c>
      <c r="T8958" s="1">
        <v>3</v>
      </c>
      <c r="U8958" s="1">
        <v>0.2</v>
      </c>
      <c r="V8958" s="5">
        <v>5.7750000000000004</v>
      </c>
    </row>
    <row r="8959" spans="1:22" ht="15" thickBot="1" x14ac:dyDescent="0.35">
      <c r="A8959" s="4">
        <v>8958</v>
      </c>
      <c r="B8959" s="2" t="s">
        <v>10339</v>
      </c>
      <c r="C8959" s="1">
        <v>2014</v>
      </c>
      <c r="D8959" s="3">
        <v>41999</v>
      </c>
      <c r="E8959" s="3">
        <v>42002</v>
      </c>
      <c r="F8959" s="2" t="s">
        <v>188</v>
      </c>
      <c r="G8959" s="2" t="s">
        <v>3077</v>
      </c>
      <c r="H8959" s="2" t="s">
        <v>3078</v>
      </c>
      <c r="I8959" s="2" t="s">
        <v>26</v>
      </c>
      <c r="J8959" s="2" t="s">
        <v>27</v>
      </c>
      <c r="K8959" s="2" t="s">
        <v>2330</v>
      </c>
      <c r="L8959" s="2" t="s">
        <v>54</v>
      </c>
      <c r="M8959" s="1">
        <v>33012</v>
      </c>
      <c r="N8959" s="2" t="s">
        <v>30</v>
      </c>
      <c r="O8959" s="2" t="s">
        <v>10290</v>
      </c>
      <c r="P8959" s="2" t="s">
        <v>71</v>
      </c>
      <c r="Q8959" s="2" t="s">
        <v>682</v>
      </c>
      <c r="R8959" s="2" t="s">
        <v>10291</v>
      </c>
      <c r="S8959" s="1">
        <v>120</v>
      </c>
      <c r="T8959" s="1">
        <v>2</v>
      </c>
      <c r="U8959" s="1">
        <v>0.5</v>
      </c>
      <c r="V8959" s="5">
        <v>-7.2</v>
      </c>
    </row>
    <row r="8960" spans="1:22" ht="15" thickBot="1" x14ac:dyDescent="0.35">
      <c r="A8960" s="4">
        <v>8959</v>
      </c>
      <c r="B8960" s="2" t="s">
        <v>10340</v>
      </c>
      <c r="C8960" s="1">
        <v>2014</v>
      </c>
      <c r="D8960" s="3">
        <v>41969</v>
      </c>
      <c r="E8960" s="3">
        <v>41974</v>
      </c>
      <c r="F8960" s="2" t="s">
        <v>50</v>
      </c>
      <c r="G8960" s="2" t="s">
        <v>1699</v>
      </c>
      <c r="H8960" s="2" t="s">
        <v>1700</v>
      </c>
      <c r="I8960" s="2" t="s">
        <v>26</v>
      </c>
      <c r="J8960" s="2" t="s">
        <v>27</v>
      </c>
      <c r="K8960" s="2" t="s">
        <v>184</v>
      </c>
      <c r="L8960" s="2" t="s">
        <v>104</v>
      </c>
      <c r="M8960" s="1">
        <v>77070</v>
      </c>
      <c r="N8960" s="2" t="s">
        <v>105</v>
      </c>
      <c r="O8960" s="2" t="s">
        <v>3616</v>
      </c>
      <c r="P8960" s="2" t="s">
        <v>71</v>
      </c>
      <c r="Q8960" s="2" t="s">
        <v>72</v>
      </c>
      <c r="R8960" s="2" t="s">
        <v>3617</v>
      </c>
      <c r="S8960" s="1">
        <v>299.95999999999998</v>
      </c>
      <c r="T8960" s="1">
        <v>5</v>
      </c>
      <c r="U8960" s="1">
        <v>0.2</v>
      </c>
      <c r="V8960" s="5">
        <v>37.494999999999997</v>
      </c>
    </row>
    <row r="8961" spans="1:22" ht="15" thickBot="1" x14ac:dyDescent="0.35">
      <c r="A8961" s="4">
        <v>8960</v>
      </c>
      <c r="B8961" s="2" t="s">
        <v>10340</v>
      </c>
      <c r="C8961" s="1">
        <v>2014</v>
      </c>
      <c r="D8961" s="3">
        <v>41969</v>
      </c>
      <c r="E8961" s="3">
        <v>41974</v>
      </c>
      <c r="F8961" s="2" t="s">
        <v>50</v>
      </c>
      <c r="G8961" s="2" t="s">
        <v>1699</v>
      </c>
      <c r="H8961" s="2" t="s">
        <v>1700</v>
      </c>
      <c r="I8961" s="2" t="s">
        <v>26</v>
      </c>
      <c r="J8961" s="2" t="s">
        <v>27</v>
      </c>
      <c r="K8961" s="2" t="s">
        <v>184</v>
      </c>
      <c r="L8961" s="2" t="s">
        <v>104</v>
      </c>
      <c r="M8961" s="1">
        <v>77070</v>
      </c>
      <c r="N8961" s="2" t="s">
        <v>105</v>
      </c>
      <c r="O8961" s="2" t="s">
        <v>6549</v>
      </c>
      <c r="P8961" s="2" t="s">
        <v>46</v>
      </c>
      <c r="Q8961" s="2" t="s">
        <v>78</v>
      </c>
      <c r="R8961" s="2" t="s">
        <v>6550</v>
      </c>
      <c r="S8961" s="1">
        <v>67.84</v>
      </c>
      <c r="T8961" s="1">
        <v>5</v>
      </c>
      <c r="U8961" s="1">
        <v>0.8</v>
      </c>
      <c r="V8961" s="5">
        <v>-179.77600000000001</v>
      </c>
    </row>
    <row r="8962" spans="1:22" ht="15" thickBot="1" x14ac:dyDescent="0.35">
      <c r="A8962" s="4">
        <v>8961</v>
      </c>
      <c r="B8962" s="2" t="s">
        <v>10340</v>
      </c>
      <c r="C8962" s="1">
        <v>2014</v>
      </c>
      <c r="D8962" s="3">
        <v>41969</v>
      </c>
      <c r="E8962" s="3">
        <v>41974</v>
      </c>
      <c r="F8962" s="2" t="s">
        <v>50</v>
      </c>
      <c r="G8962" s="2" t="s">
        <v>1699</v>
      </c>
      <c r="H8962" s="2" t="s">
        <v>1700</v>
      </c>
      <c r="I8962" s="2" t="s">
        <v>26</v>
      </c>
      <c r="J8962" s="2" t="s">
        <v>27</v>
      </c>
      <c r="K8962" s="2" t="s">
        <v>184</v>
      </c>
      <c r="L8962" s="2" t="s">
        <v>104</v>
      </c>
      <c r="M8962" s="1">
        <v>77070</v>
      </c>
      <c r="N8962" s="2" t="s">
        <v>105</v>
      </c>
      <c r="O8962" s="2" t="s">
        <v>3329</v>
      </c>
      <c r="P8962" s="2" t="s">
        <v>32</v>
      </c>
      <c r="Q8962" s="2" t="s">
        <v>36</v>
      </c>
      <c r="R8962" s="2" t="s">
        <v>3330</v>
      </c>
      <c r="S8962" s="1">
        <v>853.93</v>
      </c>
      <c r="T8962" s="1">
        <v>5</v>
      </c>
      <c r="U8962" s="1">
        <v>0.3</v>
      </c>
      <c r="V8962" s="5">
        <v>-24.398</v>
      </c>
    </row>
    <row r="8963" spans="1:22" ht="15" thickBot="1" x14ac:dyDescent="0.35">
      <c r="A8963" s="4">
        <v>8962</v>
      </c>
      <c r="B8963" s="2" t="s">
        <v>10340</v>
      </c>
      <c r="C8963" s="1">
        <v>2014</v>
      </c>
      <c r="D8963" s="3">
        <v>41969</v>
      </c>
      <c r="E8963" s="3">
        <v>41974</v>
      </c>
      <c r="F8963" s="2" t="s">
        <v>50</v>
      </c>
      <c r="G8963" s="2" t="s">
        <v>1699</v>
      </c>
      <c r="H8963" s="2" t="s">
        <v>1700</v>
      </c>
      <c r="I8963" s="2" t="s">
        <v>26</v>
      </c>
      <c r="J8963" s="2" t="s">
        <v>27</v>
      </c>
      <c r="K8963" s="2" t="s">
        <v>184</v>
      </c>
      <c r="L8963" s="2" t="s">
        <v>104</v>
      </c>
      <c r="M8963" s="1">
        <v>77070</v>
      </c>
      <c r="N8963" s="2" t="s">
        <v>105</v>
      </c>
      <c r="O8963" s="2" t="s">
        <v>7505</v>
      </c>
      <c r="P8963" s="2" t="s">
        <v>46</v>
      </c>
      <c r="Q8963" s="2" t="s">
        <v>68</v>
      </c>
      <c r="R8963" s="2" t="s">
        <v>7506</v>
      </c>
      <c r="S8963" s="1">
        <v>18.687999999999999</v>
      </c>
      <c r="T8963" s="1">
        <v>4</v>
      </c>
      <c r="U8963" s="1">
        <v>0.2</v>
      </c>
      <c r="V8963" s="5">
        <v>3.7376</v>
      </c>
    </row>
    <row r="8964" spans="1:22" ht="15" thickBot="1" x14ac:dyDescent="0.35">
      <c r="A8964" s="4">
        <v>8963</v>
      </c>
      <c r="B8964" s="2" t="s">
        <v>10341</v>
      </c>
      <c r="C8964" s="1">
        <v>2013</v>
      </c>
      <c r="D8964" s="3">
        <v>41584</v>
      </c>
      <c r="E8964" s="3">
        <v>41586</v>
      </c>
      <c r="F8964" s="2" t="s">
        <v>188</v>
      </c>
      <c r="G8964" s="2" t="s">
        <v>7796</v>
      </c>
      <c r="H8964" s="2" t="s">
        <v>7797</v>
      </c>
      <c r="I8964" s="2" t="s">
        <v>26</v>
      </c>
      <c r="J8964" s="2" t="s">
        <v>27</v>
      </c>
      <c r="K8964" s="2" t="s">
        <v>2978</v>
      </c>
      <c r="L8964" s="2" t="s">
        <v>319</v>
      </c>
      <c r="M8964" s="1">
        <v>23464</v>
      </c>
      <c r="N8964" s="2" t="s">
        <v>30</v>
      </c>
      <c r="O8964" s="2" t="s">
        <v>5642</v>
      </c>
      <c r="P8964" s="2" t="s">
        <v>32</v>
      </c>
      <c r="Q8964" s="2" t="s">
        <v>65</v>
      </c>
      <c r="R8964" s="2" t="s">
        <v>5643</v>
      </c>
      <c r="S8964" s="1">
        <v>273.95999999999998</v>
      </c>
      <c r="T8964" s="1">
        <v>2</v>
      </c>
      <c r="U8964" s="1">
        <v>0</v>
      </c>
      <c r="V8964" s="5">
        <v>71.229600000000005</v>
      </c>
    </row>
    <row r="8965" spans="1:22" ht="15" thickBot="1" x14ac:dyDescent="0.35">
      <c r="A8965" s="4">
        <v>8964</v>
      </c>
      <c r="B8965" s="2" t="s">
        <v>10341</v>
      </c>
      <c r="C8965" s="1">
        <v>2013</v>
      </c>
      <c r="D8965" s="3">
        <v>41584</v>
      </c>
      <c r="E8965" s="3">
        <v>41586</v>
      </c>
      <c r="F8965" s="2" t="s">
        <v>188</v>
      </c>
      <c r="G8965" s="2" t="s">
        <v>7796</v>
      </c>
      <c r="H8965" s="2" t="s">
        <v>7797</v>
      </c>
      <c r="I8965" s="2" t="s">
        <v>26</v>
      </c>
      <c r="J8965" s="2" t="s">
        <v>27</v>
      </c>
      <c r="K8965" s="2" t="s">
        <v>2978</v>
      </c>
      <c r="L8965" s="2" t="s">
        <v>319</v>
      </c>
      <c r="M8965" s="1">
        <v>23464</v>
      </c>
      <c r="N8965" s="2" t="s">
        <v>30</v>
      </c>
      <c r="O8965" s="2" t="s">
        <v>2464</v>
      </c>
      <c r="P8965" s="2" t="s">
        <v>71</v>
      </c>
      <c r="Q8965" s="2" t="s">
        <v>161</v>
      </c>
      <c r="R8965" s="2" t="s">
        <v>2465</v>
      </c>
      <c r="S8965" s="1">
        <v>89.97</v>
      </c>
      <c r="T8965" s="1">
        <v>3</v>
      </c>
      <c r="U8965" s="1">
        <v>0</v>
      </c>
      <c r="V8965" s="5">
        <v>18.893699999999999</v>
      </c>
    </row>
    <row r="8966" spans="1:22" ht="15" thickBot="1" x14ac:dyDescent="0.35">
      <c r="A8966" s="4">
        <v>8965</v>
      </c>
      <c r="B8966" s="2" t="s">
        <v>10341</v>
      </c>
      <c r="C8966" s="1">
        <v>2013</v>
      </c>
      <c r="D8966" s="3">
        <v>41584</v>
      </c>
      <c r="E8966" s="3">
        <v>41586</v>
      </c>
      <c r="F8966" s="2" t="s">
        <v>188</v>
      </c>
      <c r="G8966" s="2" t="s">
        <v>7796</v>
      </c>
      <c r="H8966" s="2" t="s">
        <v>7797</v>
      </c>
      <c r="I8966" s="2" t="s">
        <v>26</v>
      </c>
      <c r="J8966" s="2" t="s">
        <v>27</v>
      </c>
      <c r="K8966" s="2" t="s">
        <v>2978</v>
      </c>
      <c r="L8966" s="2" t="s">
        <v>319</v>
      </c>
      <c r="M8966" s="1">
        <v>23464</v>
      </c>
      <c r="N8966" s="2" t="s">
        <v>30</v>
      </c>
      <c r="O8966" s="2" t="s">
        <v>9342</v>
      </c>
      <c r="P8966" s="2" t="s">
        <v>32</v>
      </c>
      <c r="Q8966" s="2" t="s">
        <v>65</v>
      </c>
      <c r="R8966" s="2" t="s">
        <v>9343</v>
      </c>
      <c r="S8966" s="1">
        <v>756.8</v>
      </c>
      <c r="T8966" s="1">
        <v>5</v>
      </c>
      <c r="U8966" s="1">
        <v>0</v>
      </c>
      <c r="V8966" s="5">
        <v>75.680000000000007</v>
      </c>
    </row>
    <row r="8967" spans="1:22" ht="15" thickBot="1" x14ac:dyDescent="0.35">
      <c r="A8967" s="4">
        <v>8966</v>
      </c>
      <c r="B8967" s="2" t="s">
        <v>10342</v>
      </c>
      <c r="C8967" s="1">
        <v>2014</v>
      </c>
      <c r="D8967" s="3">
        <v>41950</v>
      </c>
      <c r="E8967" s="3">
        <v>41956</v>
      </c>
      <c r="F8967" s="2" t="s">
        <v>50</v>
      </c>
      <c r="G8967" s="2" t="s">
        <v>6044</v>
      </c>
      <c r="H8967" s="2" t="s">
        <v>6045</v>
      </c>
      <c r="I8967" s="2" t="s">
        <v>26</v>
      </c>
      <c r="J8967" s="2" t="s">
        <v>27</v>
      </c>
      <c r="K8967" s="2" t="s">
        <v>184</v>
      </c>
      <c r="L8967" s="2" t="s">
        <v>104</v>
      </c>
      <c r="M8967" s="1">
        <v>77070</v>
      </c>
      <c r="N8967" s="2" t="s">
        <v>105</v>
      </c>
      <c r="O8967" s="2" t="s">
        <v>2913</v>
      </c>
      <c r="P8967" s="2" t="s">
        <v>46</v>
      </c>
      <c r="Q8967" s="2" t="s">
        <v>75</v>
      </c>
      <c r="R8967" s="2" t="s">
        <v>2914</v>
      </c>
      <c r="S8967" s="1">
        <v>1.248</v>
      </c>
      <c r="T8967" s="1">
        <v>2</v>
      </c>
      <c r="U8967" s="1">
        <v>0.8</v>
      </c>
      <c r="V8967" s="5">
        <v>-1.9343999999999999</v>
      </c>
    </row>
    <row r="8968" spans="1:22" ht="15" thickBot="1" x14ac:dyDescent="0.35">
      <c r="A8968" s="4">
        <v>8967</v>
      </c>
      <c r="B8968" s="2" t="s">
        <v>10343</v>
      </c>
      <c r="C8968" s="1">
        <v>2013</v>
      </c>
      <c r="D8968" s="3">
        <v>41582</v>
      </c>
      <c r="E8968" s="3">
        <v>41586</v>
      </c>
      <c r="F8968" s="2" t="s">
        <v>50</v>
      </c>
      <c r="G8968" s="2" t="s">
        <v>5924</v>
      </c>
      <c r="H8968" s="2" t="s">
        <v>5925</v>
      </c>
      <c r="I8968" s="2" t="s">
        <v>102</v>
      </c>
      <c r="J8968" s="2" t="s">
        <v>27</v>
      </c>
      <c r="K8968" s="2" t="s">
        <v>146</v>
      </c>
      <c r="L8968" s="2" t="s">
        <v>147</v>
      </c>
      <c r="M8968" s="1">
        <v>19120</v>
      </c>
      <c r="N8968" s="2" t="s">
        <v>148</v>
      </c>
      <c r="O8968" s="2" t="s">
        <v>1168</v>
      </c>
      <c r="P8968" s="2" t="s">
        <v>71</v>
      </c>
      <c r="Q8968" s="2" t="s">
        <v>161</v>
      </c>
      <c r="R8968" s="2" t="s">
        <v>1169</v>
      </c>
      <c r="S8968" s="1">
        <v>72</v>
      </c>
      <c r="T8968" s="1">
        <v>1</v>
      </c>
      <c r="U8968" s="1">
        <v>0.2</v>
      </c>
      <c r="V8968" s="5">
        <v>14.4</v>
      </c>
    </row>
    <row r="8969" spans="1:22" ht="15" thickBot="1" x14ac:dyDescent="0.35">
      <c r="A8969" s="4">
        <v>8968</v>
      </c>
      <c r="B8969" s="2" t="s">
        <v>10343</v>
      </c>
      <c r="C8969" s="1">
        <v>2013</v>
      </c>
      <c r="D8969" s="3">
        <v>41582</v>
      </c>
      <c r="E8969" s="3">
        <v>41586</v>
      </c>
      <c r="F8969" s="2" t="s">
        <v>50</v>
      </c>
      <c r="G8969" s="2" t="s">
        <v>5924</v>
      </c>
      <c r="H8969" s="2" t="s">
        <v>5925</v>
      </c>
      <c r="I8969" s="2" t="s">
        <v>102</v>
      </c>
      <c r="J8969" s="2" t="s">
        <v>27</v>
      </c>
      <c r="K8969" s="2" t="s">
        <v>146</v>
      </c>
      <c r="L8969" s="2" t="s">
        <v>147</v>
      </c>
      <c r="M8969" s="1">
        <v>19120</v>
      </c>
      <c r="N8969" s="2" t="s">
        <v>148</v>
      </c>
      <c r="O8969" s="2" t="s">
        <v>1461</v>
      </c>
      <c r="P8969" s="2" t="s">
        <v>32</v>
      </c>
      <c r="Q8969" s="2" t="s">
        <v>36</v>
      </c>
      <c r="R8969" s="2" t="s">
        <v>1462</v>
      </c>
      <c r="S8969" s="1">
        <v>470.15499999999997</v>
      </c>
      <c r="T8969" s="1">
        <v>7</v>
      </c>
      <c r="U8969" s="1">
        <v>0.3</v>
      </c>
      <c r="V8969" s="5">
        <v>-13.433</v>
      </c>
    </row>
    <row r="8970" spans="1:22" ht="15" thickBot="1" x14ac:dyDescent="0.35">
      <c r="A8970" s="4">
        <v>8969</v>
      </c>
      <c r="B8970" s="2" t="s">
        <v>10344</v>
      </c>
      <c r="C8970" s="1">
        <v>2011</v>
      </c>
      <c r="D8970" s="3">
        <v>40907</v>
      </c>
      <c r="E8970" s="3">
        <v>40909</v>
      </c>
      <c r="F8970" s="2" t="s">
        <v>188</v>
      </c>
      <c r="G8970" s="2" t="s">
        <v>7215</v>
      </c>
      <c r="H8970" s="2" t="s">
        <v>7216</v>
      </c>
      <c r="I8970" s="2" t="s">
        <v>26</v>
      </c>
      <c r="J8970" s="2" t="s">
        <v>27</v>
      </c>
      <c r="K8970" s="2" t="s">
        <v>334</v>
      </c>
      <c r="L8970" s="2" t="s">
        <v>335</v>
      </c>
      <c r="M8970" s="1">
        <v>38109</v>
      </c>
      <c r="N8970" s="2" t="s">
        <v>30</v>
      </c>
      <c r="O8970" s="2" t="s">
        <v>4663</v>
      </c>
      <c r="P8970" s="2" t="s">
        <v>46</v>
      </c>
      <c r="Q8970" s="2" t="s">
        <v>59</v>
      </c>
      <c r="R8970" s="2" t="s">
        <v>4664</v>
      </c>
      <c r="S8970" s="1">
        <v>39.128</v>
      </c>
      <c r="T8970" s="1">
        <v>1</v>
      </c>
      <c r="U8970" s="1">
        <v>0.2</v>
      </c>
      <c r="V8970" s="5">
        <v>-8.8038000000000007</v>
      </c>
    </row>
    <row r="8971" spans="1:22" ht="15" thickBot="1" x14ac:dyDescent="0.35">
      <c r="A8971" s="4">
        <v>8970</v>
      </c>
      <c r="B8971" s="2" t="s">
        <v>10345</v>
      </c>
      <c r="C8971" s="1">
        <v>2014</v>
      </c>
      <c r="D8971" s="3">
        <v>41976</v>
      </c>
      <c r="E8971" s="3">
        <v>41981</v>
      </c>
      <c r="F8971" s="2" t="s">
        <v>50</v>
      </c>
      <c r="G8971" s="2" t="s">
        <v>220</v>
      </c>
      <c r="H8971" s="2" t="s">
        <v>221</v>
      </c>
      <c r="I8971" s="2" t="s">
        <v>41</v>
      </c>
      <c r="J8971" s="2" t="s">
        <v>27</v>
      </c>
      <c r="K8971" s="2" t="s">
        <v>1119</v>
      </c>
      <c r="L8971" s="2" t="s">
        <v>498</v>
      </c>
      <c r="M8971" s="1">
        <v>44107</v>
      </c>
      <c r="N8971" s="2" t="s">
        <v>148</v>
      </c>
      <c r="O8971" s="2" t="s">
        <v>1737</v>
      </c>
      <c r="P8971" s="2" t="s">
        <v>46</v>
      </c>
      <c r="Q8971" s="2" t="s">
        <v>68</v>
      </c>
      <c r="R8971" s="2" t="s">
        <v>1738</v>
      </c>
      <c r="S8971" s="1">
        <v>19.728000000000002</v>
      </c>
      <c r="T8971" s="1">
        <v>9</v>
      </c>
      <c r="U8971" s="1">
        <v>0.2</v>
      </c>
      <c r="V8971" s="5">
        <v>1.7262</v>
      </c>
    </row>
    <row r="8972" spans="1:22" ht="15" thickBot="1" x14ac:dyDescent="0.35">
      <c r="A8972" s="4">
        <v>8971</v>
      </c>
      <c r="B8972" s="2" t="s">
        <v>10345</v>
      </c>
      <c r="C8972" s="1">
        <v>2014</v>
      </c>
      <c r="D8972" s="3">
        <v>41976</v>
      </c>
      <c r="E8972" s="3">
        <v>41981</v>
      </c>
      <c r="F8972" s="2" t="s">
        <v>50</v>
      </c>
      <c r="G8972" s="2" t="s">
        <v>220</v>
      </c>
      <c r="H8972" s="2" t="s">
        <v>221</v>
      </c>
      <c r="I8972" s="2" t="s">
        <v>41</v>
      </c>
      <c r="J8972" s="2" t="s">
        <v>27</v>
      </c>
      <c r="K8972" s="2" t="s">
        <v>1119</v>
      </c>
      <c r="L8972" s="2" t="s">
        <v>498</v>
      </c>
      <c r="M8972" s="1">
        <v>44107</v>
      </c>
      <c r="N8972" s="2" t="s">
        <v>148</v>
      </c>
      <c r="O8972" s="2" t="s">
        <v>2817</v>
      </c>
      <c r="P8972" s="2" t="s">
        <v>71</v>
      </c>
      <c r="Q8972" s="2" t="s">
        <v>72</v>
      </c>
      <c r="R8972" s="2" t="s">
        <v>5862</v>
      </c>
      <c r="S8972" s="1">
        <v>151.18799999999999</v>
      </c>
      <c r="T8972" s="1">
        <v>2</v>
      </c>
      <c r="U8972" s="1">
        <v>0.4</v>
      </c>
      <c r="V8972" s="5">
        <v>-25.198</v>
      </c>
    </row>
    <row r="8973" spans="1:22" ht="15" thickBot="1" x14ac:dyDescent="0.35">
      <c r="A8973" s="4">
        <v>8972</v>
      </c>
      <c r="B8973" s="2" t="s">
        <v>10346</v>
      </c>
      <c r="C8973" s="1">
        <v>2014</v>
      </c>
      <c r="D8973" s="3">
        <v>41723</v>
      </c>
      <c r="E8973" s="3">
        <v>41727</v>
      </c>
      <c r="F8973" s="2" t="s">
        <v>50</v>
      </c>
      <c r="G8973" s="2" t="s">
        <v>5247</v>
      </c>
      <c r="H8973" s="2" t="s">
        <v>5248</v>
      </c>
      <c r="I8973" s="2" t="s">
        <v>26</v>
      </c>
      <c r="J8973" s="2" t="s">
        <v>27</v>
      </c>
      <c r="K8973" s="2" t="s">
        <v>266</v>
      </c>
      <c r="L8973" s="2" t="s">
        <v>267</v>
      </c>
      <c r="M8973" s="1">
        <v>10011</v>
      </c>
      <c r="N8973" s="2" t="s">
        <v>148</v>
      </c>
      <c r="O8973" s="2" t="s">
        <v>2580</v>
      </c>
      <c r="P8973" s="2" t="s">
        <v>32</v>
      </c>
      <c r="Q8973" s="2" t="s">
        <v>36</v>
      </c>
      <c r="R8973" s="2" t="s">
        <v>2581</v>
      </c>
      <c r="S8973" s="1">
        <v>271.76400000000001</v>
      </c>
      <c r="T8973" s="1">
        <v>2</v>
      </c>
      <c r="U8973" s="1">
        <v>0.1</v>
      </c>
      <c r="V8973" s="5">
        <v>60.392000000000003</v>
      </c>
    </row>
    <row r="8974" spans="1:22" ht="15" thickBot="1" x14ac:dyDescent="0.35">
      <c r="A8974" s="4">
        <v>8973</v>
      </c>
      <c r="B8974" s="2" t="s">
        <v>10347</v>
      </c>
      <c r="C8974" s="1">
        <v>2011</v>
      </c>
      <c r="D8974" s="3">
        <v>40866</v>
      </c>
      <c r="E8974" s="3">
        <v>40868</v>
      </c>
      <c r="F8974" s="2" t="s">
        <v>188</v>
      </c>
      <c r="G8974" s="2" t="s">
        <v>665</v>
      </c>
      <c r="H8974" s="2" t="s">
        <v>666</v>
      </c>
      <c r="I8974" s="2" t="s">
        <v>26</v>
      </c>
      <c r="J8974" s="2" t="s">
        <v>27</v>
      </c>
      <c r="K8974" s="2" t="s">
        <v>146</v>
      </c>
      <c r="L8974" s="2" t="s">
        <v>147</v>
      </c>
      <c r="M8974" s="1">
        <v>19120</v>
      </c>
      <c r="N8974" s="2" t="s">
        <v>148</v>
      </c>
      <c r="O8974" s="2" t="s">
        <v>4334</v>
      </c>
      <c r="P8974" s="2" t="s">
        <v>71</v>
      </c>
      <c r="Q8974" s="2" t="s">
        <v>161</v>
      </c>
      <c r="R8974" s="2" t="s">
        <v>4335</v>
      </c>
      <c r="S8974" s="1">
        <v>47.496000000000002</v>
      </c>
      <c r="T8974" s="1">
        <v>1</v>
      </c>
      <c r="U8974" s="1">
        <v>0.2</v>
      </c>
      <c r="V8974" s="5">
        <v>-1.1874</v>
      </c>
    </row>
    <row r="8975" spans="1:22" ht="15" thickBot="1" x14ac:dyDescent="0.35">
      <c r="A8975" s="4">
        <v>8974</v>
      </c>
      <c r="B8975" s="2" t="s">
        <v>10348</v>
      </c>
      <c r="C8975" s="1">
        <v>2014</v>
      </c>
      <c r="D8975" s="3">
        <v>41755</v>
      </c>
      <c r="E8975" s="3">
        <v>41757</v>
      </c>
      <c r="F8975" s="2" t="s">
        <v>23</v>
      </c>
      <c r="G8975" s="2" t="s">
        <v>1815</v>
      </c>
      <c r="H8975" s="2" t="s">
        <v>1816</v>
      </c>
      <c r="I8975" s="2" t="s">
        <v>26</v>
      </c>
      <c r="J8975" s="2" t="s">
        <v>27</v>
      </c>
      <c r="K8975" s="2" t="s">
        <v>42</v>
      </c>
      <c r="L8975" s="2" t="s">
        <v>43</v>
      </c>
      <c r="M8975" s="1">
        <v>90008</v>
      </c>
      <c r="N8975" s="2" t="s">
        <v>44</v>
      </c>
      <c r="O8975" s="2" t="s">
        <v>1076</v>
      </c>
      <c r="P8975" s="2" t="s">
        <v>32</v>
      </c>
      <c r="Q8975" s="2" t="s">
        <v>33</v>
      </c>
      <c r="R8975" s="2" t="s">
        <v>1077</v>
      </c>
      <c r="S8975" s="1">
        <v>344.98099999999999</v>
      </c>
      <c r="T8975" s="1">
        <v>7</v>
      </c>
      <c r="U8975" s="1">
        <v>0.15</v>
      </c>
      <c r="V8975" s="5">
        <v>28.4102</v>
      </c>
    </row>
    <row r="8976" spans="1:22" ht="15" thickBot="1" x14ac:dyDescent="0.35">
      <c r="A8976" s="4">
        <v>8975</v>
      </c>
      <c r="B8976" s="2" t="s">
        <v>10349</v>
      </c>
      <c r="C8976" s="1">
        <v>2014</v>
      </c>
      <c r="D8976" s="3">
        <v>41967</v>
      </c>
      <c r="E8976" s="3">
        <v>41970</v>
      </c>
      <c r="F8976" s="2" t="s">
        <v>188</v>
      </c>
      <c r="G8976" s="2" t="s">
        <v>6342</v>
      </c>
      <c r="H8976" s="2" t="s">
        <v>6343</v>
      </c>
      <c r="I8976" s="2" t="s">
        <v>41</v>
      </c>
      <c r="J8976" s="2" t="s">
        <v>27</v>
      </c>
      <c r="K8976" s="2" t="s">
        <v>815</v>
      </c>
      <c r="L8976" s="2" t="s">
        <v>104</v>
      </c>
      <c r="M8976" s="1">
        <v>75220</v>
      </c>
      <c r="N8976" s="2" t="s">
        <v>105</v>
      </c>
      <c r="O8976" s="2" t="s">
        <v>4942</v>
      </c>
      <c r="P8976" s="2" t="s">
        <v>46</v>
      </c>
      <c r="Q8976" s="2" t="s">
        <v>90</v>
      </c>
      <c r="R8976" s="2" t="s">
        <v>5229</v>
      </c>
      <c r="S8976" s="1">
        <v>36.287999999999997</v>
      </c>
      <c r="T8976" s="1">
        <v>7</v>
      </c>
      <c r="U8976" s="1">
        <v>0.2</v>
      </c>
      <c r="V8976" s="5">
        <v>12.700799999999999</v>
      </c>
    </row>
    <row r="8977" spans="1:22" ht="15" thickBot="1" x14ac:dyDescent="0.35">
      <c r="A8977" s="4">
        <v>8976</v>
      </c>
      <c r="B8977" s="2" t="s">
        <v>10349</v>
      </c>
      <c r="C8977" s="1">
        <v>2014</v>
      </c>
      <c r="D8977" s="3">
        <v>41967</v>
      </c>
      <c r="E8977" s="3">
        <v>41970</v>
      </c>
      <c r="F8977" s="2" t="s">
        <v>188</v>
      </c>
      <c r="G8977" s="2" t="s">
        <v>6342</v>
      </c>
      <c r="H8977" s="2" t="s">
        <v>6343</v>
      </c>
      <c r="I8977" s="2" t="s">
        <v>41</v>
      </c>
      <c r="J8977" s="2" t="s">
        <v>27</v>
      </c>
      <c r="K8977" s="2" t="s">
        <v>815</v>
      </c>
      <c r="L8977" s="2" t="s">
        <v>104</v>
      </c>
      <c r="M8977" s="1">
        <v>75220</v>
      </c>
      <c r="N8977" s="2" t="s">
        <v>105</v>
      </c>
      <c r="O8977" s="2" t="s">
        <v>6005</v>
      </c>
      <c r="P8977" s="2" t="s">
        <v>46</v>
      </c>
      <c r="Q8977" s="2" t="s">
        <v>90</v>
      </c>
      <c r="R8977" s="2" t="s">
        <v>6006</v>
      </c>
      <c r="S8977" s="1">
        <v>78.304000000000002</v>
      </c>
      <c r="T8977" s="1">
        <v>2</v>
      </c>
      <c r="U8977" s="1">
        <v>0.2</v>
      </c>
      <c r="V8977" s="5">
        <v>29.364000000000001</v>
      </c>
    </row>
    <row r="8978" spans="1:22" ht="15" thickBot="1" x14ac:dyDescent="0.35">
      <c r="A8978" s="4">
        <v>8977</v>
      </c>
      <c r="B8978" s="2" t="s">
        <v>10349</v>
      </c>
      <c r="C8978" s="1">
        <v>2014</v>
      </c>
      <c r="D8978" s="3">
        <v>41967</v>
      </c>
      <c r="E8978" s="3">
        <v>41970</v>
      </c>
      <c r="F8978" s="2" t="s">
        <v>188</v>
      </c>
      <c r="G8978" s="2" t="s">
        <v>6342</v>
      </c>
      <c r="H8978" s="2" t="s">
        <v>6343</v>
      </c>
      <c r="I8978" s="2" t="s">
        <v>41</v>
      </c>
      <c r="J8978" s="2" t="s">
        <v>27</v>
      </c>
      <c r="K8978" s="2" t="s">
        <v>815</v>
      </c>
      <c r="L8978" s="2" t="s">
        <v>104</v>
      </c>
      <c r="M8978" s="1">
        <v>75220</v>
      </c>
      <c r="N8978" s="2" t="s">
        <v>105</v>
      </c>
      <c r="O8978" s="2" t="s">
        <v>3772</v>
      </c>
      <c r="P8978" s="2" t="s">
        <v>32</v>
      </c>
      <c r="Q8978" s="2" t="s">
        <v>56</v>
      </c>
      <c r="R8978" s="2" t="s">
        <v>3773</v>
      </c>
      <c r="S8978" s="1">
        <v>127.785</v>
      </c>
      <c r="T8978" s="1">
        <v>1</v>
      </c>
      <c r="U8978" s="1">
        <v>0.3</v>
      </c>
      <c r="V8978" s="5">
        <v>-31.0335</v>
      </c>
    </row>
    <row r="8979" spans="1:22" ht="15" thickBot="1" x14ac:dyDescent="0.35">
      <c r="A8979" s="4">
        <v>8978</v>
      </c>
      <c r="B8979" s="2" t="s">
        <v>10349</v>
      </c>
      <c r="C8979" s="1">
        <v>2014</v>
      </c>
      <c r="D8979" s="3">
        <v>41967</v>
      </c>
      <c r="E8979" s="3">
        <v>41970</v>
      </c>
      <c r="F8979" s="2" t="s">
        <v>188</v>
      </c>
      <c r="G8979" s="2" t="s">
        <v>6342</v>
      </c>
      <c r="H8979" s="2" t="s">
        <v>6343</v>
      </c>
      <c r="I8979" s="2" t="s">
        <v>41</v>
      </c>
      <c r="J8979" s="2" t="s">
        <v>27</v>
      </c>
      <c r="K8979" s="2" t="s">
        <v>815</v>
      </c>
      <c r="L8979" s="2" t="s">
        <v>104</v>
      </c>
      <c r="M8979" s="1">
        <v>75220</v>
      </c>
      <c r="N8979" s="2" t="s">
        <v>105</v>
      </c>
      <c r="O8979" s="2" t="s">
        <v>3074</v>
      </c>
      <c r="P8979" s="2" t="s">
        <v>46</v>
      </c>
      <c r="Q8979" s="2" t="s">
        <v>75</v>
      </c>
      <c r="R8979" s="2" t="s">
        <v>3075</v>
      </c>
      <c r="S8979" s="1">
        <v>6.1040000000000001</v>
      </c>
      <c r="T8979" s="1">
        <v>2</v>
      </c>
      <c r="U8979" s="1">
        <v>0.8</v>
      </c>
      <c r="V8979" s="5">
        <v>-9.1560000000000006</v>
      </c>
    </row>
    <row r="8980" spans="1:22" ht="15" thickBot="1" x14ac:dyDescent="0.35">
      <c r="A8980" s="4">
        <v>8979</v>
      </c>
      <c r="B8980" s="2" t="s">
        <v>10350</v>
      </c>
      <c r="C8980" s="1">
        <v>2011</v>
      </c>
      <c r="D8980" s="3">
        <v>40850</v>
      </c>
      <c r="E8980" s="3">
        <v>40852</v>
      </c>
      <c r="F8980" s="2" t="s">
        <v>23</v>
      </c>
      <c r="G8980" s="2" t="s">
        <v>6028</v>
      </c>
      <c r="H8980" s="2" t="s">
        <v>6029</v>
      </c>
      <c r="I8980" s="2" t="s">
        <v>41</v>
      </c>
      <c r="J8980" s="2" t="s">
        <v>27</v>
      </c>
      <c r="K8980" s="2" t="s">
        <v>6066</v>
      </c>
      <c r="L8980" s="2" t="s">
        <v>788</v>
      </c>
      <c r="M8980" s="1">
        <v>7050</v>
      </c>
      <c r="N8980" s="2" t="s">
        <v>148</v>
      </c>
      <c r="O8980" s="2" t="s">
        <v>2391</v>
      </c>
      <c r="P8980" s="2" t="s">
        <v>46</v>
      </c>
      <c r="Q8980" s="2" t="s">
        <v>75</v>
      </c>
      <c r="R8980" s="2" t="s">
        <v>2392</v>
      </c>
      <c r="S8980" s="1">
        <v>5.76</v>
      </c>
      <c r="T8980" s="1">
        <v>2</v>
      </c>
      <c r="U8980" s="1">
        <v>0</v>
      </c>
      <c r="V8980" s="5">
        <v>2.8224</v>
      </c>
    </row>
    <row r="8981" spans="1:22" ht="15" thickBot="1" x14ac:dyDescent="0.35">
      <c r="A8981" s="4">
        <v>8980</v>
      </c>
      <c r="B8981" s="2" t="s">
        <v>10351</v>
      </c>
      <c r="C8981" s="1">
        <v>2012</v>
      </c>
      <c r="D8981" s="3">
        <v>41201</v>
      </c>
      <c r="E8981" s="3">
        <v>41206</v>
      </c>
      <c r="F8981" s="2" t="s">
        <v>23</v>
      </c>
      <c r="G8981" s="2" t="s">
        <v>7757</v>
      </c>
      <c r="H8981" s="2" t="s">
        <v>7758</v>
      </c>
      <c r="I8981" s="2" t="s">
        <v>26</v>
      </c>
      <c r="J8981" s="2" t="s">
        <v>27</v>
      </c>
      <c r="K8981" s="2" t="s">
        <v>815</v>
      </c>
      <c r="L8981" s="2" t="s">
        <v>104</v>
      </c>
      <c r="M8981" s="1">
        <v>75220</v>
      </c>
      <c r="N8981" s="2" t="s">
        <v>105</v>
      </c>
      <c r="O8981" s="2" t="s">
        <v>1863</v>
      </c>
      <c r="P8981" s="2" t="s">
        <v>46</v>
      </c>
      <c r="Q8981" s="2" t="s">
        <v>75</v>
      </c>
      <c r="R8981" s="2" t="s">
        <v>1864</v>
      </c>
      <c r="S8981" s="1">
        <v>1.72</v>
      </c>
      <c r="T8981" s="1">
        <v>1</v>
      </c>
      <c r="U8981" s="1">
        <v>0.8</v>
      </c>
      <c r="V8981" s="5">
        <v>-2.8380000000000001</v>
      </c>
    </row>
    <row r="8982" spans="1:22" ht="15" thickBot="1" x14ac:dyDescent="0.35">
      <c r="A8982" s="4">
        <v>8981</v>
      </c>
      <c r="B8982" s="2" t="s">
        <v>10352</v>
      </c>
      <c r="C8982" s="1">
        <v>2011</v>
      </c>
      <c r="D8982" s="3">
        <v>40581</v>
      </c>
      <c r="E8982" s="3">
        <v>40585</v>
      </c>
      <c r="F8982" s="2" t="s">
        <v>23</v>
      </c>
      <c r="G8982" s="2" t="s">
        <v>951</v>
      </c>
      <c r="H8982" s="2" t="s">
        <v>952</v>
      </c>
      <c r="I8982" s="2" t="s">
        <v>26</v>
      </c>
      <c r="J8982" s="2" t="s">
        <v>27</v>
      </c>
      <c r="K8982" s="2" t="s">
        <v>10353</v>
      </c>
      <c r="L8982" s="2" t="s">
        <v>211</v>
      </c>
      <c r="M8982" s="1">
        <v>60441</v>
      </c>
      <c r="N8982" s="2" t="s">
        <v>105</v>
      </c>
      <c r="O8982" s="2" t="s">
        <v>5812</v>
      </c>
      <c r="P8982" s="2" t="s">
        <v>46</v>
      </c>
      <c r="Q8982" s="2" t="s">
        <v>75</v>
      </c>
      <c r="R8982" s="2" t="s">
        <v>5813</v>
      </c>
      <c r="S8982" s="1">
        <v>8.952</v>
      </c>
      <c r="T8982" s="1">
        <v>2</v>
      </c>
      <c r="U8982" s="1">
        <v>0.8</v>
      </c>
      <c r="V8982" s="5">
        <v>-14.770799999999999</v>
      </c>
    </row>
    <row r="8983" spans="1:22" ht="15" thickBot="1" x14ac:dyDescent="0.35">
      <c r="A8983" s="4">
        <v>8982</v>
      </c>
      <c r="B8983" s="2" t="s">
        <v>10354</v>
      </c>
      <c r="C8983" s="1">
        <v>2013</v>
      </c>
      <c r="D8983" s="3">
        <v>41340</v>
      </c>
      <c r="E8983" s="3">
        <v>41346</v>
      </c>
      <c r="F8983" s="2" t="s">
        <v>50</v>
      </c>
      <c r="G8983" s="2" t="s">
        <v>454</v>
      </c>
      <c r="H8983" s="2" t="s">
        <v>455</v>
      </c>
      <c r="I8983" s="2" t="s">
        <v>26</v>
      </c>
      <c r="J8983" s="2" t="s">
        <v>27</v>
      </c>
      <c r="K8983" s="2" t="s">
        <v>303</v>
      </c>
      <c r="L8983" s="2" t="s">
        <v>211</v>
      </c>
      <c r="M8983" s="1">
        <v>60623</v>
      </c>
      <c r="N8983" s="2" t="s">
        <v>105</v>
      </c>
      <c r="O8983" s="2" t="s">
        <v>4091</v>
      </c>
      <c r="P8983" s="2" t="s">
        <v>46</v>
      </c>
      <c r="Q8983" s="2" t="s">
        <v>78</v>
      </c>
      <c r="R8983" s="2" t="s">
        <v>4092</v>
      </c>
      <c r="S8983" s="1">
        <v>2.3340000000000001</v>
      </c>
      <c r="T8983" s="1">
        <v>3</v>
      </c>
      <c r="U8983" s="1">
        <v>0.8</v>
      </c>
      <c r="V8983" s="5">
        <v>-6.3018000000000001</v>
      </c>
    </row>
    <row r="8984" spans="1:22" ht="15" thickBot="1" x14ac:dyDescent="0.35">
      <c r="A8984" s="4">
        <v>8983</v>
      </c>
      <c r="B8984" s="2" t="s">
        <v>10354</v>
      </c>
      <c r="C8984" s="1">
        <v>2013</v>
      </c>
      <c r="D8984" s="3">
        <v>41340</v>
      </c>
      <c r="E8984" s="3">
        <v>41346</v>
      </c>
      <c r="F8984" s="2" t="s">
        <v>50</v>
      </c>
      <c r="G8984" s="2" t="s">
        <v>454</v>
      </c>
      <c r="H8984" s="2" t="s">
        <v>455</v>
      </c>
      <c r="I8984" s="2" t="s">
        <v>26</v>
      </c>
      <c r="J8984" s="2" t="s">
        <v>27</v>
      </c>
      <c r="K8984" s="2" t="s">
        <v>303</v>
      </c>
      <c r="L8984" s="2" t="s">
        <v>211</v>
      </c>
      <c r="M8984" s="1">
        <v>60623</v>
      </c>
      <c r="N8984" s="2" t="s">
        <v>105</v>
      </c>
      <c r="O8984" s="2" t="s">
        <v>3391</v>
      </c>
      <c r="P8984" s="2" t="s">
        <v>46</v>
      </c>
      <c r="Q8984" s="2" t="s">
        <v>75</v>
      </c>
      <c r="R8984" s="2" t="s">
        <v>3392</v>
      </c>
      <c r="S8984" s="1">
        <v>1.728</v>
      </c>
      <c r="T8984" s="1">
        <v>4</v>
      </c>
      <c r="U8984" s="1">
        <v>0.8</v>
      </c>
      <c r="V8984" s="5">
        <v>-2.7648000000000001</v>
      </c>
    </row>
    <row r="8985" spans="1:22" ht="15" thickBot="1" x14ac:dyDescent="0.35">
      <c r="A8985" s="4">
        <v>8984</v>
      </c>
      <c r="B8985" s="2" t="s">
        <v>10354</v>
      </c>
      <c r="C8985" s="1">
        <v>2013</v>
      </c>
      <c r="D8985" s="3">
        <v>41340</v>
      </c>
      <c r="E8985" s="3">
        <v>41346</v>
      </c>
      <c r="F8985" s="2" t="s">
        <v>50</v>
      </c>
      <c r="G8985" s="2" t="s">
        <v>454</v>
      </c>
      <c r="H8985" s="2" t="s">
        <v>455</v>
      </c>
      <c r="I8985" s="2" t="s">
        <v>26</v>
      </c>
      <c r="J8985" s="2" t="s">
        <v>27</v>
      </c>
      <c r="K8985" s="2" t="s">
        <v>303</v>
      </c>
      <c r="L8985" s="2" t="s">
        <v>211</v>
      </c>
      <c r="M8985" s="1">
        <v>60623</v>
      </c>
      <c r="N8985" s="2" t="s">
        <v>105</v>
      </c>
      <c r="O8985" s="2" t="s">
        <v>553</v>
      </c>
      <c r="P8985" s="2" t="s">
        <v>32</v>
      </c>
      <c r="Q8985" s="2" t="s">
        <v>65</v>
      </c>
      <c r="R8985" s="2" t="s">
        <v>554</v>
      </c>
      <c r="S8985" s="1">
        <v>159.04</v>
      </c>
      <c r="T8985" s="1">
        <v>5</v>
      </c>
      <c r="U8985" s="1">
        <v>0.6</v>
      </c>
      <c r="V8985" s="5">
        <v>-194.82400000000001</v>
      </c>
    </row>
    <row r="8986" spans="1:22" ht="15" thickBot="1" x14ac:dyDescent="0.35">
      <c r="A8986" s="4">
        <v>8985</v>
      </c>
      <c r="B8986" s="2" t="s">
        <v>10354</v>
      </c>
      <c r="C8986" s="1">
        <v>2013</v>
      </c>
      <c r="D8986" s="3">
        <v>41340</v>
      </c>
      <c r="E8986" s="3">
        <v>41346</v>
      </c>
      <c r="F8986" s="2" t="s">
        <v>50</v>
      </c>
      <c r="G8986" s="2" t="s">
        <v>454</v>
      </c>
      <c r="H8986" s="2" t="s">
        <v>455</v>
      </c>
      <c r="I8986" s="2" t="s">
        <v>26</v>
      </c>
      <c r="J8986" s="2" t="s">
        <v>27</v>
      </c>
      <c r="K8986" s="2" t="s">
        <v>303</v>
      </c>
      <c r="L8986" s="2" t="s">
        <v>211</v>
      </c>
      <c r="M8986" s="1">
        <v>60623</v>
      </c>
      <c r="N8986" s="2" t="s">
        <v>105</v>
      </c>
      <c r="O8986" s="2" t="s">
        <v>5503</v>
      </c>
      <c r="P8986" s="2" t="s">
        <v>32</v>
      </c>
      <c r="Q8986" s="2" t="s">
        <v>56</v>
      </c>
      <c r="R8986" s="2" t="s">
        <v>5504</v>
      </c>
      <c r="S8986" s="1">
        <v>145.97999999999999</v>
      </c>
      <c r="T8986" s="1">
        <v>2</v>
      </c>
      <c r="U8986" s="1">
        <v>0.5</v>
      </c>
      <c r="V8986" s="5">
        <v>-99.266400000000004</v>
      </c>
    </row>
    <row r="8987" spans="1:22" ht="15" thickBot="1" x14ac:dyDescent="0.35">
      <c r="A8987" s="4">
        <v>8986</v>
      </c>
      <c r="B8987" s="2" t="s">
        <v>10355</v>
      </c>
      <c r="C8987" s="1">
        <v>2012</v>
      </c>
      <c r="D8987" s="3">
        <v>41246</v>
      </c>
      <c r="E8987" s="3">
        <v>41250</v>
      </c>
      <c r="F8987" s="2" t="s">
        <v>50</v>
      </c>
      <c r="G8987" s="2" t="s">
        <v>1375</v>
      </c>
      <c r="H8987" s="2" t="s">
        <v>1376</v>
      </c>
      <c r="I8987" s="2" t="s">
        <v>26</v>
      </c>
      <c r="J8987" s="2" t="s">
        <v>27</v>
      </c>
      <c r="K8987" s="2" t="s">
        <v>1521</v>
      </c>
      <c r="L8987" s="2" t="s">
        <v>88</v>
      </c>
      <c r="M8987" s="1">
        <v>28540</v>
      </c>
      <c r="N8987" s="2" t="s">
        <v>30</v>
      </c>
      <c r="O8987" s="2" t="s">
        <v>2325</v>
      </c>
      <c r="P8987" s="2" t="s">
        <v>32</v>
      </c>
      <c r="Q8987" s="2" t="s">
        <v>65</v>
      </c>
      <c r="R8987" s="2" t="s">
        <v>2326</v>
      </c>
      <c r="S8987" s="1">
        <v>77.951999999999998</v>
      </c>
      <c r="T8987" s="1">
        <v>3</v>
      </c>
      <c r="U8987" s="1">
        <v>0.2</v>
      </c>
      <c r="V8987" s="5">
        <v>12.667199999999999</v>
      </c>
    </row>
    <row r="8988" spans="1:22" ht="15" thickBot="1" x14ac:dyDescent="0.35">
      <c r="A8988" s="4">
        <v>8987</v>
      </c>
      <c r="B8988" s="2" t="s">
        <v>10355</v>
      </c>
      <c r="C8988" s="1">
        <v>2012</v>
      </c>
      <c r="D8988" s="3">
        <v>41246</v>
      </c>
      <c r="E8988" s="3">
        <v>41250</v>
      </c>
      <c r="F8988" s="2" t="s">
        <v>50</v>
      </c>
      <c r="G8988" s="2" t="s">
        <v>1375</v>
      </c>
      <c r="H8988" s="2" t="s">
        <v>1376</v>
      </c>
      <c r="I8988" s="2" t="s">
        <v>26</v>
      </c>
      <c r="J8988" s="2" t="s">
        <v>27</v>
      </c>
      <c r="K8988" s="2" t="s">
        <v>1521</v>
      </c>
      <c r="L8988" s="2" t="s">
        <v>88</v>
      </c>
      <c r="M8988" s="1">
        <v>28540</v>
      </c>
      <c r="N8988" s="2" t="s">
        <v>30</v>
      </c>
      <c r="O8988" s="2" t="s">
        <v>4994</v>
      </c>
      <c r="P8988" s="2" t="s">
        <v>46</v>
      </c>
      <c r="Q8988" s="2" t="s">
        <v>75</v>
      </c>
      <c r="R8988" s="2" t="s">
        <v>4995</v>
      </c>
      <c r="S8988" s="1">
        <v>95.97</v>
      </c>
      <c r="T8988" s="1">
        <v>5</v>
      </c>
      <c r="U8988" s="1">
        <v>0.7</v>
      </c>
      <c r="V8988" s="5">
        <v>-73.576999999999998</v>
      </c>
    </row>
    <row r="8989" spans="1:22" ht="15" thickBot="1" x14ac:dyDescent="0.35">
      <c r="A8989" s="4">
        <v>8988</v>
      </c>
      <c r="B8989" s="2" t="s">
        <v>10355</v>
      </c>
      <c r="C8989" s="1">
        <v>2012</v>
      </c>
      <c r="D8989" s="3">
        <v>41246</v>
      </c>
      <c r="E8989" s="3">
        <v>41250</v>
      </c>
      <c r="F8989" s="2" t="s">
        <v>50</v>
      </c>
      <c r="G8989" s="2" t="s">
        <v>1375</v>
      </c>
      <c r="H8989" s="2" t="s">
        <v>1376</v>
      </c>
      <c r="I8989" s="2" t="s">
        <v>26</v>
      </c>
      <c r="J8989" s="2" t="s">
        <v>27</v>
      </c>
      <c r="K8989" s="2" t="s">
        <v>1521</v>
      </c>
      <c r="L8989" s="2" t="s">
        <v>88</v>
      </c>
      <c r="M8989" s="1">
        <v>28540</v>
      </c>
      <c r="N8989" s="2" t="s">
        <v>30</v>
      </c>
      <c r="O8989" s="2" t="s">
        <v>835</v>
      </c>
      <c r="P8989" s="2" t="s">
        <v>71</v>
      </c>
      <c r="Q8989" s="2" t="s">
        <v>72</v>
      </c>
      <c r="R8989" s="2" t="s">
        <v>836</v>
      </c>
      <c r="S8989" s="1">
        <v>105.584</v>
      </c>
      <c r="T8989" s="1">
        <v>2</v>
      </c>
      <c r="U8989" s="1">
        <v>0.2</v>
      </c>
      <c r="V8989" s="5">
        <v>9.2385999999999999</v>
      </c>
    </row>
    <row r="8990" spans="1:22" ht="15" thickBot="1" x14ac:dyDescent="0.35">
      <c r="A8990" s="4">
        <v>8989</v>
      </c>
      <c r="B8990" s="2" t="s">
        <v>10355</v>
      </c>
      <c r="C8990" s="1">
        <v>2012</v>
      </c>
      <c r="D8990" s="3">
        <v>41246</v>
      </c>
      <c r="E8990" s="3">
        <v>41250</v>
      </c>
      <c r="F8990" s="2" t="s">
        <v>50</v>
      </c>
      <c r="G8990" s="2" t="s">
        <v>1375</v>
      </c>
      <c r="H8990" s="2" t="s">
        <v>1376</v>
      </c>
      <c r="I8990" s="2" t="s">
        <v>26</v>
      </c>
      <c r="J8990" s="2" t="s">
        <v>27</v>
      </c>
      <c r="K8990" s="2" t="s">
        <v>1521</v>
      </c>
      <c r="L8990" s="2" t="s">
        <v>88</v>
      </c>
      <c r="M8990" s="1">
        <v>28540</v>
      </c>
      <c r="N8990" s="2" t="s">
        <v>30</v>
      </c>
      <c r="O8990" s="2" t="s">
        <v>1987</v>
      </c>
      <c r="P8990" s="2" t="s">
        <v>46</v>
      </c>
      <c r="Q8990" s="2" t="s">
        <v>68</v>
      </c>
      <c r="R8990" s="2" t="s">
        <v>1988</v>
      </c>
      <c r="S8990" s="1">
        <v>9.3439999999999994</v>
      </c>
      <c r="T8990" s="1">
        <v>2</v>
      </c>
      <c r="U8990" s="1">
        <v>0.2</v>
      </c>
      <c r="V8990" s="5">
        <v>1.1679999999999999</v>
      </c>
    </row>
    <row r="8991" spans="1:22" ht="15" thickBot="1" x14ac:dyDescent="0.35">
      <c r="A8991" s="4">
        <v>8990</v>
      </c>
      <c r="B8991" s="2" t="s">
        <v>10356</v>
      </c>
      <c r="C8991" s="1">
        <v>2012</v>
      </c>
      <c r="D8991" s="3">
        <v>41267</v>
      </c>
      <c r="E8991" s="3">
        <v>41273</v>
      </c>
      <c r="F8991" s="2" t="s">
        <v>50</v>
      </c>
      <c r="G8991" s="2" t="s">
        <v>3744</v>
      </c>
      <c r="H8991" s="2" t="s">
        <v>3745</v>
      </c>
      <c r="I8991" s="2" t="s">
        <v>41</v>
      </c>
      <c r="J8991" s="2" t="s">
        <v>27</v>
      </c>
      <c r="K8991" s="2" t="s">
        <v>318</v>
      </c>
      <c r="L8991" s="2" t="s">
        <v>596</v>
      </c>
      <c r="M8991" s="1">
        <v>65807</v>
      </c>
      <c r="N8991" s="2" t="s">
        <v>105</v>
      </c>
      <c r="O8991" s="2" t="s">
        <v>6854</v>
      </c>
      <c r="P8991" s="2" t="s">
        <v>32</v>
      </c>
      <c r="Q8991" s="2" t="s">
        <v>65</v>
      </c>
      <c r="R8991" s="2" t="s">
        <v>6855</v>
      </c>
      <c r="S8991" s="1">
        <v>9.68</v>
      </c>
      <c r="T8991" s="1">
        <v>2</v>
      </c>
      <c r="U8991" s="1">
        <v>0</v>
      </c>
      <c r="V8991" s="5">
        <v>3.7751999999999999</v>
      </c>
    </row>
    <row r="8992" spans="1:22" ht="15" thickBot="1" x14ac:dyDescent="0.35">
      <c r="A8992" s="4">
        <v>8991</v>
      </c>
      <c r="B8992" s="2" t="s">
        <v>10356</v>
      </c>
      <c r="C8992" s="1">
        <v>2012</v>
      </c>
      <c r="D8992" s="3">
        <v>41267</v>
      </c>
      <c r="E8992" s="3">
        <v>41273</v>
      </c>
      <c r="F8992" s="2" t="s">
        <v>50</v>
      </c>
      <c r="G8992" s="2" t="s">
        <v>3744</v>
      </c>
      <c r="H8992" s="2" t="s">
        <v>3745</v>
      </c>
      <c r="I8992" s="2" t="s">
        <v>41</v>
      </c>
      <c r="J8992" s="2" t="s">
        <v>27</v>
      </c>
      <c r="K8992" s="2" t="s">
        <v>318</v>
      </c>
      <c r="L8992" s="2" t="s">
        <v>596</v>
      </c>
      <c r="M8992" s="1">
        <v>65807</v>
      </c>
      <c r="N8992" s="2" t="s">
        <v>105</v>
      </c>
      <c r="O8992" s="2" t="s">
        <v>5272</v>
      </c>
      <c r="P8992" s="2" t="s">
        <v>71</v>
      </c>
      <c r="Q8992" s="2" t="s">
        <v>1216</v>
      </c>
      <c r="R8992" s="2" t="s">
        <v>5273</v>
      </c>
      <c r="S8992" s="1">
        <v>4899.93</v>
      </c>
      <c r="T8992" s="1">
        <v>7</v>
      </c>
      <c r="U8992" s="1">
        <v>0</v>
      </c>
      <c r="V8992" s="5">
        <v>2302.9670999999998</v>
      </c>
    </row>
    <row r="8993" spans="1:22" ht="15" thickBot="1" x14ac:dyDescent="0.35">
      <c r="A8993" s="4">
        <v>8992</v>
      </c>
      <c r="B8993" s="2" t="s">
        <v>10357</v>
      </c>
      <c r="C8993" s="1">
        <v>2014</v>
      </c>
      <c r="D8993" s="3">
        <v>41914</v>
      </c>
      <c r="E8993" s="3">
        <v>41919</v>
      </c>
      <c r="F8993" s="2" t="s">
        <v>50</v>
      </c>
      <c r="G8993" s="2" t="s">
        <v>1599</v>
      </c>
      <c r="H8993" s="2" t="s">
        <v>1600</v>
      </c>
      <c r="I8993" s="2" t="s">
        <v>102</v>
      </c>
      <c r="J8993" s="2" t="s">
        <v>27</v>
      </c>
      <c r="K8993" s="2" t="s">
        <v>127</v>
      </c>
      <c r="L8993" s="2" t="s">
        <v>43</v>
      </c>
      <c r="M8993" s="1">
        <v>94110</v>
      </c>
      <c r="N8993" s="2" t="s">
        <v>44</v>
      </c>
      <c r="O8993" s="2" t="s">
        <v>1347</v>
      </c>
      <c r="P8993" s="2" t="s">
        <v>71</v>
      </c>
      <c r="Q8993" s="2" t="s">
        <v>161</v>
      </c>
      <c r="R8993" s="2" t="s">
        <v>1348</v>
      </c>
      <c r="S8993" s="1">
        <v>104.75</v>
      </c>
      <c r="T8993" s="1">
        <v>5</v>
      </c>
      <c r="U8993" s="1">
        <v>0</v>
      </c>
      <c r="V8993" s="5">
        <v>21.997499999999999</v>
      </c>
    </row>
    <row r="8994" spans="1:22" ht="15" thickBot="1" x14ac:dyDescent="0.35">
      <c r="A8994" s="4">
        <v>8993</v>
      </c>
      <c r="B8994" s="2" t="s">
        <v>10358</v>
      </c>
      <c r="C8994" s="1">
        <v>2014</v>
      </c>
      <c r="D8994" s="3">
        <v>41929</v>
      </c>
      <c r="E8994" s="3">
        <v>41934</v>
      </c>
      <c r="F8994" s="2" t="s">
        <v>50</v>
      </c>
      <c r="G8994" s="2" t="s">
        <v>8993</v>
      </c>
      <c r="H8994" s="2" t="s">
        <v>8994</v>
      </c>
      <c r="I8994" s="2" t="s">
        <v>41</v>
      </c>
      <c r="J8994" s="2" t="s">
        <v>27</v>
      </c>
      <c r="K8994" s="2" t="s">
        <v>382</v>
      </c>
      <c r="L8994" s="2" t="s">
        <v>335</v>
      </c>
      <c r="M8994" s="1">
        <v>38401</v>
      </c>
      <c r="N8994" s="2" t="s">
        <v>30</v>
      </c>
      <c r="O8994" s="2" t="s">
        <v>468</v>
      </c>
      <c r="P8994" s="2" t="s">
        <v>71</v>
      </c>
      <c r="Q8994" s="2" t="s">
        <v>161</v>
      </c>
      <c r="R8994" s="2" t="s">
        <v>469</v>
      </c>
      <c r="S8994" s="1">
        <v>18.527999999999999</v>
      </c>
      <c r="T8994" s="1">
        <v>2</v>
      </c>
      <c r="U8994" s="1">
        <v>0.2</v>
      </c>
      <c r="V8994" s="5">
        <v>4.4004000000000003</v>
      </c>
    </row>
    <row r="8995" spans="1:22" ht="15" thickBot="1" x14ac:dyDescent="0.35">
      <c r="A8995" s="4">
        <v>8994</v>
      </c>
      <c r="B8995" s="2" t="s">
        <v>10358</v>
      </c>
      <c r="C8995" s="1">
        <v>2014</v>
      </c>
      <c r="D8995" s="3">
        <v>41929</v>
      </c>
      <c r="E8995" s="3">
        <v>41934</v>
      </c>
      <c r="F8995" s="2" t="s">
        <v>50</v>
      </c>
      <c r="G8995" s="2" t="s">
        <v>8993</v>
      </c>
      <c r="H8995" s="2" t="s">
        <v>8994</v>
      </c>
      <c r="I8995" s="2" t="s">
        <v>41</v>
      </c>
      <c r="J8995" s="2" t="s">
        <v>27</v>
      </c>
      <c r="K8995" s="2" t="s">
        <v>382</v>
      </c>
      <c r="L8995" s="2" t="s">
        <v>335</v>
      </c>
      <c r="M8995" s="1">
        <v>38401</v>
      </c>
      <c r="N8995" s="2" t="s">
        <v>30</v>
      </c>
      <c r="O8995" s="2" t="s">
        <v>5301</v>
      </c>
      <c r="P8995" s="2" t="s">
        <v>32</v>
      </c>
      <c r="Q8995" s="2" t="s">
        <v>56</v>
      </c>
      <c r="R8995" s="2" t="s">
        <v>5302</v>
      </c>
      <c r="S8995" s="1">
        <v>1875.258</v>
      </c>
      <c r="T8995" s="1">
        <v>7</v>
      </c>
      <c r="U8995" s="1">
        <v>0.4</v>
      </c>
      <c r="V8995" s="5">
        <v>-968.88329999999996</v>
      </c>
    </row>
    <row r="8996" spans="1:22" ht="15" thickBot="1" x14ac:dyDescent="0.35">
      <c r="A8996" s="4">
        <v>8995</v>
      </c>
      <c r="B8996" s="2" t="s">
        <v>10359</v>
      </c>
      <c r="C8996" s="1">
        <v>2011</v>
      </c>
      <c r="D8996" s="3">
        <v>40770</v>
      </c>
      <c r="E8996" s="3">
        <v>40772</v>
      </c>
      <c r="F8996" s="2" t="s">
        <v>188</v>
      </c>
      <c r="G8996" s="2" t="s">
        <v>3259</v>
      </c>
      <c r="H8996" s="2" t="s">
        <v>3260</v>
      </c>
      <c r="I8996" s="2" t="s">
        <v>26</v>
      </c>
      <c r="J8996" s="2" t="s">
        <v>27</v>
      </c>
      <c r="K8996" s="2" t="s">
        <v>7237</v>
      </c>
      <c r="L8996" s="2" t="s">
        <v>54</v>
      </c>
      <c r="M8996" s="1">
        <v>33021</v>
      </c>
      <c r="N8996" s="2" t="s">
        <v>30</v>
      </c>
      <c r="O8996" s="2" t="s">
        <v>10190</v>
      </c>
      <c r="P8996" s="2" t="s">
        <v>46</v>
      </c>
      <c r="Q8996" s="2" t="s">
        <v>90</v>
      </c>
      <c r="R8996" s="2" t="s">
        <v>10191</v>
      </c>
      <c r="S8996" s="1">
        <v>91.36</v>
      </c>
      <c r="T8996" s="1">
        <v>5</v>
      </c>
      <c r="U8996" s="1">
        <v>0.2</v>
      </c>
      <c r="V8996" s="5">
        <v>29.692</v>
      </c>
    </row>
    <row r="8997" spans="1:22" ht="15" thickBot="1" x14ac:dyDescent="0.35">
      <c r="A8997" s="4">
        <v>8996</v>
      </c>
      <c r="B8997" s="2" t="s">
        <v>10359</v>
      </c>
      <c r="C8997" s="1">
        <v>2011</v>
      </c>
      <c r="D8997" s="3">
        <v>40770</v>
      </c>
      <c r="E8997" s="3">
        <v>40772</v>
      </c>
      <c r="F8997" s="2" t="s">
        <v>188</v>
      </c>
      <c r="G8997" s="2" t="s">
        <v>3259</v>
      </c>
      <c r="H8997" s="2" t="s">
        <v>3260</v>
      </c>
      <c r="I8997" s="2" t="s">
        <v>26</v>
      </c>
      <c r="J8997" s="2" t="s">
        <v>27</v>
      </c>
      <c r="K8997" s="2" t="s">
        <v>7237</v>
      </c>
      <c r="L8997" s="2" t="s">
        <v>54</v>
      </c>
      <c r="M8997" s="1">
        <v>33021</v>
      </c>
      <c r="N8997" s="2" t="s">
        <v>30</v>
      </c>
      <c r="O8997" s="2" t="s">
        <v>1992</v>
      </c>
      <c r="P8997" s="2" t="s">
        <v>46</v>
      </c>
      <c r="Q8997" s="2" t="s">
        <v>78</v>
      </c>
      <c r="R8997" s="2" t="s">
        <v>1993</v>
      </c>
      <c r="S8997" s="1">
        <v>152.24</v>
      </c>
      <c r="T8997" s="1">
        <v>5</v>
      </c>
      <c r="U8997" s="1">
        <v>0.2</v>
      </c>
      <c r="V8997" s="5">
        <v>17.126999999999999</v>
      </c>
    </row>
    <row r="8998" spans="1:22" ht="15" thickBot="1" x14ac:dyDescent="0.35">
      <c r="A8998" s="4">
        <v>8997</v>
      </c>
      <c r="B8998" s="2" t="s">
        <v>10360</v>
      </c>
      <c r="C8998" s="1">
        <v>2014</v>
      </c>
      <c r="D8998" s="3">
        <v>41955</v>
      </c>
      <c r="E8998" s="3">
        <v>41957</v>
      </c>
      <c r="F8998" s="2" t="s">
        <v>188</v>
      </c>
      <c r="G8998" s="2" t="s">
        <v>2567</v>
      </c>
      <c r="H8998" s="2" t="s">
        <v>2568</v>
      </c>
      <c r="I8998" s="2" t="s">
        <v>26</v>
      </c>
      <c r="J8998" s="2" t="s">
        <v>27</v>
      </c>
      <c r="K8998" s="2" t="s">
        <v>815</v>
      </c>
      <c r="L8998" s="2" t="s">
        <v>104</v>
      </c>
      <c r="M8998" s="1">
        <v>75081</v>
      </c>
      <c r="N8998" s="2" t="s">
        <v>105</v>
      </c>
      <c r="O8998" s="2" t="s">
        <v>2817</v>
      </c>
      <c r="P8998" s="2" t="s">
        <v>71</v>
      </c>
      <c r="Q8998" s="2" t="s">
        <v>72</v>
      </c>
      <c r="R8998" s="2" t="s">
        <v>2818</v>
      </c>
      <c r="S8998" s="1">
        <v>35.183999999999997</v>
      </c>
      <c r="T8998" s="1">
        <v>2</v>
      </c>
      <c r="U8998" s="1">
        <v>0.2</v>
      </c>
      <c r="V8998" s="5">
        <v>12.314399999999999</v>
      </c>
    </row>
    <row r="8999" spans="1:22" ht="15" thickBot="1" x14ac:dyDescent="0.35">
      <c r="A8999" s="4">
        <v>8998</v>
      </c>
      <c r="B8999" s="2" t="s">
        <v>10361</v>
      </c>
      <c r="C8999" s="1">
        <v>2014</v>
      </c>
      <c r="D8999" s="3">
        <v>41719</v>
      </c>
      <c r="E8999" s="3">
        <v>41719</v>
      </c>
      <c r="F8999" s="2" t="s">
        <v>1290</v>
      </c>
      <c r="G8999" s="2" t="s">
        <v>6076</v>
      </c>
      <c r="H8999" s="2" t="s">
        <v>6077</v>
      </c>
      <c r="I8999" s="2" t="s">
        <v>26</v>
      </c>
      <c r="J8999" s="2" t="s">
        <v>27</v>
      </c>
      <c r="K8999" s="2" t="s">
        <v>184</v>
      </c>
      <c r="L8999" s="2" t="s">
        <v>104</v>
      </c>
      <c r="M8999" s="1">
        <v>77041</v>
      </c>
      <c r="N8999" s="2" t="s">
        <v>105</v>
      </c>
      <c r="O8999" s="2" t="s">
        <v>1054</v>
      </c>
      <c r="P8999" s="2" t="s">
        <v>46</v>
      </c>
      <c r="Q8999" s="2" t="s">
        <v>90</v>
      </c>
      <c r="R8999" s="2" t="s">
        <v>186</v>
      </c>
      <c r="S8999" s="1">
        <v>56.704000000000001</v>
      </c>
      <c r="T8999" s="1">
        <v>2</v>
      </c>
      <c r="U8999" s="1">
        <v>0.2</v>
      </c>
      <c r="V8999" s="5">
        <v>19.137599999999999</v>
      </c>
    </row>
    <row r="9000" spans="1:22" ht="15" thickBot="1" x14ac:dyDescent="0.35">
      <c r="A9000" s="4">
        <v>8999</v>
      </c>
      <c r="B9000" s="2" t="s">
        <v>10361</v>
      </c>
      <c r="C9000" s="1">
        <v>2014</v>
      </c>
      <c r="D9000" s="3">
        <v>41719</v>
      </c>
      <c r="E9000" s="3">
        <v>41719</v>
      </c>
      <c r="F9000" s="2" t="s">
        <v>1290</v>
      </c>
      <c r="G9000" s="2" t="s">
        <v>6076</v>
      </c>
      <c r="H9000" s="2" t="s">
        <v>6077</v>
      </c>
      <c r="I9000" s="2" t="s">
        <v>26</v>
      </c>
      <c r="J9000" s="2" t="s">
        <v>27</v>
      </c>
      <c r="K9000" s="2" t="s">
        <v>184</v>
      </c>
      <c r="L9000" s="2" t="s">
        <v>104</v>
      </c>
      <c r="M9000" s="1">
        <v>77041</v>
      </c>
      <c r="N9000" s="2" t="s">
        <v>105</v>
      </c>
      <c r="O9000" s="2" t="s">
        <v>560</v>
      </c>
      <c r="P9000" s="2" t="s">
        <v>46</v>
      </c>
      <c r="Q9000" s="2" t="s">
        <v>90</v>
      </c>
      <c r="R9000" s="2" t="s">
        <v>561</v>
      </c>
      <c r="S9000" s="1">
        <v>274.06400000000002</v>
      </c>
      <c r="T9000" s="1">
        <v>7</v>
      </c>
      <c r="U9000" s="1">
        <v>0.2</v>
      </c>
      <c r="V9000" s="5">
        <v>102.774</v>
      </c>
    </row>
    <row r="9001" spans="1:22" ht="15" thickBot="1" x14ac:dyDescent="0.35">
      <c r="A9001" s="4">
        <v>9000</v>
      </c>
      <c r="B9001" s="2" t="s">
        <v>10362</v>
      </c>
      <c r="C9001" s="1">
        <v>2014</v>
      </c>
      <c r="D9001" s="3">
        <v>41773</v>
      </c>
      <c r="E9001" s="3">
        <v>41777</v>
      </c>
      <c r="F9001" s="2" t="s">
        <v>50</v>
      </c>
      <c r="G9001" s="2" t="s">
        <v>3503</v>
      </c>
      <c r="H9001" s="2" t="s">
        <v>3504</v>
      </c>
      <c r="I9001" s="2" t="s">
        <v>102</v>
      </c>
      <c r="J9001" s="2" t="s">
        <v>27</v>
      </c>
      <c r="K9001" s="2" t="s">
        <v>146</v>
      </c>
      <c r="L9001" s="2" t="s">
        <v>147</v>
      </c>
      <c r="M9001" s="1">
        <v>19140</v>
      </c>
      <c r="N9001" s="2" t="s">
        <v>148</v>
      </c>
      <c r="O9001" s="2" t="s">
        <v>2095</v>
      </c>
      <c r="P9001" s="2" t="s">
        <v>32</v>
      </c>
      <c r="Q9001" s="2" t="s">
        <v>36</v>
      </c>
      <c r="R9001" s="2" t="s">
        <v>2096</v>
      </c>
      <c r="S9001" s="1">
        <v>458.43</v>
      </c>
      <c r="T9001" s="1">
        <v>5</v>
      </c>
      <c r="U9001" s="1">
        <v>0.3</v>
      </c>
      <c r="V9001" s="5">
        <v>-124.431</v>
      </c>
    </row>
    <row r="9002" spans="1:22" ht="15" thickBot="1" x14ac:dyDescent="0.35">
      <c r="A9002" s="4">
        <v>9001</v>
      </c>
      <c r="B9002" s="2" t="s">
        <v>10363</v>
      </c>
      <c r="C9002" s="1">
        <v>2011</v>
      </c>
      <c r="D9002" s="3">
        <v>40716</v>
      </c>
      <c r="E9002" s="3">
        <v>40716</v>
      </c>
      <c r="F9002" s="2" t="s">
        <v>1290</v>
      </c>
      <c r="G9002" s="2" t="s">
        <v>4282</v>
      </c>
      <c r="H9002" s="2" t="s">
        <v>4283</v>
      </c>
      <c r="I9002" s="2" t="s">
        <v>26</v>
      </c>
      <c r="J9002" s="2" t="s">
        <v>27</v>
      </c>
      <c r="K9002" s="2" t="s">
        <v>544</v>
      </c>
      <c r="L9002" s="2" t="s">
        <v>310</v>
      </c>
      <c r="M9002" s="1">
        <v>85023</v>
      </c>
      <c r="N9002" s="2" t="s">
        <v>44</v>
      </c>
      <c r="O9002" s="2" t="s">
        <v>5388</v>
      </c>
      <c r="P9002" s="2" t="s">
        <v>46</v>
      </c>
      <c r="Q9002" s="2" t="s">
        <v>75</v>
      </c>
      <c r="R9002" s="2" t="s">
        <v>5389</v>
      </c>
      <c r="S9002" s="1">
        <v>8.2260000000000009</v>
      </c>
      <c r="T9002" s="1">
        <v>3</v>
      </c>
      <c r="U9002" s="1">
        <v>0.7</v>
      </c>
      <c r="V9002" s="5">
        <v>-6.0324</v>
      </c>
    </row>
    <row r="9003" spans="1:22" ht="15" thickBot="1" x14ac:dyDescent="0.35">
      <c r="A9003" s="4">
        <v>9002</v>
      </c>
      <c r="B9003" s="2" t="s">
        <v>10364</v>
      </c>
      <c r="C9003" s="1">
        <v>2011</v>
      </c>
      <c r="D9003" s="3">
        <v>40879</v>
      </c>
      <c r="E9003" s="3">
        <v>40886</v>
      </c>
      <c r="F9003" s="2" t="s">
        <v>50</v>
      </c>
      <c r="G9003" s="2" t="s">
        <v>5322</v>
      </c>
      <c r="H9003" s="2" t="s">
        <v>5323</v>
      </c>
      <c r="I9003" s="2" t="s">
        <v>41</v>
      </c>
      <c r="J9003" s="2" t="s">
        <v>27</v>
      </c>
      <c r="K9003" s="2" t="s">
        <v>7489</v>
      </c>
      <c r="L9003" s="2" t="s">
        <v>1272</v>
      </c>
      <c r="M9003" s="1">
        <v>30328</v>
      </c>
      <c r="N9003" s="2" t="s">
        <v>30</v>
      </c>
      <c r="O9003" s="2" t="s">
        <v>7225</v>
      </c>
      <c r="P9003" s="2" t="s">
        <v>71</v>
      </c>
      <c r="Q9003" s="2" t="s">
        <v>161</v>
      </c>
      <c r="R9003" s="2" t="s">
        <v>7226</v>
      </c>
      <c r="S9003" s="1">
        <v>5.95</v>
      </c>
      <c r="T9003" s="1">
        <v>1</v>
      </c>
      <c r="U9003" s="1">
        <v>0</v>
      </c>
      <c r="V9003" s="5">
        <v>0.83299999999999996</v>
      </c>
    </row>
    <row r="9004" spans="1:22" ht="15" thickBot="1" x14ac:dyDescent="0.35">
      <c r="A9004" s="4">
        <v>9003</v>
      </c>
      <c r="B9004" s="2" t="s">
        <v>10364</v>
      </c>
      <c r="C9004" s="1">
        <v>2011</v>
      </c>
      <c r="D9004" s="3">
        <v>40879</v>
      </c>
      <c r="E9004" s="3">
        <v>40886</v>
      </c>
      <c r="F9004" s="2" t="s">
        <v>50</v>
      </c>
      <c r="G9004" s="2" t="s">
        <v>5322</v>
      </c>
      <c r="H9004" s="2" t="s">
        <v>5323</v>
      </c>
      <c r="I9004" s="2" t="s">
        <v>41</v>
      </c>
      <c r="J9004" s="2" t="s">
        <v>27</v>
      </c>
      <c r="K9004" s="2" t="s">
        <v>7489</v>
      </c>
      <c r="L9004" s="2" t="s">
        <v>1272</v>
      </c>
      <c r="M9004" s="1">
        <v>30328</v>
      </c>
      <c r="N9004" s="2" t="s">
        <v>30</v>
      </c>
      <c r="O9004" s="2" t="s">
        <v>2841</v>
      </c>
      <c r="P9004" s="2" t="s">
        <v>46</v>
      </c>
      <c r="Q9004" s="2" t="s">
        <v>90</v>
      </c>
      <c r="R9004" s="2" t="s">
        <v>2842</v>
      </c>
      <c r="S9004" s="1">
        <v>15.24</v>
      </c>
      <c r="T9004" s="1">
        <v>3</v>
      </c>
      <c r="U9004" s="1">
        <v>0</v>
      </c>
      <c r="V9004" s="5">
        <v>7.1627999999999998</v>
      </c>
    </row>
    <row r="9005" spans="1:22" ht="15" thickBot="1" x14ac:dyDescent="0.35">
      <c r="A9005" s="4">
        <v>9004</v>
      </c>
      <c r="B9005" s="2" t="s">
        <v>10365</v>
      </c>
      <c r="C9005" s="1">
        <v>2012</v>
      </c>
      <c r="D9005" s="3">
        <v>41004</v>
      </c>
      <c r="E9005" s="3">
        <v>41005</v>
      </c>
      <c r="F9005" s="2" t="s">
        <v>1290</v>
      </c>
      <c r="G9005" s="2" t="s">
        <v>1934</v>
      </c>
      <c r="H9005" s="2" t="s">
        <v>1935</v>
      </c>
      <c r="I9005" s="2" t="s">
        <v>26</v>
      </c>
      <c r="J9005" s="2" t="s">
        <v>27</v>
      </c>
      <c r="K9005" s="2" t="s">
        <v>4676</v>
      </c>
      <c r="L9005" s="2" t="s">
        <v>96</v>
      </c>
      <c r="M9005" s="1">
        <v>99207</v>
      </c>
      <c r="N9005" s="2" t="s">
        <v>44</v>
      </c>
      <c r="O9005" s="2" t="s">
        <v>444</v>
      </c>
      <c r="P9005" s="2" t="s">
        <v>71</v>
      </c>
      <c r="Q9005" s="2" t="s">
        <v>161</v>
      </c>
      <c r="R9005" s="2" t="s">
        <v>445</v>
      </c>
      <c r="S9005" s="1">
        <v>239.94</v>
      </c>
      <c r="T9005" s="1">
        <v>6</v>
      </c>
      <c r="U9005" s="1">
        <v>0</v>
      </c>
      <c r="V9005" s="5">
        <v>26.3934</v>
      </c>
    </row>
    <row r="9006" spans="1:22" ht="15" thickBot="1" x14ac:dyDescent="0.35">
      <c r="A9006" s="4">
        <v>9005</v>
      </c>
      <c r="B9006" s="2" t="s">
        <v>10365</v>
      </c>
      <c r="C9006" s="1">
        <v>2012</v>
      </c>
      <c r="D9006" s="3">
        <v>41004</v>
      </c>
      <c r="E9006" s="3">
        <v>41005</v>
      </c>
      <c r="F9006" s="2" t="s">
        <v>1290</v>
      </c>
      <c r="G9006" s="2" t="s">
        <v>1934</v>
      </c>
      <c r="H9006" s="2" t="s">
        <v>1935</v>
      </c>
      <c r="I9006" s="2" t="s">
        <v>26</v>
      </c>
      <c r="J9006" s="2" t="s">
        <v>27</v>
      </c>
      <c r="K9006" s="2" t="s">
        <v>4676</v>
      </c>
      <c r="L9006" s="2" t="s">
        <v>96</v>
      </c>
      <c r="M9006" s="1">
        <v>99207</v>
      </c>
      <c r="N9006" s="2" t="s">
        <v>44</v>
      </c>
      <c r="O9006" s="2" t="s">
        <v>7784</v>
      </c>
      <c r="P9006" s="2" t="s">
        <v>46</v>
      </c>
      <c r="Q9006" s="2" t="s">
        <v>68</v>
      </c>
      <c r="R9006" s="2" t="s">
        <v>7785</v>
      </c>
      <c r="S9006" s="1">
        <v>23.84</v>
      </c>
      <c r="T9006" s="1">
        <v>8</v>
      </c>
      <c r="U9006" s="1">
        <v>0</v>
      </c>
      <c r="V9006" s="5">
        <v>6.4367999999999999</v>
      </c>
    </row>
    <row r="9007" spans="1:22" ht="15" thickBot="1" x14ac:dyDescent="0.35">
      <c r="A9007" s="4">
        <v>9006</v>
      </c>
      <c r="B9007" s="2" t="s">
        <v>10366</v>
      </c>
      <c r="C9007" s="1">
        <v>2014</v>
      </c>
      <c r="D9007" s="3">
        <v>41962</v>
      </c>
      <c r="E9007" s="3">
        <v>41962</v>
      </c>
      <c r="F9007" s="2" t="s">
        <v>1290</v>
      </c>
      <c r="G9007" s="2" t="s">
        <v>2023</v>
      </c>
      <c r="H9007" s="2" t="s">
        <v>2024</v>
      </c>
      <c r="I9007" s="2" t="s">
        <v>41</v>
      </c>
      <c r="J9007" s="2" t="s">
        <v>27</v>
      </c>
      <c r="K9007" s="2" t="s">
        <v>2548</v>
      </c>
      <c r="L9007" s="2" t="s">
        <v>114</v>
      </c>
      <c r="M9007" s="1">
        <v>53209</v>
      </c>
      <c r="N9007" s="2" t="s">
        <v>105</v>
      </c>
      <c r="O9007" s="2" t="s">
        <v>1635</v>
      </c>
      <c r="P9007" s="2" t="s">
        <v>46</v>
      </c>
      <c r="Q9007" s="2" t="s">
        <v>59</v>
      </c>
      <c r="R9007" s="2" t="s">
        <v>1636</v>
      </c>
      <c r="S9007" s="1">
        <v>92.52</v>
      </c>
      <c r="T9007" s="1">
        <v>6</v>
      </c>
      <c r="U9007" s="1">
        <v>0</v>
      </c>
      <c r="V9007" s="5">
        <v>24.980399999999999</v>
      </c>
    </row>
    <row r="9008" spans="1:22" ht="15" thickBot="1" x14ac:dyDescent="0.35">
      <c r="A9008" s="4">
        <v>9007</v>
      </c>
      <c r="B9008" s="2" t="s">
        <v>10366</v>
      </c>
      <c r="C9008" s="1">
        <v>2014</v>
      </c>
      <c r="D9008" s="3">
        <v>41962</v>
      </c>
      <c r="E9008" s="3">
        <v>41962</v>
      </c>
      <c r="F9008" s="2" t="s">
        <v>1290</v>
      </c>
      <c r="G9008" s="2" t="s">
        <v>2023</v>
      </c>
      <c r="H9008" s="2" t="s">
        <v>2024</v>
      </c>
      <c r="I9008" s="2" t="s">
        <v>41</v>
      </c>
      <c r="J9008" s="2" t="s">
        <v>27</v>
      </c>
      <c r="K9008" s="2" t="s">
        <v>2548</v>
      </c>
      <c r="L9008" s="2" t="s">
        <v>114</v>
      </c>
      <c r="M9008" s="1">
        <v>53209</v>
      </c>
      <c r="N9008" s="2" t="s">
        <v>105</v>
      </c>
      <c r="O9008" s="2" t="s">
        <v>524</v>
      </c>
      <c r="P9008" s="2" t="s">
        <v>46</v>
      </c>
      <c r="Q9008" s="2" t="s">
        <v>59</v>
      </c>
      <c r="R9008" s="2" t="s">
        <v>525</v>
      </c>
      <c r="S9008" s="1">
        <v>37.76</v>
      </c>
      <c r="T9008" s="1">
        <v>1</v>
      </c>
      <c r="U9008" s="1">
        <v>0</v>
      </c>
      <c r="V9008" s="5">
        <v>10.572800000000001</v>
      </c>
    </row>
    <row r="9009" spans="1:22" ht="15" thickBot="1" x14ac:dyDescent="0.35">
      <c r="A9009" s="4">
        <v>9008</v>
      </c>
      <c r="B9009" s="2" t="s">
        <v>10366</v>
      </c>
      <c r="C9009" s="1">
        <v>2014</v>
      </c>
      <c r="D9009" s="3">
        <v>41962</v>
      </c>
      <c r="E9009" s="3">
        <v>41962</v>
      </c>
      <c r="F9009" s="2" t="s">
        <v>1290</v>
      </c>
      <c r="G9009" s="2" t="s">
        <v>2023</v>
      </c>
      <c r="H9009" s="2" t="s">
        <v>2024</v>
      </c>
      <c r="I9009" s="2" t="s">
        <v>41</v>
      </c>
      <c r="J9009" s="2" t="s">
        <v>27</v>
      </c>
      <c r="K9009" s="2" t="s">
        <v>2548</v>
      </c>
      <c r="L9009" s="2" t="s">
        <v>114</v>
      </c>
      <c r="M9009" s="1">
        <v>53209</v>
      </c>
      <c r="N9009" s="2" t="s">
        <v>105</v>
      </c>
      <c r="O9009" s="2" t="s">
        <v>7381</v>
      </c>
      <c r="P9009" s="2" t="s">
        <v>46</v>
      </c>
      <c r="Q9009" s="2" t="s">
        <v>47</v>
      </c>
      <c r="R9009" s="2" t="s">
        <v>7382</v>
      </c>
      <c r="S9009" s="1">
        <v>7.38</v>
      </c>
      <c r="T9009" s="1">
        <v>2</v>
      </c>
      <c r="U9009" s="1">
        <v>0</v>
      </c>
      <c r="V9009" s="5">
        <v>3.4685999999999999</v>
      </c>
    </row>
    <row r="9010" spans="1:22" ht="15" thickBot="1" x14ac:dyDescent="0.35">
      <c r="A9010" s="4">
        <v>9009</v>
      </c>
      <c r="B9010" s="2" t="s">
        <v>10366</v>
      </c>
      <c r="C9010" s="1">
        <v>2014</v>
      </c>
      <c r="D9010" s="3">
        <v>41962</v>
      </c>
      <c r="E9010" s="3">
        <v>41962</v>
      </c>
      <c r="F9010" s="2" t="s">
        <v>1290</v>
      </c>
      <c r="G9010" s="2" t="s">
        <v>2023</v>
      </c>
      <c r="H9010" s="2" t="s">
        <v>2024</v>
      </c>
      <c r="I9010" s="2" t="s">
        <v>41</v>
      </c>
      <c r="J9010" s="2" t="s">
        <v>27</v>
      </c>
      <c r="K9010" s="2" t="s">
        <v>2548</v>
      </c>
      <c r="L9010" s="2" t="s">
        <v>114</v>
      </c>
      <c r="M9010" s="1">
        <v>53209</v>
      </c>
      <c r="N9010" s="2" t="s">
        <v>105</v>
      </c>
      <c r="O9010" s="2" t="s">
        <v>1555</v>
      </c>
      <c r="P9010" s="2" t="s">
        <v>32</v>
      </c>
      <c r="Q9010" s="2" t="s">
        <v>65</v>
      </c>
      <c r="R9010" s="2" t="s">
        <v>1556</v>
      </c>
      <c r="S9010" s="1">
        <v>5.82</v>
      </c>
      <c r="T9010" s="1">
        <v>2</v>
      </c>
      <c r="U9010" s="1">
        <v>0</v>
      </c>
      <c r="V9010" s="5">
        <v>2.7353999999999998</v>
      </c>
    </row>
    <row r="9011" spans="1:22" ht="15" thickBot="1" x14ac:dyDescent="0.35">
      <c r="A9011" s="4">
        <v>9010</v>
      </c>
      <c r="B9011" s="2" t="s">
        <v>10367</v>
      </c>
      <c r="C9011" s="1">
        <v>2014</v>
      </c>
      <c r="D9011" s="3">
        <v>41833</v>
      </c>
      <c r="E9011" s="3">
        <v>41839</v>
      </c>
      <c r="F9011" s="2" t="s">
        <v>50</v>
      </c>
      <c r="G9011" s="2" t="s">
        <v>7757</v>
      </c>
      <c r="H9011" s="2" t="s">
        <v>7758</v>
      </c>
      <c r="I9011" s="2" t="s">
        <v>26</v>
      </c>
      <c r="J9011" s="2" t="s">
        <v>27</v>
      </c>
      <c r="K9011" s="2" t="s">
        <v>746</v>
      </c>
      <c r="L9011" s="2" t="s">
        <v>498</v>
      </c>
      <c r="M9011" s="1">
        <v>45014</v>
      </c>
      <c r="N9011" s="2" t="s">
        <v>148</v>
      </c>
      <c r="O9011" s="2" t="s">
        <v>6073</v>
      </c>
      <c r="P9011" s="2" t="s">
        <v>46</v>
      </c>
      <c r="Q9011" s="2" t="s">
        <v>90</v>
      </c>
      <c r="R9011" s="2" t="s">
        <v>6074</v>
      </c>
      <c r="S9011" s="1">
        <v>3.8159999999999998</v>
      </c>
      <c r="T9011" s="1">
        <v>1</v>
      </c>
      <c r="U9011" s="1">
        <v>0.2</v>
      </c>
      <c r="V9011" s="5">
        <v>1.1924999999999999</v>
      </c>
    </row>
    <row r="9012" spans="1:22" ht="15" thickBot="1" x14ac:dyDescent="0.35">
      <c r="A9012" s="4">
        <v>9011</v>
      </c>
      <c r="B9012" s="2" t="s">
        <v>10368</v>
      </c>
      <c r="C9012" s="1">
        <v>2014</v>
      </c>
      <c r="D9012" s="3">
        <v>41779</v>
      </c>
      <c r="E9012" s="3">
        <v>41783</v>
      </c>
      <c r="F9012" s="2" t="s">
        <v>50</v>
      </c>
      <c r="G9012" s="2" t="s">
        <v>4592</v>
      </c>
      <c r="H9012" s="2" t="s">
        <v>4593</v>
      </c>
      <c r="I9012" s="2" t="s">
        <v>41</v>
      </c>
      <c r="J9012" s="2" t="s">
        <v>27</v>
      </c>
      <c r="K9012" s="2" t="s">
        <v>1681</v>
      </c>
      <c r="L9012" s="2" t="s">
        <v>358</v>
      </c>
      <c r="M9012" s="1">
        <v>35810</v>
      </c>
      <c r="N9012" s="2" t="s">
        <v>30</v>
      </c>
      <c r="O9012" s="2" t="s">
        <v>6399</v>
      </c>
      <c r="P9012" s="2" t="s">
        <v>46</v>
      </c>
      <c r="Q9012" s="2" t="s">
        <v>75</v>
      </c>
      <c r="R9012" s="2" t="s">
        <v>6400</v>
      </c>
      <c r="S9012" s="1">
        <v>26.16</v>
      </c>
      <c r="T9012" s="1">
        <v>4</v>
      </c>
      <c r="U9012" s="1">
        <v>0</v>
      </c>
      <c r="V9012" s="5">
        <v>12.8184</v>
      </c>
    </row>
    <row r="9013" spans="1:22" ht="15" thickBot="1" x14ac:dyDescent="0.35">
      <c r="A9013" s="4">
        <v>9012</v>
      </c>
      <c r="B9013" s="2" t="s">
        <v>10369</v>
      </c>
      <c r="C9013" s="1">
        <v>2012</v>
      </c>
      <c r="D9013" s="3">
        <v>41263</v>
      </c>
      <c r="E9013" s="3">
        <v>41264</v>
      </c>
      <c r="F9013" s="2" t="s">
        <v>188</v>
      </c>
      <c r="G9013" s="2" t="s">
        <v>4443</v>
      </c>
      <c r="H9013" s="2" t="s">
        <v>4444</v>
      </c>
      <c r="I9013" s="2" t="s">
        <v>102</v>
      </c>
      <c r="J9013" s="2" t="s">
        <v>27</v>
      </c>
      <c r="K9013" s="2" t="s">
        <v>184</v>
      </c>
      <c r="L9013" s="2" t="s">
        <v>104</v>
      </c>
      <c r="M9013" s="1">
        <v>77036</v>
      </c>
      <c r="N9013" s="2" t="s">
        <v>105</v>
      </c>
      <c r="O9013" s="2" t="s">
        <v>2829</v>
      </c>
      <c r="P9013" s="2" t="s">
        <v>71</v>
      </c>
      <c r="Q9013" s="2" t="s">
        <v>161</v>
      </c>
      <c r="R9013" s="2" t="s">
        <v>2830</v>
      </c>
      <c r="S9013" s="1">
        <v>100.8</v>
      </c>
      <c r="T9013" s="1">
        <v>2</v>
      </c>
      <c r="U9013" s="1">
        <v>0.2</v>
      </c>
      <c r="V9013" s="5">
        <v>21.42</v>
      </c>
    </row>
    <row r="9014" spans="1:22" ht="15" thickBot="1" x14ac:dyDescent="0.35">
      <c r="A9014" s="4">
        <v>9013</v>
      </c>
      <c r="B9014" s="2" t="s">
        <v>10370</v>
      </c>
      <c r="C9014" s="1">
        <v>2013</v>
      </c>
      <c r="D9014" s="3">
        <v>41326</v>
      </c>
      <c r="E9014" s="3">
        <v>41327</v>
      </c>
      <c r="F9014" s="2" t="s">
        <v>188</v>
      </c>
      <c r="G9014" s="2" t="s">
        <v>895</v>
      </c>
      <c r="H9014" s="2" t="s">
        <v>896</v>
      </c>
      <c r="I9014" s="2" t="s">
        <v>41</v>
      </c>
      <c r="J9014" s="2" t="s">
        <v>27</v>
      </c>
      <c r="K9014" s="2" t="s">
        <v>266</v>
      </c>
      <c r="L9014" s="2" t="s">
        <v>267</v>
      </c>
      <c r="M9014" s="1">
        <v>10011</v>
      </c>
      <c r="N9014" s="2" t="s">
        <v>148</v>
      </c>
      <c r="O9014" s="2" t="s">
        <v>1100</v>
      </c>
      <c r="P9014" s="2" t="s">
        <v>32</v>
      </c>
      <c r="Q9014" s="2" t="s">
        <v>65</v>
      </c>
      <c r="R9014" s="2" t="s">
        <v>1101</v>
      </c>
      <c r="S9014" s="1">
        <v>135.80000000000001</v>
      </c>
      <c r="T9014" s="1">
        <v>7</v>
      </c>
      <c r="U9014" s="1">
        <v>0</v>
      </c>
      <c r="V9014" s="5">
        <v>66.542000000000002</v>
      </c>
    </row>
    <row r="9015" spans="1:22" ht="15" thickBot="1" x14ac:dyDescent="0.35">
      <c r="A9015" s="4">
        <v>9014</v>
      </c>
      <c r="B9015" s="2" t="s">
        <v>10371</v>
      </c>
      <c r="C9015" s="1">
        <v>2014</v>
      </c>
      <c r="D9015" s="3">
        <v>41717</v>
      </c>
      <c r="E9015" s="3">
        <v>41721</v>
      </c>
      <c r="F9015" s="2" t="s">
        <v>50</v>
      </c>
      <c r="G9015" s="2" t="s">
        <v>8553</v>
      </c>
      <c r="H9015" s="2" t="s">
        <v>8554</v>
      </c>
      <c r="I9015" s="2" t="s">
        <v>41</v>
      </c>
      <c r="J9015" s="2" t="s">
        <v>27</v>
      </c>
      <c r="K9015" s="2" t="s">
        <v>42</v>
      </c>
      <c r="L9015" s="2" t="s">
        <v>43</v>
      </c>
      <c r="M9015" s="1">
        <v>90008</v>
      </c>
      <c r="N9015" s="2" t="s">
        <v>44</v>
      </c>
      <c r="O9015" s="2" t="s">
        <v>7184</v>
      </c>
      <c r="P9015" s="2" t="s">
        <v>46</v>
      </c>
      <c r="Q9015" s="2" t="s">
        <v>68</v>
      </c>
      <c r="R9015" s="2" t="s">
        <v>4224</v>
      </c>
      <c r="S9015" s="1">
        <v>13.9</v>
      </c>
      <c r="T9015" s="1">
        <v>5</v>
      </c>
      <c r="U9015" s="1">
        <v>0</v>
      </c>
      <c r="V9015" s="5">
        <v>3.7530000000000001</v>
      </c>
    </row>
    <row r="9016" spans="1:22" ht="15" thickBot="1" x14ac:dyDescent="0.35">
      <c r="A9016" s="4">
        <v>9015</v>
      </c>
      <c r="B9016" s="2" t="s">
        <v>10371</v>
      </c>
      <c r="C9016" s="1">
        <v>2014</v>
      </c>
      <c r="D9016" s="3">
        <v>41717</v>
      </c>
      <c r="E9016" s="3">
        <v>41721</v>
      </c>
      <c r="F9016" s="2" t="s">
        <v>50</v>
      </c>
      <c r="G9016" s="2" t="s">
        <v>8553</v>
      </c>
      <c r="H9016" s="2" t="s">
        <v>8554</v>
      </c>
      <c r="I9016" s="2" t="s">
        <v>41</v>
      </c>
      <c r="J9016" s="2" t="s">
        <v>27</v>
      </c>
      <c r="K9016" s="2" t="s">
        <v>42</v>
      </c>
      <c r="L9016" s="2" t="s">
        <v>43</v>
      </c>
      <c r="M9016" s="1">
        <v>90008</v>
      </c>
      <c r="N9016" s="2" t="s">
        <v>44</v>
      </c>
      <c r="O9016" s="2" t="s">
        <v>3041</v>
      </c>
      <c r="P9016" s="2" t="s">
        <v>46</v>
      </c>
      <c r="Q9016" s="2" t="s">
        <v>173</v>
      </c>
      <c r="R9016" s="2" t="s">
        <v>3042</v>
      </c>
      <c r="S9016" s="1">
        <v>19.399999999999999</v>
      </c>
      <c r="T9016" s="1">
        <v>5</v>
      </c>
      <c r="U9016" s="1">
        <v>0</v>
      </c>
      <c r="V9016" s="5">
        <v>9.3119999999999994</v>
      </c>
    </row>
    <row r="9017" spans="1:22" ht="15" thickBot="1" x14ac:dyDescent="0.35">
      <c r="A9017" s="4">
        <v>9016</v>
      </c>
      <c r="B9017" s="2" t="s">
        <v>10372</v>
      </c>
      <c r="C9017" s="1">
        <v>2013</v>
      </c>
      <c r="D9017" s="3">
        <v>41626</v>
      </c>
      <c r="E9017" s="3">
        <v>41632</v>
      </c>
      <c r="F9017" s="2" t="s">
        <v>50</v>
      </c>
      <c r="G9017" s="2" t="s">
        <v>3094</v>
      </c>
      <c r="H9017" s="2" t="s">
        <v>3095</v>
      </c>
      <c r="I9017" s="2" t="s">
        <v>41</v>
      </c>
      <c r="J9017" s="2" t="s">
        <v>27</v>
      </c>
      <c r="K9017" s="2" t="s">
        <v>667</v>
      </c>
      <c r="L9017" s="2" t="s">
        <v>668</v>
      </c>
      <c r="M9017" s="1">
        <v>88220</v>
      </c>
      <c r="N9017" s="2" t="s">
        <v>44</v>
      </c>
      <c r="O9017" s="2" t="s">
        <v>2616</v>
      </c>
      <c r="P9017" s="2" t="s">
        <v>46</v>
      </c>
      <c r="Q9017" s="2" t="s">
        <v>75</v>
      </c>
      <c r="R9017" s="2" t="s">
        <v>2617</v>
      </c>
      <c r="S9017" s="1">
        <v>13.488</v>
      </c>
      <c r="T9017" s="1">
        <v>2</v>
      </c>
      <c r="U9017" s="1">
        <v>0.2</v>
      </c>
      <c r="V9017" s="5">
        <v>4.3836000000000004</v>
      </c>
    </row>
    <row r="9018" spans="1:22" ht="15" thickBot="1" x14ac:dyDescent="0.35">
      <c r="A9018" s="4">
        <v>9017</v>
      </c>
      <c r="B9018" s="2" t="s">
        <v>10372</v>
      </c>
      <c r="C9018" s="1">
        <v>2013</v>
      </c>
      <c r="D9018" s="3">
        <v>41626</v>
      </c>
      <c r="E9018" s="3">
        <v>41632</v>
      </c>
      <c r="F9018" s="2" t="s">
        <v>50</v>
      </c>
      <c r="G9018" s="2" t="s">
        <v>3094</v>
      </c>
      <c r="H9018" s="2" t="s">
        <v>3095</v>
      </c>
      <c r="I9018" s="2" t="s">
        <v>41</v>
      </c>
      <c r="J9018" s="2" t="s">
        <v>27</v>
      </c>
      <c r="K9018" s="2" t="s">
        <v>667</v>
      </c>
      <c r="L9018" s="2" t="s">
        <v>668</v>
      </c>
      <c r="M9018" s="1">
        <v>88220</v>
      </c>
      <c r="N9018" s="2" t="s">
        <v>44</v>
      </c>
      <c r="O9018" s="2" t="s">
        <v>5770</v>
      </c>
      <c r="P9018" s="2" t="s">
        <v>46</v>
      </c>
      <c r="Q9018" s="2" t="s">
        <v>75</v>
      </c>
      <c r="R9018" s="2" t="s">
        <v>5771</v>
      </c>
      <c r="S9018" s="1">
        <v>11.416</v>
      </c>
      <c r="T9018" s="1">
        <v>1</v>
      </c>
      <c r="U9018" s="1">
        <v>0.2</v>
      </c>
      <c r="V9018" s="5">
        <v>3.8529</v>
      </c>
    </row>
    <row r="9019" spans="1:22" ht="15" thickBot="1" x14ac:dyDescent="0.35">
      <c r="A9019" s="4">
        <v>9018</v>
      </c>
      <c r="B9019" s="2" t="s">
        <v>10373</v>
      </c>
      <c r="C9019" s="1">
        <v>2013</v>
      </c>
      <c r="D9019" s="3">
        <v>41360</v>
      </c>
      <c r="E9019" s="3">
        <v>41362</v>
      </c>
      <c r="F9019" s="2" t="s">
        <v>23</v>
      </c>
      <c r="G9019" s="2" t="s">
        <v>5247</v>
      </c>
      <c r="H9019" s="2" t="s">
        <v>5248</v>
      </c>
      <c r="I9019" s="2" t="s">
        <v>26</v>
      </c>
      <c r="J9019" s="2" t="s">
        <v>27</v>
      </c>
      <c r="K9019" s="2" t="s">
        <v>8413</v>
      </c>
      <c r="L9019" s="2" t="s">
        <v>6259</v>
      </c>
      <c r="M9019" s="1">
        <v>83201</v>
      </c>
      <c r="N9019" s="2" t="s">
        <v>44</v>
      </c>
      <c r="O9019" s="2" t="s">
        <v>4004</v>
      </c>
      <c r="P9019" s="2" t="s">
        <v>46</v>
      </c>
      <c r="Q9019" s="2" t="s">
        <v>90</v>
      </c>
      <c r="R9019" s="2" t="s">
        <v>4005</v>
      </c>
      <c r="S9019" s="1">
        <v>17.64</v>
      </c>
      <c r="T9019" s="1">
        <v>3</v>
      </c>
      <c r="U9019" s="1">
        <v>0</v>
      </c>
      <c r="V9019" s="5">
        <v>8.6435999999999993</v>
      </c>
    </row>
    <row r="9020" spans="1:22" ht="15" thickBot="1" x14ac:dyDescent="0.35">
      <c r="A9020" s="4">
        <v>9019</v>
      </c>
      <c r="B9020" s="2" t="s">
        <v>10373</v>
      </c>
      <c r="C9020" s="1">
        <v>2013</v>
      </c>
      <c r="D9020" s="3">
        <v>41360</v>
      </c>
      <c r="E9020" s="3">
        <v>41362</v>
      </c>
      <c r="F9020" s="2" t="s">
        <v>23</v>
      </c>
      <c r="G9020" s="2" t="s">
        <v>5247</v>
      </c>
      <c r="H9020" s="2" t="s">
        <v>5248</v>
      </c>
      <c r="I9020" s="2" t="s">
        <v>26</v>
      </c>
      <c r="J9020" s="2" t="s">
        <v>27</v>
      </c>
      <c r="K9020" s="2" t="s">
        <v>8413</v>
      </c>
      <c r="L9020" s="2" t="s">
        <v>6259</v>
      </c>
      <c r="M9020" s="1">
        <v>83201</v>
      </c>
      <c r="N9020" s="2" t="s">
        <v>44</v>
      </c>
      <c r="O9020" s="2" t="s">
        <v>132</v>
      </c>
      <c r="P9020" s="2" t="s">
        <v>46</v>
      </c>
      <c r="Q9020" s="2" t="s">
        <v>75</v>
      </c>
      <c r="R9020" s="2" t="s">
        <v>133</v>
      </c>
      <c r="S9020" s="1">
        <v>17.04</v>
      </c>
      <c r="T9020" s="1">
        <v>3</v>
      </c>
      <c r="U9020" s="1">
        <v>0.2</v>
      </c>
      <c r="V9020" s="5">
        <v>5.5380000000000003</v>
      </c>
    </row>
    <row r="9021" spans="1:22" ht="15" thickBot="1" x14ac:dyDescent="0.35">
      <c r="A9021" s="4">
        <v>9020</v>
      </c>
      <c r="B9021" s="2" t="s">
        <v>10374</v>
      </c>
      <c r="C9021" s="1">
        <v>2011</v>
      </c>
      <c r="D9021" s="3">
        <v>40893</v>
      </c>
      <c r="E9021" s="3">
        <v>40895</v>
      </c>
      <c r="F9021" s="2" t="s">
        <v>23</v>
      </c>
      <c r="G9021" s="2" t="s">
        <v>824</v>
      </c>
      <c r="H9021" s="2" t="s">
        <v>825</v>
      </c>
      <c r="I9021" s="2" t="s">
        <v>26</v>
      </c>
      <c r="J9021" s="2" t="s">
        <v>27</v>
      </c>
      <c r="K9021" s="2" t="s">
        <v>318</v>
      </c>
      <c r="L9021" s="2" t="s">
        <v>319</v>
      </c>
      <c r="M9021" s="1">
        <v>22153</v>
      </c>
      <c r="N9021" s="2" t="s">
        <v>30</v>
      </c>
      <c r="O9021" s="2" t="s">
        <v>3755</v>
      </c>
      <c r="P9021" s="2" t="s">
        <v>71</v>
      </c>
      <c r="Q9021" s="2" t="s">
        <v>161</v>
      </c>
      <c r="R9021" s="2" t="s">
        <v>3756</v>
      </c>
      <c r="S9021" s="1">
        <v>99.98</v>
      </c>
      <c r="T9021" s="1">
        <v>2</v>
      </c>
      <c r="U9021" s="1">
        <v>0</v>
      </c>
      <c r="V9021" s="5">
        <v>7.9984000000000002</v>
      </c>
    </row>
    <row r="9022" spans="1:22" ht="15" thickBot="1" x14ac:dyDescent="0.35">
      <c r="A9022" s="4">
        <v>9021</v>
      </c>
      <c r="B9022" s="2" t="s">
        <v>10374</v>
      </c>
      <c r="C9022" s="1">
        <v>2011</v>
      </c>
      <c r="D9022" s="3">
        <v>40893</v>
      </c>
      <c r="E9022" s="3">
        <v>40895</v>
      </c>
      <c r="F9022" s="2" t="s">
        <v>23</v>
      </c>
      <c r="G9022" s="2" t="s">
        <v>824</v>
      </c>
      <c r="H9022" s="2" t="s">
        <v>825</v>
      </c>
      <c r="I9022" s="2" t="s">
        <v>26</v>
      </c>
      <c r="J9022" s="2" t="s">
        <v>27</v>
      </c>
      <c r="K9022" s="2" t="s">
        <v>318</v>
      </c>
      <c r="L9022" s="2" t="s">
        <v>319</v>
      </c>
      <c r="M9022" s="1">
        <v>22153</v>
      </c>
      <c r="N9022" s="2" t="s">
        <v>30</v>
      </c>
      <c r="O9022" s="2" t="s">
        <v>3406</v>
      </c>
      <c r="P9022" s="2" t="s">
        <v>32</v>
      </c>
      <c r="Q9022" s="2" t="s">
        <v>65</v>
      </c>
      <c r="R9022" s="2" t="s">
        <v>3407</v>
      </c>
      <c r="S9022" s="1">
        <v>29.46</v>
      </c>
      <c r="T9022" s="1">
        <v>6</v>
      </c>
      <c r="U9022" s="1">
        <v>0</v>
      </c>
      <c r="V9022" s="5">
        <v>9.7218</v>
      </c>
    </row>
    <row r="9023" spans="1:22" ht="15" thickBot="1" x14ac:dyDescent="0.35">
      <c r="A9023" s="4">
        <v>9022</v>
      </c>
      <c r="B9023" s="2" t="s">
        <v>10375</v>
      </c>
      <c r="C9023" s="1">
        <v>2012</v>
      </c>
      <c r="D9023" s="3">
        <v>41228</v>
      </c>
      <c r="E9023" s="3">
        <v>41233</v>
      </c>
      <c r="F9023" s="2" t="s">
        <v>50</v>
      </c>
      <c r="G9023" s="2" t="s">
        <v>8993</v>
      </c>
      <c r="H9023" s="2" t="s">
        <v>8994</v>
      </c>
      <c r="I9023" s="2" t="s">
        <v>41</v>
      </c>
      <c r="J9023" s="2" t="s">
        <v>27</v>
      </c>
      <c r="K9023" s="2" t="s">
        <v>2835</v>
      </c>
      <c r="L9023" s="2" t="s">
        <v>498</v>
      </c>
      <c r="M9023" s="1">
        <v>43615</v>
      </c>
      <c r="N9023" s="2" t="s">
        <v>148</v>
      </c>
      <c r="O9023" s="2" t="s">
        <v>4642</v>
      </c>
      <c r="P9023" s="2" t="s">
        <v>46</v>
      </c>
      <c r="Q9023" s="2" t="s">
        <v>75</v>
      </c>
      <c r="R9023" s="2" t="s">
        <v>4643</v>
      </c>
      <c r="S9023" s="1">
        <v>166.92</v>
      </c>
      <c r="T9023" s="1">
        <v>13</v>
      </c>
      <c r="U9023" s="1">
        <v>0.7</v>
      </c>
      <c r="V9023" s="5">
        <v>-116.84399999999999</v>
      </c>
    </row>
    <row r="9024" spans="1:22" ht="15" thickBot="1" x14ac:dyDescent="0.35">
      <c r="A9024" s="4">
        <v>9023</v>
      </c>
      <c r="B9024" s="2" t="s">
        <v>10376</v>
      </c>
      <c r="C9024" s="1">
        <v>2013</v>
      </c>
      <c r="D9024" s="3">
        <v>41509</v>
      </c>
      <c r="E9024" s="3">
        <v>41510</v>
      </c>
      <c r="F9024" s="2" t="s">
        <v>188</v>
      </c>
      <c r="G9024" s="2" t="s">
        <v>6255</v>
      </c>
      <c r="H9024" s="2" t="s">
        <v>6256</v>
      </c>
      <c r="I9024" s="2" t="s">
        <v>102</v>
      </c>
      <c r="J9024" s="2" t="s">
        <v>27</v>
      </c>
      <c r="K9024" s="2" t="s">
        <v>5339</v>
      </c>
      <c r="L9024" s="2" t="s">
        <v>457</v>
      </c>
      <c r="M9024" s="1">
        <v>80525</v>
      </c>
      <c r="N9024" s="2" t="s">
        <v>44</v>
      </c>
      <c r="O9024" s="2" t="s">
        <v>1994</v>
      </c>
      <c r="P9024" s="2" t="s">
        <v>32</v>
      </c>
      <c r="Q9024" s="2" t="s">
        <v>65</v>
      </c>
      <c r="R9024" s="2" t="s">
        <v>1995</v>
      </c>
      <c r="S9024" s="1">
        <v>98.328000000000003</v>
      </c>
      <c r="T9024" s="1">
        <v>3</v>
      </c>
      <c r="U9024" s="1">
        <v>0.2</v>
      </c>
      <c r="V9024" s="5">
        <v>9.8328000000000007</v>
      </c>
    </row>
    <row r="9025" spans="1:22" ht="15" thickBot="1" x14ac:dyDescent="0.35">
      <c r="A9025" s="4">
        <v>9024</v>
      </c>
      <c r="B9025" s="2" t="s">
        <v>10377</v>
      </c>
      <c r="C9025" s="1">
        <v>2012</v>
      </c>
      <c r="D9025" s="3">
        <v>41089</v>
      </c>
      <c r="E9025" s="3">
        <v>41092</v>
      </c>
      <c r="F9025" s="2" t="s">
        <v>188</v>
      </c>
      <c r="G9025" s="2" t="s">
        <v>4143</v>
      </c>
      <c r="H9025" s="2" t="s">
        <v>4144</v>
      </c>
      <c r="I9025" s="2" t="s">
        <v>26</v>
      </c>
      <c r="J9025" s="2" t="s">
        <v>27</v>
      </c>
      <c r="K9025" s="2" t="s">
        <v>266</v>
      </c>
      <c r="L9025" s="2" t="s">
        <v>267</v>
      </c>
      <c r="M9025" s="1">
        <v>10024</v>
      </c>
      <c r="N9025" s="2" t="s">
        <v>148</v>
      </c>
      <c r="O9025" s="2" t="s">
        <v>2095</v>
      </c>
      <c r="P9025" s="2" t="s">
        <v>32</v>
      </c>
      <c r="Q9025" s="2" t="s">
        <v>36</v>
      </c>
      <c r="R9025" s="2" t="s">
        <v>2096</v>
      </c>
      <c r="S9025" s="1">
        <v>117.88200000000001</v>
      </c>
      <c r="T9025" s="1">
        <v>1</v>
      </c>
      <c r="U9025" s="1">
        <v>0.1</v>
      </c>
      <c r="V9025" s="5">
        <v>1.3098000000000001</v>
      </c>
    </row>
    <row r="9026" spans="1:22" ht="15" thickBot="1" x14ac:dyDescent="0.35">
      <c r="A9026" s="4">
        <v>9025</v>
      </c>
      <c r="B9026" s="2" t="s">
        <v>10378</v>
      </c>
      <c r="C9026" s="1">
        <v>2013</v>
      </c>
      <c r="D9026" s="3">
        <v>41452</v>
      </c>
      <c r="E9026" s="3">
        <v>41458</v>
      </c>
      <c r="F9026" s="2" t="s">
        <v>50</v>
      </c>
      <c r="G9026" s="2" t="s">
        <v>8993</v>
      </c>
      <c r="H9026" s="2" t="s">
        <v>8994</v>
      </c>
      <c r="I9026" s="2" t="s">
        <v>41</v>
      </c>
      <c r="J9026" s="2" t="s">
        <v>27</v>
      </c>
      <c r="K9026" s="2" t="s">
        <v>266</v>
      </c>
      <c r="L9026" s="2" t="s">
        <v>267</v>
      </c>
      <c r="M9026" s="1">
        <v>10035</v>
      </c>
      <c r="N9026" s="2" t="s">
        <v>148</v>
      </c>
      <c r="O9026" s="2" t="s">
        <v>7741</v>
      </c>
      <c r="P9026" s="2" t="s">
        <v>71</v>
      </c>
      <c r="Q9026" s="2" t="s">
        <v>161</v>
      </c>
      <c r="R9026" s="2" t="s">
        <v>7742</v>
      </c>
      <c r="S9026" s="1">
        <v>20.97</v>
      </c>
      <c r="T9026" s="1">
        <v>3</v>
      </c>
      <c r="U9026" s="1">
        <v>0</v>
      </c>
      <c r="V9026" s="5">
        <v>9.0170999999999992</v>
      </c>
    </row>
    <row r="9027" spans="1:22" ht="15" thickBot="1" x14ac:dyDescent="0.35">
      <c r="A9027" s="4">
        <v>9026</v>
      </c>
      <c r="B9027" s="2" t="s">
        <v>10378</v>
      </c>
      <c r="C9027" s="1">
        <v>2013</v>
      </c>
      <c r="D9027" s="3">
        <v>41452</v>
      </c>
      <c r="E9027" s="3">
        <v>41458</v>
      </c>
      <c r="F9027" s="2" t="s">
        <v>50</v>
      </c>
      <c r="G9027" s="2" t="s">
        <v>8993</v>
      </c>
      <c r="H9027" s="2" t="s">
        <v>8994</v>
      </c>
      <c r="I9027" s="2" t="s">
        <v>41</v>
      </c>
      <c r="J9027" s="2" t="s">
        <v>27</v>
      </c>
      <c r="K9027" s="2" t="s">
        <v>266</v>
      </c>
      <c r="L9027" s="2" t="s">
        <v>267</v>
      </c>
      <c r="M9027" s="1">
        <v>10035</v>
      </c>
      <c r="N9027" s="2" t="s">
        <v>148</v>
      </c>
      <c r="O9027" s="2" t="s">
        <v>6276</v>
      </c>
      <c r="P9027" s="2" t="s">
        <v>71</v>
      </c>
      <c r="Q9027" s="2" t="s">
        <v>161</v>
      </c>
      <c r="R9027" s="2" t="s">
        <v>6277</v>
      </c>
      <c r="S9027" s="1">
        <v>139.96</v>
      </c>
      <c r="T9027" s="1">
        <v>4</v>
      </c>
      <c r="U9027" s="1">
        <v>0</v>
      </c>
      <c r="V9027" s="5">
        <v>9.7972000000000001</v>
      </c>
    </row>
    <row r="9028" spans="1:22" ht="15" thickBot="1" x14ac:dyDescent="0.35">
      <c r="A9028" s="4">
        <v>9027</v>
      </c>
      <c r="B9028" s="2" t="s">
        <v>10378</v>
      </c>
      <c r="C9028" s="1">
        <v>2013</v>
      </c>
      <c r="D9028" s="3">
        <v>41452</v>
      </c>
      <c r="E9028" s="3">
        <v>41458</v>
      </c>
      <c r="F9028" s="2" t="s">
        <v>50</v>
      </c>
      <c r="G9028" s="2" t="s">
        <v>8993</v>
      </c>
      <c r="H9028" s="2" t="s">
        <v>8994</v>
      </c>
      <c r="I9028" s="2" t="s">
        <v>41</v>
      </c>
      <c r="J9028" s="2" t="s">
        <v>27</v>
      </c>
      <c r="K9028" s="2" t="s">
        <v>266</v>
      </c>
      <c r="L9028" s="2" t="s">
        <v>267</v>
      </c>
      <c r="M9028" s="1">
        <v>10035</v>
      </c>
      <c r="N9028" s="2" t="s">
        <v>148</v>
      </c>
      <c r="O9028" s="2" t="s">
        <v>3839</v>
      </c>
      <c r="P9028" s="2" t="s">
        <v>32</v>
      </c>
      <c r="Q9028" s="2" t="s">
        <v>65</v>
      </c>
      <c r="R9028" s="2" t="s">
        <v>3840</v>
      </c>
      <c r="S9028" s="1">
        <v>37.74</v>
      </c>
      <c r="T9028" s="1">
        <v>3</v>
      </c>
      <c r="U9028" s="1">
        <v>0</v>
      </c>
      <c r="V9028" s="5">
        <v>12.8316</v>
      </c>
    </row>
    <row r="9029" spans="1:22" ht="15" thickBot="1" x14ac:dyDescent="0.35">
      <c r="A9029" s="4">
        <v>9028</v>
      </c>
      <c r="B9029" s="2" t="s">
        <v>10379</v>
      </c>
      <c r="C9029" s="1">
        <v>2013</v>
      </c>
      <c r="D9029" s="3">
        <v>41535</v>
      </c>
      <c r="E9029" s="3">
        <v>41540</v>
      </c>
      <c r="F9029" s="2" t="s">
        <v>50</v>
      </c>
      <c r="G9029" s="2" t="s">
        <v>235</v>
      </c>
      <c r="H9029" s="2" t="s">
        <v>236</v>
      </c>
      <c r="I9029" s="2" t="s">
        <v>26</v>
      </c>
      <c r="J9029" s="2" t="s">
        <v>27</v>
      </c>
      <c r="K9029" s="2" t="s">
        <v>10380</v>
      </c>
      <c r="L9029" s="2" t="s">
        <v>1245</v>
      </c>
      <c r="M9029" s="1">
        <v>1752</v>
      </c>
      <c r="N9029" s="2" t="s">
        <v>148</v>
      </c>
      <c r="O9029" s="2" t="s">
        <v>2447</v>
      </c>
      <c r="P9029" s="2" t="s">
        <v>32</v>
      </c>
      <c r="Q9029" s="2" t="s">
        <v>65</v>
      </c>
      <c r="R9029" s="2" t="s">
        <v>2448</v>
      </c>
      <c r="S9029" s="1">
        <v>14.82</v>
      </c>
      <c r="T9029" s="1">
        <v>3</v>
      </c>
      <c r="U9029" s="1">
        <v>0</v>
      </c>
      <c r="V9029" s="5">
        <v>6.2244000000000002</v>
      </c>
    </row>
    <row r="9030" spans="1:22" ht="15" thickBot="1" x14ac:dyDescent="0.35">
      <c r="A9030" s="4">
        <v>9029</v>
      </c>
      <c r="B9030" s="2" t="s">
        <v>10379</v>
      </c>
      <c r="C9030" s="1">
        <v>2013</v>
      </c>
      <c r="D9030" s="3">
        <v>41535</v>
      </c>
      <c r="E9030" s="3">
        <v>41540</v>
      </c>
      <c r="F9030" s="2" t="s">
        <v>50</v>
      </c>
      <c r="G9030" s="2" t="s">
        <v>235</v>
      </c>
      <c r="H9030" s="2" t="s">
        <v>236</v>
      </c>
      <c r="I9030" s="2" t="s">
        <v>26</v>
      </c>
      <c r="J9030" s="2" t="s">
        <v>27</v>
      </c>
      <c r="K9030" s="2" t="s">
        <v>10380</v>
      </c>
      <c r="L9030" s="2" t="s">
        <v>1245</v>
      </c>
      <c r="M9030" s="1">
        <v>1752</v>
      </c>
      <c r="N9030" s="2" t="s">
        <v>148</v>
      </c>
      <c r="O9030" s="2" t="s">
        <v>1714</v>
      </c>
      <c r="P9030" s="2" t="s">
        <v>32</v>
      </c>
      <c r="Q9030" s="2" t="s">
        <v>65</v>
      </c>
      <c r="R9030" s="2" t="s">
        <v>1715</v>
      </c>
      <c r="S9030" s="1">
        <v>191.82</v>
      </c>
      <c r="T9030" s="1">
        <v>3</v>
      </c>
      <c r="U9030" s="1">
        <v>0</v>
      </c>
      <c r="V9030" s="5">
        <v>61.382399999999997</v>
      </c>
    </row>
    <row r="9031" spans="1:22" ht="15" thickBot="1" x14ac:dyDescent="0.35">
      <c r="A9031" s="4">
        <v>9030</v>
      </c>
      <c r="B9031" s="2" t="s">
        <v>10381</v>
      </c>
      <c r="C9031" s="1">
        <v>2011</v>
      </c>
      <c r="D9031" s="3">
        <v>40742</v>
      </c>
      <c r="E9031" s="3">
        <v>40747</v>
      </c>
      <c r="F9031" s="2" t="s">
        <v>50</v>
      </c>
      <c r="G9031" s="2" t="s">
        <v>6408</v>
      </c>
      <c r="H9031" s="2" t="s">
        <v>6409</v>
      </c>
      <c r="I9031" s="2" t="s">
        <v>26</v>
      </c>
      <c r="J9031" s="2" t="s">
        <v>27</v>
      </c>
      <c r="K9031" s="2" t="s">
        <v>1499</v>
      </c>
      <c r="L9031" s="2" t="s">
        <v>267</v>
      </c>
      <c r="M9031" s="1">
        <v>10801</v>
      </c>
      <c r="N9031" s="2" t="s">
        <v>148</v>
      </c>
      <c r="O9031" s="2" t="s">
        <v>2054</v>
      </c>
      <c r="P9031" s="2" t="s">
        <v>46</v>
      </c>
      <c r="Q9031" s="2" t="s">
        <v>75</v>
      </c>
      <c r="R9031" s="2" t="s">
        <v>2055</v>
      </c>
      <c r="S9031" s="1">
        <v>13.904</v>
      </c>
      <c r="T9031" s="1">
        <v>2</v>
      </c>
      <c r="U9031" s="1">
        <v>0.2</v>
      </c>
      <c r="V9031" s="5">
        <v>4.5187999999999997</v>
      </c>
    </row>
    <row r="9032" spans="1:22" ht="15" thickBot="1" x14ac:dyDescent="0.35">
      <c r="A9032" s="4">
        <v>9031</v>
      </c>
      <c r="B9032" s="2" t="s">
        <v>10382</v>
      </c>
      <c r="C9032" s="1">
        <v>2014</v>
      </c>
      <c r="D9032" s="3">
        <v>41884</v>
      </c>
      <c r="E9032" s="3">
        <v>41884</v>
      </c>
      <c r="F9032" s="2" t="s">
        <v>1290</v>
      </c>
      <c r="G9032" s="2" t="s">
        <v>3847</v>
      </c>
      <c r="H9032" s="2" t="s">
        <v>3848</v>
      </c>
      <c r="I9032" s="2" t="s">
        <v>41</v>
      </c>
      <c r="J9032" s="2" t="s">
        <v>27</v>
      </c>
      <c r="K9032" s="2" t="s">
        <v>95</v>
      </c>
      <c r="L9032" s="2" t="s">
        <v>96</v>
      </c>
      <c r="M9032" s="1">
        <v>98103</v>
      </c>
      <c r="N9032" s="2" t="s">
        <v>44</v>
      </c>
      <c r="O9032" s="2" t="s">
        <v>4613</v>
      </c>
      <c r="P9032" s="2" t="s">
        <v>46</v>
      </c>
      <c r="Q9032" s="2" t="s">
        <v>78</v>
      </c>
      <c r="R9032" s="2" t="s">
        <v>4614</v>
      </c>
      <c r="S9032" s="1">
        <v>314.60000000000002</v>
      </c>
      <c r="T9032" s="1">
        <v>4</v>
      </c>
      <c r="U9032" s="1">
        <v>0</v>
      </c>
      <c r="V9032" s="5">
        <v>103.818</v>
      </c>
    </row>
    <row r="9033" spans="1:22" ht="15" thickBot="1" x14ac:dyDescent="0.35">
      <c r="A9033" s="4">
        <v>9032</v>
      </c>
      <c r="B9033" s="2" t="s">
        <v>10382</v>
      </c>
      <c r="C9033" s="1">
        <v>2014</v>
      </c>
      <c r="D9033" s="3">
        <v>41884</v>
      </c>
      <c r="E9033" s="3">
        <v>41884</v>
      </c>
      <c r="F9033" s="2" t="s">
        <v>1290</v>
      </c>
      <c r="G9033" s="2" t="s">
        <v>3847</v>
      </c>
      <c r="H9033" s="2" t="s">
        <v>3848</v>
      </c>
      <c r="I9033" s="2" t="s">
        <v>41</v>
      </c>
      <c r="J9033" s="2" t="s">
        <v>27</v>
      </c>
      <c r="K9033" s="2" t="s">
        <v>95</v>
      </c>
      <c r="L9033" s="2" t="s">
        <v>96</v>
      </c>
      <c r="M9033" s="1">
        <v>98103</v>
      </c>
      <c r="N9033" s="2" t="s">
        <v>44</v>
      </c>
      <c r="O9033" s="2" t="s">
        <v>925</v>
      </c>
      <c r="P9033" s="2" t="s">
        <v>32</v>
      </c>
      <c r="Q9033" s="2" t="s">
        <v>56</v>
      </c>
      <c r="R9033" s="2" t="s">
        <v>926</v>
      </c>
      <c r="S9033" s="1">
        <v>283.56</v>
      </c>
      <c r="T9033" s="1">
        <v>4</v>
      </c>
      <c r="U9033" s="1">
        <v>0</v>
      </c>
      <c r="V9033" s="5">
        <v>45.369599999999998</v>
      </c>
    </row>
    <row r="9034" spans="1:22" ht="15" thickBot="1" x14ac:dyDescent="0.35">
      <c r="A9034" s="4">
        <v>9033</v>
      </c>
      <c r="B9034" s="2" t="s">
        <v>10383</v>
      </c>
      <c r="C9034" s="1">
        <v>2014</v>
      </c>
      <c r="D9034" s="3">
        <v>41813</v>
      </c>
      <c r="E9034" s="3">
        <v>41817</v>
      </c>
      <c r="F9034" s="2" t="s">
        <v>50</v>
      </c>
      <c r="G9034" s="2" t="s">
        <v>440</v>
      </c>
      <c r="H9034" s="2" t="s">
        <v>441</v>
      </c>
      <c r="I9034" s="2" t="s">
        <v>102</v>
      </c>
      <c r="J9034" s="2" t="s">
        <v>27</v>
      </c>
      <c r="K9034" s="2" t="s">
        <v>880</v>
      </c>
      <c r="L9034" s="2" t="s">
        <v>238</v>
      </c>
      <c r="M9034" s="1">
        <v>48227</v>
      </c>
      <c r="N9034" s="2" t="s">
        <v>105</v>
      </c>
      <c r="O9034" s="2" t="s">
        <v>35</v>
      </c>
      <c r="P9034" s="2" t="s">
        <v>32</v>
      </c>
      <c r="Q9034" s="2" t="s">
        <v>36</v>
      </c>
      <c r="R9034" s="2" t="s">
        <v>37</v>
      </c>
      <c r="S9034" s="1">
        <v>487.96</v>
      </c>
      <c r="T9034" s="1">
        <v>2</v>
      </c>
      <c r="U9034" s="1">
        <v>0</v>
      </c>
      <c r="V9034" s="5">
        <v>146.38800000000001</v>
      </c>
    </row>
    <row r="9035" spans="1:22" ht="15" thickBot="1" x14ac:dyDescent="0.35">
      <c r="A9035" s="4">
        <v>9034</v>
      </c>
      <c r="B9035" s="2" t="s">
        <v>10384</v>
      </c>
      <c r="C9035" s="1">
        <v>2011</v>
      </c>
      <c r="D9035" s="3">
        <v>40788</v>
      </c>
      <c r="E9035" s="3">
        <v>40793</v>
      </c>
      <c r="F9035" s="2" t="s">
        <v>50</v>
      </c>
      <c r="G9035" s="2" t="s">
        <v>1583</v>
      </c>
      <c r="H9035" s="2" t="s">
        <v>1584</v>
      </c>
      <c r="I9035" s="2" t="s">
        <v>26</v>
      </c>
      <c r="J9035" s="2" t="s">
        <v>27</v>
      </c>
      <c r="K9035" s="2" t="s">
        <v>1706</v>
      </c>
      <c r="L9035" s="2" t="s">
        <v>1707</v>
      </c>
      <c r="M9035" s="1">
        <v>72701</v>
      </c>
      <c r="N9035" s="2" t="s">
        <v>30</v>
      </c>
      <c r="O9035" s="2" t="s">
        <v>4718</v>
      </c>
      <c r="P9035" s="2" t="s">
        <v>46</v>
      </c>
      <c r="Q9035" s="2" t="s">
        <v>75</v>
      </c>
      <c r="R9035" s="2" t="s">
        <v>4719</v>
      </c>
      <c r="S9035" s="1">
        <v>1793.98</v>
      </c>
      <c r="T9035" s="1">
        <v>2</v>
      </c>
      <c r="U9035" s="1">
        <v>0</v>
      </c>
      <c r="V9035" s="5">
        <v>843.17060000000004</v>
      </c>
    </row>
    <row r="9036" spans="1:22" ht="15" thickBot="1" x14ac:dyDescent="0.35">
      <c r="A9036" s="4">
        <v>9035</v>
      </c>
      <c r="B9036" s="2" t="s">
        <v>10385</v>
      </c>
      <c r="C9036" s="1">
        <v>2012</v>
      </c>
      <c r="D9036" s="3">
        <v>41183</v>
      </c>
      <c r="E9036" s="3">
        <v>41187</v>
      </c>
      <c r="F9036" s="2" t="s">
        <v>50</v>
      </c>
      <c r="G9036" s="2" t="s">
        <v>660</v>
      </c>
      <c r="H9036" s="2" t="s">
        <v>661</v>
      </c>
      <c r="I9036" s="2" t="s">
        <v>26</v>
      </c>
      <c r="J9036" s="2" t="s">
        <v>27</v>
      </c>
      <c r="K9036" s="2" t="s">
        <v>1320</v>
      </c>
      <c r="L9036" s="2" t="s">
        <v>211</v>
      </c>
      <c r="M9036" s="1">
        <v>62301</v>
      </c>
      <c r="N9036" s="2" t="s">
        <v>105</v>
      </c>
      <c r="O9036" s="2" t="s">
        <v>5743</v>
      </c>
      <c r="P9036" s="2" t="s">
        <v>46</v>
      </c>
      <c r="Q9036" s="2" t="s">
        <v>75</v>
      </c>
      <c r="R9036" s="2" t="s">
        <v>5744</v>
      </c>
      <c r="S9036" s="1">
        <v>2.992</v>
      </c>
      <c r="T9036" s="1">
        <v>4</v>
      </c>
      <c r="U9036" s="1">
        <v>0.8</v>
      </c>
      <c r="V9036" s="5">
        <v>-4.4880000000000004</v>
      </c>
    </row>
    <row r="9037" spans="1:22" ht="15" thickBot="1" x14ac:dyDescent="0.35">
      <c r="A9037" s="4">
        <v>9036</v>
      </c>
      <c r="B9037" s="2" t="s">
        <v>10385</v>
      </c>
      <c r="C9037" s="1">
        <v>2012</v>
      </c>
      <c r="D9037" s="3">
        <v>41183</v>
      </c>
      <c r="E9037" s="3">
        <v>41187</v>
      </c>
      <c r="F9037" s="2" t="s">
        <v>50</v>
      </c>
      <c r="G9037" s="2" t="s">
        <v>660</v>
      </c>
      <c r="H9037" s="2" t="s">
        <v>661</v>
      </c>
      <c r="I9037" s="2" t="s">
        <v>26</v>
      </c>
      <c r="J9037" s="2" t="s">
        <v>27</v>
      </c>
      <c r="K9037" s="2" t="s">
        <v>1320</v>
      </c>
      <c r="L9037" s="2" t="s">
        <v>211</v>
      </c>
      <c r="M9037" s="1">
        <v>62301</v>
      </c>
      <c r="N9037" s="2" t="s">
        <v>105</v>
      </c>
      <c r="O9037" s="2" t="s">
        <v>662</v>
      </c>
      <c r="P9037" s="2" t="s">
        <v>71</v>
      </c>
      <c r="Q9037" s="2" t="s">
        <v>161</v>
      </c>
      <c r="R9037" s="2" t="s">
        <v>663</v>
      </c>
      <c r="S9037" s="1">
        <v>108.768</v>
      </c>
      <c r="T9037" s="1">
        <v>4</v>
      </c>
      <c r="U9037" s="1">
        <v>0.2</v>
      </c>
      <c r="V9037" s="5">
        <v>2.7191999999999998</v>
      </c>
    </row>
    <row r="9038" spans="1:22" ht="15" thickBot="1" x14ac:dyDescent="0.35">
      <c r="A9038" s="4">
        <v>9037</v>
      </c>
      <c r="B9038" s="2" t="s">
        <v>10386</v>
      </c>
      <c r="C9038" s="1">
        <v>2012</v>
      </c>
      <c r="D9038" s="3">
        <v>41006</v>
      </c>
      <c r="E9038" s="3">
        <v>41009</v>
      </c>
      <c r="F9038" s="2" t="s">
        <v>188</v>
      </c>
      <c r="G9038" s="2" t="s">
        <v>2178</v>
      </c>
      <c r="H9038" s="2" t="s">
        <v>2179</v>
      </c>
      <c r="I9038" s="2" t="s">
        <v>26</v>
      </c>
      <c r="J9038" s="2" t="s">
        <v>27</v>
      </c>
      <c r="K9038" s="2" t="s">
        <v>266</v>
      </c>
      <c r="L9038" s="2" t="s">
        <v>267</v>
      </c>
      <c r="M9038" s="1">
        <v>10035</v>
      </c>
      <c r="N9038" s="2" t="s">
        <v>148</v>
      </c>
      <c r="O9038" s="2" t="s">
        <v>3974</v>
      </c>
      <c r="P9038" s="2" t="s">
        <v>46</v>
      </c>
      <c r="Q9038" s="2" t="s">
        <v>90</v>
      </c>
      <c r="R9038" s="2" t="s">
        <v>3975</v>
      </c>
      <c r="S9038" s="1">
        <v>25.92</v>
      </c>
      <c r="T9038" s="1">
        <v>4</v>
      </c>
      <c r="U9038" s="1">
        <v>0</v>
      </c>
      <c r="V9038" s="5">
        <v>12.441599999999999</v>
      </c>
    </row>
    <row r="9039" spans="1:22" ht="15" thickBot="1" x14ac:dyDescent="0.35">
      <c r="A9039" s="4">
        <v>9038</v>
      </c>
      <c r="B9039" s="2" t="s">
        <v>10386</v>
      </c>
      <c r="C9039" s="1">
        <v>2012</v>
      </c>
      <c r="D9039" s="3">
        <v>41006</v>
      </c>
      <c r="E9039" s="3">
        <v>41009</v>
      </c>
      <c r="F9039" s="2" t="s">
        <v>188</v>
      </c>
      <c r="G9039" s="2" t="s">
        <v>2178</v>
      </c>
      <c r="H9039" s="2" t="s">
        <v>2179</v>
      </c>
      <c r="I9039" s="2" t="s">
        <v>26</v>
      </c>
      <c r="J9039" s="2" t="s">
        <v>27</v>
      </c>
      <c r="K9039" s="2" t="s">
        <v>266</v>
      </c>
      <c r="L9039" s="2" t="s">
        <v>267</v>
      </c>
      <c r="M9039" s="1">
        <v>10035</v>
      </c>
      <c r="N9039" s="2" t="s">
        <v>148</v>
      </c>
      <c r="O9039" s="2" t="s">
        <v>3978</v>
      </c>
      <c r="P9039" s="2" t="s">
        <v>46</v>
      </c>
      <c r="Q9039" s="2" t="s">
        <v>59</v>
      </c>
      <c r="R9039" s="2" t="s">
        <v>3979</v>
      </c>
      <c r="S9039" s="1">
        <v>22.58</v>
      </c>
      <c r="T9039" s="1">
        <v>2</v>
      </c>
      <c r="U9039" s="1">
        <v>0</v>
      </c>
      <c r="V9039" s="5">
        <v>5.8708</v>
      </c>
    </row>
    <row r="9040" spans="1:22" ht="15" thickBot="1" x14ac:dyDescent="0.35">
      <c r="A9040" s="4">
        <v>9039</v>
      </c>
      <c r="B9040" s="2" t="s">
        <v>10387</v>
      </c>
      <c r="C9040" s="1">
        <v>2014</v>
      </c>
      <c r="D9040" s="3">
        <v>41965</v>
      </c>
      <c r="E9040" s="3">
        <v>41965</v>
      </c>
      <c r="F9040" s="2" t="s">
        <v>1290</v>
      </c>
      <c r="G9040" s="2" t="s">
        <v>4376</v>
      </c>
      <c r="H9040" s="2" t="s">
        <v>4377</v>
      </c>
      <c r="I9040" s="2" t="s">
        <v>26</v>
      </c>
      <c r="J9040" s="2" t="s">
        <v>27</v>
      </c>
      <c r="K9040" s="2" t="s">
        <v>184</v>
      </c>
      <c r="L9040" s="2" t="s">
        <v>104</v>
      </c>
      <c r="M9040" s="1">
        <v>77095</v>
      </c>
      <c r="N9040" s="2" t="s">
        <v>105</v>
      </c>
      <c r="O9040" s="2" t="s">
        <v>1782</v>
      </c>
      <c r="P9040" s="2" t="s">
        <v>71</v>
      </c>
      <c r="Q9040" s="2" t="s">
        <v>72</v>
      </c>
      <c r="R9040" s="2" t="s">
        <v>1783</v>
      </c>
      <c r="S9040" s="1">
        <v>55.176000000000002</v>
      </c>
      <c r="T9040" s="1">
        <v>3</v>
      </c>
      <c r="U9040" s="1">
        <v>0.2</v>
      </c>
      <c r="V9040" s="5">
        <v>-12.4146</v>
      </c>
    </row>
    <row r="9041" spans="1:22" ht="15" thickBot="1" x14ac:dyDescent="0.35">
      <c r="A9041" s="4">
        <v>9040</v>
      </c>
      <c r="B9041" s="2" t="s">
        <v>10388</v>
      </c>
      <c r="C9041" s="1">
        <v>2013</v>
      </c>
      <c r="D9041" s="3">
        <v>41626</v>
      </c>
      <c r="E9041" s="3">
        <v>41630</v>
      </c>
      <c r="F9041" s="2" t="s">
        <v>50</v>
      </c>
      <c r="G9041" s="2" t="s">
        <v>3827</v>
      </c>
      <c r="H9041" s="2" t="s">
        <v>3828</v>
      </c>
      <c r="I9041" s="2" t="s">
        <v>26</v>
      </c>
      <c r="J9041" s="2" t="s">
        <v>27</v>
      </c>
      <c r="K9041" s="2" t="s">
        <v>880</v>
      </c>
      <c r="L9041" s="2" t="s">
        <v>238</v>
      </c>
      <c r="M9041" s="1">
        <v>48205</v>
      </c>
      <c r="N9041" s="2" t="s">
        <v>105</v>
      </c>
      <c r="O9041" s="2" t="s">
        <v>2691</v>
      </c>
      <c r="P9041" s="2" t="s">
        <v>46</v>
      </c>
      <c r="Q9041" s="2" t="s">
        <v>75</v>
      </c>
      <c r="R9041" s="2" t="s">
        <v>2692</v>
      </c>
      <c r="S9041" s="1">
        <v>9892.74</v>
      </c>
      <c r="T9041" s="1">
        <v>13</v>
      </c>
      <c r="U9041" s="1">
        <v>0</v>
      </c>
      <c r="V9041" s="5">
        <v>4946.37</v>
      </c>
    </row>
    <row r="9042" spans="1:22" ht="15" thickBot="1" x14ac:dyDescent="0.35">
      <c r="A9042" s="4">
        <v>9041</v>
      </c>
      <c r="B9042" s="2" t="s">
        <v>10389</v>
      </c>
      <c r="C9042" s="1">
        <v>2011</v>
      </c>
      <c r="D9042" s="3">
        <v>40805</v>
      </c>
      <c r="E9042" s="3">
        <v>40810</v>
      </c>
      <c r="F9042" s="2" t="s">
        <v>50</v>
      </c>
      <c r="G9042" s="2" t="s">
        <v>4592</v>
      </c>
      <c r="H9042" s="2" t="s">
        <v>4593</v>
      </c>
      <c r="I9042" s="2" t="s">
        <v>41</v>
      </c>
      <c r="J9042" s="2" t="s">
        <v>27</v>
      </c>
      <c r="K9042" s="2" t="s">
        <v>8026</v>
      </c>
      <c r="L9042" s="2" t="s">
        <v>310</v>
      </c>
      <c r="M9042" s="1">
        <v>85224</v>
      </c>
      <c r="N9042" s="2" t="s">
        <v>44</v>
      </c>
      <c r="O9042" s="2" t="s">
        <v>4455</v>
      </c>
      <c r="P9042" s="2" t="s">
        <v>32</v>
      </c>
      <c r="Q9042" s="2" t="s">
        <v>56</v>
      </c>
      <c r="R9042" s="2" t="s">
        <v>4456</v>
      </c>
      <c r="S9042" s="1">
        <v>73.915000000000006</v>
      </c>
      <c r="T9042" s="1">
        <v>1</v>
      </c>
      <c r="U9042" s="1">
        <v>0.5</v>
      </c>
      <c r="V9042" s="5">
        <v>-45.827300000000001</v>
      </c>
    </row>
    <row r="9043" spans="1:22" ht="15" thickBot="1" x14ac:dyDescent="0.35">
      <c r="A9043" s="4">
        <v>9042</v>
      </c>
      <c r="B9043" s="2" t="s">
        <v>10390</v>
      </c>
      <c r="C9043" s="1">
        <v>2011</v>
      </c>
      <c r="D9043" s="3">
        <v>40814</v>
      </c>
      <c r="E9043" s="3">
        <v>40819</v>
      </c>
      <c r="F9043" s="2" t="s">
        <v>50</v>
      </c>
      <c r="G9043" s="2" t="s">
        <v>1655</v>
      </c>
      <c r="H9043" s="2" t="s">
        <v>1656</v>
      </c>
      <c r="I9043" s="2" t="s">
        <v>26</v>
      </c>
      <c r="J9043" s="2" t="s">
        <v>27</v>
      </c>
      <c r="K9043" s="2" t="s">
        <v>7237</v>
      </c>
      <c r="L9043" s="2" t="s">
        <v>54</v>
      </c>
      <c r="M9043" s="1">
        <v>33021</v>
      </c>
      <c r="N9043" s="2" t="s">
        <v>30</v>
      </c>
      <c r="O9043" s="2" t="s">
        <v>9186</v>
      </c>
      <c r="P9043" s="2" t="s">
        <v>32</v>
      </c>
      <c r="Q9043" s="2" t="s">
        <v>65</v>
      </c>
      <c r="R9043" s="2" t="s">
        <v>9187</v>
      </c>
      <c r="S9043" s="1">
        <v>337.08800000000002</v>
      </c>
      <c r="T9043" s="1">
        <v>4</v>
      </c>
      <c r="U9043" s="1">
        <v>0.2</v>
      </c>
      <c r="V9043" s="5">
        <v>16.854399999999998</v>
      </c>
    </row>
    <row r="9044" spans="1:22" ht="15" thickBot="1" x14ac:dyDescent="0.35">
      <c r="A9044" s="4">
        <v>9043</v>
      </c>
      <c r="B9044" s="2" t="s">
        <v>10391</v>
      </c>
      <c r="C9044" s="1">
        <v>2012</v>
      </c>
      <c r="D9044" s="3">
        <v>41174</v>
      </c>
      <c r="E9044" s="3">
        <v>41178</v>
      </c>
      <c r="F9044" s="2" t="s">
        <v>23</v>
      </c>
      <c r="G9044" s="2" t="s">
        <v>1318</v>
      </c>
      <c r="H9044" s="2" t="s">
        <v>1319</v>
      </c>
      <c r="I9044" s="2" t="s">
        <v>41</v>
      </c>
      <c r="J9044" s="2" t="s">
        <v>27</v>
      </c>
      <c r="K9044" s="2" t="s">
        <v>42</v>
      </c>
      <c r="L9044" s="2" t="s">
        <v>43</v>
      </c>
      <c r="M9044" s="1">
        <v>90049</v>
      </c>
      <c r="N9044" s="2" t="s">
        <v>44</v>
      </c>
      <c r="O9044" s="2" t="s">
        <v>2195</v>
      </c>
      <c r="P9044" s="2" t="s">
        <v>46</v>
      </c>
      <c r="Q9044" s="2" t="s">
        <v>78</v>
      </c>
      <c r="R9044" s="2" t="s">
        <v>2196</v>
      </c>
      <c r="S9044" s="1">
        <v>61.44</v>
      </c>
      <c r="T9044" s="1">
        <v>3</v>
      </c>
      <c r="U9044" s="1">
        <v>0</v>
      </c>
      <c r="V9044" s="5">
        <v>16.588799999999999</v>
      </c>
    </row>
    <row r="9045" spans="1:22" ht="15" thickBot="1" x14ac:dyDescent="0.35">
      <c r="A9045" s="4">
        <v>9044</v>
      </c>
      <c r="B9045" s="2" t="s">
        <v>10392</v>
      </c>
      <c r="C9045" s="1">
        <v>2013</v>
      </c>
      <c r="D9045" s="3">
        <v>41586</v>
      </c>
      <c r="E9045" s="3">
        <v>41592</v>
      </c>
      <c r="F9045" s="2" t="s">
        <v>50</v>
      </c>
      <c r="G9045" s="2" t="s">
        <v>4236</v>
      </c>
      <c r="H9045" s="2" t="s">
        <v>4237</v>
      </c>
      <c r="I9045" s="2" t="s">
        <v>41</v>
      </c>
      <c r="J9045" s="2" t="s">
        <v>27</v>
      </c>
      <c r="K9045" s="2" t="s">
        <v>127</v>
      </c>
      <c r="L9045" s="2" t="s">
        <v>43</v>
      </c>
      <c r="M9045" s="1">
        <v>94122</v>
      </c>
      <c r="N9045" s="2" t="s">
        <v>44</v>
      </c>
      <c r="O9045" s="2" t="s">
        <v>1311</v>
      </c>
      <c r="P9045" s="2" t="s">
        <v>71</v>
      </c>
      <c r="Q9045" s="2" t="s">
        <v>161</v>
      </c>
      <c r="R9045" s="2" t="s">
        <v>1312</v>
      </c>
      <c r="S9045" s="1">
        <v>479.97</v>
      </c>
      <c r="T9045" s="1">
        <v>3</v>
      </c>
      <c r="U9045" s="1">
        <v>0</v>
      </c>
      <c r="V9045" s="5">
        <v>163.18979999999999</v>
      </c>
    </row>
    <row r="9046" spans="1:22" ht="15" thickBot="1" x14ac:dyDescent="0.35">
      <c r="A9046" s="4">
        <v>9045</v>
      </c>
      <c r="B9046" s="2" t="s">
        <v>10393</v>
      </c>
      <c r="C9046" s="1">
        <v>2014</v>
      </c>
      <c r="D9046" s="3">
        <v>41990</v>
      </c>
      <c r="E9046" s="3">
        <v>41994</v>
      </c>
      <c r="F9046" s="2" t="s">
        <v>23</v>
      </c>
      <c r="G9046" s="2" t="s">
        <v>3025</v>
      </c>
      <c r="H9046" s="2" t="s">
        <v>3026</v>
      </c>
      <c r="I9046" s="2" t="s">
        <v>41</v>
      </c>
      <c r="J9046" s="2" t="s">
        <v>27</v>
      </c>
      <c r="K9046" s="2" t="s">
        <v>5030</v>
      </c>
      <c r="L9046" s="2" t="s">
        <v>43</v>
      </c>
      <c r="M9046" s="1">
        <v>94086</v>
      </c>
      <c r="N9046" s="2" t="s">
        <v>44</v>
      </c>
      <c r="O9046" s="2" t="s">
        <v>5743</v>
      </c>
      <c r="P9046" s="2" t="s">
        <v>46</v>
      </c>
      <c r="Q9046" s="2" t="s">
        <v>75</v>
      </c>
      <c r="R9046" s="2" t="s">
        <v>5744</v>
      </c>
      <c r="S9046" s="1">
        <v>5.984</v>
      </c>
      <c r="T9046" s="1">
        <v>2</v>
      </c>
      <c r="U9046" s="1">
        <v>0.2</v>
      </c>
      <c r="V9046" s="5">
        <v>2.2440000000000002</v>
      </c>
    </row>
    <row r="9047" spans="1:22" ht="15" thickBot="1" x14ac:dyDescent="0.35">
      <c r="A9047" s="4">
        <v>9046</v>
      </c>
      <c r="B9047" s="2" t="s">
        <v>10393</v>
      </c>
      <c r="C9047" s="1">
        <v>2014</v>
      </c>
      <c r="D9047" s="3">
        <v>41990</v>
      </c>
      <c r="E9047" s="3">
        <v>41994</v>
      </c>
      <c r="F9047" s="2" t="s">
        <v>23</v>
      </c>
      <c r="G9047" s="2" t="s">
        <v>3025</v>
      </c>
      <c r="H9047" s="2" t="s">
        <v>3026</v>
      </c>
      <c r="I9047" s="2" t="s">
        <v>41</v>
      </c>
      <c r="J9047" s="2" t="s">
        <v>27</v>
      </c>
      <c r="K9047" s="2" t="s">
        <v>5030</v>
      </c>
      <c r="L9047" s="2" t="s">
        <v>43</v>
      </c>
      <c r="M9047" s="1">
        <v>94086</v>
      </c>
      <c r="N9047" s="2" t="s">
        <v>44</v>
      </c>
      <c r="O9047" s="2" t="s">
        <v>5330</v>
      </c>
      <c r="P9047" s="2" t="s">
        <v>71</v>
      </c>
      <c r="Q9047" s="2" t="s">
        <v>161</v>
      </c>
      <c r="R9047" s="2" t="s">
        <v>5331</v>
      </c>
      <c r="S9047" s="1">
        <v>189.95</v>
      </c>
      <c r="T9047" s="1">
        <v>5</v>
      </c>
      <c r="U9047" s="1">
        <v>0</v>
      </c>
      <c r="V9047" s="5">
        <v>45.588000000000001</v>
      </c>
    </row>
    <row r="9048" spans="1:22" ht="15" thickBot="1" x14ac:dyDescent="0.35">
      <c r="A9048" s="4">
        <v>9047</v>
      </c>
      <c r="B9048" s="2" t="s">
        <v>10393</v>
      </c>
      <c r="C9048" s="1">
        <v>2014</v>
      </c>
      <c r="D9048" s="3">
        <v>41990</v>
      </c>
      <c r="E9048" s="3">
        <v>41994</v>
      </c>
      <c r="F9048" s="2" t="s">
        <v>23</v>
      </c>
      <c r="G9048" s="2" t="s">
        <v>3025</v>
      </c>
      <c r="H9048" s="2" t="s">
        <v>3026</v>
      </c>
      <c r="I9048" s="2" t="s">
        <v>41</v>
      </c>
      <c r="J9048" s="2" t="s">
        <v>27</v>
      </c>
      <c r="K9048" s="2" t="s">
        <v>5030</v>
      </c>
      <c r="L9048" s="2" t="s">
        <v>43</v>
      </c>
      <c r="M9048" s="1">
        <v>94086</v>
      </c>
      <c r="N9048" s="2" t="s">
        <v>44</v>
      </c>
      <c r="O9048" s="2" t="s">
        <v>2464</v>
      </c>
      <c r="P9048" s="2" t="s">
        <v>71</v>
      </c>
      <c r="Q9048" s="2" t="s">
        <v>161</v>
      </c>
      <c r="R9048" s="2" t="s">
        <v>2465</v>
      </c>
      <c r="S9048" s="1">
        <v>149.94999999999999</v>
      </c>
      <c r="T9048" s="1">
        <v>5</v>
      </c>
      <c r="U9048" s="1">
        <v>0</v>
      </c>
      <c r="V9048" s="5">
        <v>31.4895</v>
      </c>
    </row>
    <row r="9049" spans="1:22" ht="15" thickBot="1" x14ac:dyDescent="0.35">
      <c r="A9049" s="4">
        <v>9048</v>
      </c>
      <c r="B9049" s="2" t="s">
        <v>10393</v>
      </c>
      <c r="C9049" s="1">
        <v>2014</v>
      </c>
      <c r="D9049" s="3">
        <v>41990</v>
      </c>
      <c r="E9049" s="3">
        <v>41994</v>
      </c>
      <c r="F9049" s="2" t="s">
        <v>23</v>
      </c>
      <c r="G9049" s="2" t="s">
        <v>3025</v>
      </c>
      <c r="H9049" s="2" t="s">
        <v>3026</v>
      </c>
      <c r="I9049" s="2" t="s">
        <v>41</v>
      </c>
      <c r="J9049" s="2" t="s">
        <v>27</v>
      </c>
      <c r="K9049" s="2" t="s">
        <v>5030</v>
      </c>
      <c r="L9049" s="2" t="s">
        <v>43</v>
      </c>
      <c r="M9049" s="1">
        <v>94086</v>
      </c>
      <c r="N9049" s="2" t="s">
        <v>44</v>
      </c>
      <c r="O9049" s="2" t="s">
        <v>2966</v>
      </c>
      <c r="P9049" s="2" t="s">
        <v>46</v>
      </c>
      <c r="Q9049" s="2" t="s">
        <v>68</v>
      </c>
      <c r="R9049" s="2" t="s">
        <v>2967</v>
      </c>
      <c r="S9049" s="1">
        <v>29.95</v>
      </c>
      <c r="T9049" s="1">
        <v>5</v>
      </c>
      <c r="U9049" s="1">
        <v>0</v>
      </c>
      <c r="V9049" s="5">
        <v>8.6854999999999993</v>
      </c>
    </row>
    <row r="9050" spans="1:22" ht="15" thickBot="1" x14ac:dyDescent="0.35">
      <c r="A9050" s="4">
        <v>9049</v>
      </c>
      <c r="B9050" s="2" t="s">
        <v>10393</v>
      </c>
      <c r="C9050" s="1">
        <v>2014</v>
      </c>
      <c r="D9050" s="3">
        <v>41990</v>
      </c>
      <c r="E9050" s="3">
        <v>41994</v>
      </c>
      <c r="F9050" s="2" t="s">
        <v>23</v>
      </c>
      <c r="G9050" s="2" t="s">
        <v>3025</v>
      </c>
      <c r="H9050" s="2" t="s">
        <v>3026</v>
      </c>
      <c r="I9050" s="2" t="s">
        <v>41</v>
      </c>
      <c r="J9050" s="2" t="s">
        <v>27</v>
      </c>
      <c r="K9050" s="2" t="s">
        <v>5030</v>
      </c>
      <c r="L9050" s="2" t="s">
        <v>43</v>
      </c>
      <c r="M9050" s="1">
        <v>94086</v>
      </c>
      <c r="N9050" s="2" t="s">
        <v>44</v>
      </c>
      <c r="O9050" s="2" t="s">
        <v>8457</v>
      </c>
      <c r="P9050" s="2" t="s">
        <v>46</v>
      </c>
      <c r="Q9050" s="2" t="s">
        <v>47</v>
      </c>
      <c r="R9050" s="2" t="s">
        <v>8458</v>
      </c>
      <c r="S9050" s="1">
        <v>44.4</v>
      </c>
      <c r="T9050" s="1">
        <v>3</v>
      </c>
      <c r="U9050" s="1">
        <v>0</v>
      </c>
      <c r="V9050" s="5">
        <v>22.2</v>
      </c>
    </row>
    <row r="9051" spans="1:22" ht="15" thickBot="1" x14ac:dyDescent="0.35">
      <c r="A9051" s="4">
        <v>9050</v>
      </c>
      <c r="B9051" s="2" t="s">
        <v>10394</v>
      </c>
      <c r="C9051" s="1">
        <v>2011</v>
      </c>
      <c r="D9051" s="3">
        <v>40807</v>
      </c>
      <c r="E9051" s="3">
        <v>40811</v>
      </c>
      <c r="F9051" s="2" t="s">
        <v>50</v>
      </c>
      <c r="G9051" s="2" t="s">
        <v>2969</v>
      </c>
      <c r="H9051" s="2" t="s">
        <v>2970</v>
      </c>
      <c r="I9051" s="2" t="s">
        <v>102</v>
      </c>
      <c r="J9051" s="2" t="s">
        <v>27</v>
      </c>
      <c r="K9051" s="2" t="s">
        <v>266</v>
      </c>
      <c r="L9051" s="2" t="s">
        <v>267</v>
      </c>
      <c r="M9051" s="1">
        <v>10011</v>
      </c>
      <c r="N9051" s="2" t="s">
        <v>148</v>
      </c>
      <c r="O9051" s="2" t="s">
        <v>2589</v>
      </c>
      <c r="P9051" s="2" t="s">
        <v>46</v>
      </c>
      <c r="Q9051" s="2" t="s">
        <v>68</v>
      </c>
      <c r="R9051" s="2" t="s">
        <v>2590</v>
      </c>
      <c r="S9051" s="1">
        <v>66.03</v>
      </c>
      <c r="T9051" s="1">
        <v>3</v>
      </c>
      <c r="U9051" s="1">
        <v>0</v>
      </c>
      <c r="V9051" s="5">
        <v>17.1678</v>
      </c>
    </row>
    <row r="9052" spans="1:22" ht="15" thickBot="1" x14ac:dyDescent="0.35">
      <c r="A9052" s="4">
        <v>9051</v>
      </c>
      <c r="B9052" s="2" t="s">
        <v>10395</v>
      </c>
      <c r="C9052" s="1">
        <v>2012</v>
      </c>
      <c r="D9052" s="3">
        <v>41047</v>
      </c>
      <c r="E9052" s="3">
        <v>41051</v>
      </c>
      <c r="F9052" s="2" t="s">
        <v>50</v>
      </c>
      <c r="G9052" s="2" t="s">
        <v>2672</v>
      </c>
      <c r="H9052" s="2" t="s">
        <v>2673</v>
      </c>
      <c r="I9052" s="2" t="s">
        <v>41</v>
      </c>
      <c r="J9052" s="2" t="s">
        <v>27</v>
      </c>
      <c r="K9052" s="2" t="s">
        <v>42</v>
      </c>
      <c r="L9052" s="2" t="s">
        <v>43</v>
      </c>
      <c r="M9052" s="1">
        <v>90004</v>
      </c>
      <c r="N9052" s="2" t="s">
        <v>44</v>
      </c>
      <c r="O9052" s="2" t="s">
        <v>1434</v>
      </c>
      <c r="P9052" s="2" t="s">
        <v>46</v>
      </c>
      <c r="Q9052" s="2" t="s">
        <v>90</v>
      </c>
      <c r="R9052" s="2" t="s">
        <v>1435</v>
      </c>
      <c r="S9052" s="1">
        <v>10.86</v>
      </c>
      <c r="T9052" s="1">
        <v>2</v>
      </c>
      <c r="U9052" s="1">
        <v>0</v>
      </c>
      <c r="V9052" s="5">
        <v>5.3213999999999997</v>
      </c>
    </row>
    <row r="9053" spans="1:22" ht="15" thickBot="1" x14ac:dyDescent="0.35">
      <c r="A9053" s="4">
        <v>9052</v>
      </c>
      <c r="B9053" s="2" t="s">
        <v>10396</v>
      </c>
      <c r="C9053" s="1">
        <v>2011</v>
      </c>
      <c r="D9053" s="3">
        <v>40628</v>
      </c>
      <c r="E9053" s="3">
        <v>40633</v>
      </c>
      <c r="F9053" s="2" t="s">
        <v>23</v>
      </c>
      <c r="G9053" s="2" t="s">
        <v>3856</v>
      </c>
      <c r="H9053" s="2" t="s">
        <v>3857</v>
      </c>
      <c r="I9053" s="2" t="s">
        <v>41</v>
      </c>
      <c r="J9053" s="2" t="s">
        <v>27</v>
      </c>
      <c r="K9053" s="2" t="s">
        <v>127</v>
      </c>
      <c r="L9053" s="2" t="s">
        <v>43</v>
      </c>
      <c r="M9053" s="1">
        <v>94122</v>
      </c>
      <c r="N9053" s="2" t="s">
        <v>44</v>
      </c>
      <c r="O9053" s="2" t="s">
        <v>5013</v>
      </c>
      <c r="P9053" s="2" t="s">
        <v>46</v>
      </c>
      <c r="Q9053" s="2" t="s">
        <v>68</v>
      </c>
      <c r="R9053" s="2" t="s">
        <v>5014</v>
      </c>
      <c r="S9053" s="1">
        <v>3.36</v>
      </c>
      <c r="T9053" s="1">
        <v>2</v>
      </c>
      <c r="U9053" s="1">
        <v>0</v>
      </c>
      <c r="V9053" s="5">
        <v>0.84</v>
      </c>
    </row>
    <row r="9054" spans="1:22" ht="15" thickBot="1" x14ac:dyDescent="0.35">
      <c r="A9054" s="4">
        <v>9053</v>
      </c>
      <c r="B9054" s="2" t="s">
        <v>10396</v>
      </c>
      <c r="C9054" s="1">
        <v>2011</v>
      </c>
      <c r="D9054" s="3">
        <v>40628</v>
      </c>
      <c r="E9054" s="3">
        <v>40633</v>
      </c>
      <c r="F9054" s="2" t="s">
        <v>23</v>
      </c>
      <c r="G9054" s="2" t="s">
        <v>3856</v>
      </c>
      <c r="H9054" s="2" t="s">
        <v>3857</v>
      </c>
      <c r="I9054" s="2" t="s">
        <v>41</v>
      </c>
      <c r="J9054" s="2" t="s">
        <v>27</v>
      </c>
      <c r="K9054" s="2" t="s">
        <v>127</v>
      </c>
      <c r="L9054" s="2" t="s">
        <v>43</v>
      </c>
      <c r="M9054" s="1">
        <v>94122</v>
      </c>
      <c r="N9054" s="2" t="s">
        <v>44</v>
      </c>
      <c r="O9054" s="2" t="s">
        <v>232</v>
      </c>
      <c r="P9054" s="2" t="s">
        <v>46</v>
      </c>
      <c r="Q9054" s="2" t="s">
        <v>75</v>
      </c>
      <c r="R9054" s="2" t="s">
        <v>233</v>
      </c>
      <c r="S9054" s="1">
        <v>27.936</v>
      </c>
      <c r="T9054" s="1">
        <v>4</v>
      </c>
      <c r="U9054" s="1">
        <v>0.2</v>
      </c>
      <c r="V9054" s="5">
        <v>9.4283999999999999</v>
      </c>
    </row>
    <row r="9055" spans="1:22" ht="15" thickBot="1" x14ac:dyDescent="0.35">
      <c r="A9055" s="4">
        <v>9054</v>
      </c>
      <c r="B9055" s="2" t="s">
        <v>10396</v>
      </c>
      <c r="C9055" s="1">
        <v>2011</v>
      </c>
      <c r="D9055" s="3">
        <v>40628</v>
      </c>
      <c r="E9055" s="3">
        <v>40633</v>
      </c>
      <c r="F9055" s="2" t="s">
        <v>23</v>
      </c>
      <c r="G9055" s="2" t="s">
        <v>3856</v>
      </c>
      <c r="H9055" s="2" t="s">
        <v>3857</v>
      </c>
      <c r="I9055" s="2" t="s">
        <v>41</v>
      </c>
      <c r="J9055" s="2" t="s">
        <v>27</v>
      </c>
      <c r="K9055" s="2" t="s">
        <v>127</v>
      </c>
      <c r="L9055" s="2" t="s">
        <v>43</v>
      </c>
      <c r="M9055" s="1">
        <v>94122</v>
      </c>
      <c r="N9055" s="2" t="s">
        <v>44</v>
      </c>
      <c r="O9055" s="2" t="s">
        <v>8518</v>
      </c>
      <c r="P9055" s="2" t="s">
        <v>71</v>
      </c>
      <c r="Q9055" s="2" t="s">
        <v>72</v>
      </c>
      <c r="R9055" s="2" t="s">
        <v>8519</v>
      </c>
      <c r="S9055" s="1">
        <v>28.783999999999999</v>
      </c>
      <c r="T9055" s="1">
        <v>2</v>
      </c>
      <c r="U9055" s="1">
        <v>0.2</v>
      </c>
      <c r="V9055" s="5">
        <v>2.8784000000000001</v>
      </c>
    </row>
    <row r="9056" spans="1:22" ht="15" thickBot="1" x14ac:dyDescent="0.35">
      <c r="A9056" s="4">
        <v>9055</v>
      </c>
      <c r="B9056" s="2" t="s">
        <v>10397</v>
      </c>
      <c r="C9056" s="1">
        <v>2014</v>
      </c>
      <c r="D9056" s="3">
        <v>41905</v>
      </c>
      <c r="E9056" s="3">
        <v>41911</v>
      </c>
      <c r="F9056" s="2" t="s">
        <v>50</v>
      </c>
      <c r="G9056" s="2" t="s">
        <v>2648</v>
      </c>
      <c r="H9056" s="2" t="s">
        <v>2649</v>
      </c>
      <c r="I9056" s="2" t="s">
        <v>26</v>
      </c>
      <c r="J9056" s="2" t="s">
        <v>27</v>
      </c>
      <c r="K9056" s="2" t="s">
        <v>2542</v>
      </c>
      <c r="L9056" s="2" t="s">
        <v>43</v>
      </c>
      <c r="M9056" s="1">
        <v>92704</v>
      </c>
      <c r="N9056" s="2" t="s">
        <v>44</v>
      </c>
      <c r="O9056" s="2" t="s">
        <v>577</v>
      </c>
      <c r="P9056" s="2" t="s">
        <v>46</v>
      </c>
      <c r="Q9056" s="2" t="s">
        <v>578</v>
      </c>
      <c r="R9056" s="2" t="s">
        <v>579</v>
      </c>
      <c r="S9056" s="1">
        <v>21.96</v>
      </c>
      <c r="T9056" s="1">
        <v>2</v>
      </c>
      <c r="U9056" s="1">
        <v>0</v>
      </c>
      <c r="V9056" s="5">
        <v>6.1487999999999996</v>
      </c>
    </row>
    <row r="9057" spans="1:22" ht="15" thickBot="1" x14ac:dyDescent="0.35">
      <c r="A9057" s="4">
        <v>9056</v>
      </c>
      <c r="B9057" s="2" t="s">
        <v>10398</v>
      </c>
      <c r="C9057" s="1">
        <v>2012</v>
      </c>
      <c r="D9057" s="3">
        <v>41164</v>
      </c>
      <c r="E9057" s="3">
        <v>41169</v>
      </c>
      <c r="F9057" s="2" t="s">
        <v>23</v>
      </c>
      <c r="G9057" s="2" t="s">
        <v>965</v>
      </c>
      <c r="H9057" s="2" t="s">
        <v>966</v>
      </c>
      <c r="I9057" s="2" t="s">
        <v>26</v>
      </c>
      <c r="J9057" s="2" t="s">
        <v>27</v>
      </c>
      <c r="K9057" s="2" t="s">
        <v>95</v>
      </c>
      <c r="L9057" s="2" t="s">
        <v>96</v>
      </c>
      <c r="M9057" s="1">
        <v>98103</v>
      </c>
      <c r="N9057" s="2" t="s">
        <v>44</v>
      </c>
      <c r="O9057" s="2" t="s">
        <v>3556</v>
      </c>
      <c r="P9057" s="2" t="s">
        <v>71</v>
      </c>
      <c r="Q9057" s="2" t="s">
        <v>161</v>
      </c>
      <c r="R9057" s="2" t="s">
        <v>3557</v>
      </c>
      <c r="S9057" s="1">
        <v>21.98</v>
      </c>
      <c r="T9057" s="1">
        <v>2</v>
      </c>
      <c r="U9057" s="1">
        <v>0</v>
      </c>
      <c r="V9057" s="5">
        <v>8.5722000000000005</v>
      </c>
    </row>
    <row r="9058" spans="1:22" ht="15" thickBot="1" x14ac:dyDescent="0.35">
      <c r="A9058" s="4">
        <v>9057</v>
      </c>
      <c r="B9058" s="2" t="s">
        <v>10399</v>
      </c>
      <c r="C9058" s="1">
        <v>2012</v>
      </c>
      <c r="D9058" s="3">
        <v>41215</v>
      </c>
      <c r="E9058" s="3">
        <v>41217</v>
      </c>
      <c r="F9058" s="2" t="s">
        <v>188</v>
      </c>
      <c r="G9058" s="2" t="s">
        <v>4443</v>
      </c>
      <c r="H9058" s="2" t="s">
        <v>4444</v>
      </c>
      <c r="I9058" s="2" t="s">
        <v>102</v>
      </c>
      <c r="J9058" s="2" t="s">
        <v>27</v>
      </c>
      <c r="K9058" s="2" t="s">
        <v>266</v>
      </c>
      <c r="L9058" s="2" t="s">
        <v>267</v>
      </c>
      <c r="M9058" s="1">
        <v>10011</v>
      </c>
      <c r="N9058" s="2" t="s">
        <v>148</v>
      </c>
      <c r="O9058" s="2" t="s">
        <v>9130</v>
      </c>
      <c r="P9058" s="2" t="s">
        <v>32</v>
      </c>
      <c r="Q9058" s="2" t="s">
        <v>36</v>
      </c>
      <c r="R9058" s="2" t="s">
        <v>9131</v>
      </c>
      <c r="S9058" s="1">
        <v>2621.3220000000001</v>
      </c>
      <c r="T9058" s="1">
        <v>11</v>
      </c>
      <c r="U9058" s="1">
        <v>0.1</v>
      </c>
      <c r="V9058" s="5">
        <v>553.39020000000005</v>
      </c>
    </row>
    <row r="9059" spans="1:22" ht="15" thickBot="1" x14ac:dyDescent="0.35">
      <c r="A9059" s="4">
        <v>9058</v>
      </c>
      <c r="B9059" s="2" t="s">
        <v>10400</v>
      </c>
      <c r="C9059" s="1">
        <v>2012</v>
      </c>
      <c r="D9059" s="3">
        <v>41202</v>
      </c>
      <c r="E9059" s="3">
        <v>41206</v>
      </c>
      <c r="F9059" s="2" t="s">
        <v>50</v>
      </c>
      <c r="G9059" s="2" t="s">
        <v>5809</v>
      </c>
      <c r="H9059" s="2" t="s">
        <v>5810</v>
      </c>
      <c r="I9059" s="2" t="s">
        <v>26</v>
      </c>
      <c r="J9059" s="2" t="s">
        <v>27</v>
      </c>
      <c r="K9059" s="2" t="s">
        <v>42</v>
      </c>
      <c r="L9059" s="2" t="s">
        <v>43</v>
      </c>
      <c r="M9059" s="1">
        <v>90045</v>
      </c>
      <c r="N9059" s="2" t="s">
        <v>44</v>
      </c>
      <c r="O9059" s="2" t="s">
        <v>7620</v>
      </c>
      <c r="P9059" s="2" t="s">
        <v>32</v>
      </c>
      <c r="Q9059" s="2" t="s">
        <v>65</v>
      </c>
      <c r="R9059" s="2" t="s">
        <v>7621</v>
      </c>
      <c r="S9059" s="1">
        <v>74.760000000000005</v>
      </c>
      <c r="T9059" s="1">
        <v>7</v>
      </c>
      <c r="U9059" s="1">
        <v>0</v>
      </c>
      <c r="V9059" s="5">
        <v>23.923200000000001</v>
      </c>
    </row>
    <row r="9060" spans="1:22" ht="15" thickBot="1" x14ac:dyDescent="0.35">
      <c r="A9060" s="4">
        <v>9059</v>
      </c>
      <c r="B9060" s="2" t="s">
        <v>10400</v>
      </c>
      <c r="C9060" s="1">
        <v>2012</v>
      </c>
      <c r="D9060" s="3">
        <v>41202</v>
      </c>
      <c r="E9060" s="3">
        <v>41206</v>
      </c>
      <c r="F9060" s="2" t="s">
        <v>50</v>
      </c>
      <c r="G9060" s="2" t="s">
        <v>5809</v>
      </c>
      <c r="H9060" s="2" t="s">
        <v>5810</v>
      </c>
      <c r="I9060" s="2" t="s">
        <v>26</v>
      </c>
      <c r="J9060" s="2" t="s">
        <v>27</v>
      </c>
      <c r="K9060" s="2" t="s">
        <v>42</v>
      </c>
      <c r="L9060" s="2" t="s">
        <v>43</v>
      </c>
      <c r="M9060" s="1">
        <v>90045</v>
      </c>
      <c r="N9060" s="2" t="s">
        <v>44</v>
      </c>
      <c r="O9060" s="2" t="s">
        <v>8315</v>
      </c>
      <c r="P9060" s="2" t="s">
        <v>32</v>
      </c>
      <c r="Q9060" s="2" t="s">
        <v>56</v>
      </c>
      <c r="R9060" s="2" t="s">
        <v>8316</v>
      </c>
      <c r="S9060" s="1">
        <v>364.77600000000001</v>
      </c>
      <c r="T9060" s="1">
        <v>3</v>
      </c>
      <c r="U9060" s="1">
        <v>0.2</v>
      </c>
      <c r="V9060" s="5">
        <v>27.3582</v>
      </c>
    </row>
    <row r="9061" spans="1:22" ht="15" thickBot="1" x14ac:dyDescent="0.35">
      <c r="A9061" s="4">
        <v>9060</v>
      </c>
      <c r="B9061" s="2" t="s">
        <v>10401</v>
      </c>
      <c r="C9061" s="1">
        <v>2013</v>
      </c>
      <c r="D9061" s="3">
        <v>41440</v>
      </c>
      <c r="E9061" s="3">
        <v>41444</v>
      </c>
      <c r="F9061" s="2" t="s">
        <v>50</v>
      </c>
      <c r="G9061" s="2" t="s">
        <v>2140</v>
      </c>
      <c r="H9061" s="2" t="s">
        <v>2141</v>
      </c>
      <c r="I9061" s="2" t="s">
        <v>41</v>
      </c>
      <c r="J9061" s="2" t="s">
        <v>27</v>
      </c>
      <c r="K9061" s="2" t="s">
        <v>95</v>
      </c>
      <c r="L9061" s="2" t="s">
        <v>96</v>
      </c>
      <c r="M9061" s="1">
        <v>98103</v>
      </c>
      <c r="N9061" s="2" t="s">
        <v>44</v>
      </c>
      <c r="O9061" s="2" t="s">
        <v>3489</v>
      </c>
      <c r="P9061" s="2" t="s">
        <v>32</v>
      </c>
      <c r="Q9061" s="2" t="s">
        <v>56</v>
      </c>
      <c r="R9061" s="2" t="s">
        <v>3490</v>
      </c>
      <c r="S9061" s="1">
        <v>1115.17</v>
      </c>
      <c r="T9061" s="1">
        <v>7</v>
      </c>
      <c r="U9061" s="1">
        <v>0</v>
      </c>
      <c r="V9061" s="5">
        <v>334.55099999999999</v>
      </c>
    </row>
    <row r="9062" spans="1:22" ht="15" thickBot="1" x14ac:dyDescent="0.35">
      <c r="A9062" s="4">
        <v>9061</v>
      </c>
      <c r="B9062" s="2" t="s">
        <v>10402</v>
      </c>
      <c r="C9062" s="1">
        <v>2012</v>
      </c>
      <c r="D9062" s="3">
        <v>41233</v>
      </c>
      <c r="E9062" s="3">
        <v>41234</v>
      </c>
      <c r="F9062" s="2" t="s">
        <v>188</v>
      </c>
      <c r="G9062" s="2" t="s">
        <v>2420</v>
      </c>
      <c r="H9062" s="2" t="s">
        <v>2421</v>
      </c>
      <c r="I9062" s="2" t="s">
        <v>41</v>
      </c>
      <c r="J9062" s="2" t="s">
        <v>27</v>
      </c>
      <c r="K9062" s="2" t="s">
        <v>947</v>
      </c>
      <c r="L9062" s="2" t="s">
        <v>43</v>
      </c>
      <c r="M9062" s="1">
        <v>92024</v>
      </c>
      <c r="N9062" s="2" t="s">
        <v>44</v>
      </c>
      <c r="O9062" s="2" t="s">
        <v>3542</v>
      </c>
      <c r="P9062" s="2" t="s">
        <v>46</v>
      </c>
      <c r="Q9062" s="2" t="s">
        <v>75</v>
      </c>
      <c r="R9062" s="2" t="s">
        <v>3543</v>
      </c>
      <c r="S9062" s="1">
        <v>89.695999999999998</v>
      </c>
      <c r="T9062" s="1">
        <v>4</v>
      </c>
      <c r="U9062" s="1">
        <v>0.2</v>
      </c>
      <c r="V9062" s="5">
        <v>33.636000000000003</v>
      </c>
    </row>
    <row r="9063" spans="1:22" ht="15" thickBot="1" x14ac:dyDescent="0.35">
      <c r="A9063" s="4">
        <v>9062</v>
      </c>
      <c r="B9063" s="2" t="s">
        <v>10402</v>
      </c>
      <c r="C9063" s="1">
        <v>2012</v>
      </c>
      <c r="D9063" s="3">
        <v>41233</v>
      </c>
      <c r="E9063" s="3">
        <v>41234</v>
      </c>
      <c r="F9063" s="2" t="s">
        <v>188</v>
      </c>
      <c r="G9063" s="2" t="s">
        <v>2420</v>
      </c>
      <c r="H9063" s="2" t="s">
        <v>2421</v>
      </c>
      <c r="I9063" s="2" t="s">
        <v>41</v>
      </c>
      <c r="J9063" s="2" t="s">
        <v>27</v>
      </c>
      <c r="K9063" s="2" t="s">
        <v>947</v>
      </c>
      <c r="L9063" s="2" t="s">
        <v>43</v>
      </c>
      <c r="M9063" s="1">
        <v>92024</v>
      </c>
      <c r="N9063" s="2" t="s">
        <v>44</v>
      </c>
      <c r="O9063" s="2" t="s">
        <v>257</v>
      </c>
      <c r="P9063" s="2" t="s">
        <v>46</v>
      </c>
      <c r="Q9063" s="2" t="s">
        <v>47</v>
      </c>
      <c r="R9063" s="2" t="s">
        <v>258</v>
      </c>
      <c r="S9063" s="1">
        <v>50.12</v>
      </c>
      <c r="T9063" s="1">
        <v>4</v>
      </c>
      <c r="U9063" s="1">
        <v>0</v>
      </c>
      <c r="V9063" s="5">
        <v>23.5564</v>
      </c>
    </row>
    <row r="9064" spans="1:22" ht="15" thickBot="1" x14ac:dyDescent="0.35">
      <c r="A9064" s="4">
        <v>9063</v>
      </c>
      <c r="B9064" s="2" t="s">
        <v>10403</v>
      </c>
      <c r="C9064" s="1">
        <v>2013</v>
      </c>
      <c r="D9064" s="3">
        <v>41333</v>
      </c>
      <c r="E9064" s="3">
        <v>41340</v>
      </c>
      <c r="F9064" s="2" t="s">
        <v>50</v>
      </c>
      <c r="G9064" s="2" t="s">
        <v>5798</v>
      </c>
      <c r="H9064" s="2" t="s">
        <v>5799</v>
      </c>
      <c r="I9064" s="2" t="s">
        <v>41</v>
      </c>
      <c r="J9064" s="2" t="s">
        <v>27</v>
      </c>
      <c r="K9064" s="2" t="s">
        <v>266</v>
      </c>
      <c r="L9064" s="2" t="s">
        <v>267</v>
      </c>
      <c r="M9064" s="1">
        <v>10035</v>
      </c>
      <c r="N9064" s="2" t="s">
        <v>148</v>
      </c>
      <c r="O9064" s="2" t="s">
        <v>3244</v>
      </c>
      <c r="P9064" s="2" t="s">
        <v>46</v>
      </c>
      <c r="Q9064" s="2" t="s">
        <v>269</v>
      </c>
      <c r="R9064" s="2" t="s">
        <v>186</v>
      </c>
      <c r="S9064" s="1">
        <v>36.479999999999997</v>
      </c>
      <c r="T9064" s="1">
        <v>6</v>
      </c>
      <c r="U9064" s="1">
        <v>0</v>
      </c>
      <c r="V9064" s="5">
        <v>18.239999999999998</v>
      </c>
    </row>
    <row r="9065" spans="1:22" ht="15" thickBot="1" x14ac:dyDescent="0.35">
      <c r="A9065" s="4">
        <v>9064</v>
      </c>
      <c r="B9065" s="2" t="s">
        <v>10404</v>
      </c>
      <c r="C9065" s="1">
        <v>2011</v>
      </c>
      <c r="D9065" s="3">
        <v>40830</v>
      </c>
      <c r="E9065" s="3">
        <v>40836</v>
      </c>
      <c r="F9065" s="2" t="s">
        <v>50</v>
      </c>
      <c r="G9065" s="2" t="s">
        <v>1842</v>
      </c>
      <c r="H9065" s="2" t="s">
        <v>1843</v>
      </c>
      <c r="I9065" s="2" t="s">
        <v>26</v>
      </c>
      <c r="J9065" s="2" t="s">
        <v>27</v>
      </c>
      <c r="K9065" s="2" t="s">
        <v>303</v>
      </c>
      <c r="L9065" s="2" t="s">
        <v>211</v>
      </c>
      <c r="M9065" s="1">
        <v>60653</v>
      </c>
      <c r="N9065" s="2" t="s">
        <v>105</v>
      </c>
      <c r="O9065" s="2" t="s">
        <v>5414</v>
      </c>
      <c r="P9065" s="2" t="s">
        <v>46</v>
      </c>
      <c r="Q9065" s="2" t="s">
        <v>90</v>
      </c>
      <c r="R9065" s="2" t="s">
        <v>5415</v>
      </c>
      <c r="S9065" s="1">
        <v>322.19200000000001</v>
      </c>
      <c r="T9065" s="1">
        <v>13</v>
      </c>
      <c r="U9065" s="1">
        <v>0.2</v>
      </c>
      <c r="V9065" s="5">
        <v>100.685</v>
      </c>
    </row>
    <row r="9066" spans="1:22" ht="15" thickBot="1" x14ac:dyDescent="0.35">
      <c r="A9066" s="4">
        <v>9065</v>
      </c>
      <c r="B9066" s="2" t="s">
        <v>10404</v>
      </c>
      <c r="C9066" s="1">
        <v>2011</v>
      </c>
      <c r="D9066" s="3">
        <v>40830</v>
      </c>
      <c r="E9066" s="3">
        <v>40836</v>
      </c>
      <c r="F9066" s="2" t="s">
        <v>50</v>
      </c>
      <c r="G9066" s="2" t="s">
        <v>1842</v>
      </c>
      <c r="H9066" s="2" t="s">
        <v>1843</v>
      </c>
      <c r="I9066" s="2" t="s">
        <v>26</v>
      </c>
      <c r="J9066" s="2" t="s">
        <v>27</v>
      </c>
      <c r="K9066" s="2" t="s">
        <v>303</v>
      </c>
      <c r="L9066" s="2" t="s">
        <v>211</v>
      </c>
      <c r="M9066" s="1">
        <v>60653</v>
      </c>
      <c r="N9066" s="2" t="s">
        <v>105</v>
      </c>
      <c r="O9066" s="2" t="s">
        <v>794</v>
      </c>
      <c r="P9066" s="2" t="s">
        <v>46</v>
      </c>
      <c r="Q9066" s="2" t="s">
        <v>75</v>
      </c>
      <c r="R9066" s="2" t="s">
        <v>795</v>
      </c>
      <c r="S9066" s="1">
        <v>2.9460000000000002</v>
      </c>
      <c r="T9066" s="1">
        <v>3</v>
      </c>
      <c r="U9066" s="1">
        <v>0.8</v>
      </c>
      <c r="V9066" s="5">
        <v>-4.8609</v>
      </c>
    </row>
    <row r="9067" spans="1:22" ht="15" thickBot="1" x14ac:dyDescent="0.35">
      <c r="A9067" s="4">
        <v>9066</v>
      </c>
      <c r="B9067" s="2" t="s">
        <v>10404</v>
      </c>
      <c r="C9067" s="1">
        <v>2011</v>
      </c>
      <c r="D9067" s="3">
        <v>40830</v>
      </c>
      <c r="E9067" s="3">
        <v>40836</v>
      </c>
      <c r="F9067" s="2" t="s">
        <v>50</v>
      </c>
      <c r="G9067" s="2" t="s">
        <v>1842</v>
      </c>
      <c r="H9067" s="2" t="s">
        <v>1843</v>
      </c>
      <c r="I9067" s="2" t="s">
        <v>26</v>
      </c>
      <c r="J9067" s="2" t="s">
        <v>27</v>
      </c>
      <c r="K9067" s="2" t="s">
        <v>303</v>
      </c>
      <c r="L9067" s="2" t="s">
        <v>211</v>
      </c>
      <c r="M9067" s="1">
        <v>60653</v>
      </c>
      <c r="N9067" s="2" t="s">
        <v>105</v>
      </c>
      <c r="O9067" s="2" t="s">
        <v>5436</v>
      </c>
      <c r="P9067" s="2" t="s">
        <v>46</v>
      </c>
      <c r="Q9067" s="2" t="s">
        <v>90</v>
      </c>
      <c r="R9067" s="2" t="s">
        <v>5437</v>
      </c>
      <c r="S9067" s="1">
        <v>19.135999999999999</v>
      </c>
      <c r="T9067" s="1">
        <v>4</v>
      </c>
      <c r="U9067" s="1">
        <v>0.2</v>
      </c>
      <c r="V9067" s="5">
        <v>6.9367999999999999</v>
      </c>
    </row>
    <row r="9068" spans="1:22" ht="15" thickBot="1" x14ac:dyDescent="0.35">
      <c r="A9068" s="4">
        <v>9067</v>
      </c>
      <c r="B9068" s="2" t="s">
        <v>10405</v>
      </c>
      <c r="C9068" s="1">
        <v>2014</v>
      </c>
      <c r="D9068" s="3">
        <v>41786</v>
      </c>
      <c r="E9068" s="3">
        <v>41790</v>
      </c>
      <c r="F9068" s="2" t="s">
        <v>50</v>
      </c>
      <c r="G9068" s="2" t="s">
        <v>2460</v>
      </c>
      <c r="H9068" s="2" t="s">
        <v>2461</v>
      </c>
      <c r="I9068" s="2" t="s">
        <v>26</v>
      </c>
      <c r="J9068" s="2" t="s">
        <v>27</v>
      </c>
      <c r="K9068" s="2" t="s">
        <v>3323</v>
      </c>
      <c r="L9068" s="2" t="s">
        <v>319</v>
      </c>
      <c r="M9068" s="1">
        <v>22801</v>
      </c>
      <c r="N9068" s="2" t="s">
        <v>30</v>
      </c>
      <c r="O9068" s="2" t="s">
        <v>6871</v>
      </c>
      <c r="P9068" s="2" t="s">
        <v>71</v>
      </c>
      <c r="Q9068" s="2" t="s">
        <v>161</v>
      </c>
      <c r="R9068" s="2" t="s">
        <v>6872</v>
      </c>
      <c r="S9068" s="1">
        <v>23.08</v>
      </c>
      <c r="T9068" s="1">
        <v>2</v>
      </c>
      <c r="U9068" s="1">
        <v>0</v>
      </c>
      <c r="V9068" s="5">
        <v>6.9240000000000004</v>
      </c>
    </row>
    <row r="9069" spans="1:22" ht="15" thickBot="1" x14ac:dyDescent="0.35">
      <c r="A9069" s="4">
        <v>9068</v>
      </c>
      <c r="B9069" s="2" t="s">
        <v>10406</v>
      </c>
      <c r="C9069" s="1">
        <v>2013</v>
      </c>
      <c r="D9069" s="3">
        <v>41309</v>
      </c>
      <c r="E9069" s="3">
        <v>41315</v>
      </c>
      <c r="F9069" s="2" t="s">
        <v>50</v>
      </c>
      <c r="G9069" s="2" t="s">
        <v>2757</v>
      </c>
      <c r="H9069" s="2" t="s">
        <v>2758</v>
      </c>
      <c r="I9069" s="2" t="s">
        <v>26</v>
      </c>
      <c r="J9069" s="2" t="s">
        <v>27</v>
      </c>
      <c r="K9069" s="2" t="s">
        <v>3374</v>
      </c>
      <c r="L9069" s="2" t="s">
        <v>2735</v>
      </c>
      <c r="M9069" s="1">
        <v>20852</v>
      </c>
      <c r="N9069" s="2" t="s">
        <v>148</v>
      </c>
      <c r="O9069" s="2" t="s">
        <v>5832</v>
      </c>
      <c r="P9069" s="2" t="s">
        <v>71</v>
      </c>
      <c r="Q9069" s="2" t="s">
        <v>72</v>
      </c>
      <c r="R9069" s="2" t="s">
        <v>5833</v>
      </c>
      <c r="S9069" s="1">
        <v>90.48</v>
      </c>
      <c r="T9069" s="1">
        <v>2</v>
      </c>
      <c r="U9069" s="1">
        <v>0</v>
      </c>
      <c r="V9069" s="5">
        <v>23.524799999999999</v>
      </c>
    </row>
    <row r="9070" spans="1:22" ht="15" thickBot="1" x14ac:dyDescent="0.35">
      <c r="A9070" s="4">
        <v>9069</v>
      </c>
      <c r="B9070" s="2" t="s">
        <v>10407</v>
      </c>
      <c r="C9070" s="1">
        <v>2013</v>
      </c>
      <c r="D9070" s="3">
        <v>41520</v>
      </c>
      <c r="E9070" s="3">
        <v>41523</v>
      </c>
      <c r="F9070" s="2" t="s">
        <v>23</v>
      </c>
      <c r="G9070" s="2" t="s">
        <v>676</v>
      </c>
      <c r="H9070" s="2" t="s">
        <v>677</v>
      </c>
      <c r="I9070" s="2" t="s">
        <v>26</v>
      </c>
      <c r="J9070" s="2" t="s">
        <v>27</v>
      </c>
      <c r="K9070" s="2" t="s">
        <v>1377</v>
      </c>
      <c r="L9070" s="2" t="s">
        <v>96</v>
      </c>
      <c r="M9070" s="1">
        <v>98198</v>
      </c>
      <c r="N9070" s="2" t="s">
        <v>44</v>
      </c>
      <c r="O9070" s="2" t="s">
        <v>261</v>
      </c>
      <c r="P9070" s="2" t="s">
        <v>32</v>
      </c>
      <c r="Q9070" s="2" t="s">
        <v>36</v>
      </c>
      <c r="R9070" s="2" t="s">
        <v>262</v>
      </c>
      <c r="S9070" s="1">
        <v>215.976</v>
      </c>
      <c r="T9070" s="1">
        <v>3</v>
      </c>
      <c r="U9070" s="1">
        <v>0.2</v>
      </c>
      <c r="V9070" s="5">
        <v>-2.6997</v>
      </c>
    </row>
    <row r="9071" spans="1:22" ht="15" thickBot="1" x14ac:dyDescent="0.35">
      <c r="A9071" s="4">
        <v>9070</v>
      </c>
      <c r="B9071" s="2" t="s">
        <v>10407</v>
      </c>
      <c r="C9071" s="1">
        <v>2013</v>
      </c>
      <c r="D9071" s="3">
        <v>41520</v>
      </c>
      <c r="E9071" s="3">
        <v>41523</v>
      </c>
      <c r="F9071" s="2" t="s">
        <v>23</v>
      </c>
      <c r="G9071" s="2" t="s">
        <v>676</v>
      </c>
      <c r="H9071" s="2" t="s">
        <v>677</v>
      </c>
      <c r="I9071" s="2" t="s">
        <v>26</v>
      </c>
      <c r="J9071" s="2" t="s">
        <v>27</v>
      </c>
      <c r="K9071" s="2" t="s">
        <v>1377</v>
      </c>
      <c r="L9071" s="2" t="s">
        <v>96</v>
      </c>
      <c r="M9071" s="1">
        <v>98198</v>
      </c>
      <c r="N9071" s="2" t="s">
        <v>44</v>
      </c>
      <c r="O9071" s="2" t="s">
        <v>7510</v>
      </c>
      <c r="P9071" s="2" t="s">
        <v>46</v>
      </c>
      <c r="Q9071" s="2" t="s">
        <v>173</v>
      </c>
      <c r="R9071" s="2" t="s">
        <v>7511</v>
      </c>
      <c r="S9071" s="1">
        <v>65.94</v>
      </c>
      <c r="T9071" s="1">
        <v>3</v>
      </c>
      <c r="U9071" s="1">
        <v>0</v>
      </c>
      <c r="V9071" s="5">
        <v>30.991800000000001</v>
      </c>
    </row>
    <row r="9072" spans="1:22" ht="15" thickBot="1" x14ac:dyDescent="0.35">
      <c r="A9072" s="4">
        <v>9071</v>
      </c>
      <c r="B9072" s="2" t="s">
        <v>10408</v>
      </c>
      <c r="C9072" s="1">
        <v>2014</v>
      </c>
      <c r="D9072" s="3">
        <v>41978</v>
      </c>
      <c r="E9072" s="3">
        <v>41979</v>
      </c>
      <c r="F9072" s="2" t="s">
        <v>188</v>
      </c>
      <c r="G9072" s="2" t="s">
        <v>6981</v>
      </c>
      <c r="H9072" s="2" t="s">
        <v>6982</v>
      </c>
      <c r="I9072" s="2" t="s">
        <v>41</v>
      </c>
      <c r="J9072" s="2" t="s">
        <v>27</v>
      </c>
      <c r="K9072" s="2" t="s">
        <v>146</v>
      </c>
      <c r="L9072" s="2" t="s">
        <v>147</v>
      </c>
      <c r="M9072" s="1">
        <v>19134</v>
      </c>
      <c r="N9072" s="2" t="s">
        <v>148</v>
      </c>
      <c r="O9072" s="2" t="s">
        <v>1134</v>
      </c>
      <c r="P9072" s="2" t="s">
        <v>32</v>
      </c>
      <c r="Q9072" s="2" t="s">
        <v>65</v>
      </c>
      <c r="R9072" s="2" t="s">
        <v>1135</v>
      </c>
      <c r="S9072" s="1">
        <v>11.352</v>
      </c>
      <c r="T9072" s="1">
        <v>3</v>
      </c>
      <c r="U9072" s="1">
        <v>0.2</v>
      </c>
      <c r="V9072" s="5">
        <v>2.6960999999999999</v>
      </c>
    </row>
    <row r="9073" spans="1:22" ht="15" thickBot="1" x14ac:dyDescent="0.35">
      <c r="A9073" s="4">
        <v>9072</v>
      </c>
      <c r="B9073" s="2" t="s">
        <v>10409</v>
      </c>
      <c r="C9073" s="1">
        <v>2012</v>
      </c>
      <c r="D9073" s="3">
        <v>41072</v>
      </c>
      <c r="E9073" s="3">
        <v>41076</v>
      </c>
      <c r="F9073" s="2" t="s">
        <v>50</v>
      </c>
      <c r="G9073" s="2" t="s">
        <v>3758</v>
      </c>
      <c r="H9073" s="2" t="s">
        <v>3759</v>
      </c>
      <c r="I9073" s="2" t="s">
        <v>102</v>
      </c>
      <c r="J9073" s="2" t="s">
        <v>27</v>
      </c>
      <c r="K9073" s="2" t="s">
        <v>497</v>
      </c>
      <c r="L9073" s="2" t="s">
        <v>254</v>
      </c>
      <c r="M9073" s="1">
        <v>47201</v>
      </c>
      <c r="N9073" s="2" t="s">
        <v>105</v>
      </c>
      <c r="O9073" s="2" t="s">
        <v>2240</v>
      </c>
      <c r="P9073" s="2" t="s">
        <v>46</v>
      </c>
      <c r="Q9073" s="2" t="s">
        <v>59</v>
      </c>
      <c r="R9073" s="2" t="s">
        <v>2241</v>
      </c>
      <c r="S9073" s="1">
        <v>24.56</v>
      </c>
      <c r="T9073" s="1">
        <v>2</v>
      </c>
      <c r="U9073" s="1">
        <v>0</v>
      </c>
      <c r="V9073" s="5">
        <v>6.8768000000000002</v>
      </c>
    </row>
    <row r="9074" spans="1:22" ht="15" thickBot="1" x14ac:dyDescent="0.35">
      <c r="A9074" s="4">
        <v>9073</v>
      </c>
      <c r="B9074" s="2" t="s">
        <v>10410</v>
      </c>
      <c r="C9074" s="1">
        <v>2013</v>
      </c>
      <c r="D9074" s="3">
        <v>41522</v>
      </c>
      <c r="E9074" s="3">
        <v>41526</v>
      </c>
      <c r="F9074" s="2" t="s">
        <v>50</v>
      </c>
      <c r="G9074" s="2" t="s">
        <v>3934</v>
      </c>
      <c r="H9074" s="2" t="s">
        <v>3935</v>
      </c>
      <c r="I9074" s="2" t="s">
        <v>26</v>
      </c>
      <c r="J9074" s="2" t="s">
        <v>27</v>
      </c>
      <c r="K9074" s="2" t="s">
        <v>318</v>
      </c>
      <c r="L9074" s="2" t="s">
        <v>596</v>
      </c>
      <c r="M9074" s="1">
        <v>65807</v>
      </c>
      <c r="N9074" s="2" t="s">
        <v>105</v>
      </c>
      <c r="O9074" s="2" t="s">
        <v>6102</v>
      </c>
      <c r="P9074" s="2" t="s">
        <v>46</v>
      </c>
      <c r="Q9074" s="2" t="s">
        <v>173</v>
      </c>
      <c r="R9074" s="2" t="s">
        <v>186</v>
      </c>
      <c r="S9074" s="1">
        <v>16.559999999999999</v>
      </c>
      <c r="T9074" s="1">
        <v>2</v>
      </c>
      <c r="U9074" s="1">
        <v>0</v>
      </c>
      <c r="V9074" s="5">
        <v>7.7831999999999999</v>
      </c>
    </row>
    <row r="9075" spans="1:22" ht="15" thickBot="1" x14ac:dyDescent="0.35">
      <c r="A9075" s="4">
        <v>9074</v>
      </c>
      <c r="B9075" s="2" t="s">
        <v>10410</v>
      </c>
      <c r="C9075" s="1">
        <v>2013</v>
      </c>
      <c r="D9075" s="3">
        <v>41522</v>
      </c>
      <c r="E9075" s="3">
        <v>41526</v>
      </c>
      <c r="F9075" s="2" t="s">
        <v>50</v>
      </c>
      <c r="G9075" s="2" t="s">
        <v>3934</v>
      </c>
      <c r="H9075" s="2" t="s">
        <v>3935</v>
      </c>
      <c r="I9075" s="2" t="s">
        <v>26</v>
      </c>
      <c r="J9075" s="2" t="s">
        <v>27</v>
      </c>
      <c r="K9075" s="2" t="s">
        <v>318</v>
      </c>
      <c r="L9075" s="2" t="s">
        <v>596</v>
      </c>
      <c r="M9075" s="1">
        <v>65807</v>
      </c>
      <c r="N9075" s="2" t="s">
        <v>105</v>
      </c>
      <c r="O9075" s="2" t="s">
        <v>856</v>
      </c>
      <c r="P9075" s="2" t="s">
        <v>71</v>
      </c>
      <c r="Q9075" s="2" t="s">
        <v>161</v>
      </c>
      <c r="R9075" s="2" t="s">
        <v>857</v>
      </c>
      <c r="S9075" s="1">
        <v>279.95</v>
      </c>
      <c r="T9075" s="1">
        <v>5</v>
      </c>
      <c r="U9075" s="1">
        <v>0</v>
      </c>
      <c r="V9075" s="5">
        <v>67.188000000000002</v>
      </c>
    </row>
    <row r="9076" spans="1:22" ht="15" thickBot="1" x14ac:dyDescent="0.35">
      <c r="A9076" s="4">
        <v>9075</v>
      </c>
      <c r="B9076" s="2" t="s">
        <v>10411</v>
      </c>
      <c r="C9076" s="1">
        <v>2011</v>
      </c>
      <c r="D9076" s="3">
        <v>40654</v>
      </c>
      <c r="E9076" s="3">
        <v>40659</v>
      </c>
      <c r="F9076" s="2" t="s">
        <v>50</v>
      </c>
      <c r="G9076" s="2" t="s">
        <v>5168</v>
      </c>
      <c r="H9076" s="2" t="s">
        <v>5169</v>
      </c>
      <c r="I9076" s="2" t="s">
        <v>41</v>
      </c>
      <c r="J9076" s="2" t="s">
        <v>27</v>
      </c>
      <c r="K9076" s="2" t="s">
        <v>28</v>
      </c>
      <c r="L9076" s="2" t="s">
        <v>29</v>
      </c>
      <c r="M9076" s="1">
        <v>42420</v>
      </c>
      <c r="N9076" s="2" t="s">
        <v>30</v>
      </c>
      <c r="O9076" s="2" t="s">
        <v>3688</v>
      </c>
      <c r="P9076" s="2" t="s">
        <v>46</v>
      </c>
      <c r="Q9076" s="2" t="s">
        <v>59</v>
      </c>
      <c r="R9076" s="2" t="s">
        <v>3689</v>
      </c>
      <c r="S9076" s="1">
        <v>828.84</v>
      </c>
      <c r="T9076" s="1">
        <v>6</v>
      </c>
      <c r="U9076" s="1">
        <v>0</v>
      </c>
      <c r="V9076" s="5">
        <v>0</v>
      </c>
    </row>
    <row r="9077" spans="1:22" ht="15" thickBot="1" x14ac:dyDescent="0.35">
      <c r="A9077" s="4">
        <v>9076</v>
      </c>
      <c r="B9077" s="2" t="s">
        <v>10412</v>
      </c>
      <c r="C9077" s="1">
        <v>2012</v>
      </c>
      <c r="D9077" s="3">
        <v>41218</v>
      </c>
      <c r="E9077" s="3">
        <v>41221</v>
      </c>
      <c r="F9077" s="2" t="s">
        <v>188</v>
      </c>
      <c r="G9077" s="2" t="s">
        <v>4852</v>
      </c>
      <c r="H9077" s="2" t="s">
        <v>4853</v>
      </c>
      <c r="I9077" s="2" t="s">
        <v>26</v>
      </c>
      <c r="J9077" s="2" t="s">
        <v>27</v>
      </c>
      <c r="K9077" s="2" t="s">
        <v>1119</v>
      </c>
      <c r="L9077" s="2" t="s">
        <v>498</v>
      </c>
      <c r="M9077" s="1">
        <v>44107</v>
      </c>
      <c r="N9077" s="2" t="s">
        <v>148</v>
      </c>
      <c r="O9077" s="2" t="s">
        <v>1522</v>
      </c>
      <c r="P9077" s="2" t="s">
        <v>46</v>
      </c>
      <c r="Q9077" s="2" t="s">
        <v>75</v>
      </c>
      <c r="R9077" s="2" t="s">
        <v>1523</v>
      </c>
      <c r="S9077" s="1">
        <v>7.218</v>
      </c>
      <c r="T9077" s="1">
        <v>3</v>
      </c>
      <c r="U9077" s="1">
        <v>0.7</v>
      </c>
      <c r="V9077" s="5">
        <v>-5.5338000000000003</v>
      </c>
    </row>
    <row r="9078" spans="1:22" ht="15" thickBot="1" x14ac:dyDescent="0.35">
      <c r="A9078" s="4">
        <v>9077</v>
      </c>
      <c r="B9078" s="2" t="s">
        <v>10412</v>
      </c>
      <c r="C9078" s="1">
        <v>2012</v>
      </c>
      <c r="D9078" s="3">
        <v>41218</v>
      </c>
      <c r="E9078" s="3">
        <v>41221</v>
      </c>
      <c r="F9078" s="2" t="s">
        <v>188</v>
      </c>
      <c r="G9078" s="2" t="s">
        <v>4852</v>
      </c>
      <c r="H9078" s="2" t="s">
        <v>4853</v>
      </c>
      <c r="I9078" s="2" t="s">
        <v>26</v>
      </c>
      <c r="J9078" s="2" t="s">
        <v>27</v>
      </c>
      <c r="K9078" s="2" t="s">
        <v>1119</v>
      </c>
      <c r="L9078" s="2" t="s">
        <v>498</v>
      </c>
      <c r="M9078" s="1">
        <v>44107</v>
      </c>
      <c r="N9078" s="2" t="s">
        <v>148</v>
      </c>
      <c r="O9078" s="2" t="s">
        <v>8572</v>
      </c>
      <c r="P9078" s="2" t="s">
        <v>46</v>
      </c>
      <c r="Q9078" s="2" t="s">
        <v>578</v>
      </c>
      <c r="R9078" s="2" t="s">
        <v>8573</v>
      </c>
      <c r="S9078" s="1">
        <v>27.2</v>
      </c>
      <c r="T9078" s="1">
        <v>4</v>
      </c>
      <c r="U9078" s="1">
        <v>0.2</v>
      </c>
      <c r="V9078" s="5">
        <v>2.04</v>
      </c>
    </row>
    <row r="9079" spans="1:22" ht="15" thickBot="1" x14ac:dyDescent="0.35">
      <c r="A9079" s="4">
        <v>9078</v>
      </c>
      <c r="B9079" s="2" t="s">
        <v>10413</v>
      </c>
      <c r="C9079" s="1">
        <v>2011</v>
      </c>
      <c r="D9079" s="3">
        <v>40850</v>
      </c>
      <c r="E9079" s="3">
        <v>40854</v>
      </c>
      <c r="F9079" s="2" t="s">
        <v>50</v>
      </c>
      <c r="G9079" s="2" t="s">
        <v>628</v>
      </c>
      <c r="H9079" s="2" t="s">
        <v>629</v>
      </c>
      <c r="I9079" s="2" t="s">
        <v>41</v>
      </c>
      <c r="J9079" s="2" t="s">
        <v>27</v>
      </c>
      <c r="K9079" s="2" t="s">
        <v>2530</v>
      </c>
      <c r="L9079" s="2" t="s">
        <v>138</v>
      </c>
      <c r="M9079" s="1">
        <v>68104</v>
      </c>
      <c r="N9079" s="2" t="s">
        <v>105</v>
      </c>
      <c r="O9079" s="2" t="s">
        <v>4167</v>
      </c>
      <c r="P9079" s="2" t="s">
        <v>71</v>
      </c>
      <c r="Q9079" s="2" t="s">
        <v>161</v>
      </c>
      <c r="R9079" s="2" t="s">
        <v>4168</v>
      </c>
      <c r="S9079" s="1">
        <v>89.97</v>
      </c>
      <c r="T9079" s="1">
        <v>3</v>
      </c>
      <c r="U9079" s="1">
        <v>0</v>
      </c>
      <c r="V9079" s="5">
        <v>18.893699999999999</v>
      </c>
    </row>
    <row r="9080" spans="1:22" ht="15" thickBot="1" x14ac:dyDescent="0.35">
      <c r="A9080" s="4">
        <v>9079</v>
      </c>
      <c r="B9080" s="2" t="s">
        <v>10414</v>
      </c>
      <c r="C9080" s="1">
        <v>2013</v>
      </c>
      <c r="D9080" s="3">
        <v>41321</v>
      </c>
      <c r="E9080" s="3">
        <v>41328</v>
      </c>
      <c r="F9080" s="2" t="s">
        <v>50</v>
      </c>
      <c r="G9080" s="2" t="s">
        <v>4625</v>
      </c>
      <c r="H9080" s="2" t="s">
        <v>4626</v>
      </c>
      <c r="I9080" s="2" t="s">
        <v>26</v>
      </c>
      <c r="J9080" s="2" t="s">
        <v>27</v>
      </c>
      <c r="K9080" s="2" t="s">
        <v>28</v>
      </c>
      <c r="L9080" s="2" t="s">
        <v>29</v>
      </c>
      <c r="M9080" s="1">
        <v>42420</v>
      </c>
      <c r="N9080" s="2" t="s">
        <v>30</v>
      </c>
      <c r="O9080" s="2" t="s">
        <v>553</v>
      </c>
      <c r="P9080" s="2" t="s">
        <v>32</v>
      </c>
      <c r="Q9080" s="2" t="s">
        <v>65</v>
      </c>
      <c r="R9080" s="2" t="s">
        <v>554</v>
      </c>
      <c r="S9080" s="1">
        <v>318.08</v>
      </c>
      <c r="T9080" s="1">
        <v>4</v>
      </c>
      <c r="U9080" s="1">
        <v>0</v>
      </c>
      <c r="V9080" s="5">
        <v>34.988799999999998</v>
      </c>
    </row>
    <row r="9081" spans="1:22" ht="15" thickBot="1" x14ac:dyDescent="0.35">
      <c r="A9081" s="4">
        <v>9080</v>
      </c>
      <c r="B9081" s="2" t="s">
        <v>10414</v>
      </c>
      <c r="C9081" s="1">
        <v>2013</v>
      </c>
      <c r="D9081" s="3">
        <v>41321</v>
      </c>
      <c r="E9081" s="3">
        <v>41328</v>
      </c>
      <c r="F9081" s="2" t="s">
        <v>50</v>
      </c>
      <c r="G9081" s="2" t="s">
        <v>4625</v>
      </c>
      <c r="H9081" s="2" t="s">
        <v>4626</v>
      </c>
      <c r="I9081" s="2" t="s">
        <v>26</v>
      </c>
      <c r="J9081" s="2" t="s">
        <v>27</v>
      </c>
      <c r="K9081" s="2" t="s">
        <v>28</v>
      </c>
      <c r="L9081" s="2" t="s">
        <v>29</v>
      </c>
      <c r="M9081" s="1">
        <v>42420</v>
      </c>
      <c r="N9081" s="2" t="s">
        <v>30</v>
      </c>
      <c r="O9081" s="2" t="s">
        <v>1294</v>
      </c>
      <c r="P9081" s="2" t="s">
        <v>46</v>
      </c>
      <c r="Q9081" s="2" t="s">
        <v>75</v>
      </c>
      <c r="R9081" s="2" t="s">
        <v>1295</v>
      </c>
      <c r="S9081" s="1">
        <v>5.8</v>
      </c>
      <c r="T9081" s="1">
        <v>1</v>
      </c>
      <c r="U9081" s="1">
        <v>0</v>
      </c>
      <c r="V9081" s="5">
        <v>2.61</v>
      </c>
    </row>
    <row r="9082" spans="1:22" ht="15" thickBot="1" x14ac:dyDescent="0.35">
      <c r="A9082" s="4">
        <v>9081</v>
      </c>
      <c r="B9082" s="2" t="s">
        <v>10415</v>
      </c>
      <c r="C9082" s="1">
        <v>2014</v>
      </c>
      <c r="D9082" s="3">
        <v>41894</v>
      </c>
      <c r="E9082" s="3">
        <v>41896</v>
      </c>
      <c r="F9082" s="2" t="s">
        <v>23</v>
      </c>
      <c r="G9082" s="2" t="s">
        <v>1503</v>
      </c>
      <c r="H9082" s="2" t="s">
        <v>1504</v>
      </c>
      <c r="I9082" s="2" t="s">
        <v>41</v>
      </c>
      <c r="J9082" s="2" t="s">
        <v>27</v>
      </c>
      <c r="K9082" s="2" t="s">
        <v>2542</v>
      </c>
      <c r="L9082" s="2" t="s">
        <v>43</v>
      </c>
      <c r="M9082" s="1">
        <v>92704</v>
      </c>
      <c r="N9082" s="2" t="s">
        <v>44</v>
      </c>
      <c r="O9082" s="2" t="s">
        <v>3893</v>
      </c>
      <c r="P9082" s="2" t="s">
        <v>71</v>
      </c>
      <c r="Q9082" s="2" t="s">
        <v>72</v>
      </c>
      <c r="R9082" s="2" t="s">
        <v>3894</v>
      </c>
      <c r="S9082" s="1">
        <v>143.952</v>
      </c>
      <c r="T9082" s="1">
        <v>6</v>
      </c>
      <c r="U9082" s="1">
        <v>0.2</v>
      </c>
      <c r="V9082" s="5">
        <v>17.994</v>
      </c>
    </row>
    <row r="9083" spans="1:22" ht="15" thickBot="1" x14ac:dyDescent="0.35">
      <c r="A9083" s="4">
        <v>9082</v>
      </c>
      <c r="B9083" s="2" t="s">
        <v>10415</v>
      </c>
      <c r="C9083" s="1">
        <v>2014</v>
      </c>
      <c r="D9083" s="3">
        <v>41894</v>
      </c>
      <c r="E9083" s="3">
        <v>41896</v>
      </c>
      <c r="F9083" s="2" t="s">
        <v>23</v>
      </c>
      <c r="G9083" s="2" t="s">
        <v>1503</v>
      </c>
      <c r="H9083" s="2" t="s">
        <v>1504</v>
      </c>
      <c r="I9083" s="2" t="s">
        <v>41</v>
      </c>
      <c r="J9083" s="2" t="s">
        <v>27</v>
      </c>
      <c r="K9083" s="2" t="s">
        <v>2542</v>
      </c>
      <c r="L9083" s="2" t="s">
        <v>43</v>
      </c>
      <c r="M9083" s="1">
        <v>92704</v>
      </c>
      <c r="N9083" s="2" t="s">
        <v>44</v>
      </c>
      <c r="O9083" s="2" t="s">
        <v>3974</v>
      </c>
      <c r="P9083" s="2" t="s">
        <v>46</v>
      </c>
      <c r="Q9083" s="2" t="s">
        <v>90</v>
      </c>
      <c r="R9083" s="2" t="s">
        <v>3975</v>
      </c>
      <c r="S9083" s="1">
        <v>19.440000000000001</v>
      </c>
      <c r="T9083" s="1">
        <v>3</v>
      </c>
      <c r="U9083" s="1">
        <v>0</v>
      </c>
      <c r="V9083" s="5">
        <v>9.3312000000000008</v>
      </c>
    </row>
    <row r="9084" spans="1:22" ht="15" thickBot="1" x14ac:dyDescent="0.35">
      <c r="A9084" s="4">
        <v>9083</v>
      </c>
      <c r="B9084" s="2" t="s">
        <v>10416</v>
      </c>
      <c r="C9084" s="1">
        <v>2014</v>
      </c>
      <c r="D9084" s="3">
        <v>41946</v>
      </c>
      <c r="E9084" s="3">
        <v>41950</v>
      </c>
      <c r="F9084" s="2" t="s">
        <v>50</v>
      </c>
      <c r="G9084" s="2" t="s">
        <v>8367</v>
      </c>
      <c r="H9084" s="2" t="s">
        <v>8368</v>
      </c>
      <c r="I9084" s="2" t="s">
        <v>26</v>
      </c>
      <c r="J9084" s="2" t="s">
        <v>27</v>
      </c>
      <c r="K9084" s="2" t="s">
        <v>318</v>
      </c>
      <c r="L9084" s="2" t="s">
        <v>319</v>
      </c>
      <c r="M9084" s="1">
        <v>22153</v>
      </c>
      <c r="N9084" s="2" t="s">
        <v>30</v>
      </c>
      <c r="O9084" s="2" t="s">
        <v>139</v>
      </c>
      <c r="P9084" s="2" t="s">
        <v>46</v>
      </c>
      <c r="Q9084" s="2" t="s">
        <v>68</v>
      </c>
      <c r="R9084" s="2" t="s">
        <v>140</v>
      </c>
      <c r="S9084" s="1">
        <v>5.56</v>
      </c>
      <c r="T9084" s="1">
        <v>2</v>
      </c>
      <c r="U9084" s="1">
        <v>0</v>
      </c>
      <c r="V9084" s="5">
        <v>1.4456</v>
      </c>
    </row>
    <row r="9085" spans="1:22" ht="15" thickBot="1" x14ac:dyDescent="0.35">
      <c r="A9085" s="4">
        <v>9084</v>
      </c>
      <c r="B9085" s="2" t="s">
        <v>10417</v>
      </c>
      <c r="C9085" s="1">
        <v>2012</v>
      </c>
      <c r="D9085" s="3">
        <v>40945</v>
      </c>
      <c r="E9085" s="3">
        <v>40947</v>
      </c>
      <c r="F9085" s="2" t="s">
        <v>188</v>
      </c>
      <c r="G9085" s="2" t="s">
        <v>5623</v>
      </c>
      <c r="H9085" s="2" t="s">
        <v>5624</v>
      </c>
      <c r="I9085" s="2" t="s">
        <v>41</v>
      </c>
      <c r="J9085" s="2" t="s">
        <v>27</v>
      </c>
      <c r="K9085" s="2" t="s">
        <v>4350</v>
      </c>
      <c r="L9085" s="2" t="s">
        <v>319</v>
      </c>
      <c r="M9085" s="1">
        <v>23434</v>
      </c>
      <c r="N9085" s="2" t="s">
        <v>30</v>
      </c>
      <c r="O9085" s="2" t="s">
        <v>4663</v>
      </c>
      <c r="P9085" s="2" t="s">
        <v>46</v>
      </c>
      <c r="Q9085" s="2" t="s">
        <v>59</v>
      </c>
      <c r="R9085" s="2" t="s">
        <v>4664</v>
      </c>
      <c r="S9085" s="1">
        <v>146.72999999999999</v>
      </c>
      <c r="T9085" s="1">
        <v>3</v>
      </c>
      <c r="U9085" s="1">
        <v>0</v>
      </c>
      <c r="V9085" s="5">
        <v>2.9346000000000001</v>
      </c>
    </row>
    <row r="9086" spans="1:22" ht="15" thickBot="1" x14ac:dyDescent="0.35">
      <c r="A9086" s="4">
        <v>9085</v>
      </c>
      <c r="B9086" s="2" t="s">
        <v>10417</v>
      </c>
      <c r="C9086" s="1">
        <v>2012</v>
      </c>
      <c r="D9086" s="3">
        <v>40945</v>
      </c>
      <c r="E9086" s="3">
        <v>40947</v>
      </c>
      <c r="F9086" s="2" t="s">
        <v>188</v>
      </c>
      <c r="G9086" s="2" t="s">
        <v>5623</v>
      </c>
      <c r="H9086" s="2" t="s">
        <v>5624</v>
      </c>
      <c r="I9086" s="2" t="s">
        <v>41</v>
      </c>
      <c r="J9086" s="2" t="s">
        <v>27</v>
      </c>
      <c r="K9086" s="2" t="s">
        <v>4350</v>
      </c>
      <c r="L9086" s="2" t="s">
        <v>319</v>
      </c>
      <c r="M9086" s="1">
        <v>23434</v>
      </c>
      <c r="N9086" s="2" t="s">
        <v>30</v>
      </c>
      <c r="O9086" s="2" t="s">
        <v>657</v>
      </c>
      <c r="P9086" s="2" t="s">
        <v>46</v>
      </c>
      <c r="Q9086" s="2" t="s">
        <v>90</v>
      </c>
      <c r="R9086" s="2" t="s">
        <v>658</v>
      </c>
      <c r="S9086" s="1">
        <v>29.9</v>
      </c>
      <c r="T9086" s="1">
        <v>5</v>
      </c>
      <c r="U9086" s="1">
        <v>0</v>
      </c>
      <c r="V9086" s="5">
        <v>13.455</v>
      </c>
    </row>
    <row r="9087" spans="1:22" ht="15" thickBot="1" x14ac:dyDescent="0.35">
      <c r="A9087" s="4">
        <v>9086</v>
      </c>
      <c r="B9087" s="2" t="s">
        <v>10418</v>
      </c>
      <c r="C9087" s="1">
        <v>2013</v>
      </c>
      <c r="D9087" s="3">
        <v>41528</v>
      </c>
      <c r="E9087" s="3">
        <v>41530</v>
      </c>
      <c r="F9087" s="2" t="s">
        <v>23</v>
      </c>
      <c r="G9087" s="2" t="s">
        <v>1962</v>
      </c>
      <c r="H9087" s="2" t="s">
        <v>1963</v>
      </c>
      <c r="I9087" s="2" t="s">
        <v>26</v>
      </c>
      <c r="J9087" s="2" t="s">
        <v>27</v>
      </c>
      <c r="K9087" s="2" t="s">
        <v>42</v>
      </c>
      <c r="L9087" s="2" t="s">
        <v>43</v>
      </c>
      <c r="M9087" s="1">
        <v>90049</v>
      </c>
      <c r="N9087" s="2" t="s">
        <v>44</v>
      </c>
      <c r="O9087" s="2" t="s">
        <v>6988</v>
      </c>
      <c r="P9087" s="2" t="s">
        <v>46</v>
      </c>
      <c r="Q9087" s="2" t="s">
        <v>75</v>
      </c>
      <c r="R9087" s="2" t="s">
        <v>6989</v>
      </c>
      <c r="S9087" s="1">
        <v>276.78399999999999</v>
      </c>
      <c r="T9087" s="1">
        <v>2</v>
      </c>
      <c r="U9087" s="1">
        <v>0.2</v>
      </c>
      <c r="V9087" s="5">
        <v>89.954800000000006</v>
      </c>
    </row>
    <row r="9088" spans="1:22" ht="15" thickBot="1" x14ac:dyDescent="0.35">
      <c r="A9088" s="4">
        <v>9087</v>
      </c>
      <c r="B9088" s="2" t="s">
        <v>10419</v>
      </c>
      <c r="C9088" s="1">
        <v>2013</v>
      </c>
      <c r="D9088" s="3">
        <v>41544</v>
      </c>
      <c r="E9088" s="3">
        <v>41548</v>
      </c>
      <c r="F9088" s="2" t="s">
        <v>50</v>
      </c>
      <c r="G9088" s="2" t="s">
        <v>7933</v>
      </c>
      <c r="H9088" s="2" t="s">
        <v>7934</v>
      </c>
      <c r="I9088" s="2" t="s">
        <v>41</v>
      </c>
      <c r="J9088" s="2" t="s">
        <v>27</v>
      </c>
      <c r="K9088" s="2" t="s">
        <v>184</v>
      </c>
      <c r="L9088" s="2" t="s">
        <v>104</v>
      </c>
      <c r="M9088" s="1">
        <v>77041</v>
      </c>
      <c r="N9088" s="2" t="s">
        <v>105</v>
      </c>
      <c r="O9088" s="2" t="s">
        <v>8776</v>
      </c>
      <c r="P9088" s="2" t="s">
        <v>46</v>
      </c>
      <c r="Q9088" s="2" t="s">
        <v>78</v>
      </c>
      <c r="R9088" s="2" t="s">
        <v>8777</v>
      </c>
      <c r="S9088" s="1">
        <v>93.031999999999996</v>
      </c>
      <c r="T9088" s="1">
        <v>2</v>
      </c>
      <c r="U9088" s="1">
        <v>0.8</v>
      </c>
      <c r="V9088" s="5">
        <v>-251.18639999999999</v>
      </c>
    </row>
    <row r="9089" spans="1:22" ht="15" thickBot="1" x14ac:dyDescent="0.35">
      <c r="A9089" s="4">
        <v>9088</v>
      </c>
      <c r="B9089" s="2" t="s">
        <v>10419</v>
      </c>
      <c r="C9089" s="1">
        <v>2013</v>
      </c>
      <c r="D9089" s="3">
        <v>41544</v>
      </c>
      <c r="E9089" s="3">
        <v>41548</v>
      </c>
      <c r="F9089" s="2" t="s">
        <v>50</v>
      </c>
      <c r="G9089" s="2" t="s">
        <v>7933</v>
      </c>
      <c r="H9089" s="2" t="s">
        <v>7934</v>
      </c>
      <c r="I9089" s="2" t="s">
        <v>41</v>
      </c>
      <c r="J9089" s="2" t="s">
        <v>27</v>
      </c>
      <c r="K9089" s="2" t="s">
        <v>184</v>
      </c>
      <c r="L9089" s="2" t="s">
        <v>104</v>
      </c>
      <c r="M9089" s="1">
        <v>77041</v>
      </c>
      <c r="N9089" s="2" t="s">
        <v>105</v>
      </c>
      <c r="O9089" s="2" t="s">
        <v>336</v>
      </c>
      <c r="P9089" s="2" t="s">
        <v>32</v>
      </c>
      <c r="Q9089" s="2" t="s">
        <v>36</v>
      </c>
      <c r="R9089" s="2" t="s">
        <v>337</v>
      </c>
      <c r="S9089" s="1">
        <v>454.96499999999997</v>
      </c>
      <c r="T9089" s="1">
        <v>5</v>
      </c>
      <c r="U9089" s="1">
        <v>0.3</v>
      </c>
      <c r="V9089" s="5">
        <v>-136.48949999999999</v>
      </c>
    </row>
    <row r="9090" spans="1:22" ht="15" thickBot="1" x14ac:dyDescent="0.35">
      <c r="A9090" s="4">
        <v>9089</v>
      </c>
      <c r="B9090" s="2" t="s">
        <v>10420</v>
      </c>
      <c r="C9090" s="1">
        <v>2012</v>
      </c>
      <c r="D9090" s="3">
        <v>41258</v>
      </c>
      <c r="E9090" s="3">
        <v>41263</v>
      </c>
      <c r="F9090" s="2" t="s">
        <v>50</v>
      </c>
      <c r="G9090" s="2" t="s">
        <v>5798</v>
      </c>
      <c r="H9090" s="2" t="s">
        <v>5799</v>
      </c>
      <c r="I9090" s="2" t="s">
        <v>41</v>
      </c>
      <c r="J9090" s="2" t="s">
        <v>27</v>
      </c>
      <c r="K9090" s="2" t="s">
        <v>2273</v>
      </c>
      <c r="L9090" s="2" t="s">
        <v>88</v>
      </c>
      <c r="M9090" s="1">
        <v>27511</v>
      </c>
      <c r="N9090" s="2" t="s">
        <v>30</v>
      </c>
      <c r="O9090" s="2" t="s">
        <v>986</v>
      </c>
      <c r="P9090" s="2" t="s">
        <v>71</v>
      </c>
      <c r="Q9090" s="2" t="s">
        <v>72</v>
      </c>
      <c r="R9090" s="2" t="s">
        <v>987</v>
      </c>
      <c r="S9090" s="1">
        <v>246.16800000000001</v>
      </c>
      <c r="T9090" s="1">
        <v>3</v>
      </c>
      <c r="U9090" s="1">
        <v>0.2</v>
      </c>
      <c r="V9090" s="5">
        <v>21.5397</v>
      </c>
    </row>
    <row r="9091" spans="1:22" ht="15" thickBot="1" x14ac:dyDescent="0.35">
      <c r="A9091" s="4">
        <v>9090</v>
      </c>
      <c r="B9091" s="2" t="s">
        <v>10421</v>
      </c>
      <c r="C9091" s="1">
        <v>2013</v>
      </c>
      <c r="D9091" s="3">
        <v>41535</v>
      </c>
      <c r="E9091" s="3">
        <v>41538</v>
      </c>
      <c r="F9091" s="2" t="s">
        <v>23</v>
      </c>
      <c r="G9091" s="2" t="s">
        <v>542</v>
      </c>
      <c r="H9091" s="2" t="s">
        <v>543</v>
      </c>
      <c r="I9091" s="2" t="s">
        <v>26</v>
      </c>
      <c r="J9091" s="2" t="s">
        <v>27</v>
      </c>
      <c r="K9091" s="2" t="s">
        <v>318</v>
      </c>
      <c r="L9091" s="2" t="s">
        <v>498</v>
      </c>
      <c r="M9091" s="1">
        <v>45503</v>
      </c>
      <c r="N9091" s="2" t="s">
        <v>148</v>
      </c>
      <c r="O9091" s="2" t="s">
        <v>969</v>
      </c>
      <c r="P9091" s="2" t="s">
        <v>46</v>
      </c>
      <c r="Q9091" s="2" t="s">
        <v>59</v>
      </c>
      <c r="R9091" s="2" t="s">
        <v>970</v>
      </c>
      <c r="S9091" s="1">
        <v>295.39999999999998</v>
      </c>
      <c r="T9091" s="1">
        <v>5</v>
      </c>
      <c r="U9091" s="1">
        <v>0.2</v>
      </c>
      <c r="V9091" s="5">
        <v>-62.772500000000001</v>
      </c>
    </row>
    <row r="9092" spans="1:22" ht="15" thickBot="1" x14ac:dyDescent="0.35">
      <c r="A9092" s="4">
        <v>9091</v>
      </c>
      <c r="B9092" s="2" t="s">
        <v>10422</v>
      </c>
      <c r="C9092" s="1">
        <v>2014</v>
      </c>
      <c r="D9092" s="3">
        <v>41926</v>
      </c>
      <c r="E9092" s="3">
        <v>41928</v>
      </c>
      <c r="F9092" s="2" t="s">
        <v>188</v>
      </c>
      <c r="G9092" s="2" t="s">
        <v>989</v>
      </c>
      <c r="H9092" s="2" t="s">
        <v>990</v>
      </c>
      <c r="I9092" s="2" t="s">
        <v>26</v>
      </c>
      <c r="J9092" s="2" t="s">
        <v>27</v>
      </c>
      <c r="K9092" s="2" t="s">
        <v>1473</v>
      </c>
      <c r="L9092" s="2" t="s">
        <v>29</v>
      </c>
      <c r="M9092" s="1">
        <v>40214</v>
      </c>
      <c r="N9092" s="2" t="s">
        <v>30</v>
      </c>
      <c r="O9092" s="2" t="s">
        <v>547</v>
      </c>
      <c r="P9092" s="2" t="s">
        <v>46</v>
      </c>
      <c r="Q9092" s="2" t="s">
        <v>59</v>
      </c>
      <c r="R9092" s="2" t="s">
        <v>548</v>
      </c>
      <c r="S9092" s="1">
        <v>348.56</v>
      </c>
      <c r="T9092" s="1">
        <v>8</v>
      </c>
      <c r="U9092" s="1">
        <v>0</v>
      </c>
      <c r="V9092" s="5">
        <v>104.568</v>
      </c>
    </row>
    <row r="9093" spans="1:22" ht="15" thickBot="1" x14ac:dyDescent="0.35">
      <c r="A9093" s="4">
        <v>9092</v>
      </c>
      <c r="B9093" s="2" t="s">
        <v>10423</v>
      </c>
      <c r="C9093" s="1">
        <v>2012</v>
      </c>
      <c r="D9093" s="3">
        <v>41088</v>
      </c>
      <c r="E9093" s="3">
        <v>41093</v>
      </c>
      <c r="F9093" s="2" t="s">
        <v>23</v>
      </c>
      <c r="G9093" s="2" t="s">
        <v>556</v>
      </c>
      <c r="H9093" s="2" t="s">
        <v>557</v>
      </c>
      <c r="I9093" s="2" t="s">
        <v>41</v>
      </c>
      <c r="J9093" s="2" t="s">
        <v>27</v>
      </c>
      <c r="K9093" s="2" t="s">
        <v>276</v>
      </c>
      <c r="L9093" s="2" t="s">
        <v>498</v>
      </c>
      <c r="M9093" s="1">
        <v>45373</v>
      </c>
      <c r="N9093" s="2" t="s">
        <v>148</v>
      </c>
      <c r="O9093" s="2" t="s">
        <v>410</v>
      </c>
      <c r="P9093" s="2" t="s">
        <v>46</v>
      </c>
      <c r="Q9093" s="2" t="s">
        <v>90</v>
      </c>
      <c r="R9093" s="2" t="s">
        <v>411</v>
      </c>
      <c r="S9093" s="1">
        <v>15.552</v>
      </c>
      <c r="T9093" s="1">
        <v>3</v>
      </c>
      <c r="U9093" s="1">
        <v>0.2</v>
      </c>
      <c r="V9093" s="5">
        <v>5.4432</v>
      </c>
    </row>
    <row r="9094" spans="1:22" ht="15" thickBot="1" x14ac:dyDescent="0.35">
      <c r="A9094" s="4">
        <v>9093</v>
      </c>
      <c r="B9094" s="2" t="s">
        <v>10423</v>
      </c>
      <c r="C9094" s="1">
        <v>2012</v>
      </c>
      <c r="D9094" s="3">
        <v>41088</v>
      </c>
      <c r="E9094" s="3">
        <v>41093</v>
      </c>
      <c r="F9094" s="2" t="s">
        <v>23</v>
      </c>
      <c r="G9094" s="2" t="s">
        <v>556</v>
      </c>
      <c r="H9094" s="2" t="s">
        <v>557</v>
      </c>
      <c r="I9094" s="2" t="s">
        <v>41</v>
      </c>
      <c r="J9094" s="2" t="s">
        <v>27</v>
      </c>
      <c r="K9094" s="2" t="s">
        <v>276</v>
      </c>
      <c r="L9094" s="2" t="s">
        <v>498</v>
      </c>
      <c r="M9094" s="1">
        <v>45373</v>
      </c>
      <c r="N9094" s="2" t="s">
        <v>148</v>
      </c>
      <c r="O9094" s="2" t="s">
        <v>4648</v>
      </c>
      <c r="P9094" s="2" t="s">
        <v>32</v>
      </c>
      <c r="Q9094" s="2" t="s">
        <v>33</v>
      </c>
      <c r="R9094" s="2" t="s">
        <v>4649</v>
      </c>
      <c r="S9094" s="1">
        <v>482.94</v>
      </c>
      <c r="T9094" s="1">
        <v>6</v>
      </c>
      <c r="U9094" s="1">
        <v>0.5</v>
      </c>
      <c r="V9094" s="5">
        <v>-376.69319999999999</v>
      </c>
    </row>
    <row r="9095" spans="1:22" ht="15" thickBot="1" x14ac:dyDescent="0.35">
      <c r="A9095" s="4">
        <v>9094</v>
      </c>
      <c r="B9095" s="2" t="s">
        <v>10424</v>
      </c>
      <c r="C9095" s="1">
        <v>2012</v>
      </c>
      <c r="D9095" s="3">
        <v>41061</v>
      </c>
      <c r="E9095" s="3">
        <v>41065</v>
      </c>
      <c r="F9095" s="2" t="s">
        <v>50</v>
      </c>
      <c r="G9095" s="2" t="s">
        <v>1887</v>
      </c>
      <c r="H9095" s="2" t="s">
        <v>1888</v>
      </c>
      <c r="I9095" s="2" t="s">
        <v>26</v>
      </c>
      <c r="J9095" s="2" t="s">
        <v>27</v>
      </c>
      <c r="K9095" s="2" t="s">
        <v>880</v>
      </c>
      <c r="L9095" s="2" t="s">
        <v>238</v>
      </c>
      <c r="M9095" s="1">
        <v>48227</v>
      </c>
      <c r="N9095" s="2" t="s">
        <v>105</v>
      </c>
      <c r="O9095" s="2" t="s">
        <v>6381</v>
      </c>
      <c r="P9095" s="2" t="s">
        <v>71</v>
      </c>
      <c r="Q9095" s="2" t="s">
        <v>72</v>
      </c>
      <c r="R9095" s="2" t="s">
        <v>6382</v>
      </c>
      <c r="S9095" s="1">
        <v>299.98</v>
      </c>
      <c r="T9095" s="1">
        <v>2</v>
      </c>
      <c r="U9095" s="1">
        <v>0</v>
      </c>
      <c r="V9095" s="5">
        <v>83.994399999999999</v>
      </c>
    </row>
    <row r="9096" spans="1:22" ht="15" thickBot="1" x14ac:dyDescent="0.35">
      <c r="A9096" s="4">
        <v>9095</v>
      </c>
      <c r="B9096" s="2" t="s">
        <v>10424</v>
      </c>
      <c r="C9096" s="1">
        <v>2012</v>
      </c>
      <c r="D9096" s="3">
        <v>41061</v>
      </c>
      <c r="E9096" s="3">
        <v>41065</v>
      </c>
      <c r="F9096" s="2" t="s">
        <v>50</v>
      </c>
      <c r="G9096" s="2" t="s">
        <v>1887</v>
      </c>
      <c r="H9096" s="2" t="s">
        <v>1888</v>
      </c>
      <c r="I9096" s="2" t="s">
        <v>26</v>
      </c>
      <c r="J9096" s="2" t="s">
        <v>27</v>
      </c>
      <c r="K9096" s="2" t="s">
        <v>880</v>
      </c>
      <c r="L9096" s="2" t="s">
        <v>238</v>
      </c>
      <c r="M9096" s="1">
        <v>48227</v>
      </c>
      <c r="N9096" s="2" t="s">
        <v>105</v>
      </c>
      <c r="O9096" s="2" t="s">
        <v>4299</v>
      </c>
      <c r="P9096" s="2" t="s">
        <v>46</v>
      </c>
      <c r="Q9096" s="2" t="s">
        <v>75</v>
      </c>
      <c r="R9096" s="2" t="s">
        <v>4300</v>
      </c>
      <c r="S9096" s="1">
        <v>403.68</v>
      </c>
      <c r="T9096" s="1">
        <v>6</v>
      </c>
      <c r="U9096" s="1">
        <v>0</v>
      </c>
      <c r="V9096" s="5">
        <v>181.65600000000001</v>
      </c>
    </row>
    <row r="9097" spans="1:22" ht="15" thickBot="1" x14ac:dyDescent="0.35">
      <c r="A9097" s="4">
        <v>9096</v>
      </c>
      <c r="B9097" s="2" t="s">
        <v>10424</v>
      </c>
      <c r="C9097" s="1">
        <v>2012</v>
      </c>
      <c r="D9097" s="3">
        <v>41061</v>
      </c>
      <c r="E9097" s="3">
        <v>41065</v>
      </c>
      <c r="F9097" s="2" t="s">
        <v>50</v>
      </c>
      <c r="G9097" s="2" t="s">
        <v>1887</v>
      </c>
      <c r="H9097" s="2" t="s">
        <v>1888</v>
      </c>
      <c r="I9097" s="2" t="s">
        <v>26</v>
      </c>
      <c r="J9097" s="2" t="s">
        <v>27</v>
      </c>
      <c r="K9097" s="2" t="s">
        <v>880</v>
      </c>
      <c r="L9097" s="2" t="s">
        <v>238</v>
      </c>
      <c r="M9097" s="1">
        <v>48227</v>
      </c>
      <c r="N9097" s="2" t="s">
        <v>105</v>
      </c>
      <c r="O9097" s="2" t="s">
        <v>4021</v>
      </c>
      <c r="P9097" s="2" t="s">
        <v>71</v>
      </c>
      <c r="Q9097" s="2" t="s">
        <v>72</v>
      </c>
      <c r="R9097" s="2" t="s">
        <v>4022</v>
      </c>
      <c r="S9097" s="1">
        <v>41.9</v>
      </c>
      <c r="T9097" s="1">
        <v>2</v>
      </c>
      <c r="U9097" s="1">
        <v>0</v>
      </c>
      <c r="V9097" s="5">
        <v>11.731999999999999</v>
      </c>
    </row>
    <row r="9098" spans="1:22" ht="15" thickBot="1" x14ac:dyDescent="0.35">
      <c r="A9098" s="4">
        <v>9097</v>
      </c>
      <c r="B9098" s="2" t="s">
        <v>10424</v>
      </c>
      <c r="C9098" s="1">
        <v>2012</v>
      </c>
      <c r="D9098" s="3">
        <v>41061</v>
      </c>
      <c r="E9098" s="3">
        <v>41065</v>
      </c>
      <c r="F9098" s="2" t="s">
        <v>50</v>
      </c>
      <c r="G9098" s="2" t="s">
        <v>1887</v>
      </c>
      <c r="H9098" s="2" t="s">
        <v>1888</v>
      </c>
      <c r="I9098" s="2" t="s">
        <v>26</v>
      </c>
      <c r="J9098" s="2" t="s">
        <v>27</v>
      </c>
      <c r="K9098" s="2" t="s">
        <v>880</v>
      </c>
      <c r="L9098" s="2" t="s">
        <v>238</v>
      </c>
      <c r="M9098" s="1">
        <v>48227</v>
      </c>
      <c r="N9098" s="2" t="s">
        <v>105</v>
      </c>
      <c r="O9098" s="2" t="s">
        <v>8007</v>
      </c>
      <c r="P9098" s="2" t="s">
        <v>46</v>
      </c>
      <c r="Q9098" s="2" t="s">
        <v>47</v>
      </c>
      <c r="R9098" s="2" t="s">
        <v>8008</v>
      </c>
      <c r="S9098" s="1">
        <v>28.91</v>
      </c>
      <c r="T9098" s="1">
        <v>7</v>
      </c>
      <c r="U9098" s="1">
        <v>0</v>
      </c>
      <c r="V9098" s="5">
        <v>13.2986</v>
      </c>
    </row>
    <row r="9099" spans="1:22" ht="15" thickBot="1" x14ac:dyDescent="0.35">
      <c r="A9099" s="4">
        <v>9098</v>
      </c>
      <c r="B9099" s="2" t="s">
        <v>10425</v>
      </c>
      <c r="C9099" s="1">
        <v>2011</v>
      </c>
      <c r="D9099" s="3">
        <v>40645</v>
      </c>
      <c r="E9099" s="3">
        <v>40650</v>
      </c>
      <c r="F9099" s="2" t="s">
        <v>50</v>
      </c>
      <c r="G9099" s="2" t="s">
        <v>5809</v>
      </c>
      <c r="H9099" s="2" t="s">
        <v>5810</v>
      </c>
      <c r="I9099" s="2" t="s">
        <v>26</v>
      </c>
      <c r="J9099" s="2" t="s">
        <v>27</v>
      </c>
      <c r="K9099" s="2" t="s">
        <v>538</v>
      </c>
      <c r="L9099" s="2" t="s">
        <v>254</v>
      </c>
      <c r="M9099" s="1">
        <v>47401</v>
      </c>
      <c r="N9099" s="2" t="s">
        <v>105</v>
      </c>
      <c r="O9099" s="2" t="s">
        <v>2856</v>
      </c>
      <c r="P9099" s="2" t="s">
        <v>46</v>
      </c>
      <c r="Q9099" s="2" t="s">
        <v>90</v>
      </c>
      <c r="R9099" s="2" t="s">
        <v>2857</v>
      </c>
      <c r="S9099" s="1">
        <v>32.4</v>
      </c>
      <c r="T9099" s="1">
        <v>5</v>
      </c>
      <c r="U9099" s="1">
        <v>0</v>
      </c>
      <c r="V9099" s="5">
        <v>15.552</v>
      </c>
    </row>
    <row r="9100" spans="1:22" ht="15" thickBot="1" x14ac:dyDescent="0.35">
      <c r="A9100" s="4">
        <v>9099</v>
      </c>
      <c r="B9100" s="2" t="s">
        <v>10426</v>
      </c>
      <c r="C9100" s="1">
        <v>2014</v>
      </c>
      <c r="D9100" s="3">
        <v>41925</v>
      </c>
      <c r="E9100" s="3">
        <v>41929</v>
      </c>
      <c r="F9100" s="2" t="s">
        <v>50</v>
      </c>
      <c r="G9100" s="2" t="s">
        <v>3130</v>
      </c>
      <c r="H9100" s="2" t="s">
        <v>3131</v>
      </c>
      <c r="I9100" s="2" t="s">
        <v>102</v>
      </c>
      <c r="J9100" s="2" t="s">
        <v>27</v>
      </c>
      <c r="K9100" s="2" t="s">
        <v>815</v>
      </c>
      <c r="L9100" s="2" t="s">
        <v>104</v>
      </c>
      <c r="M9100" s="1">
        <v>75081</v>
      </c>
      <c r="N9100" s="2" t="s">
        <v>105</v>
      </c>
      <c r="O9100" s="2" t="s">
        <v>2586</v>
      </c>
      <c r="P9100" s="2" t="s">
        <v>71</v>
      </c>
      <c r="Q9100" s="2" t="s">
        <v>72</v>
      </c>
      <c r="R9100" s="2" t="s">
        <v>2587</v>
      </c>
      <c r="S9100" s="1">
        <v>369.54399999999998</v>
      </c>
      <c r="T9100" s="1">
        <v>7</v>
      </c>
      <c r="U9100" s="1">
        <v>0.2</v>
      </c>
      <c r="V9100" s="5">
        <v>27.715800000000002</v>
      </c>
    </row>
    <row r="9101" spans="1:22" ht="15" thickBot="1" x14ac:dyDescent="0.35">
      <c r="A9101" s="4">
        <v>9100</v>
      </c>
      <c r="B9101" s="2" t="s">
        <v>10426</v>
      </c>
      <c r="C9101" s="1">
        <v>2014</v>
      </c>
      <c r="D9101" s="3">
        <v>41925</v>
      </c>
      <c r="E9101" s="3">
        <v>41929</v>
      </c>
      <c r="F9101" s="2" t="s">
        <v>50</v>
      </c>
      <c r="G9101" s="2" t="s">
        <v>3130</v>
      </c>
      <c r="H9101" s="2" t="s">
        <v>3131</v>
      </c>
      <c r="I9101" s="2" t="s">
        <v>102</v>
      </c>
      <c r="J9101" s="2" t="s">
        <v>27</v>
      </c>
      <c r="K9101" s="2" t="s">
        <v>815</v>
      </c>
      <c r="L9101" s="2" t="s">
        <v>104</v>
      </c>
      <c r="M9101" s="1">
        <v>75081</v>
      </c>
      <c r="N9101" s="2" t="s">
        <v>105</v>
      </c>
      <c r="O9101" s="2" t="s">
        <v>2127</v>
      </c>
      <c r="P9101" s="2" t="s">
        <v>46</v>
      </c>
      <c r="Q9101" s="2" t="s">
        <v>90</v>
      </c>
      <c r="R9101" s="2" t="s">
        <v>2128</v>
      </c>
      <c r="S9101" s="1">
        <v>10.368</v>
      </c>
      <c r="T9101" s="1">
        <v>2</v>
      </c>
      <c r="U9101" s="1">
        <v>0.2</v>
      </c>
      <c r="V9101" s="5">
        <v>3.7584</v>
      </c>
    </row>
    <row r="9102" spans="1:22" ht="15" thickBot="1" x14ac:dyDescent="0.35">
      <c r="A9102" s="4">
        <v>9101</v>
      </c>
      <c r="B9102" s="2" t="s">
        <v>10426</v>
      </c>
      <c r="C9102" s="1">
        <v>2014</v>
      </c>
      <c r="D9102" s="3">
        <v>41925</v>
      </c>
      <c r="E9102" s="3">
        <v>41929</v>
      </c>
      <c r="F9102" s="2" t="s">
        <v>50</v>
      </c>
      <c r="G9102" s="2" t="s">
        <v>3130</v>
      </c>
      <c r="H9102" s="2" t="s">
        <v>3131</v>
      </c>
      <c r="I9102" s="2" t="s">
        <v>102</v>
      </c>
      <c r="J9102" s="2" t="s">
        <v>27</v>
      </c>
      <c r="K9102" s="2" t="s">
        <v>815</v>
      </c>
      <c r="L9102" s="2" t="s">
        <v>104</v>
      </c>
      <c r="M9102" s="1">
        <v>75081</v>
      </c>
      <c r="N9102" s="2" t="s">
        <v>105</v>
      </c>
      <c r="O9102" s="2" t="s">
        <v>2993</v>
      </c>
      <c r="P9102" s="2" t="s">
        <v>71</v>
      </c>
      <c r="Q9102" s="2" t="s">
        <v>161</v>
      </c>
      <c r="R9102" s="2" t="s">
        <v>2994</v>
      </c>
      <c r="S9102" s="1">
        <v>791.88</v>
      </c>
      <c r="T9102" s="1">
        <v>3</v>
      </c>
      <c r="U9102" s="1">
        <v>0.2</v>
      </c>
      <c r="V9102" s="5">
        <v>128.68049999999999</v>
      </c>
    </row>
    <row r="9103" spans="1:22" ht="15" thickBot="1" x14ac:dyDescent="0.35">
      <c r="A9103" s="4">
        <v>9102</v>
      </c>
      <c r="B9103" s="2" t="s">
        <v>10427</v>
      </c>
      <c r="C9103" s="1">
        <v>2012</v>
      </c>
      <c r="D9103" s="3">
        <v>41220</v>
      </c>
      <c r="E9103" s="3">
        <v>41225</v>
      </c>
      <c r="F9103" s="2" t="s">
        <v>50</v>
      </c>
      <c r="G9103" s="2" t="s">
        <v>3827</v>
      </c>
      <c r="H9103" s="2" t="s">
        <v>3828</v>
      </c>
      <c r="I9103" s="2" t="s">
        <v>26</v>
      </c>
      <c r="J9103" s="2" t="s">
        <v>27</v>
      </c>
      <c r="K9103" s="2" t="s">
        <v>184</v>
      </c>
      <c r="L9103" s="2" t="s">
        <v>104</v>
      </c>
      <c r="M9103" s="1">
        <v>77041</v>
      </c>
      <c r="N9103" s="2" t="s">
        <v>105</v>
      </c>
      <c r="O9103" s="2" t="s">
        <v>179</v>
      </c>
      <c r="P9103" s="2" t="s">
        <v>46</v>
      </c>
      <c r="Q9103" s="2" t="s">
        <v>68</v>
      </c>
      <c r="R9103" s="2" t="s">
        <v>180</v>
      </c>
      <c r="S9103" s="1">
        <v>23.64</v>
      </c>
      <c r="T9103" s="1">
        <v>3</v>
      </c>
      <c r="U9103" s="1">
        <v>0.2</v>
      </c>
      <c r="V9103" s="5">
        <v>5.319</v>
      </c>
    </row>
    <row r="9104" spans="1:22" ht="15" thickBot="1" x14ac:dyDescent="0.35">
      <c r="A9104" s="4">
        <v>9103</v>
      </c>
      <c r="B9104" s="2" t="s">
        <v>10427</v>
      </c>
      <c r="C9104" s="1">
        <v>2012</v>
      </c>
      <c r="D9104" s="3">
        <v>41220</v>
      </c>
      <c r="E9104" s="3">
        <v>41225</v>
      </c>
      <c r="F9104" s="2" t="s">
        <v>50</v>
      </c>
      <c r="G9104" s="2" t="s">
        <v>3827</v>
      </c>
      <c r="H9104" s="2" t="s">
        <v>3828</v>
      </c>
      <c r="I9104" s="2" t="s">
        <v>26</v>
      </c>
      <c r="J9104" s="2" t="s">
        <v>27</v>
      </c>
      <c r="K9104" s="2" t="s">
        <v>184</v>
      </c>
      <c r="L9104" s="2" t="s">
        <v>104</v>
      </c>
      <c r="M9104" s="1">
        <v>77041</v>
      </c>
      <c r="N9104" s="2" t="s">
        <v>105</v>
      </c>
      <c r="O9104" s="2" t="s">
        <v>239</v>
      </c>
      <c r="P9104" s="2" t="s">
        <v>46</v>
      </c>
      <c r="Q9104" s="2" t="s">
        <v>59</v>
      </c>
      <c r="R9104" s="2" t="s">
        <v>240</v>
      </c>
      <c r="S9104" s="1">
        <v>84.784000000000006</v>
      </c>
      <c r="T9104" s="1">
        <v>2</v>
      </c>
      <c r="U9104" s="1">
        <v>0.2</v>
      </c>
      <c r="V9104" s="5">
        <v>-16.956800000000001</v>
      </c>
    </row>
    <row r="9105" spans="1:22" ht="15" thickBot="1" x14ac:dyDescent="0.35">
      <c r="A9105" s="4">
        <v>9104</v>
      </c>
      <c r="B9105" s="2" t="s">
        <v>10427</v>
      </c>
      <c r="C9105" s="1">
        <v>2012</v>
      </c>
      <c r="D9105" s="3">
        <v>41220</v>
      </c>
      <c r="E9105" s="3">
        <v>41225</v>
      </c>
      <c r="F9105" s="2" t="s">
        <v>50</v>
      </c>
      <c r="G9105" s="2" t="s">
        <v>3827</v>
      </c>
      <c r="H9105" s="2" t="s">
        <v>3828</v>
      </c>
      <c r="I9105" s="2" t="s">
        <v>26</v>
      </c>
      <c r="J9105" s="2" t="s">
        <v>27</v>
      </c>
      <c r="K9105" s="2" t="s">
        <v>184</v>
      </c>
      <c r="L9105" s="2" t="s">
        <v>104</v>
      </c>
      <c r="M9105" s="1">
        <v>77041</v>
      </c>
      <c r="N9105" s="2" t="s">
        <v>105</v>
      </c>
      <c r="O9105" s="2" t="s">
        <v>6545</v>
      </c>
      <c r="P9105" s="2" t="s">
        <v>32</v>
      </c>
      <c r="Q9105" s="2" t="s">
        <v>65</v>
      </c>
      <c r="R9105" s="2" t="s">
        <v>6546</v>
      </c>
      <c r="S9105" s="1">
        <v>64.959999999999994</v>
      </c>
      <c r="T9105" s="1">
        <v>5</v>
      </c>
      <c r="U9105" s="1">
        <v>0.6</v>
      </c>
      <c r="V9105" s="5">
        <v>-84.447999999999993</v>
      </c>
    </row>
    <row r="9106" spans="1:22" ht="15" thickBot="1" x14ac:dyDescent="0.35">
      <c r="A9106" s="4">
        <v>9105</v>
      </c>
      <c r="B9106" s="2" t="s">
        <v>10427</v>
      </c>
      <c r="C9106" s="1">
        <v>2012</v>
      </c>
      <c r="D9106" s="3">
        <v>41220</v>
      </c>
      <c r="E9106" s="3">
        <v>41225</v>
      </c>
      <c r="F9106" s="2" t="s">
        <v>50</v>
      </c>
      <c r="G9106" s="2" t="s">
        <v>3827</v>
      </c>
      <c r="H9106" s="2" t="s">
        <v>3828</v>
      </c>
      <c r="I9106" s="2" t="s">
        <v>26</v>
      </c>
      <c r="J9106" s="2" t="s">
        <v>27</v>
      </c>
      <c r="K9106" s="2" t="s">
        <v>184</v>
      </c>
      <c r="L9106" s="2" t="s">
        <v>104</v>
      </c>
      <c r="M9106" s="1">
        <v>77041</v>
      </c>
      <c r="N9106" s="2" t="s">
        <v>105</v>
      </c>
      <c r="O9106" s="2" t="s">
        <v>168</v>
      </c>
      <c r="P9106" s="2" t="s">
        <v>46</v>
      </c>
      <c r="Q9106" s="2" t="s">
        <v>75</v>
      </c>
      <c r="R9106" s="2" t="s">
        <v>169</v>
      </c>
      <c r="S9106" s="1">
        <v>32.06</v>
      </c>
      <c r="T9106" s="1">
        <v>10</v>
      </c>
      <c r="U9106" s="1">
        <v>0.8</v>
      </c>
      <c r="V9106" s="5">
        <v>-51.295999999999999</v>
      </c>
    </row>
    <row r="9107" spans="1:22" ht="15" thickBot="1" x14ac:dyDescent="0.35">
      <c r="A9107" s="4">
        <v>9106</v>
      </c>
      <c r="B9107" s="2" t="s">
        <v>10427</v>
      </c>
      <c r="C9107" s="1">
        <v>2012</v>
      </c>
      <c r="D9107" s="3">
        <v>41220</v>
      </c>
      <c r="E9107" s="3">
        <v>41225</v>
      </c>
      <c r="F9107" s="2" t="s">
        <v>50</v>
      </c>
      <c r="G9107" s="2" t="s">
        <v>3827</v>
      </c>
      <c r="H9107" s="2" t="s">
        <v>3828</v>
      </c>
      <c r="I9107" s="2" t="s">
        <v>26</v>
      </c>
      <c r="J9107" s="2" t="s">
        <v>27</v>
      </c>
      <c r="K9107" s="2" t="s">
        <v>184</v>
      </c>
      <c r="L9107" s="2" t="s">
        <v>104</v>
      </c>
      <c r="M9107" s="1">
        <v>77041</v>
      </c>
      <c r="N9107" s="2" t="s">
        <v>105</v>
      </c>
      <c r="O9107" s="2" t="s">
        <v>7527</v>
      </c>
      <c r="P9107" s="2" t="s">
        <v>46</v>
      </c>
      <c r="Q9107" s="2" t="s">
        <v>59</v>
      </c>
      <c r="R9107" s="2" t="s">
        <v>7528</v>
      </c>
      <c r="S9107" s="1">
        <v>177.648</v>
      </c>
      <c r="T9107" s="1">
        <v>2</v>
      </c>
      <c r="U9107" s="1">
        <v>0.2</v>
      </c>
      <c r="V9107" s="5">
        <v>-28.867799999999999</v>
      </c>
    </row>
    <row r="9108" spans="1:22" ht="15" thickBot="1" x14ac:dyDescent="0.35">
      <c r="A9108" s="4">
        <v>9107</v>
      </c>
      <c r="B9108" s="2" t="s">
        <v>10427</v>
      </c>
      <c r="C9108" s="1">
        <v>2012</v>
      </c>
      <c r="D9108" s="3">
        <v>41220</v>
      </c>
      <c r="E9108" s="3">
        <v>41225</v>
      </c>
      <c r="F9108" s="2" t="s">
        <v>50</v>
      </c>
      <c r="G9108" s="2" t="s">
        <v>3827</v>
      </c>
      <c r="H9108" s="2" t="s">
        <v>3828</v>
      </c>
      <c r="I9108" s="2" t="s">
        <v>26</v>
      </c>
      <c r="J9108" s="2" t="s">
        <v>27</v>
      </c>
      <c r="K9108" s="2" t="s">
        <v>184</v>
      </c>
      <c r="L9108" s="2" t="s">
        <v>104</v>
      </c>
      <c r="M9108" s="1">
        <v>77041</v>
      </c>
      <c r="N9108" s="2" t="s">
        <v>105</v>
      </c>
      <c r="O9108" s="2" t="s">
        <v>7139</v>
      </c>
      <c r="P9108" s="2" t="s">
        <v>71</v>
      </c>
      <c r="Q9108" s="2" t="s">
        <v>682</v>
      </c>
      <c r="R9108" s="2" t="s">
        <v>7140</v>
      </c>
      <c r="S9108" s="1">
        <v>287.91000000000003</v>
      </c>
      <c r="T9108" s="1">
        <v>3</v>
      </c>
      <c r="U9108" s="1">
        <v>0.4</v>
      </c>
      <c r="V9108" s="5">
        <v>33.589500000000001</v>
      </c>
    </row>
    <row r="9109" spans="1:22" ht="15" thickBot="1" x14ac:dyDescent="0.35">
      <c r="A9109" s="4">
        <v>9108</v>
      </c>
      <c r="B9109" s="2" t="s">
        <v>10428</v>
      </c>
      <c r="C9109" s="1">
        <v>2012</v>
      </c>
      <c r="D9109" s="3">
        <v>41054</v>
      </c>
      <c r="E9109" s="3">
        <v>41057</v>
      </c>
      <c r="F9109" s="2" t="s">
        <v>188</v>
      </c>
      <c r="G9109" s="2" t="s">
        <v>1318</v>
      </c>
      <c r="H9109" s="2" t="s">
        <v>1319</v>
      </c>
      <c r="I9109" s="2" t="s">
        <v>41</v>
      </c>
      <c r="J9109" s="2" t="s">
        <v>27</v>
      </c>
      <c r="K9109" s="2" t="s">
        <v>5690</v>
      </c>
      <c r="L9109" s="2" t="s">
        <v>104</v>
      </c>
      <c r="M9109" s="1">
        <v>76117</v>
      </c>
      <c r="N9109" s="2" t="s">
        <v>105</v>
      </c>
      <c r="O9109" s="2" t="s">
        <v>5549</v>
      </c>
      <c r="P9109" s="2" t="s">
        <v>46</v>
      </c>
      <c r="Q9109" s="2" t="s">
        <v>578</v>
      </c>
      <c r="R9109" s="2" t="s">
        <v>5550</v>
      </c>
      <c r="S9109" s="1">
        <v>22.367999999999999</v>
      </c>
      <c r="T9109" s="1">
        <v>2</v>
      </c>
      <c r="U9109" s="1">
        <v>0.2</v>
      </c>
      <c r="V9109" s="5">
        <v>1.6776</v>
      </c>
    </row>
    <row r="9110" spans="1:22" ht="15" thickBot="1" x14ac:dyDescent="0.35">
      <c r="A9110" s="4">
        <v>9109</v>
      </c>
      <c r="B9110" s="2" t="s">
        <v>10428</v>
      </c>
      <c r="C9110" s="1">
        <v>2012</v>
      </c>
      <c r="D9110" s="3">
        <v>41054</v>
      </c>
      <c r="E9110" s="3">
        <v>41057</v>
      </c>
      <c r="F9110" s="2" t="s">
        <v>188</v>
      </c>
      <c r="G9110" s="2" t="s">
        <v>1318</v>
      </c>
      <c r="H9110" s="2" t="s">
        <v>1319</v>
      </c>
      <c r="I9110" s="2" t="s">
        <v>41</v>
      </c>
      <c r="J9110" s="2" t="s">
        <v>27</v>
      </c>
      <c r="K9110" s="2" t="s">
        <v>5690</v>
      </c>
      <c r="L9110" s="2" t="s">
        <v>104</v>
      </c>
      <c r="M9110" s="1">
        <v>76117</v>
      </c>
      <c r="N9110" s="2" t="s">
        <v>105</v>
      </c>
      <c r="O9110" s="2" t="s">
        <v>4860</v>
      </c>
      <c r="P9110" s="2" t="s">
        <v>46</v>
      </c>
      <c r="Q9110" s="2" t="s">
        <v>90</v>
      </c>
      <c r="R9110" s="2" t="s">
        <v>4861</v>
      </c>
      <c r="S9110" s="1">
        <v>32.368000000000002</v>
      </c>
      <c r="T9110" s="1">
        <v>7</v>
      </c>
      <c r="U9110" s="1">
        <v>0.2</v>
      </c>
      <c r="V9110" s="5">
        <v>11.7334</v>
      </c>
    </row>
    <row r="9111" spans="1:22" ht="15" thickBot="1" x14ac:dyDescent="0.35">
      <c r="A9111" s="4">
        <v>9110</v>
      </c>
      <c r="B9111" s="2" t="s">
        <v>10428</v>
      </c>
      <c r="C9111" s="1">
        <v>2012</v>
      </c>
      <c r="D9111" s="3">
        <v>41054</v>
      </c>
      <c r="E9111" s="3">
        <v>41057</v>
      </c>
      <c r="F9111" s="2" t="s">
        <v>188</v>
      </c>
      <c r="G9111" s="2" t="s">
        <v>1318</v>
      </c>
      <c r="H9111" s="2" t="s">
        <v>1319</v>
      </c>
      <c r="I9111" s="2" t="s">
        <v>41</v>
      </c>
      <c r="J9111" s="2" t="s">
        <v>27</v>
      </c>
      <c r="K9111" s="2" t="s">
        <v>5690</v>
      </c>
      <c r="L9111" s="2" t="s">
        <v>104</v>
      </c>
      <c r="M9111" s="1">
        <v>76117</v>
      </c>
      <c r="N9111" s="2" t="s">
        <v>105</v>
      </c>
      <c r="O9111" s="2" t="s">
        <v>5326</v>
      </c>
      <c r="P9111" s="2" t="s">
        <v>71</v>
      </c>
      <c r="Q9111" s="2" t="s">
        <v>161</v>
      </c>
      <c r="R9111" s="2" t="s">
        <v>5327</v>
      </c>
      <c r="S9111" s="1">
        <v>207.98400000000001</v>
      </c>
      <c r="T9111" s="1">
        <v>2</v>
      </c>
      <c r="U9111" s="1">
        <v>0.2</v>
      </c>
      <c r="V9111" s="5">
        <v>36.397199999999998</v>
      </c>
    </row>
    <row r="9112" spans="1:22" ht="15" thickBot="1" x14ac:dyDescent="0.35">
      <c r="A9112" s="4">
        <v>9111</v>
      </c>
      <c r="B9112" s="2" t="s">
        <v>10429</v>
      </c>
      <c r="C9112" s="1">
        <v>2011</v>
      </c>
      <c r="D9112" s="3">
        <v>40829</v>
      </c>
      <c r="E9112" s="3">
        <v>40831</v>
      </c>
      <c r="F9112" s="2" t="s">
        <v>188</v>
      </c>
      <c r="G9112" s="2" t="s">
        <v>6149</v>
      </c>
      <c r="H9112" s="2" t="s">
        <v>6150</v>
      </c>
      <c r="I9112" s="2" t="s">
        <v>102</v>
      </c>
      <c r="J9112" s="2" t="s">
        <v>27</v>
      </c>
      <c r="K9112" s="2" t="s">
        <v>1464</v>
      </c>
      <c r="L9112" s="2" t="s">
        <v>319</v>
      </c>
      <c r="M9112" s="1">
        <v>23223</v>
      </c>
      <c r="N9112" s="2" t="s">
        <v>30</v>
      </c>
      <c r="O9112" s="2" t="s">
        <v>4165</v>
      </c>
      <c r="P9112" s="2" t="s">
        <v>46</v>
      </c>
      <c r="Q9112" s="2" t="s">
        <v>173</v>
      </c>
      <c r="R9112" s="2" t="s">
        <v>4166</v>
      </c>
      <c r="S9112" s="1">
        <v>36.4</v>
      </c>
      <c r="T9112" s="1">
        <v>5</v>
      </c>
      <c r="U9112" s="1">
        <v>0</v>
      </c>
      <c r="V9112" s="5">
        <v>17.472000000000001</v>
      </c>
    </row>
    <row r="9113" spans="1:22" ht="15" thickBot="1" x14ac:dyDescent="0.35">
      <c r="A9113" s="4">
        <v>9112</v>
      </c>
      <c r="B9113" s="2" t="s">
        <v>10429</v>
      </c>
      <c r="C9113" s="1">
        <v>2011</v>
      </c>
      <c r="D9113" s="3">
        <v>40829</v>
      </c>
      <c r="E9113" s="3">
        <v>40831</v>
      </c>
      <c r="F9113" s="2" t="s">
        <v>188</v>
      </c>
      <c r="G9113" s="2" t="s">
        <v>6149</v>
      </c>
      <c r="H9113" s="2" t="s">
        <v>6150</v>
      </c>
      <c r="I9113" s="2" t="s">
        <v>102</v>
      </c>
      <c r="J9113" s="2" t="s">
        <v>27</v>
      </c>
      <c r="K9113" s="2" t="s">
        <v>1464</v>
      </c>
      <c r="L9113" s="2" t="s">
        <v>319</v>
      </c>
      <c r="M9113" s="1">
        <v>23223</v>
      </c>
      <c r="N9113" s="2" t="s">
        <v>30</v>
      </c>
      <c r="O9113" s="2" t="s">
        <v>7681</v>
      </c>
      <c r="P9113" s="2" t="s">
        <v>71</v>
      </c>
      <c r="Q9113" s="2" t="s">
        <v>161</v>
      </c>
      <c r="R9113" s="2" t="s">
        <v>7682</v>
      </c>
      <c r="S9113" s="1">
        <v>22.96</v>
      </c>
      <c r="T9113" s="1">
        <v>2</v>
      </c>
      <c r="U9113" s="1">
        <v>0</v>
      </c>
      <c r="V9113" s="5">
        <v>4.3624000000000001</v>
      </c>
    </row>
    <row r="9114" spans="1:22" ht="15" thickBot="1" x14ac:dyDescent="0.35">
      <c r="A9114" s="4">
        <v>9113</v>
      </c>
      <c r="B9114" s="2" t="s">
        <v>10429</v>
      </c>
      <c r="C9114" s="1">
        <v>2011</v>
      </c>
      <c r="D9114" s="3">
        <v>40829</v>
      </c>
      <c r="E9114" s="3">
        <v>40831</v>
      </c>
      <c r="F9114" s="2" t="s">
        <v>188</v>
      </c>
      <c r="G9114" s="2" t="s">
        <v>6149</v>
      </c>
      <c r="H9114" s="2" t="s">
        <v>6150</v>
      </c>
      <c r="I9114" s="2" t="s">
        <v>102</v>
      </c>
      <c r="J9114" s="2" t="s">
        <v>27</v>
      </c>
      <c r="K9114" s="2" t="s">
        <v>1464</v>
      </c>
      <c r="L9114" s="2" t="s">
        <v>319</v>
      </c>
      <c r="M9114" s="1">
        <v>23223</v>
      </c>
      <c r="N9114" s="2" t="s">
        <v>30</v>
      </c>
      <c r="O9114" s="2" t="s">
        <v>9470</v>
      </c>
      <c r="P9114" s="2" t="s">
        <v>46</v>
      </c>
      <c r="Q9114" s="2" t="s">
        <v>59</v>
      </c>
      <c r="R9114" s="2" t="s">
        <v>9471</v>
      </c>
      <c r="S9114" s="1">
        <v>315.2</v>
      </c>
      <c r="T9114" s="1">
        <v>4</v>
      </c>
      <c r="U9114" s="1">
        <v>0</v>
      </c>
      <c r="V9114" s="5">
        <v>6.3040000000000003</v>
      </c>
    </row>
    <row r="9115" spans="1:22" ht="15" thickBot="1" x14ac:dyDescent="0.35">
      <c r="A9115" s="4">
        <v>9114</v>
      </c>
      <c r="B9115" s="2" t="s">
        <v>10429</v>
      </c>
      <c r="C9115" s="1">
        <v>2011</v>
      </c>
      <c r="D9115" s="3">
        <v>40829</v>
      </c>
      <c r="E9115" s="3">
        <v>40831</v>
      </c>
      <c r="F9115" s="2" t="s">
        <v>188</v>
      </c>
      <c r="G9115" s="2" t="s">
        <v>6149</v>
      </c>
      <c r="H9115" s="2" t="s">
        <v>6150</v>
      </c>
      <c r="I9115" s="2" t="s">
        <v>102</v>
      </c>
      <c r="J9115" s="2" t="s">
        <v>27</v>
      </c>
      <c r="K9115" s="2" t="s">
        <v>1464</v>
      </c>
      <c r="L9115" s="2" t="s">
        <v>319</v>
      </c>
      <c r="M9115" s="1">
        <v>23223</v>
      </c>
      <c r="N9115" s="2" t="s">
        <v>30</v>
      </c>
      <c r="O9115" s="2" t="s">
        <v>3429</v>
      </c>
      <c r="P9115" s="2" t="s">
        <v>46</v>
      </c>
      <c r="Q9115" s="2" t="s">
        <v>75</v>
      </c>
      <c r="R9115" s="2" t="s">
        <v>3430</v>
      </c>
      <c r="S9115" s="1">
        <v>15.18</v>
      </c>
      <c r="T9115" s="1">
        <v>3</v>
      </c>
      <c r="U9115" s="1">
        <v>0</v>
      </c>
      <c r="V9115" s="5">
        <v>7.1345999999999998</v>
      </c>
    </row>
    <row r="9116" spans="1:22" ht="15" thickBot="1" x14ac:dyDescent="0.35">
      <c r="A9116" s="4">
        <v>9115</v>
      </c>
      <c r="B9116" s="2" t="s">
        <v>10430</v>
      </c>
      <c r="C9116" s="1">
        <v>2013</v>
      </c>
      <c r="D9116" s="3">
        <v>41312</v>
      </c>
      <c r="E9116" s="3">
        <v>41315</v>
      </c>
      <c r="F9116" s="2" t="s">
        <v>23</v>
      </c>
      <c r="G9116" s="2" t="s">
        <v>3597</v>
      </c>
      <c r="H9116" s="2" t="s">
        <v>3598</v>
      </c>
      <c r="I9116" s="2" t="s">
        <v>41</v>
      </c>
      <c r="J9116" s="2" t="s">
        <v>27</v>
      </c>
      <c r="K9116" s="2" t="s">
        <v>42</v>
      </c>
      <c r="L9116" s="2" t="s">
        <v>43</v>
      </c>
      <c r="M9116" s="1">
        <v>90049</v>
      </c>
      <c r="N9116" s="2" t="s">
        <v>44</v>
      </c>
      <c r="O9116" s="2" t="s">
        <v>9194</v>
      </c>
      <c r="P9116" s="2" t="s">
        <v>71</v>
      </c>
      <c r="Q9116" s="2" t="s">
        <v>72</v>
      </c>
      <c r="R9116" s="2" t="s">
        <v>9195</v>
      </c>
      <c r="S9116" s="1">
        <v>623.96</v>
      </c>
      <c r="T9116" s="1">
        <v>5</v>
      </c>
      <c r="U9116" s="1">
        <v>0.2</v>
      </c>
      <c r="V9116" s="5">
        <v>38.997500000000002</v>
      </c>
    </row>
    <row r="9117" spans="1:22" ht="15" thickBot="1" x14ac:dyDescent="0.35">
      <c r="A9117" s="4">
        <v>9116</v>
      </c>
      <c r="B9117" s="2" t="s">
        <v>10431</v>
      </c>
      <c r="C9117" s="1">
        <v>2014</v>
      </c>
      <c r="D9117" s="3">
        <v>41659</v>
      </c>
      <c r="E9117" s="3">
        <v>41664</v>
      </c>
      <c r="F9117" s="2" t="s">
        <v>23</v>
      </c>
      <c r="G9117" s="2" t="s">
        <v>4330</v>
      </c>
      <c r="H9117" s="2" t="s">
        <v>4331</v>
      </c>
      <c r="I9117" s="2" t="s">
        <v>26</v>
      </c>
      <c r="J9117" s="2" t="s">
        <v>27</v>
      </c>
      <c r="K9117" s="2" t="s">
        <v>146</v>
      </c>
      <c r="L9117" s="2" t="s">
        <v>147</v>
      </c>
      <c r="M9117" s="1">
        <v>19140</v>
      </c>
      <c r="N9117" s="2" t="s">
        <v>148</v>
      </c>
      <c r="O9117" s="2" t="s">
        <v>4464</v>
      </c>
      <c r="P9117" s="2" t="s">
        <v>71</v>
      </c>
      <c r="Q9117" s="2" t="s">
        <v>72</v>
      </c>
      <c r="R9117" s="2" t="s">
        <v>4465</v>
      </c>
      <c r="S9117" s="1">
        <v>429.6</v>
      </c>
      <c r="T9117" s="1">
        <v>2</v>
      </c>
      <c r="U9117" s="1">
        <v>0.4</v>
      </c>
      <c r="V9117" s="5">
        <v>-93.08</v>
      </c>
    </row>
    <row r="9118" spans="1:22" ht="15" thickBot="1" x14ac:dyDescent="0.35">
      <c r="A9118" s="4">
        <v>9117</v>
      </c>
      <c r="B9118" s="2" t="s">
        <v>10431</v>
      </c>
      <c r="C9118" s="1">
        <v>2014</v>
      </c>
      <c r="D9118" s="3">
        <v>41659</v>
      </c>
      <c r="E9118" s="3">
        <v>41664</v>
      </c>
      <c r="F9118" s="2" t="s">
        <v>23</v>
      </c>
      <c r="G9118" s="2" t="s">
        <v>4330</v>
      </c>
      <c r="H9118" s="2" t="s">
        <v>4331</v>
      </c>
      <c r="I9118" s="2" t="s">
        <v>26</v>
      </c>
      <c r="J9118" s="2" t="s">
        <v>27</v>
      </c>
      <c r="K9118" s="2" t="s">
        <v>146</v>
      </c>
      <c r="L9118" s="2" t="s">
        <v>147</v>
      </c>
      <c r="M9118" s="1">
        <v>19140</v>
      </c>
      <c r="N9118" s="2" t="s">
        <v>148</v>
      </c>
      <c r="O9118" s="2" t="s">
        <v>2184</v>
      </c>
      <c r="P9118" s="2" t="s">
        <v>32</v>
      </c>
      <c r="Q9118" s="2" t="s">
        <v>65</v>
      </c>
      <c r="R9118" s="2" t="s">
        <v>2185</v>
      </c>
      <c r="S9118" s="1">
        <v>31.968</v>
      </c>
      <c r="T9118" s="1">
        <v>2</v>
      </c>
      <c r="U9118" s="1">
        <v>0.2</v>
      </c>
      <c r="V9118" s="5">
        <v>6.3936000000000002</v>
      </c>
    </row>
    <row r="9119" spans="1:22" ht="15" thickBot="1" x14ac:dyDescent="0.35">
      <c r="A9119" s="4">
        <v>9118</v>
      </c>
      <c r="B9119" s="2" t="s">
        <v>10431</v>
      </c>
      <c r="C9119" s="1">
        <v>2014</v>
      </c>
      <c r="D9119" s="3">
        <v>41659</v>
      </c>
      <c r="E9119" s="3">
        <v>41664</v>
      </c>
      <c r="F9119" s="2" t="s">
        <v>23</v>
      </c>
      <c r="G9119" s="2" t="s">
        <v>4330</v>
      </c>
      <c r="H9119" s="2" t="s">
        <v>4331</v>
      </c>
      <c r="I9119" s="2" t="s">
        <v>26</v>
      </c>
      <c r="J9119" s="2" t="s">
        <v>27</v>
      </c>
      <c r="K9119" s="2" t="s">
        <v>146</v>
      </c>
      <c r="L9119" s="2" t="s">
        <v>147</v>
      </c>
      <c r="M9119" s="1">
        <v>19140</v>
      </c>
      <c r="N9119" s="2" t="s">
        <v>148</v>
      </c>
      <c r="O9119" s="2" t="s">
        <v>3036</v>
      </c>
      <c r="P9119" s="2" t="s">
        <v>32</v>
      </c>
      <c r="Q9119" s="2" t="s">
        <v>36</v>
      </c>
      <c r="R9119" s="2" t="s">
        <v>3037</v>
      </c>
      <c r="S9119" s="1">
        <v>887.27099999999996</v>
      </c>
      <c r="T9119" s="1">
        <v>3</v>
      </c>
      <c r="U9119" s="1">
        <v>0.3</v>
      </c>
      <c r="V9119" s="5">
        <v>-63.3765</v>
      </c>
    </row>
    <row r="9120" spans="1:22" ht="15" thickBot="1" x14ac:dyDescent="0.35">
      <c r="A9120" s="4">
        <v>9119</v>
      </c>
      <c r="B9120" s="2" t="s">
        <v>10431</v>
      </c>
      <c r="C9120" s="1">
        <v>2014</v>
      </c>
      <c r="D9120" s="3">
        <v>41659</v>
      </c>
      <c r="E9120" s="3">
        <v>41664</v>
      </c>
      <c r="F9120" s="2" t="s">
        <v>23</v>
      </c>
      <c r="G9120" s="2" t="s">
        <v>4330</v>
      </c>
      <c r="H9120" s="2" t="s">
        <v>4331</v>
      </c>
      <c r="I9120" s="2" t="s">
        <v>26</v>
      </c>
      <c r="J9120" s="2" t="s">
        <v>27</v>
      </c>
      <c r="K9120" s="2" t="s">
        <v>146</v>
      </c>
      <c r="L9120" s="2" t="s">
        <v>147</v>
      </c>
      <c r="M9120" s="1">
        <v>19140</v>
      </c>
      <c r="N9120" s="2" t="s">
        <v>148</v>
      </c>
      <c r="O9120" s="2" t="s">
        <v>3865</v>
      </c>
      <c r="P9120" s="2" t="s">
        <v>46</v>
      </c>
      <c r="Q9120" s="2" t="s">
        <v>90</v>
      </c>
      <c r="R9120" s="2" t="s">
        <v>3866</v>
      </c>
      <c r="S9120" s="1">
        <v>21.696000000000002</v>
      </c>
      <c r="T9120" s="1">
        <v>4</v>
      </c>
      <c r="U9120" s="1">
        <v>0.2</v>
      </c>
      <c r="V9120" s="5">
        <v>7.0511999999999997</v>
      </c>
    </row>
    <row r="9121" spans="1:22" ht="15" thickBot="1" x14ac:dyDescent="0.35">
      <c r="A9121" s="4">
        <v>9120</v>
      </c>
      <c r="B9121" s="2" t="s">
        <v>10432</v>
      </c>
      <c r="C9121" s="1">
        <v>2013</v>
      </c>
      <c r="D9121" s="3">
        <v>41432</v>
      </c>
      <c r="E9121" s="3">
        <v>41438</v>
      </c>
      <c r="F9121" s="2" t="s">
        <v>50</v>
      </c>
      <c r="G9121" s="2" t="s">
        <v>1508</v>
      </c>
      <c r="H9121" s="2" t="s">
        <v>1509</v>
      </c>
      <c r="I9121" s="2" t="s">
        <v>102</v>
      </c>
      <c r="J9121" s="2" t="s">
        <v>27</v>
      </c>
      <c r="K9121" s="2" t="s">
        <v>42</v>
      </c>
      <c r="L9121" s="2" t="s">
        <v>43</v>
      </c>
      <c r="M9121" s="1">
        <v>90036</v>
      </c>
      <c r="N9121" s="2" t="s">
        <v>44</v>
      </c>
      <c r="O9121" s="2" t="s">
        <v>3200</v>
      </c>
      <c r="P9121" s="2" t="s">
        <v>46</v>
      </c>
      <c r="Q9121" s="2" t="s">
        <v>47</v>
      </c>
      <c r="R9121" s="2" t="s">
        <v>3201</v>
      </c>
      <c r="S9121" s="1">
        <v>22.05</v>
      </c>
      <c r="T9121" s="1">
        <v>7</v>
      </c>
      <c r="U9121" s="1">
        <v>0</v>
      </c>
      <c r="V9121" s="5">
        <v>10.584</v>
      </c>
    </row>
    <row r="9122" spans="1:22" ht="15" thickBot="1" x14ac:dyDescent="0.35">
      <c r="A9122" s="4">
        <v>9121</v>
      </c>
      <c r="B9122" s="2" t="s">
        <v>10432</v>
      </c>
      <c r="C9122" s="1">
        <v>2013</v>
      </c>
      <c r="D9122" s="3">
        <v>41432</v>
      </c>
      <c r="E9122" s="3">
        <v>41438</v>
      </c>
      <c r="F9122" s="2" t="s">
        <v>50</v>
      </c>
      <c r="G9122" s="2" t="s">
        <v>1508</v>
      </c>
      <c r="H9122" s="2" t="s">
        <v>1509</v>
      </c>
      <c r="I9122" s="2" t="s">
        <v>102</v>
      </c>
      <c r="J9122" s="2" t="s">
        <v>27</v>
      </c>
      <c r="K9122" s="2" t="s">
        <v>42</v>
      </c>
      <c r="L9122" s="2" t="s">
        <v>43</v>
      </c>
      <c r="M9122" s="1">
        <v>90036</v>
      </c>
      <c r="N9122" s="2" t="s">
        <v>44</v>
      </c>
      <c r="O9122" s="2" t="s">
        <v>10433</v>
      </c>
      <c r="P9122" s="2" t="s">
        <v>46</v>
      </c>
      <c r="Q9122" s="2" t="s">
        <v>90</v>
      </c>
      <c r="R9122" s="2" t="s">
        <v>10434</v>
      </c>
      <c r="S9122" s="1">
        <v>99.9</v>
      </c>
      <c r="T9122" s="1">
        <v>5</v>
      </c>
      <c r="U9122" s="1">
        <v>0</v>
      </c>
      <c r="V9122" s="5">
        <v>46.953000000000003</v>
      </c>
    </row>
    <row r="9123" spans="1:22" ht="15" thickBot="1" x14ac:dyDescent="0.35">
      <c r="A9123" s="4">
        <v>9122</v>
      </c>
      <c r="B9123" s="2" t="s">
        <v>10435</v>
      </c>
      <c r="C9123" s="1">
        <v>2014</v>
      </c>
      <c r="D9123" s="3">
        <v>41717</v>
      </c>
      <c r="E9123" s="3">
        <v>41719</v>
      </c>
      <c r="F9123" s="2" t="s">
        <v>23</v>
      </c>
      <c r="G9123" s="2" t="s">
        <v>8156</v>
      </c>
      <c r="H9123" s="2" t="s">
        <v>8157</v>
      </c>
      <c r="I9123" s="2" t="s">
        <v>41</v>
      </c>
      <c r="J9123" s="2" t="s">
        <v>27</v>
      </c>
      <c r="K9123" s="2" t="s">
        <v>42</v>
      </c>
      <c r="L9123" s="2" t="s">
        <v>43</v>
      </c>
      <c r="M9123" s="1">
        <v>90032</v>
      </c>
      <c r="N9123" s="2" t="s">
        <v>44</v>
      </c>
      <c r="O9123" s="2" t="s">
        <v>437</v>
      </c>
      <c r="P9123" s="2" t="s">
        <v>46</v>
      </c>
      <c r="Q9123" s="2" t="s">
        <v>78</v>
      </c>
      <c r="R9123" s="2" t="s">
        <v>438</v>
      </c>
      <c r="S9123" s="1">
        <v>90.86</v>
      </c>
      <c r="T9123" s="1">
        <v>7</v>
      </c>
      <c r="U9123" s="1">
        <v>0</v>
      </c>
      <c r="V9123" s="5">
        <v>26.349399999999999</v>
      </c>
    </row>
    <row r="9124" spans="1:22" ht="15" thickBot="1" x14ac:dyDescent="0.35">
      <c r="A9124" s="4">
        <v>9123</v>
      </c>
      <c r="B9124" s="2" t="s">
        <v>10436</v>
      </c>
      <c r="C9124" s="1">
        <v>2014</v>
      </c>
      <c r="D9124" s="3">
        <v>41968</v>
      </c>
      <c r="E9124" s="3">
        <v>41968</v>
      </c>
      <c r="F9124" s="2" t="s">
        <v>1290</v>
      </c>
      <c r="G9124" s="2" t="s">
        <v>6543</v>
      </c>
      <c r="H9124" s="2" t="s">
        <v>6544</v>
      </c>
      <c r="I9124" s="2" t="s">
        <v>26</v>
      </c>
      <c r="J9124" s="2" t="s">
        <v>27</v>
      </c>
      <c r="K9124" s="2" t="s">
        <v>127</v>
      </c>
      <c r="L9124" s="2" t="s">
        <v>43</v>
      </c>
      <c r="M9124" s="1">
        <v>94109</v>
      </c>
      <c r="N9124" s="2" t="s">
        <v>44</v>
      </c>
      <c r="O9124" s="2" t="s">
        <v>2197</v>
      </c>
      <c r="P9124" s="2" t="s">
        <v>46</v>
      </c>
      <c r="Q9124" s="2" t="s">
        <v>90</v>
      </c>
      <c r="R9124" s="2" t="s">
        <v>2198</v>
      </c>
      <c r="S9124" s="1">
        <v>7.78</v>
      </c>
      <c r="T9124" s="1">
        <v>1</v>
      </c>
      <c r="U9124" s="1">
        <v>0</v>
      </c>
      <c r="V9124" s="5">
        <v>3.5009999999999999</v>
      </c>
    </row>
    <row r="9125" spans="1:22" ht="15" thickBot="1" x14ac:dyDescent="0.35">
      <c r="A9125" s="4">
        <v>9124</v>
      </c>
      <c r="B9125" s="2" t="s">
        <v>10437</v>
      </c>
      <c r="C9125" s="1">
        <v>2013</v>
      </c>
      <c r="D9125" s="3">
        <v>41605</v>
      </c>
      <c r="E9125" s="3">
        <v>41607</v>
      </c>
      <c r="F9125" s="2" t="s">
        <v>23</v>
      </c>
      <c r="G9125" s="2" t="s">
        <v>156</v>
      </c>
      <c r="H9125" s="2" t="s">
        <v>157</v>
      </c>
      <c r="I9125" s="2" t="s">
        <v>26</v>
      </c>
      <c r="J9125" s="2" t="s">
        <v>27</v>
      </c>
      <c r="K9125" s="2" t="s">
        <v>146</v>
      </c>
      <c r="L9125" s="2" t="s">
        <v>147</v>
      </c>
      <c r="M9125" s="1">
        <v>19120</v>
      </c>
      <c r="N9125" s="2" t="s">
        <v>148</v>
      </c>
      <c r="O9125" s="2" t="s">
        <v>2750</v>
      </c>
      <c r="P9125" s="2" t="s">
        <v>46</v>
      </c>
      <c r="Q9125" s="2" t="s">
        <v>75</v>
      </c>
      <c r="R9125" s="2" t="s">
        <v>2751</v>
      </c>
      <c r="S9125" s="1">
        <v>78.759</v>
      </c>
      <c r="T9125" s="1">
        <v>9</v>
      </c>
      <c r="U9125" s="1">
        <v>0.7</v>
      </c>
      <c r="V9125" s="5">
        <v>-57.756599999999999</v>
      </c>
    </row>
    <row r="9126" spans="1:22" ht="15" thickBot="1" x14ac:dyDescent="0.35">
      <c r="A9126" s="4">
        <v>9125</v>
      </c>
      <c r="B9126" s="2" t="s">
        <v>10438</v>
      </c>
      <c r="C9126" s="1">
        <v>2013</v>
      </c>
      <c r="D9126" s="3">
        <v>41505</v>
      </c>
      <c r="E9126" s="3">
        <v>41507</v>
      </c>
      <c r="F9126" s="2" t="s">
        <v>23</v>
      </c>
      <c r="G9126" s="2" t="s">
        <v>182</v>
      </c>
      <c r="H9126" s="2" t="s">
        <v>183</v>
      </c>
      <c r="I9126" s="2" t="s">
        <v>102</v>
      </c>
      <c r="J9126" s="2" t="s">
        <v>27</v>
      </c>
      <c r="K9126" s="2" t="s">
        <v>184</v>
      </c>
      <c r="L9126" s="2" t="s">
        <v>104</v>
      </c>
      <c r="M9126" s="1">
        <v>77070</v>
      </c>
      <c r="N9126" s="2" t="s">
        <v>105</v>
      </c>
      <c r="O9126" s="2" t="s">
        <v>2887</v>
      </c>
      <c r="P9126" s="2" t="s">
        <v>32</v>
      </c>
      <c r="Q9126" s="2" t="s">
        <v>65</v>
      </c>
      <c r="R9126" s="2" t="s">
        <v>186</v>
      </c>
      <c r="S9126" s="1">
        <v>9.5519999999999996</v>
      </c>
      <c r="T9126" s="1">
        <v>3</v>
      </c>
      <c r="U9126" s="1">
        <v>0.6</v>
      </c>
      <c r="V9126" s="5">
        <v>-3.8208000000000002</v>
      </c>
    </row>
    <row r="9127" spans="1:22" ht="15" thickBot="1" x14ac:dyDescent="0.35">
      <c r="A9127" s="4">
        <v>9126</v>
      </c>
      <c r="B9127" s="2" t="s">
        <v>10438</v>
      </c>
      <c r="C9127" s="1">
        <v>2013</v>
      </c>
      <c r="D9127" s="3">
        <v>41505</v>
      </c>
      <c r="E9127" s="3">
        <v>41507</v>
      </c>
      <c r="F9127" s="2" t="s">
        <v>23</v>
      </c>
      <c r="G9127" s="2" t="s">
        <v>182</v>
      </c>
      <c r="H9127" s="2" t="s">
        <v>183</v>
      </c>
      <c r="I9127" s="2" t="s">
        <v>102</v>
      </c>
      <c r="J9127" s="2" t="s">
        <v>27</v>
      </c>
      <c r="K9127" s="2" t="s">
        <v>184</v>
      </c>
      <c r="L9127" s="2" t="s">
        <v>104</v>
      </c>
      <c r="M9127" s="1">
        <v>77070</v>
      </c>
      <c r="N9127" s="2" t="s">
        <v>105</v>
      </c>
      <c r="O9127" s="2" t="s">
        <v>6590</v>
      </c>
      <c r="P9127" s="2" t="s">
        <v>32</v>
      </c>
      <c r="Q9127" s="2" t="s">
        <v>65</v>
      </c>
      <c r="R9127" s="2" t="s">
        <v>6591</v>
      </c>
      <c r="S9127" s="1">
        <v>5.3440000000000003</v>
      </c>
      <c r="T9127" s="1">
        <v>4</v>
      </c>
      <c r="U9127" s="1">
        <v>0.6</v>
      </c>
      <c r="V9127" s="5">
        <v>-2.1375999999999999</v>
      </c>
    </row>
    <row r="9128" spans="1:22" ht="15" thickBot="1" x14ac:dyDescent="0.35">
      <c r="A9128" s="4">
        <v>9127</v>
      </c>
      <c r="B9128" s="2" t="s">
        <v>10439</v>
      </c>
      <c r="C9128" s="1">
        <v>2012</v>
      </c>
      <c r="D9128" s="3">
        <v>41241</v>
      </c>
      <c r="E9128" s="3">
        <v>41246</v>
      </c>
      <c r="F9128" s="2" t="s">
        <v>50</v>
      </c>
      <c r="G9128" s="2" t="s">
        <v>6149</v>
      </c>
      <c r="H9128" s="2" t="s">
        <v>6150</v>
      </c>
      <c r="I9128" s="2" t="s">
        <v>102</v>
      </c>
      <c r="J9128" s="2" t="s">
        <v>27</v>
      </c>
      <c r="K9128" s="2" t="s">
        <v>5887</v>
      </c>
      <c r="L9128" s="2" t="s">
        <v>668</v>
      </c>
      <c r="M9128" s="1">
        <v>88001</v>
      </c>
      <c r="N9128" s="2" t="s">
        <v>44</v>
      </c>
      <c r="O9128" s="2" t="s">
        <v>679</v>
      </c>
      <c r="P9128" s="2" t="s">
        <v>46</v>
      </c>
      <c r="Q9128" s="2" t="s">
        <v>68</v>
      </c>
      <c r="R9128" s="2" t="s">
        <v>680</v>
      </c>
      <c r="S9128" s="1">
        <v>8.2799999999999994</v>
      </c>
      <c r="T9128" s="1">
        <v>2</v>
      </c>
      <c r="U9128" s="1">
        <v>0</v>
      </c>
      <c r="V9128" s="5">
        <v>3.4775999999999998</v>
      </c>
    </row>
    <row r="9129" spans="1:22" ht="15" thickBot="1" x14ac:dyDescent="0.35">
      <c r="A9129" s="4">
        <v>9128</v>
      </c>
      <c r="B9129" s="2" t="s">
        <v>10440</v>
      </c>
      <c r="C9129" s="1">
        <v>2014</v>
      </c>
      <c r="D9129" s="3">
        <v>41785</v>
      </c>
      <c r="E9129" s="3">
        <v>41792</v>
      </c>
      <c r="F9129" s="2" t="s">
        <v>50</v>
      </c>
      <c r="G9129" s="2" t="s">
        <v>1258</v>
      </c>
      <c r="H9129" s="2" t="s">
        <v>1259</v>
      </c>
      <c r="I9129" s="2" t="s">
        <v>26</v>
      </c>
      <c r="J9129" s="2" t="s">
        <v>27</v>
      </c>
      <c r="K9129" s="2" t="s">
        <v>184</v>
      </c>
      <c r="L9129" s="2" t="s">
        <v>104</v>
      </c>
      <c r="M9129" s="1">
        <v>77070</v>
      </c>
      <c r="N9129" s="2" t="s">
        <v>105</v>
      </c>
      <c r="O9129" s="2" t="s">
        <v>8342</v>
      </c>
      <c r="P9129" s="2" t="s">
        <v>46</v>
      </c>
      <c r="Q9129" s="2" t="s">
        <v>59</v>
      </c>
      <c r="R9129" s="2" t="s">
        <v>8343</v>
      </c>
      <c r="S9129" s="1">
        <v>50.136000000000003</v>
      </c>
      <c r="T9129" s="1">
        <v>3</v>
      </c>
      <c r="U9129" s="1">
        <v>0.2</v>
      </c>
      <c r="V9129" s="5">
        <v>-11.2806</v>
      </c>
    </row>
    <row r="9130" spans="1:22" ht="15" thickBot="1" x14ac:dyDescent="0.35">
      <c r="A9130" s="4">
        <v>9129</v>
      </c>
      <c r="B9130" s="2" t="s">
        <v>10441</v>
      </c>
      <c r="C9130" s="1">
        <v>2014</v>
      </c>
      <c r="D9130" s="3">
        <v>41887</v>
      </c>
      <c r="E9130" s="3">
        <v>41888</v>
      </c>
      <c r="F9130" s="2" t="s">
        <v>188</v>
      </c>
      <c r="G9130" s="2" t="s">
        <v>3703</v>
      </c>
      <c r="H9130" s="2" t="s">
        <v>3704</v>
      </c>
      <c r="I9130" s="2" t="s">
        <v>41</v>
      </c>
      <c r="J9130" s="2" t="s">
        <v>27</v>
      </c>
      <c r="K9130" s="2" t="s">
        <v>4582</v>
      </c>
      <c r="L9130" s="2" t="s">
        <v>420</v>
      </c>
      <c r="M9130" s="1">
        <v>97756</v>
      </c>
      <c r="N9130" s="2" t="s">
        <v>44</v>
      </c>
      <c r="O9130" s="2" t="s">
        <v>2872</v>
      </c>
      <c r="P9130" s="2" t="s">
        <v>46</v>
      </c>
      <c r="Q9130" s="2" t="s">
        <v>75</v>
      </c>
      <c r="R9130" s="2" t="s">
        <v>2873</v>
      </c>
      <c r="S9130" s="1">
        <v>88.073999999999998</v>
      </c>
      <c r="T9130" s="1">
        <v>7</v>
      </c>
      <c r="U9130" s="1">
        <v>0.7</v>
      </c>
      <c r="V9130" s="5">
        <v>-58.716000000000001</v>
      </c>
    </row>
    <row r="9131" spans="1:22" ht="15" thickBot="1" x14ac:dyDescent="0.35">
      <c r="A9131" s="4">
        <v>9130</v>
      </c>
      <c r="B9131" s="2" t="s">
        <v>10442</v>
      </c>
      <c r="C9131" s="1">
        <v>2013</v>
      </c>
      <c r="D9131" s="3">
        <v>41358</v>
      </c>
      <c r="E9131" s="3">
        <v>41360</v>
      </c>
      <c r="F9131" s="2" t="s">
        <v>23</v>
      </c>
      <c r="G9131" s="2" t="s">
        <v>3535</v>
      </c>
      <c r="H9131" s="2" t="s">
        <v>3536</v>
      </c>
      <c r="I9131" s="2" t="s">
        <v>26</v>
      </c>
      <c r="J9131" s="2" t="s">
        <v>27</v>
      </c>
      <c r="K9131" s="2" t="s">
        <v>2180</v>
      </c>
      <c r="L9131" s="2" t="s">
        <v>498</v>
      </c>
      <c r="M9131" s="1">
        <v>44105</v>
      </c>
      <c r="N9131" s="2" t="s">
        <v>148</v>
      </c>
      <c r="O9131" s="2" t="s">
        <v>5657</v>
      </c>
      <c r="P9131" s="2" t="s">
        <v>32</v>
      </c>
      <c r="Q9131" s="2" t="s">
        <v>33</v>
      </c>
      <c r="R9131" s="2" t="s">
        <v>5658</v>
      </c>
      <c r="S9131" s="1">
        <v>301.47000000000003</v>
      </c>
      <c r="T9131" s="1">
        <v>3</v>
      </c>
      <c r="U9131" s="1">
        <v>0.5</v>
      </c>
      <c r="V9131" s="5">
        <v>-241.17599999999999</v>
      </c>
    </row>
    <row r="9132" spans="1:22" ht="15" thickBot="1" x14ac:dyDescent="0.35">
      <c r="A9132" s="4">
        <v>9131</v>
      </c>
      <c r="B9132" s="2" t="s">
        <v>10442</v>
      </c>
      <c r="C9132" s="1">
        <v>2013</v>
      </c>
      <c r="D9132" s="3">
        <v>41358</v>
      </c>
      <c r="E9132" s="3">
        <v>41360</v>
      </c>
      <c r="F9132" s="2" t="s">
        <v>23</v>
      </c>
      <c r="G9132" s="2" t="s">
        <v>3535</v>
      </c>
      <c r="H9132" s="2" t="s">
        <v>3536</v>
      </c>
      <c r="I9132" s="2" t="s">
        <v>26</v>
      </c>
      <c r="J9132" s="2" t="s">
        <v>27</v>
      </c>
      <c r="K9132" s="2" t="s">
        <v>2180</v>
      </c>
      <c r="L9132" s="2" t="s">
        <v>498</v>
      </c>
      <c r="M9132" s="1">
        <v>44105</v>
      </c>
      <c r="N9132" s="2" t="s">
        <v>148</v>
      </c>
      <c r="O9132" s="2" t="s">
        <v>4521</v>
      </c>
      <c r="P9132" s="2" t="s">
        <v>46</v>
      </c>
      <c r="Q9132" s="2" t="s">
        <v>68</v>
      </c>
      <c r="R9132" s="2" t="s">
        <v>4522</v>
      </c>
      <c r="S9132" s="1">
        <v>18.655999999999999</v>
      </c>
      <c r="T9132" s="1">
        <v>2</v>
      </c>
      <c r="U9132" s="1">
        <v>0.2</v>
      </c>
      <c r="V9132" s="5">
        <v>1.6324000000000001</v>
      </c>
    </row>
    <row r="9133" spans="1:22" ht="15" thickBot="1" x14ac:dyDescent="0.35">
      <c r="A9133" s="4">
        <v>9132</v>
      </c>
      <c r="B9133" s="2" t="s">
        <v>10443</v>
      </c>
      <c r="C9133" s="1">
        <v>2014</v>
      </c>
      <c r="D9133" s="3">
        <v>41788</v>
      </c>
      <c r="E9133" s="3">
        <v>41792</v>
      </c>
      <c r="F9133" s="2" t="s">
        <v>50</v>
      </c>
      <c r="G9133" s="2" t="s">
        <v>4733</v>
      </c>
      <c r="H9133" s="2" t="s">
        <v>4734</v>
      </c>
      <c r="I9133" s="2" t="s">
        <v>41</v>
      </c>
      <c r="J9133" s="2" t="s">
        <v>27</v>
      </c>
      <c r="K9133" s="2" t="s">
        <v>10444</v>
      </c>
      <c r="L9133" s="2" t="s">
        <v>2735</v>
      </c>
      <c r="M9133" s="1">
        <v>20707</v>
      </c>
      <c r="N9133" s="2" t="s">
        <v>148</v>
      </c>
      <c r="O9133" s="2" t="s">
        <v>3928</v>
      </c>
      <c r="P9133" s="2" t="s">
        <v>32</v>
      </c>
      <c r="Q9133" s="2" t="s">
        <v>65</v>
      </c>
      <c r="R9133" s="2" t="s">
        <v>3929</v>
      </c>
      <c r="S9133" s="1">
        <v>27.46</v>
      </c>
      <c r="T9133" s="1">
        <v>2</v>
      </c>
      <c r="U9133" s="1">
        <v>0</v>
      </c>
      <c r="V9133" s="5">
        <v>9.8856000000000002</v>
      </c>
    </row>
    <row r="9134" spans="1:22" ht="15" thickBot="1" x14ac:dyDescent="0.35">
      <c r="A9134" s="4">
        <v>9133</v>
      </c>
      <c r="B9134" s="2" t="s">
        <v>10443</v>
      </c>
      <c r="C9134" s="1">
        <v>2014</v>
      </c>
      <c r="D9134" s="3">
        <v>41788</v>
      </c>
      <c r="E9134" s="3">
        <v>41792</v>
      </c>
      <c r="F9134" s="2" t="s">
        <v>50</v>
      </c>
      <c r="G9134" s="2" t="s">
        <v>4733</v>
      </c>
      <c r="H9134" s="2" t="s">
        <v>4734</v>
      </c>
      <c r="I9134" s="2" t="s">
        <v>41</v>
      </c>
      <c r="J9134" s="2" t="s">
        <v>27</v>
      </c>
      <c r="K9134" s="2" t="s">
        <v>10444</v>
      </c>
      <c r="L9134" s="2" t="s">
        <v>2735</v>
      </c>
      <c r="M9134" s="1">
        <v>20707</v>
      </c>
      <c r="N9134" s="2" t="s">
        <v>148</v>
      </c>
      <c r="O9134" s="2" t="s">
        <v>2276</v>
      </c>
      <c r="P9134" s="2" t="s">
        <v>46</v>
      </c>
      <c r="Q9134" s="2" t="s">
        <v>78</v>
      </c>
      <c r="R9134" s="2" t="s">
        <v>2277</v>
      </c>
      <c r="S9134" s="1">
        <v>125.13</v>
      </c>
      <c r="T9134" s="1">
        <v>3</v>
      </c>
      <c r="U9134" s="1">
        <v>0</v>
      </c>
      <c r="V9134" s="5">
        <v>36.287700000000001</v>
      </c>
    </row>
    <row r="9135" spans="1:22" ht="15" thickBot="1" x14ac:dyDescent="0.35">
      <c r="A9135" s="4">
        <v>9134</v>
      </c>
      <c r="B9135" s="2" t="s">
        <v>10445</v>
      </c>
      <c r="C9135" s="1">
        <v>2012</v>
      </c>
      <c r="D9135" s="3">
        <v>41152</v>
      </c>
      <c r="E9135" s="3">
        <v>41156</v>
      </c>
      <c r="F9135" s="2" t="s">
        <v>50</v>
      </c>
      <c r="G9135" s="2" t="s">
        <v>4900</v>
      </c>
      <c r="H9135" s="2" t="s">
        <v>4901</v>
      </c>
      <c r="I9135" s="2" t="s">
        <v>102</v>
      </c>
      <c r="J9135" s="2" t="s">
        <v>27</v>
      </c>
      <c r="K9135" s="2" t="s">
        <v>947</v>
      </c>
      <c r="L9135" s="2" t="s">
        <v>43</v>
      </c>
      <c r="M9135" s="1">
        <v>92037</v>
      </c>
      <c r="N9135" s="2" t="s">
        <v>44</v>
      </c>
      <c r="O9135" s="2" t="s">
        <v>3398</v>
      </c>
      <c r="P9135" s="2" t="s">
        <v>71</v>
      </c>
      <c r="Q9135" s="2" t="s">
        <v>72</v>
      </c>
      <c r="R9135" s="2" t="s">
        <v>3399</v>
      </c>
      <c r="S9135" s="1">
        <v>555.96</v>
      </c>
      <c r="T9135" s="1">
        <v>5</v>
      </c>
      <c r="U9135" s="1">
        <v>0.2</v>
      </c>
      <c r="V9135" s="5">
        <v>41.697000000000003</v>
      </c>
    </row>
    <row r="9136" spans="1:22" ht="15" thickBot="1" x14ac:dyDescent="0.35">
      <c r="A9136" s="4">
        <v>9135</v>
      </c>
      <c r="B9136" s="2" t="s">
        <v>10446</v>
      </c>
      <c r="C9136" s="1">
        <v>2013</v>
      </c>
      <c r="D9136" s="3">
        <v>41377</v>
      </c>
      <c r="E9136" s="3">
        <v>41382</v>
      </c>
      <c r="F9136" s="2" t="s">
        <v>50</v>
      </c>
      <c r="G9136" s="2" t="s">
        <v>4524</v>
      </c>
      <c r="H9136" s="2" t="s">
        <v>4525</v>
      </c>
      <c r="I9136" s="2" t="s">
        <v>41</v>
      </c>
      <c r="J9136" s="2" t="s">
        <v>27</v>
      </c>
      <c r="K9136" s="2" t="s">
        <v>9001</v>
      </c>
      <c r="L9136" s="2" t="s">
        <v>88</v>
      </c>
      <c r="M9136" s="1">
        <v>27893</v>
      </c>
      <c r="N9136" s="2" t="s">
        <v>30</v>
      </c>
      <c r="O9136" s="2" t="s">
        <v>1563</v>
      </c>
      <c r="P9136" s="2" t="s">
        <v>46</v>
      </c>
      <c r="Q9136" s="2" t="s">
        <v>59</v>
      </c>
      <c r="R9136" s="2" t="s">
        <v>1564</v>
      </c>
      <c r="S9136" s="1">
        <v>129.55199999999999</v>
      </c>
      <c r="T9136" s="1">
        <v>3</v>
      </c>
      <c r="U9136" s="1">
        <v>0.2</v>
      </c>
      <c r="V9136" s="5">
        <v>-22.671600000000002</v>
      </c>
    </row>
    <row r="9137" spans="1:22" ht="15" thickBot="1" x14ac:dyDescent="0.35">
      <c r="A9137" s="4">
        <v>9136</v>
      </c>
      <c r="B9137" s="2" t="s">
        <v>10446</v>
      </c>
      <c r="C9137" s="1">
        <v>2013</v>
      </c>
      <c r="D9137" s="3">
        <v>41377</v>
      </c>
      <c r="E9137" s="3">
        <v>41382</v>
      </c>
      <c r="F9137" s="2" t="s">
        <v>50</v>
      </c>
      <c r="G9137" s="2" t="s">
        <v>4524</v>
      </c>
      <c r="H9137" s="2" t="s">
        <v>4525</v>
      </c>
      <c r="I9137" s="2" t="s">
        <v>41</v>
      </c>
      <c r="J9137" s="2" t="s">
        <v>27</v>
      </c>
      <c r="K9137" s="2" t="s">
        <v>9001</v>
      </c>
      <c r="L9137" s="2" t="s">
        <v>88</v>
      </c>
      <c r="M9137" s="1">
        <v>27893</v>
      </c>
      <c r="N9137" s="2" t="s">
        <v>30</v>
      </c>
      <c r="O9137" s="2" t="s">
        <v>1542</v>
      </c>
      <c r="P9137" s="2" t="s">
        <v>46</v>
      </c>
      <c r="Q9137" s="2" t="s">
        <v>59</v>
      </c>
      <c r="R9137" s="2" t="s">
        <v>1543</v>
      </c>
      <c r="S9137" s="1">
        <v>51.984000000000002</v>
      </c>
      <c r="T9137" s="1">
        <v>1</v>
      </c>
      <c r="U9137" s="1">
        <v>0.2</v>
      </c>
      <c r="V9137" s="5">
        <v>-5.1984000000000004</v>
      </c>
    </row>
    <row r="9138" spans="1:22" ht="15" thickBot="1" x14ac:dyDescent="0.35">
      <c r="A9138" s="4">
        <v>9137</v>
      </c>
      <c r="B9138" s="2" t="s">
        <v>10446</v>
      </c>
      <c r="C9138" s="1">
        <v>2013</v>
      </c>
      <c r="D9138" s="3">
        <v>41377</v>
      </c>
      <c r="E9138" s="3">
        <v>41382</v>
      </c>
      <c r="F9138" s="2" t="s">
        <v>50</v>
      </c>
      <c r="G9138" s="2" t="s">
        <v>4524</v>
      </c>
      <c r="H9138" s="2" t="s">
        <v>4525</v>
      </c>
      <c r="I9138" s="2" t="s">
        <v>41</v>
      </c>
      <c r="J9138" s="2" t="s">
        <v>27</v>
      </c>
      <c r="K9138" s="2" t="s">
        <v>9001</v>
      </c>
      <c r="L9138" s="2" t="s">
        <v>88</v>
      </c>
      <c r="M9138" s="1">
        <v>27893</v>
      </c>
      <c r="N9138" s="2" t="s">
        <v>30</v>
      </c>
      <c r="O9138" s="2" t="s">
        <v>7558</v>
      </c>
      <c r="P9138" s="2" t="s">
        <v>46</v>
      </c>
      <c r="Q9138" s="2" t="s">
        <v>90</v>
      </c>
      <c r="R9138" s="2" t="s">
        <v>7559</v>
      </c>
      <c r="S9138" s="1">
        <v>10.272</v>
      </c>
      <c r="T9138" s="1">
        <v>3</v>
      </c>
      <c r="U9138" s="1">
        <v>0.2</v>
      </c>
      <c r="V9138" s="5">
        <v>3.4668000000000001</v>
      </c>
    </row>
    <row r="9139" spans="1:22" ht="15" thickBot="1" x14ac:dyDescent="0.35">
      <c r="A9139" s="4">
        <v>9138</v>
      </c>
      <c r="B9139" s="2" t="s">
        <v>10447</v>
      </c>
      <c r="C9139" s="1">
        <v>2011</v>
      </c>
      <c r="D9139" s="3">
        <v>40577</v>
      </c>
      <c r="E9139" s="3">
        <v>40584</v>
      </c>
      <c r="F9139" s="2" t="s">
        <v>50</v>
      </c>
      <c r="G9139" s="2" t="s">
        <v>4353</v>
      </c>
      <c r="H9139" s="2" t="s">
        <v>4354</v>
      </c>
      <c r="I9139" s="2" t="s">
        <v>26</v>
      </c>
      <c r="J9139" s="2" t="s">
        <v>27</v>
      </c>
      <c r="K9139" s="2" t="s">
        <v>1151</v>
      </c>
      <c r="L9139" s="2" t="s">
        <v>54</v>
      </c>
      <c r="M9139" s="1">
        <v>33710</v>
      </c>
      <c r="N9139" s="2" t="s">
        <v>30</v>
      </c>
      <c r="O9139" s="2" t="s">
        <v>3910</v>
      </c>
      <c r="P9139" s="2" t="s">
        <v>46</v>
      </c>
      <c r="Q9139" s="2" t="s">
        <v>75</v>
      </c>
      <c r="R9139" s="2" t="s">
        <v>3911</v>
      </c>
      <c r="S9139" s="1">
        <v>18.335999999999999</v>
      </c>
      <c r="T9139" s="1">
        <v>2</v>
      </c>
      <c r="U9139" s="1">
        <v>0.7</v>
      </c>
      <c r="V9139" s="5">
        <v>-12.224</v>
      </c>
    </row>
    <row r="9140" spans="1:22" ht="15" thickBot="1" x14ac:dyDescent="0.35">
      <c r="A9140" s="4">
        <v>9139</v>
      </c>
      <c r="B9140" s="2" t="s">
        <v>10447</v>
      </c>
      <c r="C9140" s="1">
        <v>2011</v>
      </c>
      <c r="D9140" s="3">
        <v>40577</v>
      </c>
      <c r="E9140" s="3">
        <v>40584</v>
      </c>
      <c r="F9140" s="2" t="s">
        <v>50</v>
      </c>
      <c r="G9140" s="2" t="s">
        <v>4353</v>
      </c>
      <c r="H9140" s="2" t="s">
        <v>4354</v>
      </c>
      <c r="I9140" s="2" t="s">
        <v>26</v>
      </c>
      <c r="J9140" s="2" t="s">
        <v>27</v>
      </c>
      <c r="K9140" s="2" t="s">
        <v>1151</v>
      </c>
      <c r="L9140" s="2" t="s">
        <v>54</v>
      </c>
      <c r="M9140" s="1">
        <v>33710</v>
      </c>
      <c r="N9140" s="2" t="s">
        <v>30</v>
      </c>
      <c r="O9140" s="2" t="s">
        <v>5832</v>
      </c>
      <c r="P9140" s="2" t="s">
        <v>71</v>
      </c>
      <c r="Q9140" s="2" t="s">
        <v>72</v>
      </c>
      <c r="R9140" s="2" t="s">
        <v>5833</v>
      </c>
      <c r="S9140" s="1">
        <v>180.96</v>
      </c>
      <c r="T9140" s="1">
        <v>5</v>
      </c>
      <c r="U9140" s="1">
        <v>0.2</v>
      </c>
      <c r="V9140" s="5">
        <v>13.571999999999999</v>
      </c>
    </row>
    <row r="9141" spans="1:22" ht="15" thickBot="1" x14ac:dyDescent="0.35">
      <c r="A9141" s="4">
        <v>9140</v>
      </c>
      <c r="B9141" s="2" t="s">
        <v>10448</v>
      </c>
      <c r="C9141" s="1">
        <v>2011</v>
      </c>
      <c r="D9141" s="3">
        <v>40788</v>
      </c>
      <c r="E9141" s="3">
        <v>40794</v>
      </c>
      <c r="F9141" s="2" t="s">
        <v>50</v>
      </c>
      <c r="G9141" s="2" t="s">
        <v>2460</v>
      </c>
      <c r="H9141" s="2" t="s">
        <v>2461</v>
      </c>
      <c r="I9141" s="2" t="s">
        <v>26</v>
      </c>
      <c r="J9141" s="2" t="s">
        <v>27</v>
      </c>
      <c r="K9141" s="2" t="s">
        <v>8455</v>
      </c>
      <c r="L9141" s="2" t="s">
        <v>211</v>
      </c>
      <c r="M9141" s="1">
        <v>60089</v>
      </c>
      <c r="N9141" s="2" t="s">
        <v>105</v>
      </c>
      <c r="O9141" s="2" t="s">
        <v>478</v>
      </c>
      <c r="P9141" s="2" t="s">
        <v>71</v>
      </c>
      <c r="Q9141" s="2" t="s">
        <v>161</v>
      </c>
      <c r="R9141" s="2" t="s">
        <v>479</v>
      </c>
      <c r="S9141" s="1">
        <v>475.94400000000002</v>
      </c>
      <c r="T9141" s="1">
        <v>7</v>
      </c>
      <c r="U9141" s="1">
        <v>0.2</v>
      </c>
      <c r="V9141" s="5">
        <v>95.188800000000001</v>
      </c>
    </row>
    <row r="9142" spans="1:22" ht="15" thickBot="1" x14ac:dyDescent="0.35">
      <c r="A9142" s="4">
        <v>9141</v>
      </c>
      <c r="B9142" s="2" t="s">
        <v>10449</v>
      </c>
      <c r="C9142" s="1">
        <v>2014</v>
      </c>
      <c r="D9142" s="3">
        <v>41913</v>
      </c>
      <c r="E9142" s="3">
        <v>41915</v>
      </c>
      <c r="F9142" s="2" t="s">
        <v>23</v>
      </c>
      <c r="G9142" s="2" t="s">
        <v>3396</v>
      </c>
      <c r="H9142" s="2" t="s">
        <v>3397</v>
      </c>
      <c r="I9142" s="2" t="s">
        <v>102</v>
      </c>
      <c r="J9142" s="2" t="s">
        <v>27</v>
      </c>
      <c r="K9142" s="2" t="s">
        <v>42</v>
      </c>
      <c r="L9142" s="2" t="s">
        <v>43</v>
      </c>
      <c r="M9142" s="1">
        <v>90049</v>
      </c>
      <c r="N9142" s="2" t="s">
        <v>44</v>
      </c>
      <c r="O9142" s="2" t="s">
        <v>2564</v>
      </c>
      <c r="P9142" s="2" t="s">
        <v>71</v>
      </c>
      <c r="Q9142" s="2" t="s">
        <v>161</v>
      </c>
      <c r="R9142" s="2" t="s">
        <v>2565</v>
      </c>
      <c r="S9142" s="1">
        <v>159.97999999999999</v>
      </c>
      <c r="T9142" s="1">
        <v>2</v>
      </c>
      <c r="U9142" s="1">
        <v>0</v>
      </c>
      <c r="V9142" s="5">
        <v>47.994</v>
      </c>
    </row>
    <row r="9143" spans="1:22" ht="15" thickBot="1" x14ac:dyDescent="0.35">
      <c r="A9143" s="4">
        <v>9142</v>
      </c>
      <c r="B9143" s="2" t="s">
        <v>10450</v>
      </c>
      <c r="C9143" s="1">
        <v>2013</v>
      </c>
      <c r="D9143" s="3">
        <v>41523</v>
      </c>
      <c r="E9143" s="3">
        <v>41525</v>
      </c>
      <c r="F9143" s="2" t="s">
        <v>188</v>
      </c>
      <c r="G9143" s="2" t="s">
        <v>9582</v>
      </c>
      <c r="H9143" s="2" t="s">
        <v>9583</v>
      </c>
      <c r="I9143" s="2" t="s">
        <v>41</v>
      </c>
      <c r="J9143" s="2" t="s">
        <v>27</v>
      </c>
      <c r="K9143" s="2" t="s">
        <v>266</v>
      </c>
      <c r="L9143" s="2" t="s">
        <v>267</v>
      </c>
      <c r="M9143" s="1">
        <v>10011</v>
      </c>
      <c r="N9143" s="2" t="s">
        <v>148</v>
      </c>
      <c r="O9143" s="2" t="s">
        <v>248</v>
      </c>
      <c r="P9143" s="2" t="s">
        <v>71</v>
      </c>
      <c r="Q9143" s="2" t="s">
        <v>72</v>
      </c>
      <c r="R9143" s="2" t="s">
        <v>249</v>
      </c>
      <c r="S9143" s="1">
        <v>43.6</v>
      </c>
      <c r="T9143" s="1">
        <v>4</v>
      </c>
      <c r="U9143" s="1">
        <v>0</v>
      </c>
      <c r="V9143" s="5">
        <v>12.208</v>
      </c>
    </row>
    <row r="9144" spans="1:22" ht="15" thickBot="1" x14ac:dyDescent="0.35">
      <c r="A9144" s="4">
        <v>9143</v>
      </c>
      <c r="B9144" s="2" t="s">
        <v>10451</v>
      </c>
      <c r="C9144" s="1">
        <v>2014</v>
      </c>
      <c r="D9144" s="3">
        <v>41780</v>
      </c>
      <c r="E9144" s="3">
        <v>41786</v>
      </c>
      <c r="F9144" s="2" t="s">
        <v>50</v>
      </c>
      <c r="G9144" s="2" t="s">
        <v>4199</v>
      </c>
      <c r="H9144" s="2" t="s">
        <v>4200</v>
      </c>
      <c r="I9144" s="2" t="s">
        <v>26</v>
      </c>
      <c r="J9144" s="2" t="s">
        <v>27</v>
      </c>
      <c r="K9144" s="2" t="s">
        <v>1391</v>
      </c>
      <c r="L9144" s="2" t="s">
        <v>1392</v>
      </c>
      <c r="M9144" s="1">
        <v>89115</v>
      </c>
      <c r="N9144" s="2" t="s">
        <v>44</v>
      </c>
      <c r="O9144" s="2" t="s">
        <v>6376</v>
      </c>
      <c r="P9144" s="2" t="s">
        <v>46</v>
      </c>
      <c r="Q9144" s="2" t="s">
        <v>75</v>
      </c>
      <c r="R9144" s="2" t="s">
        <v>6377</v>
      </c>
      <c r="S9144" s="1">
        <v>8.2880000000000003</v>
      </c>
      <c r="T9144" s="1">
        <v>2</v>
      </c>
      <c r="U9144" s="1">
        <v>0.2</v>
      </c>
      <c r="V9144" s="5">
        <v>3.0044</v>
      </c>
    </row>
    <row r="9145" spans="1:22" ht="15" thickBot="1" x14ac:dyDescent="0.35">
      <c r="A9145" s="4">
        <v>9144</v>
      </c>
      <c r="B9145" s="2" t="s">
        <v>10451</v>
      </c>
      <c r="C9145" s="1">
        <v>2014</v>
      </c>
      <c r="D9145" s="3">
        <v>41780</v>
      </c>
      <c r="E9145" s="3">
        <v>41786</v>
      </c>
      <c r="F9145" s="2" t="s">
        <v>50</v>
      </c>
      <c r="G9145" s="2" t="s">
        <v>4199</v>
      </c>
      <c r="H9145" s="2" t="s">
        <v>4200</v>
      </c>
      <c r="I9145" s="2" t="s">
        <v>26</v>
      </c>
      <c r="J9145" s="2" t="s">
        <v>27</v>
      </c>
      <c r="K9145" s="2" t="s">
        <v>1391</v>
      </c>
      <c r="L9145" s="2" t="s">
        <v>1392</v>
      </c>
      <c r="M9145" s="1">
        <v>89115</v>
      </c>
      <c r="N9145" s="2" t="s">
        <v>44</v>
      </c>
      <c r="O9145" s="2" t="s">
        <v>9194</v>
      </c>
      <c r="P9145" s="2" t="s">
        <v>71</v>
      </c>
      <c r="Q9145" s="2" t="s">
        <v>72</v>
      </c>
      <c r="R9145" s="2" t="s">
        <v>9195</v>
      </c>
      <c r="S9145" s="1">
        <v>1123.1279999999999</v>
      </c>
      <c r="T9145" s="1">
        <v>9</v>
      </c>
      <c r="U9145" s="1">
        <v>0.2</v>
      </c>
      <c r="V9145" s="5">
        <v>70.195499999999996</v>
      </c>
    </row>
    <row r="9146" spans="1:22" ht="15" thickBot="1" x14ac:dyDescent="0.35">
      <c r="A9146" s="4">
        <v>9145</v>
      </c>
      <c r="B9146" s="2" t="s">
        <v>10451</v>
      </c>
      <c r="C9146" s="1">
        <v>2014</v>
      </c>
      <c r="D9146" s="3">
        <v>41780</v>
      </c>
      <c r="E9146" s="3">
        <v>41786</v>
      </c>
      <c r="F9146" s="2" t="s">
        <v>50</v>
      </c>
      <c r="G9146" s="2" t="s">
        <v>4199</v>
      </c>
      <c r="H9146" s="2" t="s">
        <v>4200</v>
      </c>
      <c r="I9146" s="2" t="s">
        <v>26</v>
      </c>
      <c r="J9146" s="2" t="s">
        <v>27</v>
      </c>
      <c r="K9146" s="2" t="s">
        <v>1391</v>
      </c>
      <c r="L9146" s="2" t="s">
        <v>1392</v>
      </c>
      <c r="M9146" s="1">
        <v>89115</v>
      </c>
      <c r="N9146" s="2" t="s">
        <v>44</v>
      </c>
      <c r="O9146" s="2" t="s">
        <v>437</v>
      </c>
      <c r="P9146" s="2" t="s">
        <v>46</v>
      </c>
      <c r="Q9146" s="2" t="s">
        <v>78</v>
      </c>
      <c r="R9146" s="2" t="s">
        <v>438</v>
      </c>
      <c r="S9146" s="1">
        <v>64.900000000000006</v>
      </c>
      <c r="T9146" s="1">
        <v>5</v>
      </c>
      <c r="U9146" s="1">
        <v>0</v>
      </c>
      <c r="V9146" s="5">
        <v>18.821000000000002</v>
      </c>
    </row>
    <row r="9147" spans="1:22" ht="15" thickBot="1" x14ac:dyDescent="0.35">
      <c r="A9147" s="4">
        <v>9146</v>
      </c>
      <c r="B9147" s="2" t="s">
        <v>10452</v>
      </c>
      <c r="C9147" s="1">
        <v>2012</v>
      </c>
      <c r="D9147" s="3">
        <v>41172</v>
      </c>
      <c r="E9147" s="3">
        <v>41176</v>
      </c>
      <c r="F9147" s="2" t="s">
        <v>50</v>
      </c>
      <c r="G9147" s="2" t="s">
        <v>1997</v>
      </c>
      <c r="H9147" s="2" t="s">
        <v>1998</v>
      </c>
      <c r="I9147" s="2" t="s">
        <v>26</v>
      </c>
      <c r="J9147" s="2" t="s">
        <v>27</v>
      </c>
      <c r="K9147" s="2" t="s">
        <v>210</v>
      </c>
      <c r="L9147" s="2" t="s">
        <v>211</v>
      </c>
      <c r="M9147" s="1">
        <v>60540</v>
      </c>
      <c r="N9147" s="2" t="s">
        <v>105</v>
      </c>
      <c r="O9147" s="2" t="s">
        <v>2357</v>
      </c>
      <c r="P9147" s="2" t="s">
        <v>46</v>
      </c>
      <c r="Q9147" s="2" t="s">
        <v>75</v>
      </c>
      <c r="R9147" s="2" t="s">
        <v>2358</v>
      </c>
      <c r="S9147" s="1">
        <v>2.8079999999999998</v>
      </c>
      <c r="T9147" s="1">
        <v>3</v>
      </c>
      <c r="U9147" s="1">
        <v>0.8</v>
      </c>
      <c r="V9147" s="5">
        <v>-4.4927999999999999</v>
      </c>
    </row>
    <row r="9148" spans="1:22" ht="15" thickBot="1" x14ac:dyDescent="0.35">
      <c r="A9148" s="4">
        <v>9147</v>
      </c>
      <c r="B9148" s="2" t="s">
        <v>10453</v>
      </c>
      <c r="C9148" s="1">
        <v>2013</v>
      </c>
      <c r="D9148" s="3">
        <v>41297</v>
      </c>
      <c r="E9148" s="3">
        <v>41301</v>
      </c>
      <c r="F9148" s="2" t="s">
        <v>50</v>
      </c>
      <c r="G9148" s="2" t="s">
        <v>995</v>
      </c>
      <c r="H9148" s="2" t="s">
        <v>996</v>
      </c>
      <c r="I9148" s="2" t="s">
        <v>41</v>
      </c>
      <c r="J9148" s="2" t="s">
        <v>27</v>
      </c>
      <c r="K9148" s="2" t="s">
        <v>2221</v>
      </c>
      <c r="L9148" s="2" t="s">
        <v>5203</v>
      </c>
      <c r="M9148" s="2">
        <v>5408</v>
      </c>
      <c r="N9148" s="2" t="s">
        <v>148</v>
      </c>
      <c r="O9148" s="2" t="s">
        <v>4542</v>
      </c>
      <c r="P9148" s="2" t="s">
        <v>71</v>
      </c>
      <c r="Q9148" s="2" t="s">
        <v>161</v>
      </c>
      <c r="R9148" s="2" t="s">
        <v>4543</v>
      </c>
      <c r="S9148" s="1">
        <v>99.98</v>
      </c>
      <c r="T9148" s="1">
        <v>2</v>
      </c>
      <c r="U9148" s="1">
        <v>0</v>
      </c>
      <c r="V9148" s="5">
        <v>42.991399999999999</v>
      </c>
    </row>
    <row r="9149" spans="1:22" ht="15" thickBot="1" x14ac:dyDescent="0.35">
      <c r="A9149" s="4">
        <v>9148</v>
      </c>
      <c r="B9149" s="2" t="s">
        <v>10453</v>
      </c>
      <c r="C9149" s="1">
        <v>2013</v>
      </c>
      <c r="D9149" s="3">
        <v>41297</v>
      </c>
      <c r="E9149" s="3">
        <v>41301</v>
      </c>
      <c r="F9149" s="2" t="s">
        <v>50</v>
      </c>
      <c r="G9149" s="2" t="s">
        <v>995</v>
      </c>
      <c r="H9149" s="2" t="s">
        <v>996</v>
      </c>
      <c r="I9149" s="2" t="s">
        <v>41</v>
      </c>
      <c r="J9149" s="2" t="s">
        <v>27</v>
      </c>
      <c r="K9149" s="2" t="s">
        <v>2221</v>
      </c>
      <c r="L9149" s="2" t="s">
        <v>5203</v>
      </c>
      <c r="M9149" s="2">
        <v>5408</v>
      </c>
      <c r="N9149" s="2" t="s">
        <v>148</v>
      </c>
      <c r="O9149" s="2" t="s">
        <v>10454</v>
      </c>
      <c r="P9149" s="2" t="s">
        <v>46</v>
      </c>
      <c r="Q9149" s="2" t="s">
        <v>68</v>
      </c>
      <c r="R9149" s="2" t="s">
        <v>10455</v>
      </c>
      <c r="S9149" s="1">
        <v>8.0399999999999991</v>
      </c>
      <c r="T9149" s="1">
        <v>6</v>
      </c>
      <c r="U9149" s="1">
        <v>0</v>
      </c>
      <c r="V9149" s="5">
        <v>2.7336</v>
      </c>
    </row>
    <row r="9150" spans="1:22" ht="15" thickBot="1" x14ac:dyDescent="0.35">
      <c r="A9150" s="4">
        <v>9149</v>
      </c>
      <c r="B9150" s="2" t="s">
        <v>10453</v>
      </c>
      <c r="C9150" s="1">
        <v>2013</v>
      </c>
      <c r="D9150" s="3">
        <v>41297</v>
      </c>
      <c r="E9150" s="3">
        <v>41301</v>
      </c>
      <c r="F9150" s="2" t="s">
        <v>50</v>
      </c>
      <c r="G9150" s="2" t="s">
        <v>995</v>
      </c>
      <c r="H9150" s="2" t="s">
        <v>996</v>
      </c>
      <c r="I9150" s="2" t="s">
        <v>41</v>
      </c>
      <c r="J9150" s="2" t="s">
        <v>27</v>
      </c>
      <c r="K9150" s="2" t="s">
        <v>2221</v>
      </c>
      <c r="L9150" s="2" t="s">
        <v>5203</v>
      </c>
      <c r="M9150" s="2">
        <v>5408</v>
      </c>
      <c r="N9150" s="2" t="s">
        <v>148</v>
      </c>
      <c r="O9150" s="2" t="s">
        <v>3031</v>
      </c>
      <c r="P9150" s="2" t="s">
        <v>46</v>
      </c>
      <c r="Q9150" s="2" t="s">
        <v>59</v>
      </c>
      <c r="R9150" s="2" t="s">
        <v>3032</v>
      </c>
      <c r="S9150" s="1">
        <v>1564.29</v>
      </c>
      <c r="T9150" s="1">
        <v>13</v>
      </c>
      <c r="U9150" s="1">
        <v>0</v>
      </c>
      <c r="V9150" s="5">
        <v>406.71539999999999</v>
      </c>
    </row>
    <row r="9151" spans="1:22" ht="15" thickBot="1" x14ac:dyDescent="0.35">
      <c r="A9151" s="4">
        <v>9150</v>
      </c>
      <c r="B9151" s="2" t="s">
        <v>10456</v>
      </c>
      <c r="C9151" s="1">
        <v>2011</v>
      </c>
      <c r="D9151" s="3">
        <v>40695</v>
      </c>
      <c r="E9151" s="3">
        <v>40700</v>
      </c>
      <c r="F9151" s="2" t="s">
        <v>50</v>
      </c>
      <c r="G9151" s="2" t="s">
        <v>3601</v>
      </c>
      <c r="H9151" s="2" t="s">
        <v>3602</v>
      </c>
      <c r="I9151" s="2" t="s">
        <v>41</v>
      </c>
      <c r="J9151" s="2" t="s">
        <v>27</v>
      </c>
      <c r="K9151" s="2" t="s">
        <v>880</v>
      </c>
      <c r="L9151" s="2" t="s">
        <v>238</v>
      </c>
      <c r="M9151" s="1">
        <v>48234</v>
      </c>
      <c r="N9151" s="2" t="s">
        <v>105</v>
      </c>
      <c r="O9151" s="2" t="s">
        <v>3931</v>
      </c>
      <c r="P9151" s="2" t="s">
        <v>46</v>
      </c>
      <c r="Q9151" s="2" t="s">
        <v>75</v>
      </c>
      <c r="R9151" s="2" t="s">
        <v>3932</v>
      </c>
      <c r="S9151" s="1">
        <v>138.56</v>
      </c>
      <c r="T9151" s="1">
        <v>4</v>
      </c>
      <c r="U9151" s="1">
        <v>0</v>
      </c>
      <c r="V9151" s="5">
        <v>66.508799999999994</v>
      </c>
    </row>
    <row r="9152" spans="1:22" ht="15" thickBot="1" x14ac:dyDescent="0.35">
      <c r="A9152" s="4">
        <v>9151</v>
      </c>
      <c r="B9152" s="2" t="s">
        <v>10456</v>
      </c>
      <c r="C9152" s="1">
        <v>2011</v>
      </c>
      <c r="D9152" s="3">
        <v>40695</v>
      </c>
      <c r="E9152" s="3">
        <v>40700</v>
      </c>
      <c r="F9152" s="2" t="s">
        <v>50</v>
      </c>
      <c r="G9152" s="2" t="s">
        <v>3601</v>
      </c>
      <c r="H9152" s="2" t="s">
        <v>3602</v>
      </c>
      <c r="I9152" s="2" t="s">
        <v>41</v>
      </c>
      <c r="J9152" s="2" t="s">
        <v>27</v>
      </c>
      <c r="K9152" s="2" t="s">
        <v>880</v>
      </c>
      <c r="L9152" s="2" t="s">
        <v>238</v>
      </c>
      <c r="M9152" s="1">
        <v>48234</v>
      </c>
      <c r="N9152" s="2" t="s">
        <v>105</v>
      </c>
      <c r="O9152" s="2" t="s">
        <v>3650</v>
      </c>
      <c r="P9152" s="2" t="s">
        <v>46</v>
      </c>
      <c r="Q9152" s="2" t="s">
        <v>78</v>
      </c>
      <c r="R9152" s="2" t="s">
        <v>3651</v>
      </c>
      <c r="S9152" s="1">
        <v>65.52</v>
      </c>
      <c r="T9152" s="1">
        <v>5</v>
      </c>
      <c r="U9152" s="1">
        <v>0.1</v>
      </c>
      <c r="V9152" s="5">
        <v>12.375999999999999</v>
      </c>
    </row>
    <row r="9153" spans="1:22" ht="15" thickBot="1" x14ac:dyDescent="0.35">
      <c r="A9153" s="4">
        <v>9152</v>
      </c>
      <c r="B9153" s="2" t="s">
        <v>10457</v>
      </c>
      <c r="C9153" s="1">
        <v>2012</v>
      </c>
      <c r="D9153" s="3">
        <v>41176</v>
      </c>
      <c r="E9153" s="3">
        <v>41181</v>
      </c>
      <c r="F9153" s="2" t="s">
        <v>23</v>
      </c>
      <c r="G9153" s="2" t="s">
        <v>290</v>
      </c>
      <c r="H9153" s="2" t="s">
        <v>291</v>
      </c>
      <c r="I9153" s="2" t="s">
        <v>26</v>
      </c>
      <c r="J9153" s="2" t="s">
        <v>27</v>
      </c>
      <c r="K9153" s="2" t="s">
        <v>7763</v>
      </c>
      <c r="L9153" s="2" t="s">
        <v>310</v>
      </c>
      <c r="M9153" s="1">
        <v>85323</v>
      </c>
      <c r="N9153" s="2" t="s">
        <v>44</v>
      </c>
      <c r="O9153" s="2" t="s">
        <v>6945</v>
      </c>
      <c r="P9153" s="2" t="s">
        <v>46</v>
      </c>
      <c r="Q9153" s="2" t="s">
        <v>68</v>
      </c>
      <c r="R9153" s="2" t="s">
        <v>6946</v>
      </c>
      <c r="S9153" s="1">
        <v>14.576000000000001</v>
      </c>
      <c r="T9153" s="1">
        <v>2</v>
      </c>
      <c r="U9153" s="1">
        <v>0.2</v>
      </c>
      <c r="V9153" s="5">
        <v>2.3685999999999998</v>
      </c>
    </row>
    <row r="9154" spans="1:22" ht="15" thickBot="1" x14ac:dyDescent="0.35">
      <c r="A9154" s="4">
        <v>9153</v>
      </c>
      <c r="B9154" s="2" t="s">
        <v>10457</v>
      </c>
      <c r="C9154" s="1">
        <v>2012</v>
      </c>
      <c r="D9154" s="3">
        <v>41176</v>
      </c>
      <c r="E9154" s="3">
        <v>41181</v>
      </c>
      <c r="F9154" s="2" t="s">
        <v>23</v>
      </c>
      <c r="G9154" s="2" t="s">
        <v>290</v>
      </c>
      <c r="H9154" s="2" t="s">
        <v>291</v>
      </c>
      <c r="I9154" s="2" t="s">
        <v>26</v>
      </c>
      <c r="J9154" s="2" t="s">
        <v>27</v>
      </c>
      <c r="K9154" s="2" t="s">
        <v>7763</v>
      </c>
      <c r="L9154" s="2" t="s">
        <v>310</v>
      </c>
      <c r="M9154" s="1">
        <v>85323</v>
      </c>
      <c r="N9154" s="2" t="s">
        <v>44</v>
      </c>
      <c r="O9154" s="2" t="s">
        <v>741</v>
      </c>
      <c r="P9154" s="2" t="s">
        <v>71</v>
      </c>
      <c r="Q9154" s="2" t="s">
        <v>161</v>
      </c>
      <c r="R9154" s="2" t="s">
        <v>742</v>
      </c>
      <c r="S9154" s="1">
        <v>23.2</v>
      </c>
      <c r="T9154" s="1">
        <v>2</v>
      </c>
      <c r="U9154" s="1">
        <v>0.2</v>
      </c>
      <c r="V9154" s="5">
        <v>1.45</v>
      </c>
    </row>
    <row r="9155" spans="1:22" ht="15" thickBot="1" x14ac:dyDescent="0.35">
      <c r="A9155" s="4">
        <v>9154</v>
      </c>
      <c r="B9155" s="2" t="s">
        <v>10457</v>
      </c>
      <c r="C9155" s="1">
        <v>2012</v>
      </c>
      <c r="D9155" s="3">
        <v>41176</v>
      </c>
      <c r="E9155" s="3">
        <v>41181</v>
      </c>
      <c r="F9155" s="2" t="s">
        <v>23</v>
      </c>
      <c r="G9155" s="2" t="s">
        <v>290</v>
      </c>
      <c r="H9155" s="2" t="s">
        <v>291</v>
      </c>
      <c r="I9155" s="2" t="s">
        <v>26</v>
      </c>
      <c r="J9155" s="2" t="s">
        <v>27</v>
      </c>
      <c r="K9155" s="2" t="s">
        <v>7763</v>
      </c>
      <c r="L9155" s="2" t="s">
        <v>310</v>
      </c>
      <c r="M9155" s="1">
        <v>85323</v>
      </c>
      <c r="N9155" s="2" t="s">
        <v>44</v>
      </c>
      <c r="O9155" s="2" t="s">
        <v>1758</v>
      </c>
      <c r="P9155" s="2" t="s">
        <v>46</v>
      </c>
      <c r="Q9155" s="2" t="s">
        <v>68</v>
      </c>
      <c r="R9155" s="2" t="s">
        <v>1759</v>
      </c>
      <c r="S9155" s="1">
        <v>16.463999999999999</v>
      </c>
      <c r="T9155" s="1">
        <v>7</v>
      </c>
      <c r="U9155" s="1">
        <v>0.2</v>
      </c>
      <c r="V9155" s="5">
        <v>1.8522000000000001</v>
      </c>
    </row>
    <row r="9156" spans="1:22" ht="15" thickBot="1" x14ac:dyDescent="0.35">
      <c r="A9156" s="4">
        <v>9155</v>
      </c>
      <c r="B9156" s="2" t="s">
        <v>10458</v>
      </c>
      <c r="C9156" s="1">
        <v>2013</v>
      </c>
      <c r="D9156" s="3">
        <v>41488</v>
      </c>
      <c r="E9156" s="3">
        <v>41490</v>
      </c>
      <c r="F9156" s="2" t="s">
        <v>23</v>
      </c>
      <c r="G9156" s="2" t="s">
        <v>7142</v>
      </c>
      <c r="H9156" s="2" t="s">
        <v>7143</v>
      </c>
      <c r="I9156" s="2" t="s">
        <v>26</v>
      </c>
      <c r="J9156" s="2" t="s">
        <v>27</v>
      </c>
      <c r="K9156" s="2" t="s">
        <v>146</v>
      </c>
      <c r="L9156" s="2" t="s">
        <v>147</v>
      </c>
      <c r="M9156" s="1">
        <v>19140</v>
      </c>
      <c r="N9156" s="2" t="s">
        <v>148</v>
      </c>
      <c r="O9156" s="2" t="s">
        <v>1714</v>
      </c>
      <c r="P9156" s="2" t="s">
        <v>32</v>
      </c>
      <c r="Q9156" s="2" t="s">
        <v>65</v>
      </c>
      <c r="R9156" s="2" t="s">
        <v>8142</v>
      </c>
      <c r="S9156" s="1">
        <v>19.312000000000001</v>
      </c>
      <c r="T9156" s="1">
        <v>2</v>
      </c>
      <c r="U9156" s="1">
        <v>0.2</v>
      </c>
      <c r="V9156" s="5">
        <v>3.1381999999999999</v>
      </c>
    </row>
    <row r="9157" spans="1:22" ht="15" thickBot="1" x14ac:dyDescent="0.35">
      <c r="A9157" s="4">
        <v>9156</v>
      </c>
      <c r="B9157" s="2" t="s">
        <v>10459</v>
      </c>
      <c r="C9157" s="1">
        <v>2011</v>
      </c>
      <c r="D9157" s="3">
        <v>40567</v>
      </c>
      <c r="E9157" s="3">
        <v>40572</v>
      </c>
      <c r="F9157" s="2" t="s">
        <v>50</v>
      </c>
      <c r="G9157" s="2" t="s">
        <v>9098</v>
      </c>
      <c r="H9157" s="2" t="s">
        <v>9099</v>
      </c>
      <c r="I9157" s="2" t="s">
        <v>26</v>
      </c>
      <c r="J9157" s="2" t="s">
        <v>27</v>
      </c>
      <c r="K9157" s="2" t="s">
        <v>1391</v>
      </c>
      <c r="L9157" s="2" t="s">
        <v>1392</v>
      </c>
      <c r="M9157" s="1">
        <v>89115</v>
      </c>
      <c r="N9157" s="2" t="s">
        <v>44</v>
      </c>
      <c r="O9157" s="2" t="s">
        <v>567</v>
      </c>
      <c r="P9157" s="2" t="s">
        <v>46</v>
      </c>
      <c r="Q9157" s="2" t="s">
        <v>90</v>
      </c>
      <c r="R9157" s="2" t="s">
        <v>568</v>
      </c>
      <c r="S9157" s="1">
        <v>40.08</v>
      </c>
      <c r="T9157" s="1">
        <v>6</v>
      </c>
      <c r="U9157" s="1">
        <v>0</v>
      </c>
      <c r="V9157" s="5">
        <v>19.238399999999999</v>
      </c>
    </row>
    <row r="9158" spans="1:22" ht="15" thickBot="1" x14ac:dyDescent="0.35">
      <c r="A9158" s="4">
        <v>9157</v>
      </c>
      <c r="B9158" s="2" t="s">
        <v>10460</v>
      </c>
      <c r="C9158" s="1">
        <v>2011</v>
      </c>
      <c r="D9158" s="3">
        <v>40759</v>
      </c>
      <c r="E9158" s="3">
        <v>40763</v>
      </c>
      <c r="F9158" s="2" t="s">
        <v>50</v>
      </c>
      <c r="G9158" s="2" t="s">
        <v>4236</v>
      </c>
      <c r="H9158" s="2" t="s">
        <v>4237</v>
      </c>
      <c r="I9158" s="2" t="s">
        <v>41</v>
      </c>
      <c r="J9158" s="2" t="s">
        <v>27</v>
      </c>
      <c r="K9158" s="2" t="s">
        <v>5233</v>
      </c>
      <c r="L9158" s="2" t="s">
        <v>5234</v>
      </c>
      <c r="M9158" s="1">
        <v>4401</v>
      </c>
      <c r="N9158" s="2" t="s">
        <v>148</v>
      </c>
      <c r="O9158" s="2" t="s">
        <v>1837</v>
      </c>
      <c r="P9158" s="2" t="s">
        <v>46</v>
      </c>
      <c r="Q9158" s="2" t="s">
        <v>78</v>
      </c>
      <c r="R9158" s="2" t="s">
        <v>1838</v>
      </c>
      <c r="S9158" s="1">
        <v>101.96</v>
      </c>
      <c r="T9158" s="1">
        <v>2</v>
      </c>
      <c r="U9158" s="1">
        <v>0</v>
      </c>
      <c r="V9158" s="5">
        <v>27.529199999999999</v>
      </c>
    </row>
    <row r="9159" spans="1:22" ht="15" thickBot="1" x14ac:dyDescent="0.35">
      <c r="A9159" s="4">
        <v>9158</v>
      </c>
      <c r="B9159" s="2" t="s">
        <v>10460</v>
      </c>
      <c r="C9159" s="1">
        <v>2011</v>
      </c>
      <c r="D9159" s="3">
        <v>40759</v>
      </c>
      <c r="E9159" s="3">
        <v>40763</v>
      </c>
      <c r="F9159" s="2" t="s">
        <v>50</v>
      </c>
      <c r="G9159" s="2" t="s">
        <v>4236</v>
      </c>
      <c r="H9159" s="2" t="s">
        <v>4237</v>
      </c>
      <c r="I9159" s="2" t="s">
        <v>41</v>
      </c>
      <c r="J9159" s="2" t="s">
        <v>27</v>
      </c>
      <c r="K9159" s="2" t="s">
        <v>5233</v>
      </c>
      <c r="L9159" s="2" t="s">
        <v>5234</v>
      </c>
      <c r="M9159" s="1">
        <v>4401</v>
      </c>
      <c r="N9159" s="2" t="s">
        <v>148</v>
      </c>
      <c r="O9159" s="2" t="s">
        <v>7569</v>
      </c>
      <c r="P9159" s="2" t="s">
        <v>46</v>
      </c>
      <c r="Q9159" s="2" t="s">
        <v>90</v>
      </c>
      <c r="R9159" s="2" t="s">
        <v>7570</v>
      </c>
      <c r="S9159" s="1">
        <v>259.74</v>
      </c>
      <c r="T9159" s="1">
        <v>13</v>
      </c>
      <c r="U9159" s="1">
        <v>0</v>
      </c>
      <c r="V9159" s="5">
        <v>124.6752</v>
      </c>
    </row>
    <row r="9160" spans="1:22" ht="15" thickBot="1" x14ac:dyDescent="0.35">
      <c r="A9160" s="4">
        <v>9159</v>
      </c>
      <c r="B9160" s="2" t="s">
        <v>10460</v>
      </c>
      <c r="C9160" s="1">
        <v>2011</v>
      </c>
      <c r="D9160" s="3">
        <v>40759</v>
      </c>
      <c r="E9160" s="3">
        <v>40763</v>
      </c>
      <c r="F9160" s="2" t="s">
        <v>50</v>
      </c>
      <c r="G9160" s="2" t="s">
        <v>4236</v>
      </c>
      <c r="H9160" s="2" t="s">
        <v>4237</v>
      </c>
      <c r="I9160" s="2" t="s">
        <v>41</v>
      </c>
      <c r="J9160" s="2" t="s">
        <v>27</v>
      </c>
      <c r="K9160" s="2" t="s">
        <v>5233</v>
      </c>
      <c r="L9160" s="2" t="s">
        <v>5234</v>
      </c>
      <c r="M9160" s="1">
        <v>4401</v>
      </c>
      <c r="N9160" s="2" t="s">
        <v>148</v>
      </c>
      <c r="O9160" s="2" t="s">
        <v>2815</v>
      </c>
      <c r="P9160" s="2" t="s">
        <v>71</v>
      </c>
      <c r="Q9160" s="2" t="s">
        <v>161</v>
      </c>
      <c r="R9160" s="2" t="s">
        <v>2816</v>
      </c>
      <c r="S9160" s="1">
        <v>255.42</v>
      </c>
      <c r="T9160" s="1">
        <v>9</v>
      </c>
      <c r="U9160" s="1">
        <v>0</v>
      </c>
      <c r="V9160" s="5">
        <v>104.7222</v>
      </c>
    </row>
    <row r="9161" spans="1:22" ht="15" thickBot="1" x14ac:dyDescent="0.35">
      <c r="A9161" s="4">
        <v>9160</v>
      </c>
      <c r="B9161" s="2" t="s">
        <v>10461</v>
      </c>
      <c r="C9161" s="1">
        <v>2013</v>
      </c>
      <c r="D9161" s="3">
        <v>41496</v>
      </c>
      <c r="E9161" s="3">
        <v>41501</v>
      </c>
      <c r="F9161" s="2" t="s">
        <v>50</v>
      </c>
      <c r="G9161" s="2" t="s">
        <v>6369</v>
      </c>
      <c r="H9161" s="2" t="s">
        <v>6370</v>
      </c>
      <c r="I9161" s="2" t="s">
        <v>102</v>
      </c>
      <c r="J9161" s="2" t="s">
        <v>27</v>
      </c>
      <c r="K9161" s="2" t="s">
        <v>8758</v>
      </c>
      <c r="L9161" s="2" t="s">
        <v>335</v>
      </c>
      <c r="M9161" s="1">
        <v>37075</v>
      </c>
      <c r="N9161" s="2" t="s">
        <v>30</v>
      </c>
      <c r="O9161" s="2" t="s">
        <v>1223</v>
      </c>
      <c r="P9161" s="2" t="s">
        <v>46</v>
      </c>
      <c r="Q9161" s="2" t="s">
        <v>75</v>
      </c>
      <c r="R9161" s="2" t="s">
        <v>1224</v>
      </c>
      <c r="S9161" s="1">
        <v>4.3380000000000001</v>
      </c>
      <c r="T9161" s="1">
        <v>3</v>
      </c>
      <c r="U9161" s="1">
        <v>0.7</v>
      </c>
      <c r="V9161" s="5">
        <v>-3.0366</v>
      </c>
    </row>
    <row r="9162" spans="1:22" ht="15" thickBot="1" x14ac:dyDescent="0.35">
      <c r="A9162" s="4">
        <v>9161</v>
      </c>
      <c r="B9162" s="2" t="s">
        <v>10461</v>
      </c>
      <c r="C9162" s="1">
        <v>2013</v>
      </c>
      <c r="D9162" s="3">
        <v>41496</v>
      </c>
      <c r="E9162" s="3">
        <v>41501</v>
      </c>
      <c r="F9162" s="2" t="s">
        <v>50</v>
      </c>
      <c r="G9162" s="2" t="s">
        <v>6369</v>
      </c>
      <c r="H9162" s="2" t="s">
        <v>6370</v>
      </c>
      <c r="I9162" s="2" t="s">
        <v>102</v>
      </c>
      <c r="J9162" s="2" t="s">
        <v>27</v>
      </c>
      <c r="K9162" s="2" t="s">
        <v>8758</v>
      </c>
      <c r="L9162" s="2" t="s">
        <v>335</v>
      </c>
      <c r="M9162" s="1">
        <v>37075</v>
      </c>
      <c r="N9162" s="2" t="s">
        <v>30</v>
      </c>
      <c r="O9162" s="2" t="s">
        <v>2898</v>
      </c>
      <c r="P9162" s="2" t="s">
        <v>46</v>
      </c>
      <c r="Q9162" s="2" t="s">
        <v>75</v>
      </c>
      <c r="R9162" s="2" t="s">
        <v>2899</v>
      </c>
      <c r="S9162" s="1">
        <v>11.88</v>
      </c>
      <c r="T9162" s="1">
        <v>5</v>
      </c>
      <c r="U9162" s="1">
        <v>0.7</v>
      </c>
      <c r="V9162" s="5">
        <v>-7.92</v>
      </c>
    </row>
    <row r="9163" spans="1:22" ht="15" thickBot="1" x14ac:dyDescent="0.35">
      <c r="A9163" s="4">
        <v>9162</v>
      </c>
      <c r="B9163" s="2" t="s">
        <v>10462</v>
      </c>
      <c r="C9163" s="1">
        <v>2013</v>
      </c>
      <c r="D9163" s="3">
        <v>41617</v>
      </c>
      <c r="E9163" s="3">
        <v>41621</v>
      </c>
      <c r="F9163" s="2" t="s">
        <v>50</v>
      </c>
      <c r="G9163" s="2" t="s">
        <v>1308</v>
      </c>
      <c r="H9163" s="2" t="s">
        <v>1309</v>
      </c>
      <c r="I9163" s="2" t="s">
        <v>26</v>
      </c>
      <c r="J9163" s="2" t="s">
        <v>27</v>
      </c>
      <c r="K9163" s="2" t="s">
        <v>6205</v>
      </c>
      <c r="L9163" s="2" t="s">
        <v>114</v>
      </c>
      <c r="M9163" s="1">
        <v>54703</v>
      </c>
      <c r="N9163" s="2" t="s">
        <v>105</v>
      </c>
      <c r="O9163" s="2" t="s">
        <v>5637</v>
      </c>
      <c r="P9163" s="2" t="s">
        <v>32</v>
      </c>
      <c r="Q9163" s="2" t="s">
        <v>33</v>
      </c>
      <c r="R9163" s="2" t="s">
        <v>5638</v>
      </c>
      <c r="S9163" s="1">
        <v>405.86</v>
      </c>
      <c r="T9163" s="1">
        <v>7</v>
      </c>
      <c r="U9163" s="1">
        <v>0</v>
      </c>
      <c r="V9163" s="5">
        <v>32.468800000000002</v>
      </c>
    </row>
    <row r="9164" spans="1:22" ht="15" thickBot="1" x14ac:dyDescent="0.35">
      <c r="A9164" s="4">
        <v>9163</v>
      </c>
      <c r="B9164" s="2" t="s">
        <v>10462</v>
      </c>
      <c r="C9164" s="1">
        <v>2013</v>
      </c>
      <c r="D9164" s="3">
        <v>41617</v>
      </c>
      <c r="E9164" s="3">
        <v>41621</v>
      </c>
      <c r="F9164" s="2" t="s">
        <v>50</v>
      </c>
      <c r="G9164" s="2" t="s">
        <v>1308</v>
      </c>
      <c r="H9164" s="2" t="s">
        <v>1309</v>
      </c>
      <c r="I9164" s="2" t="s">
        <v>26</v>
      </c>
      <c r="J9164" s="2" t="s">
        <v>27</v>
      </c>
      <c r="K9164" s="2" t="s">
        <v>6205</v>
      </c>
      <c r="L9164" s="2" t="s">
        <v>114</v>
      </c>
      <c r="M9164" s="1">
        <v>54703</v>
      </c>
      <c r="N9164" s="2" t="s">
        <v>105</v>
      </c>
      <c r="O9164" s="2" t="s">
        <v>2455</v>
      </c>
      <c r="P9164" s="2" t="s">
        <v>32</v>
      </c>
      <c r="Q9164" s="2" t="s">
        <v>36</v>
      </c>
      <c r="R9164" s="2" t="s">
        <v>2456</v>
      </c>
      <c r="S9164" s="1">
        <v>680.01</v>
      </c>
      <c r="T9164" s="1">
        <v>3</v>
      </c>
      <c r="U9164" s="1">
        <v>0</v>
      </c>
      <c r="V9164" s="5">
        <v>176.80260000000001</v>
      </c>
    </row>
    <row r="9165" spans="1:22" ht="15" thickBot="1" x14ac:dyDescent="0.35">
      <c r="A9165" s="4">
        <v>9164</v>
      </c>
      <c r="B9165" s="2" t="s">
        <v>10463</v>
      </c>
      <c r="C9165" s="1">
        <v>2012</v>
      </c>
      <c r="D9165" s="3">
        <v>41068</v>
      </c>
      <c r="E9165" s="3">
        <v>41072</v>
      </c>
      <c r="F9165" s="2" t="s">
        <v>50</v>
      </c>
      <c r="G9165" s="2" t="s">
        <v>7078</v>
      </c>
      <c r="H9165" s="2" t="s">
        <v>7079</v>
      </c>
      <c r="I9165" s="2" t="s">
        <v>26</v>
      </c>
      <c r="J9165" s="2" t="s">
        <v>27</v>
      </c>
      <c r="K9165" s="2" t="s">
        <v>303</v>
      </c>
      <c r="L9165" s="2" t="s">
        <v>211</v>
      </c>
      <c r="M9165" s="1">
        <v>60610</v>
      </c>
      <c r="N9165" s="2" t="s">
        <v>105</v>
      </c>
      <c r="O9165" s="2" t="s">
        <v>5956</v>
      </c>
      <c r="P9165" s="2" t="s">
        <v>71</v>
      </c>
      <c r="Q9165" s="2" t="s">
        <v>161</v>
      </c>
      <c r="R9165" s="2" t="s">
        <v>5957</v>
      </c>
      <c r="S9165" s="1">
        <v>2.3759999999999999</v>
      </c>
      <c r="T9165" s="1">
        <v>3</v>
      </c>
      <c r="U9165" s="1">
        <v>0.2</v>
      </c>
      <c r="V9165" s="5">
        <v>0.74250000000000005</v>
      </c>
    </row>
    <row r="9166" spans="1:22" ht="15" thickBot="1" x14ac:dyDescent="0.35">
      <c r="A9166" s="4">
        <v>9165</v>
      </c>
      <c r="B9166" s="2" t="s">
        <v>10463</v>
      </c>
      <c r="C9166" s="1">
        <v>2012</v>
      </c>
      <c r="D9166" s="3">
        <v>41068</v>
      </c>
      <c r="E9166" s="3">
        <v>41072</v>
      </c>
      <c r="F9166" s="2" t="s">
        <v>50</v>
      </c>
      <c r="G9166" s="2" t="s">
        <v>7078</v>
      </c>
      <c r="H9166" s="2" t="s">
        <v>7079</v>
      </c>
      <c r="I9166" s="2" t="s">
        <v>26</v>
      </c>
      <c r="J9166" s="2" t="s">
        <v>27</v>
      </c>
      <c r="K9166" s="2" t="s">
        <v>303</v>
      </c>
      <c r="L9166" s="2" t="s">
        <v>211</v>
      </c>
      <c r="M9166" s="1">
        <v>60610</v>
      </c>
      <c r="N9166" s="2" t="s">
        <v>105</v>
      </c>
      <c r="O9166" s="2" t="s">
        <v>3305</v>
      </c>
      <c r="P9166" s="2" t="s">
        <v>46</v>
      </c>
      <c r="Q9166" s="2" t="s">
        <v>78</v>
      </c>
      <c r="R9166" s="2" t="s">
        <v>3306</v>
      </c>
      <c r="S9166" s="1">
        <v>143.12799999999999</v>
      </c>
      <c r="T9166" s="1">
        <v>2</v>
      </c>
      <c r="U9166" s="1">
        <v>0.8</v>
      </c>
      <c r="V9166" s="5">
        <v>-393.60199999999998</v>
      </c>
    </row>
    <row r="9167" spans="1:22" ht="15" thickBot="1" x14ac:dyDescent="0.35">
      <c r="A9167" s="4">
        <v>9166</v>
      </c>
      <c r="B9167" s="2" t="s">
        <v>10464</v>
      </c>
      <c r="C9167" s="1">
        <v>2013</v>
      </c>
      <c r="D9167" s="3">
        <v>41450</v>
      </c>
      <c r="E9167" s="3">
        <v>41452</v>
      </c>
      <c r="F9167" s="2" t="s">
        <v>23</v>
      </c>
      <c r="G9167" s="2" t="s">
        <v>671</v>
      </c>
      <c r="H9167" s="2" t="s">
        <v>672</v>
      </c>
      <c r="I9167" s="2" t="s">
        <v>26</v>
      </c>
      <c r="J9167" s="2" t="s">
        <v>27</v>
      </c>
      <c r="K9167" s="2" t="s">
        <v>947</v>
      </c>
      <c r="L9167" s="2" t="s">
        <v>43</v>
      </c>
      <c r="M9167" s="1">
        <v>92037</v>
      </c>
      <c r="N9167" s="2" t="s">
        <v>44</v>
      </c>
      <c r="O9167" s="2" t="s">
        <v>9828</v>
      </c>
      <c r="P9167" s="2" t="s">
        <v>71</v>
      </c>
      <c r="Q9167" s="2" t="s">
        <v>682</v>
      </c>
      <c r="R9167" s="2" t="s">
        <v>9829</v>
      </c>
      <c r="S9167" s="1">
        <v>4476.8</v>
      </c>
      <c r="T9167" s="1">
        <v>4</v>
      </c>
      <c r="U9167" s="1">
        <v>0.2</v>
      </c>
      <c r="V9167" s="5">
        <v>503.64</v>
      </c>
    </row>
    <row r="9168" spans="1:22" ht="15" thickBot="1" x14ac:dyDescent="0.35">
      <c r="A9168" s="4">
        <v>9167</v>
      </c>
      <c r="B9168" s="2" t="s">
        <v>10464</v>
      </c>
      <c r="C9168" s="1">
        <v>2013</v>
      </c>
      <c r="D9168" s="3">
        <v>41450</v>
      </c>
      <c r="E9168" s="3">
        <v>41452</v>
      </c>
      <c r="F9168" s="2" t="s">
        <v>23</v>
      </c>
      <c r="G9168" s="2" t="s">
        <v>671</v>
      </c>
      <c r="H9168" s="2" t="s">
        <v>672</v>
      </c>
      <c r="I9168" s="2" t="s">
        <v>26</v>
      </c>
      <c r="J9168" s="2" t="s">
        <v>27</v>
      </c>
      <c r="K9168" s="2" t="s">
        <v>947</v>
      </c>
      <c r="L9168" s="2" t="s">
        <v>43</v>
      </c>
      <c r="M9168" s="1">
        <v>92037</v>
      </c>
      <c r="N9168" s="2" t="s">
        <v>44</v>
      </c>
      <c r="O9168" s="2" t="s">
        <v>3819</v>
      </c>
      <c r="P9168" s="2" t="s">
        <v>46</v>
      </c>
      <c r="Q9168" s="2" t="s">
        <v>90</v>
      </c>
      <c r="R9168" s="2" t="s">
        <v>3820</v>
      </c>
      <c r="S9168" s="1">
        <v>104.85</v>
      </c>
      <c r="T9168" s="1">
        <v>1</v>
      </c>
      <c r="U9168" s="1">
        <v>0</v>
      </c>
      <c r="V9168" s="5">
        <v>50.328000000000003</v>
      </c>
    </row>
    <row r="9169" spans="1:22" ht="15" thickBot="1" x14ac:dyDescent="0.35">
      <c r="A9169" s="4">
        <v>9168</v>
      </c>
      <c r="B9169" s="2" t="s">
        <v>10464</v>
      </c>
      <c r="C9169" s="1">
        <v>2013</v>
      </c>
      <c r="D9169" s="3">
        <v>41450</v>
      </c>
      <c r="E9169" s="3">
        <v>41452</v>
      </c>
      <c r="F9169" s="2" t="s">
        <v>23</v>
      </c>
      <c r="G9169" s="2" t="s">
        <v>671</v>
      </c>
      <c r="H9169" s="2" t="s">
        <v>672</v>
      </c>
      <c r="I9169" s="2" t="s">
        <v>26</v>
      </c>
      <c r="J9169" s="2" t="s">
        <v>27</v>
      </c>
      <c r="K9169" s="2" t="s">
        <v>947</v>
      </c>
      <c r="L9169" s="2" t="s">
        <v>43</v>
      </c>
      <c r="M9169" s="1">
        <v>92037</v>
      </c>
      <c r="N9169" s="2" t="s">
        <v>44</v>
      </c>
      <c r="O9169" s="2" t="s">
        <v>5943</v>
      </c>
      <c r="P9169" s="2" t="s">
        <v>46</v>
      </c>
      <c r="Q9169" s="2" t="s">
        <v>78</v>
      </c>
      <c r="R9169" s="2" t="s">
        <v>5944</v>
      </c>
      <c r="S9169" s="1">
        <v>241.44</v>
      </c>
      <c r="T9169" s="1">
        <v>3</v>
      </c>
      <c r="U9169" s="1">
        <v>0</v>
      </c>
      <c r="V9169" s="5">
        <v>72.432000000000002</v>
      </c>
    </row>
    <row r="9170" spans="1:22" ht="15" thickBot="1" x14ac:dyDescent="0.35">
      <c r="A9170" s="4">
        <v>9169</v>
      </c>
      <c r="B9170" s="2" t="s">
        <v>10465</v>
      </c>
      <c r="C9170" s="1">
        <v>2013</v>
      </c>
      <c r="D9170" s="3">
        <v>41349</v>
      </c>
      <c r="E9170" s="3">
        <v>41353</v>
      </c>
      <c r="F9170" s="2" t="s">
        <v>50</v>
      </c>
      <c r="G9170" s="2" t="s">
        <v>2656</v>
      </c>
      <c r="H9170" s="2" t="s">
        <v>2657</v>
      </c>
      <c r="I9170" s="2" t="s">
        <v>102</v>
      </c>
      <c r="J9170" s="2" t="s">
        <v>27</v>
      </c>
      <c r="K9170" s="2" t="s">
        <v>328</v>
      </c>
      <c r="L9170" s="2" t="s">
        <v>1487</v>
      </c>
      <c r="M9170" s="1">
        <v>39212</v>
      </c>
      <c r="N9170" s="2" t="s">
        <v>30</v>
      </c>
      <c r="O9170" s="2" t="s">
        <v>2344</v>
      </c>
      <c r="P9170" s="2" t="s">
        <v>46</v>
      </c>
      <c r="Q9170" s="2" t="s">
        <v>90</v>
      </c>
      <c r="R9170" s="2" t="s">
        <v>2345</v>
      </c>
      <c r="S9170" s="1">
        <v>319.76</v>
      </c>
      <c r="T9170" s="1">
        <v>14</v>
      </c>
      <c r="U9170" s="1">
        <v>0</v>
      </c>
      <c r="V9170" s="5">
        <v>147.08959999999999</v>
      </c>
    </row>
    <row r="9171" spans="1:22" ht="15" thickBot="1" x14ac:dyDescent="0.35">
      <c r="A9171" s="4">
        <v>9170</v>
      </c>
      <c r="B9171" s="2" t="s">
        <v>10465</v>
      </c>
      <c r="C9171" s="1">
        <v>2013</v>
      </c>
      <c r="D9171" s="3">
        <v>41349</v>
      </c>
      <c r="E9171" s="3">
        <v>41353</v>
      </c>
      <c r="F9171" s="2" t="s">
        <v>50</v>
      </c>
      <c r="G9171" s="2" t="s">
        <v>2656</v>
      </c>
      <c r="H9171" s="2" t="s">
        <v>2657</v>
      </c>
      <c r="I9171" s="2" t="s">
        <v>102</v>
      </c>
      <c r="J9171" s="2" t="s">
        <v>27</v>
      </c>
      <c r="K9171" s="2" t="s">
        <v>328</v>
      </c>
      <c r="L9171" s="2" t="s">
        <v>1487</v>
      </c>
      <c r="M9171" s="1">
        <v>39212</v>
      </c>
      <c r="N9171" s="2" t="s">
        <v>30</v>
      </c>
      <c r="O9171" s="2" t="s">
        <v>2344</v>
      </c>
      <c r="P9171" s="2" t="s">
        <v>46</v>
      </c>
      <c r="Q9171" s="2" t="s">
        <v>90</v>
      </c>
      <c r="R9171" s="2" t="s">
        <v>2345</v>
      </c>
      <c r="S9171" s="1">
        <v>45.68</v>
      </c>
      <c r="T9171" s="1">
        <v>2</v>
      </c>
      <c r="U9171" s="1">
        <v>0</v>
      </c>
      <c r="V9171" s="5">
        <v>21.012799999999999</v>
      </c>
    </row>
    <row r="9172" spans="1:22" ht="15" thickBot="1" x14ac:dyDescent="0.35">
      <c r="A9172" s="4">
        <v>9171</v>
      </c>
      <c r="B9172" s="2" t="s">
        <v>10466</v>
      </c>
      <c r="C9172" s="1">
        <v>2013</v>
      </c>
      <c r="D9172" s="3">
        <v>41610</v>
      </c>
      <c r="E9172" s="3">
        <v>41610</v>
      </c>
      <c r="F9172" s="2" t="s">
        <v>1290</v>
      </c>
      <c r="G9172" s="2" t="s">
        <v>6478</v>
      </c>
      <c r="H9172" s="2" t="s">
        <v>6479</v>
      </c>
      <c r="I9172" s="2" t="s">
        <v>102</v>
      </c>
      <c r="J9172" s="2" t="s">
        <v>27</v>
      </c>
      <c r="K9172" s="2" t="s">
        <v>8825</v>
      </c>
      <c r="L9172" s="2" t="s">
        <v>43</v>
      </c>
      <c r="M9172" s="1">
        <v>93030</v>
      </c>
      <c r="N9172" s="2" t="s">
        <v>44</v>
      </c>
      <c r="O9172" s="2" t="s">
        <v>1812</v>
      </c>
      <c r="P9172" s="2" t="s">
        <v>32</v>
      </c>
      <c r="Q9172" s="2" t="s">
        <v>65</v>
      </c>
      <c r="R9172" s="2" t="s">
        <v>1813</v>
      </c>
      <c r="S9172" s="1">
        <v>31.96</v>
      </c>
      <c r="T9172" s="1">
        <v>2</v>
      </c>
      <c r="U9172" s="1">
        <v>0</v>
      </c>
      <c r="V9172" s="5">
        <v>1.5980000000000001</v>
      </c>
    </row>
    <row r="9173" spans="1:22" ht="15" thickBot="1" x14ac:dyDescent="0.35">
      <c r="A9173" s="4">
        <v>9172</v>
      </c>
      <c r="B9173" s="2" t="s">
        <v>10466</v>
      </c>
      <c r="C9173" s="1">
        <v>2013</v>
      </c>
      <c r="D9173" s="3">
        <v>41610</v>
      </c>
      <c r="E9173" s="3">
        <v>41610</v>
      </c>
      <c r="F9173" s="2" t="s">
        <v>1290</v>
      </c>
      <c r="G9173" s="2" t="s">
        <v>6478</v>
      </c>
      <c r="H9173" s="2" t="s">
        <v>6479</v>
      </c>
      <c r="I9173" s="2" t="s">
        <v>102</v>
      </c>
      <c r="J9173" s="2" t="s">
        <v>27</v>
      </c>
      <c r="K9173" s="2" t="s">
        <v>8825</v>
      </c>
      <c r="L9173" s="2" t="s">
        <v>43</v>
      </c>
      <c r="M9173" s="1">
        <v>93030</v>
      </c>
      <c r="N9173" s="2" t="s">
        <v>44</v>
      </c>
      <c r="O9173" s="2" t="s">
        <v>4185</v>
      </c>
      <c r="P9173" s="2" t="s">
        <v>46</v>
      </c>
      <c r="Q9173" s="2" t="s">
        <v>90</v>
      </c>
      <c r="R9173" s="2" t="s">
        <v>4186</v>
      </c>
      <c r="S9173" s="1">
        <v>47.9</v>
      </c>
      <c r="T9173" s="1">
        <v>1</v>
      </c>
      <c r="U9173" s="1">
        <v>0</v>
      </c>
      <c r="V9173" s="5">
        <v>22.992000000000001</v>
      </c>
    </row>
    <row r="9174" spans="1:22" ht="15" thickBot="1" x14ac:dyDescent="0.35">
      <c r="A9174" s="4">
        <v>9173</v>
      </c>
      <c r="B9174" s="2" t="s">
        <v>10466</v>
      </c>
      <c r="C9174" s="1">
        <v>2013</v>
      </c>
      <c r="D9174" s="3">
        <v>41610</v>
      </c>
      <c r="E9174" s="3">
        <v>41610</v>
      </c>
      <c r="F9174" s="2" t="s">
        <v>1290</v>
      </c>
      <c r="G9174" s="2" t="s">
        <v>6478</v>
      </c>
      <c r="H9174" s="2" t="s">
        <v>6479</v>
      </c>
      <c r="I9174" s="2" t="s">
        <v>102</v>
      </c>
      <c r="J9174" s="2" t="s">
        <v>27</v>
      </c>
      <c r="K9174" s="2" t="s">
        <v>8825</v>
      </c>
      <c r="L9174" s="2" t="s">
        <v>43</v>
      </c>
      <c r="M9174" s="1">
        <v>93030</v>
      </c>
      <c r="N9174" s="2" t="s">
        <v>44</v>
      </c>
      <c r="O9174" s="2" t="s">
        <v>3414</v>
      </c>
      <c r="P9174" s="2" t="s">
        <v>46</v>
      </c>
      <c r="Q9174" s="2" t="s">
        <v>59</v>
      </c>
      <c r="R9174" s="2" t="s">
        <v>3415</v>
      </c>
      <c r="S9174" s="1">
        <v>1112.94</v>
      </c>
      <c r="T9174" s="1">
        <v>3</v>
      </c>
      <c r="U9174" s="1">
        <v>0</v>
      </c>
      <c r="V9174" s="5">
        <v>222.58799999999999</v>
      </c>
    </row>
    <row r="9175" spans="1:22" ht="15" thickBot="1" x14ac:dyDescent="0.35">
      <c r="A9175" s="4">
        <v>9174</v>
      </c>
      <c r="B9175" s="2" t="s">
        <v>10466</v>
      </c>
      <c r="C9175" s="1">
        <v>2013</v>
      </c>
      <c r="D9175" s="3">
        <v>41610</v>
      </c>
      <c r="E9175" s="3">
        <v>41610</v>
      </c>
      <c r="F9175" s="2" t="s">
        <v>1290</v>
      </c>
      <c r="G9175" s="2" t="s">
        <v>6478</v>
      </c>
      <c r="H9175" s="2" t="s">
        <v>6479</v>
      </c>
      <c r="I9175" s="2" t="s">
        <v>102</v>
      </c>
      <c r="J9175" s="2" t="s">
        <v>27</v>
      </c>
      <c r="K9175" s="2" t="s">
        <v>8825</v>
      </c>
      <c r="L9175" s="2" t="s">
        <v>43</v>
      </c>
      <c r="M9175" s="1">
        <v>93030</v>
      </c>
      <c r="N9175" s="2" t="s">
        <v>44</v>
      </c>
      <c r="O9175" s="2" t="s">
        <v>2290</v>
      </c>
      <c r="P9175" s="2" t="s">
        <v>46</v>
      </c>
      <c r="Q9175" s="2" t="s">
        <v>173</v>
      </c>
      <c r="R9175" s="2" t="s">
        <v>2291</v>
      </c>
      <c r="S9175" s="1">
        <v>22.92</v>
      </c>
      <c r="T9175" s="1">
        <v>3</v>
      </c>
      <c r="U9175" s="1">
        <v>0</v>
      </c>
      <c r="V9175" s="5">
        <v>11.2308</v>
      </c>
    </row>
    <row r="9176" spans="1:22" ht="15" thickBot="1" x14ac:dyDescent="0.35">
      <c r="A9176" s="4">
        <v>9175</v>
      </c>
      <c r="B9176" s="2" t="s">
        <v>10467</v>
      </c>
      <c r="C9176" s="1">
        <v>2014</v>
      </c>
      <c r="D9176" s="3">
        <v>41803</v>
      </c>
      <c r="E9176" s="3">
        <v>41805</v>
      </c>
      <c r="F9176" s="2" t="s">
        <v>23</v>
      </c>
      <c r="G9176" s="2" t="s">
        <v>8353</v>
      </c>
      <c r="H9176" s="2" t="s">
        <v>8354</v>
      </c>
      <c r="I9176" s="2" t="s">
        <v>26</v>
      </c>
      <c r="J9176" s="2" t="s">
        <v>27</v>
      </c>
      <c r="K9176" s="2" t="s">
        <v>4255</v>
      </c>
      <c r="L9176" s="2" t="s">
        <v>96</v>
      </c>
      <c r="M9176" s="1">
        <v>98031</v>
      </c>
      <c r="N9176" s="2" t="s">
        <v>44</v>
      </c>
      <c r="O9176" s="2" t="s">
        <v>3893</v>
      </c>
      <c r="P9176" s="2" t="s">
        <v>71</v>
      </c>
      <c r="Q9176" s="2" t="s">
        <v>72</v>
      </c>
      <c r="R9176" s="2" t="s">
        <v>3894</v>
      </c>
      <c r="S9176" s="1">
        <v>71.975999999999999</v>
      </c>
      <c r="T9176" s="1">
        <v>3</v>
      </c>
      <c r="U9176" s="1">
        <v>0.2</v>
      </c>
      <c r="V9176" s="5">
        <v>8.9969999999999999</v>
      </c>
    </row>
    <row r="9177" spans="1:22" ht="15" thickBot="1" x14ac:dyDescent="0.35">
      <c r="A9177" s="4">
        <v>9176</v>
      </c>
      <c r="B9177" s="2" t="s">
        <v>10467</v>
      </c>
      <c r="C9177" s="1">
        <v>2014</v>
      </c>
      <c r="D9177" s="3">
        <v>41803</v>
      </c>
      <c r="E9177" s="3">
        <v>41805</v>
      </c>
      <c r="F9177" s="2" t="s">
        <v>23</v>
      </c>
      <c r="G9177" s="2" t="s">
        <v>8353</v>
      </c>
      <c r="H9177" s="2" t="s">
        <v>8354</v>
      </c>
      <c r="I9177" s="2" t="s">
        <v>26</v>
      </c>
      <c r="J9177" s="2" t="s">
        <v>27</v>
      </c>
      <c r="K9177" s="2" t="s">
        <v>4255</v>
      </c>
      <c r="L9177" s="2" t="s">
        <v>96</v>
      </c>
      <c r="M9177" s="1">
        <v>98031</v>
      </c>
      <c r="N9177" s="2" t="s">
        <v>44</v>
      </c>
      <c r="O9177" s="2" t="s">
        <v>3871</v>
      </c>
      <c r="P9177" s="2" t="s">
        <v>46</v>
      </c>
      <c r="Q9177" s="2" t="s">
        <v>90</v>
      </c>
      <c r="R9177" s="2" t="s">
        <v>3872</v>
      </c>
      <c r="S9177" s="1">
        <v>19.440000000000001</v>
      </c>
      <c r="T9177" s="1">
        <v>3</v>
      </c>
      <c r="U9177" s="1">
        <v>0</v>
      </c>
      <c r="V9177" s="5">
        <v>9.3312000000000008</v>
      </c>
    </row>
    <row r="9178" spans="1:22" ht="15" thickBot="1" x14ac:dyDescent="0.35">
      <c r="A9178" s="4">
        <v>9177</v>
      </c>
      <c r="B9178" s="2" t="s">
        <v>10468</v>
      </c>
      <c r="C9178" s="1">
        <v>2013</v>
      </c>
      <c r="D9178" s="3">
        <v>41353</v>
      </c>
      <c r="E9178" s="3">
        <v>41358</v>
      </c>
      <c r="F9178" s="2" t="s">
        <v>50</v>
      </c>
      <c r="G9178" s="2" t="s">
        <v>4952</v>
      </c>
      <c r="H9178" s="2" t="s">
        <v>4953</v>
      </c>
      <c r="I9178" s="2" t="s">
        <v>41</v>
      </c>
      <c r="J9178" s="2" t="s">
        <v>27</v>
      </c>
      <c r="K9178" s="2" t="s">
        <v>5660</v>
      </c>
      <c r="L9178" s="2" t="s">
        <v>335</v>
      </c>
      <c r="M9178" s="1">
        <v>37211</v>
      </c>
      <c r="N9178" s="2" t="s">
        <v>30</v>
      </c>
      <c r="O9178" s="2" t="s">
        <v>1206</v>
      </c>
      <c r="P9178" s="2" t="s">
        <v>46</v>
      </c>
      <c r="Q9178" s="2" t="s">
        <v>75</v>
      </c>
      <c r="R9178" s="2" t="s">
        <v>1207</v>
      </c>
      <c r="S9178" s="1">
        <v>31.085999999999999</v>
      </c>
      <c r="T9178" s="1">
        <v>3</v>
      </c>
      <c r="U9178" s="1">
        <v>0.7</v>
      </c>
      <c r="V9178" s="5">
        <v>-20.724</v>
      </c>
    </row>
    <row r="9179" spans="1:22" ht="15" thickBot="1" x14ac:dyDescent="0.35">
      <c r="A9179" s="4">
        <v>9178</v>
      </c>
      <c r="B9179" s="2" t="s">
        <v>10469</v>
      </c>
      <c r="C9179" s="1">
        <v>2013</v>
      </c>
      <c r="D9179" s="3">
        <v>41593</v>
      </c>
      <c r="E9179" s="3">
        <v>41597</v>
      </c>
      <c r="F9179" s="2" t="s">
        <v>50</v>
      </c>
      <c r="G9179" s="2" t="s">
        <v>251</v>
      </c>
      <c r="H9179" s="2" t="s">
        <v>252</v>
      </c>
      <c r="I9179" s="2" t="s">
        <v>26</v>
      </c>
      <c r="J9179" s="2" t="s">
        <v>27</v>
      </c>
      <c r="K9179" s="2" t="s">
        <v>266</v>
      </c>
      <c r="L9179" s="2" t="s">
        <v>267</v>
      </c>
      <c r="M9179" s="1">
        <v>10035</v>
      </c>
      <c r="N9179" s="2" t="s">
        <v>148</v>
      </c>
      <c r="O9179" s="2" t="s">
        <v>7877</v>
      </c>
      <c r="P9179" s="2" t="s">
        <v>71</v>
      </c>
      <c r="Q9179" s="2" t="s">
        <v>72</v>
      </c>
      <c r="R9179" s="2" t="s">
        <v>7878</v>
      </c>
      <c r="S9179" s="1">
        <v>13.98</v>
      </c>
      <c r="T9179" s="1">
        <v>2</v>
      </c>
      <c r="U9179" s="1">
        <v>0</v>
      </c>
      <c r="V9179" s="5">
        <v>3.9144000000000001</v>
      </c>
    </row>
    <row r="9180" spans="1:22" ht="15" thickBot="1" x14ac:dyDescent="0.35">
      <c r="A9180" s="4">
        <v>9179</v>
      </c>
      <c r="B9180" s="2" t="s">
        <v>10469</v>
      </c>
      <c r="C9180" s="1">
        <v>2013</v>
      </c>
      <c r="D9180" s="3">
        <v>41593</v>
      </c>
      <c r="E9180" s="3">
        <v>41597</v>
      </c>
      <c r="F9180" s="2" t="s">
        <v>50</v>
      </c>
      <c r="G9180" s="2" t="s">
        <v>251</v>
      </c>
      <c r="H9180" s="2" t="s">
        <v>252</v>
      </c>
      <c r="I9180" s="2" t="s">
        <v>26</v>
      </c>
      <c r="J9180" s="2" t="s">
        <v>27</v>
      </c>
      <c r="K9180" s="2" t="s">
        <v>266</v>
      </c>
      <c r="L9180" s="2" t="s">
        <v>267</v>
      </c>
      <c r="M9180" s="1">
        <v>10035</v>
      </c>
      <c r="N9180" s="2" t="s">
        <v>148</v>
      </c>
      <c r="O9180" s="2" t="s">
        <v>6804</v>
      </c>
      <c r="P9180" s="2" t="s">
        <v>46</v>
      </c>
      <c r="Q9180" s="2" t="s">
        <v>68</v>
      </c>
      <c r="R9180" s="2" t="s">
        <v>6805</v>
      </c>
      <c r="S9180" s="1">
        <v>23.65</v>
      </c>
      <c r="T9180" s="1">
        <v>1</v>
      </c>
      <c r="U9180" s="1">
        <v>0</v>
      </c>
      <c r="V9180" s="5">
        <v>6.149</v>
      </c>
    </row>
    <row r="9181" spans="1:22" ht="15" thickBot="1" x14ac:dyDescent="0.35">
      <c r="A9181" s="4">
        <v>9180</v>
      </c>
      <c r="B9181" s="2" t="s">
        <v>10470</v>
      </c>
      <c r="C9181" s="1">
        <v>2014</v>
      </c>
      <c r="D9181" s="3">
        <v>41859</v>
      </c>
      <c r="E9181" s="3">
        <v>41863</v>
      </c>
      <c r="F9181" s="2" t="s">
        <v>50</v>
      </c>
      <c r="G9181" s="2" t="s">
        <v>1258</v>
      </c>
      <c r="H9181" s="2" t="s">
        <v>1259</v>
      </c>
      <c r="I9181" s="2" t="s">
        <v>26</v>
      </c>
      <c r="J9181" s="2" t="s">
        <v>27</v>
      </c>
      <c r="K9181" s="2" t="s">
        <v>3972</v>
      </c>
      <c r="L9181" s="2" t="s">
        <v>43</v>
      </c>
      <c r="M9181" s="1">
        <v>92683</v>
      </c>
      <c r="N9181" s="2" t="s">
        <v>44</v>
      </c>
      <c r="O9181" s="2" t="s">
        <v>6643</v>
      </c>
      <c r="P9181" s="2" t="s">
        <v>71</v>
      </c>
      <c r="Q9181" s="2" t="s">
        <v>72</v>
      </c>
      <c r="R9181" s="2" t="s">
        <v>6644</v>
      </c>
      <c r="S9181" s="1">
        <v>707.88</v>
      </c>
      <c r="T9181" s="1">
        <v>3</v>
      </c>
      <c r="U9181" s="1">
        <v>0.2</v>
      </c>
      <c r="V9181" s="5">
        <v>44.2425</v>
      </c>
    </row>
    <row r="9182" spans="1:22" ht="15" thickBot="1" x14ac:dyDescent="0.35">
      <c r="A9182" s="4">
        <v>9181</v>
      </c>
      <c r="B9182" s="2" t="s">
        <v>10470</v>
      </c>
      <c r="C9182" s="1">
        <v>2014</v>
      </c>
      <c r="D9182" s="3">
        <v>41859</v>
      </c>
      <c r="E9182" s="3">
        <v>41863</v>
      </c>
      <c r="F9182" s="2" t="s">
        <v>50</v>
      </c>
      <c r="G9182" s="2" t="s">
        <v>1258</v>
      </c>
      <c r="H9182" s="2" t="s">
        <v>1259</v>
      </c>
      <c r="I9182" s="2" t="s">
        <v>26</v>
      </c>
      <c r="J9182" s="2" t="s">
        <v>27</v>
      </c>
      <c r="K9182" s="2" t="s">
        <v>3972</v>
      </c>
      <c r="L9182" s="2" t="s">
        <v>43</v>
      </c>
      <c r="M9182" s="1">
        <v>92683</v>
      </c>
      <c r="N9182" s="2" t="s">
        <v>44</v>
      </c>
      <c r="O9182" s="2" t="s">
        <v>2301</v>
      </c>
      <c r="P9182" s="2" t="s">
        <v>46</v>
      </c>
      <c r="Q9182" s="2" t="s">
        <v>75</v>
      </c>
      <c r="R9182" s="2" t="s">
        <v>2302</v>
      </c>
      <c r="S9182" s="1">
        <v>11.952</v>
      </c>
      <c r="T9182" s="1">
        <v>3</v>
      </c>
      <c r="U9182" s="1">
        <v>0.2</v>
      </c>
      <c r="V9182" s="5">
        <v>4.1832000000000003</v>
      </c>
    </row>
    <row r="9183" spans="1:22" ht="15" thickBot="1" x14ac:dyDescent="0.35">
      <c r="A9183" s="4">
        <v>9182</v>
      </c>
      <c r="B9183" s="2" t="s">
        <v>10470</v>
      </c>
      <c r="C9183" s="1">
        <v>2014</v>
      </c>
      <c r="D9183" s="3">
        <v>41859</v>
      </c>
      <c r="E9183" s="3">
        <v>41863</v>
      </c>
      <c r="F9183" s="2" t="s">
        <v>50</v>
      </c>
      <c r="G9183" s="2" t="s">
        <v>1258</v>
      </c>
      <c r="H9183" s="2" t="s">
        <v>1259</v>
      </c>
      <c r="I9183" s="2" t="s">
        <v>26</v>
      </c>
      <c r="J9183" s="2" t="s">
        <v>27</v>
      </c>
      <c r="K9183" s="2" t="s">
        <v>3972</v>
      </c>
      <c r="L9183" s="2" t="s">
        <v>43</v>
      </c>
      <c r="M9183" s="1">
        <v>92683</v>
      </c>
      <c r="N9183" s="2" t="s">
        <v>44</v>
      </c>
      <c r="O9183" s="2" t="s">
        <v>7364</v>
      </c>
      <c r="P9183" s="2" t="s">
        <v>46</v>
      </c>
      <c r="Q9183" s="2" t="s">
        <v>75</v>
      </c>
      <c r="R9183" s="2" t="s">
        <v>7365</v>
      </c>
      <c r="S9183" s="1">
        <v>31.128</v>
      </c>
      <c r="T9183" s="1">
        <v>3</v>
      </c>
      <c r="U9183" s="1">
        <v>0.2</v>
      </c>
      <c r="V9183" s="5">
        <v>11.673</v>
      </c>
    </row>
    <row r="9184" spans="1:22" ht="15" thickBot="1" x14ac:dyDescent="0.35">
      <c r="A9184" s="4">
        <v>9183</v>
      </c>
      <c r="B9184" s="2" t="s">
        <v>10470</v>
      </c>
      <c r="C9184" s="1">
        <v>2014</v>
      </c>
      <c r="D9184" s="3">
        <v>41859</v>
      </c>
      <c r="E9184" s="3">
        <v>41863</v>
      </c>
      <c r="F9184" s="2" t="s">
        <v>50</v>
      </c>
      <c r="G9184" s="2" t="s">
        <v>1258</v>
      </c>
      <c r="H9184" s="2" t="s">
        <v>1259</v>
      </c>
      <c r="I9184" s="2" t="s">
        <v>26</v>
      </c>
      <c r="J9184" s="2" t="s">
        <v>27</v>
      </c>
      <c r="K9184" s="2" t="s">
        <v>3972</v>
      </c>
      <c r="L9184" s="2" t="s">
        <v>43</v>
      </c>
      <c r="M9184" s="1">
        <v>92683</v>
      </c>
      <c r="N9184" s="2" t="s">
        <v>44</v>
      </c>
      <c r="O9184" s="2" t="s">
        <v>8719</v>
      </c>
      <c r="P9184" s="2" t="s">
        <v>71</v>
      </c>
      <c r="Q9184" s="2" t="s">
        <v>161</v>
      </c>
      <c r="R9184" s="2" t="s">
        <v>8720</v>
      </c>
      <c r="S9184" s="1">
        <v>55.76</v>
      </c>
      <c r="T9184" s="1">
        <v>4</v>
      </c>
      <c r="U9184" s="1">
        <v>0</v>
      </c>
      <c r="V9184" s="5">
        <v>7.8064</v>
      </c>
    </row>
    <row r="9185" spans="1:22" ht="15" thickBot="1" x14ac:dyDescent="0.35">
      <c r="A9185" s="4">
        <v>9184</v>
      </c>
      <c r="B9185" s="2" t="s">
        <v>10470</v>
      </c>
      <c r="C9185" s="1">
        <v>2014</v>
      </c>
      <c r="D9185" s="3">
        <v>41859</v>
      </c>
      <c r="E9185" s="3">
        <v>41863</v>
      </c>
      <c r="F9185" s="2" t="s">
        <v>50</v>
      </c>
      <c r="G9185" s="2" t="s">
        <v>1258</v>
      </c>
      <c r="H9185" s="2" t="s">
        <v>1259</v>
      </c>
      <c r="I9185" s="2" t="s">
        <v>26</v>
      </c>
      <c r="J9185" s="2" t="s">
        <v>27</v>
      </c>
      <c r="K9185" s="2" t="s">
        <v>3972</v>
      </c>
      <c r="L9185" s="2" t="s">
        <v>43</v>
      </c>
      <c r="M9185" s="1">
        <v>92683</v>
      </c>
      <c r="N9185" s="2" t="s">
        <v>44</v>
      </c>
      <c r="O9185" s="2" t="s">
        <v>1251</v>
      </c>
      <c r="P9185" s="2" t="s">
        <v>46</v>
      </c>
      <c r="Q9185" s="2" t="s">
        <v>90</v>
      </c>
      <c r="R9185" s="2" t="s">
        <v>1252</v>
      </c>
      <c r="S9185" s="1">
        <v>24.56</v>
      </c>
      <c r="T9185" s="1">
        <v>2</v>
      </c>
      <c r="U9185" s="1">
        <v>0</v>
      </c>
      <c r="V9185" s="5">
        <v>11.543200000000001</v>
      </c>
    </row>
    <row r="9186" spans="1:22" ht="15" thickBot="1" x14ac:dyDescent="0.35">
      <c r="A9186" s="4">
        <v>9185</v>
      </c>
      <c r="B9186" s="2" t="s">
        <v>10470</v>
      </c>
      <c r="C9186" s="1">
        <v>2014</v>
      </c>
      <c r="D9186" s="3">
        <v>41859</v>
      </c>
      <c r="E9186" s="3">
        <v>41863</v>
      </c>
      <c r="F9186" s="2" t="s">
        <v>50</v>
      </c>
      <c r="G9186" s="2" t="s">
        <v>1258</v>
      </c>
      <c r="H9186" s="2" t="s">
        <v>1259</v>
      </c>
      <c r="I9186" s="2" t="s">
        <v>26</v>
      </c>
      <c r="J9186" s="2" t="s">
        <v>27</v>
      </c>
      <c r="K9186" s="2" t="s">
        <v>3972</v>
      </c>
      <c r="L9186" s="2" t="s">
        <v>43</v>
      </c>
      <c r="M9186" s="1">
        <v>92683</v>
      </c>
      <c r="N9186" s="2" t="s">
        <v>44</v>
      </c>
      <c r="O9186" s="2" t="s">
        <v>170</v>
      </c>
      <c r="P9186" s="2" t="s">
        <v>32</v>
      </c>
      <c r="Q9186" s="2" t="s">
        <v>65</v>
      </c>
      <c r="R9186" s="2" t="s">
        <v>171</v>
      </c>
      <c r="S9186" s="1">
        <v>51.75</v>
      </c>
      <c r="T9186" s="1">
        <v>1</v>
      </c>
      <c r="U9186" s="1">
        <v>0</v>
      </c>
      <c r="V9186" s="5">
        <v>15.525</v>
      </c>
    </row>
    <row r="9187" spans="1:22" ht="15" thickBot="1" x14ac:dyDescent="0.35">
      <c r="A9187" s="4">
        <v>9186</v>
      </c>
      <c r="B9187" s="2" t="s">
        <v>10470</v>
      </c>
      <c r="C9187" s="1">
        <v>2014</v>
      </c>
      <c r="D9187" s="3">
        <v>41859</v>
      </c>
      <c r="E9187" s="3">
        <v>41863</v>
      </c>
      <c r="F9187" s="2" t="s">
        <v>50</v>
      </c>
      <c r="G9187" s="2" t="s">
        <v>1258</v>
      </c>
      <c r="H9187" s="2" t="s">
        <v>1259</v>
      </c>
      <c r="I9187" s="2" t="s">
        <v>26</v>
      </c>
      <c r="J9187" s="2" t="s">
        <v>27</v>
      </c>
      <c r="K9187" s="2" t="s">
        <v>3972</v>
      </c>
      <c r="L9187" s="2" t="s">
        <v>43</v>
      </c>
      <c r="M9187" s="1">
        <v>92683</v>
      </c>
      <c r="N9187" s="2" t="s">
        <v>44</v>
      </c>
      <c r="O9187" s="2" t="s">
        <v>10471</v>
      </c>
      <c r="P9187" s="2" t="s">
        <v>32</v>
      </c>
      <c r="Q9187" s="2" t="s">
        <v>36</v>
      </c>
      <c r="R9187" s="2" t="s">
        <v>10472</v>
      </c>
      <c r="S9187" s="1">
        <v>207.184</v>
      </c>
      <c r="T9187" s="1">
        <v>1</v>
      </c>
      <c r="U9187" s="1">
        <v>0.2</v>
      </c>
      <c r="V9187" s="5">
        <v>25.898</v>
      </c>
    </row>
    <row r="9188" spans="1:22" ht="15" thickBot="1" x14ac:dyDescent="0.35">
      <c r="A9188" s="4">
        <v>9187</v>
      </c>
      <c r="B9188" s="2" t="s">
        <v>10470</v>
      </c>
      <c r="C9188" s="1">
        <v>2014</v>
      </c>
      <c r="D9188" s="3">
        <v>41859</v>
      </c>
      <c r="E9188" s="3">
        <v>41863</v>
      </c>
      <c r="F9188" s="2" t="s">
        <v>50</v>
      </c>
      <c r="G9188" s="2" t="s">
        <v>1258</v>
      </c>
      <c r="H9188" s="2" t="s">
        <v>1259</v>
      </c>
      <c r="I9188" s="2" t="s">
        <v>26</v>
      </c>
      <c r="J9188" s="2" t="s">
        <v>27</v>
      </c>
      <c r="K9188" s="2" t="s">
        <v>3972</v>
      </c>
      <c r="L9188" s="2" t="s">
        <v>43</v>
      </c>
      <c r="M9188" s="1">
        <v>92683</v>
      </c>
      <c r="N9188" s="2" t="s">
        <v>44</v>
      </c>
      <c r="O9188" s="2" t="s">
        <v>4871</v>
      </c>
      <c r="P9188" s="2" t="s">
        <v>46</v>
      </c>
      <c r="Q9188" s="2" t="s">
        <v>78</v>
      </c>
      <c r="R9188" s="2" t="s">
        <v>4872</v>
      </c>
      <c r="S9188" s="1">
        <v>1473.1</v>
      </c>
      <c r="T9188" s="1">
        <v>5</v>
      </c>
      <c r="U9188" s="1">
        <v>0</v>
      </c>
      <c r="V9188" s="5">
        <v>412.46800000000002</v>
      </c>
    </row>
    <row r="9189" spans="1:22" ht="15" thickBot="1" x14ac:dyDescent="0.35">
      <c r="A9189" s="4">
        <v>9188</v>
      </c>
      <c r="B9189" s="2" t="s">
        <v>10473</v>
      </c>
      <c r="C9189" s="1">
        <v>2012</v>
      </c>
      <c r="D9189" s="3">
        <v>41142</v>
      </c>
      <c r="E9189" s="3">
        <v>41146</v>
      </c>
      <c r="F9189" s="2" t="s">
        <v>50</v>
      </c>
      <c r="G9189" s="2" t="s">
        <v>5253</v>
      </c>
      <c r="H9189" s="2" t="s">
        <v>5254</v>
      </c>
      <c r="I9189" s="2" t="s">
        <v>102</v>
      </c>
      <c r="J9189" s="2" t="s">
        <v>27</v>
      </c>
      <c r="K9189" s="2" t="s">
        <v>4061</v>
      </c>
      <c r="L9189" s="2" t="s">
        <v>147</v>
      </c>
      <c r="M9189" s="1">
        <v>18103</v>
      </c>
      <c r="N9189" s="2" t="s">
        <v>148</v>
      </c>
      <c r="O9189" s="2" t="s">
        <v>1868</v>
      </c>
      <c r="P9189" s="2" t="s">
        <v>46</v>
      </c>
      <c r="Q9189" s="2" t="s">
        <v>578</v>
      </c>
      <c r="R9189" s="2" t="s">
        <v>186</v>
      </c>
      <c r="S9189" s="1">
        <v>3.488</v>
      </c>
      <c r="T9189" s="1">
        <v>2</v>
      </c>
      <c r="U9189" s="1">
        <v>0.2</v>
      </c>
      <c r="V9189" s="5">
        <v>-0.6976</v>
      </c>
    </row>
    <row r="9190" spans="1:22" ht="15" thickBot="1" x14ac:dyDescent="0.35">
      <c r="A9190" s="4">
        <v>9189</v>
      </c>
      <c r="B9190" s="2" t="s">
        <v>10473</v>
      </c>
      <c r="C9190" s="1">
        <v>2012</v>
      </c>
      <c r="D9190" s="3">
        <v>41142</v>
      </c>
      <c r="E9190" s="3">
        <v>41146</v>
      </c>
      <c r="F9190" s="2" t="s">
        <v>50</v>
      </c>
      <c r="G9190" s="2" t="s">
        <v>5253</v>
      </c>
      <c r="H9190" s="2" t="s">
        <v>5254</v>
      </c>
      <c r="I9190" s="2" t="s">
        <v>102</v>
      </c>
      <c r="J9190" s="2" t="s">
        <v>27</v>
      </c>
      <c r="K9190" s="2" t="s">
        <v>4061</v>
      </c>
      <c r="L9190" s="2" t="s">
        <v>147</v>
      </c>
      <c r="M9190" s="1">
        <v>18103</v>
      </c>
      <c r="N9190" s="2" t="s">
        <v>148</v>
      </c>
      <c r="O9190" s="2" t="s">
        <v>967</v>
      </c>
      <c r="P9190" s="2" t="s">
        <v>71</v>
      </c>
      <c r="Q9190" s="2" t="s">
        <v>161</v>
      </c>
      <c r="R9190" s="2" t="s">
        <v>968</v>
      </c>
      <c r="S9190" s="1">
        <v>21.728000000000002</v>
      </c>
      <c r="T9190" s="1">
        <v>4</v>
      </c>
      <c r="U9190" s="1">
        <v>0.2</v>
      </c>
      <c r="V9190" s="5">
        <v>3.8024</v>
      </c>
    </row>
    <row r="9191" spans="1:22" ht="15" thickBot="1" x14ac:dyDescent="0.35">
      <c r="A9191" s="4">
        <v>9190</v>
      </c>
      <c r="B9191" s="2" t="s">
        <v>10473</v>
      </c>
      <c r="C9191" s="1">
        <v>2012</v>
      </c>
      <c r="D9191" s="3">
        <v>41142</v>
      </c>
      <c r="E9191" s="3">
        <v>41146</v>
      </c>
      <c r="F9191" s="2" t="s">
        <v>50</v>
      </c>
      <c r="G9191" s="2" t="s">
        <v>5253</v>
      </c>
      <c r="H9191" s="2" t="s">
        <v>5254</v>
      </c>
      <c r="I9191" s="2" t="s">
        <v>102</v>
      </c>
      <c r="J9191" s="2" t="s">
        <v>27</v>
      </c>
      <c r="K9191" s="2" t="s">
        <v>4061</v>
      </c>
      <c r="L9191" s="2" t="s">
        <v>147</v>
      </c>
      <c r="M9191" s="1">
        <v>18103</v>
      </c>
      <c r="N9191" s="2" t="s">
        <v>148</v>
      </c>
      <c r="O9191" s="2" t="s">
        <v>3688</v>
      </c>
      <c r="P9191" s="2" t="s">
        <v>46</v>
      </c>
      <c r="Q9191" s="2" t="s">
        <v>59</v>
      </c>
      <c r="R9191" s="2" t="s">
        <v>3689</v>
      </c>
      <c r="S9191" s="1">
        <v>663.072</v>
      </c>
      <c r="T9191" s="1">
        <v>6</v>
      </c>
      <c r="U9191" s="1">
        <v>0.2</v>
      </c>
      <c r="V9191" s="5">
        <v>-165.768</v>
      </c>
    </row>
    <row r="9192" spans="1:22" ht="15" thickBot="1" x14ac:dyDescent="0.35">
      <c r="A9192" s="4">
        <v>9191</v>
      </c>
      <c r="B9192" s="2" t="s">
        <v>10473</v>
      </c>
      <c r="C9192" s="1">
        <v>2012</v>
      </c>
      <c r="D9192" s="3">
        <v>41142</v>
      </c>
      <c r="E9192" s="3">
        <v>41146</v>
      </c>
      <c r="F9192" s="2" t="s">
        <v>50</v>
      </c>
      <c r="G9192" s="2" t="s">
        <v>5253</v>
      </c>
      <c r="H9192" s="2" t="s">
        <v>5254</v>
      </c>
      <c r="I9192" s="2" t="s">
        <v>102</v>
      </c>
      <c r="J9192" s="2" t="s">
        <v>27</v>
      </c>
      <c r="K9192" s="2" t="s">
        <v>4061</v>
      </c>
      <c r="L9192" s="2" t="s">
        <v>147</v>
      </c>
      <c r="M9192" s="1">
        <v>18103</v>
      </c>
      <c r="N9192" s="2" t="s">
        <v>148</v>
      </c>
      <c r="O9192" s="2" t="s">
        <v>3477</v>
      </c>
      <c r="P9192" s="2" t="s">
        <v>46</v>
      </c>
      <c r="Q9192" s="2" t="s">
        <v>75</v>
      </c>
      <c r="R9192" s="2" t="s">
        <v>3478</v>
      </c>
      <c r="S9192" s="1">
        <v>99.587999999999994</v>
      </c>
      <c r="T9192" s="1">
        <v>2</v>
      </c>
      <c r="U9192" s="1">
        <v>0.7</v>
      </c>
      <c r="V9192" s="5">
        <v>-82.99</v>
      </c>
    </row>
    <row r="9193" spans="1:22" ht="15" thickBot="1" x14ac:dyDescent="0.35">
      <c r="A9193" s="4">
        <v>9192</v>
      </c>
      <c r="B9193" s="2" t="s">
        <v>10473</v>
      </c>
      <c r="C9193" s="1">
        <v>2012</v>
      </c>
      <c r="D9193" s="3">
        <v>41142</v>
      </c>
      <c r="E9193" s="3">
        <v>41146</v>
      </c>
      <c r="F9193" s="2" t="s">
        <v>50</v>
      </c>
      <c r="G9193" s="2" t="s">
        <v>5253</v>
      </c>
      <c r="H9193" s="2" t="s">
        <v>5254</v>
      </c>
      <c r="I9193" s="2" t="s">
        <v>102</v>
      </c>
      <c r="J9193" s="2" t="s">
        <v>27</v>
      </c>
      <c r="K9193" s="2" t="s">
        <v>4061</v>
      </c>
      <c r="L9193" s="2" t="s">
        <v>147</v>
      </c>
      <c r="M9193" s="1">
        <v>18103</v>
      </c>
      <c r="N9193" s="2" t="s">
        <v>148</v>
      </c>
      <c r="O9193" s="2" t="s">
        <v>2973</v>
      </c>
      <c r="P9193" s="2" t="s">
        <v>46</v>
      </c>
      <c r="Q9193" s="2" t="s">
        <v>90</v>
      </c>
      <c r="R9193" s="2" t="s">
        <v>2974</v>
      </c>
      <c r="S9193" s="1">
        <v>49.567999999999998</v>
      </c>
      <c r="T9193" s="1">
        <v>2</v>
      </c>
      <c r="U9193" s="1">
        <v>0.2</v>
      </c>
      <c r="V9193" s="5">
        <v>15.49</v>
      </c>
    </row>
    <row r="9194" spans="1:22" ht="15" thickBot="1" x14ac:dyDescent="0.35">
      <c r="A9194" s="4">
        <v>9193</v>
      </c>
      <c r="B9194" s="2" t="s">
        <v>10474</v>
      </c>
      <c r="C9194" s="1">
        <v>2012</v>
      </c>
      <c r="D9194" s="3">
        <v>41215</v>
      </c>
      <c r="E9194" s="3">
        <v>41220</v>
      </c>
      <c r="F9194" s="2" t="s">
        <v>50</v>
      </c>
      <c r="G9194" s="2" t="s">
        <v>1025</v>
      </c>
      <c r="H9194" s="2" t="s">
        <v>1026</v>
      </c>
      <c r="I9194" s="2" t="s">
        <v>41</v>
      </c>
      <c r="J9194" s="2" t="s">
        <v>27</v>
      </c>
      <c r="K9194" s="2" t="s">
        <v>678</v>
      </c>
      <c r="L9194" s="2" t="s">
        <v>104</v>
      </c>
      <c r="M9194" s="1">
        <v>78207</v>
      </c>
      <c r="N9194" s="2" t="s">
        <v>105</v>
      </c>
      <c r="O9194" s="2" t="s">
        <v>1199</v>
      </c>
      <c r="P9194" s="2" t="s">
        <v>46</v>
      </c>
      <c r="Q9194" s="2" t="s">
        <v>75</v>
      </c>
      <c r="R9194" s="2" t="s">
        <v>1200</v>
      </c>
      <c r="S9194" s="1">
        <v>29.372</v>
      </c>
      <c r="T9194" s="1">
        <v>7</v>
      </c>
      <c r="U9194" s="1">
        <v>0.8</v>
      </c>
      <c r="V9194" s="5">
        <v>-46.995199999999997</v>
      </c>
    </row>
    <row r="9195" spans="1:22" ht="15" thickBot="1" x14ac:dyDescent="0.35">
      <c r="A9195" s="4">
        <v>9194</v>
      </c>
      <c r="B9195" s="2" t="s">
        <v>10474</v>
      </c>
      <c r="C9195" s="1">
        <v>2012</v>
      </c>
      <c r="D9195" s="3">
        <v>41215</v>
      </c>
      <c r="E9195" s="3">
        <v>41220</v>
      </c>
      <c r="F9195" s="2" t="s">
        <v>50</v>
      </c>
      <c r="G9195" s="2" t="s">
        <v>1025</v>
      </c>
      <c r="H9195" s="2" t="s">
        <v>1026</v>
      </c>
      <c r="I9195" s="2" t="s">
        <v>41</v>
      </c>
      <c r="J9195" s="2" t="s">
        <v>27</v>
      </c>
      <c r="K9195" s="2" t="s">
        <v>678</v>
      </c>
      <c r="L9195" s="2" t="s">
        <v>104</v>
      </c>
      <c r="M9195" s="1">
        <v>78207</v>
      </c>
      <c r="N9195" s="2" t="s">
        <v>105</v>
      </c>
      <c r="O9195" s="2" t="s">
        <v>3433</v>
      </c>
      <c r="P9195" s="2" t="s">
        <v>71</v>
      </c>
      <c r="Q9195" s="2" t="s">
        <v>72</v>
      </c>
      <c r="R9195" s="2" t="s">
        <v>6336</v>
      </c>
      <c r="S9195" s="1">
        <v>344.70400000000001</v>
      </c>
      <c r="T9195" s="1">
        <v>2</v>
      </c>
      <c r="U9195" s="1">
        <v>0.2</v>
      </c>
      <c r="V9195" s="5">
        <v>38.779200000000003</v>
      </c>
    </row>
    <row r="9196" spans="1:22" ht="15" thickBot="1" x14ac:dyDescent="0.35">
      <c r="A9196" s="4">
        <v>9195</v>
      </c>
      <c r="B9196" s="2" t="s">
        <v>10475</v>
      </c>
      <c r="C9196" s="1">
        <v>2011</v>
      </c>
      <c r="D9196" s="3">
        <v>40877</v>
      </c>
      <c r="E9196" s="3">
        <v>40883</v>
      </c>
      <c r="F9196" s="2" t="s">
        <v>50</v>
      </c>
      <c r="G9196" s="2" t="s">
        <v>1459</v>
      </c>
      <c r="H9196" s="2" t="s">
        <v>1460</v>
      </c>
      <c r="I9196" s="2" t="s">
        <v>26</v>
      </c>
      <c r="J9196" s="2" t="s">
        <v>27</v>
      </c>
      <c r="K9196" s="2" t="s">
        <v>7763</v>
      </c>
      <c r="L9196" s="2" t="s">
        <v>310</v>
      </c>
      <c r="M9196" s="1">
        <v>85323</v>
      </c>
      <c r="N9196" s="2" t="s">
        <v>44</v>
      </c>
      <c r="O9196" s="2" t="s">
        <v>5065</v>
      </c>
      <c r="P9196" s="2" t="s">
        <v>46</v>
      </c>
      <c r="Q9196" s="2" t="s">
        <v>578</v>
      </c>
      <c r="R9196" s="2" t="s">
        <v>5066</v>
      </c>
      <c r="S9196" s="1">
        <v>47.991999999999997</v>
      </c>
      <c r="T9196" s="1">
        <v>7</v>
      </c>
      <c r="U9196" s="1">
        <v>0.2</v>
      </c>
      <c r="V9196" s="5">
        <v>3.5994000000000002</v>
      </c>
    </row>
    <row r="9197" spans="1:22" ht="15" thickBot="1" x14ac:dyDescent="0.35">
      <c r="A9197" s="4">
        <v>9196</v>
      </c>
      <c r="B9197" s="2" t="s">
        <v>10475</v>
      </c>
      <c r="C9197" s="1">
        <v>2011</v>
      </c>
      <c r="D9197" s="3">
        <v>40877</v>
      </c>
      <c r="E9197" s="3">
        <v>40883</v>
      </c>
      <c r="F9197" s="2" t="s">
        <v>50</v>
      </c>
      <c r="G9197" s="2" t="s">
        <v>1459</v>
      </c>
      <c r="H9197" s="2" t="s">
        <v>1460</v>
      </c>
      <c r="I9197" s="2" t="s">
        <v>26</v>
      </c>
      <c r="J9197" s="2" t="s">
        <v>27</v>
      </c>
      <c r="K9197" s="2" t="s">
        <v>7763</v>
      </c>
      <c r="L9197" s="2" t="s">
        <v>310</v>
      </c>
      <c r="M9197" s="1">
        <v>85323</v>
      </c>
      <c r="N9197" s="2" t="s">
        <v>44</v>
      </c>
      <c r="O9197" s="2" t="s">
        <v>5616</v>
      </c>
      <c r="P9197" s="2" t="s">
        <v>71</v>
      </c>
      <c r="Q9197" s="2" t="s">
        <v>161</v>
      </c>
      <c r="R9197" s="2" t="s">
        <v>6802</v>
      </c>
      <c r="S9197" s="1">
        <v>102.24</v>
      </c>
      <c r="T9197" s="1">
        <v>4</v>
      </c>
      <c r="U9197" s="1">
        <v>0.2</v>
      </c>
      <c r="V9197" s="5">
        <v>-16.614000000000001</v>
      </c>
    </row>
    <row r="9198" spans="1:22" ht="15" thickBot="1" x14ac:dyDescent="0.35">
      <c r="A9198" s="4">
        <v>9197</v>
      </c>
      <c r="B9198" s="2" t="s">
        <v>10476</v>
      </c>
      <c r="C9198" s="1">
        <v>2011</v>
      </c>
      <c r="D9198" s="3">
        <v>40673</v>
      </c>
      <c r="E9198" s="3">
        <v>40678</v>
      </c>
      <c r="F9198" s="2" t="s">
        <v>50</v>
      </c>
      <c r="G9198" s="2" t="s">
        <v>3467</v>
      </c>
      <c r="H9198" s="2" t="s">
        <v>3468</v>
      </c>
      <c r="I9198" s="2" t="s">
        <v>26</v>
      </c>
      <c r="J9198" s="2" t="s">
        <v>27</v>
      </c>
      <c r="K9198" s="2" t="s">
        <v>630</v>
      </c>
      <c r="L9198" s="2" t="s">
        <v>43</v>
      </c>
      <c r="M9198" s="1">
        <v>95123</v>
      </c>
      <c r="N9198" s="2" t="s">
        <v>44</v>
      </c>
      <c r="O9198" s="2" t="s">
        <v>7569</v>
      </c>
      <c r="P9198" s="2" t="s">
        <v>46</v>
      </c>
      <c r="Q9198" s="2" t="s">
        <v>90</v>
      </c>
      <c r="R9198" s="2" t="s">
        <v>7570</v>
      </c>
      <c r="S9198" s="1">
        <v>39.96</v>
      </c>
      <c r="T9198" s="1">
        <v>2</v>
      </c>
      <c r="U9198" s="1">
        <v>0</v>
      </c>
      <c r="V9198" s="5">
        <v>19.180800000000001</v>
      </c>
    </row>
    <row r="9199" spans="1:22" ht="15" thickBot="1" x14ac:dyDescent="0.35">
      <c r="A9199" s="4">
        <v>9198</v>
      </c>
      <c r="B9199" s="2" t="s">
        <v>10476</v>
      </c>
      <c r="C9199" s="1">
        <v>2011</v>
      </c>
      <c r="D9199" s="3">
        <v>40673</v>
      </c>
      <c r="E9199" s="3">
        <v>40678</v>
      </c>
      <c r="F9199" s="2" t="s">
        <v>50</v>
      </c>
      <c r="G9199" s="2" t="s">
        <v>3467</v>
      </c>
      <c r="H9199" s="2" t="s">
        <v>3468</v>
      </c>
      <c r="I9199" s="2" t="s">
        <v>26</v>
      </c>
      <c r="J9199" s="2" t="s">
        <v>27</v>
      </c>
      <c r="K9199" s="2" t="s">
        <v>630</v>
      </c>
      <c r="L9199" s="2" t="s">
        <v>43</v>
      </c>
      <c r="M9199" s="1">
        <v>95123</v>
      </c>
      <c r="N9199" s="2" t="s">
        <v>44</v>
      </c>
      <c r="O9199" s="2" t="s">
        <v>4464</v>
      </c>
      <c r="P9199" s="2" t="s">
        <v>71</v>
      </c>
      <c r="Q9199" s="2" t="s">
        <v>72</v>
      </c>
      <c r="R9199" s="2" t="s">
        <v>4465</v>
      </c>
      <c r="S9199" s="1">
        <v>1432</v>
      </c>
      <c r="T9199" s="1">
        <v>5</v>
      </c>
      <c r="U9199" s="1">
        <v>0.2</v>
      </c>
      <c r="V9199" s="5">
        <v>125.3</v>
      </c>
    </row>
    <row r="9200" spans="1:22" ht="15" thickBot="1" x14ac:dyDescent="0.35">
      <c r="A9200" s="4">
        <v>9199</v>
      </c>
      <c r="B9200" s="2" t="s">
        <v>10476</v>
      </c>
      <c r="C9200" s="1">
        <v>2011</v>
      </c>
      <c r="D9200" s="3">
        <v>40673</v>
      </c>
      <c r="E9200" s="3">
        <v>40678</v>
      </c>
      <c r="F9200" s="2" t="s">
        <v>50</v>
      </c>
      <c r="G9200" s="2" t="s">
        <v>3467</v>
      </c>
      <c r="H9200" s="2" t="s">
        <v>3468</v>
      </c>
      <c r="I9200" s="2" t="s">
        <v>26</v>
      </c>
      <c r="J9200" s="2" t="s">
        <v>27</v>
      </c>
      <c r="K9200" s="2" t="s">
        <v>630</v>
      </c>
      <c r="L9200" s="2" t="s">
        <v>43</v>
      </c>
      <c r="M9200" s="1">
        <v>95123</v>
      </c>
      <c r="N9200" s="2" t="s">
        <v>44</v>
      </c>
      <c r="O9200" s="2" t="s">
        <v>8082</v>
      </c>
      <c r="P9200" s="2" t="s">
        <v>46</v>
      </c>
      <c r="Q9200" s="2" t="s">
        <v>578</v>
      </c>
      <c r="R9200" s="2" t="s">
        <v>8083</v>
      </c>
      <c r="S9200" s="1">
        <v>41.04</v>
      </c>
      <c r="T9200" s="1">
        <v>6</v>
      </c>
      <c r="U9200" s="1">
        <v>0</v>
      </c>
      <c r="V9200" s="5">
        <v>11.0808</v>
      </c>
    </row>
    <row r="9201" spans="1:22" ht="15" thickBot="1" x14ac:dyDescent="0.35">
      <c r="A9201" s="4">
        <v>9200</v>
      </c>
      <c r="B9201" s="2" t="s">
        <v>10476</v>
      </c>
      <c r="C9201" s="1">
        <v>2011</v>
      </c>
      <c r="D9201" s="3">
        <v>40673</v>
      </c>
      <c r="E9201" s="3">
        <v>40678</v>
      </c>
      <c r="F9201" s="2" t="s">
        <v>50</v>
      </c>
      <c r="G9201" s="2" t="s">
        <v>3467</v>
      </c>
      <c r="H9201" s="2" t="s">
        <v>3468</v>
      </c>
      <c r="I9201" s="2" t="s">
        <v>26</v>
      </c>
      <c r="J9201" s="2" t="s">
        <v>27</v>
      </c>
      <c r="K9201" s="2" t="s">
        <v>630</v>
      </c>
      <c r="L9201" s="2" t="s">
        <v>43</v>
      </c>
      <c r="M9201" s="1">
        <v>95123</v>
      </c>
      <c r="N9201" s="2" t="s">
        <v>44</v>
      </c>
      <c r="O9201" s="2" t="s">
        <v>6247</v>
      </c>
      <c r="P9201" s="2" t="s">
        <v>32</v>
      </c>
      <c r="Q9201" s="2" t="s">
        <v>36</v>
      </c>
      <c r="R9201" s="2" t="s">
        <v>6248</v>
      </c>
      <c r="S9201" s="1">
        <v>256.78399999999999</v>
      </c>
      <c r="T9201" s="1">
        <v>1</v>
      </c>
      <c r="U9201" s="1">
        <v>0.2</v>
      </c>
      <c r="V9201" s="5">
        <v>32.097999999999999</v>
      </c>
    </row>
    <row r="9202" spans="1:22" ht="15" thickBot="1" x14ac:dyDescent="0.35">
      <c r="A9202" s="4">
        <v>9201</v>
      </c>
      <c r="B9202" s="2" t="s">
        <v>10477</v>
      </c>
      <c r="C9202" s="1">
        <v>2013</v>
      </c>
      <c r="D9202" s="3">
        <v>41565</v>
      </c>
      <c r="E9202" s="3">
        <v>41568</v>
      </c>
      <c r="F9202" s="2" t="s">
        <v>188</v>
      </c>
      <c r="G9202" s="2" t="s">
        <v>7718</v>
      </c>
      <c r="H9202" s="2" t="s">
        <v>7719</v>
      </c>
      <c r="I9202" s="2" t="s">
        <v>26</v>
      </c>
      <c r="J9202" s="2" t="s">
        <v>27</v>
      </c>
      <c r="K9202" s="2" t="s">
        <v>4926</v>
      </c>
      <c r="L9202" s="2" t="s">
        <v>788</v>
      </c>
      <c r="M9202" s="1">
        <v>8861</v>
      </c>
      <c r="N9202" s="2" t="s">
        <v>148</v>
      </c>
      <c r="O9202" s="2" t="s">
        <v>1669</v>
      </c>
      <c r="P9202" s="2" t="s">
        <v>32</v>
      </c>
      <c r="Q9202" s="2" t="s">
        <v>33</v>
      </c>
      <c r="R9202" s="2" t="s">
        <v>1670</v>
      </c>
      <c r="S9202" s="1">
        <v>120.98</v>
      </c>
      <c r="T9202" s="1">
        <v>1</v>
      </c>
      <c r="U9202" s="1">
        <v>0</v>
      </c>
      <c r="V9202" s="5">
        <v>12.098000000000001</v>
      </c>
    </row>
    <row r="9203" spans="1:22" ht="15" thickBot="1" x14ac:dyDescent="0.35">
      <c r="A9203" s="4">
        <v>9202</v>
      </c>
      <c r="B9203" s="2" t="s">
        <v>10477</v>
      </c>
      <c r="C9203" s="1">
        <v>2013</v>
      </c>
      <c r="D9203" s="3">
        <v>41565</v>
      </c>
      <c r="E9203" s="3">
        <v>41568</v>
      </c>
      <c r="F9203" s="2" t="s">
        <v>188</v>
      </c>
      <c r="G9203" s="2" t="s">
        <v>7718</v>
      </c>
      <c r="H9203" s="2" t="s">
        <v>7719</v>
      </c>
      <c r="I9203" s="2" t="s">
        <v>26</v>
      </c>
      <c r="J9203" s="2" t="s">
        <v>27</v>
      </c>
      <c r="K9203" s="2" t="s">
        <v>4926</v>
      </c>
      <c r="L9203" s="2" t="s">
        <v>788</v>
      </c>
      <c r="M9203" s="1">
        <v>8861</v>
      </c>
      <c r="N9203" s="2" t="s">
        <v>148</v>
      </c>
      <c r="O9203" s="2" t="s">
        <v>1511</v>
      </c>
      <c r="P9203" s="2" t="s">
        <v>46</v>
      </c>
      <c r="Q9203" s="2" t="s">
        <v>75</v>
      </c>
      <c r="R9203" s="2" t="s">
        <v>1512</v>
      </c>
      <c r="S9203" s="1">
        <v>315.98</v>
      </c>
      <c r="T9203" s="1">
        <v>1</v>
      </c>
      <c r="U9203" s="1">
        <v>0</v>
      </c>
      <c r="V9203" s="5">
        <v>148.51060000000001</v>
      </c>
    </row>
    <row r="9204" spans="1:22" ht="15" thickBot="1" x14ac:dyDescent="0.35">
      <c r="A9204" s="4">
        <v>9203</v>
      </c>
      <c r="B9204" s="2" t="s">
        <v>10478</v>
      </c>
      <c r="C9204" s="1">
        <v>2013</v>
      </c>
      <c r="D9204" s="3">
        <v>41578</v>
      </c>
      <c r="E9204" s="3">
        <v>41582</v>
      </c>
      <c r="F9204" s="2" t="s">
        <v>50</v>
      </c>
      <c r="G9204" s="2" t="s">
        <v>4764</v>
      </c>
      <c r="H9204" s="2" t="s">
        <v>4765</v>
      </c>
      <c r="I9204" s="2" t="s">
        <v>41</v>
      </c>
      <c r="J9204" s="2" t="s">
        <v>27</v>
      </c>
      <c r="K9204" s="2" t="s">
        <v>266</v>
      </c>
      <c r="L9204" s="2" t="s">
        <v>267</v>
      </c>
      <c r="M9204" s="1">
        <v>10011</v>
      </c>
      <c r="N9204" s="2" t="s">
        <v>148</v>
      </c>
      <c r="O9204" s="2" t="s">
        <v>4919</v>
      </c>
      <c r="P9204" s="2" t="s">
        <v>46</v>
      </c>
      <c r="Q9204" s="2" t="s">
        <v>75</v>
      </c>
      <c r="R9204" s="2" t="s">
        <v>4920</v>
      </c>
      <c r="S9204" s="1">
        <v>28.751999999999999</v>
      </c>
      <c r="T9204" s="1">
        <v>3</v>
      </c>
      <c r="U9204" s="1">
        <v>0.2</v>
      </c>
      <c r="V9204" s="5">
        <v>10.0632</v>
      </c>
    </row>
    <row r="9205" spans="1:22" ht="15" thickBot="1" x14ac:dyDescent="0.35">
      <c r="A9205" s="4">
        <v>9204</v>
      </c>
      <c r="B9205" s="2" t="s">
        <v>10478</v>
      </c>
      <c r="C9205" s="1">
        <v>2013</v>
      </c>
      <c r="D9205" s="3">
        <v>41578</v>
      </c>
      <c r="E9205" s="3">
        <v>41582</v>
      </c>
      <c r="F9205" s="2" t="s">
        <v>50</v>
      </c>
      <c r="G9205" s="2" t="s">
        <v>4764</v>
      </c>
      <c r="H9205" s="2" t="s">
        <v>4765</v>
      </c>
      <c r="I9205" s="2" t="s">
        <v>41</v>
      </c>
      <c r="J9205" s="2" t="s">
        <v>27</v>
      </c>
      <c r="K9205" s="2" t="s">
        <v>266</v>
      </c>
      <c r="L9205" s="2" t="s">
        <v>267</v>
      </c>
      <c r="M9205" s="1">
        <v>10011</v>
      </c>
      <c r="N9205" s="2" t="s">
        <v>148</v>
      </c>
      <c r="O9205" s="2" t="s">
        <v>4996</v>
      </c>
      <c r="P9205" s="2" t="s">
        <v>46</v>
      </c>
      <c r="Q9205" s="2" t="s">
        <v>68</v>
      </c>
      <c r="R9205" s="2" t="s">
        <v>4997</v>
      </c>
      <c r="S9205" s="1">
        <v>114.95</v>
      </c>
      <c r="T9205" s="1">
        <v>5</v>
      </c>
      <c r="U9205" s="1">
        <v>0</v>
      </c>
      <c r="V9205" s="5">
        <v>32.186</v>
      </c>
    </row>
    <row r="9206" spans="1:22" ht="15" thickBot="1" x14ac:dyDescent="0.35">
      <c r="A9206" s="4">
        <v>9205</v>
      </c>
      <c r="B9206" s="2" t="s">
        <v>10479</v>
      </c>
      <c r="C9206" s="1">
        <v>2013</v>
      </c>
      <c r="D9206" s="3">
        <v>41610</v>
      </c>
      <c r="E9206" s="3">
        <v>41614</v>
      </c>
      <c r="F9206" s="2" t="s">
        <v>50</v>
      </c>
      <c r="G9206" s="2" t="s">
        <v>792</v>
      </c>
      <c r="H9206" s="2" t="s">
        <v>793</v>
      </c>
      <c r="I9206" s="2" t="s">
        <v>41</v>
      </c>
      <c r="J9206" s="2" t="s">
        <v>27</v>
      </c>
      <c r="K9206" s="2" t="s">
        <v>42</v>
      </c>
      <c r="L9206" s="2" t="s">
        <v>43</v>
      </c>
      <c r="M9206" s="1">
        <v>90004</v>
      </c>
      <c r="N9206" s="2" t="s">
        <v>44</v>
      </c>
      <c r="O9206" s="2" t="s">
        <v>571</v>
      </c>
      <c r="P9206" s="2" t="s">
        <v>46</v>
      </c>
      <c r="Q9206" s="2" t="s">
        <v>68</v>
      </c>
      <c r="R9206" s="2" t="s">
        <v>572</v>
      </c>
      <c r="S9206" s="1">
        <v>23.04</v>
      </c>
      <c r="T9206" s="1">
        <v>8</v>
      </c>
      <c r="U9206" s="1">
        <v>0</v>
      </c>
      <c r="V9206" s="5">
        <v>6.9119999999999999</v>
      </c>
    </row>
    <row r="9207" spans="1:22" ht="15" thickBot="1" x14ac:dyDescent="0.35">
      <c r="A9207" s="4">
        <v>9206</v>
      </c>
      <c r="B9207" s="2" t="s">
        <v>10480</v>
      </c>
      <c r="C9207" s="1">
        <v>2013</v>
      </c>
      <c r="D9207" s="3">
        <v>41386</v>
      </c>
      <c r="E9207" s="3">
        <v>41386</v>
      </c>
      <c r="F9207" s="2" t="s">
        <v>1290</v>
      </c>
      <c r="G9207" s="2" t="s">
        <v>4558</v>
      </c>
      <c r="H9207" s="2" t="s">
        <v>4559</v>
      </c>
      <c r="I9207" s="2" t="s">
        <v>26</v>
      </c>
      <c r="J9207" s="2" t="s">
        <v>27</v>
      </c>
      <c r="K9207" s="2" t="s">
        <v>8447</v>
      </c>
      <c r="L9207" s="2" t="s">
        <v>747</v>
      </c>
      <c r="M9207" s="1">
        <v>6460</v>
      </c>
      <c r="N9207" s="2" t="s">
        <v>148</v>
      </c>
      <c r="O9207" s="2" t="s">
        <v>3579</v>
      </c>
      <c r="P9207" s="2" t="s">
        <v>46</v>
      </c>
      <c r="Q9207" s="2" t="s">
        <v>68</v>
      </c>
      <c r="R9207" s="2" t="s">
        <v>3580</v>
      </c>
      <c r="S9207" s="1">
        <v>15.48</v>
      </c>
      <c r="T9207" s="1">
        <v>3</v>
      </c>
      <c r="U9207" s="1">
        <v>0</v>
      </c>
      <c r="V9207" s="5">
        <v>4.4892000000000003</v>
      </c>
    </row>
    <row r="9208" spans="1:22" ht="15" thickBot="1" x14ac:dyDescent="0.35">
      <c r="A9208" s="4">
        <v>9207</v>
      </c>
      <c r="B9208" s="2" t="s">
        <v>10480</v>
      </c>
      <c r="C9208" s="1">
        <v>2013</v>
      </c>
      <c r="D9208" s="3">
        <v>41386</v>
      </c>
      <c r="E9208" s="3">
        <v>41386</v>
      </c>
      <c r="F9208" s="2" t="s">
        <v>1290</v>
      </c>
      <c r="G9208" s="2" t="s">
        <v>4558</v>
      </c>
      <c r="H9208" s="2" t="s">
        <v>4559</v>
      </c>
      <c r="I9208" s="2" t="s">
        <v>26</v>
      </c>
      <c r="J9208" s="2" t="s">
        <v>27</v>
      </c>
      <c r="K9208" s="2" t="s">
        <v>8447</v>
      </c>
      <c r="L9208" s="2" t="s">
        <v>747</v>
      </c>
      <c r="M9208" s="1">
        <v>6460</v>
      </c>
      <c r="N9208" s="2" t="s">
        <v>148</v>
      </c>
      <c r="O9208" s="2" t="s">
        <v>8012</v>
      </c>
      <c r="P9208" s="2" t="s">
        <v>46</v>
      </c>
      <c r="Q9208" s="2" t="s">
        <v>90</v>
      </c>
      <c r="R9208" s="2" t="s">
        <v>8013</v>
      </c>
      <c r="S9208" s="1">
        <v>51.84</v>
      </c>
      <c r="T9208" s="1">
        <v>8</v>
      </c>
      <c r="U9208" s="1">
        <v>0</v>
      </c>
      <c r="V9208" s="5">
        <v>24.883199999999999</v>
      </c>
    </row>
    <row r="9209" spans="1:22" ht="15" thickBot="1" x14ac:dyDescent="0.35">
      <c r="A9209" s="4">
        <v>9208</v>
      </c>
      <c r="B9209" s="2" t="s">
        <v>10481</v>
      </c>
      <c r="C9209" s="1">
        <v>2014</v>
      </c>
      <c r="D9209" s="3">
        <v>41855</v>
      </c>
      <c r="E9209" s="3">
        <v>41859</v>
      </c>
      <c r="F9209" s="2" t="s">
        <v>50</v>
      </c>
      <c r="G9209" s="2" t="s">
        <v>3827</v>
      </c>
      <c r="H9209" s="2" t="s">
        <v>3828</v>
      </c>
      <c r="I9209" s="2" t="s">
        <v>26</v>
      </c>
      <c r="J9209" s="2" t="s">
        <v>27</v>
      </c>
      <c r="K9209" s="2" t="s">
        <v>538</v>
      </c>
      <c r="L9209" s="2" t="s">
        <v>211</v>
      </c>
      <c r="M9209" s="1">
        <v>61701</v>
      </c>
      <c r="N9209" s="2" t="s">
        <v>105</v>
      </c>
      <c r="O9209" s="2" t="s">
        <v>5540</v>
      </c>
      <c r="P9209" s="2" t="s">
        <v>71</v>
      </c>
      <c r="Q9209" s="2" t="s">
        <v>161</v>
      </c>
      <c r="R9209" s="2" t="s">
        <v>5541</v>
      </c>
      <c r="S9209" s="1">
        <v>39.816000000000003</v>
      </c>
      <c r="T9209" s="1">
        <v>3</v>
      </c>
      <c r="U9209" s="1">
        <v>0.2</v>
      </c>
      <c r="V9209" s="5">
        <v>7.4654999999999996</v>
      </c>
    </row>
    <row r="9210" spans="1:22" ht="15" thickBot="1" x14ac:dyDescent="0.35">
      <c r="A9210" s="4">
        <v>9209</v>
      </c>
      <c r="B9210" s="2" t="s">
        <v>10482</v>
      </c>
      <c r="C9210" s="1">
        <v>2014</v>
      </c>
      <c r="D9210" s="3">
        <v>41855</v>
      </c>
      <c r="E9210" s="3">
        <v>41860</v>
      </c>
      <c r="F9210" s="2" t="s">
        <v>23</v>
      </c>
      <c r="G9210" s="2" t="s">
        <v>4774</v>
      </c>
      <c r="H9210" s="2" t="s">
        <v>4775</v>
      </c>
      <c r="I9210" s="2" t="s">
        <v>41</v>
      </c>
      <c r="J9210" s="2" t="s">
        <v>27</v>
      </c>
      <c r="K9210" s="2" t="s">
        <v>95</v>
      </c>
      <c r="L9210" s="2" t="s">
        <v>96</v>
      </c>
      <c r="M9210" s="1">
        <v>98105</v>
      </c>
      <c r="N9210" s="2" t="s">
        <v>44</v>
      </c>
      <c r="O9210" s="2" t="s">
        <v>4938</v>
      </c>
      <c r="P9210" s="2" t="s">
        <v>46</v>
      </c>
      <c r="Q9210" s="2" t="s">
        <v>59</v>
      </c>
      <c r="R9210" s="2" t="s">
        <v>4939</v>
      </c>
      <c r="S9210" s="1">
        <v>16.059999999999999</v>
      </c>
      <c r="T9210" s="1">
        <v>1</v>
      </c>
      <c r="U9210" s="1">
        <v>0</v>
      </c>
      <c r="V9210" s="5">
        <v>4.1756000000000002</v>
      </c>
    </row>
    <row r="9211" spans="1:22" ht="15" thickBot="1" x14ac:dyDescent="0.35">
      <c r="A9211" s="4">
        <v>9210</v>
      </c>
      <c r="B9211" s="2" t="s">
        <v>10483</v>
      </c>
      <c r="C9211" s="1">
        <v>2014</v>
      </c>
      <c r="D9211" s="3">
        <v>41985</v>
      </c>
      <c r="E9211" s="3">
        <v>41988</v>
      </c>
      <c r="F9211" s="2" t="s">
        <v>23</v>
      </c>
      <c r="G9211" s="2" t="s">
        <v>10484</v>
      </c>
      <c r="H9211" s="2" t="s">
        <v>10485</v>
      </c>
      <c r="I9211" s="2" t="s">
        <v>102</v>
      </c>
      <c r="J9211" s="2" t="s">
        <v>27</v>
      </c>
      <c r="K9211" s="2" t="s">
        <v>2221</v>
      </c>
      <c r="L9211" s="2" t="s">
        <v>489</v>
      </c>
      <c r="M9211" s="1">
        <v>52601</v>
      </c>
      <c r="N9211" s="2" t="s">
        <v>105</v>
      </c>
      <c r="O9211" s="2" t="s">
        <v>4165</v>
      </c>
      <c r="P9211" s="2" t="s">
        <v>46</v>
      </c>
      <c r="Q9211" s="2" t="s">
        <v>173</v>
      </c>
      <c r="R9211" s="2" t="s">
        <v>4166</v>
      </c>
      <c r="S9211" s="1">
        <v>7.28</v>
      </c>
      <c r="T9211" s="1">
        <v>1</v>
      </c>
      <c r="U9211" s="1">
        <v>0</v>
      </c>
      <c r="V9211" s="5">
        <v>3.4944000000000002</v>
      </c>
    </row>
    <row r="9212" spans="1:22" ht="15" thickBot="1" x14ac:dyDescent="0.35">
      <c r="A9212" s="4">
        <v>9211</v>
      </c>
      <c r="B9212" s="2" t="s">
        <v>10483</v>
      </c>
      <c r="C9212" s="1">
        <v>2014</v>
      </c>
      <c r="D9212" s="3">
        <v>41985</v>
      </c>
      <c r="E9212" s="3">
        <v>41988</v>
      </c>
      <c r="F9212" s="2" t="s">
        <v>23</v>
      </c>
      <c r="G9212" s="2" t="s">
        <v>10484</v>
      </c>
      <c r="H9212" s="2" t="s">
        <v>10485</v>
      </c>
      <c r="I9212" s="2" t="s">
        <v>102</v>
      </c>
      <c r="J9212" s="2" t="s">
        <v>27</v>
      </c>
      <c r="K9212" s="2" t="s">
        <v>2221</v>
      </c>
      <c r="L9212" s="2" t="s">
        <v>489</v>
      </c>
      <c r="M9212" s="1">
        <v>52601</v>
      </c>
      <c r="N9212" s="2" t="s">
        <v>105</v>
      </c>
      <c r="O9212" s="2" t="s">
        <v>2936</v>
      </c>
      <c r="P9212" s="2" t="s">
        <v>46</v>
      </c>
      <c r="Q9212" s="2" t="s">
        <v>75</v>
      </c>
      <c r="R9212" s="2" t="s">
        <v>2937</v>
      </c>
      <c r="S9212" s="1">
        <v>5.4</v>
      </c>
      <c r="T9212" s="1">
        <v>3</v>
      </c>
      <c r="U9212" s="1">
        <v>0</v>
      </c>
      <c r="V9212" s="5">
        <v>2.5920000000000001</v>
      </c>
    </row>
    <row r="9213" spans="1:22" ht="15" thickBot="1" x14ac:dyDescent="0.35">
      <c r="A9213" s="4">
        <v>9212</v>
      </c>
      <c r="B9213" s="2" t="s">
        <v>10486</v>
      </c>
      <c r="C9213" s="1">
        <v>2012</v>
      </c>
      <c r="D9213" s="3">
        <v>40982</v>
      </c>
      <c r="E9213" s="3">
        <v>40987</v>
      </c>
      <c r="F9213" s="2" t="s">
        <v>50</v>
      </c>
      <c r="G9213" s="2" t="s">
        <v>4042</v>
      </c>
      <c r="H9213" s="2" t="s">
        <v>4043</v>
      </c>
      <c r="I9213" s="2" t="s">
        <v>26</v>
      </c>
      <c r="J9213" s="2" t="s">
        <v>27</v>
      </c>
      <c r="K9213" s="2" t="s">
        <v>566</v>
      </c>
      <c r="L9213" s="2" t="s">
        <v>43</v>
      </c>
      <c r="M9213" s="1">
        <v>95661</v>
      </c>
      <c r="N9213" s="2" t="s">
        <v>44</v>
      </c>
      <c r="O9213" s="2" t="s">
        <v>1094</v>
      </c>
      <c r="P9213" s="2" t="s">
        <v>46</v>
      </c>
      <c r="Q9213" s="2" t="s">
        <v>90</v>
      </c>
      <c r="R9213" s="2" t="s">
        <v>1095</v>
      </c>
      <c r="S9213" s="1">
        <v>19.440000000000001</v>
      </c>
      <c r="T9213" s="1">
        <v>3</v>
      </c>
      <c r="U9213" s="1">
        <v>0</v>
      </c>
      <c r="V9213" s="5">
        <v>9.3312000000000008</v>
      </c>
    </row>
    <row r="9214" spans="1:22" ht="15" thickBot="1" x14ac:dyDescent="0.35">
      <c r="A9214" s="4">
        <v>9213</v>
      </c>
      <c r="B9214" s="2" t="s">
        <v>10487</v>
      </c>
      <c r="C9214" s="1">
        <v>2011</v>
      </c>
      <c r="D9214" s="3">
        <v>40885</v>
      </c>
      <c r="E9214" s="3">
        <v>40892</v>
      </c>
      <c r="F9214" s="2" t="s">
        <v>50</v>
      </c>
      <c r="G9214" s="2" t="s">
        <v>2092</v>
      </c>
      <c r="H9214" s="2" t="s">
        <v>2093</v>
      </c>
      <c r="I9214" s="2" t="s">
        <v>41</v>
      </c>
      <c r="J9214" s="2" t="s">
        <v>27</v>
      </c>
      <c r="K9214" s="2" t="s">
        <v>127</v>
      </c>
      <c r="L9214" s="2" t="s">
        <v>43</v>
      </c>
      <c r="M9214" s="1">
        <v>94110</v>
      </c>
      <c r="N9214" s="2" t="s">
        <v>44</v>
      </c>
      <c r="O9214" s="2" t="s">
        <v>298</v>
      </c>
      <c r="P9214" s="2" t="s">
        <v>32</v>
      </c>
      <c r="Q9214" s="2" t="s">
        <v>65</v>
      </c>
      <c r="R9214" s="2" t="s">
        <v>299</v>
      </c>
      <c r="S9214" s="1">
        <v>39.880000000000003</v>
      </c>
      <c r="T9214" s="1">
        <v>2</v>
      </c>
      <c r="U9214" s="1">
        <v>0</v>
      </c>
      <c r="V9214" s="5">
        <v>11.166399999999999</v>
      </c>
    </row>
    <row r="9215" spans="1:22" ht="15" thickBot="1" x14ac:dyDescent="0.35">
      <c r="A9215" s="4">
        <v>9214</v>
      </c>
      <c r="B9215" s="2" t="s">
        <v>10487</v>
      </c>
      <c r="C9215" s="1">
        <v>2011</v>
      </c>
      <c r="D9215" s="3">
        <v>40885</v>
      </c>
      <c r="E9215" s="3">
        <v>40892</v>
      </c>
      <c r="F9215" s="2" t="s">
        <v>50</v>
      </c>
      <c r="G9215" s="2" t="s">
        <v>2092</v>
      </c>
      <c r="H9215" s="2" t="s">
        <v>2093</v>
      </c>
      <c r="I9215" s="2" t="s">
        <v>41</v>
      </c>
      <c r="J9215" s="2" t="s">
        <v>27</v>
      </c>
      <c r="K9215" s="2" t="s">
        <v>127</v>
      </c>
      <c r="L9215" s="2" t="s">
        <v>43</v>
      </c>
      <c r="M9215" s="1">
        <v>94110</v>
      </c>
      <c r="N9215" s="2" t="s">
        <v>44</v>
      </c>
      <c r="O9215" s="2" t="s">
        <v>4356</v>
      </c>
      <c r="P9215" s="2" t="s">
        <v>32</v>
      </c>
      <c r="Q9215" s="2" t="s">
        <v>65</v>
      </c>
      <c r="R9215" s="2" t="s">
        <v>4357</v>
      </c>
      <c r="S9215" s="1">
        <v>79.44</v>
      </c>
      <c r="T9215" s="1">
        <v>3</v>
      </c>
      <c r="U9215" s="1">
        <v>0</v>
      </c>
      <c r="V9215" s="5">
        <v>28.598400000000002</v>
      </c>
    </row>
    <row r="9216" spans="1:22" ht="15" thickBot="1" x14ac:dyDescent="0.35">
      <c r="A9216" s="4">
        <v>9215</v>
      </c>
      <c r="B9216" s="2" t="s">
        <v>10488</v>
      </c>
      <c r="C9216" s="1">
        <v>2014</v>
      </c>
      <c r="D9216" s="3">
        <v>41913</v>
      </c>
      <c r="E9216" s="3">
        <v>41915</v>
      </c>
      <c r="F9216" s="2" t="s">
        <v>188</v>
      </c>
      <c r="G9216" s="2" t="s">
        <v>4611</v>
      </c>
      <c r="H9216" s="2" t="s">
        <v>4612</v>
      </c>
      <c r="I9216" s="2" t="s">
        <v>41</v>
      </c>
      <c r="J9216" s="2" t="s">
        <v>27</v>
      </c>
      <c r="K9216" s="2" t="s">
        <v>146</v>
      </c>
      <c r="L9216" s="2" t="s">
        <v>147</v>
      </c>
      <c r="M9216" s="1">
        <v>19120</v>
      </c>
      <c r="N9216" s="2" t="s">
        <v>148</v>
      </c>
      <c r="O9216" s="2" t="s">
        <v>10489</v>
      </c>
      <c r="P9216" s="2" t="s">
        <v>46</v>
      </c>
      <c r="Q9216" s="2" t="s">
        <v>47</v>
      </c>
      <c r="R9216" s="2" t="s">
        <v>10490</v>
      </c>
      <c r="S9216" s="1">
        <v>20.664000000000001</v>
      </c>
      <c r="T9216" s="1">
        <v>7</v>
      </c>
      <c r="U9216" s="1">
        <v>0.2</v>
      </c>
      <c r="V9216" s="5">
        <v>6.9741</v>
      </c>
    </row>
    <row r="9217" spans="1:22" ht="15" thickBot="1" x14ac:dyDescent="0.35">
      <c r="A9217" s="4">
        <v>9216</v>
      </c>
      <c r="B9217" s="2" t="s">
        <v>10491</v>
      </c>
      <c r="C9217" s="1">
        <v>2013</v>
      </c>
      <c r="D9217" s="3">
        <v>41600</v>
      </c>
      <c r="E9217" s="3">
        <v>41605</v>
      </c>
      <c r="F9217" s="2" t="s">
        <v>50</v>
      </c>
      <c r="G9217" s="2" t="s">
        <v>2171</v>
      </c>
      <c r="H9217" s="2" t="s">
        <v>2172</v>
      </c>
      <c r="I9217" s="2" t="s">
        <v>41</v>
      </c>
      <c r="J9217" s="2" t="s">
        <v>27</v>
      </c>
      <c r="K9217" s="2" t="s">
        <v>42</v>
      </c>
      <c r="L9217" s="2" t="s">
        <v>43</v>
      </c>
      <c r="M9217" s="1">
        <v>90049</v>
      </c>
      <c r="N9217" s="2" t="s">
        <v>44</v>
      </c>
      <c r="O9217" s="2" t="s">
        <v>1929</v>
      </c>
      <c r="P9217" s="2" t="s">
        <v>46</v>
      </c>
      <c r="Q9217" s="2" t="s">
        <v>90</v>
      </c>
      <c r="R9217" s="2" t="s">
        <v>1930</v>
      </c>
      <c r="S9217" s="1">
        <v>32.4</v>
      </c>
      <c r="T9217" s="1">
        <v>5</v>
      </c>
      <c r="U9217" s="1">
        <v>0</v>
      </c>
      <c r="V9217" s="5">
        <v>15.552</v>
      </c>
    </row>
    <row r="9218" spans="1:22" ht="15" thickBot="1" x14ac:dyDescent="0.35">
      <c r="A9218" s="4">
        <v>9217</v>
      </c>
      <c r="B9218" s="2" t="s">
        <v>10492</v>
      </c>
      <c r="C9218" s="1">
        <v>2014</v>
      </c>
      <c r="D9218" s="3">
        <v>41968</v>
      </c>
      <c r="E9218" s="3">
        <v>41974</v>
      </c>
      <c r="F9218" s="2" t="s">
        <v>50</v>
      </c>
      <c r="G9218" s="2" t="s">
        <v>6310</v>
      </c>
      <c r="H9218" s="2" t="s">
        <v>6311</v>
      </c>
      <c r="I9218" s="2" t="s">
        <v>41</v>
      </c>
      <c r="J9218" s="2" t="s">
        <v>27</v>
      </c>
      <c r="K9218" s="2" t="s">
        <v>6901</v>
      </c>
      <c r="L9218" s="2" t="s">
        <v>104</v>
      </c>
      <c r="M9218" s="1">
        <v>79762</v>
      </c>
      <c r="N9218" s="2" t="s">
        <v>105</v>
      </c>
      <c r="O9218" s="2" t="s">
        <v>106</v>
      </c>
      <c r="P9218" s="2" t="s">
        <v>46</v>
      </c>
      <c r="Q9218" s="2" t="s">
        <v>78</v>
      </c>
      <c r="R9218" s="2" t="s">
        <v>107</v>
      </c>
      <c r="S9218" s="1">
        <v>13.762</v>
      </c>
      <c r="T9218" s="1">
        <v>1</v>
      </c>
      <c r="U9218" s="1">
        <v>0.8</v>
      </c>
      <c r="V9218" s="5">
        <v>-24.771599999999999</v>
      </c>
    </row>
    <row r="9219" spans="1:22" ht="15" thickBot="1" x14ac:dyDescent="0.35">
      <c r="A9219" s="4">
        <v>9218</v>
      </c>
      <c r="B9219" s="2" t="s">
        <v>10493</v>
      </c>
      <c r="C9219" s="1">
        <v>2014</v>
      </c>
      <c r="D9219" s="3">
        <v>41958</v>
      </c>
      <c r="E9219" s="3">
        <v>41961</v>
      </c>
      <c r="F9219" s="2" t="s">
        <v>188</v>
      </c>
      <c r="G9219" s="2" t="s">
        <v>5151</v>
      </c>
      <c r="H9219" s="2" t="s">
        <v>5152</v>
      </c>
      <c r="I9219" s="2" t="s">
        <v>102</v>
      </c>
      <c r="J9219" s="2" t="s">
        <v>27</v>
      </c>
      <c r="K9219" s="2" t="s">
        <v>409</v>
      </c>
      <c r="L9219" s="2" t="s">
        <v>229</v>
      </c>
      <c r="M9219" s="1">
        <v>55407</v>
      </c>
      <c r="N9219" s="2" t="s">
        <v>105</v>
      </c>
      <c r="O9219" s="2" t="s">
        <v>2576</v>
      </c>
      <c r="P9219" s="2" t="s">
        <v>46</v>
      </c>
      <c r="Q9219" s="2" t="s">
        <v>173</v>
      </c>
      <c r="R9219" s="2" t="s">
        <v>2577</v>
      </c>
      <c r="S9219" s="1">
        <v>15.28</v>
      </c>
      <c r="T9219" s="1">
        <v>2</v>
      </c>
      <c r="U9219" s="1">
        <v>0</v>
      </c>
      <c r="V9219" s="5">
        <v>7.4871999999999996</v>
      </c>
    </row>
    <row r="9220" spans="1:22" ht="15" thickBot="1" x14ac:dyDescent="0.35">
      <c r="A9220" s="4">
        <v>9219</v>
      </c>
      <c r="B9220" s="2" t="s">
        <v>10494</v>
      </c>
      <c r="C9220" s="1">
        <v>2012</v>
      </c>
      <c r="D9220" s="3">
        <v>41137</v>
      </c>
      <c r="E9220" s="3">
        <v>41141</v>
      </c>
      <c r="F9220" s="2" t="s">
        <v>50</v>
      </c>
      <c r="G9220" s="2" t="s">
        <v>4458</v>
      </c>
      <c r="H9220" s="2" t="s">
        <v>4459</v>
      </c>
      <c r="I9220" s="2" t="s">
        <v>26</v>
      </c>
      <c r="J9220" s="2" t="s">
        <v>27</v>
      </c>
      <c r="K9220" s="2" t="s">
        <v>146</v>
      </c>
      <c r="L9220" s="2" t="s">
        <v>147</v>
      </c>
      <c r="M9220" s="1">
        <v>19120</v>
      </c>
      <c r="N9220" s="2" t="s">
        <v>148</v>
      </c>
      <c r="O9220" s="2" t="s">
        <v>3355</v>
      </c>
      <c r="P9220" s="2" t="s">
        <v>46</v>
      </c>
      <c r="Q9220" s="2" t="s">
        <v>59</v>
      </c>
      <c r="R9220" s="2" t="s">
        <v>3356</v>
      </c>
      <c r="S9220" s="1">
        <v>44.688000000000002</v>
      </c>
      <c r="T9220" s="1">
        <v>7</v>
      </c>
      <c r="U9220" s="1">
        <v>0.2</v>
      </c>
      <c r="V9220" s="5">
        <v>3.3515999999999999</v>
      </c>
    </row>
    <row r="9221" spans="1:22" ht="15" thickBot="1" x14ac:dyDescent="0.35">
      <c r="A9221" s="4">
        <v>9220</v>
      </c>
      <c r="B9221" s="2" t="s">
        <v>10494</v>
      </c>
      <c r="C9221" s="1">
        <v>2012</v>
      </c>
      <c r="D9221" s="3">
        <v>41137</v>
      </c>
      <c r="E9221" s="3">
        <v>41141</v>
      </c>
      <c r="F9221" s="2" t="s">
        <v>50</v>
      </c>
      <c r="G9221" s="2" t="s">
        <v>4458</v>
      </c>
      <c r="H9221" s="2" t="s">
        <v>4459</v>
      </c>
      <c r="I9221" s="2" t="s">
        <v>26</v>
      </c>
      <c r="J9221" s="2" t="s">
        <v>27</v>
      </c>
      <c r="K9221" s="2" t="s">
        <v>146</v>
      </c>
      <c r="L9221" s="2" t="s">
        <v>147</v>
      </c>
      <c r="M9221" s="1">
        <v>19120</v>
      </c>
      <c r="N9221" s="2" t="s">
        <v>148</v>
      </c>
      <c r="O9221" s="2" t="s">
        <v>5447</v>
      </c>
      <c r="P9221" s="2" t="s">
        <v>32</v>
      </c>
      <c r="Q9221" s="2" t="s">
        <v>33</v>
      </c>
      <c r="R9221" s="2" t="s">
        <v>5448</v>
      </c>
      <c r="S9221" s="1">
        <v>301.47000000000003</v>
      </c>
      <c r="T9221" s="1">
        <v>3</v>
      </c>
      <c r="U9221" s="1">
        <v>0.5</v>
      </c>
      <c r="V9221" s="5">
        <v>-204.99959999999999</v>
      </c>
    </row>
    <row r="9222" spans="1:22" ht="15" thickBot="1" x14ac:dyDescent="0.35">
      <c r="A9222" s="4">
        <v>9221</v>
      </c>
      <c r="B9222" s="2" t="s">
        <v>10495</v>
      </c>
      <c r="C9222" s="1">
        <v>2014</v>
      </c>
      <c r="D9222" s="3">
        <v>41926</v>
      </c>
      <c r="E9222" s="3">
        <v>41927</v>
      </c>
      <c r="F9222" s="2" t="s">
        <v>188</v>
      </c>
      <c r="G9222" s="2" t="s">
        <v>5984</v>
      </c>
      <c r="H9222" s="2" t="s">
        <v>5985</v>
      </c>
      <c r="I9222" s="2" t="s">
        <v>26</v>
      </c>
      <c r="J9222" s="2" t="s">
        <v>27</v>
      </c>
      <c r="K9222" s="2" t="s">
        <v>4268</v>
      </c>
      <c r="L9222" s="2" t="s">
        <v>736</v>
      </c>
      <c r="M9222" s="1">
        <v>70506</v>
      </c>
      <c r="N9222" s="2" t="s">
        <v>30</v>
      </c>
      <c r="O9222" s="2" t="s">
        <v>4976</v>
      </c>
      <c r="P9222" s="2" t="s">
        <v>46</v>
      </c>
      <c r="Q9222" s="2" t="s">
        <v>47</v>
      </c>
      <c r="R9222" s="2" t="s">
        <v>4977</v>
      </c>
      <c r="S9222" s="1">
        <v>11.07</v>
      </c>
      <c r="T9222" s="1">
        <v>3</v>
      </c>
      <c r="U9222" s="1">
        <v>0</v>
      </c>
      <c r="V9222" s="5">
        <v>5.2028999999999996</v>
      </c>
    </row>
    <row r="9223" spans="1:22" ht="15" thickBot="1" x14ac:dyDescent="0.35">
      <c r="A9223" s="4">
        <v>9222</v>
      </c>
      <c r="B9223" s="2" t="s">
        <v>10495</v>
      </c>
      <c r="C9223" s="1">
        <v>2014</v>
      </c>
      <c r="D9223" s="3">
        <v>41926</v>
      </c>
      <c r="E9223" s="3">
        <v>41927</v>
      </c>
      <c r="F9223" s="2" t="s">
        <v>188</v>
      </c>
      <c r="G9223" s="2" t="s">
        <v>5984</v>
      </c>
      <c r="H9223" s="2" t="s">
        <v>5985</v>
      </c>
      <c r="I9223" s="2" t="s">
        <v>26</v>
      </c>
      <c r="J9223" s="2" t="s">
        <v>27</v>
      </c>
      <c r="K9223" s="2" t="s">
        <v>4268</v>
      </c>
      <c r="L9223" s="2" t="s">
        <v>736</v>
      </c>
      <c r="M9223" s="1">
        <v>70506</v>
      </c>
      <c r="N9223" s="2" t="s">
        <v>30</v>
      </c>
      <c r="O9223" s="2" t="s">
        <v>903</v>
      </c>
      <c r="P9223" s="2" t="s">
        <v>32</v>
      </c>
      <c r="Q9223" s="2" t="s">
        <v>56</v>
      </c>
      <c r="R9223" s="2" t="s">
        <v>904</v>
      </c>
      <c r="S9223" s="1">
        <v>1504.52</v>
      </c>
      <c r="T9223" s="1">
        <v>4</v>
      </c>
      <c r="U9223" s="1">
        <v>0</v>
      </c>
      <c r="V9223" s="5">
        <v>346.03960000000001</v>
      </c>
    </row>
    <row r="9224" spans="1:22" ht="15" thickBot="1" x14ac:dyDescent="0.35">
      <c r="A9224" s="4">
        <v>9223</v>
      </c>
      <c r="B9224" s="2" t="s">
        <v>10495</v>
      </c>
      <c r="C9224" s="1">
        <v>2014</v>
      </c>
      <c r="D9224" s="3">
        <v>41926</v>
      </c>
      <c r="E9224" s="3">
        <v>41927</v>
      </c>
      <c r="F9224" s="2" t="s">
        <v>188</v>
      </c>
      <c r="G9224" s="2" t="s">
        <v>5984</v>
      </c>
      <c r="H9224" s="2" t="s">
        <v>5985</v>
      </c>
      <c r="I9224" s="2" t="s">
        <v>26</v>
      </c>
      <c r="J9224" s="2" t="s">
        <v>27</v>
      </c>
      <c r="K9224" s="2" t="s">
        <v>4268</v>
      </c>
      <c r="L9224" s="2" t="s">
        <v>736</v>
      </c>
      <c r="M9224" s="1">
        <v>70506</v>
      </c>
      <c r="N9224" s="2" t="s">
        <v>30</v>
      </c>
      <c r="O9224" s="2" t="s">
        <v>4446</v>
      </c>
      <c r="P9224" s="2" t="s">
        <v>46</v>
      </c>
      <c r="Q9224" s="2" t="s">
        <v>90</v>
      </c>
      <c r="R9224" s="2" t="s">
        <v>4447</v>
      </c>
      <c r="S9224" s="1">
        <v>25.92</v>
      </c>
      <c r="T9224" s="1">
        <v>4</v>
      </c>
      <c r="U9224" s="1">
        <v>0</v>
      </c>
      <c r="V9224" s="5">
        <v>12.441599999999999</v>
      </c>
    </row>
    <row r="9225" spans="1:22" ht="15" thickBot="1" x14ac:dyDescent="0.35">
      <c r="A9225" s="4">
        <v>9224</v>
      </c>
      <c r="B9225" s="2" t="s">
        <v>10496</v>
      </c>
      <c r="C9225" s="1">
        <v>2014</v>
      </c>
      <c r="D9225" s="3">
        <v>41948</v>
      </c>
      <c r="E9225" s="3">
        <v>41948</v>
      </c>
      <c r="F9225" s="2" t="s">
        <v>1290</v>
      </c>
      <c r="G9225" s="2" t="s">
        <v>751</v>
      </c>
      <c r="H9225" s="2" t="s">
        <v>752</v>
      </c>
      <c r="I9225" s="2" t="s">
        <v>102</v>
      </c>
      <c r="J9225" s="2" t="s">
        <v>27</v>
      </c>
      <c r="K9225" s="2" t="s">
        <v>10497</v>
      </c>
      <c r="L9225" s="2" t="s">
        <v>104</v>
      </c>
      <c r="M9225" s="1">
        <v>77803</v>
      </c>
      <c r="N9225" s="2" t="s">
        <v>105</v>
      </c>
      <c r="O9225" s="2" t="s">
        <v>5669</v>
      </c>
      <c r="P9225" s="2" t="s">
        <v>46</v>
      </c>
      <c r="Q9225" s="2" t="s">
        <v>75</v>
      </c>
      <c r="R9225" s="2" t="s">
        <v>5670</v>
      </c>
      <c r="S9225" s="1">
        <v>7.5359999999999996</v>
      </c>
      <c r="T9225" s="1">
        <v>6</v>
      </c>
      <c r="U9225" s="1">
        <v>0.8</v>
      </c>
      <c r="V9225" s="5">
        <v>-13.188000000000001</v>
      </c>
    </row>
    <row r="9226" spans="1:22" ht="15" thickBot="1" x14ac:dyDescent="0.35">
      <c r="A9226" s="4">
        <v>9225</v>
      </c>
      <c r="B9226" s="2" t="s">
        <v>10496</v>
      </c>
      <c r="C9226" s="1">
        <v>2014</v>
      </c>
      <c r="D9226" s="3">
        <v>41948</v>
      </c>
      <c r="E9226" s="3">
        <v>41948</v>
      </c>
      <c r="F9226" s="2" t="s">
        <v>1290</v>
      </c>
      <c r="G9226" s="2" t="s">
        <v>751</v>
      </c>
      <c r="H9226" s="2" t="s">
        <v>752</v>
      </c>
      <c r="I9226" s="2" t="s">
        <v>102</v>
      </c>
      <c r="J9226" s="2" t="s">
        <v>27</v>
      </c>
      <c r="K9226" s="2" t="s">
        <v>10497</v>
      </c>
      <c r="L9226" s="2" t="s">
        <v>104</v>
      </c>
      <c r="M9226" s="1">
        <v>77803</v>
      </c>
      <c r="N9226" s="2" t="s">
        <v>105</v>
      </c>
      <c r="O9226" s="2" t="s">
        <v>2553</v>
      </c>
      <c r="P9226" s="2" t="s">
        <v>46</v>
      </c>
      <c r="Q9226" s="2" t="s">
        <v>75</v>
      </c>
      <c r="R9226" s="2" t="s">
        <v>2554</v>
      </c>
      <c r="S9226" s="1">
        <v>1.4079999999999999</v>
      </c>
      <c r="T9226" s="1">
        <v>2</v>
      </c>
      <c r="U9226" s="1">
        <v>0.8</v>
      </c>
      <c r="V9226" s="5">
        <v>-2.3231999999999999</v>
      </c>
    </row>
    <row r="9227" spans="1:22" ht="15" thickBot="1" x14ac:dyDescent="0.35">
      <c r="A9227" s="4">
        <v>9226</v>
      </c>
      <c r="B9227" s="2" t="s">
        <v>10496</v>
      </c>
      <c r="C9227" s="1">
        <v>2014</v>
      </c>
      <c r="D9227" s="3">
        <v>41948</v>
      </c>
      <c r="E9227" s="3">
        <v>41948</v>
      </c>
      <c r="F9227" s="2" t="s">
        <v>1290</v>
      </c>
      <c r="G9227" s="2" t="s">
        <v>751</v>
      </c>
      <c r="H9227" s="2" t="s">
        <v>752</v>
      </c>
      <c r="I9227" s="2" t="s">
        <v>102</v>
      </c>
      <c r="J9227" s="2" t="s">
        <v>27</v>
      </c>
      <c r="K9227" s="2" t="s">
        <v>10497</v>
      </c>
      <c r="L9227" s="2" t="s">
        <v>104</v>
      </c>
      <c r="M9227" s="1">
        <v>77803</v>
      </c>
      <c r="N9227" s="2" t="s">
        <v>105</v>
      </c>
      <c r="O9227" s="2" t="s">
        <v>6376</v>
      </c>
      <c r="P9227" s="2" t="s">
        <v>46</v>
      </c>
      <c r="Q9227" s="2" t="s">
        <v>75</v>
      </c>
      <c r="R9227" s="2" t="s">
        <v>6377</v>
      </c>
      <c r="S9227" s="1">
        <v>4.1440000000000001</v>
      </c>
      <c r="T9227" s="1">
        <v>4</v>
      </c>
      <c r="U9227" s="1">
        <v>0.8</v>
      </c>
      <c r="V9227" s="5">
        <v>-6.4231999999999996</v>
      </c>
    </row>
    <row r="9228" spans="1:22" ht="15" thickBot="1" x14ac:dyDescent="0.35">
      <c r="A9228" s="4">
        <v>9227</v>
      </c>
      <c r="B9228" s="2" t="s">
        <v>10496</v>
      </c>
      <c r="C9228" s="1">
        <v>2014</v>
      </c>
      <c r="D9228" s="3">
        <v>41948</v>
      </c>
      <c r="E9228" s="3">
        <v>41948</v>
      </c>
      <c r="F9228" s="2" t="s">
        <v>1290</v>
      </c>
      <c r="G9228" s="2" t="s">
        <v>751</v>
      </c>
      <c r="H9228" s="2" t="s">
        <v>752</v>
      </c>
      <c r="I9228" s="2" t="s">
        <v>102</v>
      </c>
      <c r="J9228" s="2" t="s">
        <v>27</v>
      </c>
      <c r="K9228" s="2" t="s">
        <v>10497</v>
      </c>
      <c r="L9228" s="2" t="s">
        <v>104</v>
      </c>
      <c r="M9228" s="1">
        <v>77803</v>
      </c>
      <c r="N9228" s="2" t="s">
        <v>105</v>
      </c>
      <c r="O9228" s="2" t="s">
        <v>885</v>
      </c>
      <c r="P9228" s="2" t="s">
        <v>46</v>
      </c>
      <c r="Q9228" s="2" t="s">
        <v>59</v>
      </c>
      <c r="R9228" s="2" t="s">
        <v>886</v>
      </c>
      <c r="S9228" s="1">
        <v>52.752000000000002</v>
      </c>
      <c r="T9228" s="1">
        <v>3</v>
      </c>
      <c r="U9228" s="1">
        <v>0.2</v>
      </c>
      <c r="V9228" s="5">
        <v>-12.528600000000001</v>
      </c>
    </row>
    <row r="9229" spans="1:22" ht="15" thickBot="1" x14ac:dyDescent="0.35">
      <c r="A9229" s="4">
        <v>9228</v>
      </c>
      <c r="B9229" s="2" t="s">
        <v>10498</v>
      </c>
      <c r="C9229" s="1">
        <v>2014</v>
      </c>
      <c r="D9229" s="3">
        <v>41718</v>
      </c>
      <c r="E9229" s="3">
        <v>41723</v>
      </c>
      <c r="F9229" s="2" t="s">
        <v>50</v>
      </c>
      <c r="G9229" s="2" t="s">
        <v>3658</v>
      </c>
      <c r="H9229" s="2" t="s">
        <v>3659</v>
      </c>
      <c r="I9229" s="2" t="s">
        <v>41</v>
      </c>
      <c r="J9229" s="2" t="s">
        <v>27</v>
      </c>
      <c r="K9229" s="2" t="s">
        <v>42</v>
      </c>
      <c r="L9229" s="2" t="s">
        <v>43</v>
      </c>
      <c r="M9229" s="1">
        <v>90008</v>
      </c>
      <c r="N9229" s="2" t="s">
        <v>44</v>
      </c>
      <c r="O9229" s="2" t="s">
        <v>5366</v>
      </c>
      <c r="P9229" s="2" t="s">
        <v>46</v>
      </c>
      <c r="Q9229" s="2" t="s">
        <v>78</v>
      </c>
      <c r="R9229" s="2" t="s">
        <v>5367</v>
      </c>
      <c r="S9229" s="1">
        <v>381.36</v>
      </c>
      <c r="T9229" s="1">
        <v>7</v>
      </c>
      <c r="U9229" s="1">
        <v>0</v>
      </c>
      <c r="V9229" s="5">
        <v>106.7808</v>
      </c>
    </row>
    <row r="9230" spans="1:22" ht="15" thickBot="1" x14ac:dyDescent="0.35">
      <c r="A9230" s="4">
        <v>9229</v>
      </c>
      <c r="B9230" s="2" t="s">
        <v>10499</v>
      </c>
      <c r="C9230" s="1">
        <v>2011</v>
      </c>
      <c r="D9230" s="3">
        <v>40850</v>
      </c>
      <c r="E9230" s="3">
        <v>40850</v>
      </c>
      <c r="F9230" s="2" t="s">
        <v>1290</v>
      </c>
      <c r="G9230" s="2" t="s">
        <v>3606</v>
      </c>
      <c r="H9230" s="2" t="s">
        <v>3607</v>
      </c>
      <c r="I9230" s="2" t="s">
        <v>102</v>
      </c>
      <c r="J9230" s="2" t="s">
        <v>27</v>
      </c>
      <c r="K9230" s="2" t="s">
        <v>42</v>
      </c>
      <c r="L9230" s="2" t="s">
        <v>43</v>
      </c>
      <c r="M9230" s="1">
        <v>90049</v>
      </c>
      <c r="N9230" s="2" t="s">
        <v>44</v>
      </c>
      <c r="O9230" s="2" t="s">
        <v>287</v>
      </c>
      <c r="P9230" s="2" t="s">
        <v>46</v>
      </c>
      <c r="Q9230" s="2" t="s">
        <v>68</v>
      </c>
      <c r="R9230" s="2" t="s">
        <v>288</v>
      </c>
      <c r="S9230" s="1">
        <v>6.72</v>
      </c>
      <c r="T9230" s="1">
        <v>4</v>
      </c>
      <c r="U9230" s="1">
        <v>0</v>
      </c>
      <c r="V9230" s="5">
        <v>3.36</v>
      </c>
    </row>
    <row r="9231" spans="1:22" ht="15" thickBot="1" x14ac:dyDescent="0.35">
      <c r="A9231" s="4">
        <v>9230</v>
      </c>
      <c r="B9231" s="2" t="s">
        <v>10500</v>
      </c>
      <c r="C9231" s="1">
        <v>2014</v>
      </c>
      <c r="D9231" s="3">
        <v>41844</v>
      </c>
      <c r="E9231" s="3">
        <v>41847</v>
      </c>
      <c r="F9231" s="2" t="s">
        <v>188</v>
      </c>
      <c r="G9231" s="2" t="s">
        <v>164</v>
      </c>
      <c r="H9231" s="2" t="s">
        <v>165</v>
      </c>
      <c r="I9231" s="2" t="s">
        <v>26</v>
      </c>
      <c r="J9231" s="2" t="s">
        <v>27</v>
      </c>
      <c r="K9231" s="2" t="s">
        <v>42</v>
      </c>
      <c r="L9231" s="2" t="s">
        <v>43</v>
      </c>
      <c r="M9231" s="1">
        <v>90045</v>
      </c>
      <c r="N9231" s="2" t="s">
        <v>44</v>
      </c>
      <c r="O9231" s="2" t="s">
        <v>3344</v>
      </c>
      <c r="P9231" s="2" t="s">
        <v>46</v>
      </c>
      <c r="Q9231" s="2" t="s">
        <v>75</v>
      </c>
      <c r="R9231" s="2" t="s">
        <v>3345</v>
      </c>
      <c r="S9231" s="1">
        <v>15.192</v>
      </c>
      <c r="T9231" s="1">
        <v>3</v>
      </c>
      <c r="U9231" s="1">
        <v>0.2</v>
      </c>
      <c r="V9231" s="5">
        <v>5.5071000000000003</v>
      </c>
    </row>
    <row r="9232" spans="1:22" ht="15" thickBot="1" x14ac:dyDescent="0.35">
      <c r="A9232" s="4">
        <v>9231</v>
      </c>
      <c r="B9232" s="2" t="s">
        <v>10500</v>
      </c>
      <c r="C9232" s="1">
        <v>2014</v>
      </c>
      <c r="D9232" s="3">
        <v>41844</v>
      </c>
      <c r="E9232" s="3">
        <v>41847</v>
      </c>
      <c r="F9232" s="2" t="s">
        <v>188</v>
      </c>
      <c r="G9232" s="2" t="s">
        <v>164</v>
      </c>
      <c r="H9232" s="2" t="s">
        <v>165</v>
      </c>
      <c r="I9232" s="2" t="s">
        <v>26</v>
      </c>
      <c r="J9232" s="2" t="s">
        <v>27</v>
      </c>
      <c r="K9232" s="2" t="s">
        <v>42</v>
      </c>
      <c r="L9232" s="2" t="s">
        <v>43</v>
      </c>
      <c r="M9232" s="1">
        <v>90045</v>
      </c>
      <c r="N9232" s="2" t="s">
        <v>44</v>
      </c>
      <c r="O9232" s="2" t="s">
        <v>4284</v>
      </c>
      <c r="P9232" s="2" t="s">
        <v>46</v>
      </c>
      <c r="Q9232" s="2" t="s">
        <v>90</v>
      </c>
      <c r="R9232" s="2" t="s">
        <v>4285</v>
      </c>
      <c r="S9232" s="1">
        <v>58.32</v>
      </c>
      <c r="T9232" s="1">
        <v>9</v>
      </c>
      <c r="U9232" s="1">
        <v>0</v>
      </c>
      <c r="V9232" s="5">
        <v>27.993600000000001</v>
      </c>
    </row>
    <row r="9233" spans="1:22" ht="15" thickBot="1" x14ac:dyDescent="0.35">
      <c r="A9233" s="4">
        <v>9232</v>
      </c>
      <c r="B9233" s="2" t="s">
        <v>10501</v>
      </c>
      <c r="C9233" s="1">
        <v>2011</v>
      </c>
      <c r="D9233" s="3">
        <v>40904</v>
      </c>
      <c r="E9233" s="3">
        <v>40908</v>
      </c>
      <c r="F9233" s="2" t="s">
        <v>50</v>
      </c>
      <c r="G9233" s="2" t="s">
        <v>2178</v>
      </c>
      <c r="H9233" s="2" t="s">
        <v>2179</v>
      </c>
      <c r="I9233" s="2" t="s">
        <v>26</v>
      </c>
      <c r="J9233" s="2" t="s">
        <v>27</v>
      </c>
      <c r="K9233" s="2" t="s">
        <v>544</v>
      </c>
      <c r="L9233" s="2" t="s">
        <v>310</v>
      </c>
      <c r="M9233" s="1">
        <v>85023</v>
      </c>
      <c r="N9233" s="2" t="s">
        <v>44</v>
      </c>
      <c r="O9233" s="2" t="s">
        <v>516</v>
      </c>
      <c r="P9233" s="2" t="s">
        <v>46</v>
      </c>
      <c r="Q9233" s="2" t="s">
        <v>75</v>
      </c>
      <c r="R9233" s="2" t="s">
        <v>517</v>
      </c>
      <c r="S9233" s="1">
        <v>946.76400000000001</v>
      </c>
      <c r="T9233" s="1">
        <v>6</v>
      </c>
      <c r="U9233" s="1">
        <v>0.7</v>
      </c>
      <c r="V9233" s="5">
        <v>-694.29359999999997</v>
      </c>
    </row>
    <row r="9234" spans="1:22" ht="15" thickBot="1" x14ac:dyDescent="0.35">
      <c r="A9234" s="4">
        <v>9233</v>
      </c>
      <c r="B9234" s="2" t="s">
        <v>10502</v>
      </c>
      <c r="C9234" s="1">
        <v>2013</v>
      </c>
      <c r="D9234" s="3">
        <v>41520</v>
      </c>
      <c r="E9234" s="3">
        <v>41524</v>
      </c>
      <c r="F9234" s="2" t="s">
        <v>50</v>
      </c>
      <c r="G9234" s="2" t="s">
        <v>1990</v>
      </c>
      <c r="H9234" s="2" t="s">
        <v>1991</v>
      </c>
      <c r="I9234" s="2" t="s">
        <v>26</v>
      </c>
      <c r="J9234" s="2" t="s">
        <v>27</v>
      </c>
      <c r="K9234" s="2" t="s">
        <v>42</v>
      </c>
      <c r="L9234" s="2" t="s">
        <v>43</v>
      </c>
      <c r="M9234" s="1">
        <v>90036</v>
      </c>
      <c r="N9234" s="2" t="s">
        <v>44</v>
      </c>
      <c r="O9234" s="2" t="s">
        <v>4694</v>
      </c>
      <c r="P9234" s="2" t="s">
        <v>32</v>
      </c>
      <c r="Q9234" s="2" t="s">
        <v>65</v>
      </c>
      <c r="R9234" s="2" t="s">
        <v>4695</v>
      </c>
      <c r="S9234" s="1">
        <v>94.68</v>
      </c>
      <c r="T9234" s="1">
        <v>9</v>
      </c>
      <c r="U9234" s="1">
        <v>0</v>
      </c>
      <c r="V9234" s="5">
        <v>31.244399999999999</v>
      </c>
    </row>
    <row r="9235" spans="1:22" ht="15" thickBot="1" x14ac:dyDescent="0.35">
      <c r="A9235" s="4">
        <v>9234</v>
      </c>
      <c r="B9235" s="2" t="s">
        <v>10502</v>
      </c>
      <c r="C9235" s="1">
        <v>2013</v>
      </c>
      <c r="D9235" s="3">
        <v>41520</v>
      </c>
      <c r="E9235" s="3">
        <v>41524</v>
      </c>
      <c r="F9235" s="2" t="s">
        <v>50</v>
      </c>
      <c r="G9235" s="2" t="s">
        <v>1990</v>
      </c>
      <c r="H9235" s="2" t="s">
        <v>1991</v>
      </c>
      <c r="I9235" s="2" t="s">
        <v>26</v>
      </c>
      <c r="J9235" s="2" t="s">
        <v>27</v>
      </c>
      <c r="K9235" s="2" t="s">
        <v>42</v>
      </c>
      <c r="L9235" s="2" t="s">
        <v>43</v>
      </c>
      <c r="M9235" s="1">
        <v>90036</v>
      </c>
      <c r="N9235" s="2" t="s">
        <v>44</v>
      </c>
      <c r="O9235" s="2" t="s">
        <v>6758</v>
      </c>
      <c r="P9235" s="2" t="s">
        <v>46</v>
      </c>
      <c r="Q9235" s="2" t="s">
        <v>59</v>
      </c>
      <c r="R9235" s="2" t="s">
        <v>6759</v>
      </c>
      <c r="S9235" s="1">
        <v>23.67</v>
      </c>
      <c r="T9235" s="1">
        <v>3</v>
      </c>
      <c r="U9235" s="1">
        <v>0</v>
      </c>
      <c r="V9235" s="5">
        <v>0.94679999999999997</v>
      </c>
    </row>
    <row r="9236" spans="1:22" ht="15" thickBot="1" x14ac:dyDescent="0.35">
      <c r="A9236" s="4">
        <v>9235</v>
      </c>
      <c r="B9236" s="2" t="s">
        <v>10502</v>
      </c>
      <c r="C9236" s="1">
        <v>2013</v>
      </c>
      <c r="D9236" s="3">
        <v>41520</v>
      </c>
      <c r="E9236" s="3">
        <v>41524</v>
      </c>
      <c r="F9236" s="2" t="s">
        <v>50</v>
      </c>
      <c r="G9236" s="2" t="s">
        <v>1990</v>
      </c>
      <c r="H9236" s="2" t="s">
        <v>1991</v>
      </c>
      <c r="I9236" s="2" t="s">
        <v>26</v>
      </c>
      <c r="J9236" s="2" t="s">
        <v>27</v>
      </c>
      <c r="K9236" s="2" t="s">
        <v>42</v>
      </c>
      <c r="L9236" s="2" t="s">
        <v>43</v>
      </c>
      <c r="M9236" s="1">
        <v>90036</v>
      </c>
      <c r="N9236" s="2" t="s">
        <v>44</v>
      </c>
      <c r="O9236" s="2" t="s">
        <v>2487</v>
      </c>
      <c r="P9236" s="2" t="s">
        <v>71</v>
      </c>
      <c r="Q9236" s="2" t="s">
        <v>72</v>
      </c>
      <c r="R9236" s="2" t="s">
        <v>2488</v>
      </c>
      <c r="S9236" s="1">
        <v>1091.1679999999999</v>
      </c>
      <c r="T9236" s="1">
        <v>4</v>
      </c>
      <c r="U9236" s="1">
        <v>0.2</v>
      </c>
      <c r="V9236" s="5">
        <v>68.197999999999993</v>
      </c>
    </row>
    <row r="9237" spans="1:22" ht="15" thickBot="1" x14ac:dyDescent="0.35">
      <c r="A9237" s="4">
        <v>9236</v>
      </c>
      <c r="B9237" s="2" t="s">
        <v>10502</v>
      </c>
      <c r="C9237" s="1">
        <v>2013</v>
      </c>
      <c r="D9237" s="3">
        <v>41520</v>
      </c>
      <c r="E9237" s="3">
        <v>41524</v>
      </c>
      <c r="F9237" s="2" t="s">
        <v>50</v>
      </c>
      <c r="G9237" s="2" t="s">
        <v>1990</v>
      </c>
      <c r="H9237" s="2" t="s">
        <v>1991</v>
      </c>
      <c r="I9237" s="2" t="s">
        <v>26</v>
      </c>
      <c r="J9237" s="2" t="s">
        <v>27</v>
      </c>
      <c r="K9237" s="2" t="s">
        <v>42</v>
      </c>
      <c r="L9237" s="2" t="s">
        <v>43</v>
      </c>
      <c r="M9237" s="1">
        <v>90036</v>
      </c>
      <c r="N9237" s="2" t="s">
        <v>44</v>
      </c>
      <c r="O9237" s="2" t="s">
        <v>4497</v>
      </c>
      <c r="P9237" s="2" t="s">
        <v>46</v>
      </c>
      <c r="Q9237" s="2" t="s">
        <v>68</v>
      </c>
      <c r="R9237" s="2" t="s">
        <v>4498</v>
      </c>
      <c r="S9237" s="1">
        <v>18.690000000000001</v>
      </c>
      <c r="T9237" s="1">
        <v>7</v>
      </c>
      <c r="U9237" s="1">
        <v>0</v>
      </c>
      <c r="V9237" s="5">
        <v>5.2332000000000001</v>
      </c>
    </row>
    <row r="9238" spans="1:22" ht="15" thickBot="1" x14ac:dyDescent="0.35">
      <c r="A9238" s="4">
        <v>9237</v>
      </c>
      <c r="B9238" s="2" t="s">
        <v>10502</v>
      </c>
      <c r="C9238" s="1">
        <v>2013</v>
      </c>
      <c r="D9238" s="3">
        <v>41520</v>
      </c>
      <c r="E9238" s="3">
        <v>41524</v>
      </c>
      <c r="F9238" s="2" t="s">
        <v>50</v>
      </c>
      <c r="G9238" s="2" t="s">
        <v>1990</v>
      </c>
      <c r="H9238" s="2" t="s">
        <v>1991</v>
      </c>
      <c r="I9238" s="2" t="s">
        <v>26</v>
      </c>
      <c r="J9238" s="2" t="s">
        <v>27</v>
      </c>
      <c r="K9238" s="2" t="s">
        <v>42</v>
      </c>
      <c r="L9238" s="2" t="s">
        <v>43</v>
      </c>
      <c r="M9238" s="1">
        <v>90036</v>
      </c>
      <c r="N9238" s="2" t="s">
        <v>44</v>
      </c>
      <c r="O9238" s="2" t="s">
        <v>80</v>
      </c>
      <c r="P9238" s="2" t="s">
        <v>32</v>
      </c>
      <c r="Q9238" s="2" t="s">
        <v>56</v>
      </c>
      <c r="R9238" s="2" t="s">
        <v>81</v>
      </c>
      <c r="S9238" s="1">
        <v>568.72799999999995</v>
      </c>
      <c r="T9238" s="1">
        <v>3</v>
      </c>
      <c r="U9238" s="1">
        <v>0.2</v>
      </c>
      <c r="V9238" s="5">
        <v>28.436399999999999</v>
      </c>
    </row>
    <row r="9239" spans="1:22" ht="15" thickBot="1" x14ac:dyDescent="0.35">
      <c r="A9239" s="4">
        <v>9238</v>
      </c>
      <c r="B9239" s="2" t="s">
        <v>10502</v>
      </c>
      <c r="C9239" s="1">
        <v>2013</v>
      </c>
      <c r="D9239" s="3">
        <v>41520</v>
      </c>
      <c r="E9239" s="3">
        <v>41524</v>
      </c>
      <c r="F9239" s="2" t="s">
        <v>50</v>
      </c>
      <c r="G9239" s="2" t="s">
        <v>1990</v>
      </c>
      <c r="H9239" s="2" t="s">
        <v>1991</v>
      </c>
      <c r="I9239" s="2" t="s">
        <v>26</v>
      </c>
      <c r="J9239" s="2" t="s">
        <v>27</v>
      </c>
      <c r="K9239" s="2" t="s">
        <v>42</v>
      </c>
      <c r="L9239" s="2" t="s">
        <v>43</v>
      </c>
      <c r="M9239" s="1">
        <v>90036</v>
      </c>
      <c r="N9239" s="2" t="s">
        <v>44</v>
      </c>
      <c r="O9239" s="2" t="s">
        <v>5388</v>
      </c>
      <c r="P9239" s="2" t="s">
        <v>46</v>
      </c>
      <c r="Q9239" s="2" t="s">
        <v>75</v>
      </c>
      <c r="R9239" s="2" t="s">
        <v>5389</v>
      </c>
      <c r="S9239" s="1">
        <v>7.3120000000000003</v>
      </c>
      <c r="T9239" s="1">
        <v>1</v>
      </c>
      <c r="U9239" s="1">
        <v>0.2</v>
      </c>
      <c r="V9239" s="5">
        <v>2.5592000000000001</v>
      </c>
    </row>
    <row r="9240" spans="1:22" ht="15" thickBot="1" x14ac:dyDescent="0.35">
      <c r="A9240" s="4">
        <v>9239</v>
      </c>
      <c r="B9240" s="2" t="s">
        <v>10503</v>
      </c>
      <c r="C9240" s="1">
        <v>2014</v>
      </c>
      <c r="D9240" s="3">
        <v>41682</v>
      </c>
      <c r="E9240" s="3">
        <v>41685</v>
      </c>
      <c r="F9240" s="2" t="s">
        <v>188</v>
      </c>
      <c r="G9240" s="2" t="s">
        <v>4985</v>
      </c>
      <c r="H9240" s="2" t="s">
        <v>4986</v>
      </c>
      <c r="I9240" s="2" t="s">
        <v>26</v>
      </c>
      <c r="J9240" s="2" t="s">
        <v>27</v>
      </c>
      <c r="K9240" s="2" t="s">
        <v>497</v>
      </c>
      <c r="L9240" s="2" t="s">
        <v>498</v>
      </c>
      <c r="M9240" s="1">
        <v>43229</v>
      </c>
      <c r="N9240" s="2" t="s">
        <v>148</v>
      </c>
      <c r="O9240" s="2" t="s">
        <v>2878</v>
      </c>
      <c r="P9240" s="2" t="s">
        <v>32</v>
      </c>
      <c r="Q9240" s="2" t="s">
        <v>65</v>
      </c>
      <c r="R9240" s="2" t="s">
        <v>2879</v>
      </c>
      <c r="S9240" s="1">
        <v>147.56800000000001</v>
      </c>
      <c r="T9240" s="1">
        <v>2</v>
      </c>
      <c r="U9240" s="1">
        <v>0.2</v>
      </c>
      <c r="V9240" s="5">
        <v>-3.6892</v>
      </c>
    </row>
    <row r="9241" spans="1:22" ht="15" thickBot="1" x14ac:dyDescent="0.35">
      <c r="A9241" s="4">
        <v>9240</v>
      </c>
      <c r="B9241" s="2" t="s">
        <v>10504</v>
      </c>
      <c r="C9241" s="1">
        <v>2014</v>
      </c>
      <c r="D9241" s="3">
        <v>41940</v>
      </c>
      <c r="E9241" s="3">
        <v>41946</v>
      </c>
      <c r="F9241" s="2" t="s">
        <v>50</v>
      </c>
      <c r="G9241" s="2" t="s">
        <v>2023</v>
      </c>
      <c r="H9241" s="2" t="s">
        <v>2024</v>
      </c>
      <c r="I9241" s="2" t="s">
        <v>41</v>
      </c>
      <c r="J9241" s="2" t="s">
        <v>27</v>
      </c>
      <c r="K9241" s="2" t="s">
        <v>5646</v>
      </c>
      <c r="L9241" s="2" t="s">
        <v>54</v>
      </c>
      <c r="M9241" s="1">
        <v>32303</v>
      </c>
      <c r="N9241" s="2" t="s">
        <v>30</v>
      </c>
      <c r="O9241" s="2" t="s">
        <v>3441</v>
      </c>
      <c r="P9241" s="2" t="s">
        <v>46</v>
      </c>
      <c r="Q9241" s="2" t="s">
        <v>90</v>
      </c>
      <c r="R9241" s="2" t="s">
        <v>186</v>
      </c>
      <c r="S9241" s="1">
        <v>56.783999999999999</v>
      </c>
      <c r="T9241" s="1">
        <v>7</v>
      </c>
      <c r="U9241" s="1">
        <v>0.2</v>
      </c>
      <c r="V9241" s="5">
        <v>20.584199999999999</v>
      </c>
    </row>
    <row r="9242" spans="1:22" ht="15" thickBot="1" x14ac:dyDescent="0.35">
      <c r="A9242" s="4">
        <v>9241</v>
      </c>
      <c r="B9242" s="2" t="s">
        <v>10504</v>
      </c>
      <c r="C9242" s="1">
        <v>2014</v>
      </c>
      <c r="D9242" s="3">
        <v>41940</v>
      </c>
      <c r="E9242" s="3">
        <v>41946</v>
      </c>
      <c r="F9242" s="2" t="s">
        <v>50</v>
      </c>
      <c r="G9242" s="2" t="s">
        <v>2023</v>
      </c>
      <c r="H9242" s="2" t="s">
        <v>2024</v>
      </c>
      <c r="I9242" s="2" t="s">
        <v>41</v>
      </c>
      <c r="J9242" s="2" t="s">
        <v>27</v>
      </c>
      <c r="K9242" s="2" t="s">
        <v>5646</v>
      </c>
      <c r="L9242" s="2" t="s">
        <v>54</v>
      </c>
      <c r="M9242" s="1">
        <v>32303</v>
      </c>
      <c r="N9242" s="2" t="s">
        <v>30</v>
      </c>
      <c r="O9242" s="2" t="s">
        <v>3125</v>
      </c>
      <c r="P9242" s="2" t="s">
        <v>46</v>
      </c>
      <c r="Q9242" s="2" t="s">
        <v>75</v>
      </c>
      <c r="R9242" s="2" t="s">
        <v>3126</v>
      </c>
      <c r="S9242" s="1">
        <v>5.6070000000000002</v>
      </c>
      <c r="T9242" s="1">
        <v>3</v>
      </c>
      <c r="U9242" s="1">
        <v>0.7</v>
      </c>
      <c r="V9242" s="5">
        <v>-3.9249000000000001</v>
      </c>
    </row>
    <row r="9243" spans="1:22" ht="15" thickBot="1" x14ac:dyDescent="0.35">
      <c r="A9243" s="4">
        <v>9242</v>
      </c>
      <c r="B9243" s="2" t="s">
        <v>10504</v>
      </c>
      <c r="C9243" s="1">
        <v>2014</v>
      </c>
      <c r="D9243" s="3">
        <v>41940</v>
      </c>
      <c r="E9243" s="3">
        <v>41946</v>
      </c>
      <c r="F9243" s="2" t="s">
        <v>50</v>
      </c>
      <c r="G9243" s="2" t="s">
        <v>2023</v>
      </c>
      <c r="H9243" s="2" t="s">
        <v>2024</v>
      </c>
      <c r="I9243" s="2" t="s">
        <v>41</v>
      </c>
      <c r="J9243" s="2" t="s">
        <v>27</v>
      </c>
      <c r="K9243" s="2" t="s">
        <v>5646</v>
      </c>
      <c r="L9243" s="2" t="s">
        <v>54</v>
      </c>
      <c r="M9243" s="1">
        <v>32303</v>
      </c>
      <c r="N9243" s="2" t="s">
        <v>30</v>
      </c>
      <c r="O9243" s="2" t="s">
        <v>1737</v>
      </c>
      <c r="P9243" s="2" t="s">
        <v>46</v>
      </c>
      <c r="Q9243" s="2" t="s">
        <v>68</v>
      </c>
      <c r="R9243" s="2" t="s">
        <v>1738</v>
      </c>
      <c r="S9243" s="1">
        <v>6.5759999999999996</v>
      </c>
      <c r="T9243" s="1">
        <v>3</v>
      </c>
      <c r="U9243" s="1">
        <v>0.2</v>
      </c>
      <c r="V9243" s="5">
        <v>0.57540000000000002</v>
      </c>
    </row>
    <row r="9244" spans="1:22" ht="15" thickBot="1" x14ac:dyDescent="0.35">
      <c r="A9244" s="4">
        <v>9243</v>
      </c>
      <c r="B9244" s="2" t="s">
        <v>10505</v>
      </c>
      <c r="C9244" s="1">
        <v>2011</v>
      </c>
      <c r="D9244" s="3">
        <v>40733</v>
      </c>
      <c r="E9244" s="3">
        <v>40738</v>
      </c>
      <c r="F9244" s="2" t="s">
        <v>50</v>
      </c>
      <c r="G9244" s="2" t="s">
        <v>2351</v>
      </c>
      <c r="H9244" s="2" t="s">
        <v>2352</v>
      </c>
      <c r="I9244" s="2" t="s">
        <v>102</v>
      </c>
      <c r="J9244" s="2" t="s">
        <v>27</v>
      </c>
      <c r="K9244" s="2" t="s">
        <v>127</v>
      </c>
      <c r="L9244" s="2" t="s">
        <v>43</v>
      </c>
      <c r="M9244" s="1">
        <v>94122</v>
      </c>
      <c r="N9244" s="2" t="s">
        <v>44</v>
      </c>
      <c r="O9244" s="2" t="s">
        <v>446</v>
      </c>
      <c r="P9244" s="2" t="s">
        <v>46</v>
      </c>
      <c r="Q9244" s="2" t="s">
        <v>75</v>
      </c>
      <c r="R9244" s="2" t="s">
        <v>447</v>
      </c>
      <c r="S9244" s="1">
        <v>14.304</v>
      </c>
      <c r="T9244" s="1">
        <v>6</v>
      </c>
      <c r="U9244" s="1">
        <v>0.2</v>
      </c>
      <c r="V9244" s="5">
        <v>4.6487999999999996</v>
      </c>
    </row>
    <row r="9245" spans="1:22" ht="15" thickBot="1" x14ac:dyDescent="0.35">
      <c r="A9245" s="4">
        <v>9244</v>
      </c>
      <c r="B9245" s="2" t="s">
        <v>10505</v>
      </c>
      <c r="C9245" s="1">
        <v>2011</v>
      </c>
      <c r="D9245" s="3">
        <v>40733</v>
      </c>
      <c r="E9245" s="3">
        <v>40738</v>
      </c>
      <c r="F9245" s="2" t="s">
        <v>50</v>
      </c>
      <c r="G9245" s="2" t="s">
        <v>2351</v>
      </c>
      <c r="H9245" s="2" t="s">
        <v>2352</v>
      </c>
      <c r="I9245" s="2" t="s">
        <v>102</v>
      </c>
      <c r="J9245" s="2" t="s">
        <v>27</v>
      </c>
      <c r="K9245" s="2" t="s">
        <v>127</v>
      </c>
      <c r="L9245" s="2" t="s">
        <v>43</v>
      </c>
      <c r="M9245" s="1">
        <v>94122</v>
      </c>
      <c r="N9245" s="2" t="s">
        <v>44</v>
      </c>
      <c r="O9245" s="2" t="s">
        <v>7051</v>
      </c>
      <c r="P9245" s="2" t="s">
        <v>32</v>
      </c>
      <c r="Q9245" s="2" t="s">
        <v>33</v>
      </c>
      <c r="R9245" s="2" t="s">
        <v>7052</v>
      </c>
      <c r="S9245" s="1">
        <v>119.833</v>
      </c>
      <c r="T9245" s="1">
        <v>1</v>
      </c>
      <c r="U9245" s="1">
        <v>0.15</v>
      </c>
      <c r="V9245" s="5">
        <v>7.0490000000000004</v>
      </c>
    </row>
    <row r="9246" spans="1:22" ht="15" thickBot="1" x14ac:dyDescent="0.35">
      <c r="A9246" s="4">
        <v>9245</v>
      </c>
      <c r="B9246" s="2" t="s">
        <v>10505</v>
      </c>
      <c r="C9246" s="1">
        <v>2011</v>
      </c>
      <c r="D9246" s="3">
        <v>40733</v>
      </c>
      <c r="E9246" s="3">
        <v>40738</v>
      </c>
      <c r="F9246" s="2" t="s">
        <v>50</v>
      </c>
      <c r="G9246" s="2" t="s">
        <v>2351</v>
      </c>
      <c r="H9246" s="2" t="s">
        <v>2352</v>
      </c>
      <c r="I9246" s="2" t="s">
        <v>102</v>
      </c>
      <c r="J9246" s="2" t="s">
        <v>27</v>
      </c>
      <c r="K9246" s="2" t="s">
        <v>127</v>
      </c>
      <c r="L9246" s="2" t="s">
        <v>43</v>
      </c>
      <c r="M9246" s="1">
        <v>94122</v>
      </c>
      <c r="N9246" s="2" t="s">
        <v>44</v>
      </c>
      <c r="O9246" s="2" t="s">
        <v>4223</v>
      </c>
      <c r="P9246" s="2" t="s">
        <v>46</v>
      </c>
      <c r="Q9246" s="2" t="s">
        <v>68</v>
      </c>
      <c r="R9246" s="2" t="s">
        <v>4224</v>
      </c>
      <c r="S9246" s="1">
        <v>5.56</v>
      </c>
      <c r="T9246" s="1">
        <v>2</v>
      </c>
      <c r="U9246" s="1">
        <v>0</v>
      </c>
      <c r="V9246" s="5">
        <v>2.2240000000000002</v>
      </c>
    </row>
    <row r="9247" spans="1:22" ht="15" thickBot="1" x14ac:dyDescent="0.35">
      <c r="A9247" s="4">
        <v>9246</v>
      </c>
      <c r="B9247" s="2" t="s">
        <v>10505</v>
      </c>
      <c r="C9247" s="1">
        <v>2011</v>
      </c>
      <c r="D9247" s="3">
        <v>40733</v>
      </c>
      <c r="E9247" s="3">
        <v>40738</v>
      </c>
      <c r="F9247" s="2" t="s">
        <v>50</v>
      </c>
      <c r="G9247" s="2" t="s">
        <v>2351</v>
      </c>
      <c r="H9247" s="2" t="s">
        <v>2352</v>
      </c>
      <c r="I9247" s="2" t="s">
        <v>102</v>
      </c>
      <c r="J9247" s="2" t="s">
        <v>27</v>
      </c>
      <c r="K9247" s="2" t="s">
        <v>127</v>
      </c>
      <c r="L9247" s="2" t="s">
        <v>43</v>
      </c>
      <c r="M9247" s="1">
        <v>94122</v>
      </c>
      <c r="N9247" s="2" t="s">
        <v>44</v>
      </c>
      <c r="O9247" s="2" t="s">
        <v>89</v>
      </c>
      <c r="P9247" s="2" t="s">
        <v>46</v>
      </c>
      <c r="Q9247" s="2" t="s">
        <v>90</v>
      </c>
      <c r="R9247" s="2" t="s">
        <v>91</v>
      </c>
      <c r="S9247" s="1">
        <v>32.4</v>
      </c>
      <c r="T9247" s="1">
        <v>5</v>
      </c>
      <c r="U9247" s="1">
        <v>0</v>
      </c>
      <c r="V9247" s="5">
        <v>15.552</v>
      </c>
    </row>
    <row r="9248" spans="1:22" ht="15" thickBot="1" x14ac:dyDescent="0.35">
      <c r="A9248" s="4">
        <v>9247</v>
      </c>
      <c r="B9248" s="2" t="s">
        <v>10506</v>
      </c>
      <c r="C9248" s="1">
        <v>2014</v>
      </c>
      <c r="D9248" s="3">
        <v>41782</v>
      </c>
      <c r="E9248" s="3">
        <v>41786</v>
      </c>
      <c r="F9248" s="2" t="s">
        <v>50</v>
      </c>
      <c r="G9248" s="2" t="s">
        <v>6035</v>
      </c>
      <c r="H9248" s="2" t="s">
        <v>6036</v>
      </c>
      <c r="I9248" s="2" t="s">
        <v>102</v>
      </c>
      <c r="J9248" s="2" t="s">
        <v>27</v>
      </c>
      <c r="K9248" s="2" t="s">
        <v>127</v>
      </c>
      <c r="L9248" s="2" t="s">
        <v>43</v>
      </c>
      <c r="M9248" s="1">
        <v>94109</v>
      </c>
      <c r="N9248" s="2" t="s">
        <v>44</v>
      </c>
      <c r="O9248" s="2" t="s">
        <v>1114</v>
      </c>
      <c r="P9248" s="2" t="s">
        <v>46</v>
      </c>
      <c r="Q9248" s="2" t="s">
        <v>68</v>
      </c>
      <c r="R9248" s="2" t="s">
        <v>1115</v>
      </c>
      <c r="S9248" s="1">
        <v>9.84</v>
      </c>
      <c r="T9248" s="1">
        <v>3</v>
      </c>
      <c r="U9248" s="1">
        <v>0</v>
      </c>
      <c r="V9248" s="5">
        <v>2.8536000000000001</v>
      </c>
    </row>
    <row r="9249" spans="1:22" ht="15" thickBot="1" x14ac:dyDescent="0.35">
      <c r="A9249" s="4">
        <v>9248</v>
      </c>
      <c r="B9249" s="2" t="s">
        <v>10506</v>
      </c>
      <c r="C9249" s="1">
        <v>2014</v>
      </c>
      <c r="D9249" s="3">
        <v>41782</v>
      </c>
      <c r="E9249" s="3">
        <v>41786</v>
      </c>
      <c r="F9249" s="2" t="s">
        <v>50</v>
      </c>
      <c r="G9249" s="2" t="s">
        <v>6035</v>
      </c>
      <c r="H9249" s="2" t="s">
        <v>6036</v>
      </c>
      <c r="I9249" s="2" t="s">
        <v>102</v>
      </c>
      <c r="J9249" s="2" t="s">
        <v>27</v>
      </c>
      <c r="K9249" s="2" t="s">
        <v>127</v>
      </c>
      <c r="L9249" s="2" t="s">
        <v>43</v>
      </c>
      <c r="M9249" s="1">
        <v>94109</v>
      </c>
      <c r="N9249" s="2" t="s">
        <v>44</v>
      </c>
      <c r="O9249" s="2" t="s">
        <v>1282</v>
      </c>
      <c r="P9249" s="2" t="s">
        <v>46</v>
      </c>
      <c r="Q9249" s="2" t="s">
        <v>68</v>
      </c>
      <c r="R9249" s="2" t="s">
        <v>1283</v>
      </c>
      <c r="S9249" s="1">
        <v>2.78</v>
      </c>
      <c r="T9249" s="1">
        <v>1</v>
      </c>
      <c r="U9249" s="1">
        <v>0</v>
      </c>
      <c r="V9249" s="5">
        <v>0.7228</v>
      </c>
    </row>
    <row r="9250" spans="1:22" ht="15" thickBot="1" x14ac:dyDescent="0.35">
      <c r="A9250" s="4">
        <v>9249</v>
      </c>
      <c r="B9250" s="2" t="s">
        <v>10507</v>
      </c>
      <c r="C9250" s="1">
        <v>2013</v>
      </c>
      <c r="D9250" s="3">
        <v>41589</v>
      </c>
      <c r="E9250" s="3">
        <v>41593</v>
      </c>
      <c r="F9250" s="2" t="s">
        <v>50</v>
      </c>
      <c r="G9250" s="2" t="s">
        <v>2893</v>
      </c>
      <c r="H9250" s="2" t="s">
        <v>2894</v>
      </c>
      <c r="I9250" s="2" t="s">
        <v>26</v>
      </c>
      <c r="J9250" s="2" t="s">
        <v>27</v>
      </c>
      <c r="K9250" s="2" t="s">
        <v>266</v>
      </c>
      <c r="L9250" s="2" t="s">
        <v>267</v>
      </c>
      <c r="M9250" s="1">
        <v>10009</v>
      </c>
      <c r="N9250" s="2" t="s">
        <v>148</v>
      </c>
      <c r="O9250" s="2" t="s">
        <v>1022</v>
      </c>
      <c r="P9250" s="2" t="s">
        <v>46</v>
      </c>
      <c r="Q9250" s="2" t="s">
        <v>75</v>
      </c>
      <c r="R9250" s="2" t="s">
        <v>1023</v>
      </c>
      <c r="S9250" s="1">
        <v>3.64</v>
      </c>
      <c r="T9250" s="1">
        <v>1</v>
      </c>
      <c r="U9250" s="1">
        <v>0.2</v>
      </c>
      <c r="V9250" s="5">
        <v>1.365</v>
      </c>
    </row>
    <row r="9251" spans="1:22" ht="15" thickBot="1" x14ac:dyDescent="0.35">
      <c r="A9251" s="4">
        <v>9250</v>
      </c>
      <c r="B9251" s="2" t="s">
        <v>10507</v>
      </c>
      <c r="C9251" s="1">
        <v>2013</v>
      </c>
      <c r="D9251" s="3">
        <v>41589</v>
      </c>
      <c r="E9251" s="3">
        <v>41593</v>
      </c>
      <c r="F9251" s="2" t="s">
        <v>50</v>
      </c>
      <c r="G9251" s="2" t="s">
        <v>2893</v>
      </c>
      <c r="H9251" s="2" t="s">
        <v>2894</v>
      </c>
      <c r="I9251" s="2" t="s">
        <v>26</v>
      </c>
      <c r="J9251" s="2" t="s">
        <v>27</v>
      </c>
      <c r="K9251" s="2" t="s">
        <v>266</v>
      </c>
      <c r="L9251" s="2" t="s">
        <v>267</v>
      </c>
      <c r="M9251" s="1">
        <v>10009</v>
      </c>
      <c r="N9251" s="2" t="s">
        <v>148</v>
      </c>
      <c r="O9251" s="2" t="s">
        <v>5889</v>
      </c>
      <c r="P9251" s="2" t="s">
        <v>71</v>
      </c>
      <c r="Q9251" s="2" t="s">
        <v>72</v>
      </c>
      <c r="R9251" s="2" t="s">
        <v>5890</v>
      </c>
      <c r="S9251" s="1">
        <v>881.93</v>
      </c>
      <c r="T9251" s="1">
        <v>7</v>
      </c>
      <c r="U9251" s="1">
        <v>0</v>
      </c>
      <c r="V9251" s="5">
        <v>220.48249999999999</v>
      </c>
    </row>
    <row r="9252" spans="1:22" ht="15" thickBot="1" x14ac:dyDescent="0.35">
      <c r="A9252" s="4">
        <v>9251</v>
      </c>
      <c r="B9252" s="2" t="s">
        <v>10508</v>
      </c>
      <c r="C9252" s="1">
        <v>2013</v>
      </c>
      <c r="D9252" s="3">
        <v>41611</v>
      </c>
      <c r="E9252" s="3">
        <v>41615</v>
      </c>
      <c r="F9252" s="2" t="s">
        <v>50</v>
      </c>
      <c r="G9252" s="2" t="s">
        <v>3884</v>
      </c>
      <c r="H9252" s="2" t="s">
        <v>3885</v>
      </c>
      <c r="I9252" s="2" t="s">
        <v>41</v>
      </c>
      <c r="J9252" s="2" t="s">
        <v>27</v>
      </c>
      <c r="K9252" s="2" t="s">
        <v>5178</v>
      </c>
      <c r="L9252" s="2" t="s">
        <v>489</v>
      </c>
      <c r="M9252" s="1">
        <v>52302</v>
      </c>
      <c r="N9252" s="2" t="s">
        <v>105</v>
      </c>
      <c r="O9252" s="2" t="s">
        <v>1927</v>
      </c>
      <c r="P9252" s="2" t="s">
        <v>46</v>
      </c>
      <c r="Q9252" s="2" t="s">
        <v>75</v>
      </c>
      <c r="R9252" s="2" t="s">
        <v>1928</v>
      </c>
      <c r="S9252" s="1">
        <v>115.84</v>
      </c>
      <c r="T9252" s="1">
        <v>8</v>
      </c>
      <c r="U9252" s="1">
        <v>0</v>
      </c>
      <c r="V9252" s="5">
        <v>54.444800000000001</v>
      </c>
    </row>
    <row r="9253" spans="1:22" ht="15" thickBot="1" x14ac:dyDescent="0.35">
      <c r="A9253" s="4">
        <v>9252</v>
      </c>
      <c r="B9253" s="2" t="s">
        <v>10509</v>
      </c>
      <c r="C9253" s="1">
        <v>2014</v>
      </c>
      <c r="D9253" s="3">
        <v>41701</v>
      </c>
      <c r="E9253" s="3">
        <v>41707</v>
      </c>
      <c r="F9253" s="2" t="s">
        <v>50</v>
      </c>
      <c r="G9253" s="2" t="s">
        <v>5631</v>
      </c>
      <c r="H9253" s="2" t="s">
        <v>5632</v>
      </c>
      <c r="I9253" s="2" t="s">
        <v>41</v>
      </c>
      <c r="J9253" s="2" t="s">
        <v>27</v>
      </c>
      <c r="K9253" s="2" t="s">
        <v>42</v>
      </c>
      <c r="L9253" s="2" t="s">
        <v>43</v>
      </c>
      <c r="M9253" s="1">
        <v>90008</v>
      </c>
      <c r="N9253" s="2" t="s">
        <v>44</v>
      </c>
      <c r="O9253" s="2" t="s">
        <v>4299</v>
      </c>
      <c r="P9253" s="2" t="s">
        <v>46</v>
      </c>
      <c r="Q9253" s="2" t="s">
        <v>75</v>
      </c>
      <c r="R9253" s="2" t="s">
        <v>4300</v>
      </c>
      <c r="S9253" s="1">
        <v>107.648</v>
      </c>
      <c r="T9253" s="1">
        <v>2</v>
      </c>
      <c r="U9253" s="1">
        <v>0.2</v>
      </c>
      <c r="V9253" s="5">
        <v>33.64</v>
      </c>
    </row>
    <row r="9254" spans="1:22" ht="15" thickBot="1" x14ac:dyDescent="0.35">
      <c r="A9254" s="4">
        <v>9253</v>
      </c>
      <c r="B9254" s="2" t="s">
        <v>10510</v>
      </c>
      <c r="C9254" s="1">
        <v>2014</v>
      </c>
      <c r="D9254" s="3">
        <v>41906</v>
      </c>
      <c r="E9254" s="3">
        <v>41908</v>
      </c>
      <c r="F9254" s="2" t="s">
        <v>23</v>
      </c>
      <c r="G9254" s="2" t="s">
        <v>8516</v>
      </c>
      <c r="H9254" s="2" t="s">
        <v>8517</v>
      </c>
      <c r="I9254" s="2" t="s">
        <v>26</v>
      </c>
      <c r="J9254" s="2" t="s">
        <v>27</v>
      </c>
      <c r="K9254" s="2" t="s">
        <v>10511</v>
      </c>
      <c r="L9254" s="2" t="s">
        <v>1707</v>
      </c>
      <c r="M9254" s="1">
        <v>71603</v>
      </c>
      <c r="N9254" s="2" t="s">
        <v>30</v>
      </c>
      <c r="O9254" s="2" t="s">
        <v>4934</v>
      </c>
      <c r="P9254" s="2" t="s">
        <v>71</v>
      </c>
      <c r="Q9254" s="2" t="s">
        <v>161</v>
      </c>
      <c r="R9254" s="2" t="s">
        <v>4935</v>
      </c>
      <c r="S9254" s="1">
        <v>199.95</v>
      </c>
      <c r="T9254" s="1">
        <v>5</v>
      </c>
      <c r="U9254" s="1">
        <v>0</v>
      </c>
      <c r="V9254" s="5">
        <v>63.984000000000002</v>
      </c>
    </row>
    <row r="9255" spans="1:22" ht="15" thickBot="1" x14ac:dyDescent="0.35">
      <c r="A9255" s="4">
        <v>9254</v>
      </c>
      <c r="B9255" s="2" t="s">
        <v>10510</v>
      </c>
      <c r="C9255" s="1">
        <v>2014</v>
      </c>
      <c r="D9255" s="3">
        <v>41906</v>
      </c>
      <c r="E9255" s="3">
        <v>41908</v>
      </c>
      <c r="F9255" s="2" t="s">
        <v>23</v>
      </c>
      <c r="G9255" s="2" t="s">
        <v>8516</v>
      </c>
      <c r="H9255" s="2" t="s">
        <v>8517</v>
      </c>
      <c r="I9255" s="2" t="s">
        <v>26</v>
      </c>
      <c r="J9255" s="2" t="s">
        <v>27</v>
      </c>
      <c r="K9255" s="2" t="s">
        <v>10511</v>
      </c>
      <c r="L9255" s="2" t="s">
        <v>1707</v>
      </c>
      <c r="M9255" s="1">
        <v>71603</v>
      </c>
      <c r="N9255" s="2" t="s">
        <v>30</v>
      </c>
      <c r="O9255" s="2" t="s">
        <v>1979</v>
      </c>
      <c r="P9255" s="2" t="s">
        <v>46</v>
      </c>
      <c r="Q9255" s="2" t="s">
        <v>90</v>
      </c>
      <c r="R9255" s="2" t="s">
        <v>1980</v>
      </c>
      <c r="S9255" s="1">
        <v>12.96</v>
      </c>
      <c r="T9255" s="1">
        <v>2</v>
      </c>
      <c r="U9255" s="1">
        <v>0</v>
      </c>
      <c r="V9255" s="5">
        <v>6.2207999999999997</v>
      </c>
    </row>
    <row r="9256" spans="1:22" ht="15" thickBot="1" x14ac:dyDescent="0.35">
      <c r="A9256" s="4">
        <v>9255</v>
      </c>
      <c r="B9256" s="2" t="s">
        <v>10512</v>
      </c>
      <c r="C9256" s="1">
        <v>2011</v>
      </c>
      <c r="D9256" s="3">
        <v>40586</v>
      </c>
      <c r="E9256" s="3">
        <v>40590</v>
      </c>
      <c r="F9256" s="2" t="s">
        <v>23</v>
      </c>
      <c r="G9256" s="2" t="s">
        <v>2626</v>
      </c>
      <c r="H9256" s="2" t="s">
        <v>2627</v>
      </c>
      <c r="I9256" s="2" t="s">
        <v>26</v>
      </c>
      <c r="J9256" s="2" t="s">
        <v>27</v>
      </c>
      <c r="K9256" s="2" t="s">
        <v>382</v>
      </c>
      <c r="L9256" s="2" t="s">
        <v>596</v>
      </c>
      <c r="M9256" s="1">
        <v>65203</v>
      </c>
      <c r="N9256" s="2" t="s">
        <v>105</v>
      </c>
      <c r="O9256" s="2" t="s">
        <v>304</v>
      </c>
      <c r="P9256" s="2" t="s">
        <v>32</v>
      </c>
      <c r="Q9256" s="2" t="s">
        <v>36</v>
      </c>
      <c r="R9256" s="2" t="s">
        <v>305</v>
      </c>
      <c r="S9256" s="1">
        <v>60.89</v>
      </c>
      <c r="T9256" s="1">
        <v>1</v>
      </c>
      <c r="U9256" s="1">
        <v>0</v>
      </c>
      <c r="V9256" s="5">
        <v>15.2225</v>
      </c>
    </row>
    <row r="9257" spans="1:22" ht="15" thickBot="1" x14ac:dyDescent="0.35">
      <c r="A9257" s="4">
        <v>9256</v>
      </c>
      <c r="B9257" s="2" t="s">
        <v>10512</v>
      </c>
      <c r="C9257" s="1">
        <v>2011</v>
      </c>
      <c r="D9257" s="3">
        <v>40586</v>
      </c>
      <c r="E9257" s="3">
        <v>40590</v>
      </c>
      <c r="F9257" s="2" t="s">
        <v>23</v>
      </c>
      <c r="G9257" s="2" t="s">
        <v>2626</v>
      </c>
      <c r="H9257" s="2" t="s">
        <v>2627</v>
      </c>
      <c r="I9257" s="2" t="s">
        <v>26</v>
      </c>
      <c r="J9257" s="2" t="s">
        <v>27</v>
      </c>
      <c r="K9257" s="2" t="s">
        <v>382</v>
      </c>
      <c r="L9257" s="2" t="s">
        <v>596</v>
      </c>
      <c r="M9257" s="1">
        <v>65203</v>
      </c>
      <c r="N9257" s="2" t="s">
        <v>105</v>
      </c>
      <c r="O9257" s="2" t="s">
        <v>2681</v>
      </c>
      <c r="P9257" s="2" t="s">
        <v>46</v>
      </c>
      <c r="Q9257" s="2" t="s">
        <v>47</v>
      </c>
      <c r="R9257" s="2" t="s">
        <v>2682</v>
      </c>
      <c r="S9257" s="1">
        <v>14.94</v>
      </c>
      <c r="T9257" s="1">
        <v>3</v>
      </c>
      <c r="U9257" s="1">
        <v>0</v>
      </c>
      <c r="V9257" s="5">
        <v>6.8723999999999998</v>
      </c>
    </row>
    <row r="9258" spans="1:22" ht="15" thickBot="1" x14ac:dyDescent="0.35">
      <c r="A9258" s="4">
        <v>9257</v>
      </c>
      <c r="B9258" s="2" t="s">
        <v>10512</v>
      </c>
      <c r="C9258" s="1">
        <v>2011</v>
      </c>
      <c r="D9258" s="3">
        <v>40586</v>
      </c>
      <c r="E9258" s="3">
        <v>40590</v>
      </c>
      <c r="F9258" s="2" t="s">
        <v>23</v>
      </c>
      <c r="G9258" s="2" t="s">
        <v>2626</v>
      </c>
      <c r="H9258" s="2" t="s">
        <v>2627</v>
      </c>
      <c r="I9258" s="2" t="s">
        <v>26</v>
      </c>
      <c r="J9258" s="2" t="s">
        <v>27</v>
      </c>
      <c r="K9258" s="2" t="s">
        <v>382</v>
      </c>
      <c r="L9258" s="2" t="s">
        <v>596</v>
      </c>
      <c r="M9258" s="1">
        <v>65203</v>
      </c>
      <c r="N9258" s="2" t="s">
        <v>105</v>
      </c>
      <c r="O9258" s="2" t="s">
        <v>2106</v>
      </c>
      <c r="P9258" s="2" t="s">
        <v>46</v>
      </c>
      <c r="Q9258" s="2" t="s">
        <v>75</v>
      </c>
      <c r="R9258" s="2" t="s">
        <v>2107</v>
      </c>
      <c r="S9258" s="1">
        <v>9.64</v>
      </c>
      <c r="T9258" s="1">
        <v>2</v>
      </c>
      <c r="U9258" s="1">
        <v>0</v>
      </c>
      <c r="V9258" s="5">
        <v>4.4344000000000001</v>
      </c>
    </row>
    <row r="9259" spans="1:22" ht="15" thickBot="1" x14ac:dyDescent="0.35">
      <c r="A9259" s="4">
        <v>9258</v>
      </c>
      <c r="B9259" s="2" t="s">
        <v>10512</v>
      </c>
      <c r="C9259" s="1">
        <v>2011</v>
      </c>
      <c r="D9259" s="3">
        <v>40586</v>
      </c>
      <c r="E9259" s="3">
        <v>40590</v>
      </c>
      <c r="F9259" s="2" t="s">
        <v>23</v>
      </c>
      <c r="G9259" s="2" t="s">
        <v>2626</v>
      </c>
      <c r="H9259" s="2" t="s">
        <v>2627</v>
      </c>
      <c r="I9259" s="2" t="s">
        <v>26</v>
      </c>
      <c r="J9259" s="2" t="s">
        <v>27</v>
      </c>
      <c r="K9259" s="2" t="s">
        <v>382</v>
      </c>
      <c r="L9259" s="2" t="s">
        <v>596</v>
      </c>
      <c r="M9259" s="1">
        <v>65203</v>
      </c>
      <c r="N9259" s="2" t="s">
        <v>105</v>
      </c>
      <c r="O9259" s="2" t="s">
        <v>5399</v>
      </c>
      <c r="P9259" s="2" t="s">
        <v>32</v>
      </c>
      <c r="Q9259" s="2" t="s">
        <v>65</v>
      </c>
      <c r="R9259" s="2" t="s">
        <v>5400</v>
      </c>
      <c r="S9259" s="1">
        <v>332.94</v>
      </c>
      <c r="T9259" s="1">
        <v>3</v>
      </c>
      <c r="U9259" s="1">
        <v>0</v>
      </c>
      <c r="V9259" s="5">
        <v>53.270400000000002</v>
      </c>
    </row>
    <row r="9260" spans="1:22" ht="15" thickBot="1" x14ac:dyDescent="0.35">
      <c r="A9260" s="4">
        <v>9259</v>
      </c>
      <c r="B9260" s="2" t="s">
        <v>10512</v>
      </c>
      <c r="C9260" s="1">
        <v>2011</v>
      </c>
      <c r="D9260" s="3">
        <v>40586</v>
      </c>
      <c r="E9260" s="3">
        <v>40590</v>
      </c>
      <c r="F9260" s="2" t="s">
        <v>23</v>
      </c>
      <c r="G9260" s="2" t="s">
        <v>2626</v>
      </c>
      <c r="H9260" s="2" t="s">
        <v>2627</v>
      </c>
      <c r="I9260" s="2" t="s">
        <v>26</v>
      </c>
      <c r="J9260" s="2" t="s">
        <v>27</v>
      </c>
      <c r="K9260" s="2" t="s">
        <v>382</v>
      </c>
      <c r="L9260" s="2" t="s">
        <v>596</v>
      </c>
      <c r="M9260" s="1">
        <v>65203</v>
      </c>
      <c r="N9260" s="2" t="s">
        <v>105</v>
      </c>
      <c r="O9260" s="2" t="s">
        <v>325</v>
      </c>
      <c r="P9260" s="2" t="s">
        <v>46</v>
      </c>
      <c r="Q9260" s="2" t="s">
        <v>75</v>
      </c>
      <c r="R9260" s="2" t="s">
        <v>6187</v>
      </c>
      <c r="S9260" s="1">
        <v>51.9</v>
      </c>
      <c r="T9260" s="1">
        <v>3</v>
      </c>
      <c r="U9260" s="1">
        <v>0</v>
      </c>
      <c r="V9260" s="5">
        <v>24.393000000000001</v>
      </c>
    </row>
    <row r="9261" spans="1:22" ht="15" thickBot="1" x14ac:dyDescent="0.35">
      <c r="A9261" s="4">
        <v>9260</v>
      </c>
      <c r="B9261" s="2" t="s">
        <v>10512</v>
      </c>
      <c r="C9261" s="1">
        <v>2011</v>
      </c>
      <c r="D9261" s="3">
        <v>40586</v>
      </c>
      <c r="E9261" s="3">
        <v>40590</v>
      </c>
      <c r="F9261" s="2" t="s">
        <v>23</v>
      </c>
      <c r="G9261" s="2" t="s">
        <v>2626</v>
      </c>
      <c r="H9261" s="2" t="s">
        <v>2627</v>
      </c>
      <c r="I9261" s="2" t="s">
        <v>26</v>
      </c>
      <c r="J9261" s="2" t="s">
        <v>27</v>
      </c>
      <c r="K9261" s="2" t="s">
        <v>382</v>
      </c>
      <c r="L9261" s="2" t="s">
        <v>596</v>
      </c>
      <c r="M9261" s="1">
        <v>65203</v>
      </c>
      <c r="N9261" s="2" t="s">
        <v>105</v>
      </c>
      <c r="O9261" s="2" t="s">
        <v>2216</v>
      </c>
      <c r="P9261" s="2" t="s">
        <v>46</v>
      </c>
      <c r="Q9261" s="2" t="s">
        <v>59</v>
      </c>
      <c r="R9261" s="2" t="s">
        <v>2217</v>
      </c>
      <c r="S9261" s="1">
        <v>64.959999999999994</v>
      </c>
      <c r="T9261" s="1">
        <v>2</v>
      </c>
      <c r="U9261" s="1">
        <v>0</v>
      </c>
      <c r="V9261" s="5">
        <v>2.5983999999999998</v>
      </c>
    </row>
    <row r="9262" spans="1:22" ht="15" thickBot="1" x14ac:dyDescent="0.35">
      <c r="A9262" s="4">
        <v>9261</v>
      </c>
      <c r="B9262" s="2" t="s">
        <v>10513</v>
      </c>
      <c r="C9262" s="1">
        <v>2014</v>
      </c>
      <c r="D9262" s="3">
        <v>41955</v>
      </c>
      <c r="E9262" s="3">
        <v>41958</v>
      </c>
      <c r="F9262" s="2" t="s">
        <v>23</v>
      </c>
      <c r="G9262" s="2" t="s">
        <v>1258</v>
      </c>
      <c r="H9262" s="2" t="s">
        <v>1259</v>
      </c>
      <c r="I9262" s="2" t="s">
        <v>26</v>
      </c>
      <c r="J9262" s="2" t="s">
        <v>27</v>
      </c>
      <c r="K9262" s="2" t="s">
        <v>10514</v>
      </c>
      <c r="L9262" s="2" t="s">
        <v>5325</v>
      </c>
      <c r="M9262" s="1">
        <v>57401</v>
      </c>
      <c r="N9262" s="2" t="s">
        <v>105</v>
      </c>
      <c r="O9262" s="2" t="s">
        <v>8572</v>
      </c>
      <c r="P9262" s="2" t="s">
        <v>46</v>
      </c>
      <c r="Q9262" s="2" t="s">
        <v>578</v>
      </c>
      <c r="R9262" s="2" t="s">
        <v>8573</v>
      </c>
      <c r="S9262" s="1">
        <v>25.5</v>
      </c>
      <c r="T9262" s="1">
        <v>3</v>
      </c>
      <c r="U9262" s="1">
        <v>0</v>
      </c>
      <c r="V9262" s="5">
        <v>6.63</v>
      </c>
    </row>
    <row r="9263" spans="1:22" ht="15" thickBot="1" x14ac:dyDescent="0.35">
      <c r="A9263" s="4">
        <v>9262</v>
      </c>
      <c r="B9263" s="2" t="s">
        <v>10515</v>
      </c>
      <c r="C9263" s="1">
        <v>2014</v>
      </c>
      <c r="D9263" s="3">
        <v>41885</v>
      </c>
      <c r="E9263" s="3">
        <v>41885</v>
      </c>
      <c r="F9263" s="2" t="s">
        <v>1290</v>
      </c>
      <c r="G9263" s="2" t="s">
        <v>6712</v>
      </c>
      <c r="H9263" s="2" t="s">
        <v>6713</v>
      </c>
      <c r="I9263" s="2" t="s">
        <v>102</v>
      </c>
      <c r="J9263" s="2" t="s">
        <v>27</v>
      </c>
      <c r="K9263" s="2" t="s">
        <v>95</v>
      </c>
      <c r="L9263" s="2" t="s">
        <v>96</v>
      </c>
      <c r="M9263" s="1">
        <v>98103</v>
      </c>
      <c r="N9263" s="2" t="s">
        <v>44</v>
      </c>
      <c r="O9263" s="2" t="s">
        <v>261</v>
      </c>
      <c r="P9263" s="2" t="s">
        <v>32</v>
      </c>
      <c r="Q9263" s="2" t="s">
        <v>36</v>
      </c>
      <c r="R9263" s="2" t="s">
        <v>262</v>
      </c>
      <c r="S9263" s="1">
        <v>215.976</v>
      </c>
      <c r="T9263" s="1">
        <v>3</v>
      </c>
      <c r="U9263" s="1">
        <v>0.2</v>
      </c>
      <c r="V9263" s="5">
        <v>-2.6997</v>
      </c>
    </row>
    <row r="9264" spans="1:22" ht="15" thickBot="1" x14ac:dyDescent="0.35">
      <c r="A9264" s="4">
        <v>9263</v>
      </c>
      <c r="B9264" s="2" t="s">
        <v>10516</v>
      </c>
      <c r="C9264" s="1">
        <v>2012</v>
      </c>
      <c r="D9264" s="3">
        <v>41191</v>
      </c>
      <c r="E9264" s="3">
        <v>41195</v>
      </c>
      <c r="F9264" s="2" t="s">
        <v>50</v>
      </c>
      <c r="G9264" s="2" t="s">
        <v>2080</v>
      </c>
      <c r="H9264" s="2" t="s">
        <v>2081</v>
      </c>
      <c r="I9264" s="2" t="s">
        <v>26</v>
      </c>
      <c r="J9264" s="2" t="s">
        <v>27</v>
      </c>
      <c r="K9264" s="2" t="s">
        <v>880</v>
      </c>
      <c r="L9264" s="2" t="s">
        <v>238</v>
      </c>
      <c r="M9264" s="1">
        <v>48227</v>
      </c>
      <c r="N9264" s="2" t="s">
        <v>105</v>
      </c>
      <c r="O9264" s="2" t="s">
        <v>336</v>
      </c>
      <c r="P9264" s="2" t="s">
        <v>32</v>
      </c>
      <c r="Q9264" s="2" t="s">
        <v>36</v>
      </c>
      <c r="R9264" s="2" t="s">
        <v>337</v>
      </c>
      <c r="S9264" s="1">
        <v>389.97</v>
      </c>
      <c r="T9264" s="1">
        <v>3</v>
      </c>
      <c r="U9264" s="1">
        <v>0</v>
      </c>
      <c r="V9264" s="5">
        <v>35.097299999999997</v>
      </c>
    </row>
    <row r="9265" spans="1:22" ht="15" thickBot="1" x14ac:dyDescent="0.35">
      <c r="A9265" s="4">
        <v>9264</v>
      </c>
      <c r="B9265" s="2" t="s">
        <v>10516</v>
      </c>
      <c r="C9265" s="1">
        <v>2012</v>
      </c>
      <c r="D9265" s="3">
        <v>41191</v>
      </c>
      <c r="E9265" s="3">
        <v>41195</v>
      </c>
      <c r="F9265" s="2" t="s">
        <v>50</v>
      </c>
      <c r="G9265" s="2" t="s">
        <v>2080</v>
      </c>
      <c r="H9265" s="2" t="s">
        <v>2081</v>
      </c>
      <c r="I9265" s="2" t="s">
        <v>26</v>
      </c>
      <c r="J9265" s="2" t="s">
        <v>27</v>
      </c>
      <c r="K9265" s="2" t="s">
        <v>880</v>
      </c>
      <c r="L9265" s="2" t="s">
        <v>238</v>
      </c>
      <c r="M9265" s="1">
        <v>48227</v>
      </c>
      <c r="N9265" s="2" t="s">
        <v>105</v>
      </c>
      <c r="O9265" s="2" t="s">
        <v>3180</v>
      </c>
      <c r="P9265" s="2" t="s">
        <v>46</v>
      </c>
      <c r="Q9265" s="2" t="s">
        <v>78</v>
      </c>
      <c r="R9265" s="2" t="s">
        <v>3181</v>
      </c>
      <c r="S9265" s="1">
        <v>269.91000000000003</v>
      </c>
      <c r="T9265" s="1">
        <v>5</v>
      </c>
      <c r="U9265" s="1">
        <v>0.1</v>
      </c>
      <c r="V9265" s="5">
        <v>53.981999999999999</v>
      </c>
    </row>
    <row r="9266" spans="1:22" ht="15" thickBot="1" x14ac:dyDescent="0.35">
      <c r="A9266" s="4">
        <v>9265</v>
      </c>
      <c r="B9266" s="2" t="s">
        <v>10517</v>
      </c>
      <c r="C9266" s="1">
        <v>2014</v>
      </c>
      <c r="D9266" s="3">
        <v>41968</v>
      </c>
      <c r="E9266" s="3">
        <v>41975</v>
      </c>
      <c r="F9266" s="2" t="s">
        <v>50</v>
      </c>
      <c r="G9266" s="2" t="s">
        <v>1719</v>
      </c>
      <c r="H9266" s="2" t="s">
        <v>1720</v>
      </c>
      <c r="I9266" s="2" t="s">
        <v>41</v>
      </c>
      <c r="J9266" s="2" t="s">
        <v>27</v>
      </c>
      <c r="K9266" s="2" t="s">
        <v>334</v>
      </c>
      <c r="L9266" s="2" t="s">
        <v>335</v>
      </c>
      <c r="M9266" s="1">
        <v>38109</v>
      </c>
      <c r="N9266" s="2" t="s">
        <v>30</v>
      </c>
      <c r="O9266" s="2" t="s">
        <v>7364</v>
      </c>
      <c r="P9266" s="2" t="s">
        <v>46</v>
      </c>
      <c r="Q9266" s="2" t="s">
        <v>75</v>
      </c>
      <c r="R9266" s="2" t="s">
        <v>7365</v>
      </c>
      <c r="S9266" s="1">
        <v>11.673</v>
      </c>
      <c r="T9266" s="1">
        <v>3</v>
      </c>
      <c r="U9266" s="1">
        <v>0.7</v>
      </c>
      <c r="V9266" s="5">
        <v>-7.782</v>
      </c>
    </row>
    <row r="9267" spans="1:22" ht="15" thickBot="1" x14ac:dyDescent="0.35">
      <c r="A9267" s="4">
        <v>9266</v>
      </c>
      <c r="B9267" s="2" t="s">
        <v>10517</v>
      </c>
      <c r="C9267" s="1">
        <v>2014</v>
      </c>
      <c r="D9267" s="3">
        <v>41968</v>
      </c>
      <c r="E9267" s="3">
        <v>41975</v>
      </c>
      <c r="F9267" s="2" t="s">
        <v>50</v>
      </c>
      <c r="G9267" s="2" t="s">
        <v>1719</v>
      </c>
      <c r="H9267" s="2" t="s">
        <v>1720</v>
      </c>
      <c r="I9267" s="2" t="s">
        <v>41</v>
      </c>
      <c r="J9267" s="2" t="s">
        <v>27</v>
      </c>
      <c r="K9267" s="2" t="s">
        <v>334</v>
      </c>
      <c r="L9267" s="2" t="s">
        <v>335</v>
      </c>
      <c r="M9267" s="1">
        <v>38109</v>
      </c>
      <c r="N9267" s="2" t="s">
        <v>30</v>
      </c>
      <c r="O9267" s="2" t="s">
        <v>8054</v>
      </c>
      <c r="P9267" s="2" t="s">
        <v>46</v>
      </c>
      <c r="Q9267" s="2" t="s">
        <v>173</v>
      </c>
      <c r="R9267" s="2" t="s">
        <v>8055</v>
      </c>
      <c r="S9267" s="1">
        <v>64.847999999999999</v>
      </c>
      <c r="T9267" s="1">
        <v>7</v>
      </c>
      <c r="U9267" s="1">
        <v>0.2</v>
      </c>
      <c r="V9267" s="5">
        <v>24.318000000000001</v>
      </c>
    </row>
    <row r="9268" spans="1:22" ht="15" thickBot="1" x14ac:dyDescent="0.35">
      <c r="A9268" s="4">
        <v>9267</v>
      </c>
      <c r="B9268" s="2" t="s">
        <v>10518</v>
      </c>
      <c r="C9268" s="1">
        <v>2011</v>
      </c>
      <c r="D9268" s="3">
        <v>40583</v>
      </c>
      <c r="E9268" s="3">
        <v>40584</v>
      </c>
      <c r="F9268" s="2" t="s">
        <v>188</v>
      </c>
      <c r="G9268" s="2" t="s">
        <v>1162</v>
      </c>
      <c r="H9268" s="2" t="s">
        <v>1163</v>
      </c>
      <c r="I9268" s="2" t="s">
        <v>102</v>
      </c>
      <c r="J9268" s="2" t="s">
        <v>27</v>
      </c>
      <c r="K9268" s="2" t="s">
        <v>4045</v>
      </c>
      <c r="L9268" s="2" t="s">
        <v>1392</v>
      </c>
      <c r="M9268" s="1">
        <v>89031</v>
      </c>
      <c r="N9268" s="2" t="s">
        <v>44</v>
      </c>
      <c r="O9268" s="2" t="s">
        <v>7599</v>
      </c>
      <c r="P9268" s="2" t="s">
        <v>32</v>
      </c>
      <c r="Q9268" s="2" t="s">
        <v>65</v>
      </c>
      <c r="R9268" s="2" t="s">
        <v>7600</v>
      </c>
      <c r="S9268" s="1">
        <v>14.56</v>
      </c>
      <c r="T9268" s="1">
        <v>2</v>
      </c>
      <c r="U9268" s="1">
        <v>0</v>
      </c>
      <c r="V9268" s="5">
        <v>5.5327999999999999</v>
      </c>
    </row>
    <row r="9269" spans="1:22" ht="15" thickBot="1" x14ac:dyDescent="0.35">
      <c r="A9269" s="4">
        <v>9268</v>
      </c>
      <c r="B9269" s="2" t="s">
        <v>10519</v>
      </c>
      <c r="C9269" s="1">
        <v>2012</v>
      </c>
      <c r="D9269" s="3">
        <v>41177</v>
      </c>
      <c r="E9269" s="3">
        <v>41177</v>
      </c>
      <c r="F9269" s="2" t="s">
        <v>1290</v>
      </c>
      <c r="G9269" s="2" t="s">
        <v>1952</v>
      </c>
      <c r="H9269" s="2" t="s">
        <v>1953</v>
      </c>
      <c r="I9269" s="2" t="s">
        <v>26</v>
      </c>
      <c r="J9269" s="2" t="s">
        <v>27</v>
      </c>
      <c r="K9269" s="2" t="s">
        <v>3708</v>
      </c>
      <c r="L9269" s="2" t="s">
        <v>267</v>
      </c>
      <c r="M9269" s="1">
        <v>11520</v>
      </c>
      <c r="N9269" s="2" t="s">
        <v>148</v>
      </c>
      <c r="O9269" s="2" t="s">
        <v>8381</v>
      </c>
      <c r="P9269" s="2" t="s">
        <v>32</v>
      </c>
      <c r="Q9269" s="2" t="s">
        <v>36</v>
      </c>
      <c r="R9269" s="2" t="s">
        <v>8382</v>
      </c>
      <c r="S9269" s="1">
        <v>102.58199999999999</v>
      </c>
      <c r="T9269" s="1">
        <v>1</v>
      </c>
      <c r="U9269" s="1">
        <v>0.1</v>
      </c>
      <c r="V9269" s="5">
        <v>6.8388</v>
      </c>
    </row>
    <row r="9270" spans="1:22" ht="15" thickBot="1" x14ac:dyDescent="0.35">
      <c r="A9270" s="4">
        <v>9269</v>
      </c>
      <c r="B9270" s="2" t="s">
        <v>10519</v>
      </c>
      <c r="C9270" s="1">
        <v>2012</v>
      </c>
      <c r="D9270" s="3">
        <v>41177</v>
      </c>
      <c r="E9270" s="3">
        <v>41177</v>
      </c>
      <c r="F9270" s="2" t="s">
        <v>1290</v>
      </c>
      <c r="G9270" s="2" t="s">
        <v>1952</v>
      </c>
      <c r="H9270" s="2" t="s">
        <v>1953</v>
      </c>
      <c r="I9270" s="2" t="s">
        <v>26</v>
      </c>
      <c r="J9270" s="2" t="s">
        <v>27</v>
      </c>
      <c r="K9270" s="2" t="s">
        <v>3708</v>
      </c>
      <c r="L9270" s="2" t="s">
        <v>267</v>
      </c>
      <c r="M9270" s="1">
        <v>11520</v>
      </c>
      <c r="N9270" s="2" t="s">
        <v>148</v>
      </c>
      <c r="O9270" s="2" t="s">
        <v>2777</v>
      </c>
      <c r="P9270" s="2" t="s">
        <v>46</v>
      </c>
      <c r="Q9270" s="2" t="s">
        <v>90</v>
      </c>
      <c r="R9270" s="2" t="s">
        <v>2778</v>
      </c>
      <c r="S9270" s="1">
        <v>20.04</v>
      </c>
      <c r="T9270" s="1">
        <v>3</v>
      </c>
      <c r="U9270" s="1">
        <v>0</v>
      </c>
      <c r="V9270" s="5">
        <v>9.6191999999999993</v>
      </c>
    </row>
    <row r="9271" spans="1:22" ht="15" thickBot="1" x14ac:dyDescent="0.35">
      <c r="A9271" s="4">
        <v>9270</v>
      </c>
      <c r="B9271" s="2" t="s">
        <v>10520</v>
      </c>
      <c r="C9271" s="1">
        <v>2014</v>
      </c>
      <c r="D9271" s="3">
        <v>41873</v>
      </c>
      <c r="E9271" s="3">
        <v>41880</v>
      </c>
      <c r="F9271" s="2" t="s">
        <v>50</v>
      </c>
      <c r="G9271" s="2" t="s">
        <v>111</v>
      </c>
      <c r="H9271" s="2" t="s">
        <v>112</v>
      </c>
      <c r="I9271" s="2" t="s">
        <v>26</v>
      </c>
      <c r="J9271" s="2" t="s">
        <v>27</v>
      </c>
      <c r="K9271" s="2" t="s">
        <v>266</v>
      </c>
      <c r="L9271" s="2" t="s">
        <v>267</v>
      </c>
      <c r="M9271" s="1">
        <v>10035</v>
      </c>
      <c r="N9271" s="2" t="s">
        <v>148</v>
      </c>
      <c r="O9271" s="2" t="s">
        <v>6714</v>
      </c>
      <c r="P9271" s="2" t="s">
        <v>46</v>
      </c>
      <c r="Q9271" s="2" t="s">
        <v>75</v>
      </c>
      <c r="R9271" s="2" t="s">
        <v>6715</v>
      </c>
      <c r="S9271" s="1">
        <v>32.088000000000001</v>
      </c>
      <c r="T9271" s="1">
        <v>7</v>
      </c>
      <c r="U9271" s="1">
        <v>0.2</v>
      </c>
      <c r="V9271" s="5">
        <v>11.2308</v>
      </c>
    </row>
    <row r="9272" spans="1:22" ht="15" thickBot="1" x14ac:dyDescent="0.35">
      <c r="A9272" s="4">
        <v>9271</v>
      </c>
      <c r="B9272" s="2" t="s">
        <v>10520</v>
      </c>
      <c r="C9272" s="1">
        <v>2014</v>
      </c>
      <c r="D9272" s="3">
        <v>41873</v>
      </c>
      <c r="E9272" s="3">
        <v>41880</v>
      </c>
      <c r="F9272" s="2" t="s">
        <v>50</v>
      </c>
      <c r="G9272" s="2" t="s">
        <v>111</v>
      </c>
      <c r="H9272" s="2" t="s">
        <v>112</v>
      </c>
      <c r="I9272" s="2" t="s">
        <v>26</v>
      </c>
      <c r="J9272" s="2" t="s">
        <v>27</v>
      </c>
      <c r="K9272" s="2" t="s">
        <v>266</v>
      </c>
      <c r="L9272" s="2" t="s">
        <v>267</v>
      </c>
      <c r="M9272" s="1">
        <v>10035</v>
      </c>
      <c r="N9272" s="2" t="s">
        <v>148</v>
      </c>
      <c r="O9272" s="2" t="s">
        <v>4718</v>
      </c>
      <c r="P9272" s="2" t="s">
        <v>46</v>
      </c>
      <c r="Q9272" s="2" t="s">
        <v>75</v>
      </c>
      <c r="R9272" s="2" t="s">
        <v>4719</v>
      </c>
      <c r="S9272" s="1">
        <v>4305.5519999999997</v>
      </c>
      <c r="T9272" s="1">
        <v>6</v>
      </c>
      <c r="U9272" s="1">
        <v>0.2</v>
      </c>
      <c r="V9272" s="5">
        <v>1453.1238000000001</v>
      </c>
    </row>
    <row r="9273" spans="1:22" ht="15" thickBot="1" x14ac:dyDescent="0.35">
      <c r="A9273" s="4">
        <v>9272</v>
      </c>
      <c r="B9273" s="2" t="s">
        <v>10521</v>
      </c>
      <c r="C9273" s="1">
        <v>2013</v>
      </c>
      <c r="D9273" s="3">
        <v>41407</v>
      </c>
      <c r="E9273" s="3">
        <v>41412</v>
      </c>
      <c r="F9273" s="2" t="s">
        <v>50</v>
      </c>
      <c r="G9273" s="2" t="s">
        <v>3744</v>
      </c>
      <c r="H9273" s="2" t="s">
        <v>3745</v>
      </c>
      <c r="I9273" s="2" t="s">
        <v>41</v>
      </c>
      <c r="J9273" s="2" t="s">
        <v>27</v>
      </c>
      <c r="K9273" s="2" t="s">
        <v>266</v>
      </c>
      <c r="L9273" s="2" t="s">
        <v>267</v>
      </c>
      <c r="M9273" s="1">
        <v>10024</v>
      </c>
      <c r="N9273" s="2" t="s">
        <v>148</v>
      </c>
      <c r="O9273" s="2" t="s">
        <v>6590</v>
      </c>
      <c r="P9273" s="2" t="s">
        <v>32</v>
      </c>
      <c r="Q9273" s="2" t="s">
        <v>65</v>
      </c>
      <c r="R9273" s="2" t="s">
        <v>6591</v>
      </c>
      <c r="S9273" s="1">
        <v>10.02</v>
      </c>
      <c r="T9273" s="1">
        <v>3</v>
      </c>
      <c r="U9273" s="1">
        <v>0</v>
      </c>
      <c r="V9273" s="5">
        <v>4.4088000000000003</v>
      </c>
    </row>
    <row r="9274" spans="1:22" ht="15" thickBot="1" x14ac:dyDescent="0.35">
      <c r="A9274" s="4">
        <v>9273</v>
      </c>
      <c r="B9274" s="2" t="s">
        <v>10521</v>
      </c>
      <c r="C9274" s="1">
        <v>2013</v>
      </c>
      <c r="D9274" s="3">
        <v>41407</v>
      </c>
      <c r="E9274" s="3">
        <v>41412</v>
      </c>
      <c r="F9274" s="2" t="s">
        <v>50</v>
      </c>
      <c r="G9274" s="2" t="s">
        <v>3744</v>
      </c>
      <c r="H9274" s="2" t="s">
        <v>3745</v>
      </c>
      <c r="I9274" s="2" t="s">
        <v>41</v>
      </c>
      <c r="J9274" s="2" t="s">
        <v>27</v>
      </c>
      <c r="K9274" s="2" t="s">
        <v>266</v>
      </c>
      <c r="L9274" s="2" t="s">
        <v>267</v>
      </c>
      <c r="M9274" s="1">
        <v>10024</v>
      </c>
      <c r="N9274" s="2" t="s">
        <v>148</v>
      </c>
      <c r="O9274" s="2" t="s">
        <v>5563</v>
      </c>
      <c r="P9274" s="2" t="s">
        <v>71</v>
      </c>
      <c r="Q9274" s="2" t="s">
        <v>72</v>
      </c>
      <c r="R9274" s="2" t="s">
        <v>5564</v>
      </c>
      <c r="S9274" s="1">
        <v>631.96</v>
      </c>
      <c r="T9274" s="1">
        <v>4</v>
      </c>
      <c r="U9274" s="1">
        <v>0</v>
      </c>
      <c r="V9274" s="5">
        <v>303.3408</v>
      </c>
    </row>
    <row r="9275" spans="1:22" ht="15" thickBot="1" x14ac:dyDescent="0.35">
      <c r="A9275" s="4">
        <v>9274</v>
      </c>
      <c r="B9275" s="2" t="s">
        <v>10522</v>
      </c>
      <c r="C9275" s="1">
        <v>2014</v>
      </c>
      <c r="D9275" s="3">
        <v>41885</v>
      </c>
      <c r="E9275" s="3">
        <v>41889</v>
      </c>
      <c r="F9275" s="2" t="s">
        <v>50</v>
      </c>
      <c r="G9275" s="2" t="s">
        <v>989</v>
      </c>
      <c r="H9275" s="2" t="s">
        <v>990</v>
      </c>
      <c r="I9275" s="2" t="s">
        <v>26</v>
      </c>
      <c r="J9275" s="2" t="s">
        <v>27</v>
      </c>
      <c r="K9275" s="2" t="s">
        <v>28</v>
      </c>
      <c r="L9275" s="2" t="s">
        <v>29</v>
      </c>
      <c r="M9275" s="1">
        <v>42420</v>
      </c>
      <c r="N9275" s="2" t="s">
        <v>30</v>
      </c>
      <c r="O9275" s="2" t="s">
        <v>516</v>
      </c>
      <c r="P9275" s="2" t="s">
        <v>46</v>
      </c>
      <c r="Q9275" s="2" t="s">
        <v>75</v>
      </c>
      <c r="R9275" s="2" t="s">
        <v>517</v>
      </c>
      <c r="S9275" s="1">
        <v>1577.94</v>
      </c>
      <c r="T9275" s="1">
        <v>3</v>
      </c>
      <c r="U9275" s="1">
        <v>0</v>
      </c>
      <c r="V9275" s="5">
        <v>757.41120000000001</v>
      </c>
    </row>
    <row r="9276" spans="1:22" ht="15" thickBot="1" x14ac:dyDescent="0.35">
      <c r="A9276" s="4">
        <v>9275</v>
      </c>
      <c r="B9276" s="2" t="s">
        <v>10523</v>
      </c>
      <c r="C9276" s="1">
        <v>2011</v>
      </c>
      <c r="D9276" s="3">
        <v>40826</v>
      </c>
      <c r="E9276" s="3">
        <v>40826</v>
      </c>
      <c r="F9276" s="2" t="s">
        <v>1290</v>
      </c>
      <c r="G9276" s="2" t="s">
        <v>6750</v>
      </c>
      <c r="H9276" s="2" t="s">
        <v>6751</v>
      </c>
      <c r="I9276" s="2" t="s">
        <v>41</v>
      </c>
      <c r="J9276" s="2" t="s">
        <v>27</v>
      </c>
      <c r="K9276" s="2" t="s">
        <v>5467</v>
      </c>
      <c r="L9276" s="2" t="s">
        <v>668</v>
      </c>
      <c r="M9276" s="1">
        <v>87105</v>
      </c>
      <c r="N9276" s="2" t="s">
        <v>44</v>
      </c>
      <c r="O9276" s="2" t="s">
        <v>9832</v>
      </c>
      <c r="P9276" s="2" t="s">
        <v>46</v>
      </c>
      <c r="Q9276" s="2" t="s">
        <v>68</v>
      </c>
      <c r="R9276" s="2" t="s">
        <v>9833</v>
      </c>
      <c r="S9276" s="1">
        <v>255.85</v>
      </c>
      <c r="T9276" s="1">
        <v>7</v>
      </c>
      <c r="U9276" s="1">
        <v>0</v>
      </c>
      <c r="V9276" s="5">
        <v>112.574</v>
      </c>
    </row>
    <row r="9277" spans="1:22" ht="15" thickBot="1" x14ac:dyDescent="0.35">
      <c r="A9277" s="4">
        <v>9276</v>
      </c>
      <c r="B9277" s="2" t="s">
        <v>10524</v>
      </c>
      <c r="C9277" s="1">
        <v>2013</v>
      </c>
      <c r="D9277" s="3">
        <v>41421</v>
      </c>
      <c r="E9277" s="3">
        <v>41424</v>
      </c>
      <c r="F9277" s="2" t="s">
        <v>23</v>
      </c>
      <c r="G9277" s="2" t="s">
        <v>3665</v>
      </c>
      <c r="H9277" s="2" t="s">
        <v>3666</v>
      </c>
      <c r="I9277" s="2" t="s">
        <v>41</v>
      </c>
      <c r="J9277" s="2" t="s">
        <v>27</v>
      </c>
      <c r="K9277" s="2" t="s">
        <v>8977</v>
      </c>
      <c r="L9277" s="2" t="s">
        <v>54</v>
      </c>
      <c r="M9277" s="1">
        <v>33445</v>
      </c>
      <c r="N9277" s="2" t="s">
        <v>30</v>
      </c>
      <c r="O9277" s="2" t="s">
        <v>5916</v>
      </c>
      <c r="P9277" s="2" t="s">
        <v>46</v>
      </c>
      <c r="Q9277" s="2" t="s">
        <v>59</v>
      </c>
      <c r="R9277" s="2" t="s">
        <v>5917</v>
      </c>
      <c r="S9277" s="1">
        <v>184.70400000000001</v>
      </c>
      <c r="T9277" s="1">
        <v>6</v>
      </c>
      <c r="U9277" s="1">
        <v>0.2</v>
      </c>
      <c r="V9277" s="5">
        <v>13.8528</v>
      </c>
    </row>
    <row r="9278" spans="1:22" ht="15" thickBot="1" x14ac:dyDescent="0.35">
      <c r="A9278" s="4">
        <v>9277</v>
      </c>
      <c r="B9278" s="2" t="s">
        <v>10524</v>
      </c>
      <c r="C9278" s="1">
        <v>2013</v>
      </c>
      <c r="D9278" s="3">
        <v>41421</v>
      </c>
      <c r="E9278" s="3">
        <v>41424</v>
      </c>
      <c r="F9278" s="2" t="s">
        <v>23</v>
      </c>
      <c r="G9278" s="2" t="s">
        <v>3665</v>
      </c>
      <c r="H9278" s="2" t="s">
        <v>3666</v>
      </c>
      <c r="I9278" s="2" t="s">
        <v>41</v>
      </c>
      <c r="J9278" s="2" t="s">
        <v>27</v>
      </c>
      <c r="K9278" s="2" t="s">
        <v>8977</v>
      </c>
      <c r="L9278" s="2" t="s">
        <v>54</v>
      </c>
      <c r="M9278" s="1">
        <v>33445</v>
      </c>
      <c r="N9278" s="2" t="s">
        <v>30</v>
      </c>
      <c r="O9278" s="2" t="s">
        <v>2084</v>
      </c>
      <c r="P9278" s="2" t="s">
        <v>71</v>
      </c>
      <c r="Q9278" s="2" t="s">
        <v>161</v>
      </c>
      <c r="R9278" s="2" t="s">
        <v>2085</v>
      </c>
      <c r="S9278" s="1">
        <v>47.92</v>
      </c>
      <c r="T9278" s="1">
        <v>2</v>
      </c>
      <c r="U9278" s="1">
        <v>0.2</v>
      </c>
      <c r="V9278" s="5">
        <v>11.98</v>
      </c>
    </row>
    <row r="9279" spans="1:22" ht="15" thickBot="1" x14ac:dyDescent="0.35">
      <c r="A9279" s="4">
        <v>9278</v>
      </c>
      <c r="B9279" s="2" t="s">
        <v>10525</v>
      </c>
      <c r="C9279" s="1">
        <v>2014</v>
      </c>
      <c r="D9279" s="3">
        <v>41975</v>
      </c>
      <c r="E9279" s="3">
        <v>41979</v>
      </c>
      <c r="F9279" s="2" t="s">
        <v>50</v>
      </c>
      <c r="G9279" s="2" t="s">
        <v>2122</v>
      </c>
      <c r="H9279" s="2" t="s">
        <v>2123</v>
      </c>
      <c r="I9279" s="2" t="s">
        <v>26</v>
      </c>
      <c r="J9279" s="2" t="s">
        <v>27</v>
      </c>
      <c r="K9279" s="2" t="s">
        <v>146</v>
      </c>
      <c r="L9279" s="2" t="s">
        <v>147</v>
      </c>
      <c r="M9279" s="1">
        <v>19140</v>
      </c>
      <c r="N9279" s="2" t="s">
        <v>148</v>
      </c>
      <c r="O9279" s="2" t="s">
        <v>2681</v>
      </c>
      <c r="P9279" s="2" t="s">
        <v>46</v>
      </c>
      <c r="Q9279" s="2" t="s">
        <v>47</v>
      </c>
      <c r="R9279" s="2" t="s">
        <v>2682</v>
      </c>
      <c r="S9279" s="1">
        <v>15.936</v>
      </c>
      <c r="T9279" s="1">
        <v>4</v>
      </c>
      <c r="U9279" s="1">
        <v>0.2</v>
      </c>
      <c r="V9279" s="5">
        <v>5.1791999999999998</v>
      </c>
    </row>
    <row r="9280" spans="1:22" ht="15" thickBot="1" x14ac:dyDescent="0.35">
      <c r="A9280" s="4">
        <v>9279</v>
      </c>
      <c r="B9280" s="2" t="s">
        <v>10525</v>
      </c>
      <c r="C9280" s="1">
        <v>2014</v>
      </c>
      <c r="D9280" s="3">
        <v>41975</v>
      </c>
      <c r="E9280" s="3">
        <v>41979</v>
      </c>
      <c r="F9280" s="2" t="s">
        <v>50</v>
      </c>
      <c r="G9280" s="2" t="s">
        <v>2122</v>
      </c>
      <c r="H9280" s="2" t="s">
        <v>2123</v>
      </c>
      <c r="I9280" s="2" t="s">
        <v>26</v>
      </c>
      <c r="J9280" s="2" t="s">
        <v>27</v>
      </c>
      <c r="K9280" s="2" t="s">
        <v>146</v>
      </c>
      <c r="L9280" s="2" t="s">
        <v>147</v>
      </c>
      <c r="M9280" s="1">
        <v>19140</v>
      </c>
      <c r="N9280" s="2" t="s">
        <v>148</v>
      </c>
      <c r="O9280" s="2" t="s">
        <v>2867</v>
      </c>
      <c r="P9280" s="2" t="s">
        <v>46</v>
      </c>
      <c r="Q9280" s="2" t="s">
        <v>75</v>
      </c>
      <c r="R9280" s="2" t="s">
        <v>2868</v>
      </c>
      <c r="S9280" s="1">
        <v>8.0009999999999994</v>
      </c>
      <c r="T9280" s="1">
        <v>7</v>
      </c>
      <c r="U9280" s="1">
        <v>0.7</v>
      </c>
      <c r="V9280" s="5">
        <v>-5.6006999999999998</v>
      </c>
    </row>
    <row r="9281" spans="1:22" ht="15" thickBot="1" x14ac:dyDescent="0.35">
      <c r="A9281" s="4">
        <v>9280</v>
      </c>
      <c r="B9281" s="2" t="s">
        <v>10525</v>
      </c>
      <c r="C9281" s="1">
        <v>2014</v>
      </c>
      <c r="D9281" s="3">
        <v>41975</v>
      </c>
      <c r="E9281" s="3">
        <v>41979</v>
      </c>
      <c r="F9281" s="2" t="s">
        <v>50</v>
      </c>
      <c r="G9281" s="2" t="s">
        <v>2122</v>
      </c>
      <c r="H9281" s="2" t="s">
        <v>2123</v>
      </c>
      <c r="I9281" s="2" t="s">
        <v>26</v>
      </c>
      <c r="J9281" s="2" t="s">
        <v>27</v>
      </c>
      <c r="K9281" s="2" t="s">
        <v>146</v>
      </c>
      <c r="L9281" s="2" t="s">
        <v>147</v>
      </c>
      <c r="M9281" s="1">
        <v>19140</v>
      </c>
      <c r="N9281" s="2" t="s">
        <v>148</v>
      </c>
      <c r="O9281" s="2" t="s">
        <v>1793</v>
      </c>
      <c r="P9281" s="2" t="s">
        <v>32</v>
      </c>
      <c r="Q9281" s="2" t="s">
        <v>36</v>
      </c>
      <c r="R9281" s="2" t="s">
        <v>1794</v>
      </c>
      <c r="S9281" s="1">
        <v>398.97199999999998</v>
      </c>
      <c r="T9281" s="1">
        <v>2</v>
      </c>
      <c r="U9281" s="1">
        <v>0.3</v>
      </c>
      <c r="V9281" s="5">
        <v>-28.498000000000001</v>
      </c>
    </row>
    <row r="9282" spans="1:22" ht="15" thickBot="1" x14ac:dyDescent="0.35">
      <c r="A9282" s="4">
        <v>9281</v>
      </c>
      <c r="B9282" s="2" t="s">
        <v>10526</v>
      </c>
      <c r="C9282" s="1">
        <v>2013</v>
      </c>
      <c r="D9282" s="3">
        <v>41538</v>
      </c>
      <c r="E9282" s="3">
        <v>41542</v>
      </c>
      <c r="F9282" s="2" t="s">
        <v>50</v>
      </c>
      <c r="G9282" s="2" t="s">
        <v>6656</v>
      </c>
      <c r="H9282" s="2" t="s">
        <v>6657</v>
      </c>
      <c r="I9282" s="2" t="s">
        <v>102</v>
      </c>
      <c r="J9282" s="2" t="s">
        <v>27</v>
      </c>
      <c r="K9282" s="2" t="s">
        <v>95</v>
      </c>
      <c r="L9282" s="2" t="s">
        <v>96</v>
      </c>
      <c r="M9282" s="1">
        <v>98105</v>
      </c>
      <c r="N9282" s="2" t="s">
        <v>44</v>
      </c>
      <c r="O9282" s="2" t="s">
        <v>7282</v>
      </c>
      <c r="P9282" s="2" t="s">
        <v>32</v>
      </c>
      <c r="Q9282" s="2" t="s">
        <v>33</v>
      </c>
      <c r="R9282" s="2" t="s">
        <v>7283</v>
      </c>
      <c r="S9282" s="1">
        <v>163.88</v>
      </c>
      <c r="T9282" s="1">
        <v>2</v>
      </c>
      <c r="U9282" s="1">
        <v>0</v>
      </c>
      <c r="V9282" s="5">
        <v>40.97</v>
      </c>
    </row>
    <row r="9283" spans="1:22" ht="15" thickBot="1" x14ac:dyDescent="0.35">
      <c r="A9283" s="4">
        <v>9282</v>
      </c>
      <c r="B9283" s="2" t="s">
        <v>10527</v>
      </c>
      <c r="C9283" s="1">
        <v>2014</v>
      </c>
      <c r="D9283" s="3">
        <v>41894</v>
      </c>
      <c r="E9283" s="3">
        <v>41898</v>
      </c>
      <c r="F9283" s="2" t="s">
        <v>50</v>
      </c>
      <c r="G9283" s="2" t="s">
        <v>777</v>
      </c>
      <c r="H9283" s="2" t="s">
        <v>778</v>
      </c>
      <c r="I9283" s="2" t="s">
        <v>26</v>
      </c>
      <c r="J9283" s="2" t="s">
        <v>27</v>
      </c>
      <c r="K9283" s="2" t="s">
        <v>1464</v>
      </c>
      <c r="L9283" s="2" t="s">
        <v>319</v>
      </c>
      <c r="M9283" s="1">
        <v>23223</v>
      </c>
      <c r="N9283" s="2" t="s">
        <v>30</v>
      </c>
      <c r="O9283" s="2" t="s">
        <v>9620</v>
      </c>
      <c r="P9283" s="2" t="s">
        <v>46</v>
      </c>
      <c r="Q9283" s="2" t="s">
        <v>78</v>
      </c>
      <c r="R9283" s="2" t="s">
        <v>9621</v>
      </c>
      <c r="S9283" s="1">
        <v>67.900000000000006</v>
      </c>
      <c r="T9283" s="1">
        <v>5</v>
      </c>
      <c r="U9283" s="1">
        <v>0</v>
      </c>
      <c r="V9283" s="5">
        <v>20.37</v>
      </c>
    </row>
    <row r="9284" spans="1:22" ht="15" thickBot="1" x14ac:dyDescent="0.35">
      <c r="A9284" s="4">
        <v>9283</v>
      </c>
      <c r="B9284" s="2" t="s">
        <v>10528</v>
      </c>
      <c r="C9284" s="1">
        <v>2013</v>
      </c>
      <c r="D9284" s="3">
        <v>41639</v>
      </c>
      <c r="E9284" s="3">
        <v>41644</v>
      </c>
      <c r="F9284" s="2" t="s">
        <v>50</v>
      </c>
      <c r="G9284" s="2" t="s">
        <v>6489</v>
      </c>
      <c r="H9284" s="2" t="s">
        <v>6490</v>
      </c>
      <c r="I9284" s="2" t="s">
        <v>26</v>
      </c>
      <c r="J9284" s="2" t="s">
        <v>27</v>
      </c>
      <c r="K9284" s="2" t="s">
        <v>9170</v>
      </c>
      <c r="L9284" s="2" t="s">
        <v>54</v>
      </c>
      <c r="M9284" s="1">
        <v>33407</v>
      </c>
      <c r="N9284" s="2" t="s">
        <v>30</v>
      </c>
      <c r="O9284" s="2" t="s">
        <v>6003</v>
      </c>
      <c r="P9284" s="2" t="s">
        <v>46</v>
      </c>
      <c r="Q9284" s="2" t="s">
        <v>90</v>
      </c>
      <c r="R9284" s="2" t="s">
        <v>6004</v>
      </c>
      <c r="S9284" s="1">
        <v>72.224000000000004</v>
      </c>
      <c r="T9284" s="1">
        <v>4</v>
      </c>
      <c r="U9284" s="1">
        <v>0.2</v>
      </c>
      <c r="V9284" s="5">
        <v>25.278400000000001</v>
      </c>
    </row>
    <row r="9285" spans="1:22" ht="15" thickBot="1" x14ac:dyDescent="0.35">
      <c r="A9285" s="4">
        <v>9284</v>
      </c>
      <c r="B9285" s="2" t="s">
        <v>10529</v>
      </c>
      <c r="C9285" s="1">
        <v>2014</v>
      </c>
      <c r="D9285" s="3">
        <v>41885</v>
      </c>
      <c r="E9285" s="3">
        <v>41887</v>
      </c>
      <c r="F9285" s="2" t="s">
        <v>23</v>
      </c>
      <c r="G9285" s="2" t="s">
        <v>4876</v>
      </c>
      <c r="H9285" s="2" t="s">
        <v>4877</v>
      </c>
      <c r="I9285" s="2" t="s">
        <v>26</v>
      </c>
      <c r="J9285" s="2" t="s">
        <v>27</v>
      </c>
      <c r="K9285" s="2" t="s">
        <v>5339</v>
      </c>
      <c r="L9285" s="2" t="s">
        <v>457</v>
      </c>
      <c r="M9285" s="1">
        <v>80525</v>
      </c>
      <c r="N9285" s="2" t="s">
        <v>44</v>
      </c>
      <c r="O9285" s="2" t="s">
        <v>650</v>
      </c>
      <c r="P9285" s="2" t="s">
        <v>46</v>
      </c>
      <c r="Q9285" s="2" t="s">
        <v>47</v>
      </c>
      <c r="R9285" s="2" t="s">
        <v>651</v>
      </c>
      <c r="S9285" s="1">
        <v>11.696</v>
      </c>
      <c r="T9285" s="1">
        <v>2</v>
      </c>
      <c r="U9285" s="1">
        <v>0.2</v>
      </c>
      <c r="V9285" s="5">
        <v>3.9474</v>
      </c>
    </row>
    <row r="9286" spans="1:22" ht="15" thickBot="1" x14ac:dyDescent="0.35">
      <c r="A9286" s="4">
        <v>9285</v>
      </c>
      <c r="B9286" s="2" t="s">
        <v>10530</v>
      </c>
      <c r="C9286" s="1">
        <v>2011</v>
      </c>
      <c r="D9286" s="3">
        <v>40865</v>
      </c>
      <c r="E9286" s="3">
        <v>40870</v>
      </c>
      <c r="F9286" s="2" t="s">
        <v>50</v>
      </c>
      <c r="G9286" s="2" t="s">
        <v>1291</v>
      </c>
      <c r="H9286" s="2" t="s">
        <v>1292</v>
      </c>
      <c r="I9286" s="2" t="s">
        <v>41</v>
      </c>
      <c r="J9286" s="2" t="s">
        <v>27</v>
      </c>
      <c r="K9286" s="2" t="s">
        <v>612</v>
      </c>
      <c r="L9286" s="2" t="s">
        <v>114</v>
      </c>
      <c r="M9286" s="1">
        <v>53132</v>
      </c>
      <c r="N9286" s="2" t="s">
        <v>105</v>
      </c>
      <c r="O9286" s="2" t="s">
        <v>2095</v>
      </c>
      <c r="P9286" s="2" t="s">
        <v>32</v>
      </c>
      <c r="Q9286" s="2" t="s">
        <v>36</v>
      </c>
      <c r="R9286" s="2" t="s">
        <v>2096</v>
      </c>
      <c r="S9286" s="1">
        <v>392.94</v>
      </c>
      <c r="T9286" s="1">
        <v>3</v>
      </c>
      <c r="U9286" s="1">
        <v>0</v>
      </c>
      <c r="V9286" s="5">
        <v>43.223399999999998</v>
      </c>
    </row>
    <row r="9287" spans="1:22" ht="15" thickBot="1" x14ac:dyDescent="0.35">
      <c r="A9287" s="4">
        <v>9286</v>
      </c>
      <c r="B9287" s="2" t="s">
        <v>10531</v>
      </c>
      <c r="C9287" s="1">
        <v>2012</v>
      </c>
      <c r="D9287" s="3">
        <v>41234</v>
      </c>
      <c r="E9287" s="3">
        <v>41237</v>
      </c>
      <c r="F9287" s="2" t="s">
        <v>188</v>
      </c>
      <c r="G9287" s="2" t="s">
        <v>5105</v>
      </c>
      <c r="H9287" s="2" t="s">
        <v>5106</v>
      </c>
      <c r="I9287" s="2" t="s">
        <v>26</v>
      </c>
      <c r="J9287" s="2" t="s">
        <v>27</v>
      </c>
      <c r="K9287" s="2" t="s">
        <v>735</v>
      </c>
      <c r="L9287" s="2" t="s">
        <v>88</v>
      </c>
      <c r="M9287" s="1">
        <v>28110</v>
      </c>
      <c r="N9287" s="2" t="s">
        <v>30</v>
      </c>
      <c r="O9287" s="2" t="s">
        <v>871</v>
      </c>
      <c r="P9287" s="2" t="s">
        <v>32</v>
      </c>
      <c r="Q9287" s="2" t="s">
        <v>65</v>
      </c>
      <c r="R9287" s="2" t="s">
        <v>872</v>
      </c>
      <c r="S9287" s="1">
        <v>18.175999999999998</v>
      </c>
      <c r="T9287" s="1">
        <v>1</v>
      </c>
      <c r="U9287" s="1">
        <v>0.2</v>
      </c>
      <c r="V9287" s="5">
        <v>4.7712000000000003</v>
      </c>
    </row>
    <row r="9288" spans="1:22" ht="15" thickBot="1" x14ac:dyDescent="0.35">
      <c r="A9288" s="4">
        <v>9287</v>
      </c>
      <c r="B9288" s="2" t="s">
        <v>10532</v>
      </c>
      <c r="C9288" s="1">
        <v>2014</v>
      </c>
      <c r="D9288" s="3">
        <v>41810</v>
      </c>
      <c r="E9288" s="3">
        <v>41817</v>
      </c>
      <c r="F9288" s="2" t="s">
        <v>50</v>
      </c>
      <c r="G9288" s="2" t="s">
        <v>4100</v>
      </c>
      <c r="H9288" s="2" t="s">
        <v>4101</v>
      </c>
      <c r="I9288" s="2" t="s">
        <v>102</v>
      </c>
      <c r="J9288" s="2" t="s">
        <v>27</v>
      </c>
      <c r="K9288" s="2" t="s">
        <v>815</v>
      </c>
      <c r="L9288" s="2" t="s">
        <v>104</v>
      </c>
      <c r="M9288" s="1">
        <v>75081</v>
      </c>
      <c r="N9288" s="2" t="s">
        <v>105</v>
      </c>
      <c r="O9288" s="2" t="s">
        <v>5933</v>
      </c>
      <c r="P9288" s="2" t="s">
        <v>46</v>
      </c>
      <c r="Q9288" s="2" t="s">
        <v>75</v>
      </c>
      <c r="R9288" s="2" t="s">
        <v>5934</v>
      </c>
      <c r="S9288" s="1">
        <v>6.8879999999999999</v>
      </c>
      <c r="T9288" s="1">
        <v>3</v>
      </c>
      <c r="U9288" s="1">
        <v>0.8</v>
      </c>
      <c r="V9288" s="5">
        <v>-11.020799999999999</v>
      </c>
    </row>
    <row r="9289" spans="1:22" ht="15" thickBot="1" x14ac:dyDescent="0.35">
      <c r="A9289" s="4">
        <v>9288</v>
      </c>
      <c r="B9289" s="2" t="s">
        <v>10532</v>
      </c>
      <c r="C9289" s="1">
        <v>2014</v>
      </c>
      <c r="D9289" s="3">
        <v>41810</v>
      </c>
      <c r="E9289" s="3">
        <v>41817</v>
      </c>
      <c r="F9289" s="2" t="s">
        <v>50</v>
      </c>
      <c r="G9289" s="2" t="s">
        <v>4100</v>
      </c>
      <c r="H9289" s="2" t="s">
        <v>4101</v>
      </c>
      <c r="I9289" s="2" t="s">
        <v>102</v>
      </c>
      <c r="J9289" s="2" t="s">
        <v>27</v>
      </c>
      <c r="K9289" s="2" t="s">
        <v>815</v>
      </c>
      <c r="L9289" s="2" t="s">
        <v>104</v>
      </c>
      <c r="M9289" s="1">
        <v>75081</v>
      </c>
      <c r="N9289" s="2" t="s">
        <v>105</v>
      </c>
      <c r="O9289" s="2" t="s">
        <v>2186</v>
      </c>
      <c r="P9289" s="2" t="s">
        <v>32</v>
      </c>
      <c r="Q9289" s="2" t="s">
        <v>56</v>
      </c>
      <c r="R9289" s="2" t="s">
        <v>2187</v>
      </c>
      <c r="S9289" s="1">
        <v>457.48500000000001</v>
      </c>
      <c r="T9289" s="1">
        <v>3</v>
      </c>
      <c r="U9289" s="1">
        <v>0.3</v>
      </c>
      <c r="V9289" s="5">
        <v>-84.961500000000001</v>
      </c>
    </row>
    <row r="9290" spans="1:22" ht="15" thickBot="1" x14ac:dyDescent="0.35">
      <c r="A9290" s="4">
        <v>9289</v>
      </c>
      <c r="B9290" s="2" t="s">
        <v>10533</v>
      </c>
      <c r="C9290" s="1">
        <v>2014</v>
      </c>
      <c r="D9290" s="3">
        <v>41974</v>
      </c>
      <c r="E9290" s="3">
        <v>41977</v>
      </c>
      <c r="F9290" s="2" t="s">
        <v>188</v>
      </c>
      <c r="G9290" s="2" t="s">
        <v>5059</v>
      </c>
      <c r="H9290" s="2" t="s">
        <v>5060</v>
      </c>
      <c r="I9290" s="2" t="s">
        <v>26</v>
      </c>
      <c r="J9290" s="2" t="s">
        <v>27</v>
      </c>
      <c r="K9290" s="2" t="s">
        <v>146</v>
      </c>
      <c r="L9290" s="2" t="s">
        <v>147</v>
      </c>
      <c r="M9290" s="1">
        <v>19134</v>
      </c>
      <c r="N9290" s="2" t="s">
        <v>148</v>
      </c>
      <c r="O9290" s="2" t="s">
        <v>4768</v>
      </c>
      <c r="P9290" s="2" t="s">
        <v>32</v>
      </c>
      <c r="Q9290" s="2" t="s">
        <v>36</v>
      </c>
      <c r="R9290" s="2" t="s">
        <v>4769</v>
      </c>
      <c r="S9290" s="1">
        <v>1079.316</v>
      </c>
      <c r="T9290" s="1">
        <v>6</v>
      </c>
      <c r="U9290" s="1">
        <v>0.3</v>
      </c>
      <c r="V9290" s="5">
        <v>-15.418799999999999</v>
      </c>
    </row>
    <row r="9291" spans="1:22" ht="15" thickBot="1" x14ac:dyDescent="0.35">
      <c r="A9291" s="4">
        <v>9290</v>
      </c>
      <c r="B9291" s="2" t="s">
        <v>10534</v>
      </c>
      <c r="C9291" s="1">
        <v>2011</v>
      </c>
      <c r="D9291" s="3">
        <v>40656</v>
      </c>
      <c r="E9291" s="3">
        <v>40659</v>
      </c>
      <c r="F9291" s="2" t="s">
        <v>23</v>
      </c>
      <c r="G9291" s="2" t="s">
        <v>1162</v>
      </c>
      <c r="H9291" s="2" t="s">
        <v>1163</v>
      </c>
      <c r="I9291" s="2" t="s">
        <v>102</v>
      </c>
      <c r="J9291" s="2" t="s">
        <v>27</v>
      </c>
      <c r="K9291" s="2" t="s">
        <v>127</v>
      </c>
      <c r="L9291" s="2" t="s">
        <v>43</v>
      </c>
      <c r="M9291" s="1">
        <v>94109</v>
      </c>
      <c r="N9291" s="2" t="s">
        <v>44</v>
      </c>
      <c r="O9291" s="2" t="s">
        <v>4749</v>
      </c>
      <c r="P9291" s="2" t="s">
        <v>46</v>
      </c>
      <c r="Q9291" s="2" t="s">
        <v>90</v>
      </c>
      <c r="R9291" s="2" t="s">
        <v>4750</v>
      </c>
      <c r="S9291" s="1">
        <v>48.91</v>
      </c>
      <c r="T9291" s="1">
        <v>1</v>
      </c>
      <c r="U9291" s="1">
        <v>0</v>
      </c>
      <c r="V9291" s="5">
        <v>22.9877</v>
      </c>
    </row>
    <row r="9292" spans="1:22" ht="15" thickBot="1" x14ac:dyDescent="0.35">
      <c r="A9292" s="4">
        <v>9291</v>
      </c>
      <c r="B9292" s="2" t="s">
        <v>10535</v>
      </c>
      <c r="C9292" s="1">
        <v>2011</v>
      </c>
      <c r="D9292" s="3">
        <v>40809</v>
      </c>
      <c r="E9292" s="3">
        <v>40811</v>
      </c>
      <c r="F9292" s="2" t="s">
        <v>188</v>
      </c>
      <c r="G9292" s="2" t="s">
        <v>5614</v>
      </c>
      <c r="H9292" s="2" t="s">
        <v>5615</v>
      </c>
      <c r="I9292" s="2" t="s">
        <v>26</v>
      </c>
      <c r="J9292" s="2" t="s">
        <v>27</v>
      </c>
      <c r="K9292" s="2" t="s">
        <v>244</v>
      </c>
      <c r="L9292" s="2" t="s">
        <v>245</v>
      </c>
      <c r="M9292" s="1">
        <v>19901</v>
      </c>
      <c r="N9292" s="2" t="s">
        <v>148</v>
      </c>
      <c r="O9292" s="2" t="s">
        <v>3268</v>
      </c>
      <c r="P9292" s="2" t="s">
        <v>46</v>
      </c>
      <c r="Q9292" s="2" t="s">
        <v>68</v>
      </c>
      <c r="R9292" s="2" t="s">
        <v>3269</v>
      </c>
      <c r="S9292" s="1">
        <v>9.84</v>
      </c>
      <c r="T9292" s="1">
        <v>3</v>
      </c>
      <c r="U9292" s="1">
        <v>0</v>
      </c>
      <c r="V9292" s="5">
        <v>2.8536000000000001</v>
      </c>
    </row>
    <row r="9293" spans="1:22" ht="15" thickBot="1" x14ac:dyDescent="0.35">
      <c r="A9293" s="4">
        <v>9292</v>
      </c>
      <c r="B9293" s="2" t="s">
        <v>10535</v>
      </c>
      <c r="C9293" s="1">
        <v>2011</v>
      </c>
      <c r="D9293" s="3">
        <v>40809</v>
      </c>
      <c r="E9293" s="3">
        <v>40811</v>
      </c>
      <c r="F9293" s="2" t="s">
        <v>188</v>
      </c>
      <c r="G9293" s="2" t="s">
        <v>5614</v>
      </c>
      <c r="H9293" s="2" t="s">
        <v>5615</v>
      </c>
      <c r="I9293" s="2" t="s">
        <v>26</v>
      </c>
      <c r="J9293" s="2" t="s">
        <v>27</v>
      </c>
      <c r="K9293" s="2" t="s">
        <v>244</v>
      </c>
      <c r="L9293" s="2" t="s">
        <v>245</v>
      </c>
      <c r="M9293" s="1">
        <v>19901</v>
      </c>
      <c r="N9293" s="2" t="s">
        <v>148</v>
      </c>
      <c r="O9293" s="2" t="s">
        <v>4035</v>
      </c>
      <c r="P9293" s="2" t="s">
        <v>46</v>
      </c>
      <c r="Q9293" s="2" t="s">
        <v>75</v>
      </c>
      <c r="R9293" s="2" t="s">
        <v>4036</v>
      </c>
      <c r="S9293" s="1">
        <v>34.5</v>
      </c>
      <c r="T9293" s="1">
        <v>3</v>
      </c>
      <c r="U9293" s="1">
        <v>0</v>
      </c>
      <c r="V9293" s="5">
        <v>15.525</v>
      </c>
    </row>
    <row r="9294" spans="1:22" ht="15" thickBot="1" x14ac:dyDescent="0.35">
      <c r="A9294" s="4">
        <v>9293</v>
      </c>
      <c r="B9294" s="2" t="s">
        <v>10536</v>
      </c>
      <c r="C9294" s="1">
        <v>2014</v>
      </c>
      <c r="D9294" s="3">
        <v>41701</v>
      </c>
      <c r="E9294" s="3">
        <v>41701</v>
      </c>
      <c r="F9294" s="2" t="s">
        <v>1290</v>
      </c>
      <c r="G9294" s="2" t="s">
        <v>2293</v>
      </c>
      <c r="H9294" s="2" t="s">
        <v>2294</v>
      </c>
      <c r="I9294" s="2" t="s">
        <v>41</v>
      </c>
      <c r="J9294" s="2" t="s">
        <v>27</v>
      </c>
      <c r="K9294" s="2" t="s">
        <v>8043</v>
      </c>
      <c r="L9294" s="2" t="s">
        <v>104</v>
      </c>
      <c r="M9294" s="1">
        <v>76706</v>
      </c>
      <c r="N9294" s="2" t="s">
        <v>105</v>
      </c>
      <c r="O9294" s="2" t="s">
        <v>2963</v>
      </c>
      <c r="P9294" s="2" t="s">
        <v>46</v>
      </c>
      <c r="Q9294" s="2" t="s">
        <v>75</v>
      </c>
      <c r="R9294" s="2" t="s">
        <v>2964</v>
      </c>
      <c r="S9294" s="1">
        <v>0.55600000000000005</v>
      </c>
      <c r="T9294" s="1">
        <v>1</v>
      </c>
      <c r="U9294" s="1">
        <v>0.8</v>
      </c>
      <c r="V9294" s="5">
        <v>-0.94520000000000004</v>
      </c>
    </row>
    <row r="9295" spans="1:22" ht="15" thickBot="1" x14ac:dyDescent="0.35">
      <c r="A9295" s="4">
        <v>9294</v>
      </c>
      <c r="B9295" s="2" t="s">
        <v>10537</v>
      </c>
      <c r="C9295" s="1">
        <v>2014</v>
      </c>
      <c r="D9295" s="3">
        <v>41961</v>
      </c>
      <c r="E9295" s="3">
        <v>41965</v>
      </c>
      <c r="F9295" s="2" t="s">
        <v>23</v>
      </c>
      <c r="G9295" s="2" t="s">
        <v>5059</v>
      </c>
      <c r="H9295" s="2" t="s">
        <v>5060</v>
      </c>
      <c r="I9295" s="2" t="s">
        <v>26</v>
      </c>
      <c r="J9295" s="2" t="s">
        <v>27</v>
      </c>
      <c r="K9295" s="2" t="s">
        <v>10538</v>
      </c>
      <c r="L9295" s="2" t="s">
        <v>2735</v>
      </c>
      <c r="M9295" s="1">
        <v>21740</v>
      </c>
      <c r="N9295" s="2" t="s">
        <v>148</v>
      </c>
      <c r="O9295" s="2" t="s">
        <v>1372</v>
      </c>
      <c r="P9295" s="2" t="s">
        <v>46</v>
      </c>
      <c r="Q9295" s="2" t="s">
        <v>75</v>
      </c>
      <c r="R9295" s="2" t="s">
        <v>1373</v>
      </c>
      <c r="S9295" s="1">
        <v>43.8</v>
      </c>
      <c r="T9295" s="1">
        <v>6</v>
      </c>
      <c r="U9295" s="1">
        <v>0</v>
      </c>
      <c r="V9295" s="5">
        <v>20.585999999999999</v>
      </c>
    </row>
    <row r="9296" spans="1:22" ht="15" thickBot="1" x14ac:dyDescent="0.35">
      <c r="A9296" s="4">
        <v>9295</v>
      </c>
      <c r="B9296" s="2" t="s">
        <v>10539</v>
      </c>
      <c r="C9296" s="1">
        <v>2014</v>
      </c>
      <c r="D9296" s="3">
        <v>41788</v>
      </c>
      <c r="E9296" s="3">
        <v>41792</v>
      </c>
      <c r="F9296" s="2" t="s">
        <v>50</v>
      </c>
      <c r="G9296" s="2" t="s">
        <v>756</v>
      </c>
      <c r="H9296" s="2" t="s">
        <v>757</v>
      </c>
      <c r="I9296" s="2" t="s">
        <v>41</v>
      </c>
      <c r="J9296" s="2" t="s">
        <v>27</v>
      </c>
      <c r="K9296" s="2" t="s">
        <v>2180</v>
      </c>
      <c r="L9296" s="2" t="s">
        <v>498</v>
      </c>
      <c r="M9296" s="1">
        <v>44105</v>
      </c>
      <c r="N9296" s="2" t="s">
        <v>148</v>
      </c>
      <c r="O9296" s="2" t="s">
        <v>3976</v>
      </c>
      <c r="P9296" s="2" t="s">
        <v>46</v>
      </c>
      <c r="Q9296" s="2" t="s">
        <v>90</v>
      </c>
      <c r="R9296" s="2" t="s">
        <v>3977</v>
      </c>
      <c r="S9296" s="1">
        <v>13.872</v>
      </c>
      <c r="T9296" s="1">
        <v>3</v>
      </c>
      <c r="U9296" s="1">
        <v>0.2</v>
      </c>
      <c r="V9296" s="5">
        <v>5.0286</v>
      </c>
    </row>
    <row r="9297" spans="1:22" ht="15" thickBot="1" x14ac:dyDescent="0.35">
      <c r="A9297" s="4">
        <v>9296</v>
      </c>
      <c r="B9297" s="2" t="s">
        <v>10539</v>
      </c>
      <c r="C9297" s="1">
        <v>2014</v>
      </c>
      <c r="D9297" s="3">
        <v>41788</v>
      </c>
      <c r="E9297" s="3">
        <v>41792</v>
      </c>
      <c r="F9297" s="2" t="s">
        <v>50</v>
      </c>
      <c r="G9297" s="2" t="s">
        <v>756</v>
      </c>
      <c r="H9297" s="2" t="s">
        <v>757</v>
      </c>
      <c r="I9297" s="2" t="s">
        <v>41</v>
      </c>
      <c r="J9297" s="2" t="s">
        <v>27</v>
      </c>
      <c r="K9297" s="2" t="s">
        <v>2180</v>
      </c>
      <c r="L9297" s="2" t="s">
        <v>498</v>
      </c>
      <c r="M9297" s="1">
        <v>44105</v>
      </c>
      <c r="N9297" s="2" t="s">
        <v>148</v>
      </c>
      <c r="O9297" s="2" t="s">
        <v>1076</v>
      </c>
      <c r="P9297" s="2" t="s">
        <v>32</v>
      </c>
      <c r="Q9297" s="2" t="s">
        <v>33</v>
      </c>
      <c r="R9297" s="2" t="s">
        <v>1077</v>
      </c>
      <c r="S9297" s="1">
        <v>115.96</v>
      </c>
      <c r="T9297" s="1">
        <v>4</v>
      </c>
      <c r="U9297" s="1">
        <v>0.5</v>
      </c>
      <c r="V9297" s="5">
        <v>-64.937600000000003</v>
      </c>
    </row>
    <row r="9298" spans="1:22" ht="15" thickBot="1" x14ac:dyDescent="0.35">
      <c r="A9298" s="4">
        <v>9297</v>
      </c>
      <c r="B9298" s="2" t="s">
        <v>10540</v>
      </c>
      <c r="C9298" s="1">
        <v>2012</v>
      </c>
      <c r="D9298" s="3">
        <v>41017</v>
      </c>
      <c r="E9298" s="3">
        <v>41021</v>
      </c>
      <c r="F9298" s="2" t="s">
        <v>23</v>
      </c>
      <c r="G9298" s="2" t="s">
        <v>1477</v>
      </c>
      <c r="H9298" s="2" t="s">
        <v>1478</v>
      </c>
      <c r="I9298" s="2" t="s">
        <v>41</v>
      </c>
      <c r="J9298" s="2" t="s">
        <v>27</v>
      </c>
      <c r="K9298" s="2" t="s">
        <v>7288</v>
      </c>
      <c r="L9298" s="2" t="s">
        <v>104</v>
      </c>
      <c r="M9298" s="1">
        <v>78501</v>
      </c>
      <c r="N9298" s="2" t="s">
        <v>105</v>
      </c>
      <c r="O9298" s="2" t="s">
        <v>4440</v>
      </c>
      <c r="P9298" s="2" t="s">
        <v>71</v>
      </c>
      <c r="Q9298" s="2" t="s">
        <v>161</v>
      </c>
      <c r="R9298" s="2" t="s">
        <v>4441</v>
      </c>
      <c r="S9298" s="1">
        <v>41.423999999999999</v>
      </c>
      <c r="T9298" s="1">
        <v>2</v>
      </c>
      <c r="U9298" s="1">
        <v>0.2</v>
      </c>
      <c r="V9298" s="5">
        <v>8.2848000000000006</v>
      </c>
    </row>
    <row r="9299" spans="1:22" ht="15" thickBot="1" x14ac:dyDescent="0.35">
      <c r="A9299" s="4">
        <v>9298</v>
      </c>
      <c r="B9299" s="2" t="s">
        <v>10540</v>
      </c>
      <c r="C9299" s="1">
        <v>2012</v>
      </c>
      <c r="D9299" s="3">
        <v>41017</v>
      </c>
      <c r="E9299" s="3">
        <v>41021</v>
      </c>
      <c r="F9299" s="2" t="s">
        <v>23</v>
      </c>
      <c r="G9299" s="2" t="s">
        <v>1477</v>
      </c>
      <c r="H9299" s="2" t="s">
        <v>1478</v>
      </c>
      <c r="I9299" s="2" t="s">
        <v>41</v>
      </c>
      <c r="J9299" s="2" t="s">
        <v>27</v>
      </c>
      <c r="K9299" s="2" t="s">
        <v>7288</v>
      </c>
      <c r="L9299" s="2" t="s">
        <v>104</v>
      </c>
      <c r="M9299" s="1">
        <v>78501</v>
      </c>
      <c r="N9299" s="2" t="s">
        <v>105</v>
      </c>
      <c r="O9299" s="2" t="s">
        <v>4301</v>
      </c>
      <c r="P9299" s="2" t="s">
        <v>71</v>
      </c>
      <c r="Q9299" s="2" t="s">
        <v>72</v>
      </c>
      <c r="R9299" s="2" t="s">
        <v>4302</v>
      </c>
      <c r="S9299" s="1">
        <v>244.768</v>
      </c>
      <c r="T9299" s="1">
        <v>4</v>
      </c>
      <c r="U9299" s="1">
        <v>0.2</v>
      </c>
      <c r="V9299" s="5">
        <v>24.476800000000001</v>
      </c>
    </row>
    <row r="9300" spans="1:22" ht="15" thickBot="1" x14ac:dyDescent="0.35">
      <c r="A9300" s="4">
        <v>9299</v>
      </c>
      <c r="B9300" s="2" t="s">
        <v>10540</v>
      </c>
      <c r="C9300" s="1">
        <v>2012</v>
      </c>
      <c r="D9300" s="3">
        <v>41017</v>
      </c>
      <c r="E9300" s="3">
        <v>41021</v>
      </c>
      <c r="F9300" s="2" t="s">
        <v>23</v>
      </c>
      <c r="G9300" s="2" t="s">
        <v>1477</v>
      </c>
      <c r="H9300" s="2" t="s">
        <v>1478</v>
      </c>
      <c r="I9300" s="2" t="s">
        <v>41</v>
      </c>
      <c r="J9300" s="2" t="s">
        <v>27</v>
      </c>
      <c r="K9300" s="2" t="s">
        <v>7288</v>
      </c>
      <c r="L9300" s="2" t="s">
        <v>104</v>
      </c>
      <c r="M9300" s="1">
        <v>78501</v>
      </c>
      <c r="N9300" s="2" t="s">
        <v>105</v>
      </c>
      <c r="O9300" s="2" t="s">
        <v>1159</v>
      </c>
      <c r="P9300" s="2" t="s">
        <v>46</v>
      </c>
      <c r="Q9300" s="2" t="s">
        <v>68</v>
      </c>
      <c r="R9300" s="2" t="s">
        <v>1160</v>
      </c>
      <c r="S9300" s="1">
        <v>74.352000000000004</v>
      </c>
      <c r="T9300" s="1">
        <v>3</v>
      </c>
      <c r="U9300" s="1">
        <v>0.2</v>
      </c>
      <c r="V9300" s="5">
        <v>6.5057999999999998</v>
      </c>
    </row>
    <row r="9301" spans="1:22" ht="15" thickBot="1" x14ac:dyDescent="0.35">
      <c r="A9301" s="4">
        <v>9300</v>
      </c>
      <c r="B9301" s="2" t="s">
        <v>10540</v>
      </c>
      <c r="C9301" s="1">
        <v>2012</v>
      </c>
      <c r="D9301" s="3">
        <v>41017</v>
      </c>
      <c r="E9301" s="3">
        <v>41021</v>
      </c>
      <c r="F9301" s="2" t="s">
        <v>23</v>
      </c>
      <c r="G9301" s="2" t="s">
        <v>1477</v>
      </c>
      <c r="H9301" s="2" t="s">
        <v>1478</v>
      </c>
      <c r="I9301" s="2" t="s">
        <v>41</v>
      </c>
      <c r="J9301" s="2" t="s">
        <v>27</v>
      </c>
      <c r="K9301" s="2" t="s">
        <v>7288</v>
      </c>
      <c r="L9301" s="2" t="s">
        <v>104</v>
      </c>
      <c r="M9301" s="1">
        <v>78501</v>
      </c>
      <c r="N9301" s="2" t="s">
        <v>105</v>
      </c>
      <c r="O9301" s="2" t="s">
        <v>3242</v>
      </c>
      <c r="P9301" s="2" t="s">
        <v>46</v>
      </c>
      <c r="Q9301" s="2" t="s">
        <v>75</v>
      </c>
      <c r="R9301" s="2" t="s">
        <v>3243</v>
      </c>
      <c r="S9301" s="1">
        <v>4.3120000000000003</v>
      </c>
      <c r="T9301" s="1">
        <v>2</v>
      </c>
      <c r="U9301" s="1">
        <v>0.8</v>
      </c>
      <c r="V9301" s="5">
        <v>-6.8992000000000004</v>
      </c>
    </row>
    <row r="9302" spans="1:22" ht="15" thickBot="1" x14ac:dyDescent="0.35">
      <c r="A9302" s="4">
        <v>9301</v>
      </c>
      <c r="B9302" s="2" t="s">
        <v>10540</v>
      </c>
      <c r="C9302" s="1">
        <v>2012</v>
      </c>
      <c r="D9302" s="3">
        <v>41017</v>
      </c>
      <c r="E9302" s="3">
        <v>41021</v>
      </c>
      <c r="F9302" s="2" t="s">
        <v>23</v>
      </c>
      <c r="G9302" s="2" t="s">
        <v>1477</v>
      </c>
      <c r="H9302" s="2" t="s">
        <v>1478</v>
      </c>
      <c r="I9302" s="2" t="s">
        <v>41</v>
      </c>
      <c r="J9302" s="2" t="s">
        <v>27</v>
      </c>
      <c r="K9302" s="2" t="s">
        <v>7288</v>
      </c>
      <c r="L9302" s="2" t="s">
        <v>104</v>
      </c>
      <c r="M9302" s="1">
        <v>78501</v>
      </c>
      <c r="N9302" s="2" t="s">
        <v>105</v>
      </c>
      <c r="O9302" s="2" t="s">
        <v>1585</v>
      </c>
      <c r="P9302" s="2" t="s">
        <v>32</v>
      </c>
      <c r="Q9302" s="2" t="s">
        <v>36</v>
      </c>
      <c r="R9302" s="2" t="s">
        <v>1586</v>
      </c>
      <c r="S9302" s="1">
        <v>56.686</v>
      </c>
      <c r="T9302" s="1">
        <v>1</v>
      </c>
      <c r="U9302" s="1">
        <v>0.3</v>
      </c>
      <c r="V9302" s="5">
        <v>-20.245000000000001</v>
      </c>
    </row>
    <row r="9303" spans="1:22" ht="15" thickBot="1" x14ac:dyDescent="0.35">
      <c r="A9303" s="4">
        <v>9302</v>
      </c>
      <c r="B9303" s="2" t="s">
        <v>10540</v>
      </c>
      <c r="C9303" s="1">
        <v>2012</v>
      </c>
      <c r="D9303" s="3">
        <v>41017</v>
      </c>
      <c r="E9303" s="3">
        <v>41021</v>
      </c>
      <c r="F9303" s="2" t="s">
        <v>23</v>
      </c>
      <c r="G9303" s="2" t="s">
        <v>1477</v>
      </c>
      <c r="H9303" s="2" t="s">
        <v>1478</v>
      </c>
      <c r="I9303" s="2" t="s">
        <v>41</v>
      </c>
      <c r="J9303" s="2" t="s">
        <v>27</v>
      </c>
      <c r="K9303" s="2" t="s">
        <v>7288</v>
      </c>
      <c r="L9303" s="2" t="s">
        <v>104</v>
      </c>
      <c r="M9303" s="1">
        <v>78501</v>
      </c>
      <c r="N9303" s="2" t="s">
        <v>105</v>
      </c>
      <c r="O9303" s="2" t="s">
        <v>8334</v>
      </c>
      <c r="P9303" s="2" t="s">
        <v>71</v>
      </c>
      <c r="Q9303" s="2" t="s">
        <v>72</v>
      </c>
      <c r="R9303" s="2" t="s">
        <v>8335</v>
      </c>
      <c r="S9303" s="1">
        <v>97.968000000000004</v>
      </c>
      <c r="T9303" s="1">
        <v>2</v>
      </c>
      <c r="U9303" s="1">
        <v>0.2</v>
      </c>
      <c r="V9303" s="5">
        <v>6.1230000000000002</v>
      </c>
    </row>
    <row r="9304" spans="1:22" ht="15" thickBot="1" x14ac:dyDescent="0.35">
      <c r="A9304" s="4">
        <v>9303</v>
      </c>
      <c r="B9304" s="2" t="s">
        <v>10540</v>
      </c>
      <c r="C9304" s="1">
        <v>2012</v>
      </c>
      <c r="D9304" s="3">
        <v>41017</v>
      </c>
      <c r="E9304" s="3">
        <v>41021</v>
      </c>
      <c r="F9304" s="2" t="s">
        <v>23</v>
      </c>
      <c r="G9304" s="2" t="s">
        <v>1477</v>
      </c>
      <c r="H9304" s="2" t="s">
        <v>1478</v>
      </c>
      <c r="I9304" s="2" t="s">
        <v>41</v>
      </c>
      <c r="J9304" s="2" t="s">
        <v>27</v>
      </c>
      <c r="K9304" s="2" t="s">
        <v>7288</v>
      </c>
      <c r="L9304" s="2" t="s">
        <v>104</v>
      </c>
      <c r="M9304" s="1">
        <v>78501</v>
      </c>
      <c r="N9304" s="2" t="s">
        <v>105</v>
      </c>
      <c r="O9304" s="2" t="s">
        <v>7096</v>
      </c>
      <c r="P9304" s="2" t="s">
        <v>46</v>
      </c>
      <c r="Q9304" s="2" t="s">
        <v>68</v>
      </c>
      <c r="R9304" s="2" t="s">
        <v>7097</v>
      </c>
      <c r="S9304" s="1">
        <v>7.8719999999999999</v>
      </c>
      <c r="T9304" s="1">
        <v>3</v>
      </c>
      <c r="U9304" s="1">
        <v>0.2</v>
      </c>
      <c r="V9304" s="5">
        <v>0.88560000000000005</v>
      </c>
    </row>
    <row r="9305" spans="1:22" ht="15" thickBot="1" x14ac:dyDescent="0.35">
      <c r="A9305" s="4">
        <v>9304</v>
      </c>
      <c r="B9305" s="2" t="s">
        <v>10540</v>
      </c>
      <c r="C9305" s="1">
        <v>2012</v>
      </c>
      <c r="D9305" s="3">
        <v>41017</v>
      </c>
      <c r="E9305" s="3">
        <v>41021</v>
      </c>
      <c r="F9305" s="2" t="s">
        <v>23</v>
      </c>
      <c r="G9305" s="2" t="s">
        <v>1477</v>
      </c>
      <c r="H9305" s="2" t="s">
        <v>1478</v>
      </c>
      <c r="I9305" s="2" t="s">
        <v>41</v>
      </c>
      <c r="J9305" s="2" t="s">
        <v>27</v>
      </c>
      <c r="K9305" s="2" t="s">
        <v>7288</v>
      </c>
      <c r="L9305" s="2" t="s">
        <v>104</v>
      </c>
      <c r="M9305" s="1">
        <v>78501</v>
      </c>
      <c r="N9305" s="2" t="s">
        <v>105</v>
      </c>
      <c r="O9305" s="2" t="s">
        <v>5357</v>
      </c>
      <c r="P9305" s="2" t="s">
        <v>46</v>
      </c>
      <c r="Q9305" s="2" t="s">
        <v>90</v>
      </c>
      <c r="R9305" s="2" t="s">
        <v>5358</v>
      </c>
      <c r="S9305" s="1">
        <v>15.552</v>
      </c>
      <c r="T9305" s="1">
        <v>3</v>
      </c>
      <c r="U9305" s="1">
        <v>0.2</v>
      </c>
      <c r="V9305" s="5">
        <v>5.4432</v>
      </c>
    </row>
    <row r="9306" spans="1:22" ht="15" thickBot="1" x14ac:dyDescent="0.35">
      <c r="A9306" s="4">
        <v>9305</v>
      </c>
      <c r="B9306" s="2" t="s">
        <v>10540</v>
      </c>
      <c r="C9306" s="1">
        <v>2012</v>
      </c>
      <c r="D9306" s="3">
        <v>41017</v>
      </c>
      <c r="E9306" s="3">
        <v>41021</v>
      </c>
      <c r="F9306" s="2" t="s">
        <v>23</v>
      </c>
      <c r="G9306" s="2" t="s">
        <v>1477</v>
      </c>
      <c r="H9306" s="2" t="s">
        <v>1478</v>
      </c>
      <c r="I9306" s="2" t="s">
        <v>41</v>
      </c>
      <c r="J9306" s="2" t="s">
        <v>27</v>
      </c>
      <c r="K9306" s="2" t="s">
        <v>7288</v>
      </c>
      <c r="L9306" s="2" t="s">
        <v>104</v>
      </c>
      <c r="M9306" s="1">
        <v>78501</v>
      </c>
      <c r="N9306" s="2" t="s">
        <v>105</v>
      </c>
      <c r="O9306" s="2" t="s">
        <v>3046</v>
      </c>
      <c r="P9306" s="2" t="s">
        <v>46</v>
      </c>
      <c r="Q9306" s="2" t="s">
        <v>75</v>
      </c>
      <c r="R9306" s="2" t="s">
        <v>3047</v>
      </c>
      <c r="S9306" s="1">
        <v>1.476</v>
      </c>
      <c r="T9306" s="1">
        <v>1</v>
      </c>
      <c r="U9306" s="1">
        <v>0.8</v>
      </c>
      <c r="V9306" s="5">
        <v>-2.2877999999999998</v>
      </c>
    </row>
    <row r="9307" spans="1:22" ht="15" thickBot="1" x14ac:dyDescent="0.35">
      <c r="A9307" s="4">
        <v>9306</v>
      </c>
      <c r="B9307" s="2" t="s">
        <v>10541</v>
      </c>
      <c r="C9307" s="1">
        <v>2012</v>
      </c>
      <c r="D9307" s="3">
        <v>41171</v>
      </c>
      <c r="E9307" s="3">
        <v>41176</v>
      </c>
      <c r="F9307" s="2" t="s">
        <v>50</v>
      </c>
      <c r="G9307" s="2" t="s">
        <v>8227</v>
      </c>
      <c r="H9307" s="2" t="s">
        <v>8228</v>
      </c>
      <c r="I9307" s="2" t="s">
        <v>102</v>
      </c>
      <c r="J9307" s="2" t="s">
        <v>27</v>
      </c>
      <c r="K9307" s="2" t="s">
        <v>6670</v>
      </c>
      <c r="L9307" s="2" t="s">
        <v>668</v>
      </c>
      <c r="M9307" s="1">
        <v>87505</v>
      </c>
      <c r="N9307" s="2" t="s">
        <v>44</v>
      </c>
      <c r="O9307" s="2" t="s">
        <v>7340</v>
      </c>
      <c r="P9307" s="2" t="s">
        <v>46</v>
      </c>
      <c r="Q9307" s="2" t="s">
        <v>68</v>
      </c>
      <c r="R9307" s="2" t="s">
        <v>7341</v>
      </c>
      <c r="S9307" s="1">
        <v>8.4</v>
      </c>
      <c r="T9307" s="1">
        <v>5</v>
      </c>
      <c r="U9307" s="1">
        <v>0</v>
      </c>
      <c r="V9307" s="5">
        <v>2.1840000000000002</v>
      </c>
    </row>
    <row r="9308" spans="1:22" ht="15" thickBot="1" x14ac:dyDescent="0.35">
      <c r="A9308" s="4">
        <v>9307</v>
      </c>
      <c r="B9308" s="2" t="s">
        <v>10542</v>
      </c>
      <c r="C9308" s="1">
        <v>2011</v>
      </c>
      <c r="D9308" s="3">
        <v>40627</v>
      </c>
      <c r="E9308" s="3">
        <v>40632</v>
      </c>
      <c r="F9308" s="2" t="s">
        <v>50</v>
      </c>
      <c r="G9308" s="2" t="s">
        <v>2052</v>
      </c>
      <c r="H9308" s="2" t="s">
        <v>2053</v>
      </c>
      <c r="I9308" s="2" t="s">
        <v>26</v>
      </c>
      <c r="J9308" s="2" t="s">
        <v>27</v>
      </c>
      <c r="K9308" s="2" t="s">
        <v>127</v>
      </c>
      <c r="L9308" s="2" t="s">
        <v>43</v>
      </c>
      <c r="M9308" s="1">
        <v>94110</v>
      </c>
      <c r="N9308" s="2" t="s">
        <v>44</v>
      </c>
      <c r="O9308" s="2" t="s">
        <v>3716</v>
      </c>
      <c r="P9308" s="2" t="s">
        <v>46</v>
      </c>
      <c r="Q9308" s="2" t="s">
        <v>68</v>
      </c>
      <c r="R9308" s="2" t="s">
        <v>3717</v>
      </c>
      <c r="S9308" s="1">
        <v>6.56</v>
      </c>
      <c r="T9308" s="1">
        <v>2</v>
      </c>
      <c r="U9308" s="1">
        <v>0</v>
      </c>
      <c r="V9308" s="5">
        <v>1.9024000000000001</v>
      </c>
    </row>
    <row r="9309" spans="1:22" ht="15" thickBot="1" x14ac:dyDescent="0.35">
      <c r="A9309" s="4">
        <v>9308</v>
      </c>
      <c r="B9309" s="2" t="s">
        <v>10542</v>
      </c>
      <c r="C9309" s="1">
        <v>2011</v>
      </c>
      <c r="D9309" s="3">
        <v>40627</v>
      </c>
      <c r="E9309" s="3">
        <v>40632</v>
      </c>
      <c r="F9309" s="2" t="s">
        <v>50</v>
      </c>
      <c r="G9309" s="2" t="s">
        <v>2052</v>
      </c>
      <c r="H9309" s="2" t="s">
        <v>2053</v>
      </c>
      <c r="I9309" s="2" t="s">
        <v>26</v>
      </c>
      <c r="J9309" s="2" t="s">
        <v>27</v>
      </c>
      <c r="K9309" s="2" t="s">
        <v>127</v>
      </c>
      <c r="L9309" s="2" t="s">
        <v>43</v>
      </c>
      <c r="M9309" s="1">
        <v>94110</v>
      </c>
      <c r="N9309" s="2" t="s">
        <v>44</v>
      </c>
      <c r="O9309" s="2" t="s">
        <v>6108</v>
      </c>
      <c r="P9309" s="2" t="s">
        <v>46</v>
      </c>
      <c r="Q9309" s="2" t="s">
        <v>68</v>
      </c>
      <c r="R9309" s="2" t="s">
        <v>6109</v>
      </c>
      <c r="S9309" s="1">
        <v>14.88</v>
      </c>
      <c r="T9309" s="1">
        <v>2</v>
      </c>
      <c r="U9309" s="1">
        <v>0</v>
      </c>
      <c r="V9309" s="5">
        <v>3.72</v>
      </c>
    </row>
    <row r="9310" spans="1:22" ht="15" thickBot="1" x14ac:dyDescent="0.35">
      <c r="A9310" s="4">
        <v>9309</v>
      </c>
      <c r="B9310" s="2" t="s">
        <v>10542</v>
      </c>
      <c r="C9310" s="1">
        <v>2011</v>
      </c>
      <c r="D9310" s="3">
        <v>40627</v>
      </c>
      <c r="E9310" s="3">
        <v>40632</v>
      </c>
      <c r="F9310" s="2" t="s">
        <v>50</v>
      </c>
      <c r="G9310" s="2" t="s">
        <v>2052</v>
      </c>
      <c r="H9310" s="2" t="s">
        <v>2053</v>
      </c>
      <c r="I9310" s="2" t="s">
        <v>26</v>
      </c>
      <c r="J9310" s="2" t="s">
        <v>27</v>
      </c>
      <c r="K9310" s="2" t="s">
        <v>127</v>
      </c>
      <c r="L9310" s="2" t="s">
        <v>43</v>
      </c>
      <c r="M9310" s="1">
        <v>94110</v>
      </c>
      <c r="N9310" s="2" t="s">
        <v>44</v>
      </c>
      <c r="O9310" s="2" t="s">
        <v>6821</v>
      </c>
      <c r="P9310" s="2" t="s">
        <v>71</v>
      </c>
      <c r="Q9310" s="2" t="s">
        <v>161</v>
      </c>
      <c r="R9310" s="2" t="s">
        <v>6822</v>
      </c>
      <c r="S9310" s="1">
        <v>45.48</v>
      </c>
      <c r="T9310" s="1">
        <v>4</v>
      </c>
      <c r="U9310" s="1">
        <v>0</v>
      </c>
      <c r="V9310" s="5">
        <v>15.917999999999999</v>
      </c>
    </row>
    <row r="9311" spans="1:22" ht="15" thickBot="1" x14ac:dyDescent="0.35">
      <c r="A9311" s="4">
        <v>9310</v>
      </c>
      <c r="B9311" s="2" t="s">
        <v>10542</v>
      </c>
      <c r="C9311" s="1">
        <v>2011</v>
      </c>
      <c r="D9311" s="3">
        <v>40627</v>
      </c>
      <c r="E9311" s="3">
        <v>40632</v>
      </c>
      <c r="F9311" s="2" t="s">
        <v>50</v>
      </c>
      <c r="G9311" s="2" t="s">
        <v>2052</v>
      </c>
      <c r="H9311" s="2" t="s">
        <v>2053</v>
      </c>
      <c r="I9311" s="2" t="s">
        <v>26</v>
      </c>
      <c r="J9311" s="2" t="s">
        <v>27</v>
      </c>
      <c r="K9311" s="2" t="s">
        <v>127</v>
      </c>
      <c r="L9311" s="2" t="s">
        <v>43</v>
      </c>
      <c r="M9311" s="1">
        <v>94110</v>
      </c>
      <c r="N9311" s="2" t="s">
        <v>44</v>
      </c>
      <c r="O9311" s="2" t="s">
        <v>2949</v>
      </c>
      <c r="P9311" s="2" t="s">
        <v>46</v>
      </c>
      <c r="Q9311" s="2" t="s">
        <v>68</v>
      </c>
      <c r="R9311" s="2" t="s">
        <v>2950</v>
      </c>
      <c r="S9311" s="1">
        <v>25.44</v>
      </c>
      <c r="T9311" s="1">
        <v>6</v>
      </c>
      <c r="U9311" s="1">
        <v>0</v>
      </c>
      <c r="V9311" s="5">
        <v>9.9215999999999998</v>
      </c>
    </row>
    <row r="9312" spans="1:22" ht="15" thickBot="1" x14ac:dyDescent="0.35">
      <c r="A9312" s="4">
        <v>9311</v>
      </c>
      <c r="B9312" s="2" t="s">
        <v>10543</v>
      </c>
      <c r="C9312" s="1">
        <v>2013</v>
      </c>
      <c r="D9312" s="3">
        <v>41513</v>
      </c>
      <c r="E9312" s="3">
        <v>41518</v>
      </c>
      <c r="F9312" s="2" t="s">
        <v>50</v>
      </c>
      <c r="G9312" s="2" t="s">
        <v>5631</v>
      </c>
      <c r="H9312" s="2" t="s">
        <v>5632</v>
      </c>
      <c r="I9312" s="2" t="s">
        <v>41</v>
      </c>
      <c r="J9312" s="2" t="s">
        <v>27</v>
      </c>
      <c r="K9312" s="2" t="s">
        <v>266</v>
      </c>
      <c r="L9312" s="2" t="s">
        <v>267</v>
      </c>
      <c r="M9312" s="1">
        <v>10024</v>
      </c>
      <c r="N9312" s="2" t="s">
        <v>148</v>
      </c>
      <c r="O9312" s="2" t="s">
        <v>2773</v>
      </c>
      <c r="P9312" s="2" t="s">
        <v>46</v>
      </c>
      <c r="Q9312" s="2" t="s">
        <v>75</v>
      </c>
      <c r="R9312" s="2" t="s">
        <v>2774</v>
      </c>
      <c r="S9312" s="1">
        <v>146.68799999999999</v>
      </c>
      <c r="T9312" s="1">
        <v>8</v>
      </c>
      <c r="U9312" s="1">
        <v>0.2</v>
      </c>
      <c r="V9312" s="5">
        <v>45.84</v>
      </c>
    </row>
    <row r="9313" spans="1:22" ht="15" thickBot="1" x14ac:dyDescent="0.35">
      <c r="A9313" s="4">
        <v>9312</v>
      </c>
      <c r="B9313" s="2" t="s">
        <v>10544</v>
      </c>
      <c r="C9313" s="1">
        <v>2014</v>
      </c>
      <c r="D9313" s="3">
        <v>41705</v>
      </c>
      <c r="E9313" s="3">
        <v>41711</v>
      </c>
      <c r="F9313" s="2" t="s">
        <v>50</v>
      </c>
      <c r="G9313" s="2" t="s">
        <v>3178</v>
      </c>
      <c r="H9313" s="2" t="s">
        <v>3179</v>
      </c>
      <c r="I9313" s="2" t="s">
        <v>26</v>
      </c>
      <c r="J9313" s="2" t="s">
        <v>27</v>
      </c>
      <c r="K9313" s="2" t="s">
        <v>815</v>
      </c>
      <c r="L9313" s="2" t="s">
        <v>104</v>
      </c>
      <c r="M9313" s="1">
        <v>75220</v>
      </c>
      <c r="N9313" s="2" t="s">
        <v>105</v>
      </c>
      <c r="O9313" s="2" t="s">
        <v>392</v>
      </c>
      <c r="P9313" s="2" t="s">
        <v>46</v>
      </c>
      <c r="Q9313" s="2" t="s">
        <v>47</v>
      </c>
      <c r="R9313" s="2" t="s">
        <v>393</v>
      </c>
      <c r="S9313" s="1">
        <v>4.9279999999999999</v>
      </c>
      <c r="T9313" s="1">
        <v>2</v>
      </c>
      <c r="U9313" s="1">
        <v>0.2</v>
      </c>
      <c r="V9313" s="5">
        <v>1.7248000000000001</v>
      </c>
    </row>
    <row r="9314" spans="1:22" ht="15" thickBot="1" x14ac:dyDescent="0.35">
      <c r="A9314" s="4">
        <v>9313</v>
      </c>
      <c r="B9314" s="2" t="s">
        <v>10544</v>
      </c>
      <c r="C9314" s="1">
        <v>2014</v>
      </c>
      <c r="D9314" s="3">
        <v>41705</v>
      </c>
      <c r="E9314" s="3">
        <v>41711</v>
      </c>
      <c r="F9314" s="2" t="s">
        <v>50</v>
      </c>
      <c r="G9314" s="2" t="s">
        <v>3178</v>
      </c>
      <c r="H9314" s="2" t="s">
        <v>3179</v>
      </c>
      <c r="I9314" s="2" t="s">
        <v>26</v>
      </c>
      <c r="J9314" s="2" t="s">
        <v>27</v>
      </c>
      <c r="K9314" s="2" t="s">
        <v>815</v>
      </c>
      <c r="L9314" s="2" t="s">
        <v>104</v>
      </c>
      <c r="M9314" s="1">
        <v>75220</v>
      </c>
      <c r="N9314" s="2" t="s">
        <v>105</v>
      </c>
      <c r="O9314" s="2" t="s">
        <v>1561</v>
      </c>
      <c r="P9314" s="2" t="s">
        <v>46</v>
      </c>
      <c r="Q9314" s="2" t="s">
        <v>68</v>
      </c>
      <c r="R9314" s="2" t="s">
        <v>1562</v>
      </c>
      <c r="S9314" s="1">
        <v>63.488</v>
      </c>
      <c r="T9314" s="1">
        <v>4</v>
      </c>
      <c r="U9314" s="1">
        <v>0.2</v>
      </c>
      <c r="V9314" s="5">
        <v>4.7615999999999996</v>
      </c>
    </row>
    <row r="9315" spans="1:22" ht="15" thickBot="1" x14ac:dyDescent="0.35">
      <c r="A9315" s="4">
        <v>9314</v>
      </c>
      <c r="B9315" s="2" t="s">
        <v>10545</v>
      </c>
      <c r="C9315" s="1">
        <v>2012</v>
      </c>
      <c r="D9315" s="3">
        <v>41224</v>
      </c>
      <c r="E9315" s="3">
        <v>41224</v>
      </c>
      <c r="F9315" s="2" t="s">
        <v>1290</v>
      </c>
      <c r="G9315" s="2" t="s">
        <v>1033</v>
      </c>
      <c r="H9315" s="2" t="s">
        <v>1034</v>
      </c>
      <c r="I9315" s="2" t="s">
        <v>41</v>
      </c>
      <c r="J9315" s="2" t="s">
        <v>27</v>
      </c>
      <c r="K9315" s="2" t="s">
        <v>880</v>
      </c>
      <c r="L9315" s="2" t="s">
        <v>238</v>
      </c>
      <c r="M9315" s="1">
        <v>48234</v>
      </c>
      <c r="N9315" s="2" t="s">
        <v>105</v>
      </c>
      <c r="O9315" s="2" t="s">
        <v>223</v>
      </c>
      <c r="P9315" s="2" t="s">
        <v>46</v>
      </c>
      <c r="Q9315" s="2" t="s">
        <v>59</v>
      </c>
      <c r="R9315" s="2" t="s">
        <v>224</v>
      </c>
      <c r="S9315" s="1">
        <v>418.32</v>
      </c>
      <c r="T9315" s="1">
        <v>7</v>
      </c>
      <c r="U9315" s="1">
        <v>0</v>
      </c>
      <c r="V9315" s="5">
        <v>117.1296</v>
      </c>
    </row>
    <row r="9316" spans="1:22" ht="15" thickBot="1" x14ac:dyDescent="0.35">
      <c r="A9316" s="4">
        <v>9315</v>
      </c>
      <c r="B9316" s="2" t="s">
        <v>10545</v>
      </c>
      <c r="C9316" s="1">
        <v>2012</v>
      </c>
      <c r="D9316" s="3">
        <v>41224</v>
      </c>
      <c r="E9316" s="3">
        <v>41224</v>
      </c>
      <c r="F9316" s="2" t="s">
        <v>1290</v>
      </c>
      <c r="G9316" s="2" t="s">
        <v>1033</v>
      </c>
      <c r="H9316" s="2" t="s">
        <v>1034</v>
      </c>
      <c r="I9316" s="2" t="s">
        <v>41</v>
      </c>
      <c r="J9316" s="2" t="s">
        <v>27</v>
      </c>
      <c r="K9316" s="2" t="s">
        <v>880</v>
      </c>
      <c r="L9316" s="2" t="s">
        <v>238</v>
      </c>
      <c r="M9316" s="1">
        <v>48234</v>
      </c>
      <c r="N9316" s="2" t="s">
        <v>105</v>
      </c>
      <c r="O9316" s="2" t="s">
        <v>106</v>
      </c>
      <c r="P9316" s="2" t="s">
        <v>46</v>
      </c>
      <c r="Q9316" s="2" t="s">
        <v>78</v>
      </c>
      <c r="R9316" s="2" t="s">
        <v>107</v>
      </c>
      <c r="S9316" s="1">
        <v>123.858</v>
      </c>
      <c r="T9316" s="1">
        <v>2</v>
      </c>
      <c r="U9316" s="1">
        <v>0.1</v>
      </c>
      <c r="V9316" s="5">
        <v>46.790799999999997</v>
      </c>
    </row>
    <row r="9317" spans="1:22" ht="15" thickBot="1" x14ac:dyDescent="0.35">
      <c r="A9317" s="4">
        <v>9316</v>
      </c>
      <c r="B9317" s="2" t="s">
        <v>10546</v>
      </c>
      <c r="C9317" s="1">
        <v>2013</v>
      </c>
      <c r="D9317" s="3">
        <v>41370</v>
      </c>
      <c r="E9317" s="3">
        <v>41374</v>
      </c>
      <c r="F9317" s="2" t="s">
        <v>50</v>
      </c>
      <c r="G9317" s="2" t="s">
        <v>3593</v>
      </c>
      <c r="H9317" s="2" t="s">
        <v>3594</v>
      </c>
      <c r="I9317" s="2" t="s">
        <v>26</v>
      </c>
      <c r="J9317" s="2" t="s">
        <v>27</v>
      </c>
      <c r="K9317" s="2" t="s">
        <v>146</v>
      </c>
      <c r="L9317" s="2" t="s">
        <v>147</v>
      </c>
      <c r="M9317" s="1">
        <v>19140</v>
      </c>
      <c r="N9317" s="2" t="s">
        <v>148</v>
      </c>
      <c r="O9317" s="2" t="s">
        <v>5423</v>
      </c>
      <c r="P9317" s="2" t="s">
        <v>71</v>
      </c>
      <c r="Q9317" s="2" t="s">
        <v>72</v>
      </c>
      <c r="R9317" s="2" t="s">
        <v>5424</v>
      </c>
      <c r="S9317" s="1">
        <v>118.782</v>
      </c>
      <c r="T9317" s="1">
        <v>3</v>
      </c>
      <c r="U9317" s="1">
        <v>0.4</v>
      </c>
      <c r="V9317" s="5">
        <v>-27.715800000000002</v>
      </c>
    </row>
    <row r="9318" spans="1:22" ht="15" thickBot="1" x14ac:dyDescent="0.35">
      <c r="A9318" s="4">
        <v>9317</v>
      </c>
      <c r="B9318" s="2" t="s">
        <v>10546</v>
      </c>
      <c r="C9318" s="1">
        <v>2013</v>
      </c>
      <c r="D9318" s="3">
        <v>41370</v>
      </c>
      <c r="E9318" s="3">
        <v>41374</v>
      </c>
      <c r="F9318" s="2" t="s">
        <v>50</v>
      </c>
      <c r="G9318" s="2" t="s">
        <v>3593</v>
      </c>
      <c r="H9318" s="2" t="s">
        <v>3594</v>
      </c>
      <c r="I9318" s="2" t="s">
        <v>26</v>
      </c>
      <c r="J9318" s="2" t="s">
        <v>27</v>
      </c>
      <c r="K9318" s="2" t="s">
        <v>146</v>
      </c>
      <c r="L9318" s="2" t="s">
        <v>147</v>
      </c>
      <c r="M9318" s="1">
        <v>19140</v>
      </c>
      <c r="N9318" s="2" t="s">
        <v>148</v>
      </c>
      <c r="O9318" s="2" t="s">
        <v>1065</v>
      </c>
      <c r="P9318" s="2" t="s">
        <v>46</v>
      </c>
      <c r="Q9318" s="2" t="s">
        <v>578</v>
      </c>
      <c r="R9318" s="2" t="s">
        <v>1066</v>
      </c>
      <c r="S9318" s="1">
        <v>769.18399999999997</v>
      </c>
      <c r="T9318" s="1">
        <v>4</v>
      </c>
      <c r="U9318" s="1">
        <v>0.2</v>
      </c>
      <c r="V9318" s="5">
        <v>-163.45160000000001</v>
      </c>
    </row>
    <row r="9319" spans="1:22" ht="15" thickBot="1" x14ac:dyDescent="0.35">
      <c r="A9319" s="4">
        <v>9318</v>
      </c>
      <c r="B9319" s="2" t="s">
        <v>10547</v>
      </c>
      <c r="C9319" s="1">
        <v>2014</v>
      </c>
      <c r="D9319" s="3">
        <v>41692</v>
      </c>
      <c r="E9319" s="3">
        <v>41697</v>
      </c>
      <c r="F9319" s="2" t="s">
        <v>50</v>
      </c>
      <c r="G9319" s="2" t="s">
        <v>508</v>
      </c>
      <c r="H9319" s="2" t="s">
        <v>509</v>
      </c>
      <c r="I9319" s="2" t="s">
        <v>26</v>
      </c>
      <c r="J9319" s="2" t="s">
        <v>27</v>
      </c>
      <c r="K9319" s="2" t="s">
        <v>4214</v>
      </c>
      <c r="L9319" s="2" t="s">
        <v>104</v>
      </c>
      <c r="M9319" s="1">
        <v>75007</v>
      </c>
      <c r="N9319" s="2" t="s">
        <v>105</v>
      </c>
      <c r="O9319" s="2" t="s">
        <v>1315</v>
      </c>
      <c r="P9319" s="2" t="s">
        <v>71</v>
      </c>
      <c r="Q9319" s="2" t="s">
        <v>161</v>
      </c>
      <c r="R9319" s="2" t="s">
        <v>1316</v>
      </c>
      <c r="S9319" s="1">
        <v>47.904000000000003</v>
      </c>
      <c r="T9319" s="1">
        <v>1</v>
      </c>
      <c r="U9319" s="1">
        <v>0.2</v>
      </c>
      <c r="V9319" s="5">
        <v>-2.9940000000000002</v>
      </c>
    </row>
    <row r="9320" spans="1:22" ht="15" thickBot="1" x14ac:dyDescent="0.35">
      <c r="A9320" s="4">
        <v>9319</v>
      </c>
      <c r="B9320" s="2" t="s">
        <v>10548</v>
      </c>
      <c r="C9320" s="1">
        <v>2014</v>
      </c>
      <c r="D9320" s="3">
        <v>41841</v>
      </c>
      <c r="E9320" s="3">
        <v>41846</v>
      </c>
      <c r="F9320" s="2" t="s">
        <v>50</v>
      </c>
      <c r="G9320" s="2" t="s">
        <v>2140</v>
      </c>
      <c r="H9320" s="2" t="s">
        <v>2141</v>
      </c>
      <c r="I9320" s="2" t="s">
        <v>41</v>
      </c>
      <c r="J9320" s="2" t="s">
        <v>27</v>
      </c>
      <c r="K9320" s="2" t="s">
        <v>266</v>
      </c>
      <c r="L9320" s="2" t="s">
        <v>267</v>
      </c>
      <c r="M9320" s="1">
        <v>10009</v>
      </c>
      <c r="N9320" s="2" t="s">
        <v>148</v>
      </c>
      <c r="O9320" s="2" t="s">
        <v>2247</v>
      </c>
      <c r="P9320" s="2" t="s">
        <v>46</v>
      </c>
      <c r="Q9320" s="2" t="s">
        <v>90</v>
      </c>
      <c r="R9320" s="2" t="s">
        <v>2248</v>
      </c>
      <c r="S9320" s="1">
        <v>13.36</v>
      </c>
      <c r="T9320" s="1">
        <v>2</v>
      </c>
      <c r="U9320" s="1">
        <v>0</v>
      </c>
      <c r="V9320" s="5">
        <v>6.4127999999999998</v>
      </c>
    </row>
    <row r="9321" spans="1:22" ht="15" thickBot="1" x14ac:dyDescent="0.35">
      <c r="A9321" s="4">
        <v>9320</v>
      </c>
      <c r="B9321" s="2" t="s">
        <v>10548</v>
      </c>
      <c r="C9321" s="1">
        <v>2014</v>
      </c>
      <c r="D9321" s="3">
        <v>41841</v>
      </c>
      <c r="E9321" s="3">
        <v>41846</v>
      </c>
      <c r="F9321" s="2" t="s">
        <v>50</v>
      </c>
      <c r="G9321" s="2" t="s">
        <v>2140</v>
      </c>
      <c r="H9321" s="2" t="s">
        <v>2141</v>
      </c>
      <c r="I9321" s="2" t="s">
        <v>41</v>
      </c>
      <c r="J9321" s="2" t="s">
        <v>27</v>
      </c>
      <c r="K9321" s="2" t="s">
        <v>266</v>
      </c>
      <c r="L9321" s="2" t="s">
        <v>267</v>
      </c>
      <c r="M9321" s="1">
        <v>10009</v>
      </c>
      <c r="N9321" s="2" t="s">
        <v>148</v>
      </c>
      <c r="O9321" s="2" t="s">
        <v>10549</v>
      </c>
      <c r="P9321" s="2" t="s">
        <v>32</v>
      </c>
      <c r="Q9321" s="2" t="s">
        <v>36</v>
      </c>
      <c r="R9321" s="2" t="s">
        <v>10550</v>
      </c>
      <c r="S9321" s="1">
        <v>163.76400000000001</v>
      </c>
      <c r="T9321" s="1">
        <v>2</v>
      </c>
      <c r="U9321" s="1">
        <v>0.1</v>
      </c>
      <c r="V9321" s="5">
        <v>25.474399999999999</v>
      </c>
    </row>
    <row r="9322" spans="1:22" ht="15" thickBot="1" x14ac:dyDescent="0.35">
      <c r="A9322" s="4">
        <v>9321</v>
      </c>
      <c r="B9322" s="2" t="s">
        <v>10548</v>
      </c>
      <c r="C9322" s="1">
        <v>2014</v>
      </c>
      <c r="D9322" s="3">
        <v>41841</v>
      </c>
      <c r="E9322" s="3">
        <v>41846</v>
      </c>
      <c r="F9322" s="2" t="s">
        <v>50</v>
      </c>
      <c r="G9322" s="2" t="s">
        <v>2140</v>
      </c>
      <c r="H9322" s="2" t="s">
        <v>2141</v>
      </c>
      <c r="I9322" s="2" t="s">
        <v>41</v>
      </c>
      <c r="J9322" s="2" t="s">
        <v>27</v>
      </c>
      <c r="K9322" s="2" t="s">
        <v>266</v>
      </c>
      <c r="L9322" s="2" t="s">
        <v>267</v>
      </c>
      <c r="M9322" s="1">
        <v>10009</v>
      </c>
      <c r="N9322" s="2" t="s">
        <v>148</v>
      </c>
      <c r="O9322" s="2" t="s">
        <v>8502</v>
      </c>
      <c r="P9322" s="2" t="s">
        <v>32</v>
      </c>
      <c r="Q9322" s="2" t="s">
        <v>65</v>
      </c>
      <c r="R9322" s="2" t="s">
        <v>8503</v>
      </c>
      <c r="S9322" s="1">
        <v>183.92</v>
      </c>
      <c r="T9322" s="1">
        <v>4</v>
      </c>
      <c r="U9322" s="1">
        <v>0</v>
      </c>
      <c r="V9322" s="5">
        <v>31.266400000000001</v>
      </c>
    </row>
    <row r="9323" spans="1:22" ht="15" thickBot="1" x14ac:dyDescent="0.35">
      <c r="A9323" s="4">
        <v>9322</v>
      </c>
      <c r="B9323" s="2" t="s">
        <v>10551</v>
      </c>
      <c r="C9323" s="1">
        <v>2013</v>
      </c>
      <c r="D9323" s="3">
        <v>41583</v>
      </c>
      <c r="E9323" s="3">
        <v>41587</v>
      </c>
      <c r="F9323" s="2" t="s">
        <v>50</v>
      </c>
      <c r="G9323" s="2" t="s">
        <v>2698</v>
      </c>
      <c r="H9323" s="2" t="s">
        <v>2699</v>
      </c>
      <c r="I9323" s="2" t="s">
        <v>26</v>
      </c>
      <c r="J9323" s="2" t="s">
        <v>27</v>
      </c>
      <c r="K9323" s="2" t="s">
        <v>184</v>
      </c>
      <c r="L9323" s="2" t="s">
        <v>104</v>
      </c>
      <c r="M9323" s="1">
        <v>77041</v>
      </c>
      <c r="N9323" s="2" t="s">
        <v>105</v>
      </c>
      <c r="O9323" s="2" t="s">
        <v>6157</v>
      </c>
      <c r="P9323" s="2" t="s">
        <v>32</v>
      </c>
      <c r="Q9323" s="2" t="s">
        <v>65</v>
      </c>
      <c r="R9323" s="2" t="s">
        <v>6158</v>
      </c>
      <c r="S9323" s="1">
        <v>11.375999999999999</v>
      </c>
      <c r="T9323" s="1">
        <v>3</v>
      </c>
      <c r="U9323" s="1">
        <v>0.6</v>
      </c>
      <c r="V9323" s="5">
        <v>-5.6879999999999997</v>
      </c>
    </row>
    <row r="9324" spans="1:22" ht="15" thickBot="1" x14ac:dyDescent="0.35">
      <c r="A9324" s="4">
        <v>9323</v>
      </c>
      <c r="B9324" s="2" t="s">
        <v>10551</v>
      </c>
      <c r="C9324" s="1">
        <v>2013</v>
      </c>
      <c r="D9324" s="3">
        <v>41583</v>
      </c>
      <c r="E9324" s="3">
        <v>41587</v>
      </c>
      <c r="F9324" s="2" t="s">
        <v>50</v>
      </c>
      <c r="G9324" s="2" t="s">
        <v>2698</v>
      </c>
      <c r="H9324" s="2" t="s">
        <v>2699</v>
      </c>
      <c r="I9324" s="2" t="s">
        <v>26</v>
      </c>
      <c r="J9324" s="2" t="s">
        <v>27</v>
      </c>
      <c r="K9324" s="2" t="s">
        <v>184</v>
      </c>
      <c r="L9324" s="2" t="s">
        <v>104</v>
      </c>
      <c r="M9324" s="1">
        <v>77041</v>
      </c>
      <c r="N9324" s="2" t="s">
        <v>105</v>
      </c>
      <c r="O9324" s="2" t="s">
        <v>1858</v>
      </c>
      <c r="P9324" s="2" t="s">
        <v>32</v>
      </c>
      <c r="Q9324" s="2" t="s">
        <v>65</v>
      </c>
      <c r="R9324" s="2" t="s">
        <v>1859</v>
      </c>
      <c r="S9324" s="1">
        <v>66.111999999999995</v>
      </c>
      <c r="T9324" s="1">
        <v>4</v>
      </c>
      <c r="U9324" s="1">
        <v>0.6</v>
      </c>
      <c r="V9324" s="5">
        <v>-84.2928</v>
      </c>
    </row>
    <row r="9325" spans="1:22" ht="15" thickBot="1" x14ac:dyDescent="0.35">
      <c r="A9325" s="4">
        <v>9324</v>
      </c>
      <c r="B9325" s="2" t="s">
        <v>10552</v>
      </c>
      <c r="C9325" s="1">
        <v>2014</v>
      </c>
      <c r="D9325" s="3">
        <v>41906</v>
      </c>
      <c r="E9325" s="3">
        <v>41912</v>
      </c>
      <c r="F9325" s="2" t="s">
        <v>50</v>
      </c>
      <c r="G9325" s="2" t="s">
        <v>4743</v>
      </c>
      <c r="H9325" s="2" t="s">
        <v>4744</v>
      </c>
      <c r="I9325" s="2" t="s">
        <v>26</v>
      </c>
      <c r="J9325" s="2" t="s">
        <v>27</v>
      </c>
      <c r="K9325" s="2" t="s">
        <v>42</v>
      </c>
      <c r="L9325" s="2" t="s">
        <v>43</v>
      </c>
      <c r="M9325" s="1">
        <v>90036</v>
      </c>
      <c r="N9325" s="2" t="s">
        <v>44</v>
      </c>
      <c r="O9325" s="2" t="s">
        <v>3733</v>
      </c>
      <c r="P9325" s="2" t="s">
        <v>46</v>
      </c>
      <c r="Q9325" s="2" t="s">
        <v>90</v>
      </c>
      <c r="R9325" s="2" t="s">
        <v>3734</v>
      </c>
      <c r="S9325" s="1">
        <v>211.04</v>
      </c>
      <c r="T9325" s="1">
        <v>8</v>
      </c>
      <c r="U9325" s="1">
        <v>0</v>
      </c>
      <c r="V9325" s="5">
        <v>97.078400000000002</v>
      </c>
    </row>
    <row r="9326" spans="1:22" ht="15" thickBot="1" x14ac:dyDescent="0.35">
      <c r="A9326" s="4">
        <v>9325</v>
      </c>
      <c r="B9326" s="2" t="s">
        <v>10552</v>
      </c>
      <c r="C9326" s="1">
        <v>2014</v>
      </c>
      <c r="D9326" s="3">
        <v>41906</v>
      </c>
      <c r="E9326" s="3">
        <v>41912</v>
      </c>
      <c r="F9326" s="2" t="s">
        <v>50</v>
      </c>
      <c r="G9326" s="2" t="s">
        <v>4743</v>
      </c>
      <c r="H9326" s="2" t="s">
        <v>4744</v>
      </c>
      <c r="I9326" s="2" t="s">
        <v>26</v>
      </c>
      <c r="J9326" s="2" t="s">
        <v>27</v>
      </c>
      <c r="K9326" s="2" t="s">
        <v>42</v>
      </c>
      <c r="L9326" s="2" t="s">
        <v>43</v>
      </c>
      <c r="M9326" s="1">
        <v>90036</v>
      </c>
      <c r="N9326" s="2" t="s">
        <v>44</v>
      </c>
      <c r="O9326" s="2" t="s">
        <v>3400</v>
      </c>
      <c r="P9326" s="2" t="s">
        <v>32</v>
      </c>
      <c r="Q9326" s="2" t="s">
        <v>36</v>
      </c>
      <c r="R9326" s="2" t="s">
        <v>3401</v>
      </c>
      <c r="S9326" s="1">
        <v>594.81600000000003</v>
      </c>
      <c r="T9326" s="1">
        <v>2</v>
      </c>
      <c r="U9326" s="1">
        <v>0.2</v>
      </c>
      <c r="V9326" s="5">
        <v>59.4816</v>
      </c>
    </row>
    <row r="9327" spans="1:22" ht="15" thickBot="1" x14ac:dyDescent="0.35">
      <c r="A9327" s="4">
        <v>9326</v>
      </c>
      <c r="B9327" s="2" t="s">
        <v>10552</v>
      </c>
      <c r="C9327" s="1">
        <v>2014</v>
      </c>
      <c r="D9327" s="3">
        <v>41906</v>
      </c>
      <c r="E9327" s="3">
        <v>41912</v>
      </c>
      <c r="F9327" s="2" t="s">
        <v>50</v>
      </c>
      <c r="G9327" s="2" t="s">
        <v>4743</v>
      </c>
      <c r="H9327" s="2" t="s">
        <v>4744</v>
      </c>
      <c r="I9327" s="2" t="s">
        <v>26</v>
      </c>
      <c r="J9327" s="2" t="s">
        <v>27</v>
      </c>
      <c r="K9327" s="2" t="s">
        <v>42</v>
      </c>
      <c r="L9327" s="2" t="s">
        <v>43</v>
      </c>
      <c r="M9327" s="1">
        <v>90036</v>
      </c>
      <c r="N9327" s="2" t="s">
        <v>44</v>
      </c>
      <c r="O9327" s="2" t="s">
        <v>3917</v>
      </c>
      <c r="P9327" s="2" t="s">
        <v>46</v>
      </c>
      <c r="Q9327" s="2" t="s">
        <v>75</v>
      </c>
      <c r="R9327" s="2" t="s">
        <v>3918</v>
      </c>
      <c r="S9327" s="1">
        <v>72.959999999999994</v>
      </c>
      <c r="T9327" s="1">
        <v>3</v>
      </c>
      <c r="U9327" s="1">
        <v>0.2</v>
      </c>
      <c r="V9327" s="5">
        <v>23.712</v>
      </c>
    </row>
    <row r="9328" spans="1:22" ht="15" thickBot="1" x14ac:dyDescent="0.35">
      <c r="A9328" s="4">
        <v>9327</v>
      </c>
      <c r="B9328" s="2" t="s">
        <v>10553</v>
      </c>
      <c r="C9328" s="1">
        <v>2014</v>
      </c>
      <c r="D9328" s="3">
        <v>41890</v>
      </c>
      <c r="E9328" s="3">
        <v>41893</v>
      </c>
      <c r="F9328" s="2" t="s">
        <v>188</v>
      </c>
      <c r="G9328" s="2" t="s">
        <v>3528</v>
      </c>
      <c r="H9328" s="2" t="s">
        <v>3529</v>
      </c>
      <c r="I9328" s="2" t="s">
        <v>26</v>
      </c>
      <c r="J9328" s="2" t="s">
        <v>27</v>
      </c>
      <c r="K9328" s="2" t="s">
        <v>2534</v>
      </c>
      <c r="L9328" s="2" t="s">
        <v>96</v>
      </c>
      <c r="M9328" s="1">
        <v>98026</v>
      </c>
      <c r="N9328" s="2" t="s">
        <v>44</v>
      </c>
      <c r="O9328" s="2" t="s">
        <v>7433</v>
      </c>
      <c r="P9328" s="2" t="s">
        <v>32</v>
      </c>
      <c r="Q9328" s="2" t="s">
        <v>65</v>
      </c>
      <c r="R9328" s="2" t="s">
        <v>7434</v>
      </c>
      <c r="S9328" s="1">
        <v>80.959999999999994</v>
      </c>
      <c r="T9328" s="1">
        <v>4</v>
      </c>
      <c r="U9328" s="1">
        <v>0</v>
      </c>
      <c r="V9328" s="5">
        <v>34.812800000000003</v>
      </c>
    </row>
    <row r="9329" spans="1:22" ht="15" thickBot="1" x14ac:dyDescent="0.35">
      <c r="A9329" s="4">
        <v>9328</v>
      </c>
      <c r="B9329" s="2" t="s">
        <v>10553</v>
      </c>
      <c r="C9329" s="1">
        <v>2014</v>
      </c>
      <c r="D9329" s="3">
        <v>41890</v>
      </c>
      <c r="E9329" s="3">
        <v>41893</v>
      </c>
      <c r="F9329" s="2" t="s">
        <v>188</v>
      </c>
      <c r="G9329" s="2" t="s">
        <v>3528</v>
      </c>
      <c r="H9329" s="2" t="s">
        <v>3529</v>
      </c>
      <c r="I9329" s="2" t="s">
        <v>26</v>
      </c>
      <c r="J9329" s="2" t="s">
        <v>27</v>
      </c>
      <c r="K9329" s="2" t="s">
        <v>2534</v>
      </c>
      <c r="L9329" s="2" t="s">
        <v>96</v>
      </c>
      <c r="M9329" s="1">
        <v>98026</v>
      </c>
      <c r="N9329" s="2" t="s">
        <v>44</v>
      </c>
      <c r="O9329" s="2" t="s">
        <v>82</v>
      </c>
      <c r="P9329" s="2" t="s">
        <v>71</v>
      </c>
      <c r="Q9329" s="2" t="s">
        <v>72</v>
      </c>
      <c r="R9329" s="2" t="s">
        <v>83</v>
      </c>
      <c r="S9329" s="1">
        <v>455.71199999999999</v>
      </c>
      <c r="T9329" s="1">
        <v>2</v>
      </c>
      <c r="U9329" s="1">
        <v>0.2</v>
      </c>
      <c r="V9329" s="5">
        <v>34.178400000000003</v>
      </c>
    </row>
    <row r="9330" spans="1:22" ht="15" thickBot="1" x14ac:dyDescent="0.35">
      <c r="A9330" s="4">
        <v>9329</v>
      </c>
      <c r="B9330" s="2" t="s">
        <v>10553</v>
      </c>
      <c r="C9330" s="1">
        <v>2014</v>
      </c>
      <c r="D9330" s="3">
        <v>41890</v>
      </c>
      <c r="E9330" s="3">
        <v>41893</v>
      </c>
      <c r="F9330" s="2" t="s">
        <v>188</v>
      </c>
      <c r="G9330" s="2" t="s">
        <v>3528</v>
      </c>
      <c r="H9330" s="2" t="s">
        <v>3529</v>
      </c>
      <c r="I9330" s="2" t="s">
        <v>26</v>
      </c>
      <c r="J9330" s="2" t="s">
        <v>27</v>
      </c>
      <c r="K9330" s="2" t="s">
        <v>2534</v>
      </c>
      <c r="L9330" s="2" t="s">
        <v>96</v>
      </c>
      <c r="M9330" s="1">
        <v>98026</v>
      </c>
      <c r="N9330" s="2" t="s">
        <v>44</v>
      </c>
      <c r="O9330" s="2" t="s">
        <v>6388</v>
      </c>
      <c r="P9330" s="2" t="s">
        <v>46</v>
      </c>
      <c r="Q9330" s="2" t="s">
        <v>68</v>
      </c>
      <c r="R9330" s="2" t="s">
        <v>6389</v>
      </c>
      <c r="S9330" s="1">
        <v>25.98</v>
      </c>
      <c r="T9330" s="1">
        <v>1</v>
      </c>
      <c r="U9330" s="1">
        <v>0</v>
      </c>
      <c r="V9330" s="5">
        <v>7.2744</v>
      </c>
    </row>
    <row r="9331" spans="1:22" ht="15" thickBot="1" x14ac:dyDescent="0.35">
      <c r="A9331" s="4">
        <v>9330</v>
      </c>
      <c r="B9331" s="2" t="s">
        <v>10554</v>
      </c>
      <c r="C9331" s="1">
        <v>2012</v>
      </c>
      <c r="D9331" s="3">
        <v>41241</v>
      </c>
      <c r="E9331" s="3">
        <v>41243</v>
      </c>
      <c r="F9331" s="2" t="s">
        <v>188</v>
      </c>
      <c r="G9331" s="2" t="s">
        <v>1887</v>
      </c>
      <c r="H9331" s="2" t="s">
        <v>1888</v>
      </c>
      <c r="I9331" s="2" t="s">
        <v>26</v>
      </c>
      <c r="J9331" s="2" t="s">
        <v>27</v>
      </c>
      <c r="K9331" s="2" t="s">
        <v>127</v>
      </c>
      <c r="L9331" s="2" t="s">
        <v>43</v>
      </c>
      <c r="M9331" s="1">
        <v>94110</v>
      </c>
      <c r="N9331" s="2" t="s">
        <v>44</v>
      </c>
      <c r="O9331" s="2" t="s">
        <v>7210</v>
      </c>
      <c r="P9331" s="2" t="s">
        <v>46</v>
      </c>
      <c r="Q9331" s="2" t="s">
        <v>78</v>
      </c>
      <c r="R9331" s="2" t="s">
        <v>7211</v>
      </c>
      <c r="S9331" s="1">
        <v>45.28</v>
      </c>
      <c r="T9331" s="1">
        <v>4</v>
      </c>
      <c r="U9331" s="1">
        <v>0</v>
      </c>
      <c r="V9331" s="5">
        <v>15.395200000000001</v>
      </c>
    </row>
    <row r="9332" spans="1:22" ht="15" thickBot="1" x14ac:dyDescent="0.35">
      <c r="A9332" s="4">
        <v>9331</v>
      </c>
      <c r="B9332" s="2" t="s">
        <v>10555</v>
      </c>
      <c r="C9332" s="1">
        <v>2012</v>
      </c>
      <c r="D9332" s="3">
        <v>41225</v>
      </c>
      <c r="E9332" s="3">
        <v>41231</v>
      </c>
      <c r="F9332" s="2" t="s">
        <v>50</v>
      </c>
      <c r="G9332" s="2" t="s">
        <v>6334</v>
      </c>
      <c r="H9332" s="2" t="s">
        <v>6335</v>
      </c>
      <c r="I9332" s="2" t="s">
        <v>26</v>
      </c>
      <c r="J9332" s="2" t="s">
        <v>27</v>
      </c>
      <c r="K9332" s="2" t="s">
        <v>266</v>
      </c>
      <c r="L9332" s="2" t="s">
        <v>267</v>
      </c>
      <c r="M9332" s="1">
        <v>10035</v>
      </c>
      <c r="N9332" s="2" t="s">
        <v>148</v>
      </c>
      <c r="O9332" s="2" t="s">
        <v>3270</v>
      </c>
      <c r="P9332" s="2" t="s">
        <v>46</v>
      </c>
      <c r="Q9332" s="2" t="s">
        <v>173</v>
      </c>
      <c r="R9332" s="2" t="s">
        <v>186</v>
      </c>
      <c r="S9332" s="1">
        <v>15.56</v>
      </c>
      <c r="T9332" s="1">
        <v>2</v>
      </c>
      <c r="U9332" s="1">
        <v>0</v>
      </c>
      <c r="V9332" s="5">
        <v>7.3132000000000001</v>
      </c>
    </row>
    <row r="9333" spans="1:22" ht="15" thickBot="1" x14ac:dyDescent="0.35">
      <c r="A9333" s="4">
        <v>9332</v>
      </c>
      <c r="B9333" s="2" t="s">
        <v>10556</v>
      </c>
      <c r="C9333" s="1">
        <v>2013</v>
      </c>
      <c r="D9333" s="3">
        <v>41547</v>
      </c>
      <c r="E9333" s="3">
        <v>41551</v>
      </c>
      <c r="F9333" s="2" t="s">
        <v>50</v>
      </c>
      <c r="G9333" s="2" t="s">
        <v>220</v>
      </c>
      <c r="H9333" s="2" t="s">
        <v>221</v>
      </c>
      <c r="I9333" s="2" t="s">
        <v>41</v>
      </c>
      <c r="J9333" s="2" t="s">
        <v>27</v>
      </c>
      <c r="K9333" s="2" t="s">
        <v>318</v>
      </c>
      <c r="L9333" s="2" t="s">
        <v>420</v>
      </c>
      <c r="M9333" s="1">
        <v>97477</v>
      </c>
      <c r="N9333" s="2" t="s">
        <v>44</v>
      </c>
      <c r="O9333" s="2" t="s">
        <v>4464</v>
      </c>
      <c r="P9333" s="2" t="s">
        <v>71</v>
      </c>
      <c r="Q9333" s="2" t="s">
        <v>72</v>
      </c>
      <c r="R9333" s="2" t="s">
        <v>4465</v>
      </c>
      <c r="S9333" s="1">
        <v>859.2</v>
      </c>
      <c r="T9333" s="1">
        <v>3</v>
      </c>
      <c r="U9333" s="1">
        <v>0.2</v>
      </c>
      <c r="V9333" s="5">
        <v>75.180000000000007</v>
      </c>
    </row>
    <row r="9334" spans="1:22" ht="15" thickBot="1" x14ac:dyDescent="0.35">
      <c r="A9334" s="4">
        <v>9333</v>
      </c>
      <c r="B9334" s="2" t="s">
        <v>10557</v>
      </c>
      <c r="C9334" s="1">
        <v>2014</v>
      </c>
      <c r="D9334" s="3">
        <v>41894</v>
      </c>
      <c r="E9334" s="3">
        <v>41896</v>
      </c>
      <c r="F9334" s="2" t="s">
        <v>23</v>
      </c>
      <c r="G9334" s="2" t="s">
        <v>7945</v>
      </c>
      <c r="H9334" s="2" t="s">
        <v>7946</v>
      </c>
      <c r="I9334" s="2" t="s">
        <v>26</v>
      </c>
      <c r="J9334" s="2" t="s">
        <v>27</v>
      </c>
      <c r="K9334" s="2" t="s">
        <v>7969</v>
      </c>
      <c r="L9334" s="2" t="s">
        <v>29</v>
      </c>
      <c r="M9334" s="1">
        <v>40324</v>
      </c>
      <c r="N9334" s="2" t="s">
        <v>30</v>
      </c>
      <c r="O9334" s="2" t="s">
        <v>1607</v>
      </c>
      <c r="P9334" s="2" t="s">
        <v>46</v>
      </c>
      <c r="Q9334" s="2" t="s">
        <v>78</v>
      </c>
      <c r="R9334" s="2" t="s">
        <v>1608</v>
      </c>
      <c r="S9334" s="1">
        <v>195.68</v>
      </c>
      <c r="T9334" s="1">
        <v>4</v>
      </c>
      <c r="U9334" s="1">
        <v>0</v>
      </c>
      <c r="V9334" s="5">
        <v>50.876800000000003</v>
      </c>
    </row>
    <row r="9335" spans="1:22" ht="15" thickBot="1" x14ac:dyDescent="0.35">
      <c r="A9335" s="4">
        <v>9334</v>
      </c>
      <c r="B9335" s="2" t="s">
        <v>10557</v>
      </c>
      <c r="C9335" s="1">
        <v>2014</v>
      </c>
      <c r="D9335" s="3">
        <v>41894</v>
      </c>
      <c r="E9335" s="3">
        <v>41896</v>
      </c>
      <c r="F9335" s="2" t="s">
        <v>23</v>
      </c>
      <c r="G9335" s="2" t="s">
        <v>7945</v>
      </c>
      <c r="H9335" s="2" t="s">
        <v>7946</v>
      </c>
      <c r="I9335" s="2" t="s">
        <v>26</v>
      </c>
      <c r="J9335" s="2" t="s">
        <v>27</v>
      </c>
      <c r="K9335" s="2" t="s">
        <v>7969</v>
      </c>
      <c r="L9335" s="2" t="s">
        <v>29</v>
      </c>
      <c r="M9335" s="1">
        <v>40324</v>
      </c>
      <c r="N9335" s="2" t="s">
        <v>30</v>
      </c>
      <c r="O9335" s="2" t="s">
        <v>4187</v>
      </c>
      <c r="P9335" s="2" t="s">
        <v>46</v>
      </c>
      <c r="Q9335" s="2" t="s">
        <v>269</v>
      </c>
      <c r="R9335" s="2" t="s">
        <v>4188</v>
      </c>
      <c r="S9335" s="1">
        <v>14.2</v>
      </c>
      <c r="T9335" s="1">
        <v>4</v>
      </c>
      <c r="U9335" s="1">
        <v>0</v>
      </c>
      <c r="V9335" s="5">
        <v>6.6740000000000004</v>
      </c>
    </row>
    <row r="9336" spans="1:22" ht="15" thickBot="1" x14ac:dyDescent="0.35">
      <c r="A9336" s="4">
        <v>9335</v>
      </c>
      <c r="B9336" s="2" t="s">
        <v>10558</v>
      </c>
      <c r="C9336" s="1">
        <v>2014</v>
      </c>
      <c r="D9336" s="3">
        <v>41761</v>
      </c>
      <c r="E9336" s="3">
        <v>41762</v>
      </c>
      <c r="F9336" s="2" t="s">
        <v>188</v>
      </c>
      <c r="G9336" s="2" t="s">
        <v>1308</v>
      </c>
      <c r="H9336" s="2" t="s">
        <v>1309</v>
      </c>
      <c r="I9336" s="2" t="s">
        <v>26</v>
      </c>
      <c r="J9336" s="2" t="s">
        <v>27</v>
      </c>
      <c r="K9336" s="2" t="s">
        <v>3405</v>
      </c>
      <c r="L9336" s="2" t="s">
        <v>54</v>
      </c>
      <c r="M9336" s="1">
        <v>33065</v>
      </c>
      <c r="N9336" s="2" t="s">
        <v>30</v>
      </c>
      <c r="O9336" s="2" t="s">
        <v>31</v>
      </c>
      <c r="P9336" s="2" t="s">
        <v>32</v>
      </c>
      <c r="Q9336" s="2" t="s">
        <v>33</v>
      </c>
      <c r="R9336" s="2" t="s">
        <v>34</v>
      </c>
      <c r="S9336" s="1">
        <v>314.35199999999998</v>
      </c>
      <c r="T9336" s="1">
        <v>3</v>
      </c>
      <c r="U9336" s="1">
        <v>0.2</v>
      </c>
      <c r="V9336" s="5">
        <v>-15.717599999999999</v>
      </c>
    </row>
    <row r="9337" spans="1:22" ht="15" thickBot="1" x14ac:dyDescent="0.35">
      <c r="A9337" s="4">
        <v>9336</v>
      </c>
      <c r="B9337" s="2" t="s">
        <v>10558</v>
      </c>
      <c r="C9337" s="1">
        <v>2014</v>
      </c>
      <c r="D9337" s="3">
        <v>41761</v>
      </c>
      <c r="E9337" s="3">
        <v>41762</v>
      </c>
      <c r="F9337" s="2" t="s">
        <v>188</v>
      </c>
      <c r="G9337" s="2" t="s">
        <v>1308</v>
      </c>
      <c r="H9337" s="2" t="s">
        <v>1309</v>
      </c>
      <c r="I9337" s="2" t="s">
        <v>26</v>
      </c>
      <c r="J9337" s="2" t="s">
        <v>27</v>
      </c>
      <c r="K9337" s="2" t="s">
        <v>3405</v>
      </c>
      <c r="L9337" s="2" t="s">
        <v>54</v>
      </c>
      <c r="M9337" s="1">
        <v>33065</v>
      </c>
      <c r="N9337" s="2" t="s">
        <v>30</v>
      </c>
      <c r="O9337" s="2" t="s">
        <v>6835</v>
      </c>
      <c r="P9337" s="2" t="s">
        <v>46</v>
      </c>
      <c r="Q9337" s="2" t="s">
        <v>47</v>
      </c>
      <c r="R9337" s="2" t="s">
        <v>6836</v>
      </c>
      <c r="S9337" s="1">
        <v>4.6079999999999997</v>
      </c>
      <c r="T9337" s="1">
        <v>2</v>
      </c>
      <c r="U9337" s="1">
        <v>0.2</v>
      </c>
      <c r="V9337" s="5">
        <v>1.4976</v>
      </c>
    </row>
    <row r="9338" spans="1:22" ht="15" thickBot="1" x14ac:dyDescent="0.35">
      <c r="A9338" s="4">
        <v>9337</v>
      </c>
      <c r="B9338" s="2" t="s">
        <v>10559</v>
      </c>
      <c r="C9338" s="1">
        <v>2014</v>
      </c>
      <c r="D9338" s="3">
        <v>41899</v>
      </c>
      <c r="E9338" s="3">
        <v>41903</v>
      </c>
      <c r="F9338" s="2" t="s">
        <v>50</v>
      </c>
      <c r="G9338" s="2" t="s">
        <v>3197</v>
      </c>
      <c r="H9338" s="2" t="s">
        <v>3198</v>
      </c>
      <c r="I9338" s="2" t="s">
        <v>41</v>
      </c>
      <c r="J9338" s="2" t="s">
        <v>27</v>
      </c>
      <c r="K9338" s="2" t="s">
        <v>127</v>
      </c>
      <c r="L9338" s="2" t="s">
        <v>43</v>
      </c>
      <c r="M9338" s="1">
        <v>94110</v>
      </c>
      <c r="N9338" s="2" t="s">
        <v>44</v>
      </c>
      <c r="O9338" s="2" t="s">
        <v>499</v>
      </c>
      <c r="P9338" s="2" t="s">
        <v>46</v>
      </c>
      <c r="Q9338" s="2" t="s">
        <v>269</v>
      </c>
      <c r="R9338" s="2" t="s">
        <v>500</v>
      </c>
      <c r="S9338" s="1">
        <v>17.899999999999999</v>
      </c>
      <c r="T9338" s="1">
        <v>5</v>
      </c>
      <c r="U9338" s="1">
        <v>0</v>
      </c>
      <c r="V9338" s="5">
        <v>8.7710000000000008</v>
      </c>
    </row>
    <row r="9339" spans="1:22" ht="15" thickBot="1" x14ac:dyDescent="0.35">
      <c r="A9339" s="4">
        <v>9338</v>
      </c>
      <c r="B9339" s="2" t="s">
        <v>10560</v>
      </c>
      <c r="C9339" s="1">
        <v>2011</v>
      </c>
      <c r="D9339" s="3">
        <v>40835</v>
      </c>
      <c r="E9339" s="3">
        <v>40838</v>
      </c>
      <c r="F9339" s="2" t="s">
        <v>23</v>
      </c>
      <c r="G9339" s="2" t="s">
        <v>2853</v>
      </c>
      <c r="H9339" s="2" t="s">
        <v>2854</v>
      </c>
      <c r="I9339" s="2" t="s">
        <v>41</v>
      </c>
      <c r="J9339" s="2" t="s">
        <v>27</v>
      </c>
      <c r="K9339" s="2" t="s">
        <v>127</v>
      </c>
      <c r="L9339" s="2" t="s">
        <v>43</v>
      </c>
      <c r="M9339" s="1">
        <v>94110</v>
      </c>
      <c r="N9339" s="2" t="s">
        <v>44</v>
      </c>
      <c r="O9339" s="2" t="s">
        <v>5743</v>
      </c>
      <c r="P9339" s="2" t="s">
        <v>46</v>
      </c>
      <c r="Q9339" s="2" t="s">
        <v>75</v>
      </c>
      <c r="R9339" s="2" t="s">
        <v>5744</v>
      </c>
      <c r="S9339" s="1">
        <v>2.992</v>
      </c>
      <c r="T9339" s="1">
        <v>1</v>
      </c>
      <c r="U9339" s="1">
        <v>0.2</v>
      </c>
      <c r="V9339" s="5">
        <v>1.1220000000000001</v>
      </c>
    </row>
    <row r="9340" spans="1:22" ht="15" thickBot="1" x14ac:dyDescent="0.35">
      <c r="A9340" s="4">
        <v>9339</v>
      </c>
      <c r="B9340" s="2" t="s">
        <v>10560</v>
      </c>
      <c r="C9340" s="1">
        <v>2011</v>
      </c>
      <c r="D9340" s="3">
        <v>40835</v>
      </c>
      <c r="E9340" s="3">
        <v>40838</v>
      </c>
      <c r="F9340" s="2" t="s">
        <v>23</v>
      </c>
      <c r="G9340" s="2" t="s">
        <v>2853</v>
      </c>
      <c r="H9340" s="2" t="s">
        <v>2854</v>
      </c>
      <c r="I9340" s="2" t="s">
        <v>41</v>
      </c>
      <c r="J9340" s="2" t="s">
        <v>27</v>
      </c>
      <c r="K9340" s="2" t="s">
        <v>127</v>
      </c>
      <c r="L9340" s="2" t="s">
        <v>43</v>
      </c>
      <c r="M9340" s="1">
        <v>94110</v>
      </c>
      <c r="N9340" s="2" t="s">
        <v>44</v>
      </c>
      <c r="O9340" s="2" t="s">
        <v>3168</v>
      </c>
      <c r="P9340" s="2" t="s">
        <v>46</v>
      </c>
      <c r="Q9340" s="2" t="s">
        <v>75</v>
      </c>
      <c r="R9340" s="2" t="s">
        <v>3169</v>
      </c>
      <c r="S9340" s="1">
        <v>20.064</v>
      </c>
      <c r="T9340" s="1">
        <v>6</v>
      </c>
      <c r="U9340" s="1">
        <v>0.2</v>
      </c>
      <c r="V9340" s="5">
        <v>7.0224000000000002</v>
      </c>
    </row>
    <row r="9341" spans="1:22" ht="15" thickBot="1" x14ac:dyDescent="0.35">
      <c r="A9341" s="4">
        <v>9340</v>
      </c>
      <c r="B9341" s="2" t="s">
        <v>10560</v>
      </c>
      <c r="C9341" s="1">
        <v>2011</v>
      </c>
      <c r="D9341" s="3">
        <v>40835</v>
      </c>
      <c r="E9341" s="3">
        <v>40838</v>
      </c>
      <c r="F9341" s="2" t="s">
        <v>23</v>
      </c>
      <c r="G9341" s="2" t="s">
        <v>2853</v>
      </c>
      <c r="H9341" s="2" t="s">
        <v>2854</v>
      </c>
      <c r="I9341" s="2" t="s">
        <v>41</v>
      </c>
      <c r="J9341" s="2" t="s">
        <v>27</v>
      </c>
      <c r="K9341" s="2" t="s">
        <v>127</v>
      </c>
      <c r="L9341" s="2" t="s">
        <v>43</v>
      </c>
      <c r="M9341" s="1">
        <v>94110</v>
      </c>
      <c r="N9341" s="2" t="s">
        <v>44</v>
      </c>
      <c r="O9341" s="2" t="s">
        <v>7674</v>
      </c>
      <c r="P9341" s="2" t="s">
        <v>46</v>
      </c>
      <c r="Q9341" s="2" t="s">
        <v>90</v>
      </c>
      <c r="R9341" s="2" t="s">
        <v>7675</v>
      </c>
      <c r="S9341" s="1">
        <v>146.72999999999999</v>
      </c>
      <c r="T9341" s="1">
        <v>3</v>
      </c>
      <c r="U9341" s="1">
        <v>0</v>
      </c>
      <c r="V9341" s="5">
        <v>68.963099999999997</v>
      </c>
    </row>
    <row r="9342" spans="1:22" ht="15" thickBot="1" x14ac:dyDescent="0.35">
      <c r="A9342" s="4">
        <v>9341</v>
      </c>
      <c r="B9342" s="2" t="s">
        <v>10560</v>
      </c>
      <c r="C9342" s="1">
        <v>2011</v>
      </c>
      <c r="D9342" s="3">
        <v>40835</v>
      </c>
      <c r="E9342" s="3">
        <v>40838</v>
      </c>
      <c r="F9342" s="2" t="s">
        <v>23</v>
      </c>
      <c r="G9342" s="2" t="s">
        <v>2853</v>
      </c>
      <c r="H9342" s="2" t="s">
        <v>2854</v>
      </c>
      <c r="I9342" s="2" t="s">
        <v>41</v>
      </c>
      <c r="J9342" s="2" t="s">
        <v>27</v>
      </c>
      <c r="K9342" s="2" t="s">
        <v>127</v>
      </c>
      <c r="L9342" s="2" t="s">
        <v>43</v>
      </c>
      <c r="M9342" s="1">
        <v>94110</v>
      </c>
      <c r="N9342" s="2" t="s">
        <v>44</v>
      </c>
      <c r="O9342" s="2" t="s">
        <v>2119</v>
      </c>
      <c r="P9342" s="2" t="s">
        <v>46</v>
      </c>
      <c r="Q9342" s="2" t="s">
        <v>47</v>
      </c>
      <c r="R9342" s="2" t="s">
        <v>2120</v>
      </c>
      <c r="S9342" s="1">
        <v>18.75</v>
      </c>
      <c r="T9342" s="1">
        <v>5</v>
      </c>
      <c r="U9342" s="1">
        <v>0</v>
      </c>
      <c r="V9342" s="5">
        <v>9</v>
      </c>
    </row>
    <row r="9343" spans="1:22" ht="15" thickBot="1" x14ac:dyDescent="0.35">
      <c r="A9343" s="4">
        <v>9342</v>
      </c>
      <c r="B9343" s="2" t="s">
        <v>10560</v>
      </c>
      <c r="C9343" s="1">
        <v>2011</v>
      </c>
      <c r="D9343" s="3">
        <v>40835</v>
      </c>
      <c r="E9343" s="3">
        <v>40838</v>
      </c>
      <c r="F9343" s="2" t="s">
        <v>23</v>
      </c>
      <c r="G9343" s="2" t="s">
        <v>2853</v>
      </c>
      <c r="H9343" s="2" t="s">
        <v>2854</v>
      </c>
      <c r="I9343" s="2" t="s">
        <v>41</v>
      </c>
      <c r="J9343" s="2" t="s">
        <v>27</v>
      </c>
      <c r="K9343" s="2" t="s">
        <v>127</v>
      </c>
      <c r="L9343" s="2" t="s">
        <v>43</v>
      </c>
      <c r="M9343" s="1">
        <v>94110</v>
      </c>
      <c r="N9343" s="2" t="s">
        <v>44</v>
      </c>
      <c r="O9343" s="2" t="s">
        <v>7697</v>
      </c>
      <c r="P9343" s="2" t="s">
        <v>71</v>
      </c>
      <c r="Q9343" s="2" t="s">
        <v>72</v>
      </c>
      <c r="R9343" s="2" t="s">
        <v>7698</v>
      </c>
      <c r="S9343" s="1">
        <v>117.57599999999999</v>
      </c>
      <c r="T9343" s="1">
        <v>3</v>
      </c>
      <c r="U9343" s="1">
        <v>0.2</v>
      </c>
      <c r="V9343" s="5">
        <v>11.7576</v>
      </c>
    </row>
    <row r="9344" spans="1:22" ht="15" thickBot="1" x14ac:dyDescent="0.35">
      <c r="A9344" s="4">
        <v>9343</v>
      </c>
      <c r="B9344" s="2" t="s">
        <v>10561</v>
      </c>
      <c r="C9344" s="1">
        <v>2013</v>
      </c>
      <c r="D9344" s="3">
        <v>41347</v>
      </c>
      <c r="E9344" s="3">
        <v>41352</v>
      </c>
      <c r="F9344" s="2" t="s">
        <v>50</v>
      </c>
      <c r="G9344" s="2" t="s">
        <v>7671</v>
      </c>
      <c r="H9344" s="2" t="s">
        <v>7672</v>
      </c>
      <c r="I9344" s="2" t="s">
        <v>102</v>
      </c>
      <c r="J9344" s="2" t="s">
        <v>27</v>
      </c>
      <c r="K9344" s="2" t="s">
        <v>2855</v>
      </c>
      <c r="L9344" s="2" t="s">
        <v>43</v>
      </c>
      <c r="M9344" s="1">
        <v>92503</v>
      </c>
      <c r="N9344" s="2" t="s">
        <v>44</v>
      </c>
      <c r="O9344" s="2" t="s">
        <v>2441</v>
      </c>
      <c r="P9344" s="2" t="s">
        <v>46</v>
      </c>
      <c r="Q9344" s="2" t="s">
        <v>75</v>
      </c>
      <c r="R9344" s="2" t="s">
        <v>2442</v>
      </c>
      <c r="S9344" s="1">
        <v>51.183999999999997</v>
      </c>
      <c r="T9344" s="1">
        <v>7</v>
      </c>
      <c r="U9344" s="1">
        <v>0.2</v>
      </c>
      <c r="V9344" s="5">
        <v>19.193999999999999</v>
      </c>
    </row>
    <row r="9345" spans="1:22" ht="15" thickBot="1" x14ac:dyDescent="0.35">
      <c r="A9345" s="4">
        <v>9344</v>
      </c>
      <c r="B9345" s="2" t="s">
        <v>10562</v>
      </c>
      <c r="C9345" s="1">
        <v>2014</v>
      </c>
      <c r="D9345" s="3">
        <v>41688</v>
      </c>
      <c r="E9345" s="3">
        <v>41691</v>
      </c>
      <c r="F9345" s="2" t="s">
        <v>188</v>
      </c>
      <c r="G9345" s="2" t="s">
        <v>2310</v>
      </c>
      <c r="H9345" s="2" t="s">
        <v>2311</v>
      </c>
      <c r="I9345" s="2" t="s">
        <v>102</v>
      </c>
      <c r="J9345" s="2" t="s">
        <v>27</v>
      </c>
      <c r="K9345" s="2" t="s">
        <v>276</v>
      </c>
      <c r="L9345" s="2" t="s">
        <v>498</v>
      </c>
      <c r="M9345" s="1">
        <v>45373</v>
      </c>
      <c r="N9345" s="2" t="s">
        <v>148</v>
      </c>
      <c r="O9345" s="2" t="s">
        <v>8315</v>
      </c>
      <c r="P9345" s="2" t="s">
        <v>32</v>
      </c>
      <c r="Q9345" s="2" t="s">
        <v>56</v>
      </c>
      <c r="R9345" s="2" t="s">
        <v>8316</v>
      </c>
      <c r="S9345" s="1">
        <v>455.97</v>
      </c>
      <c r="T9345" s="1">
        <v>5</v>
      </c>
      <c r="U9345" s="1">
        <v>0.4</v>
      </c>
      <c r="V9345" s="5">
        <v>-106.393</v>
      </c>
    </row>
    <row r="9346" spans="1:22" ht="15" thickBot="1" x14ac:dyDescent="0.35">
      <c r="A9346" s="4">
        <v>9345</v>
      </c>
      <c r="B9346" s="2" t="s">
        <v>10562</v>
      </c>
      <c r="C9346" s="1">
        <v>2014</v>
      </c>
      <c r="D9346" s="3">
        <v>41688</v>
      </c>
      <c r="E9346" s="3">
        <v>41691</v>
      </c>
      <c r="F9346" s="2" t="s">
        <v>188</v>
      </c>
      <c r="G9346" s="2" t="s">
        <v>2310</v>
      </c>
      <c r="H9346" s="2" t="s">
        <v>2311</v>
      </c>
      <c r="I9346" s="2" t="s">
        <v>102</v>
      </c>
      <c r="J9346" s="2" t="s">
        <v>27</v>
      </c>
      <c r="K9346" s="2" t="s">
        <v>276</v>
      </c>
      <c r="L9346" s="2" t="s">
        <v>498</v>
      </c>
      <c r="M9346" s="1">
        <v>45373</v>
      </c>
      <c r="N9346" s="2" t="s">
        <v>148</v>
      </c>
      <c r="O9346" s="2" t="s">
        <v>177</v>
      </c>
      <c r="P9346" s="2" t="s">
        <v>46</v>
      </c>
      <c r="Q9346" s="2" t="s">
        <v>75</v>
      </c>
      <c r="R9346" s="2" t="s">
        <v>178</v>
      </c>
      <c r="S9346" s="1">
        <v>5.7149999999999999</v>
      </c>
      <c r="T9346" s="1">
        <v>5</v>
      </c>
      <c r="U9346" s="1">
        <v>0.7</v>
      </c>
      <c r="V9346" s="5">
        <v>-4.7625000000000002</v>
      </c>
    </row>
    <row r="9347" spans="1:22" ht="15" thickBot="1" x14ac:dyDescent="0.35">
      <c r="A9347" s="4">
        <v>9346</v>
      </c>
      <c r="B9347" s="2" t="s">
        <v>10562</v>
      </c>
      <c r="C9347" s="1">
        <v>2014</v>
      </c>
      <c r="D9347" s="3">
        <v>41688</v>
      </c>
      <c r="E9347" s="3">
        <v>41691</v>
      </c>
      <c r="F9347" s="2" t="s">
        <v>188</v>
      </c>
      <c r="G9347" s="2" t="s">
        <v>2310</v>
      </c>
      <c r="H9347" s="2" t="s">
        <v>2311</v>
      </c>
      <c r="I9347" s="2" t="s">
        <v>102</v>
      </c>
      <c r="J9347" s="2" t="s">
        <v>27</v>
      </c>
      <c r="K9347" s="2" t="s">
        <v>276</v>
      </c>
      <c r="L9347" s="2" t="s">
        <v>498</v>
      </c>
      <c r="M9347" s="1">
        <v>45373</v>
      </c>
      <c r="N9347" s="2" t="s">
        <v>148</v>
      </c>
      <c r="O9347" s="2" t="s">
        <v>6300</v>
      </c>
      <c r="P9347" s="2" t="s">
        <v>71</v>
      </c>
      <c r="Q9347" s="2" t="s">
        <v>72</v>
      </c>
      <c r="R9347" s="2" t="s">
        <v>6301</v>
      </c>
      <c r="S9347" s="1">
        <v>57.594000000000001</v>
      </c>
      <c r="T9347" s="1">
        <v>1</v>
      </c>
      <c r="U9347" s="1">
        <v>0.4</v>
      </c>
      <c r="V9347" s="5">
        <v>-11.518800000000001</v>
      </c>
    </row>
    <row r="9348" spans="1:22" ht="15" thickBot="1" x14ac:dyDescent="0.35">
      <c r="A9348" s="4">
        <v>9347</v>
      </c>
      <c r="B9348" s="2" t="s">
        <v>10562</v>
      </c>
      <c r="C9348" s="1">
        <v>2014</v>
      </c>
      <c r="D9348" s="3">
        <v>41688</v>
      </c>
      <c r="E9348" s="3">
        <v>41691</v>
      </c>
      <c r="F9348" s="2" t="s">
        <v>188</v>
      </c>
      <c r="G9348" s="2" t="s">
        <v>2310</v>
      </c>
      <c r="H9348" s="2" t="s">
        <v>2311</v>
      </c>
      <c r="I9348" s="2" t="s">
        <v>102</v>
      </c>
      <c r="J9348" s="2" t="s">
        <v>27</v>
      </c>
      <c r="K9348" s="2" t="s">
        <v>276</v>
      </c>
      <c r="L9348" s="2" t="s">
        <v>498</v>
      </c>
      <c r="M9348" s="1">
        <v>45373</v>
      </c>
      <c r="N9348" s="2" t="s">
        <v>148</v>
      </c>
      <c r="O9348" s="2" t="s">
        <v>4628</v>
      </c>
      <c r="P9348" s="2" t="s">
        <v>32</v>
      </c>
      <c r="Q9348" s="2" t="s">
        <v>65</v>
      </c>
      <c r="R9348" s="2" t="s">
        <v>4629</v>
      </c>
      <c r="S9348" s="1">
        <v>30.143999999999998</v>
      </c>
      <c r="T9348" s="1">
        <v>2</v>
      </c>
      <c r="U9348" s="1">
        <v>0.2</v>
      </c>
      <c r="V9348" s="5">
        <v>8.2896000000000001</v>
      </c>
    </row>
    <row r="9349" spans="1:22" ht="15" thickBot="1" x14ac:dyDescent="0.35">
      <c r="A9349" s="4">
        <v>9348</v>
      </c>
      <c r="B9349" s="2" t="s">
        <v>10562</v>
      </c>
      <c r="C9349" s="1">
        <v>2014</v>
      </c>
      <c r="D9349" s="3">
        <v>41688</v>
      </c>
      <c r="E9349" s="3">
        <v>41691</v>
      </c>
      <c r="F9349" s="2" t="s">
        <v>188</v>
      </c>
      <c r="G9349" s="2" t="s">
        <v>2310</v>
      </c>
      <c r="H9349" s="2" t="s">
        <v>2311</v>
      </c>
      <c r="I9349" s="2" t="s">
        <v>102</v>
      </c>
      <c r="J9349" s="2" t="s">
        <v>27</v>
      </c>
      <c r="K9349" s="2" t="s">
        <v>276</v>
      </c>
      <c r="L9349" s="2" t="s">
        <v>498</v>
      </c>
      <c r="M9349" s="1">
        <v>45373</v>
      </c>
      <c r="N9349" s="2" t="s">
        <v>148</v>
      </c>
      <c r="O9349" s="2" t="s">
        <v>4768</v>
      </c>
      <c r="P9349" s="2" t="s">
        <v>32</v>
      </c>
      <c r="Q9349" s="2" t="s">
        <v>36</v>
      </c>
      <c r="R9349" s="2" t="s">
        <v>4769</v>
      </c>
      <c r="S9349" s="1">
        <v>899.43</v>
      </c>
      <c r="T9349" s="1">
        <v>5</v>
      </c>
      <c r="U9349" s="1">
        <v>0.3</v>
      </c>
      <c r="V9349" s="5">
        <v>-12.849</v>
      </c>
    </row>
    <row r="9350" spans="1:22" ht="15" thickBot="1" x14ac:dyDescent="0.35">
      <c r="A9350" s="4">
        <v>9349</v>
      </c>
      <c r="B9350" s="2" t="s">
        <v>10563</v>
      </c>
      <c r="C9350" s="1">
        <v>2013</v>
      </c>
      <c r="D9350" s="3">
        <v>41631</v>
      </c>
      <c r="E9350" s="3">
        <v>41637</v>
      </c>
      <c r="F9350" s="2" t="s">
        <v>50</v>
      </c>
      <c r="G9350" s="2" t="s">
        <v>364</v>
      </c>
      <c r="H9350" s="2" t="s">
        <v>365</v>
      </c>
      <c r="I9350" s="2" t="s">
        <v>26</v>
      </c>
      <c r="J9350" s="2" t="s">
        <v>27</v>
      </c>
      <c r="K9350" s="2" t="s">
        <v>7966</v>
      </c>
      <c r="L9350" s="2" t="s">
        <v>43</v>
      </c>
      <c r="M9350" s="1">
        <v>92553</v>
      </c>
      <c r="N9350" s="2" t="s">
        <v>44</v>
      </c>
      <c r="O9350" s="2" t="s">
        <v>9186</v>
      </c>
      <c r="P9350" s="2" t="s">
        <v>32</v>
      </c>
      <c r="Q9350" s="2" t="s">
        <v>65</v>
      </c>
      <c r="R9350" s="2" t="s">
        <v>9187</v>
      </c>
      <c r="S9350" s="1">
        <v>842.72</v>
      </c>
      <c r="T9350" s="1">
        <v>8</v>
      </c>
      <c r="U9350" s="1">
        <v>0</v>
      </c>
      <c r="V9350" s="5">
        <v>202.25280000000001</v>
      </c>
    </row>
    <row r="9351" spans="1:22" ht="15" thickBot="1" x14ac:dyDescent="0.35">
      <c r="A9351" s="4">
        <v>9350</v>
      </c>
      <c r="B9351" s="2" t="s">
        <v>10563</v>
      </c>
      <c r="C9351" s="1">
        <v>2013</v>
      </c>
      <c r="D9351" s="3">
        <v>41631</v>
      </c>
      <c r="E9351" s="3">
        <v>41637</v>
      </c>
      <c r="F9351" s="2" t="s">
        <v>50</v>
      </c>
      <c r="G9351" s="2" t="s">
        <v>364</v>
      </c>
      <c r="H9351" s="2" t="s">
        <v>365</v>
      </c>
      <c r="I9351" s="2" t="s">
        <v>26</v>
      </c>
      <c r="J9351" s="2" t="s">
        <v>27</v>
      </c>
      <c r="K9351" s="2" t="s">
        <v>7966</v>
      </c>
      <c r="L9351" s="2" t="s">
        <v>43</v>
      </c>
      <c r="M9351" s="1">
        <v>92553</v>
      </c>
      <c r="N9351" s="2" t="s">
        <v>44</v>
      </c>
      <c r="O9351" s="2" t="s">
        <v>483</v>
      </c>
      <c r="P9351" s="2" t="s">
        <v>32</v>
      </c>
      <c r="Q9351" s="2" t="s">
        <v>65</v>
      </c>
      <c r="R9351" s="2" t="s">
        <v>484</v>
      </c>
      <c r="S9351" s="1">
        <v>41.96</v>
      </c>
      <c r="T9351" s="1">
        <v>2</v>
      </c>
      <c r="U9351" s="1">
        <v>0</v>
      </c>
      <c r="V9351" s="5">
        <v>10.909599999999999</v>
      </c>
    </row>
    <row r="9352" spans="1:22" ht="15" thickBot="1" x14ac:dyDescent="0.35">
      <c r="A9352" s="4">
        <v>9351</v>
      </c>
      <c r="B9352" s="2" t="s">
        <v>10564</v>
      </c>
      <c r="C9352" s="1">
        <v>2013</v>
      </c>
      <c r="D9352" s="3">
        <v>41541</v>
      </c>
      <c r="E9352" s="3">
        <v>41545</v>
      </c>
      <c r="F9352" s="2" t="s">
        <v>50</v>
      </c>
      <c r="G9352" s="2" t="s">
        <v>2638</v>
      </c>
      <c r="H9352" s="2" t="s">
        <v>2639</v>
      </c>
      <c r="I9352" s="2" t="s">
        <v>41</v>
      </c>
      <c r="J9352" s="2" t="s">
        <v>27</v>
      </c>
      <c r="K9352" s="2" t="s">
        <v>95</v>
      </c>
      <c r="L9352" s="2" t="s">
        <v>96</v>
      </c>
      <c r="M9352" s="1">
        <v>98115</v>
      </c>
      <c r="N9352" s="2" t="s">
        <v>44</v>
      </c>
      <c r="O9352" s="2" t="s">
        <v>3587</v>
      </c>
      <c r="P9352" s="2" t="s">
        <v>46</v>
      </c>
      <c r="Q9352" s="2" t="s">
        <v>75</v>
      </c>
      <c r="R9352" s="2" t="s">
        <v>3588</v>
      </c>
      <c r="S9352" s="1">
        <v>13.215999999999999</v>
      </c>
      <c r="T9352" s="1">
        <v>4</v>
      </c>
      <c r="U9352" s="1">
        <v>0.2</v>
      </c>
      <c r="V9352" s="5">
        <v>4.4603999999999999</v>
      </c>
    </row>
    <row r="9353" spans="1:22" ht="15" thickBot="1" x14ac:dyDescent="0.35">
      <c r="A9353" s="4">
        <v>9352</v>
      </c>
      <c r="B9353" s="2" t="s">
        <v>10564</v>
      </c>
      <c r="C9353" s="1">
        <v>2013</v>
      </c>
      <c r="D9353" s="3">
        <v>41541</v>
      </c>
      <c r="E9353" s="3">
        <v>41545</v>
      </c>
      <c r="F9353" s="2" t="s">
        <v>50</v>
      </c>
      <c r="G9353" s="2" t="s">
        <v>2638</v>
      </c>
      <c r="H9353" s="2" t="s">
        <v>2639</v>
      </c>
      <c r="I9353" s="2" t="s">
        <v>41</v>
      </c>
      <c r="J9353" s="2" t="s">
        <v>27</v>
      </c>
      <c r="K9353" s="2" t="s">
        <v>95</v>
      </c>
      <c r="L9353" s="2" t="s">
        <v>96</v>
      </c>
      <c r="M9353" s="1">
        <v>98115</v>
      </c>
      <c r="N9353" s="2" t="s">
        <v>44</v>
      </c>
      <c r="O9353" s="2" t="s">
        <v>1537</v>
      </c>
      <c r="P9353" s="2" t="s">
        <v>32</v>
      </c>
      <c r="Q9353" s="2" t="s">
        <v>36</v>
      </c>
      <c r="R9353" s="2" t="s">
        <v>1538</v>
      </c>
      <c r="S9353" s="1">
        <v>184.75200000000001</v>
      </c>
      <c r="T9353" s="1">
        <v>3</v>
      </c>
      <c r="U9353" s="1">
        <v>0.2</v>
      </c>
      <c r="V9353" s="5">
        <v>-20.784600000000001</v>
      </c>
    </row>
    <row r="9354" spans="1:22" ht="15" thickBot="1" x14ac:dyDescent="0.35">
      <c r="A9354" s="4">
        <v>9353</v>
      </c>
      <c r="B9354" s="2" t="s">
        <v>10565</v>
      </c>
      <c r="C9354" s="1">
        <v>2014</v>
      </c>
      <c r="D9354" s="3">
        <v>41907</v>
      </c>
      <c r="E9354" s="3">
        <v>41909</v>
      </c>
      <c r="F9354" s="2" t="s">
        <v>188</v>
      </c>
      <c r="G9354" s="2" t="s">
        <v>1699</v>
      </c>
      <c r="H9354" s="2" t="s">
        <v>1700</v>
      </c>
      <c r="I9354" s="2" t="s">
        <v>26</v>
      </c>
      <c r="J9354" s="2" t="s">
        <v>27</v>
      </c>
      <c r="K9354" s="2" t="s">
        <v>303</v>
      </c>
      <c r="L9354" s="2" t="s">
        <v>211</v>
      </c>
      <c r="M9354" s="1">
        <v>60623</v>
      </c>
      <c r="N9354" s="2" t="s">
        <v>105</v>
      </c>
      <c r="O9354" s="2" t="s">
        <v>3400</v>
      </c>
      <c r="P9354" s="2" t="s">
        <v>32</v>
      </c>
      <c r="Q9354" s="2" t="s">
        <v>36</v>
      </c>
      <c r="R9354" s="2" t="s">
        <v>3401</v>
      </c>
      <c r="S9354" s="1">
        <v>520.46400000000006</v>
      </c>
      <c r="T9354" s="1">
        <v>2</v>
      </c>
      <c r="U9354" s="1">
        <v>0.3</v>
      </c>
      <c r="V9354" s="5">
        <v>-14.8704</v>
      </c>
    </row>
    <row r="9355" spans="1:22" ht="15" thickBot="1" x14ac:dyDescent="0.35">
      <c r="A9355" s="4">
        <v>9354</v>
      </c>
      <c r="B9355" s="2" t="s">
        <v>10565</v>
      </c>
      <c r="C9355" s="1">
        <v>2014</v>
      </c>
      <c r="D9355" s="3">
        <v>41907</v>
      </c>
      <c r="E9355" s="3">
        <v>41909</v>
      </c>
      <c r="F9355" s="2" t="s">
        <v>188</v>
      </c>
      <c r="G9355" s="2" t="s">
        <v>1699</v>
      </c>
      <c r="H9355" s="2" t="s">
        <v>1700</v>
      </c>
      <c r="I9355" s="2" t="s">
        <v>26</v>
      </c>
      <c r="J9355" s="2" t="s">
        <v>27</v>
      </c>
      <c r="K9355" s="2" t="s">
        <v>303</v>
      </c>
      <c r="L9355" s="2" t="s">
        <v>211</v>
      </c>
      <c r="M9355" s="1">
        <v>60623</v>
      </c>
      <c r="N9355" s="2" t="s">
        <v>105</v>
      </c>
      <c r="O9355" s="2" t="s">
        <v>8956</v>
      </c>
      <c r="P9355" s="2" t="s">
        <v>46</v>
      </c>
      <c r="Q9355" s="2" t="s">
        <v>90</v>
      </c>
      <c r="R9355" s="2" t="s">
        <v>8957</v>
      </c>
      <c r="S9355" s="1">
        <v>11.423999999999999</v>
      </c>
      <c r="T9355" s="1">
        <v>3</v>
      </c>
      <c r="U9355" s="1">
        <v>0.2</v>
      </c>
      <c r="V9355" s="5">
        <v>3.7128000000000001</v>
      </c>
    </row>
    <row r="9356" spans="1:22" ht="15" thickBot="1" x14ac:dyDescent="0.35">
      <c r="A9356" s="4">
        <v>9355</v>
      </c>
      <c r="B9356" s="2" t="s">
        <v>10566</v>
      </c>
      <c r="C9356" s="1">
        <v>2012</v>
      </c>
      <c r="D9356" s="3">
        <v>41244</v>
      </c>
      <c r="E9356" s="3">
        <v>41248</v>
      </c>
      <c r="F9356" s="2" t="s">
        <v>50</v>
      </c>
      <c r="G9356" s="2" t="s">
        <v>182</v>
      </c>
      <c r="H9356" s="2" t="s">
        <v>183</v>
      </c>
      <c r="I9356" s="2" t="s">
        <v>102</v>
      </c>
      <c r="J9356" s="2" t="s">
        <v>27</v>
      </c>
      <c r="K9356" s="2" t="s">
        <v>328</v>
      </c>
      <c r="L9356" s="2" t="s">
        <v>238</v>
      </c>
      <c r="M9356" s="1">
        <v>49201</v>
      </c>
      <c r="N9356" s="2" t="s">
        <v>105</v>
      </c>
      <c r="O9356" s="2" t="s">
        <v>8590</v>
      </c>
      <c r="P9356" s="2" t="s">
        <v>46</v>
      </c>
      <c r="Q9356" s="2" t="s">
        <v>90</v>
      </c>
      <c r="R9356" s="2" t="s">
        <v>8591</v>
      </c>
      <c r="S9356" s="1">
        <v>19.440000000000001</v>
      </c>
      <c r="T9356" s="1">
        <v>3</v>
      </c>
      <c r="U9356" s="1">
        <v>0</v>
      </c>
      <c r="V9356" s="5">
        <v>9.3312000000000008</v>
      </c>
    </row>
    <row r="9357" spans="1:22" ht="15" thickBot="1" x14ac:dyDescent="0.35">
      <c r="A9357" s="4">
        <v>9356</v>
      </c>
      <c r="B9357" s="2" t="s">
        <v>10566</v>
      </c>
      <c r="C9357" s="1">
        <v>2012</v>
      </c>
      <c r="D9357" s="3">
        <v>41244</v>
      </c>
      <c r="E9357" s="3">
        <v>41248</v>
      </c>
      <c r="F9357" s="2" t="s">
        <v>50</v>
      </c>
      <c r="G9357" s="2" t="s">
        <v>182</v>
      </c>
      <c r="H9357" s="2" t="s">
        <v>183</v>
      </c>
      <c r="I9357" s="2" t="s">
        <v>102</v>
      </c>
      <c r="J9357" s="2" t="s">
        <v>27</v>
      </c>
      <c r="K9357" s="2" t="s">
        <v>328</v>
      </c>
      <c r="L9357" s="2" t="s">
        <v>238</v>
      </c>
      <c r="M9357" s="1">
        <v>49201</v>
      </c>
      <c r="N9357" s="2" t="s">
        <v>105</v>
      </c>
      <c r="O9357" s="2" t="s">
        <v>4229</v>
      </c>
      <c r="P9357" s="2" t="s">
        <v>46</v>
      </c>
      <c r="Q9357" s="2" t="s">
        <v>68</v>
      </c>
      <c r="R9357" s="2" t="s">
        <v>4230</v>
      </c>
      <c r="S9357" s="1">
        <v>3.64</v>
      </c>
      <c r="T9357" s="1">
        <v>2</v>
      </c>
      <c r="U9357" s="1">
        <v>0</v>
      </c>
      <c r="V9357" s="5">
        <v>1.0192000000000001</v>
      </c>
    </row>
    <row r="9358" spans="1:22" ht="15" thickBot="1" x14ac:dyDescent="0.35">
      <c r="A9358" s="4">
        <v>9357</v>
      </c>
      <c r="B9358" s="2" t="s">
        <v>10566</v>
      </c>
      <c r="C9358" s="1">
        <v>2012</v>
      </c>
      <c r="D9358" s="3">
        <v>41244</v>
      </c>
      <c r="E9358" s="3">
        <v>41248</v>
      </c>
      <c r="F9358" s="2" t="s">
        <v>50</v>
      </c>
      <c r="G9358" s="2" t="s">
        <v>182</v>
      </c>
      <c r="H9358" s="2" t="s">
        <v>183</v>
      </c>
      <c r="I9358" s="2" t="s">
        <v>102</v>
      </c>
      <c r="J9358" s="2" t="s">
        <v>27</v>
      </c>
      <c r="K9358" s="2" t="s">
        <v>328</v>
      </c>
      <c r="L9358" s="2" t="s">
        <v>238</v>
      </c>
      <c r="M9358" s="1">
        <v>49201</v>
      </c>
      <c r="N9358" s="2" t="s">
        <v>105</v>
      </c>
      <c r="O9358" s="2" t="s">
        <v>5238</v>
      </c>
      <c r="P9358" s="2" t="s">
        <v>46</v>
      </c>
      <c r="Q9358" s="2" t="s">
        <v>90</v>
      </c>
      <c r="R9358" s="2" t="s">
        <v>5239</v>
      </c>
      <c r="S9358" s="1">
        <v>18.54</v>
      </c>
      <c r="T9358" s="1">
        <v>2</v>
      </c>
      <c r="U9358" s="1">
        <v>0</v>
      </c>
      <c r="V9358" s="5">
        <v>8.7138000000000009</v>
      </c>
    </row>
    <row r="9359" spans="1:22" ht="15" thickBot="1" x14ac:dyDescent="0.35">
      <c r="A9359" s="4">
        <v>9358</v>
      </c>
      <c r="B9359" s="2" t="s">
        <v>10567</v>
      </c>
      <c r="C9359" s="1">
        <v>2013</v>
      </c>
      <c r="D9359" s="3">
        <v>41299</v>
      </c>
      <c r="E9359" s="3">
        <v>41302</v>
      </c>
      <c r="F9359" s="2" t="s">
        <v>23</v>
      </c>
      <c r="G9359" s="2" t="s">
        <v>581</v>
      </c>
      <c r="H9359" s="2" t="s">
        <v>582</v>
      </c>
      <c r="I9359" s="2" t="s">
        <v>41</v>
      </c>
      <c r="J9359" s="2" t="s">
        <v>27</v>
      </c>
      <c r="K9359" s="2" t="s">
        <v>266</v>
      </c>
      <c r="L9359" s="2" t="s">
        <v>267</v>
      </c>
      <c r="M9359" s="1">
        <v>10024</v>
      </c>
      <c r="N9359" s="2" t="s">
        <v>148</v>
      </c>
      <c r="O9359" s="2" t="s">
        <v>3242</v>
      </c>
      <c r="P9359" s="2" t="s">
        <v>46</v>
      </c>
      <c r="Q9359" s="2" t="s">
        <v>75</v>
      </c>
      <c r="R9359" s="2" t="s">
        <v>3243</v>
      </c>
      <c r="S9359" s="1">
        <v>43.12</v>
      </c>
      <c r="T9359" s="1">
        <v>5</v>
      </c>
      <c r="U9359" s="1">
        <v>0.2</v>
      </c>
      <c r="V9359" s="5">
        <v>15.092000000000001</v>
      </c>
    </row>
    <row r="9360" spans="1:22" ht="15" thickBot="1" x14ac:dyDescent="0.35">
      <c r="A9360" s="4">
        <v>9359</v>
      </c>
      <c r="B9360" s="2" t="s">
        <v>10567</v>
      </c>
      <c r="C9360" s="1">
        <v>2013</v>
      </c>
      <c r="D9360" s="3">
        <v>41299</v>
      </c>
      <c r="E9360" s="3">
        <v>41302</v>
      </c>
      <c r="F9360" s="2" t="s">
        <v>23</v>
      </c>
      <c r="G9360" s="2" t="s">
        <v>581</v>
      </c>
      <c r="H9360" s="2" t="s">
        <v>582</v>
      </c>
      <c r="I9360" s="2" t="s">
        <v>41</v>
      </c>
      <c r="J9360" s="2" t="s">
        <v>27</v>
      </c>
      <c r="K9360" s="2" t="s">
        <v>266</v>
      </c>
      <c r="L9360" s="2" t="s">
        <v>267</v>
      </c>
      <c r="M9360" s="1">
        <v>10024</v>
      </c>
      <c r="N9360" s="2" t="s">
        <v>148</v>
      </c>
      <c r="O9360" s="2" t="s">
        <v>2400</v>
      </c>
      <c r="P9360" s="2" t="s">
        <v>32</v>
      </c>
      <c r="Q9360" s="2" t="s">
        <v>56</v>
      </c>
      <c r="R9360" s="2" t="s">
        <v>2401</v>
      </c>
      <c r="S9360" s="1">
        <v>313.72199999999998</v>
      </c>
      <c r="T9360" s="1">
        <v>3</v>
      </c>
      <c r="U9360" s="1">
        <v>0.4</v>
      </c>
      <c r="V9360" s="5">
        <v>-99.345299999999995</v>
      </c>
    </row>
    <row r="9361" spans="1:22" ht="15" thickBot="1" x14ac:dyDescent="0.35">
      <c r="A9361" s="4">
        <v>9360</v>
      </c>
      <c r="B9361" s="2" t="s">
        <v>10567</v>
      </c>
      <c r="C9361" s="1">
        <v>2013</v>
      </c>
      <c r="D9361" s="3">
        <v>41299</v>
      </c>
      <c r="E9361" s="3">
        <v>41302</v>
      </c>
      <c r="F9361" s="2" t="s">
        <v>23</v>
      </c>
      <c r="G9361" s="2" t="s">
        <v>581</v>
      </c>
      <c r="H9361" s="2" t="s">
        <v>582</v>
      </c>
      <c r="I9361" s="2" t="s">
        <v>41</v>
      </c>
      <c r="J9361" s="2" t="s">
        <v>27</v>
      </c>
      <c r="K9361" s="2" t="s">
        <v>266</v>
      </c>
      <c r="L9361" s="2" t="s">
        <v>267</v>
      </c>
      <c r="M9361" s="1">
        <v>10024</v>
      </c>
      <c r="N9361" s="2" t="s">
        <v>148</v>
      </c>
      <c r="O9361" s="2" t="s">
        <v>8502</v>
      </c>
      <c r="P9361" s="2" t="s">
        <v>32</v>
      </c>
      <c r="Q9361" s="2" t="s">
        <v>65</v>
      </c>
      <c r="R9361" s="2" t="s">
        <v>8503</v>
      </c>
      <c r="S9361" s="1">
        <v>45.98</v>
      </c>
      <c r="T9361" s="1">
        <v>1</v>
      </c>
      <c r="U9361" s="1">
        <v>0</v>
      </c>
      <c r="V9361" s="5">
        <v>7.8166000000000002</v>
      </c>
    </row>
    <row r="9362" spans="1:22" ht="15" thickBot="1" x14ac:dyDescent="0.35">
      <c r="A9362" s="4">
        <v>9361</v>
      </c>
      <c r="B9362" s="2" t="s">
        <v>10567</v>
      </c>
      <c r="C9362" s="1">
        <v>2013</v>
      </c>
      <c r="D9362" s="3">
        <v>41299</v>
      </c>
      <c r="E9362" s="3">
        <v>41302</v>
      </c>
      <c r="F9362" s="2" t="s">
        <v>23</v>
      </c>
      <c r="G9362" s="2" t="s">
        <v>581</v>
      </c>
      <c r="H9362" s="2" t="s">
        <v>582</v>
      </c>
      <c r="I9362" s="2" t="s">
        <v>41</v>
      </c>
      <c r="J9362" s="2" t="s">
        <v>27</v>
      </c>
      <c r="K9362" s="2" t="s">
        <v>266</v>
      </c>
      <c r="L9362" s="2" t="s">
        <v>267</v>
      </c>
      <c r="M9362" s="1">
        <v>10024</v>
      </c>
      <c r="N9362" s="2" t="s">
        <v>148</v>
      </c>
      <c r="O9362" s="2" t="s">
        <v>3324</v>
      </c>
      <c r="P9362" s="2" t="s">
        <v>46</v>
      </c>
      <c r="Q9362" s="2" t="s">
        <v>59</v>
      </c>
      <c r="R9362" s="2" t="s">
        <v>3325</v>
      </c>
      <c r="S9362" s="1">
        <v>428.68</v>
      </c>
      <c r="T9362" s="1">
        <v>7</v>
      </c>
      <c r="U9362" s="1">
        <v>0</v>
      </c>
      <c r="V9362" s="5">
        <v>0</v>
      </c>
    </row>
    <row r="9363" spans="1:22" ht="15" thickBot="1" x14ac:dyDescent="0.35">
      <c r="A9363" s="4">
        <v>9362</v>
      </c>
      <c r="B9363" s="2" t="s">
        <v>10568</v>
      </c>
      <c r="C9363" s="1">
        <v>2014</v>
      </c>
      <c r="D9363" s="3">
        <v>41720</v>
      </c>
      <c r="E9363" s="3">
        <v>41724</v>
      </c>
      <c r="F9363" s="2" t="s">
        <v>50</v>
      </c>
      <c r="G9363" s="2" t="s">
        <v>301</v>
      </c>
      <c r="H9363" s="2" t="s">
        <v>302</v>
      </c>
      <c r="I9363" s="2" t="s">
        <v>102</v>
      </c>
      <c r="J9363" s="2" t="s">
        <v>27</v>
      </c>
      <c r="K9363" s="2" t="s">
        <v>95</v>
      </c>
      <c r="L9363" s="2" t="s">
        <v>96</v>
      </c>
      <c r="M9363" s="1">
        <v>98105</v>
      </c>
      <c r="N9363" s="2" t="s">
        <v>44</v>
      </c>
      <c r="O9363" s="2" t="s">
        <v>255</v>
      </c>
      <c r="P9363" s="2" t="s">
        <v>46</v>
      </c>
      <c r="Q9363" s="2" t="s">
        <v>75</v>
      </c>
      <c r="R9363" s="2" t="s">
        <v>256</v>
      </c>
      <c r="S9363" s="1">
        <v>30.576000000000001</v>
      </c>
      <c r="T9363" s="1">
        <v>6</v>
      </c>
      <c r="U9363" s="1">
        <v>0.2</v>
      </c>
      <c r="V9363" s="5">
        <v>10.3194</v>
      </c>
    </row>
    <row r="9364" spans="1:22" ht="15" thickBot="1" x14ac:dyDescent="0.35">
      <c r="A9364" s="4">
        <v>9363</v>
      </c>
      <c r="B9364" s="2" t="s">
        <v>10568</v>
      </c>
      <c r="C9364" s="1">
        <v>2014</v>
      </c>
      <c r="D9364" s="3">
        <v>41720</v>
      </c>
      <c r="E9364" s="3">
        <v>41724</v>
      </c>
      <c r="F9364" s="2" t="s">
        <v>50</v>
      </c>
      <c r="G9364" s="2" t="s">
        <v>301</v>
      </c>
      <c r="H9364" s="2" t="s">
        <v>302</v>
      </c>
      <c r="I9364" s="2" t="s">
        <v>102</v>
      </c>
      <c r="J9364" s="2" t="s">
        <v>27</v>
      </c>
      <c r="K9364" s="2" t="s">
        <v>95</v>
      </c>
      <c r="L9364" s="2" t="s">
        <v>96</v>
      </c>
      <c r="M9364" s="1">
        <v>98105</v>
      </c>
      <c r="N9364" s="2" t="s">
        <v>44</v>
      </c>
      <c r="O9364" s="2" t="s">
        <v>3138</v>
      </c>
      <c r="P9364" s="2" t="s">
        <v>46</v>
      </c>
      <c r="Q9364" s="2" t="s">
        <v>269</v>
      </c>
      <c r="R9364" s="2" t="s">
        <v>3139</v>
      </c>
      <c r="S9364" s="1">
        <v>13.02</v>
      </c>
      <c r="T9364" s="1">
        <v>7</v>
      </c>
      <c r="U9364" s="1">
        <v>0</v>
      </c>
      <c r="V9364" s="5">
        <v>0.3906</v>
      </c>
    </row>
    <row r="9365" spans="1:22" ht="15" thickBot="1" x14ac:dyDescent="0.35">
      <c r="A9365" s="4">
        <v>9364</v>
      </c>
      <c r="B9365" s="2" t="s">
        <v>10568</v>
      </c>
      <c r="C9365" s="1">
        <v>2014</v>
      </c>
      <c r="D9365" s="3">
        <v>41720</v>
      </c>
      <c r="E9365" s="3">
        <v>41724</v>
      </c>
      <c r="F9365" s="2" t="s">
        <v>50</v>
      </c>
      <c r="G9365" s="2" t="s">
        <v>301</v>
      </c>
      <c r="H9365" s="2" t="s">
        <v>302</v>
      </c>
      <c r="I9365" s="2" t="s">
        <v>102</v>
      </c>
      <c r="J9365" s="2" t="s">
        <v>27</v>
      </c>
      <c r="K9365" s="2" t="s">
        <v>95</v>
      </c>
      <c r="L9365" s="2" t="s">
        <v>96</v>
      </c>
      <c r="M9365" s="1">
        <v>98105</v>
      </c>
      <c r="N9365" s="2" t="s">
        <v>44</v>
      </c>
      <c r="O9365" s="2" t="s">
        <v>5061</v>
      </c>
      <c r="P9365" s="2" t="s">
        <v>32</v>
      </c>
      <c r="Q9365" s="2" t="s">
        <v>65</v>
      </c>
      <c r="R9365" s="2" t="s">
        <v>5062</v>
      </c>
      <c r="S9365" s="1">
        <v>22.14</v>
      </c>
      <c r="T9365" s="1">
        <v>3</v>
      </c>
      <c r="U9365" s="1">
        <v>0</v>
      </c>
      <c r="V9365" s="5">
        <v>6.4206000000000003</v>
      </c>
    </row>
    <row r="9366" spans="1:22" ht="15" thickBot="1" x14ac:dyDescent="0.35">
      <c r="A9366" s="4">
        <v>9365</v>
      </c>
      <c r="B9366" s="2" t="s">
        <v>10568</v>
      </c>
      <c r="C9366" s="1">
        <v>2014</v>
      </c>
      <c r="D9366" s="3">
        <v>41720</v>
      </c>
      <c r="E9366" s="3">
        <v>41724</v>
      </c>
      <c r="F9366" s="2" t="s">
        <v>50</v>
      </c>
      <c r="G9366" s="2" t="s">
        <v>301</v>
      </c>
      <c r="H9366" s="2" t="s">
        <v>302</v>
      </c>
      <c r="I9366" s="2" t="s">
        <v>102</v>
      </c>
      <c r="J9366" s="2" t="s">
        <v>27</v>
      </c>
      <c r="K9366" s="2" t="s">
        <v>95</v>
      </c>
      <c r="L9366" s="2" t="s">
        <v>96</v>
      </c>
      <c r="M9366" s="1">
        <v>98105</v>
      </c>
      <c r="N9366" s="2" t="s">
        <v>44</v>
      </c>
      <c r="O9366" s="2" t="s">
        <v>1689</v>
      </c>
      <c r="P9366" s="2" t="s">
        <v>46</v>
      </c>
      <c r="Q9366" s="2" t="s">
        <v>59</v>
      </c>
      <c r="R9366" s="2" t="s">
        <v>1690</v>
      </c>
      <c r="S9366" s="1">
        <v>359.32</v>
      </c>
      <c r="T9366" s="1">
        <v>4</v>
      </c>
      <c r="U9366" s="1">
        <v>0</v>
      </c>
      <c r="V9366" s="5">
        <v>7.1863999999999999</v>
      </c>
    </row>
    <row r="9367" spans="1:22" ht="15" thickBot="1" x14ac:dyDescent="0.35">
      <c r="A9367" s="4">
        <v>9366</v>
      </c>
      <c r="B9367" s="2" t="s">
        <v>10569</v>
      </c>
      <c r="C9367" s="1">
        <v>2011</v>
      </c>
      <c r="D9367" s="3">
        <v>40777</v>
      </c>
      <c r="E9367" s="3">
        <v>40780</v>
      </c>
      <c r="F9367" s="2" t="s">
        <v>188</v>
      </c>
      <c r="G9367" s="2" t="s">
        <v>1934</v>
      </c>
      <c r="H9367" s="2" t="s">
        <v>1935</v>
      </c>
      <c r="I9367" s="2" t="s">
        <v>26</v>
      </c>
      <c r="J9367" s="2" t="s">
        <v>27</v>
      </c>
      <c r="K9367" s="2" t="s">
        <v>9305</v>
      </c>
      <c r="L9367" s="2" t="s">
        <v>596</v>
      </c>
      <c r="M9367" s="1">
        <v>63301</v>
      </c>
      <c r="N9367" s="2" t="s">
        <v>105</v>
      </c>
      <c r="O9367" s="2" t="s">
        <v>9708</v>
      </c>
      <c r="P9367" s="2" t="s">
        <v>46</v>
      </c>
      <c r="Q9367" s="2" t="s">
        <v>90</v>
      </c>
      <c r="R9367" s="2" t="s">
        <v>9709</v>
      </c>
      <c r="S9367" s="1">
        <v>11.56</v>
      </c>
      <c r="T9367" s="1">
        <v>2</v>
      </c>
      <c r="U9367" s="1">
        <v>0</v>
      </c>
      <c r="V9367" s="5">
        <v>5.6643999999999997</v>
      </c>
    </row>
    <row r="9368" spans="1:22" ht="15" thickBot="1" x14ac:dyDescent="0.35">
      <c r="A9368" s="4">
        <v>9367</v>
      </c>
      <c r="B9368" s="2" t="s">
        <v>10570</v>
      </c>
      <c r="C9368" s="1">
        <v>2011</v>
      </c>
      <c r="D9368" s="3">
        <v>40702</v>
      </c>
      <c r="E9368" s="3">
        <v>40707</v>
      </c>
      <c r="F9368" s="2" t="s">
        <v>50</v>
      </c>
      <c r="G9368" s="2" t="s">
        <v>4199</v>
      </c>
      <c r="H9368" s="2" t="s">
        <v>4200</v>
      </c>
      <c r="I9368" s="2" t="s">
        <v>26</v>
      </c>
      <c r="J9368" s="2" t="s">
        <v>27</v>
      </c>
      <c r="K9368" s="2" t="s">
        <v>1173</v>
      </c>
      <c r="L9368" s="2" t="s">
        <v>267</v>
      </c>
      <c r="M9368" s="1">
        <v>11561</v>
      </c>
      <c r="N9368" s="2" t="s">
        <v>148</v>
      </c>
      <c r="O9368" s="2" t="s">
        <v>7313</v>
      </c>
      <c r="P9368" s="2" t="s">
        <v>46</v>
      </c>
      <c r="Q9368" s="2" t="s">
        <v>75</v>
      </c>
      <c r="R9368" s="2" t="s">
        <v>7314</v>
      </c>
      <c r="S9368" s="1">
        <v>68.48</v>
      </c>
      <c r="T9368" s="1">
        <v>2</v>
      </c>
      <c r="U9368" s="1">
        <v>0.2</v>
      </c>
      <c r="V9368" s="5">
        <v>25.68</v>
      </c>
    </row>
    <row r="9369" spans="1:22" ht="15" thickBot="1" x14ac:dyDescent="0.35">
      <c r="A9369" s="4">
        <v>9368</v>
      </c>
      <c r="B9369" s="2" t="s">
        <v>10570</v>
      </c>
      <c r="C9369" s="1">
        <v>2011</v>
      </c>
      <c r="D9369" s="3">
        <v>40702</v>
      </c>
      <c r="E9369" s="3">
        <v>40707</v>
      </c>
      <c r="F9369" s="2" t="s">
        <v>50</v>
      </c>
      <c r="G9369" s="2" t="s">
        <v>4199</v>
      </c>
      <c r="H9369" s="2" t="s">
        <v>4200</v>
      </c>
      <c r="I9369" s="2" t="s">
        <v>26</v>
      </c>
      <c r="J9369" s="2" t="s">
        <v>27</v>
      </c>
      <c r="K9369" s="2" t="s">
        <v>1173</v>
      </c>
      <c r="L9369" s="2" t="s">
        <v>267</v>
      </c>
      <c r="M9369" s="1">
        <v>11561</v>
      </c>
      <c r="N9369" s="2" t="s">
        <v>148</v>
      </c>
      <c r="O9369" s="2" t="s">
        <v>5598</v>
      </c>
      <c r="P9369" s="2" t="s">
        <v>46</v>
      </c>
      <c r="Q9369" s="2" t="s">
        <v>59</v>
      </c>
      <c r="R9369" s="2" t="s">
        <v>5599</v>
      </c>
      <c r="S9369" s="1">
        <v>1676.88</v>
      </c>
      <c r="T9369" s="1">
        <v>6</v>
      </c>
      <c r="U9369" s="1">
        <v>0</v>
      </c>
      <c r="V9369" s="5">
        <v>83.843999999999994</v>
      </c>
    </row>
    <row r="9370" spans="1:22" ht="15" thickBot="1" x14ac:dyDescent="0.35">
      <c r="A9370" s="4">
        <v>9369</v>
      </c>
      <c r="B9370" s="2" t="s">
        <v>10571</v>
      </c>
      <c r="C9370" s="1">
        <v>2013</v>
      </c>
      <c r="D9370" s="3">
        <v>41372</v>
      </c>
      <c r="E9370" s="3">
        <v>41374</v>
      </c>
      <c r="F9370" s="2" t="s">
        <v>188</v>
      </c>
      <c r="G9370" s="2" t="s">
        <v>220</v>
      </c>
      <c r="H9370" s="2" t="s">
        <v>221</v>
      </c>
      <c r="I9370" s="2" t="s">
        <v>41</v>
      </c>
      <c r="J9370" s="2" t="s">
        <v>27</v>
      </c>
      <c r="K9370" s="2" t="s">
        <v>1119</v>
      </c>
      <c r="L9370" s="2" t="s">
        <v>788</v>
      </c>
      <c r="M9370" s="1">
        <v>8701</v>
      </c>
      <c r="N9370" s="2" t="s">
        <v>148</v>
      </c>
      <c r="O9370" s="2" t="s">
        <v>1098</v>
      </c>
      <c r="P9370" s="2" t="s">
        <v>46</v>
      </c>
      <c r="Q9370" s="2" t="s">
        <v>90</v>
      </c>
      <c r="R9370" s="2" t="s">
        <v>1099</v>
      </c>
      <c r="S9370" s="1">
        <v>37.94</v>
      </c>
      <c r="T9370" s="1">
        <v>2</v>
      </c>
      <c r="U9370" s="1">
        <v>0</v>
      </c>
      <c r="V9370" s="5">
        <v>18.211200000000002</v>
      </c>
    </row>
    <row r="9371" spans="1:22" ht="15" thickBot="1" x14ac:dyDescent="0.35">
      <c r="A9371" s="4">
        <v>9370</v>
      </c>
      <c r="B9371" s="2" t="s">
        <v>10572</v>
      </c>
      <c r="C9371" s="1">
        <v>2014</v>
      </c>
      <c r="D9371" s="3">
        <v>41951</v>
      </c>
      <c r="E9371" s="3">
        <v>41953</v>
      </c>
      <c r="F9371" s="2" t="s">
        <v>23</v>
      </c>
      <c r="G9371" s="2" t="s">
        <v>3953</v>
      </c>
      <c r="H9371" s="2" t="s">
        <v>3954</v>
      </c>
      <c r="I9371" s="2" t="s">
        <v>41</v>
      </c>
      <c r="J9371" s="2" t="s">
        <v>27</v>
      </c>
      <c r="K9371" s="2" t="s">
        <v>3213</v>
      </c>
      <c r="L9371" s="2" t="s">
        <v>2735</v>
      </c>
      <c r="M9371" s="1">
        <v>20735</v>
      </c>
      <c r="N9371" s="2" t="s">
        <v>148</v>
      </c>
      <c r="O9371" s="2" t="s">
        <v>6127</v>
      </c>
      <c r="P9371" s="2" t="s">
        <v>32</v>
      </c>
      <c r="Q9371" s="2" t="s">
        <v>36</v>
      </c>
      <c r="R9371" s="2" t="s">
        <v>6128</v>
      </c>
      <c r="S9371" s="1">
        <v>272.97000000000003</v>
      </c>
      <c r="T9371" s="1">
        <v>3</v>
      </c>
      <c r="U9371" s="1">
        <v>0</v>
      </c>
      <c r="V9371" s="5">
        <v>43.675199999999997</v>
      </c>
    </row>
    <row r="9372" spans="1:22" ht="15" thickBot="1" x14ac:dyDescent="0.35">
      <c r="A9372" s="4">
        <v>9371</v>
      </c>
      <c r="B9372" s="2" t="s">
        <v>10573</v>
      </c>
      <c r="C9372" s="1">
        <v>2012</v>
      </c>
      <c r="D9372" s="3">
        <v>41058</v>
      </c>
      <c r="E9372" s="3">
        <v>41060</v>
      </c>
      <c r="F9372" s="2" t="s">
        <v>188</v>
      </c>
      <c r="G9372" s="2" t="s">
        <v>8993</v>
      </c>
      <c r="H9372" s="2" t="s">
        <v>8994</v>
      </c>
      <c r="I9372" s="2" t="s">
        <v>41</v>
      </c>
      <c r="J9372" s="2" t="s">
        <v>27</v>
      </c>
      <c r="K9372" s="2" t="s">
        <v>497</v>
      </c>
      <c r="L9372" s="2" t="s">
        <v>498</v>
      </c>
      <c r="M9372" s="1">
        <v>43229</v>
      </c>
      <c r="N9372" s="2" t="s">
        <v>148</v>
      </c>
      <c r="O9372" s="2" t="s">
        <v>9594</v>
      </c>
      <c r="P9372" s="2" t="s">
        <v>32</v>
      </c>
      <c r="Q9372" s="2" t="s">
        <v>65</v>
      </c>
      <c r="R9372" s="2" t="s">
        <v>9595</v>
      </c>
      <c r="S9372" s="1">
        <v>41.567999999999998</v>
      </c>
      <c r="T9372" s="1">
        <v>4</v>
      </c>
      <c r="U9372" s="1">
        <v>0.2</v>
      </c>
      <c r="V9372" s="5">
        <v>-4.1567999999999996</v>
      </c>
    </row>
    <row r="9373" spans="1:22" ht="15" thickBot="1" x14ac:dyDescent="0.35">
      <c r="A9373" s="4">
        <v>9372</v>
      </c>
      <c r="B9373" s="2" t="s">
        <v>10573</v>
      </c>
      <c r="C9373" s="1">
        <v>2012</v>
      </c>
      <c r="D9373" s="3">
        <v>41058</v>
      </c>
      <c r="E9373" s="3">
        <v>41060</v>
      </c>
      <c r="F9373" s="2" t="s">
        <v>188</v>
      </c>
      <c r="G9373" s="2" t="s">
        <v>8993</v>
      </c>
      <c r="H9373" s="2" t="s">
        <v>8994</v>
      </c>
      <c r="I9373" s="2" t="s">
        <v>41</v>
      </c>
      <c r="J9373" s="2" t="s">
        <v>27</v>
      </c>
      <c r="K9373" s="2" t="s">
        <v>497</v>
      </c>
      <c r="L9373" s="2" t="s">
        <v>498</v>
      </c>
      <c r="M9373" s="1">
        <v>43229</v>
      </c>
      <c r="N9373" s="2" t="s">
        <v>148</v>
      </c>
      <c r="O9373" s="2" t="s">
        <v>384</v>
      </c>
      <c r="P9373" s="2" t="s">
        <v>32</v>
      </c>
      <c r="Q9373" s="2" t="s">
        <v>36</v>
      </c>
      <c r="R9373" s="2" t="s">
        <v>385</v>
      </c>
      <c r="S9373" s="1">
        <v>317.05799999999999</v>
      </c>
      <c r="T9373" s="1">
        <v>3</v>
      </c>
      <c r="U9373" s="1">
        <v>0.3</v>
      </c>
      <c r="V9373" s="5">
        <v>-86.058599999999998</v>
      </c>
    </row>
    <row r="9374" spans="1:22" ht="15" thickBot="1" x14ac:dyDescent="0.35">
      <c r="A9374" s="4">
        <v>9373</v>
      </c>
      <c r="B9374" s="2" t="s">
        <v>10573</v>
      </c>
      <c r="C9374" s="1">
        <v>2012</v>
      </c>
      <c r="D9374" s="3">
        <v>41058</v>
      </c>
      <c r="E9374" s="3">
        <v>41060</v>
      </c>
      <c r="F9374" s="2" t="s">
        <v>188</v>
      </c>
      <c r="G9374" s="2" t="s">
        <v>8993</v>
      </c>
      <c r="H9374" s="2" t="s">
        <v>8994</v>
      </c>
      <c r="I9374" s="2" t="s">
        <v>41</v>
      </c>
      <c r="J9374" s="2" t="s">
        <v>27</v>
      </c>
      <c r="K9374" s="2" t="s">
        <v>497</v>
      </c>
      <c r="L9374" s="2" t="s">
        <v>498</v>
      </c>
      <c r="M9374" s="1">
        <v>43229</v>
      </c>
      <c r="N9374" s="2" t="s">
        <v>148</v>
      </c>
      <c r="O9374" s="2" t="s">
        <v>573</v>
      </c>
      <c r="P9374" s="2" t="s">
        <v>46</v>
      </c>
      <c r="Q9374" s="2" t="s">
        <v>269</v>
      </c>
      <c r="R9374" s="2" t="s">
        <v>574</v>
      </c>
      <c r="S9374" s="1">
        <v>8.0399999999999991</v>
      </c>
      <c r="T9374" s="1">
        <v>5</v>
      </c>
      <c r="U9374" s="1">
        <v>0.2</v>
      </c>
      <c r="V9374" s="5">
        <v>2.9144999999999999</v>
      </c>
    </row>
    <row r="9375" spans="1:22" ht="15" thickBot="1" x14ac:dyDescent="0.35">
      <c r="A9375" s="4">
        <v>9374</v>
      </c>
      <c r="B9375" s="2" t="s">
        <v>10574</v>
      </c>
      <c r="C9375" s="1">
        <v>2014</v>
      </c>
      <c r="D9375" s="3">
        <v>41767</v>
      </c>
      <c r="E9375" s="3">
        <v>41771</v>
      </c>
      <c r="F9375" s="2" t="s">
        <v>50</v>
      </c>
      <c r="G9375" s="2" t="s">
        <v>1952</v>
      </c>
      <c r="H9375" s="2" t="s">
        <v>1953</v>
      </c>
      <c r="I9375" s="2" t="s">
        <v>26</v>
      </c>
      <c r="J9375" s="2" t="s">
        <v>27</v>
      </c>
      <c r="K9375" s="2" t="s">
        <v>602</v>
      </c>
      <c r="L9375" s="2" t="s">
        <v>43</v>
      </c>
      <c r="M9375" s="1">
        <v>91104</v>
      </c>
      <c r="N9375" s="2" t="s">
        <v>44</v>
      </c>
      <c r="O9375" s="2" t="s">
        <v>3616</v>
      </c>
      <c r="P9375" s="2" t="s">
        <v>71</v>
      </c>
      <c r="Q9375" s="2" t="s">
        <v>72</v>
      </c>
      <c r="R9375" s="2" t="s">
        <v>3617</v>
      </c>
      <c r="S9375" s="1">
        <v>419.94400000000002</v>
      </c>
      <c r="T9375" s="1">
        <v>7</v>
      </c>
      <c r="U9375" s="1">
        <v>0.2</v>
      </c>
      <c r="V9375" s="5">
        <v>52.493000000000002</v>
      </c>
    </row>
    <row r="9376" spans="1:22" ht="15" thickBot="1" x14ac:dyDescent="0.35">
      <c r="A9376" s="4">
        <v>9375</v>
      </c>
      <c r="B9376" s="2" t="s">
        <v>10575</v>
      </c>
      <c r="C9376" s="1">
        <v>2013</v>
      </c>
      <c r="D9376" s="3">
        <v>41431</v>
      </c>
      <c r="E9376" s="3">
        <v>41435</v>
      </c>
      <c r="F9376" s="2" t="s">
        <v>50</v>
      </c>
      <c r="G9376" s="2" t="s">
        <v>343</v>
      </c>
      <c r="H9376" s="2" t="s">
        <v>344</v>
      </c>
      <c r="I9376" s="2" t="s">
        <v>41</v>
      </c>
      <c r="J9376" s="2" t="s">
        <v>27</v>
      </c>
      <c r="K9376" s="2" t="s">
        <v>95</v>
      </c>
      <c r="L9376" s="2" t="s">
        <v>96</v>
      </c>
      <c r="M9376" s="1">
        <v>98105</v>
      </c>
      <c r="N9376" s="2" t="s">
        <v>44</v>
      </c>
      <c r="O9376" s="2" t="s">
        <v>2652</v>
      </c>
      <c r="P9376" s="2" t="s">
        <v>46</v>
      </c>
      <c r="Q9376" s="2" t="s">
        <v>578</v>
      </c>
      <c r="R9376" s="2" t="s">
        <v>2653</v>
      </c>
      <c r="S9376" s="1">
        <v>61.38</v>
      </c>
      <c r="T9376" s="1">
        <v>6</v>
      </c>
      <c r="U9376" s="1">
        <v>0</v>
      </c>
      <c r="V9376" s="5">
        <v>15.9588</v>
      </c>
    </row>
    <row r="9377" spans="1:22" ht="15" thickBot="1" x14ac:dyDescent="0.35">
      <c r="A9377" s="4">
        <v>9376</v>
      </c>
      <c r="B9377" s="2" t="s">
        <v>10576</v>
      </c>
      <c r="C9377" s="1">
        <v>2012</v>
      </c>
      <c r="D9377" s="3">
        <v>41257</v>
      </c>
      <c r="E9377" s="3">
        <v>41262</v>
      </c>
      <c r="F9377" s="2" t="s">
        <v>23</v>
      </c>
      <c r="G9377" s="2" t="s">
        <v>1887</v>
      </c>
      <c r="H9377" s="2" t="s">
        <v>1888</v>
      </c>
      <c r="I9377" s="2" t="s">
        <v>26</v>
      </c>
      <c r="J9377" s="2" t="s">
        <v>27</v>
      </c>
      <c r="K9377" s="2" t="s">
        <v>42</v>
      </c>
      <c r="L9377" s="2" t="s">
        <v>43</v>
      </c>
      <c r="M9377" s="1">
        <v>90045</v>
      </c>
      <c r="N9377" s="2" t="s">
        <v>44</v>
      </c>
      <c r="O9377" s="2" t="s">
        <v>4258</v>
      </c>
      <c r="P9377" s="2" t="s">
        <v>71</v>
      </c>
      <c r="Q9377" s="2" t="s">
        <v>161</v>
      </c>
      <c r="R9377" s="2" t="s">
        <v>4259</v>
      </c>
      <c r="S9377" s="1">
        <v>50</v>
      </c>
      <c r="T9377" s="1">
        <v>2</v>
      </c>
      <c r="U9377" s="1">
        <v>0</v>
      </c>
      <c r="V9377" s="5">
        <v>10.5</v>
      </c>
    </row>
    <row r="9378" spans="1:22" ht="15" thickBot="1" x14ac:dyDescent="0.35">
      <c r="A9378" s="4">
        <v>9377</v>
      </c>
      <c r="B9378" s="2" t="s">
        <v>10577</v>
      </c>
      <c r="C9378" s="1">
        <v>2014</v>
      </c>
      <c r="D9378" s="3">
        <v>41999</v>
      </c>
      <c r="E9378" s="3">
        <v>42003</v>
      </c>
      <c r="F9378" s="2" t="s">
        <v>50</v>
      </c>
      <c r="G9378" s="2" t="s">
        <v>235</v>
      </c>
      <c r="H9378" s="2" t="s">
        <v>236</v>
      </c>
      <c r="I9378" s="2" t="s">
        <v>26</v>
      </c>
      <c r="J9378" s="2" t="s">
        <v>27</v>
      </c>
      <c r="K9378" s="2" t="s">
        <v>10578</v>
      </c>
      <c r="L9378" s="2" t="s">
        <v>788</v>
      </c>
      <c r="M9378" s="1">
        <v>7017</v>
      </c>
      <c r="N9378" s="2" t="s">
        <v>148</v>
      </c>
      <c r="O9378" s="2" t="s">
        <v>7420</v>
      </c>
      <c r="P9378" s="2" t="s">
        <v>71</v>
      </c>
      <c r="Q9378" s="2" t="s">
        <v>161</v>
      </c>
      <c r="R9378" s="2" t="s">
        <v>7421</v>
      </c>
      <c r="S9378" s="1">
        <v>31.8</v>
      </c>
      <c r="T9378" s="1">
        <v>3</v>
      </c>
      <c r="U9378" s="1">
        <v>0</v>
      </c>
      <c r="V9378" s="5">
        <v>13.673999999999999</v>
      </c>
    </row>
    <row r="9379" spans="1:22" ht="15" thickBot="1" x14ac:dyDescent="0.35">
      <c r="A9379" s="4">
        <v>9378</v>
      </c>
      <c r="B9379" s="2" t="s">
        <v>10579</v>
      </c>
      <c r="C9379" s="1">
        <v>2014</v>
      </c>
      <c r="D9379" s="3">
        <v>41991</v>
      </c>
      <c r="E9379" s="3">
        <v>41995</v>
      </c>
      <c r="F9379" s="2" t="s">
        <v>50</v>
      </c>
      <c r="G9379" s="2" t="s">
        <v>2638</v>
      </c>
      <c r="H9379" s="2" t="s">
        <v>2639</v>
      </c>
      <c r="I9379" s="2" t="s">
        <v>41</v>
      </c>
      <c r="J9379" s="2" t="s">
        <v>27</v>
      </c>
      <c r="K9379" s="2" t="s">
        <v>6205</v>
      </c>
      <c r="L9379" s="2" t="s">
        <v>114</v>
      </c>
      <c r="M9379" s="1">
        <v>54703</v>
      </c>
      <c r="N9379" s="2" t="s">
        <v>105</v>
      </c>
      <c r="O9379" s="2" t="s">
        <v>6837</v>
      </c>
      <c r="P9379" s="2" t="s">
        <v>46</v>
      </c>
      <c r="Q9379" s="2" t="s">
        <v>59</v>
      </c>
      <c r="R9379" s="2" t="s">
        <v>6838</v>
      </c>
      <c r="S9379" s="1">
        <v>32.56</v>
      </c>
      <c r="T9379" s="1">
        <v>2</v>
      </c>
      <c r="U9379" s="1">
        <v>0</v>
      </c>
      <c r="V9379" s="5">
        <v>8.4656000000000002</v>
      </c>
    </row>
    <row r="9380" spans="1:22" ht="15" thickBot="1" x14ac:dyDescent="0.35">
      <c r="A9380" s="4">
        <v>9379</v>
      </c>
      <c r="B9380" s="2" t="s">
        <v>10580</v>
      </c>
      <c r="C9380" s="1">
        <v>2013</v>
      </c>
      <c r="D9380" s="3">
        <v>41405</v>
      </c>
      <c r="E9380" s="3">
        <v>41410</v>
      </c>
      <c r="F9380" s="2" t="s">
        <v>50</v>
      </c>
      <c r="G9380" s="2" t="s">
        <v>3575</v>
      </c>
      <c r="H9380" s="2" t="s">
        <v>3576</v>
      </c>
      <c r="I9380" s="2" t="s">
        <v>26</v>
      </c>
      <c r="J9380" s="2" t="s">
        <v>27</v>
      </c>
      <c r="K9380" s="2" t="s">
        <v>303</v>
      </c>
      <c r="L9380" s="2" t="s">
        <v>211</v>
      </c>
      <c r="M9380" s="1">
        <v>60610</v>
      </c>
      <c r="N9380" s="2" t="s">
        <v>105</v>
      </c>
      <c r="O9380" s="2" t="s">
        <v>10581</v>
      </c>
      <c r="P9380" s="2" t="s">
        <v>46</v>
      </c>
      <c r="Q9380" s="2" t="s">
        <v>173</v>
      </c>
      <c r="R9380" s="2" t="s">
        <v>10582</v>
      </c>
      <c r="S9380" s="1">
        <v>7.0720000000000001</v>
      </c>
      <c r="T9380" s="1">
        <v>2</v>
      </c>
      <c r="U9380" s="1">
        <v>0.2</v>
      </c>
      <c r="V9380" s="5">
        <v>2.3868</v>
      </c>
    </row>
    <row r="9381" spans="1:22" ht="15" thickBot="1" x14ac:dyDescent="0.35">
      <c r="A9381" s="4">
        <v>9380</v>
      </c>
      <c r="B9381" s="2" t="s">
        <v>10583</v>
      </c>
      <c r="C9381" s="1">
        <v>2011</v>
      </c>
      <c r="D9381" s="3">
        <v>40900</v>
      </c>
      <c r="E9381" s="3">
        <v>40904</v>
      </c>
      <c r="F9381" s="2" t="s">
        <v>23</v>
      </c>
      <c r="G9381" s="2" t="s">
        <v>965</v>
      </c>
      <c r="H9381" s="2" t="s">
        <v>966</v>
      </c>
      <c r="I9381" s="2" t="s">
        <v>26</v>
      </c>
      <c r="J9381" s="2" t="s">
        <v>27</v>
      </c>
      <c r="K9381" s="2" t="s">
        <v>900</v>
      </c>
      <c r="L9381" s="2" t="s">
        <v>54</v>
      </c>
      <c r="M9381" s="1">
        <v>33614</v>
      </c>
      <c r="N9381" s="2" t="s">
        <v>30</v>
      </c>
      <c r="O9381" s="2" t="s">
        <v>4971</v>
      </c>
      <c r="P9381" s="2" t="s">
        <v>46</v>
      </c>
      <c r="Q9381" s="2" t="s">
        <v>90</v>
      </c>
      <c r="R9381" s="2" t="s">
        <v>4972</v>
      </c>
      <c r="S9381" s="1">
        <v>45.527999999999999</v>
      </c>
      <c r="T9381" s="1">
        <v>3</v>
      </c>
      <c r="U9381" s="1">
        <v>0.2</v>
      </c>
      <c r="V9381" s="5">
        <v>15.934799999999999</v>
      </c>
    </row>
    <row r="9382" spans="1:22" ht="15" thickBot="1" x14ac:dyDescent="0.35">
      <c r="A9382" s="4">
        <v>9381</v>
      </c>
      <c r="B9382" s="2" t="s">
        <v>10583</v>
      </c>
      <c r="C9382" s="1">
        <v>2011</v>
      </c>
      <c r="D9382" s="3">
        <v>40900</v>
      </c>
      <c r="E9382" s="3">
        <v>40904</v>
      </c>
      <c r="F9382" s="2" t="s">
        <v>23</v>
      </c>
      <c r="G9382" s="2" t="s">
        <v>965</v>
      </c>
      <c r="H9382" s="2" t="s">
        <v>966</v>
      </c>
      <c r="I9382" s="2" t="s">
        <v>26</v>
      </c>
      <c r="J9382" s="2" t="s">
        <v>27</v>
      </c>
      <c r="K9382" s="2" t="s">
        <v>900</v>
      </c>
      <c r="L9382" s="2" t="s">
        <v>54</v>
      </c>
      <c r="M9382" s="1">
        <v>33614</v>
      </c>
      <c r="N9382" s="2" t="s">
        <v>30</v>
      </c>
      <c r="O9382" s="2" t="s">
        <v>716</v>
      </c>
      <c r="P9382" s="2" t="s">
        <v>32</v>
      </c>
      <c r="Q9382" s="2" t="s">
        <v>36</v>
      </c>
      <c r="R9382" s="2" t="s">
        <v>717</v>
      </c>
      <c r="S9382" s="1">
        <v>64.784000000000006</v>
      </c>
      <c r="T9382" s="1">
        <v>1</v>
      </c>
      <c r="U9382" s="1">
        <v>0.2</v>
      </c>
      <c r="V9382" s="5">
        <v>6.4783999999999997</v>
      </c>
    </row>
    <row r="9383" spans="1:22" ht="15" thickBot="1" x14ac:dyDescent="0.35">
      <c r="A9383" s="4">
        <v>9382</v>
      </c>
      <c r="B9383" s="2" t="s">
        <v>10583</v>
      </c>
      <c r="C9383" s="1">
        <v>2011</v>
      </c>
      <c r="D9383" s="3">
        <v>40900</v>
      </c>
      <c r="E9383" s="3">
        <v>40904</v>
      </c>
      <c r="F9383" s="2" t="s">
        <v>23</v>
      </c>
      <c r="G9383" s="2" t="s">
        <v>965</v>
      </c>
      <c r="H9383" s="2" t="s">
        <v>966</v>
      </c>
      <c r="I9383" s="2" t="s">
        <v>26</v>
      </c>
      <c r="J9383" s="2" t="s">
        <v>27</v>
      </c>
      <c r="K9383" s="2" t="s">
        <v>900</v>
      </c>
      <c r="L9383" s="2" t="s">
        <v>54</v>
      </c>
      <c r="M9383" s="1">
        <v>33614</v>
      </c>
      <c r="N9383" s="2" t="s">
        <v>30</v>
      </c>
      <c r="O9383" s="2" t="s">
        <v>5000</v>
      </c>
      <c r="P9383" s="2" t="s">
        <v>46</v>
      </c>
      <c r="Q9383" s="2" t="s">
        <v>59</v>
      </c>
      <c r="R9383" s="2" t="s">
        <v>5001</v>
      </c>
      <c r="S9383" s="1">
        <v>424.27199999999999</v>
      </c>
      <c r="T9383" s="1">
        <v>2</v>
      </c>
      <c r="U9383" s="1">
        <v>0.2</v>
      </c>
      <c r="V9383" s="5">
        <v>-10.6068</v>
      </c>
    </row>
    <row r="9384" spans="1:22" ht="15" thickBot="1" x14ac:dyDescent="0.35">
      <c r="A9384" s="4">
        <v>9383</v>
      </c>
      <c r="B9384" s="2" t="s">
        <v>10583</v>
      </c>
      <c r="C9384" s="1">
        <v>2011</v>
      </c>
      <c r="D9384" s="3">
        <v>40900</v>
      </c>
      <c r="E9384" s="3">
        <v>40904</v>
      </c>
      <c r="F9384" s="2" t="s">
        <v>23</v>
      </c>
      <c r="G9384" s="2" t="s">
        <v>965</v>
      </c>
      <c r="H9384" s="2" t="s">
        <v>966</v>
      </c>
      <c r="I9384" s="2" t="s">
        <v>26</v>
      </c>
      <c r="J9384" s="2" t="s">
        <v>27</v>
      </c>
      <c r="K9384" s="2" t="s">
        <v>900</v>
      </c>
      <c r="L9384" s="2" t="s">
        <v>54</v>
      </c>
      <c r="M9384" s="1">
        <v>33614</v>
      </c>
      <c r="N9384" s="2" t="s">
        <v>30</v>
      </c>
      <c r="O9384" s="2" t="s">
        <v>287</v>
      </c>
      <c r="P9384" s="2" t="s">
        <v>46</v>
      </c>
      <c r="Q9384" s="2" t="s">
        <v>68</v>
      </c>
      <c r="R9384" s="2" t="s">
        <v>288</v>
      </c>
      <c r="S9384" s="1">
        <v>1.3440000000000001</v>
      </c>
      <c r="T9384" s="1">
        <v>1</v>
      </c>
      <c r="U9384" s="1">
        <v>0.2</v>
      </c>
      <c r="V9384" s="5">
        <v>0.504</v>
      </c>
    </row>
    <row r="9385" spans="1:22" ht="15" thickBot="1" x14ac:dyDescent="0.35">
      <c r="A9385" s="4">
        <v>9384</v>
      </c>
      <c r="B9385" s="2" t="s">
        <v>10583</v>
      </c>
      <c r="C9385" s="1">
        <v>2011</v>
      </c>
      <c r="D9385" s="3">
        <v>40900</v>
      </c>
      <c r="E9385" s="3">
        <v>40904</v>
      </c>
      <c r="F9385" s="2" t="s">
        <v>23</v>
      </c>
      <c r="G9385" s="2" t="s">
        <v>965</v>
      </c>
      <c r="H9385" s="2" t="s">
        <v>966</v>
      </c>
      <c r="I9385" s="2" t="s">
        <v>26</v>
      </c>
      <c r="J9385" s="2" t="s">
        <v>27</v>
      </c>
      <c r="K9385" s="2" t="s">
        <v>900</v>
      </c>
      <c r="L9385" s="2" t="s">
        <v>54</v>
      </c>
      <c r="M9385" s="1">
        <v>33614</v>
      </c>
      <c r="N9385" s="2" t="s">
        <v>30</v>
      </c>
      <c r="O9385" s="2" t="s">
        <v>4014</v>
      </c>
      <c r="P9385" s="2" t="s">
        <v>46</v>
      </c>
      <c r="Q9385" s="2" t="s">
        <v>59</v>
      </c>
      <c r="R9385" s="2" t="s">
        <v>4015</v>
      </c>
      <c r="S9385" s="1">
        <v>83.92</v>
      </c>
      <c r="T9385" s="1">
        <v>5</v>
      </c>
      <c r="U9385" s="1">
        <v>0.2</v>
      </c>
      <c r="V9385" s="5">
        <v>-1.0489999999999999</v>
      </c>
    </row>
    <row r="9386" spans="1:22" ht="15" thickBot="1" x14ac:dyDescent="0.35">
      <c r="A9386" s="4">
        <v>9385</v>
      </c>
      <c r="B9386" s="2" t="s">
        <v>10584</v>
      </c>
      <c r="C9386" s="1">
        <v>2014</v>
      </c>
      <c r="D9386" s="3">
        <v>41863</v>
      </c>
      <c r="E9386" s="3">
        <v>41868</v>
      </c>
      <c r="F9386" s="2" t="s">
        <v>50</v>
      </c>
      <c r="G9386" s="2" t="s">
        <v>2656</v>
      </c>
      <c r="H9386" s="2" t="s">
        <v>2657</v>
      </c>
      <c r="I9386" s="2" t="s">
        <v>102</v>
      </c>
      <c r="J9386" s="2" t="s">
        <v>27</v>
      </c>
      <c r="K9386" s="2" t="s">
        <v>266</v>
      </c>
      <c r="L9386" s="2" t="s">
        <v>267</v>
      </c>
      <c r="M9386" s="1">
        <v>10009</v>
      </c>
      <c r="N9386" s="2" t="s">
        <v>148</v>
      </c>
      <c r="O9386" s="2" t="s">
        <v>1898</v>
      </c>
      <c r="P9386" s="2" t="s">
        <v>46</v>
      </c>
      <c r="Q9386" s="2" t="s">
        <v>90</v>
      </c>
      <c r="R9386" s="2" t="s">
        <v>1899</v>
      </c>
      <c r="S9386" s="1">
        <v>25.92</v>
      </c>
      <c r="T9386" s="1">
        <v>4</v>
      </c>
      <c r="U9386" s="1">
        <v>0</v>
      </c>
      <c r="V9386" s="5">
        <v>12.441599999999999</v>
      </c>
    </row>
    <row r="9387" spans="1:22" ht="15" thickBot="1" x14ac:dyDescent="0.35">
      <c r="A9387" s="4">
        <v>9386</v>
      </c>
      <c r="B9387" s="2" t="s">
        <v>10585</v>
      </c>
      <c r="C9387" s="1">
        <v>2014</v>
      </c>
      <c r="D9387" s="3">
        <v>41879</v>
      </c>
      <c r="E9387" s="3">
        <v>41883</v>
      </c>
      <c r="F9387" s="2" t="s">
        <v>50</v>
      </c>
      <c r="G9387" s="2" t="s">
        <v>1939</v>
      </c>
      <c r="H9387" s="2" t="s">
        <v>1940</v>
      </c>
      <c r="I9387" s="2" t="s">
        <v>26</v>
      </c>
      <c r="J9387" s="2" t="s">
        <v>27</v>
      </c>
      <c r="K9387" s="2" t="s">
        <v>1823</v>
      </c>
      <c r="L9387" s="2" t="s">
        <v>310</v>
      </c>
      <c r="M9387" s="1">
        <v>85204</v>
      </c>
      <c r="N9387" s="2" t="s">
        <v>44</v>
      </c>
      <c r="O9387" s="2" t="s">
        <v>4628</v>
      </c>
      <c r="P9387" s="2" t="s">
        <v>32</v>
      </c>
      <c r="Q9387" s="2" t="s">
        <v>65</v>
      </c>
      <c r="R9387" s="2" t="s">
        <v>4629</v>
      </c>
      <c r="S9387" s="1">
        <v>120.57599999999999</v>
      </c>
      <c r="T9387" s="1">
        <v>8</v>
      </c>
      <c r="U9387" s="1">
        <v>0.2</v>
      </c>
      <c r="V9387" s="5">
        <v>33.1584</v>
      </c>
    </row>
    <row r="9388" spans="1:22" ht="15" thickBot="1" x14ac:dyDescent="0.35">
      <c r="A9388" s="4">
        <v>9387</v>
      </c>
      <c r="B9388" s="2" t="s">
        <v>10586</v>
      </c>
      <c r="C9388" s="1">
        <v>2014</v>
      </c>
      <c r="D9388" s="3">
        <v>41659</v>
      </c>
      <c r="E9388" s="3">
        <v>41663</v>
      </c>
      <c r="F9388" s="2" t="s">
        <v>50</v>
      </c>
      <c r="G9388" s="2" t="s">
        <v>4468</v>
      </c>
      <c r="H9388" s="2" t="s">
        <v>4469</v>
      </c>
      <c r="I9388" s="2" t="s">
        <v>26</v>
      </c>
      <c r="J9388" s="2" t="s">
        <v>27</v>
      </c>
      <c r="K9388" s="2" t="s">
        <v>2221</v>
      </c>
      <c r="L9388" s="2" t="s">
        <v>5203</v>
      </c>
      <c r="M9388" s="2">
        <v>5408</v>
      </c>
      <c r="N9388" s="2" t="s">
        <v>148</v>
      </c>
      <c r="O9388" s="2" t="s">
        <v>1450</v>
      </c>
      <c r="P9388" s="2" t="s">
        <v>46</v>
      </c>
      <c r="Q9388" s="2" t="s">
        <v>90</v>
      </c>
      <c r="R9388" s="2" t="s">
        <v>1451</v>
      </c>
      <c r="S9388" s="1">
        <v>79.92</v>
      </c>
      <c r="T9388" s="1">
        <v>4</v>
      </c>
      <c r="U9388" s="1">
        <v>0</v>
      </c>
      <c r="V9388" s="5">
        <v>37.562399999999997</v>
      </c>
    </row>
    <row r="9389" spans="1:22" ht="15" thickBot="1" x14ac:dyDescent="0.35">
      <c r="A9389" s="4">
        <v>9388</v>
      </c>
      <c r="B9389" s="2" t="s">
        <v>10586</v>
      </c>
      <c r="C9389" s="1">
        <v>2014</v>
      </c>
      <c r="D9389" s="3">
        <v>41659</v>
      </c>
      <c r="E9389" s="3">
        <v>41663</v>
      </c>
      <c r="F9389" s="2" t="s">
        <v>50</v>
      </c>
      <c r="G9389" s="2" t="s">
        <v>4468</v>
      </c>
      <c r="H9389" s="2" t="s">
        <v>4469</v>
      </c>
      <c r="I9389" s="2" t="s">
        <v>26</v>
      </c>
      <c r="J9389" s="2" t="s">
        <v>27</v>
      </c>
      <c r="K9389" s="2" t="s">
        <v>2221</v>
      </c>
      <c r="L9389" s="2" t="s">
        <v>5203</v>
      </c>
      <c r="M9389" s="2">
        <v>5408</v>
      </c>
      <c r="N9389" s="2" t="s">
        <v>148</v>
      </c>
      <c r="O9389" s="2" t="s">
        <v>1251</v>
      </c>
      <c r="P9389" s="2" t="s">
        <v>46</v>
      </c>
      <c r="Q9389" s="2" t="s">
        <v>90</v>
      </c>
      <c r="R9389" s="2" t="s">
        <v>1252</v>
      </c>
      <c r="S9389" s="1">
        <v>12.28</v>
      </c>
      <c r="T9389" s="1">
        <v>1</v>
      </c>
      <c r="U9389" s="1">
        <v>0</v>
      </c>
      <c r="V9389" s="5">
        <v>5.7716000000000003</v>
      </c>
    </row>
    <row r="9390" spans="1:22" ht="15" thickBot="1" x14ac:dyDescent="0.35">
      <c r="A9390" s="4">
        <v>9389</v>
      </c>
      <c r="B9390" s="2" t="s">
        <v>10586</v>
      </c>
      <c r="C9390" s="1">
        <v>2014</v>
      </c>
      <c r="D9390" s="3">
        <v>41659</v>
      </c>
      <c r="E9390" s="3">
        <v>41663</v>
      </c>
      <c r="F9390" s="2" t="s">
        <v>50</v>
      </c>
      <c r="G9390" s="2" t="s">
        <v>4468</v>
      </c>
      <c r="H9390" s="2" t="s">
        <v>4469</v>
      </c>
      <c r="I9390" s="2" t="s">
        <v>26</v>
      </c>
      <c r="J9390" s="2" t="s">
        <v>27</v>
      </c>
      <c r="K9390" s="2" t="s">
        <v>2221</v>
      </c>
      <c r="L9390" s="2" t="s">
        <v>5203</v>
      </c>
      <c r="M9390" s="2">
        <v>5408</v>
      </c>
      <c r="N9390" s="2" t="s">
        <v>148</v>
      </c>
      <c r="O9390" s="2" t="s">
        <v>4420</v>
      </c>
      <c r="P9390" s="2" t="s">
        <v>46</v>
      </c>
      <c r="Q9390" s="2" t="s">
        <v>78</v>
      </c>
      <c r="R9390" s="2" t="s">
        <v>4421</v>
      </c>
      <c r="S9390" s="1">
        <v>542.94000000000005</v>
      </c>
      <c r="T9390" s="1">
        <v>3</v>
      </c>
      <c r="U9390" s="1">
        <v>0</v>
      </c>
      <c r="V9390" s="5">
        <v>152.0232</v>
      </c>
    </row>
    <row r="9391" spans="1:22" ht="15" thickBot="1" x14ac:dyDescent="0.35">
      <c r="A9391" s="4">
        <v>9390</v>
      </c>
      <c r="B9391" s="2" t="s">
        <v>10586</v>
      </c>
      <c r="C9391" s="1">
        <v>2014</v>
      </c>
      <c r="D9391" s="3">
        <v>41659</v>
      </c>
      <c r="E9391" s="3">
        <v>41663</v>
      </c>
      <c r="F9391" s="2" t="s">
        <v>50</v>
      </c>
      <c r="G9391" s="2" t="s">
        <v>4468</v>
      </c>
      <c r="H9391" s="2" t="s">
        <v>4469</v>
      </c>
      <c r="I9391" s="2" t="s">
        <v>26</v>
      </c>
      <c r="J9391" s="2" t="s">
        <v>27</v>
      </c>
      <c r="K9391" s="2" t="s">
        <v>2221</v>
      </c>
      <c r="L9391" s="2" t="s">
        <v>5203</v>
      </c>
      <c r="M9391" s="2">
        <v>5408</v>
      </c>
      <c r="N9391" s="2" t="s">
        <v>148</v>
      </c>
      <c r="O9391" s="2" t="s">
        <v>172</v>
      </c>
      <c r="P9391" s="2" t="s">
        <v>46</v>
      </c>
      <c r="Q9391" s="2" t="s">
        <v>173</v>
      </c>
      <c r="R9391" s="2" t="s">
        <v>174</v>
      </c>
      <c r="S9391" s="1">
        <v>2.04</v>
      </c>
      <c r="T9391" s="1">
        <v>1</v>
      </c>
      <c r="U9391" s="1">
        <v>0</v>
      </c>
      <c r="V9391" s="5">
        <v>0.95879999999999999</v>
      </c>
    </row>
    <row r="9392" spans="1:22" ht="15" thickBot="1" x14ac:dyDescent="0.35">
      <c r="A9392" s="4">
        <v>9391</v>
      </c>
      <c r="B9392" s="2" t="s">
        <v>10587</v>
      </c>
      <c r="C9392" s="1">
        <v>2012</v>
      </c>
      <c r="D9392" s="3">
        <v>41079</v>
      </c>
      <c r="E9392" s="3">
        <v>41084</v>
      </c>
      <c r="F9392" s="2" t="s">
        <v>50</v>
      </c>
      <c r="G9392" s="2" t="s">
        <v>3814</v>
      </c>
      <c r="H9392" s="2" t="s">
        <v>3815</v>
      </c>
      <c r="I9392" s="2" t="s">
        <v>102</v>
      </c>
      <c r="J9392" s="2" t="s">
        <v>27</v>
      </c>
      <c r="K9392" s="2" t="s">
        <v>184</v>
      </c>
      <c r="L9392" s="2" t="s">
        <v>104</v>
      </c>
      <c r="M9392" s="1">
        <v>77070</v>
      </c>
      <c r="N9392" s="2" t="s">
        <v>105</v>
      </c>
      <c r="O9392" s="2" t="s">
        <v>5197</v>
      </c>
      <c r="P9392" s="2" t="s">
        <v>46</v>
      </c>
      <c r="Q9392" s="2" t="s">
        <v>59</v>
      </c>
      <c r="R9392" s="2" t="s">
        <v>5198</v>
      </c>
      <c r="S9392" s="1">
        <v>228.92</v>
      </c>
      <c r="T9392" s="1">
        <v>5</v>
      </c>
      <c r="U9392" s="1">
        <v>0.2</v>
      </c>
      <c r="V9392" s="5">
        <v>14.307499999999999</v>
      </c>
    </row>
    <row r="9393" spans="1:22" ht="15" thickBot="1" x14ac:dyDescent="0.35">
      <c r="A9393" s="4">
        <v>9392</v>
      </c>
      <c r="B9393" s="2" t="s">
        <v>10588</v>
      </c>
      <c r="C9393" s="1">
        <v>2014</v>
      </c>
      <c r="D9393" s="3">
        <v>41712</v>
      </c>
      <c r="E9393" s="3">
        <v>41715</v>
      </c>
      <c r="F9393" s="2" t="s">
        <v>188</v>
      </c>
      <c r="G9393" s="2" t="s">
        <v>3287</v>
      </c>
      <c r="H9393" s="2" t="s">
        <v>3288</v>
      </c>
      <c r="I9393" s="2" t="s">
        <v>41</v>
      </c>
      <c r="J9393" s="2" t="s">
        <v>27</v>
      </c>
      <c r="K9393" s="2" t="s">
        <v>456</v>
      </c>
      <c r="L9393" s="2" t="s">
        <v>211</v>
      </c>
      <c r="M9393" s="1">
        <v>60505</v>
      </c>
      <c r="N9393" s="2" t="s">
        <v>105</v>
      </c>
      <c r="O9393" s="2" t="s">
        <v>3342</v>
      </c>
      <c r="P9393" s="2" t="s">
        <v>71</v>
      </c>
      <c r="Q9393" s="2" t="s">
        <v>72</v>
      </c>
      <c r="R9393" s="2" t="s">
        <v>3343</v>
      </c>
      <c r="S9393" s="1">
        <v>7.992</v>
      </c>
      <c r="T9393" s="1">
        <v>1</v>
      </c>
      <c r="U9393" s="1">
        <v>0.2</v>
      </c>
      <c r="V9393" s="5">
        <v>2.5973999999999999</v>
      </c>
    </row>
    <row r="9394" spans="1:22" ht="15" thickBot="1" x14ac:dyDescent="0.35">
      <c r="A9394" s="4">
        <v>9393</v>
      </c>
      <c r="B9394" s="2" t="s">
        <v>10589</v>
      </c>
      <c r="C9394" s="1">
        <v>2012</v>
      </c>
      <c r="D9394" s="3">
        <v>41207</v>
      </c>
      <c r="E9394" s="3">
        <v>41207</v>
      </c>
      <c r="F9394" s="2" t="s">
        <v>1290</v>
      </c>
      <c r="G9394" s="2" t="s">
        <v>3107</v>
      </c>
      <c r="H9394" s="2" t="s">
        <v>3108</v>
      </c>
      <c r="I9394" s="2" t="s">
        <v>41</v>
      </c>
      <c r="J9394" s="2" t="s">
        <v>27</v>
      </c>
      <c r="K9394" s="2" t="s">
        <v>807</v>
      </c>
      <c r="L9394" s="2" t="s">
        <v>457</v>
      </c>
      <c r="M9394" s="1">
        <v>80219</v>
      </c>
      <c r="N9394" s="2" t="s">
        <v>44</v>
      </c>
      <c r="O9394" s="2" t="s">
        <v>6127</v>
      </c>
      <c r="P9394" s="2" t="s">
        <v>32</v>
      </c>
      <c r="Q9394" s="2" t="s">
        <v>36</v>
      </c>
      <c r="R9394" s="2" t="s">
        <v>6128</v>
      </c>
      <c r="S9394" s="1">
        <v>582.33600000000001</v>
      </c>
      <c r="T9394" s="1">
        <v>8</v>
      </c>
      <c r="U9394" s="1">
        <v>0.2</v>
      </c>
      <c r="V9394" s="5">
        <v>-29.116800000000001</v>
      </c>
    </row>
    <row r="9395" spans="1:22" ht="15" thickBot="1" x14ac:dyDescent="0.35">
      <c r="A9395" s="4">
        <v>9394</v>
      </c>
      <c r="B9395" s="2" t="s">
        <v>10590</v>
      </c>
      <c r="C9395" s="1">
        <v>2011</v>
      </c>
      <c r="D9395" s="3">
        <v>40806</v>
      </c>
      <c r="E9395" s="3">
        <v>40809</v>
      </c>
      <c r="F9395" s="2" t="s">
        <v>188</v>
      </c>
      <c r="G9395" s="2" t="s">
        <v>5244</v>
      </c>
      <c r="H9395" s="2" t="s">
        <v>5245</v>
      </c>
      <c r="I9395" s="2" t="s">
        <v>26</v>
      </c>
      <c r="J9395" s="2" t="s">
        <v>27</v>
      </c>
      <c r="K9395" s="2" t="s">
        <v>266</v>
      </c>
      <c r="L9395" s="2" t="s">
        <v>267</v>
      </c>
      <c r="M9395" s="1">
        <v>10011</v>
      </c>
      <c r="N9395" s="2" t="s">
        <v>148</v>
      </c>
      <c r="O9395" s="2" t="s">
        <v>6735</v>
      </c>
      <c r="P9395" s="2" t="s">
        <v>71</v>
      </c>
      <c r="Q9395" s="2" t="s">
        <v>72</v>
      </c>
      <c r="R9395" s="2" t="s">
        <v>6736</v>
      </c>
      <c r="S9395" s="1">
        <v>629.95000000000005</v>
      </c>
      <c r="T9395" s="1">
        <v>5</v>
      </c>
      <c r="U9395" s="1">
        <v>0</v>
      </c>
      <c r="V9395" s="5">
        <v>157.48750000000001</v>
      </c>
    </row>
    <row r="9396" spans="1:22" ht="15" thickBot="1" x14ac:dyDescent="0.35">
      <c r="A9396" s="4">
        <v>9395</v>
      </c>
      <c r="B9396" s="2" t="s">
        <v>10590</v>
      </c>
      <c r="C9396" s="1">
        <v>2011</v>
      </c>
      <c r="D9396" s="3">
        <v>40806</v>
      </c>
      <c r="E9396" s="3">
        <v>40809</v>
      </c>
      <c r="F9396" s="2" t="s">
        <v>188</v>
      </c>
      <c r="G9396" s="2" t="s">
        <v>5244</v>
      </c>
      <c r="H9396" s="2" t="s">
        <v>5245</v>
      </c>
      <c r="I9396" s="2" t="s">
        <v>26</v>
      </c>
      <c r="J9396" s="2" t="s">
        <v>27</v>
      </c>
      <c r="K9396" s="2" t="s">
        <v>266</v>
      </c>
      <c r="L9396" s="2" t="s">
        <v>267</v>
      </c>
      <c r="M9396" s="1">
        <v>10011</v>
      </c>
      <c r="N9396" s="2" t="s">
        <v>148</v>
      </c>
      <c r="O9396" s="2" t="s">
        <v>2555</v>
      </c>
      <c r="P9396" s="2" t="s">
        <v>32</v>
      </c>
      <c r="Q9396" s="2" t="s">
        <v>36</v>
      </c>
      <c r="R9396" s="2" t="s">
        <v>2556</v>
      </c>
      <c r="S9396" s="1">
        <v>631.78200000000004</v>
      </c>
      <c r="T9396" s="1">
        <v>2</v>
      </c>
      <c r="U9396" s="1">
        <v>0.1</v>
      </c>
      <c r="V9396" s="5">
        <v>140.39599999999999</v>
      </c>
    </row>
    <row r="9397" spans="1:22" ht="15" thickBot="1" x14ac:dyDescent="0.35">
      <c r="A9397" s="4">
        <v>9396</v>
      </c>
      <c r="B9397" s="2" t="s">
        <v>10590</v>
      </c>
      <c r="C9397" s="1">
        <v>2011</v>
      </c>
      <c r="D9397" s="3">
        <v>40806</v>
      </c>
      <c r="E9397" s="3">
        <v>40809</v>
      </c>
      <c r="F9397" s="2" t="s">
        <v>188</v>
      </c>
      <c r="G9397" s="2" t="s">
        <v>5244</v>
      </c>
      <c r="H9397" s="2" t="s">
        <v>5245</v>
      </c>
      <c r="I9397" s="2" t="s">
        <v>26</v>
      </c>
      <c r="J9397" s="2" t="s">
        <v>27</v>
      </c>
      <c r="K9397" s="2" t="s">
        <v>266</v>
      </c>
      <c r="L9397" s="2" t="s">
        <v>267</v>
      </c>
      <c r="M9397" s="1">
        <v>10011</v>
      </c>
      <c r="N9397" s="2" t="s">
        <v>148</v>
      </c>
      <c r="O9397" s="2" t="s">
        <v>5019</v>
      </c>
      <c r="P9397" s="2" t="s">
        <v>32</v>
      </c>
      <c r="Q9397" s="2" t="s">
        <v>33</v>
      </c>
      <c r="R9397" s="2" t="s">
        <v>5020</v>
      </c>
      <c r="S9397" s="1">
        <v>801.56799999999998</v>
      </c>
      <c r="T9397" s="1">
        <v>2</v>
      </c>
      <c r="U9397" s="1">
        <v>0.2</v>
      </c>
      <c r="V9397" s="5">
        <v>-10.019600000000001</v>
      </c>
    </row>
    <row r="9398" spans="1:22" ht="15" thickBot="1" x14ac:dyDescent="0.35">
      <c r="A9398" s="4">
        <v>9397</v>
      </c>
      <c r="B9398" s="2" t="s">
        <v>10590</v>
      </c>
      <c r="C9398" s="1">
        <v>2011</v>
      </c>
      <c r="D9398" s="3">
        <v>40806</v>
      </c>
      <c r="E9398" s="3">
        <v>40809</v>
      </c>
      <c r="F9398" s="2" t="s">
        <v>188</v>
      </c>
      <c r="G9398" s="2" t="s">
        <v>5244</v>
      </c>
      <c r="H9398" s="2" t="s">
        <v>5245</v>
      </c>
      <c r="I9398" s="2" t="s">
        <v>26</v>
      </c>
      <c r="J9398" s="2" t="s">
        <v>27</v>
      </c>
      <c r="K9398" s="2" t="s">
        <v>266</v>
      </c>
      <c r="L9398" s="2" t="s">
        <v>267</v>
      </c>
      <c r="M9398" s="1">
        <v>10011</v>
      </c>
      <c r="N9398" s="2" t="s">
        <v>148</v>
      </c>
      <c r="O9398" s="2" t="s">
        <v>257</v>
      </c>
      <c r="P9398" s="2" t="s">
        <v>46</v>
      </c>
      <c r="Q9398" s="2" t="s">
        <v>47</v>
      </c>
      <c r="R9398" s="2" t="s">
        <v>258</v>
      </c>
      <c r="S9398" s="1">
        <v>75.180000000000007</v>
      </c>
      <c r="T9398" s="1">
        <v>6</v>
      </c>
      <c r="U9398" s="1">
        <v>0</v>
      </c>
      <c r="V9398" s="5">
        <v>35.334600000000002</v>
      </c>
    </row>
    <row r="9399" spans="1:22" ht="15" thickBot="1" x14ac:dyDescent="0.35">
      <c r="A9399" s="4">
        <v>9398</v>
      </c>
      <c r="B9399" s="2" t="s">
        <v>10590</v>
      </c>
      <c r="C9399" s="1">
        <v>2011</v>
      </c>
      <c r="D9399" s="3">
        <v>40806</v>
      </c>
      <c r="E9399" s="3">
        <v>40809</v>
      </c>
      <c r="F9399" s="2" t="s">
        <v>188</v>
      </c>
      <c r="G9399" s="2" t="s">
        <v>5244</v>
      </c>
      <c r="H9399" s="2" t="s">
        <v>5245</v>
      </c>
      <c r="I9399" s="2" t="s">
        <v>26</v>
      </c>
      <c r="J9399" s="2" t="s">
        <v>27</v>
      </c>
      <c r="K9399" s="2" t="s">
        <v>266</v>
      </c>
      <c r="L9399" s="2" t="s">
        <v>267</v>
      </c>
      <c r="M9399" s="1">
        <v>10011</v>
      </c>
      <c r="N9399" s="2" t="s">
        <v>148</v>
      </c>
      <c r="O9399" s="2" t="s">
        <v>5161</v>
      </c>
      <c r="P9399" s="2" t="s">
        <v>46</v>
      </c>
      <c r="Q9399" s="2" t="s">
        <v>78</v>
      </c>
      <c r="R9399" s="2" t="s">
        <v>5162</v>
      </c>
      <c r="S9399" s="1">
        <v>30.98</v>
      </c>
      <c r="T9399" s="1">
        <v>1</v>
      </c>
      <c r="U9399" s="1">
        <v>0</v>
      </c>
      <c r="V9399" s="5">
        <v>8.0548000000000002</v>
      </c>
    </row>
    <row r="9400" spans="1:22" ht="15" thickBot="1" x14ac:dyDescent="0.35">
      <c r="A9400" s="4">
        <v>9399</v>
      </c>
      <c r="B9400" s="2" t="s">
        <v>10590</v>
      </c>
      <c r="C9400" s="1">
        <v>2011</v>
      </c>
      <c r="D9400" s="3">
        <v>40806</v>
      </c>
      <c r="E9400" s="3">
        <v>40809</v>
      </c>
      <c r="F9400" s="2" t="s">
        <v>188</v>
      </c>
      <c r="G9400" s="2" t="s">
        <v>5244</v>
      </c>
      <c r="H9400" s="2" t="s">
        <v>5245</v>
      </c>
      <c r="I9400" s="2" t="s">
        <v>26</v>
      </c>
      <c r="J9400" s="2" t="s">
        <v>27</v>
      </c>
      <c r="K9400" s="2" t="s">
        <v>266</v>
      </c>
      <c r="L9400" s="2" t="s">
        <v>267</v>
      </c>
      <c r="M9400" s="1">
        <v>10011</v>
      </c>
      <c r="N9400" s="2" t="s">
        <v>148</v>
      </c>
      <c r="O9400" s="2" t="s">
        <v>5453</v>
      </c>
      <c r="P9400" s="2" t="s">
        <v>71</v>
      </c>
      <c r="Q9400" s="2" t="s">
        <v>72</v>
      </c>
      <c r="R9400" s="2" t="s">
        <v>5454</v>
      </c>
      <c r="S9400" s="1">
        <v>1349.91</v>
      </c>
      <c r="T9400" s="1">
        <v>9</v>
      </c>
      <c r="U9400" s="1">
        <v>0</v>
      </c>
      <c r="V9400" s="5">
        <v>661.45590000000004</v>
      </c>
    </row>
    <row r="9401" spans="1:22" ht="15" thickBot="1" x14ac:dyDescent="0.35">
      <c r="A9401" s="4">
        <v>9400</v>
      </c>
      <c r="B9401" s="2" t="s">
        <v>10591</v>
      </c>
      <c r="C9401" s="1">
        <v>2013</v>
      </c>
      <c r="D9401" s="3">
        <v>41590</v>
      </c>
      <c r="E9401" s="3">
        <v>41594</v>
      </c>
      <c r="F9401" s="2" t="s">
        <v>50</v>
      </c>
      <c r="G9401" s="2" t="s">
        <v>10592</v>
      </c>
      <c r="H9401" s="2" t="s">
        <v>10593</v>
      </c>
      <c r="I9401" s="2" t="s">
        <v>26</v>
      </c>
      <c r="J9401" s="2" t="s">
        <v>27</v>
      </c>
      <c r="K9401" s="2" t="s">
        <v>10594</v>
      </c>
      <c r="L9401" s="2" t="s">
        <v>211</v>
      </c>
      <c r="M9401" s="1">
        <v>60004</v>
      </c>
      <c r="N9401" s="2" t="s">
        <v>105</v>
      </c>
      <c r="O9401" s="2" t="s">
        <v>1942</v>
      </c>
      <c r="P9401" s="2" t="s">
        <v>46</v>
      </c>
      <c r="Q9401" s="2" t="s">
        <v>68</v>
      </c>
      <c r="R9401" s="2" t="s">
        <v>1943</v>
      </c>
      <c r="S9401" s="1">
        <v>14.112</v>
      </c>
      <c r="T9401" s="1">
        <v>6</v>
      </c>
      <c r="U9401" s="1">
        <v>0.2</v>
      </c>
      <c r="V9401" s="5">
        <v>1.2347999999999999</v>
      </c>
    </row>
    <row r="9402" spans="1:22" ht="15" thickBot="1" x14ac:dyDescent="0.35">
      <c r="A9402" s="4">
        <v>9401</v>
      </c>
      <c r="B9402" s="2" t="s">
        <v>10595</v>
      </c>
      <c r="C9402" s="1">
        <v>2012</v>
      </c>
      <c r="D9402" s="3">
        <v>41168</v>
      </c>
      <c r="E9402" s="3">
        <v>41173</v>
      </c>
      <c r="F9402" s="2" t="s">
        <v>50</v>
      </c>
      <c r="G9402" s="2" t="s">
        <v>1842</v>
      </c>
      <c r="H9402" s="2" t="s">
        <v>1843</v>
      </c>
      <c r="I9402" s="2" t="s">
        <v>26</v>
      </c>
      <c r="J9402" s="2" t="s">
        <v>27</v>
      </c>
      <c r="K9402" s="2" t="s">
        <v>5526</v>
      </c>
      <c r="L9402" s="2" t="s">
        <v>319</v>
      </c>
      <c r="M9402" s="1">
        <v>23602</v>
      </c>
      <c r="N9402" s="2" t="s">
        <v>30</v>
      </c>
      <c r="O9402" s="2" t="s">
        <v>3270</v>
      </c>
      <c r="P9402" s="2" t="s">
        <v>46</v>
      </c>
      <c r="Q9402" s="2" t="s">
        <v>173</v>
      </c>
      <c r="R9402" s="2" t="s">
        <v>186</v>
      </c>
      <c r="S9402" s="1">
        <v>31.12</v>
      </c>
      <c r="T9402" s="1">
        <v>4</v>
      </c>
      <c r="U9402" s="1">
        <v>0</v>
      </c>
      <c r="V9402" s="5">
        <v>14.6264</v>
      </c>
    </row>
    <row r="9403" spans="1:22" ht="15" thickBot="1" x14ac:dyDescent="0.35">
      <c r="A9403" s="4">
        <v>9402</v>
      </c>
      <c r="B9403" s="2" t="s">
        <v>10596</v>
      </c>
      <c r="C9403" s="1">
        <v>2011</v>
      </c>
      <c r="D9403" s="3">
        <v>40718</v>
      </c>
      <c r="E9403" s="3">
        <v>40722</v>
      </c>
      <c r="F9403" s="2" t="s">
        <v>50</v>
      </c>
      <c r="G9403" s="2" t="s">
        <v>1901</v>
      </c>
      <c r="H9403" s="2" t="s">
        <v>1902</v>
      </c>
      <c r="I9403" s="2" t="s">
        <v>26</v>
      </c>
      <c r="J9403" s="2" t="s">
        <v>27</v>
      </c>
      <c r="K9403" s="2" t="s">
        <v>1310</v>
      </c>
      <c r="L9403" s="2" t="s">
        <v>310</v>
      </c>
      <c r="M9403" s="1">
        <v>85705</v>
      </c>
      <c r="N9403" s="2" t="s">
        <v>44</v>
      </c>
      <c r="O9403" s="2" t="s">
        <v>6825</v>
      </c>
      <c r="P9403" s="2" t="s">
        <v>32</v>
      </c>
      <c r="Q9403" s="2" t="s">
        <v>65</v>
      </c>
      <c r="R9403" s="2" t="s">
        <v>6826</v>
      </c>
      <c r="S9403" s="1">
        <v>4.2720000000000002</v>
      </c>
      <c r="T9403" s="1">
        <v>2</v>
      </c>
      <c r="U9403" s="1">
        <v>0.2</v>
      </c>
      <c r="V9403" s="5">
        <v>0.96120000000000005</v>
      </c>
    </row>
    <row r="9404" spans="1:22" ht="15" thickBot="1" x14ac:dyDescent="0.35">
      <c r="A9404" s="4">
        <v>9403</v>
      </c>
      <c r="B9404" s="2" t="s">
        <v>10597</v>
      </c>
      <c r="C9404" s="1">
        <v>2013</v>
      </c>
      <c r="D9404" s="3">
        <v>41499</v>
      </c>
      <c r="E9404" s="3">
        <v>41504</v>
      </c>
      <c r="F9404" s="2" t="s">
        <v>23</v>
      </c>
      <c r="G9404" s="2" t="s">
        <v>3486</v>
      </c>
      <c r="H9404" s="2" t="s">
        <v>3487</v>
      </c>
      <c r="I9404" s="2" t="s">
        <v>26</v>
      </c>
      <c r="J9404" s="2" t="s">
        <v>27</v>
      </c>
      <c r="K9404" s="2" t="s">
        <v>266</v>
      </c>
      <c r="L9404" s="2" t="s">
        <v>267</v>
      </c>
      <c r="M9404" s="1">
        <v>10024</v>
      </c>
      <c r="N9404" s="2" t="s">
        <v>148</v>
      </c>
      <c r="O9404" s="2" t="s">
        <v>2400</v>
      </c>
      <c r="P9404" s="2" t="s">
        <v>32</v>
      </c>
      <c r="Q9404" s="2" t="s">
        <v>56</v>
      </c>
      <c r="R9404" s="2" t="s">
        <v>2401</v>
      </c>
      <c r="S9404" s="1">
        <v>209.148</v>
      </c>
      <c r="T9404" s="1">
        <v>2</v>
      </c>
      <c r="U9404" s="1">
        <v>0.4</v>
      </c>
      <c r="V9404" s="5">
        <v>-66.230199999999996</v>
      </c>
    </row>
    <row r="9405" spans="1:22" ht="15" thickBot="1" x14ac:dyDescent="0.35">
      <c r="A9405" s="4">
        <v>9404</v>
      </c>
      <c r="B9405" s="2" t="s">
        <v>10597</v>
      </c>
      <c r="C9405" s="1">
        <v>2013</v>
      </c>
      <c r="D9405" s="3">
        <v>41499</v>
      </c>
      <c r="E9405" s="3">
        <v>41504</v>
      </c>
      <c r="F9405" s="2" t="s">
        <v>23</v>
      </c>
      <c r="G9405" s="2" t="s">
        <v>3486</v>
      </c>
      <c r="H9405" s="2" t="s">
        <v>3487</v>
      </c>
      <c r="I9405" s="2" t="s">
        <v>26</v>
      </c>
      <c r="J9405" s="2" t="s">
        <v>27</v>
      </c>
      <c r="K9405" s="2" t="s">
        <v>266</v>
      </c>
      <c r="L9405" s="2" t="s">
        <v>267</v>
      </c>
      <c r="M9405" s="1">
        <v>10024</v>
      </c>
      <c r="N9405" s="2" t="s">
        <v>148</v>
      </c>
      <c r="O9405" s="2" t="s">
        <v>5000</v>
      </c>
      <c r="P9405" s="2" t="s">
        <v>46</v>
      </c>
      <c r="Q9405" s="2" t="s">
        <v>59</v>
      </c>
      <c r="R9405" s="2" t="s">
        <v>5001</v>
      </c>
      <c r="S9405" s="1">
        <v>1591.02</v>
      </c>
      <c r="T9405" s="1">
        <v>6</v>
      </c>
      <c r="U9405" s="1">
        <v>0</v>
      </c>
      <c r="V9405" s="5">
        <v>286.3836</v>
      </c>
    </row>
    <row r="9406" spans="1:22" ht="15" thickBot="1" x14ac:dyDescent="0.35">
      <c r="A9406" s="4">
        <v>9405</v>
      </c>
      <c r="B9406" s="2" t="s">
        <v>10598</v>
      </c>
      <c r="C9406" s="1">
        <v>2014</v>
      </c>
      <c r="D9406" s="3">
        <v>41743</v>
      </c>
      <c r="E9406" s="3">
        <v>41747</v>
      </c>
      <c r="F9406" s="2" t="s">
        <v>50</v>
      </c>
      <c r="G9406" s="2" t="s">
        <v>2638</v>
      </c>
      <c r="H9406" s="2" t="s">
        <v>2639</v>
      </c>
      <c r="I9406" s="2" t="s">
        <v>41</v>
      </c>
      <c r="J9406" s="2" t="s">
        <v>27</v>
      </c>
      <c r="K9406" s="2" t="s">
        <v>146</v>
      </c>
      <c r="L9406" s="2" t="s">
        <v>147</v>
      </c>
      <c r="M9406" s="1">
        <v>19134</v>
      </c>
      <c r="N9406" s="2" t="s">
        <v>148</v>
      </c>
      <c r="O9406" s="2" t="s">
        <v>4978</v>
      </c>
      <c r="P9406" s="2" t="s">
        <v>46</v>
      </c>
      <c r="Q9406" s="2" t="s">
        <v>269</v>
      </c>
      <c r="R9406" s="2" t="s">
        <v>4979</v>
      </c>
      <c r="S9406" s="1">
        <v>7.92</v>
      </c>
      <c r="T9406" s="1">
        <v>5</v>
      </c>
      <c r="U9406" s="1">
        <v>0.2</v>
      </c>
      <c r="V9406" s="5">
        <v>1.6830000000000001</v>
      </c>
    </row>
    <row r="9407" spans="1:22" ht="15" thickBot="1" x14ac:dyDescent="0.35">
      <c r="A9407" s="4">
        <v>9406</v>
      </c>
      <c r="B9407" s="2" t="s">
        <v>10599</v>
      </c>
      <c r="C9407" s="1">
        <v>2011</v>
      </c>
      <c r="D9407" s="3">
        <v>40616</v>
      </c>
      <c r="E9407" s="3">
        <v>40619</v>
      </c>
      <c r="F9407" s="2" t="s">
        <v>188</v>
      </c>
      <c r="G9407" s="2" t="s">
        <v>440</v>
      </c>
      <c r="H9407" s="2" t="s">
        <v>441</v>
      </c>
      <c r="I9407" s="2" t="s">
        <v>102</v>
      </c>
      <c r="J9407" s="2" t="s">
        <v>27</v>
      </c>
      <c r="K9407" s="2" t="s">
        <v>303</v>
      </c>
      <c r="L9407" s="2" t="s">
        <v>211</v>
      </c>
      <c r="M9407" s="1">
        <v>60653</v>
      </c>
      <c r="N9407" s="2" t="s">
        <v>105</v>
      </c>
      <c r="O9407" s="2" t="s">
        <v>5840</v>
      </c>
      <c r="P9407" s="2" t="s">
        <v>71</v>
      </c>
      <c r="Q9407" s="2" t="s">
        <v>682</v>
      </c>
      <c r="R9407" s="2" t="s">
        <v>5841</v>
      </c>
      <c r="S9407" s="1">
        <v>574.91</v>
      </c>
      <c r="T9407" s="1">
        <v>2</v>
      </c>
      <c r="U9407" s="1">
        <v>0.3</v>
      </c>
      <c r="V9407" s="5">
        <v>156.047</v>
      </c>
    </row>
    <row r="9408" spans="1:22" ht="15" thickBot="1" x14ac:dyDescent="0.35">
      <c r="A9408" s="4">
        <v>9407</v>
      </c>
      <c r="B9408" s="2" t="s">
        <v>10599</v>
      </c>
      <c r="C9408" s="1">
        <v>2011</v>
      </c>
      <c r="D9408" s="3">
        <v>40616</v>
      </c>
      <c r="E9408" s="3">
        <v>40619</v>
      </c>
      <c r="F9408" s="2" t="s">
        <v>188</v>
      </c>
      <c r="G9408" s="2" t="s">
        <v>440</v>
      </c>
      <c r="H9408" s="2" t="s">
        <v>441</v>
      </c>
      <c r="I9408" s="2" t="s">
        <v>102</v>
      </c>
      <c r="J9408" s="2" t="s">
        <v>27</v>
      </c>
      <c r="K9408" s="2" t="s">
        <v>303</v>
      </c>
      <c r="L9408" s="2" t="s">
        <v>211</v>
      </c>
      <c r="M9408" s="1">
        <v>60653</v>
      </c>
      <c r="N9408" s="2" t="s">
        <v>105</v>
      </c>
      <c r="O9408" s="2" t="s">
        <v>8220</v>
      </c>
      <c r="P9408" s="2" t="s">
        <v>46</v>
      </c>
      <c r="Q9408" s="2" t="s">
        <v>90</v>
      </c>
      <c r="R9408" s="2" t="s">
        <v>8221</v>
      </c>
      <c r="S9408" s="1">
        <v>8.4480000000000004</v>
      </c>
      <c r="T9408" s="1">
        <v>2</v>
      </c>
      <c r="U9408" s="1">
        <v>0.2</v>
      </c>
      <c r="V9408" s="5">
        <v>2.64</v>
      </c>
    </row>
    <row r="9409" spans="1:22" ht="15" thickBot="1" x14ac:dyDescent="0.35">
      <c r="A9409" s="4">
        <v>9408</v>
      </c>
      <c r="B9409" s="2" t="s">
        <v>10600</v>
      </c>
      <c r="C9409" s="1">
        <v>2014</v>
      </c>
      <c r="D9409" s="3">
        <v>41905</v>
      </c>
      <c r="E9409" s="3">
        <v>41907</v>
      </c>
      <c r="F9409" s="2" t="s">
        <v>23</v>
      </c>
      <c r="G9409" s="2" t="s">
        <v>813</v>
      </c>
      <c r="H9409" s="2" t="s">
        <v>814</v>
      </c>
      <c r="I9409" s="2" t="s">
        <v>26</v>
      </c>
      <c r="J9409" s="2" t="s">
        <v>27</v>
      </c>
      <c r="K9409" s="2" t="s">
        <v>266</v>
      </c>
      <c r="L9409" s="2" t="s">
        <v>267</v>
      </c>
      <c r="M9409" s="1">
        <v>10035</v>
      </c>
      <c r="N9409" s="2" t="s">
        <v>148</v>
      </c>
      <c r="O9409" s="2" t="s">
        <v>4812</v>
      </c>
      <c r="P9409" s="2" t="s">
        <v>71</v>
      </c>
      <c r="Q9409" s="2" t="s">
        <v>161</v>
      </c>
      <c r="R9409" s="2" t="s">
        <v>4813</v>
      </c>
      <c r="S9409" s="1">
        <v>1071</v>
      </c>
      <c r="T9409" s="1">
        <v>9</v>
      </c>
      <c r="U9409" s="1">
        <v>0</v>
      </c>
      <c r="V9409" s="5">
        <v>171.36</v>
      </c>
    </row>
    <row r="9410" spans="1:22" ht="15" thickBot="1" x14ac:dyDescent="0.35">
      <c r="A9410" s="4">
        <v>9409</v>
      </c>
      <c r="B9410" s="2" t="s">
        <v>10600</v>
      </c>
      <c r="C9410" s="1">
        <v>2014</v>
      </c>
      <c r="D9410" s="3">
        <v>41905</v>
      </c>
      <c r="E9410" s="3">
        <v>41907</v>
      </c>
      <c r="F9410" s="2" t="s">
        <v>23</v>
      </c>
      <c r="G9410" s="2" t="s">
        <v>813</v>
      </c>
      <c r="H9410" s="2" t="s">
        <v>814</v>
      </c>
      <c r="I9410" s="2" t="s">
        <v>26</v>
      </c>
      <c r="J9410" s="2" t="s">
        <v>27</v>
      </c>
      <c r="K9410" s="2" t="s">
        <v>266</v>
      </c>
      <c r="L9410" s="2" t="s">
        <v>267</v>
      </c>
      <c r="M9410" s="1">
        <v>10035</v>
      </c>
      <c r="N9410" s="2" t="s">
        <v>148</v>
      </c>
      <c r="O9410" s="2" t="s">
        <v>1714</v>
      </c>
      <c r="P9410" s="2" t="s">
        <v>32</v>
      </c>
      <c r="Q9410" s="2" t="s">
        <v>65</v>
      </c>
      <c r="R9410" s="2" t="s">
        <v>8142</v>
      </c>
      <c r="S9410" s="1">
        <v>12.07</v>
      </c>
      <c r="T9410" s="1">
        <v>1</v>
      </c>
      <c r="U9410" s="1">
        <v>0</v>
      </c>
      <c r="V9410" s="5">
        <v>3.9830999999999999</v>
      </c>
    </row>
    <row r="9411" spans="1:22" ht="15" thickBot="1" x14ac:dyDescent="0.35">
      <c r="A9411" s="4">
        <v>9410</v>
      </c>
      <c r="B9411" s="2" t="s">
        <v>10601</v>
      </c>
      <c r="C9411" s="1">
        <v>2014</v>
      </c>
      <c r="D9411" s="3">
        <v>41984</v>
      </c>
      <c r="E9411" s="3">
        <v>41987</v>
      </c>
      <c r="F9411" s="2" t="s">
        <v>188</v>
      </c>
      <c r="G9411" s="2" t="s">
        <v>5054</v>
      </c>
      <c r="H9411" s="2" t="s">
        <v>5055</v>
      </c>
      <c r="I9411" s="2" t="s">
        <v>26</v>
      </c>
      <c r="J9411" s="2" t="s">
        <v>27</v>
      </c>
      <c r="K9411" s="2" t="s">
        <v>146</v>
      </c>
      <c r="L9411" s="2" t="s">
        <v>147</v>
      </c>
      <c r="M9411" s="1">
        <v>19143</v>
      </c>
      <c r="N9411" s="2" t="s">
        <v>148</v>
      </c>
      <c r="O9411" s="2" t="s">
        <v>2471</v>
      </c>
      <c r="P9411" s="2" t="s">
        <v>46</v>
      </c>
      <c r="Q9411" s="2" t="s">
        <v>75</v>
      </c>
      <c r="R9411" s="2" t="s">
        <v>2472</v>
      </c>
      <c r="S9411" s="1">
        <v>3.2730000000000001</v>
      </c>
      <c r="T9411" s="1">
        <v>1</v>
      </c>
      <c r="U9411" s="1">
        <v>0.7</v>
      </c>
      <c r="V9411" s="5">
        <v>-2.5093000000000001</v>
      </c>
    </row>
    <row r="9412" spans="1:22" ht="15" thickBot="1" x14ac:dyDescent="0.35">
      <c r="A9412" s="4">
        <v>9411</v>
      </c>
      <c r="B9412" s="2" t="s">
        <v>10601</v>
      </c>
      <c r="C9412" s="1">
        <v>2014</v>
      </c>
      <c r="D9412" s="3">
        <v>41984</v>
      </c>
      <c r="E9412" s="3">
        <v>41987</v>
      </c>
      <c r="F9412" s="2" t="s">
        <v>188</v>
      </c>
      <c r="G9412" s="2" t="s">
        <v>5054</v>
      </c>
      <c r="H9412" s="2" t="s">
        <v>5055</v>
      </c>
      <c r="I9412" s="2" t="s">
        <v>26</v>
      </c>
      <c r="J9412" s="2" t="s">
        <v>27</v>
      </c>
      <c r="K9412" s="2" t="s">
        <v>146</v>
      </c>
      <c r="L9412" s="2" t="s">
        <v>147</v>
      </c>
      <c r="M9412" s="1">
        <v>19143</v>
      </c>
      <c r="N9412" s="2" t="s">
        <v>148</v>
      </c>
      <c r="O9412" s="2" t="s">
        <v>1954</v>
      </c>
      <c r="P9412" s="2" t="s">
        <v>32</v>
      </c>
      <c r="Q9412" s="2" t="s">
        <v>65</v>
      </c>
      <c r="R9412" s="2" t="s">
        <v>1955</v>
      </c>
      <c r="S9412" s="1">
        <v>87.92</v>
      </c>
      <c r="T9412" s="1">
        <v>5</v>
      </c>
      <c r="U9412" s="1">
        <v>0.2</v>
      </c>
      <c r="V9412" s="5">
        <v>15.385999999999999</v>
      </c>
    </row>
    <row r="9413" spans="1:22" ht="15" thickBot="1" x14ac:dyDescent="0.35">
      <c r="A9413" s="4">
        <v>9412</v>
      </c>
      <c r="B9413" s="2" t="s">
        <v>10602</v>
      </c>
      <c r="C9413" s="1">
        <v>2013</v>
      </c>
      <c r="D9413" s="3">
        <v>41344</v>
      </c>
      <c r="E9413" s="3">
        <v>41348</v>
      </c>
      <c r="F9413" s="2" t="s">
        <v>23</v>
      </c>
      <c r="G9413" s="2" t="s">
        <v>1621</v>
      </c>
      <c r="H9413" s="2" t="s">
        <v>1622</v>
      </c>
      <c r="I9413" s="2" t="s">
        <v>41</v>
      </c>
      <c r="J9413" s="2" t="s">
        <v>27</v>
      </c>
      <c r="K9413" s="2" t="s">
        <v>3942</v>
      </c>
      <c r="L9413" s="2" t="s">
        <v>310</v>
      </c>
      <c r="M9413" s="1">
        <v>85301</v>
      </c>
      <c r="N9413" s="2" t="s">
        <v>44</v>
      </c>
      <c r="O9413" s="2" t="s">
        <v>2064</v>
      </c>
      <c r="P9413" s="2" t="s">
        <v>46</v>
      </c>
      <c r="Q9413" s="2" t="s">
        <v>59</v>
      </c>
      <c r="R9413" s="2" t="s">
        <v>2065</v>
      </c>
      <c r="S9413" s="1">
        <v>104.696</v>
      </c>
      <c r="T9413" s="1">
        <v>1</v>
      </c>
      <c r="U9413" s="1">
        <v>0.2</v>
      </c>
      <c r="V9413" s="5">
        <v>6.5434999999999999</v>
      </c>
    </row>
    <row r="9414" spans="1:22" ht="15" thickBot="1" x14ac:dyDescent="0.35">
      <c r="A9414" s="4">
        <v>9413</v>
      </c>
      <c r="B9414" s="2" t="s">
        <v>10603</v>
      </c>
      <c r="C9414" s="1">
        <v>2012</v>
      </c>
      <c r="D9414" s="3">
        <v>40935</v>
      </c>
      <c r="E9414" s="3">
        <v>40937</v>
      </c>
      <c r="F9414" s="2" t="s">
        <v>188</v>
      </c>
      <c r="G9414" s="2" t="s">
        <v>2122</v>
      </c>
      <c r="H9414" s="2" t="s">
        <v>2123</v>
      </c>
      <c r="I9414" s="2" t="s">
        <v>26</v>
      </c>
      <c r="J9414" s="2" t="s">
        <v>27</v>
      </c>
      <c r="K9414" s="2" t="s">
        <v>42</v>
      </c>
      <c r="L9414" s="2" t="s">
        <v>43</v>
      </c>
      <c r="M9414" s="1">
        <v>90036</v>
      </c>
      <c r="N9414" s="2" t="s">
        <v>44</v>
      </c>
      <c r="O9414" s="2" t="s">
        <v>1872</v>
      </c>
      <c r="P9414" s="2" t="s">
        <v>32</v>
      </c>
      <c r="Q9414" s="2" t="s">
        <v>36</v>
      </c>
      <c r="R9414" s="2" t="s">
        <v>1873</v>
      </c>
      <c r="S9414" s="1">
        <v>2803.92</v>
      </c>
      <c r="T9414" s="1">
        <v>5</v>
      </c>
      <c r="U9414" s="1">
        <v>0.2</v>
      </c>
      <c r="V9414" s="5">
        <v>0</v>
      </c>
    </row>
    <row r="9415" spans="1:22" ht="15" thickBot="1" x14ac:dyDescent="0.35">
      <c r="A9415" s="4">
        <v>9414</v>
      </c>
      <c r="B9415" s="2" t="s">
        <v>10604</v>
      </c>
      <c r="C9415" s="1">
        <v>2013</v>
      </c>
      <c r="D9415" s="3">
        <v>41544</v>
      </c>
      <c r="E9415" s="3">
        <v>41545</v>
      </c>
      <c r="F9415" s="2" t="s">
        <v>188</v>
      </c>
      <c r="G9415" s="2" t="s">
        <v>5173</v>
      </c>
      <c r="H9415" s="2" t="s">
        <v>5174</v>
      </c>
      <c r="I9415" s="2" t="s">
        <v>41</v>
      </c>
      <c r="J9415" s="2" t="s">
        <v>27</v>
      </c>
      <c r="K9415" s="2" t="s">
        <v>184</v>
      </c>
      <c r="L9415" s="2" t="s">
        <v>104</v>
      </c>
      <c r="M9415" s="1">
        <v>77041</v>
      </c>
      <c r="N9415" s="2" t="s">
        <v>105</v>
      </c>
      <c r="O9415" s="2" t="s">
        <v>3221</v>
      </c>
      <c r="P9415" s="2" t="s">
        <v>46</v>
      </c>
      <c r="Q9415" s="2" t="s">
        <v>75</v>
      </c>
      <c r="R9415" s="2" t="s">
        <v>3222</v>
      </c>
      <c r="S9415" s="1">
        <v>6.8159999999999998</v>
      </c>
      <c r="T9415" s="1">
        <v>2</v>
      </c>
      <c r="U9415" s="1">
        <v>0.8</v>
      </c>
      <c r="V9415" s="5">
        <v>-11.587199999999999</v>
      </c>
    </row>
    <row r="9416" spans="1:22" ht="15" thickBot="1" x14ac:dyDescent="0.35">
      <c r="A9416" s="4">
        <v>9415</v>
      </c>
      <c r="B9416" s="2" t="s">
        <v>10605</v>
      </c>
      <c r="C9416" s="1">
        <v>2012</v>
      </c>
      <c r="D9416" s="3">
        <v>41200</v>
      </c>
      <c r="E9416" s="3">
        <v>41204</v>
      </c>
      <c r="F9416" s="2" t="s">
        <v>50</v>
      </c>
      <c r="G9416" s="2" t="s">
        <v>4682</v>
      </c>
      <c r="H9416" s="2" t="s">
        <v>4683</v>
      </c>
      <c r="I9416" s="2" t="s">
        <v>26</v>
      </c>
      <c r="J9416" s="2" t="s">
        <v>27</v>
      </c>
      <c r="K9416" s="2" t="s">
        <v>95</v>
      </c>
      <c r="L9416" s="2" t="s">
        <v>96</v>
      </c>
      <c r="M9416" s="1">
        <v>98115</v>
      </c>
      <c r="N9416" s="2" t="s">
        <v>44</v>
      </c>
      <c r="O9416" s="2" t="s">
        <v>9194</v>
      </c>
      <c r="P9416" s="2" t="s">
        <v>71</v>
      </c>
      <c r="Q9416" s="2" t="s">
        <v>72</v>
      </c>
      <c r="R9416" s="2" t="s">
        <v>9195</v>
      </c>
      <c r="S9416" s="1">
        <v>249.584</v>
      </c>
      <c r="T9416" s="1">
        <v>2</v>
      </c>
      <c r="U9416" s="1">
        <v>0.2</v>
      </c>
      <c r="V9416" s="5">
        <v>15.599</v>
      </c>
    </row>
    <row r="9417" spans="1:22" ht="15" thickBot="1" x14ac:dyDescent="0.35">
      <c r="A9417" s="4">
        <v>9416</v>
      </c>
      <c r="B9417" s="2" t="s">
        <v>10605</v>
      </c>
      <c r="C9417" s="1">
        <v>2012</v>
      </c>
      <c r="D9417" s="3">
        <v>41200</v>
      </c>
      <c r="E9417" s="3">
        <v>41204</v>
      </c>
      <c r="F9417" s="2" t="s">
        <v>50</v>
      </c>
      <c r="G9417" s="2" t="s">
        <v>4682</v>
      </c>
      <c r="H9417" s="2" t="s">
        <v>4683</v>
      </c>
      <c r="I9417" s="2" t="s">
        <v>26</v>
      </c>
      <c r="J9417" s="2" t="s">
        <v>27</v>
      </c>
      <c r="K9417" s="2" t="s">
        <v>95</v>
      </c>
      <c r="L9417" s="2" t="s">
        <v>96</v>
      </c>
      <c r="M9417" s="1">
        <v>98115</v>
      </c>
      <c r="N9417" s="2" t="s">
        <v>44</v>
      </c>
      <c r="O9417" s="2" t="s">
        <v>5436</v>
      </c>
      <c r="P9417" s="2" t="s">
        <v>46</v>
      </c>
      <c r="Q9417" s="2" t="s">
        <v>90</v>
      </c>
      <c r="R9417" s="2" t="s">
        <v>5437</v>
      </c>
      <c r="S9417" s="1">
        <v>17.940000000000001</v>
      </c>
      <c r="T9417" s="1">
        <v>3</v>
      </c>
      <c r="U9417" s="1">
        <v>0</v>
      </c>
      <c r="V9417" s="5">
        <v>8.7905999999999995</v>
      </c>
    </row>
    <row r="9418" spans="1:22" ht="15" thickBot="1" x14ac:dyDescent="0.35">
      <c r="A9418" s="4">
        <v>9417</v>
      </c>
      <c r="B9418" s="2" t="s">
        <v>10605</v>
      </c>
      <c r="C9418" s="1">
        <v>2012</v>
      </c>
      <c r="D9418" s="3">
        <v>41200</v>
      </c>
      <c r="E9418" s="3">
        <v>41204</v>
      </c>
      <c r="F9418" s="2" t="s">
        <v>50</v>
      </c>
      <c r="G9418" s="2" t="s">
        <v>4682</v>
      </c>
      <c r="H9418" s="2" t="s">
        <v>4683</v>
      </c>
      <c r="I9418" s="2" t="s">
        <v>26</v>
      </c>
      <c r="J9418" s="2" t="s">
        <v>27</v>
      </c>
      <c r="K9418" s="2" t="s">
        <v>95</v>
      </c>
      <c r="L9418" s="2" t="s">
        <v>96</v>
      </c>
      <c r="M9418" s="1">
        <v>98115</v>
      </c>
      <c r="N9418" s="2" t="s">
        <v>44</v>
      </c>
      <c r="O9418" s="2" t="s">
        <v>927</v>
      </c>
      <c r="P9418" s="2" t="s">
        <v>32</v>
      </c>
      <c r="Q9418" s="2" t="s">
        <v>65</v>
      </c>
      <c r="R9418" s="2" t="s">
        <v>928</v>
      </c>
      <c r="S9418" s="1">
        <v>10.11</v>
      </c>
      <c r="T9418" s="1">
        <v>3</v>
      </c>
      <c r="U9418" s="1">
        <v>0</v>
      </c>
      <c r="V9418" s="5">
        <v>3.2351999999999999</v>
      </c>
    </row>
    <row r="9419" spans="1:22" ht="15" thickBot="1" x14ac:dyDescent="0.35">
      <c r="A9419" s="4">
        <v>9418</v>
      </c>
      <c r="B9419" s="2" t="s">
        <v>10606</v>
      </c>
      <c r="C9419" s="1">
        <v>2011</v>
      </c>
      <c r="D9419" s="3">
        <v>40843</v>
      </c>
      <c r="E9419" s="3">
        <v>40848</v>
      </c>
      <c r="F9419" s="2" t="s">
        <v>50</v>
      </c>
      <c r="G9419" s="2" t="s">
        <v>2313</v>
      </c>
      <c r="H9419" s="2" t="s">
        <v>2314</v>
      </c>
      <c r="I9419" s="2" t="s">
        <v>102</v>
      </c>
      <c r="J9419" s="2" t="s">
        <v>27</v>
      </c>
      <c r="K9419" s="2" t="s">
        <v>1706</v>
      </c>
      <c r="L9419" s="2" t="s">
        <v>88</v>
      </c>
      <c r="M9419" s="1">
        <v>28314</v>
      </c>
      <c r="N9419" s="2" t="s">
        <v>30</v>
      </c>
      <c r="O9419" s="2" t="s">
        <v>3051</v>
      </c>
      <c r="P9419" s="2" t="s">
        <v>46</v>
      </c>
      <c r="Q9419" s="2" t="s">
        <v>90</v>
      </c>
      <c r="R9419" s="2" t="s">
        <v>3052</v>
      </c>
      <c r="S9419" s="1">
        <v>10.368</v>
      </c>
      <c r="T9419" s="1">
        <v>2</v>
      </c>
      <c r="U9419" s="1">
        <v>0.2</v>
      </c>
      <c r="V9419" s="5">
        <v>3.6288</v>
      </c>
    </row>
    <row r="9420" spans="1:22" ht="15" thickBot="1" x14ac:dyDescent="0.35">
      <c r="A9420" s="4">
        <v>9419</v>
      </c>
      <c r="B9420" s="2" t="s">
        <v>10606</v>
      </c>
      <c r="C9420" s="1">
        <v>2011</v>
      </c>
      <c r="D9420" s="3">
        <v>40843</v>
      </c>
      <c r="E9420" s="3">
        <v>40848</v>
      </c>
      <c r="F9420" s="2" t="s">
        <v>50</v>
      </c>
      <c r="G9420" s="2" t="s">
        <v>2313</v>
      </c>
      <c r="H9420" s="2" t="s">
        <v>2314</v>
      </c>
      <c r="I9420" s="2" t="s">
        <v>102</v>
      </c>
      <c r="J9420" s="2" t="s">
        <v>27</v>
      </c>
      <c r="K9420" s="2" t="s">
        <v>1706</v>
      </c>
      <c r="L9420" s="2" t="s">
        <v>88</v>
      </c>
      <c r="M9420" s="1">
        <v>28314</v>
      </c>
      <c r="N9420" s="2" t="s">
        <v>30</v>
      </c>
      <c r="O9420" s="2" t="s">
        <v>3185</v>
      </c>
      <c r="P9420" s="2" t="s">
        <v>46</v>
      </c>
      <c r="Q9420" s="2" t="s">
        <v>90</v>
      </c>
      <c r="R9420" s="2" t="s">
        <v>186</v>
      </c>
      <c r="S9420" s="1">
        <v>11.952</v>
      </c>
      <c r="T9420" s="1">
        <v>3</v>
      </c>
      <c r="U9420" s="1">
        <v>0.2</v>
      </c>
      <c r="V9420" s="5">
        <v>4.0338000000000003</v>
      </c>
    </row>
    <row r="9421" spans="1:22" ht="15" thickBot="1" x14ac:dyDescent="0.35">
      <c r="A9421" s="4">
        <v>9420</v>
      </c>
      <c r="B9421" s="2" t="s">
        <v>10607</v>
      </c>
      <c r="C9421" s="1">
        <v>2014</v>
      </c>
      <c r="D9421" s="3">
        <v>41915</v>
      </c>
      <c r="E9421" s="3">
        <v>41917</v>
      </c>
      <c r="F9421" s="2" t="s">
        <v>23</v>
      </c>
      <c r="G9421" s="2" t="s">
        <v>2328</v>
      </c>
      <c r="H9421" s="2" t="s">
        <v>2329</v>
      </c>
      <c r="I9421" s="2" t="s">
        <v>41</v>
      </c>
      <c r="J9421" s="2" t="s">
        <v>27</v>
      </c>
      <c r="K9421" s="2" t="s">
        <v>184</v>
      </c>
      <c r="L9421" s="2" t="s">
        <v>104</v>
      </c>
      <c r="M9421" s="1">
        <v>77041</v>
      </c>
      <c r="N9421" s="2" t="s">
        <v>105</v>
      </c>
      <c r="O9421" s="2" t="s">
        <v>1992</v>
      </c>
      <c r="P9421" s="2" t="s">
        <v>46</v>
      </c>
      <c r="Q9421" s="2" t="s">
        <v>78</v>
      </c>
      <c r="R9421" s="2" t="s">
        <v>1993</v>
      </c>
      <c r="S9421" s="1">
        <v>15.224</v>
      </c>
      <c r="T9421" s="1">
        <v>2</v>
      </c>
      <c r="U9421" s="1">
        <v>0.8</v>
      </c>
      <c r="V9421" s="5">
        <v>-38.821199999999997</v>
      </c>
    </row>
    <row r="9422" spans="1:22" ht="15" thickBot="1" x14ac:dyDescent="0.35">
      <c r="A9422" s="4">
        <v>9421</v>
      </c>
      <c r="B9422" s="2" t="s">
        <v>10607</v>
      </c>
      <c r="C9422" s="1">
        <v>2014</v>
      </c>
      <c r="D9422" s="3">
        <v>41915</v>
      </c>
      <c r="E9422" s="3">
        <v>41917</v>
      </c>
      <c r="F9422" s="2" t="s">
        <v>23</v>
      </c>
      <c r="G9422" s="2" t="s">
        <v>2328</v>
      </c>
      <c r="H9422" s="2" t="s">
        <v>2329</v>
      </c>
      <c r="I9422" s="2" t="s">
        <v>41</v>
      </c>
      <c r="J9422" s="2" t="s">
        <v>27</v>
      </c>
      <c r="K9422" s="2" t="s">
        <v>184</v>
      </c>
      <c r="L9422" s="2" t="s">
        <v>104</v>
      </c>
      <c r="M9422" s="1">
        <v>77041</v>
      </c>
      <c r="N9422" s="2" t="s">
        <v>105</v>
      </c>
      <c r="O9422" s="2" t="s">
        <v>6727</v>
      </c>
      <c r="P9422" s="2" t="s">
        <v>46</v>
      </c>
      <c r="Q9422" s="2" t="s">
        <v>78</v>
      </c>
      <c r="R9422" s="2" t="s">
        <v>6728</v>
      </c>
      <c r="S9422" s="1">
        <v>21.984000000000002</v>
      </c>
      <c r="T9422" s="1">
        <v>6</v>
      </c>
      <c r="U9422" s="1">
        <v>0.8</v>
      </c>
      <c r="V9422" s="5">
        <v>-56.059199999999997</v>
      </c>
    </row>
    <row r="9423" spans="1:22" ht="15" thickBot="1" x14ac:dyDescent="0.35">
      <c r="A9423" s="4">
        <v>9422</v>
      </c>
      <c r="B9423" s="2" t="s">
        <v>10608</v>
      </c>
      <c r="C9423" s="1">
        <v>2011</v>
      </c>
      <c r="D9423" s="3">
        <v>40747</v>
      </c>
      <c r="E9423" s="3">
        <v>40751</v>
      </c>
      <c r="F9423" s="2" t="s">
        <v>50</v>
      </c>
      <c r="G9423" s="2" t="s">
        <v>6783</v>
      </c>
      <c r="H9423" s="2" t="s">
        <v>6784</v>
      </c>
      <c r="I9423" s="2" t="s">
        <v>41</v>
      </c>
      <c r="J9423" s="2" t="s">
        <v>27</v>
      </c>
      <c r="K9423" s="2" t="s">
        <v>127</v>
      </c>
      <c r="L9423" s="2" t="s">
        <v>43</v>
      </c>
      <c r="M9423" s="1">
        <v>94122</v>
      </c>
      <c r="N9423" s="2" t="s">
        <v>44</v>
      </c>
      <c r="O9423" s="2" t="s">
        <v>4238</v>
      </c>
      <c r="P9423" s="2" t="s">
        <v>71</v>
      </c>
      <c r="Q9423" s="2" t="s">
        <v>72</v>
      </c>
      <c r="R9423" s="2" t="s">
        <v>4239</v>
      </c>
      <c r="S9423" s="1">
        <v>604.75199999999995</v>
      </c>
      <c r="T9423" s="1">
        <v>6</v>
      </c>
      <c r="U9423" s="1">
        <v>0.2</v>
      </c>
      <c r="V9423" s="5">
        <v>60.475200000000001</v>
      </c>
    </row>
    <row r="9424" spans="1:22" ht="15" thickBot="1" x14ac:dyDescent="0.35">
      <c r="A9424" s="4">
        <v>9423</v>
      </c>
      <c r="B9424" s="2" t="s">
        <v>10608</v>
      </c>
      <c r="C9424" s="1">
        <v>2011</v>
      </c>
      <c r="D9424" s="3">
        <v>40747</v>
      </c>
      <c r="E9424" s="3">
        <v>40751</v>
      </c>
      <c r="F9424" s="2" t="s">
        <v>50</v>
      </c>
      <c r="G9424" s="2" t="s">
        <v>6783</v>
      </c>
      <c r="H9424" s="2" t="s">
        <v>6784</v>
      </c>
      <c r="I9424" s="2" t="s">
        <v>41</v>
      </c>
      <c r="J9424" s="2" t="s">
        <v>27</v>
      </c>
      <c r="K9424" s="2" t="s">
        <v>127</v>
      </c>
      <c r="L9424" s="2" t="s">
        <v>43</v>
      </c>
      <c r="M9424" s="1">
        <v>94122</v>
      </c>
      <c r="N9424" s="2" t="s">
        <v>44</v>
      </c>
      <c r="O9424" s="2" t="s">
        <v>2331</v>
      </c>
      <c r="P9424" s="2" t="s">
        <v>46</v>
      </c>
      <c r="Q9424" s="2" t="s">
        <v>578</v>
      </c>
      <c r="R9424" s="2" t="s">
        <v>2332</v>
      </c>
      <c r="S9424" s="1">
        <v>40.700000000000003</v>
      </c>
      <c r="T9424" s="1">
        <v>5</v>
      </c>
      <c r="U9424" s="1">
        <v>0</v>
      </c>
      <c r="V9424" s="5">
        <v>11.803000000000001</v>
      </c>
    </row>
    <row r="9425" spans="1:22" ht="15" thickBot="1" x14ac:dyDescent="0.35">
      <c r="A9425" s="4">
        <v>9424</v>
      </c>
      <c r="B9425" s="2" t="s">
        <v>10608</v>
      </c>
      <c r="C9425" s="1">
        <v>2011</v>
      </c>
      <c r="D9425" s="3">
        <v>40747</v>
      </c>
      <c r="E9425" s="3">
        <v>40751</v>
      </c>
      <c r="F9425" s="2" t="s">
        <v>50</v>
      </c>
      <c r="G9425" s="2" t="s">
        <v>6783</v>
      </c>
      <c r="H9425" s="2" t="s">
        <v>6784</v>
      </c>
      <c r="I9425" s="2" t="s">
        <v>41</v>
      </c>
      <c r="J9425" s="2" t="s">
        <v>27</v>
      </c>
      <c r="K9425" s="2" t="s">
        <v>127</v>
      </c>
      <c r="L9425" s="2" t="s">
        <v>43</v>
      </c>
      <c r="M9425" s="1">
        <v>94122</v>
      </c>
      <c r="N9425" s="2" t="s">
        <v>44</v>
      </c>
      <c r="O9425" s="2" t="s">
        <v>2817</v>
      </c>
      <c r="P9425" s="2" t="s">
        <v>71</v>
      </c>
      <c r="Q9425" s="2" t="s">
        <v>72</v>
      </c>
      <c r="R9425" s="2" t="s">
        <v>5862</v>
      </c>
      <c r="S9425" s="1">
        <v>302.37599999999998</v>
      </c>
      <c r="T9425" s="1">
        <v>3</v>
      </c>
      <c r="U9425" s="1">
        <v>0.2</v>
      </c>
      <c r="V9425" s="5">
        <v>37.796999999999997</v>
      </c>
    </row>
    <row r="9426" spans="1:22" ht="15" thickBot="1" x14ac:dyDescent="0.35">
      <c r="A9426" s="4">
        <v>9425</v>
      </c>
      <c r="B9426" s="2" t="s">
        <v>10608</v>
      </c>
      <c r="C9426" s="1">
        <v>2011</v>
      </c>
      <c r="D9426" s="3">
        <v>40747</v>
      </c>
      <c r="E9426" s="3">
        <v>40751</v>
      </c>
      <c r="F9426" s="2" t="s">
        <v>50</v>
      </c>
      <c r="G9426" s="2" t="s">
        <v>6783</v>
      </c>
      <c r="H9426" s="2" t="s">
        <v>6784</v>
      </c>
      <c r="I9426" s="2" t="s">
        <v>41</v>
      </c>
      <c r="J9426" s="2" t="s">
        <v>27</v>
      </c>
      <c r="K9426" s="2" t="s">
        <v>127</v>
      </c>
      <c r="L9426" s="2" t="s">
        <v>43</v>
      </c>
      <c r="M9426" s="1">
        <v>94122</v>
      </c>
      <c r="N9426" s="2" t="s">
        <v>44</v>
      </c>
      <c r="O9426" s="2" t="s">
        <v>246</v>
      </c>
      <c r="P9426" s="2" t="s">
        <v>71</v>
      </c>
      <c r="Q9426" s="2" t="s">
        <v>161</v>
      </c>
      <c r="R9426" s="2" t="s">
        <v>247</v>
      </c>
      <c r="S9426" s="1">
        <v>45</v>
      </c>
      <c r="T9426" s="1">
        <v>3</v>
      </c>
      <c r="U9426" s="1">
        <v>0</v>
      </c>
      <c r="V9426" s="5">
        <v>4.95</v>
      </c>
    </row>
    <row r="9427" spans="1:22" ht="15" thickBot="1" x14ac:dyDescent="0.35">
      <c r="A9427" s="4">
        <v>9426</v>
      </c>
      <c r="B9427" s="2" t="s">
        <v>10609</v>
      </c>
      <c r="C9427" s="1">
        <v>2011</v>
      </c>
      <c r="D9427" s="3">
        <v>40798</v>
      </c>
      <c r="E9427" s="3">
        <v>40803</v>
      </c>
      <c r="F9427" s="2" t="s">
        <v>23</v>
      </c>
      <c r="G9427" s="2" t="s">
        <v>4876</v>
      </c>
      <c r="H9427" s="2" t="s">
        <v>4877</v>
      </c>
      <c r="I9427" s="2" t="s">
        <v>26</v>
      </c>
      <c r="J9427" s="2" t="s">
        <v>27</v>
      </c>
      <c r="K9427" s="2" t="s">
        <v>266</v>
      </c>
      <c r="L9427" s="2" t="s">
        <v>267</v>
      </c>
      <c r="M9427" s="1">
        <v>10035</v>
      </c>
      <c r="N9427" s="2" t="s">
        <v>148</v>
      </c>
      <c r="O9427" s="2" t="s">
        <v>1872</v>
      </c>
      <c r="P9427" s="2" t="s">
        <v>32</v>
      </c>
      <c r="Q9427" s="2" t="s">
        <v>36</v>
      </c>
      <c r="R9427" s="2" t="s">
        <v>1873</v>
      </c>
      <c r="S9427" s="1">
        <v>3785.2919999999999</v>
      </c>
      <c r="T9427" s="1">
        <v>6</v>
      </c>
      <c r="U9427" s="1">
        <v>0.1</v>
      </c>
      <c r="V9427" s="5">
        <v>420.58800000000002</v>
      </c>
    </row>
    <row r="9428" spans="1:22" ht="15" thickBot="1" x14ac:dyDescent="0.35">
      <c r="A9428" s="4">
        <v>9427</v>
      </c>
      <c r="B9428" s="2" t="s">
        <v>10610</v>
      </c>
      <c r="C9428" s="1">
        <v>2013</v>
      </c>
      <c r="D9428" s="3">
        <v>41533</v>
      </c>
      <c r="E9428" s="3">
        <v>41538</v>
      </c>
      <c r="F9428" s="2" t="s">
        <v>50</v>
      </c>
      <c r="G9428" s="2" t="s">
        <v>7307</v>
      </c>
      <c r="H9428" s="2" t="s">
        <v>7308</v>
      </c>
      <c r="I9428" s="2" t="s">
        <v>26</v>
      </c>
      <c r="J9428" s="2" t="s">
        <v>27</v>
      </c>
      <c r="K9428" s="2" t="s">
        <v>95</v>
      </c>
      <c r="L9428" s="2" t="s">
        <v>96</v>
      </c>
      <c r="M9428" s="1">
        <v>98105</v>
      </c>
      <c r="N9428" s="2" t="s">
        <v>44</v>
      </c>
      <c r="O9428" s="2" t="s">
        <v>7473</v>
      </c>
      <c r="P9428" s="2" t="s">
        <v>46</v>
      </c>
      <c r="Q9428" s="2" t="s">
        <v>68</v>
      </c>
      <c r="R9428" s="2" t="s">
        <v>7474</v>
      </c>
      <c r="S9428" s="1">
        <v>35.4</v>
      </c>
      <c r="T9428" s="1">
        <v>5</v>
      </c>
      <c r="U9428" s="1">
        <v>0</v>
      </c>
      <c r="V9428" s="5">
        <v>13.452</v>
      </c>
    </row>
    <row r="9429" spans="1:22" ht="15" thickBot="1" x14ac:dyDescent="0.35">
      <c r="A9429" s="4">
        <v>9428</v>
      </c>
      <c r="B9429" s="2" t="s">
        <v>10611</v>
      </c>
      <c r="C9429" s="1">
        <v>2011</v>
      </c>
      <c r="D9429" s="3">
        <v>40874</v>
      </c>
      <c r="E9429" s="3">
        <v>40878</v>
      </c>
      <c r="F9429" s="2" t="s">
        <v>50</v>
      </c>
      <c r="G9429" s="2" t="s">
        <v>6633</v>
      </c>
      <c r="H9429" s="2" t="s">
        <v>6634</v>
      </c>
      <c r="I9429" s="2" t="s">
        <v>41</v>
      </c>
      <c r="J9429" s="2" t="s">
        <v>27</v>
      </c>
      <c r="K9429" s="2" t="s">
        <v>3452</v>
      </c>
      <c r="L9429" s="2" t="s">
        <v>267</v>
      </c>
      <c r="M9429" s="1">
        <v>14215</v>
      </c>
      <c r="N9429" s="2" t="s">
        <v>148</v>
      </c>
      <c r="O9429" s="2" t="s">
        <v>3464</v>
      </c>
      <c r="P9429" s="2" t="s">
        <v>32</v>
      </c>
      <c r="Q9429" s="2" t="s">
        <v>65</v>
      </c>
      <c r="R9429" s="2" t="s">
        <v>3465</v>
      </c>
      <c r="S9429" s="1">
        <v>199.9</v>
      </c>
      <c r="T9429" s="1">
        <v>5</v>
      </c>
      <c r="U9429" s="1">
        <v>0</v>
      </c>
      <c r="V9429" s="5">
        <v>39.979999999999997</v>
      </c>
    </row>
    <row r="9430" spans="1:22" ht="15" thickBot="1" x14ac:dyDescent="0.35">
      <c r="A9430" s="4">
        <v>9429</v>
      </c>
      <c r="B9430" s="2" t="s">
        <v>10612</v>
      </c>
      <c r="C9430" s="1">
        <v>2011</v>
      </c>
      <c r="D9430" s="3">
        <v>40674</v>
      </c>
      <c r="E9430" s="3">
        <v>40679</v>
      </c>
      <c r="F9430" s="2" t="s">
        <v>50</v>
      </c>
      <c r="G9430" s="2" t="s">
        <v>847</v>
      </c>
      <c r="H9430" s="2" t="s">
        <v>848</v>
      </c>
      <c r="I9430" s="2" t="s">
        <v>41</v>
      </c>
      <c r="J9430" s="2" t="s">
        <v>27</v>
      </c>
      <c r="K9430" s="2" t="s">
        <v>1681</v>
      </c>
      <c r="L9430" s="2" t="s">
        <v>104</v>
      </c>
      <c r="M9430" s="1">
        <v>77340</v>
      </c>
      <c r="N9430" s="2" t="s">
        <v>105</v>
      </c>
      <c r="O9430" s="2" t="s">
        <v>1488</v>
      </c>
      <c r="P9430" s="2" t="s">
        <v>32</v>
      </c>
      <c r="Q9430" s="2" t="s">
        <v>36</v>
      </c>
      <c r="R9430" s="2" t="s">
        <v>1489</v>
      </c>
      <c r="S9430" s="1">
        <v>1212.96</v>
      </c>
      <c r="T9430" s="1">
        <v>8</v>
      </c>
      <c r="U9430" s="1">
        <v>0.3</v>
      </c>
      <c r="V9430" s="5">
        <v>-69.311999999999998</v>
      </c>
    </row>
    <row r="9431" spans="1:22" ht="15" thickBot="1" x14ac:dyDescent="0.35">
      <c r="A9431" s="4">
        <v>9430</v>
      </c>
      <c r="B9431" s="2" t="s">
        <v>10613</v>
      </c>
      <c r="C9431" s="1">
        <v>2012</v>
      </c>
      <c r="D9431" s="3">
        <v>41149</v>
      </c>
      <c r="E9431" s="3">
        <v>41153</v>
      </c>
      <c r="F9431" s="2" t="s">
        <v>50</v>
      </c>
      <c r="G9431" s="2" t="s">
        <v>1131</v>
      </c>
      <c r="H9431" s="2" t="s">
        <v>1132</v>
      </c>
      <c r="I9431" s="2" t="s">
        <v>41</v>
      </c>
      <c r="J9431" s="2" t="s">
        <v>27</v>
      </c>
      <c r="K9431" s="2" t="s">
        <v>815</v>
      </c>
      <c r="L9431" s="2" t="s">
        <v>104</v>
      </c>
      <c r="M9431" s="1">
        <v>75081</v>
      </c>
      <c r="N9431" s="2" t="s">
        <v>105</v>
      </c>
      <c r="O9431" s="2" t="s">
        <v>3500</v>
      </c>
      <c r="P9431" s="2" t="s">
        <v>71</v>
      </c>
      <c r="Q9431" s="2" t="s">
        <v>72</v>
      </c>
      <c r="R9431" s="2" t="s">
        <v>3501</v>
      </c>
      <c r="S9431" s="1">
        <v>1099.96</v>
      </c>
      <c r="T9431" s="1">
        <v>5</v>
      </c>
      <c r="U9431" s="1">
        <v>0.2</v>
      </c>
      <c r="V9431" s="5">
        <v>82.497</v>
      </c>
    </row>
    <row r="9432" spans="1:22" ht="15" thickBot="1" x14ac:dyDescent="0.35">
      <c r="A9432" s="4">
        <v>9431</v>
      </c>
      <c r="B9432" s="2" t="s">
        <v>10613</v>
      </c>
      <c r="C9432" s="1">
        <v>2012</v>
      </c>
      <c r="D9432" s="3">
        <v>41149</v>
      </c>
      <c r="E9432" s="3">
        <v>41153</v>
      </c>
      <c r="F9432" s="2" t="s">
        <v>50</v>
      </c>
      <c r="G9432" s="2" t="s">
        <v>1131</v>
      </c>
      <c r="H9432" s="2" t="s">
        <v>1132</v>
      </c>
      <c r="I9432" s="2" t="s">
        <v>41</v>
      </c>
      <c r="J9432" s="2" t="s">
        <v>27</v>
      </c>
      <c r="K9432" s="2" t="s">
        <v>815</v>
      </c>
      <c r="L9432" s="2" t="s">
        <v>104</v>
      </c>
      <c r="M9432" s="1">
        <v>75081</v>
      </c>
      <c r="N9432" s="2" t="s">
        <v>105</v>
      </c>
      <c r="O9432" s="2" t="s">
        <v>4455</v>
      </c>
      <c r="P9432" s="2" t="s">
        <v>32</v>
      </c>
      <c r="Q9432" s="2" t="s">
        <v>56</v>
      </c>
      <c r="R9432" s="2" t="s">
        <v>4456</v>
      </c>
      <c r="S9432" s="1">
        <v>103.48099999999999</v>
      </c>
      <c r="T9432" s="1">
        <v>1</v>
      </c>
      <c r="U9432" s="1">
        <v>0.3</v>
      </c>
      <c r="V9432" s="5">
        <v>-16.261299999999999</v>
      </c>
    </row>
    <row r="9433" spans="1:22" ht="15" thickBot="1" x14ac:dyDescent="0.35">
      <c r="A9433" s="4">
        <v>9432</v>
      </c>
      <c r="B9433" s="2" t="s">
        <v>10614</v>
      </c>
      <c r="C9433" s="1">
        <v>2012</v>
      </c>
      <c r="D9433" s="3">
        <v>41079</v>
      </c>
      <c r="E9433" s="3">
        <v>41079</v>
      </c>
      <c r="F9433" s="2" t="s">
        <v>1290</v>
      </c>
      <c r="G9433" s="2" t="s">
        <v>3790</v>
      </c>
      <c r="H9433" s="2" t="s">
        <v>3791</v>
      </c>
      <c r="I9433" s="2" t="s">
        <v>102</v>
      </c>
      <c r="J9433" s="2" t="s">
        <v>27</v>
      </c>
      <c r="K9433" s="2" t="s">
        <v>146</v>
      </c>
      <c r="L9433" s="2" t="s">
        <v>147</v>
      </c>
      <c r="M9433" s="1">
        <v>19134</v>
      </c>
      <c r="N9433" s="2" t="s">
        <v>148</v>
      </c>
      <c r="O9433" s="2" t="s">
        <v>10489</v>
      </c>
      <c r="P9433" s="2" t="s">
        <v>46</v>
      </c>
      <c r="Q9433" s="2" t="s">
        <v>47</v>
      </c>
      <c r="R9433" s="2" t="s">
        <v>10490</v>
      </c>
      <c r="S9433" s="1">
        <v>5.9039999999999999</v>
      </c>
      <c r="T9433" s="1">
        <v>2</v>
      </c>
      <c r="U9433" s="1">
        <v>0.2</v>
      </c>
      <c r="V9433" s="5">
        <v>1.9925999999999999</v>
      </c>
    </row>
    <row r="9434" spans="1:22" ht="15" thickBot="1" x14ac:dyDescent="0.35">
      <c r="A9434" s="4">
        <v>9433</v>
      </c>
      <c r="B9434" s="2" t="s">
        <v>10615</v>
      </c>
      <c r="C9434" s="1">
        <v>2012</v>
      </c>
      <c r="D9434" s="3">
        <v>41138</v>
      </c>
      <c r="E9434" s="3">
        <v>41144</v>
      </c>
      <c r="F9434" s="2" t="s">
        <v>50</v>
      </c>
      <c r="G9434" s="2" t="s">
        <v>519</v>
      </c>
      <c r="H9434" s="2" t="s">
        <v>520</v>
      </c>
      <c r="I9434" s="2" t="s">
        <v>26</v>
      </c>
      <c r="J9434" s="2" t="s">
        <v>27</v>
      </c>
      <c r="K9434" s="2" t="s">
        <v>1385</v>
      </c>
      <c r="L9434" s="2" t="s">
        <v>310</v>
      </c>
      <c r="M9434" s="1">
        <v>85345</v>
      </c>
      <c r="N9434" s="2" t="s">
        <v>44</v>
      </c>
      <c r="O9434" s="2" t="s">
        <v>4817</v>
      </c>
      <c r="P9434" s="2" t="s">
        <v>71</v>
      </c>
      <c r="Q9434" s="2" t="s">
        <v>161</v>
      </c>
      <c r="R9434" s="2" t="s">
        <v>4818</v>
      </c>
      <c r="S9434" s="1">
        <v>30.08</v>
      </c>
      <c r="T9434" s="1">
        <v>2</v>
      </c>
      <c r="U9434" s="1">
        <v>0.2</v>
      </c>
      <c r="V9434" s="5">
        <v>-5.2640000000000002</v>
      </c>
    </row>
    <row r="9435" spans="1:22" ht="15" thickBot="1" x14ac:dyDescent="0.35">
      <c r="A9435" s="4">
        <v>9434</v>
      </c>
      <c r="B9435" s="2" t="s">
        <v>10615</v>
      </c>
      <c r="C9435" s="1">
        <v>2012</v>
      </c>
      <c r="D9435" s="3">
        <v>41138</v>
      </c>
      <c r="E9435" s="3">
        <v>41144</v>
      </c>
      <c r="F9435" s="2" t="s">
        <v>50</v>
      </c>
      <c r="G9435" s="2" t="s">
        <v>519</v>
      </c>
      <c r="H9435" s="2" t="s">
        <v>520</v>
      </c>
      <c r="I9435" s="2" t="s">
        <v>26</v>
      </c>
      <c r="J9435" s="2" t="s">
        <v>27</v>
      </c>
      <c r="K9435" s="2" t="s">
        <v>1385</v>
      </c>
      <c r="L9435" s="2" t="s">
        <v>310</v>
      </c>
      <c r="M9435" s="1">
        <v>85345</v>
      </c>
      <c r="N9435" s="2" t="s">
        <v>44</v>
      </c>
      <c r="O9435" s="2" t="s">
        <v>1154</v>
      </c>
      <c r="P9435" s="2" t="s">
        <v>46</v>
      </c>
      <c r="Q9435" s="2" t="s">
        <v>90</v>
      </c>
      <c r="R9435" s="2" t="s">
        <v>1155</v>
      </c>
      <c r="S9435" s="1">
        <v>36.287999999999997</v>
      </c>
      <c r="T9435" s="1">
        <v>7</v>
      </c>
      <c r="U9435" s="1">
        <v>0.2</v>
      </c>
      <c r="V9435" s="5">
        <v>12.700799999999999</v>
      </c>
    </row>
    <row r="9436" spans="1:22" ht="15" thickBot="1" x14ac:dyDescent="0.35">
      <c r="A9436" s="4">
        <v>9435</v>
      </c>
      <c r="B9436" s="2" t="s">
        <v>10615</v>
      </c>
      <c r="C9436" s="1">
        <v>2012</v>
      </c>
      <c r="D9436" s="3">
        <v>41138</v>
      </c>
      <c r="E9436" s="3">
        <v>41144</v>
      </c>
      <c r="F9436" s="2" t="s">
        <v>50</v>
      </c>
      <c r="G9436" s="2" t="s">
        <v>519</v>
      </c>
      <c r="H9436" s="2" t="s">
        <v>520</v>
      </c>
      <c r="I9436" s="2" t="s">
        <v>26</v>
      </c>
      <c r="J9436" s="2" t="s">
        <v>27</v>
      </c>
      <c r="K9436" s="2" t="s">
        <v>1385</v>
      </c>
      <c r="L9436" s="2" t="s">
        <v>310</v>
      </c>
      <c r="M9436" s="1">
        <v>85345</v>
      </c>
      <c r="N9436" s="2" t="s">
        <v>44</v>
      </c>
      <c r="O9436" s="2" t="s">
        <v>3079</v>
      </c>
      <c r="P9436" s="2" t="s">
        <v>46</v>
      </c>
      <c r="Q9436" s="2" t="s">
        <v>68</v>
      </c>
      <c r="R9436" s="2" t="s">
        <v>3080</v>
      </c>
      <c r="S9436" s="1">
        <v>10.272</v>
      </c>
      <c r="T9436" s="1">
        <v>3</v>
      </c>
      <c r="U9436" s="1">
        <v>0.2</v>
      </c>
      <c r="V9436" s="5">
        <v>1.1556</v>
      </c>
    </row>
    <row r="9437" spans="1:22" ht="15" thickBot="1" x14ac:dyDescent="0.35">
      <c r="A9437" s="4">
        <v>9436</v>
      </c>
      <c r="B9437" s="2" t="s">
        <v>10615</v>
      </c>
      <c r="C9437" s="1">
        <v>2012</v>
      </c>
      <c r="D9437" s="3">
        <v>41138</v>
      </c>
      <c r="E9437" s="3">
        <v>41144</v>
      </c>
      <c r="F9437" s="2" t="s">
        <v>50</v>
      </c>
      <c r="G9437" s="2" t="s">
        <v>519</v>
      </c>
      <c r="H9437" s="2" t="s">
        <v>520</v>
      </c>
      <c r="I9437" s="2" t="s">
        <v>26</v>
      </c>
      <c r="J9437" s="2" t="s">
        <v>27</v>
      </c>
      <c r="K9437" s="2" t="s">
        <v>1385</v>
      </c>
      <c r="L9437" s="2" t="s">
        <v>310</v>
      </c>
      <c r="M9437" s="1">
        <v>85345</v>
      </c>
      <c r="N9437" s="2" t="s">
        <v>44</v>
      </c>
      <c r="O9437" s="2" t="s">
        <v>2143</v>
      </c>
      <c r="P9437" s="2" t="s">
        <v>71</v>
      </c>
      <c r="Q9437" s="2" t="s">
        <v>161</v>
      </c>
      <c r="R9437" s="2" t="s">
        <v>2144</v>
      </c>
      <c r="S9437" s="1">
        <v>252.8</v>
      </c>
      <c r="T9437" s="1">
        <v>4</v>
      </c>
      <c r="U9437" s="1">
        <v>0.2</v>
      </c>
      <c r="V9437" s="5">
        <v>-31.6</v>
      </c>
    </row>
    <row r="9438" spans="1:22" ht="15" thickBot="1" x14ac:dyDescent="0.35">
      <c r="A9438" s="4">
        <v>9437</v>
      </c>
      <c r="B9438" s="2" t="s">
        <v>10616</v>
      </c>
      <c r="C9438" s="1">
        <v>2012</v>
      </c>
      <c r="D9438" s="3">
        <v>41177</v>
      </c>
      <c r="E9438" s="3">
        <v>41177</v>
      </c>
      <c r="F9438" s="2" t="s">
        <v>1290</v>
      </c>
      <c r="G9438" s="2" t="s">
        <v>2460</v>
      </c>
      <c r="H9438" s="2" t="s">
        <v>2461</v>
      </c>
      <c r="I9438" s="2" t="s">
        <v>26</v>
      </c>
      <c r="J9438" s="2" t="s">
        <v>27</v>
      </c>
      <c r="K9438" s="2" t="s">
        <v>146</v>
      </c>
      <c r="L9438" s="2" t="s">
        <v>147</v>
      </c>
      <c r="M9438" s="1">
        <v>19143</v>
      </c>
      <c r="N9438" s="2" t="s">
        <v>148</v>
      </c>
      <c r="O9438" s="2" t="s">
        <v>2709</v>
      </c>
      <c r="P9438" s="2" t="s">
        <v>46</v>
      </c>
      <c r="Q9438" s="2" t="s">
        <v>75</v>
      </c>
      <c r="R9438" s="2" t="s">
        <v>2710</v>
      </c>
      <c r="S9438" s="1">
        <v>2.9460000000000002</v>
      </c>
      <c r="T9438" s="1">
        <v>2</v>
      </c>
      <c r="U9438" s="1">
        <v>0.7</v>
      </c>
      <c r="V9438" s="5">
        <v>-2.0621999999999998</v>
      </c>
    </row>
    <row r="9439" spans="1:22" ht="15" thickBot="1" x14ac:dyDescent="0.35">
      <c r="A9439" s="4">
        <v>9438</v>
      </c>
      <c r="B9439" s="2" t="s">
        <v>10617</v>
      </c>
      <c r="C9439" s="1">
        <v>2014</v>
      </c>
      <c r="D9439" s="3">
        <v>41786</v>
      </c>
      <c r="E9439" s="3">
        <v>41791</v>
      </c>
      <c r="F9439" s="2" t="s">
        <v>50</v>
      </c>
      <c r="G9439" s="2" t="s">
        <v>2503</v>
      </c>
      <c r="H9439" s="2" t="s">
        <v>2504</v>
      </c>
      <c r="I9439" s="2" t="s">
        <v>26</v>
      </c>
      <c r="J9439" s="2" t="s">
        <v>27</v>
      </c>
      <c r="K9439" s="2" t="s">
        <v>2343</v>
      </c>
      <c r="L9439" s="2" t="s">
        <v>43</v>
      </c>
      <c r="M9439" s="1">
        <v>92054</v>
      </c>
      <c r="N9439" s="2" t="s">
        <v>44</v>
      </c>
      <c r="O9439" s="2" t="s">
        <v>6014</v>
      </c>
      <c r="P9439" s="2" t="s">
        <v>46</v>
      </c>
      <c r="Q9439" s="2" t="s">
        <v>90</v>
      </c>
      <c r="R9439" s="2" t="s">
        <v>6015</v>
      </c>
      <c r="S9439" s="1">
        <v>12.96</v>
      </c>
      <c r="T9439" s="1">
        <v>2</v>
      </c>
      <c r="U9439" s="1">
        <v>0</v>
      </c>
      <c r="V9439" s="5">
        <v>6.2207999999999997</v>
      </c>
    </row>
    <row r="9440" spans="1:22" ht="15" thickBot="1" x14ac:dyDescent="0.35">
      <c r="A9440" s="4">
        <v>9439</v>
      </c>
      <c r="B9440" s="2" t="s">
        <v>10618</v>
      </c>
      <c r="C9440" s="1">
        <v>2014</v>
      </c>
      <c r="D9440" s="3">
        <v>41852</v>
      </c>
      <c r="E9440" s="3">
        <v>41857</v>
      </c>
      <c r="F9440" s="2" t="s">
        <v>50</v>
      </c>
      <c r="G9440" s="2" t="s">
        <v>3467</v>
      </c>
      <c r="H9440" s="2" t="s">
        <v>3468</v>
      </c>
      <c r="I9440" s="2" t="s">
        <v>26</v>
      </c>
      <c r="J9440" s="2" t="s">
        <v>27</v>
      </c>
      <c r="K9440" s="2" t="s">
        <v>146</v>
      </c>
      <c r="L9440" s="2" t="s">
        <v>147</v>
      </c>
      <c r="M9440" s="1">
        <v>19134</v>
      </c>
      <c r="N9440" s="2" t="s">
        <v>148</v>
      </c>
      <c r="O9440" s="2" t="s">
        <v>5157</v>
      </c>
      <c r="P9440" s="2" t="s">
        <v>71</v>
      </c>
      <c r="Q9440" s="2" t="s">
        <v>72</v>
      </c>
      <c r="R9440" s="2" t="s">
        <v>5158</v>
      </c>
      <c r="S9440" s="1">
        <v>285.57600000000002</v>
      </c>
      <c r="T9440" s="1">
        <v>4</v>
      </c>
      <c r="U9440" s="1">
        <v>0.4</v>
      </c>
      <c r="V9440" s="5">
        <v>-57.115200000000002</v>
      </c>
    </row>
    <row r="9441" spans="1:22" ht="15" thickBot="1" x14ac:dyDescent="0.35">
      <c r="A9441" s="4">
        <v>9440</v>
      </c>
      <c r="B9441" s="2" t="s">
        <v>10619</v>
      </c>
      <c r="C9441" s="1">
        <v>2011</v>
      </c>
      <c r="D9441" s="3">
        <v>40828</v>
      </c>
      <c r="E9441" s="3">
        <v>40833</v>
      </c>
      <c r="F9441" s="2" t="s">
        <v>50</v>
      </c>
      <c r="G9441" s="2" t="s">
        <v>8553</v>
      </c>
      <c r="H9441" s="2" t="s">
        <v>8554</v>
      </c>
      <c r="I9441" s="2" t="s">
        <v>41</v>
      </c>
      <c r="J9441" s="2" t="s">
        <v>27</v>
      </c>
      <c r="K9441" s="2" t="s">
        <v>303</v>
      </c>
      <c r="L9441" s="2" t="s">
        <v>211</v>
      </c>
      <c r="M9441" s="1">
        <v>60623</v>
      </c>
      <c r="N9441" s="2" t="s">
        <v>105</v>
      </c>
      <c r="O9441" s="2" t="s">
        <v>4825</v>
      </c>
      <c r="P9441" s="2" t="s">
        <v>46</v>
      </c>
      <c r="Q9441" s="2" t="s">
        <v>578</v>
      </c>
      <c r="R9441" s="2" t="s">
        <v>4826</v>
      </c>
      <c r="S9441" s="1">
        <v>22.24</v>
      </c>
      <c r="T9441" s="1">
        <v>2</v>
      </c>
      <c r="U9441" s="1">
        <v>0.2</v>
      </c>
      <c r="V9441" s="5">
        <v>2.5019999999999998</v>
      </c>
    </row>
    <row r="9442" spans="1:22" ht="15" thickBot="1" x14ac:dyDescent="0.35">
      <c r="A9442" s="4">
        <v>9441</v>
      </c>
      <c r="B9442" s="2" t="s">
        <v>10620</v>
      </c>
      <c r="C9442" s="1">
        <v>2011</v>
      </c>
      <c r="D9442" s="3">
        <v>40688</v>
      </c>
      <c r="E9442" s="3">
        <v>40692</v>
      </c>
      <c r="F9442" s="2" t="s">
        <v>50</v>
      </c>
      <c r="G9442" s="2" t="s">
        <v>8463</v>
      </c>
      <c r="H9442" s="2" t="s">
        <v>8464</v>
      </c>
      <c r="I9442" s="2" t="s">
        <v>26</v>
      </c>
      <c r="J9442" s="2" t="s">
        <v>27</v>
      </c>
      <c r="K9442" s="2" t="s">
        <v>266</v>
      </c>
      <c r="L9442" s="2" t="s">
        <v>267</v>
      </c>
      <c r="M9442" s="1">
        <v>10035</v>
      </c>
      <c r="N9442" s="2" t="s">
        <v>148</v>
      </c>
      <c r="O9442" s="2" t="s">
        <v>6325</v>
      </c>
      <c r="P9442" s="2" t="s">
        <v>46</v>
      </c>
      <c r="Q9442" s="2" t="s">
        <v>90</v>
      </c>
      <c r="R9442" s="2" t="s">
        <v>6326</v>
      </c>
      <c r="S9442" s="1">
        <v>14.62</v>
      </c>
      <c r="T9442" s="1">
        <v>2</v>
      </c>
      <c r="U9442" s="1">
        <v>0</v>
      </c>
      <c r="V9442" s="5">
        <v>6.7252000000000001</v>
      </c>
    </row>
    <row r="9443" spans="1:22" ht="15" thickBot="1" x14ac:dyDescent="0.35">
      <c r="A9443" s="4">
        <v>9442</v>
      </c>
      <c r="B9443" s="2" t="s">
        <v>10621</v>
      </c>
      <c r="C9443" s="1">
        <v>2011</v>
      </c>
      <c r="D9443" s="3">
        <v>40906</v>
      </c>
      <c r="E9443" s="3">
        <v>40908</v>
      </c>
      <c r="F9443" s="2" t="s">
        <v>23</v>
      </c>
      <c r="G9443" s="2" t="s">
        <v>10622</v>
      </c>
      <c r="H9443" s="2" t="s">
        <v>10623</v>
      </c>
      <c r="I9443" s="2" t="s">
        <v>26</v>
      </c>
      <c r="J9443" s="2" t="s">
        <v>27</v>
      </c>
      <c r="K9443" s="2" t="s">
        <v>4255</v>
      </c>
      <c r="L9443" s="2" t="s">
        <v>498</v>
      </c>
      <c r="M9443" s="1">
        <v>44240</v>
      </c>
      <c r="N9443" s="2" t="s">
        <v>148</v>
      </c>
      <c r="O9443" s="2" t="s">
        <v>4821</v>
      </c>
      <c r="P9443" s="2" t="s">
        <v>46</v>
      </c>
      <c r="Q9443" s="2" t="s">
        <v>78</v>
      </c>
      <c r="R9443" s="2" t="s">
        <v>4822</v>
      </c>
      <c r="S9443" s="1">
        <v>48.36</v>
      </c>
      <c r="T9443" s="1">
        <v>5</v>
      </c>
      <c r="U9443" s="1">
        <v>0.2</v>
      </c>
      <c r="V9443" s="5">
        <v>6.0449999999999999</v>
      </c>
    </row>
    <row r="9444" spans="1:22" ht="15" thickBot="1" x14ac:dyDescent="0.35">
      <c r="A9444" s="4">
        <v>9443</v>
      </c>
      <c r="B9444" s="2" t="s">
        <v>10624</v>
      </c>
      <c r="C9444" s="1">
        <v>2014</v>
      </c>
      <c r="D9444" s="3">
        <v>41737</v>
      </c>
      <c r="E9444" s="3">
        <v>41741</v>
      </c>
      <c r="F9444" s="2" t="s">
        <v>50</v>
      </c>
      <c r="G9444" s="2" t="s">
        <v>3044</v>
      </c>
      <c r="H9444" s="2" t="s">
        <v>3045</v>
      </c>
      <c r="I9444" s="2" t="s">
        <v>102</v>
      </c>
      <c r="J9444" s="2" t="s">
        <v>27</v>
      </c>
      <c r="K9444" s="2" t="s">
        <v>1521</v>
      </c>
      <c r="L9444" s="2" t="s">
        <v>54</v>
      </c>
      <c r="M9444" s="1">
        <v>32216</v>
      </c>
      <c r="N9444" s="2" t="s">
        <v>30</v>
      </c>
      <c r="O9444" s="2" t="s">
        <v>1567</v>
      </c>
      <c r="P9444" s="2" t="s">
        <v>46</v>
      </c>
      <c r="Q9444" s="2" t="s">
        <v>68</v>
      </c>
      <c r="R9444" s="2" t="s">
        <v>1568</v>
      </c>
      <c r="S9444" s="1">
        <v>16.256</v>
      </c>
      <c r="T9444" s="1">
        <v>2</v>
      </c>
      <c r="U9444" s="1">
        <v>0.2</v>
      </c>
      <c r="V9444" s="5">
        <v>1.2192000000000001</v>
      </c>
    </row>
    <row r="9445" spans="1:22" ht="15" thickBot="1" x14ac:dyDescent="0.35">
      <c r="A9445" s="4">
        <v>9444</v>
      </c>
      <c r="B9445" s="2" t="s">
        <v>10624</v>
      </c>
      <c r="C9445" s="1">
        <v>2014</v>
      </c>
      <c r="D9445" s="3">
        <v>41737</v>
      </c>
      <c r="E9445" s="3">
        <v>41741</v>
      </c>
      <c r="F9445" s="2" t="s">
        <v>50</v>
      </c>
      <c r="G9445" s="2" t="s">
        <v>3044</v>
      </c>
      <c r="H9445" s="2" t="s">
        <v>3045</v>
      </c>
      <c r="I9445" s="2" t="s">
        <v>102</v>
      </c>
      <c r="J9445" s="2" t="s">
        <v>27</v>
      </c>
      <c r="K9445" s="2" t="s">
        <v>1521</v>
      </c>
      <c r="L9445" s="2" t="s">
        <v>54</v>
      </c>
      <c r="M9445" s="1">
        <v>32216</v>
      </c>
      <c r="N9445" s="2" t="s">
        <v>30</v>
      </c>
      <c r="O9445" s="2" t="s">
        <v>3208</v>
      </c>
      <c r="P9445" s="2" t="s">
        <v>71</v>
      </c>
      <c r="Q9445" s="2" t="s">
        <v>72</v>
      </c>
      <c r="R9445" s="2" t="s">
        <v>3209</v>
      </c>
      <c r="S9445" s="1">
        <v>219.184</v>
      </c>
      <c r="T9445" s="1">
        <v>2</v>
      </c>
      <c r="U9445" s="1">
        <v>0.2</v>
      </c>
      <c r="V9445" s="5">
        <v>19.178599999999999</v>
      </c>
    </row>
    <row r="9446" spans="1:22" ht="15" thickBot="1" x14ac:dyDescent="0.35">
      <c r="A9446" s="4">
        <v>9445</v>
      </c>
      <c r="B9446" s="2" t="s">
        <v>10625</v>
      </c>
      <c r="C9446" s="1">
        <v>2012</v>
      </c>
      <c r="D9446" s="3">
        <v>40969</v>
      </c>
      <c r="E9446" s="3">
        <v>40970</v>
      </c>
      <c r="F9446" s="2" t="s">
        <v>188</v>
      </c>
      <c r="G9446" s="2" t="s">
        <v>7262</v>
      </c>
      <c r="H9446" s="2" t="s">
        <v>7263</v>
      </c>
      <c r="I9446" s="2" t="s">
        <v>41</v>
      </c>
      <c r="J9446" s="2" t="s">
        <v>27</v>
      </c>
      <c r="K9446" s="2" t="s">
        <v>4013</v>
      </c>
      <c r="L9446" s="2" t="s">
        <v>104</v>
      </c>
      <c r="M9446" s="1">
        <v>75019</v>
      </c>
      <c r="N9446" s="2" t="s">
        <v>105</v>
      </c>
      <c r="O9446" s="2" t="s">
        <v>7160</v>
      </c>
      <c r="P9446" s="2" t="s">
        <v>71</v>
      </c>
      <c r="Q9446" s="2" t="s">
        <v>72</v>
      </c>
      <c r="R9446" s="2" t="s">
        <v>7161</v>
      </c>
      <c r="S9446" s="1">
        <v>95.84</v>
      </c>
      <c r="T9446" s="1">
        <v>4</v>
      </c>
      <c r="U9446" s="1">
        <v>0.2</v>
      </c>
      <c r="V9446" s="5">
        <v>34.741999999999997</v>
      </c>
    </row>
    <row r="9447" spans="1:22" ht="15" thickBot="1" x14ac:dyDescent="0.35">
      <c r="A9447" s="4">
        <v>9446</v>
      </c>
      <c r="B9447" s="2" t="s">
        <v>10626</v>
      </c>
      <c r="C9447" s="1">
        <v>2012</v>
      </c>
      <c r="D9447" s="3">
        <v>41058</v>
      </c>
      <c r="E9447" s="3">
        <v>41063</v>
      </c>
      <c r="F9447" s="2" t="s">
        <v>50</v>
      </c>
      <c r="G9447" s="2" t="s">
        <v>407</v>
      </c>
      <c r="H9447" s="2" t="s">
        <v>408</v>
      </c>
      <c r="I9447" s="2" t="s">
        <v>26</v>
      </c>
      <c r="J9447" s="2" t="s">
        <v>27</v>
      </c>
      <c r="K9447" s="2" t="s">
        <v>4374</v>
      </c>
      <c r="L9447" s="2" t="s">
        <v>254</v>
      </c>
      <c r="M9447" s="1">
        <v>46203</v>
      </c>
      <c r="N9447" s="2" t="s">
        <v>105</v>
      </c>
      <c r="O9447" s="2" t="s">
        <v>2414</v>
      </c>
      <c r="P9447" s="2" t="s">
        <v>46</v>
      </c>
      <c r="Q9447" s="2" t="s">
        <v>47</v>
      </c>
      <c r="R9447" s="2" t="s">
        <v>2415</v>
      </c>
      <c r="S9447" s="1">
        <v>12.39</v>
      </c>
      <c r="T9447" s="1">
        <v>3</v>
      </c>
      <c r="U9447" s="1">
        <v>0</v>
      </c>
      <c r="V9447" s="5">
        <v>5.6993999999999998</v>
      </c>
    </row>
    <row r="9448" spans="1:22" ht="15" thickBot="1" x14ac:dyDescent="0.35">
      <c r="A9448" s="4">
        <v>9447</v>
      </c>
      <c r="B9448" s="2" t="s">
        <v>10627</v>
      </c>
      <c r="C9448" s="1">
        <v>2013</v>
      </c>
      <c r="D9448" s="3">
        <v>41540</v>
      </c>
      <c r="E9448" s="3">
        <v>41546</v>
      </c>
      <c r="F9448" s="2" t="s">
        <v>50</v>
      </c>
      <c r="G9448" s="2" t="s">
        <v>6021</v>
      </c>
      <c r="H9448" s="2" t="s">
        <v>6022</v>
      </c>
      <c r="I9448" s="2" t="s">
        <v>26</v>
      </c>
      <c r="J9448" s="2" t="s">
        <v>27</v>
      </c>
      <c r="K9448" s="2" t="s">
        <v>1479</v>
      </c>
      <c r="L9448" s="2" t="s">
        <v>254</v>
      </c>
      <c r="M9448" s="1">
        <v>46226</v>
      </c>
      <c r="N9448" s="2" t="s">
        <v>105</v>
      </c>
      <c r="O9448" s="2" t="s">
        <v>5565</v>
      </c>
      <c r="P9448" s="2" t="s">
        <v>46</v>
      </c>
      <c r="Q9448" s="2" t="s">
        <v>90</v>
      </c>
      <c r="R9448" s="2" t="s">
        <v>5566</v>
      </c>
      <c r="S9448" s="1">
        <v>35.880000000000003</v>
      </c>
      <c r="T9448" s="1">
        <v>6</v>
      </c>
      <c r="U9448" s="1">
        <v>0</v>
      </c>
      <c r="V9448" s="5">
        <v>16.146000000000001</v>
      </c>
    </row>
    <row r="9449" spans="1:22" ht="15" thickBot="1" x14ac:dyDescent="0.35">
      <c r="A9449" s="4">
        <v>9448</v>
      </c>
      <c r="B9449" s="2" t="s">
        <v>10628</v>
      </c>
      <c r="C9449" s="1">
        <v>2014</v>
      </c>
      <c r="D9449" s="3">
        <v>41787</v>
      </c>
      <c r="E9449" s="3">
        <v>41794</v>
      </c>
      <c r="F9449" s="2" t="s">
        <v>50</v>
      </c>
      <c r="G9449" s="2" t="s">
        <v>364</v>
      </c>
      <c r="H9449" s="2" t="s">
        <v>365</v>
      </c>
      <c r="I9449" s="2" t="s">
        <v>26</v>
      </c>
      <c r="J9449" s="2" t="s">
        <v>27</v>
      </c>
      <c r="K9449" s="2" t="s">
        <v>4548</v>
      </c>
      <c r="L9449" s="2" t="s">
        <v>649</v>
      </c>
      <c r="M9449" s="1">
        <v>74133</v>
      </c>
      <c r="N9449" s="2" t="s">
        <v>105</v>
      </c>
      <c r="O9449" s="2" t="s">
        <v>194</v>
      </c>
      <c r="P9449" s="2" t="s">
        <v>32</v>
      </c>
      <c r="Q9449" s="2" t="s">
        <v>65</v>
      </c>
      <c r="R9449" s="2" t="s">
        <v>195</v>
      </c>
      <c r="S9449" s="1">
        <v>477.3</v>
      </c>
      <c r="T9449" s="1">
        <v>5</v>
      </c>
      <c r="U9449" s="1">
        <v>0</v>
      </c>
      <c r="V9449" s="5">
        <v>138.417</v>
      </c>
    </row>
    <row r="9450" spans="1:22" ht="15" thickBot="1" x14ac:dyDescent="0.35">
      <c r="A9450" s="4">
        <v>9449</v>
      </c>
      <c r="B9450" s="2" t="s">
        <v>10629</v>
      </c>
      <c r="C9450" s="1">
        <v>2013</v>
      </c>
      <c r="D9450" s="3">
        <v>41535</v>
      </c>
      <c r="E9450" s="3">
        <v>41541</v>
      </c>
      <c r="F9450" s="2" t="s">
        <v>50</v>
      </c>
      <c r="G9450" s="2" t="s">
        <v>2130</v>
      </c>
      <c r="H9450" s="2" t="s">
        <v>2131</v>
      </c>
      <c r="I9450" s="2" t="s">
        <v>102</v>
      </c>
      <c r="J9450" s="2" t="s">
        <v>27</v>
      </c>
      <c r="K9450" s="2" t="s">
        <v>4582</v>
      </c>
      <c r="L9450" s="2" t="s">
        <v>96</v>
      </c>
      <c r="M9450" s="1">
        <v>98052</v>
      </c>
      <c r="N9450" s="2" t="s">
        <v>44</v>
      </c>
      <c r="O9450" s="2" t="s">
        <v>4116</v>
      </c>
      <c r="P9450" s="2" t="s">
        <v>46</v>
      </c>
      <c r="Q9450" s="2" t="s">
        <v>47</v>
      </c>
      <c r="R9450" s="2" t="s">
        <v>4117</v>
      </c>
      <c r="S9450" s="1">
        <v>12.32</v>
      </c>
      <c r="T9450" s="1">
        <v>4</v>
      </c>
      <c r="U9450" s="1">
        <v>0</v>
      </c>
      <c r="V9450" s="5">
        <v>5.9135999999999997</v>
      </c>
    </row>
    <row r="9451" spans="1:22" ht="15" thickBot="1" x14ac:dyDescent="0.35">
      <c r="A9451" s="4">
        <v>9450</v>
      </c>
      <c r="B9451" s="2" t="s">
        <v>10630</v>
      </c>
      <c r="C9451" s="1">
        <v>2011</v>
      </c>
      <c r="D9451" s="3">
        <v>40794</v>
      </c>
      <c r="E9451" s="3">
        <v>40799</v>
      </c>
      <c r="F9451" s="2" t="s">
        <v>50</v>
      </c>
      <c r="G9451" s="2" t="s">
        <v>2961</v>
      </c>
      <c r="H9451" s="2" t="s">
        <v>2962</v>
      </c>
      <c r="I9451" s="2" t="s">
        <v>26</v>
      </c>
      <c r="J9451" s="2" t="s">
        <v>27</v>
      </c>
      <c r="K9451" s="2" t="s">
        <v>127</v>
      </c>
      <c r="L9451" s="2" t="s">
        <v>43</v>
      </c>
      <c r="M9451" s="1">
        <v>94109</v>
      </c>
      <c r="N9451" s="2" t="s">
        <v>44</v>
      </c>
      <c r="O9451" s="2" t="s">
        <v>3809</v>
      </c>
      <c r="P9451" s="2" t="s">
        <v>46</v>
      </c>
      <c r="Q9451" s="2" t="s">
        <v>75</v>
      </c>
      <c r="R9451" s="2" t="s">
        <v>3810</v>
      </c>
      <c r="S9451" s="1">
        <v>8.6080000000000005</v>
      </c>
      <c r="T9451" s="1">
        <v>2</v>
      </c>
      <c r="U9451" s="1">
        <v>0.2</v>
      </c>
      <c r="V9451" s="5">
        <v>3.0127999999999999</v>
      </c>
    </row>
    <row r="9452" spans="1:22" ht="15" thickBot="1" x14ac:dyDescent="0.35">
      <c r="A9452" s="4">
        <v>9451</v>
      </c>
      <c r="B9452" s="2" t="s">
        <v>10631</v>
      </c>
      <c r="C9452" s="1">
        <v>2014</v>
      </c>
      <c r="D9452" s="3">
        <v>41794</v>
      </c>
      <c r="E9452" s="3">
        <v>41798</v>
      </c>
      <c r="F9452" s="2" t="s">
        <v>50</v>
      </c>
      <c r="G9452" s="2" t="s">
        <v>2067</v>
      </c>
      <c r="H9452" s="2" t="s">
        <v>2068</v>
      </c>
      <c r="I9452" s="2" t="s">
        <v>102</v>
      </c>
      <c r="J9452" s="2" t="s">
        <v>27</v>
      </c>
      <c r="K9452" s="2" t="s">
        <v>4676</v>
      </c>
      <c r="L9452" s="2" t="s">
        <v>96</v>
      </c>
      <c r="M9452" s="1">
        <v>99207</v>
      </c>
      <c r="N9452" s="2" t="s">
        <v>44</v>
      </c>
      <c r="O9452" s="2" t="s">
        <v>1798</v>
      </c>
      <c r="P9452" s="2" t="s">
        <v>46</v>
      </c>
      <c r="Q9452" s="2" t="s">
        <v>59</v>
      </c>
      <c r="R9452" s="2" t="s">
        <v>1799</v>
      </c>
      <c r="S9452" s="1">
        <v>136.26</v>
      </c>
      <c r="T9452" s="1">
        <v>9</v>
      </c>
      <c r="U9452" s="1">
        <v>0</v>
      </c>
      <c r="V9452" s="5">
        <v>5.4504000000000001</v>
      </c>
    </row>
    <row r="9453" spans="1:22" ht="15" thickBot="1" x14ac:dyDescent="0.35">
      <c r="A9453" s="4">
        <v>9452</v>
      </c>
      <c r="B9453" s="2" t="s">
        <v>10632</v>
      </c>
      <c r="C9453" s="1">
        <v>2012</v>
      </c>
      <c r="D9453" s="3">
        <v>41180</v>
      </c>
      <c r="E9453" s="3">
        <v>41187</v>
      </c>
      <c r="F9453" s="2" t="s">
        <v>50</v>
      </c>
      <c r="G9453" s="2" t="s">
        <v>4512</v>
      </c>
      <c r="H9453" s="2" t="s">
        <v>4513</v>
      </c>
      <c r="I9453" s="2" t="s">
        <v>41</v>
      </c>
      <c r="J9453" s="2" t="s">
        <v>27</v>
      </c>
      <c r="K9453" s="2" t="s">
        <v>42</v>
      </c>
      <c r="L9453" s="2" t="s">
        <v>43</v>
      </c>
      <c r="M9453" s="1">
        <v>90032</v>
      </c>
      <c r="N9453" s="2" t="s">
        <v>44</v>
      </c>
      <c r="O9453" s="2" t="s">
        <v>4365</v>
      </c>
      <c r="P9453" s="2" t="s">
        <v>46</v>
      </c>
      <c r="Q9453" s="2" t="s">
        <v>78</v>
      </c>
      <c r="R9453" s="2" t="s">
        <v>4366</v>
      </c>
      <c r="S9453" s="1">
        <v>186.15</v>
      </c>
      <c r="T9453" s="1">
        <v>3</v>
      </c>
      <c r="U9453" s="1">
        <v>0</v>
      </c>
      <c r="V9453" s="5">
        <v>55.844999999999999</v>
      </c>
    </row>
    <row r="9454" spans="1:22" ht="15" thickBot="1" x14ac:dyDescent="0.35">
      <c r="A9454" s="4">
        <v>9453</v>
      </c>
      <c r="B9454" s="2" t="s">
        <v>10632</v>
      </c>
      <c r="C9454" s="1">
        <v>2012</v>
      </c>
      <c r="D9454" s="3">
        <v>41180</v>
      </c>
      <c r="E9454" s="3">
        <v>41187</v>
      </c>
      <c r="F9454" s="2" t="s">
        <v>50</v>
      </c>
      <c r="G9454" s="2" t="s">
        <v>4512</v>
      </c>
      <c r="H9454" s="2" t="s">
        <v>4513</v>
      </c>
      <c r="I9454" s="2" t="s">
        <v>41</v>
      </c>
      <c r="J9454" s="2" t="s">
        <v>27</v>
      </c>
      <c r="K9454" s="2" t="s">
        <v>42</v>
      </c>
      <c r="L9454" s="2" t="s">
        <v>43</v>
      </c>
      <c r="M9454" s="1">
        <v>90032</v>
      </c>
      <c r="N9454" s="2" t="s">
        <v>44</v>
      </c>
      <c r="O9454" s="2" t="s">
        <v>3221</v>
      </c>
      <c r="P9454" s="2" t="s">
        <v>46</v>
      </c>
      <c r="Q9454" s="2" t="s">
        <v>75</v>
      </c>
      <c r="R9454" s="2" t="s">
        <v>3222</v>
      </c>
      <c r="S9454" s="1">
        <v>81.792000000000002</v>
      </c>
      <c r="T9454" s="1">
        <v>6</v>
      </c>
      <c r="U9454" s="1">
        <v>0.2</v>
      </c>
      <c r="V9454" s="5">
        <v>26.5824</v>
      </c>
    </row>
    <row r="9455" spans="1:22" ht="15" thickBot="1" x14ac:dyDescent="0.35">
      <c r="A9455" s="4">
        <v>9454</v>
      </c>
      <c r="B9455" s="2" t="s">
        <v>10632</v>
      </c>
      <c r="C9455" s="1">
        <v>2012</v>
      </c>
      <c r="D9455" s="3">
        <v>41180</v>
      </c>
      <c r="E9455" s="3">
        <v>41187</v>
      </c>
      <c r="F9455" s="2" t="s">
        <v>50</v>
      </c>
      <c r="G9455" s="2" t="s">
        <v>4512</v>
      </c>
      <c r="H9455" s="2" t="s">
        <v>4513</v>
      </c>
      <c r="I9455" s="2" t="s">
        <v>41</v>
      </c>
      <c r="J9455" s="2" t="s">
        <v>27</v>
      </c>
      <c r="K9455" s="2" t="s">
        <v>42</v>
      </c>
      <c r="L9455" s="2" t="s">
        <v>43</v>
      </c>
      <c r="M9455" s="1">
        <v>90032</v>
      </c>
      <c r="N9455" s="2" t="s">
        <v>44</v>
      </c>
      <c r="O9455" s="2" t="s">
        <v>9093</v>
      </c>
      <c r="P9455" s="2" t="s">
        <v>46</v>
      </c>
      <c r="Q9455" s="2" t="s">
        <v>578</v>
      </c>
      <c r="R9455" s="2" t="s">
        <v>9094</v>
      </c>
      <c r="S9455" s="1">
        <v>47.19</v>
      </c>
      <c r="T9455" s="1">
        <v>3</v>
      </c>
      <c r="U9455" s="1">
        <v>0</v>
      </c>
      <c r="V9455" s="5">
        <v>13.6851</v>
      </c>
    </row>
    <row r="9456" spans="1:22" ht="15" thickBot="1" x14ac:dyDescent="0.35">
      <c r="A9456" s="4">
        <v>9455</v>
      </c>
      <c r="B9456" s="2" t="s">
        <v>10632</v>
      </c>
      <c r="C9456" s="1">
        <v>2012</v>
      </c>
      <c r="D9456" s="3">
        <v>41180</v>
      </c>
      <c r="E9456" s="3">
        <v>41187</v>
      </c>
      <c r="F9456" s="2" t="s">
        <v>50</v>
      </c>
      <c r="G9456" s="2" t="s">
        <v>4512</v>
      </c>
      <c r="H9456" s="2" t="s">
        <v>4513</v>
      </c>
      <c r="I9456" s="2" t="s">
        <v>41</v>
      </c>
      <c r="J9456" s="2" t="s">
        <v>27</v>
      </c>
      <c r="K9456" s="2" t="s">
        <v>42</v>
      </c>
      <c r="L9456" s="2" t="s">
        <v>43</v>
      </c>
      <c r="M9456" s="1">
        <v>90032</v>
      </c>
      <c r="N9456" s="2" t="s">
        <v>44</v>
      </c>
      <c r="O9456" s="2" t="s">
        <v>1782</v>
      </c>
      <c r="P9456" s="2" t="s">
        <v>71</v>
      </c>
      <c r="Q9456" s="2" t="s">
        <v>72</v>
      </c>
      <c r="R9456" s="2" t="s">
        <v>1783</v>
      </c>
      <c r="S9456" s="1">
        <v>36.783999999999999</v>
      </c>
      <c r="T9456" s="1">
        <v>2</v>
      </c>
      <c r="U9456" s="1">
        <v>0.2</v>
      </c>
      <c r="V9456" s="5">
        <v>-8.2764000000000006</v>
      </c>
    </row>
    <row r="9457" spans="1:22" ht="15" thickBot="1" x14ac:dyDescent="0.35">
      <c r="A9457" s="4">
        <v>9456</v>
      </c>
      <c r="B9457" s="2" t="s">
        <v>10633</v>
      </c>
      <c r="C9457" s="1">
        <v>2013</v>
      </c>
      <c r="D9457" s="3">
        <v>41442</v>
      </c>
      <c r="E9457" s="3">
        <v>41445</v>
      </c>
      <c r="F9457" s="2" t="s">
        <v>23</v>
      </c>
      <c r="G9457" s="2" t="s">
        <v>2599</v>
      </c>
      <c r="H9457" s="2" t="s">
        <v>2600</v>
      </c>
      <c r="I9457" s="2" t="s">
        <v>102</v>
      </c>
      <c r="J9457" s="2" t="s">
        <v>27</v>
      </c>
      <c r="K9457" s="2" t="s">
        <v>6243</v>
      </c>
      <c r="L9457" s="2" t="s">
        <v>335</v>
      </c>
      <c r="M9457" s="1">
        <v>37421</v>
      </c>
      <c r="N9457" s="2" t="s">
        <v>30</v>
      </c>
      <c r="O9457" s="2" t="s">
        <v>10634</v>
      </c>
      <c r="P9457" s="2" t="s">
        <v>71</v>
      </c>
      <c r="Q9457" s="2" t="s">
        <v>682</v>
      </c>
      <c r="R9457" s="2" t="s">
        <v>10635</v>
      </c>
      <c r="S9457" s="1">
        <v>91.474999999999994</v>
      </c>
      <c r="T9457" s="1">
        <v>1</v>
      </c>
      <c r="U9457" s="1">
        <v>0.5</v>
      </c>
      <c r="V9457" s="5">
        <v>-1.8294999999999999</v>
      </c>
    </row>
    <row r="9458" spans="1:22" ht="15" thickBot="1" x14ac:dyDescent="0.35">
      <c r="A9458" s="4">
        <v>9457</v>
      </c>
      <c r="B9458" s="2" t="s">
        <v>10636</v>
      </c>
      <c r="C9458" s="1">
        <v>2014</v>
      </c>
      <c r="D9458" s="3">
        <v>41787</v>
      </c>
      <c r="E9458" s="3">
        <v>41794</v>
      </c>
      <c r="F9458" s="2" t="s">
        <v>50</v>
      </c>
      <c r="G9458" s="2" t="s">
        <v>2546</v>
      </c>
      <c r="H9458" s="2" t="s">
        <v>2547</v>
      </c>
      <c r="I9458" s="2" t="s">
        <v>41</v>
      </c>
      <c r="J9458" s="2" t="s">
        <v>27</v>
      </c>
      <c r="K9458" s="2" t="s">
        <v>4488</v>
      </c>
      <c r="L9458" s="2" t="s">
        <v>88</v>
      </c>
      <c r="M9458" s="1">
        <v>27405</v>
      </c>
      <c r="N9458" s="2" t="s">
        <v>30</v>
      </c>
      <c r="O9458" s="2" t="s">
        <v>10637</v>
      </c>
      <c r="P9458" s="2" t="s">
        <v>71</v>
      </c>
      <c r="Q9458" s="2" t="s">
        <v>161</v>
      </c>
      <c r="R9458" s="2" t="s">
        <v>10638</v>
      </c>
      <c r="S9458" s="1">
        <v>27.192</v>
      </c>
      <c r="T9458" s="1">
        <v>3</v>
      </c>
      <c r="U9458" s="1">
        <v>0.2</v>
      </c>
      <c r="V9458" s="5">
        <v>0.33989999999999998</v>
      </c>
    </row>
    <row r="9459" spans="1:22" ht="15" thickBot="1" x14ac:dyDescent="0.35">
      <c r="A9459" s="4">
        <v>9458</v>
      </c>
      <c r="B9459" s="2" t="s">
        <v>10636</v>
      </c>
      <c r="C9459" s="1">
        <v>2014</v>
      </c>
      <c r="D9459" s="3">
        <v>41787</v>
      </c>
      <c r="E9459" s="3">
        <v>41794</v>
      </c>
      <c r="F9459" s="2" t="s">
        <v>50</v>
      </c>
      <c r="G9459" s="2" t="s">
        <v>2546</v>
      </c>
      <c r="H9459" s="2" t="s">
        <v>2547</v>
      </c>
      <c r="I9459" s="2" t="s">
        <v>41</v>
      </c>
      <c r="J9459" s="2" t="s">
        <v>27</v>
      </c>
      <c r="K9459" s="2" t="s">
        <v>4488</v>
      </c>
      <c r="L9459" s="2" t="s">
        <v>88</v>
      </c>
      <c r="M9459" s="1">
        <v>27405</v>
      </c>
      <c r="N9459" s="2" t="s">
        <v>30</v>
      </c>
      <c r="O9459" s="2" t="s">
        <v>4944</v>
      </c>
      <c r="P9459" s="2" t="s">
        <v>46</v>
      </c>
      <c r="Q9459" s="2" t="s">
        <v>75</v>
      </c>
      <c r="R9459" s="2" t="s">
        <v>4945</v>
      </c>
      <c r="S9459" s="1">
        <v>12.06</v>
      </c>
      <c r="T9459" s="1">
        <v>5</v>
      </c>
      <c r="U9459" s="1">
        <v>0.7</v>
      </c>
      <c r="V9459" s="5">
        <v>-10.050000000000001</v>
      </c>
    </row>
    <row r="9460" spans="1:22" ht="15" thickBot="1" x14ac:dyDescent="0.35">
      <c r="A9460" s="4">
        <v>9459</v>
      </c>
      <c r="B9460" s="2" t="s">
        <v>10639</v>
      </c>
      <c r="C9460" s="1">
        <v>2011</v>
      </c>
      <c r="D9460" s="3">
        <v>40825</v>
      </c>
      <c r="E9460" s="3">
        <v>40830</v>
      </c>
      <c r="F9460" s="2" t="s">
        <v>50</v>
      </c>
      <c r="G9460" s="2" t="s">
        <v>711</v>
      </c>
      <c r="H9460" s="2" t="s">
        <v>712</v>
      </c>
      <c r="I9460" s="2" t="s">
        <v>26</v>
      </c>
      <c r="J9460" s="2" t="s">
        <v>27</v>
      </c>
      <c r="K9460" s="2" t="s">
        <v>127</v>
      </c>
      <c r="L9460" s="2" t="s">
        <v>43</v>
      </c>
      <c r="M9460" s="1">
        <v>94122</v>
      </c>
      <c r="N9460" s="2" t="s">
        <v>44</v>
      </c>
      <c r="O9460" s="2" t="s">
        <v>1122</v>
      </c>
      <c r="P9460" s="2" t="s">
        <v>46</v>
      </c>
      <c r="Q9460" s="2" t="s">
        <v>68</v>
      </c>
      <c r="R9460" s="2" t="s">
        <v>1123</v>
      </c>
      <c r="S9460" s="1">
        <v>144.6</v>
      </c>
      <c r="T9460" s="1">
        <v>3</v>
      </c>
      <c r="U9460" s="1">
        <v>0</v>
      </c>
      <c r="V9460" s="5">
        <v>41.933999999999997</v>
      </c>
    </row>
    <row r="9461" spans="1:22" ht="15" thickBot="1" x14ac:dyDescent="0.35">
      <c r="A9461" s="4">
        <v>9460</v>
      </c>
      <c r="B9461" s="2" t="s">
        <v>10639</v>
      </c>
      <c r="C9461" s="1">
        <v>2011</v>
      </c>
      <c r="D9461" s="3">
        <v>40825</v>
      </c>
      <c r="E9461" s="3">
        <v>40830</v>
      </c>
      <c r="F9461" s="2" t="s">
        <v>50</v>
      </c>
      <c r="G9461" s="2" t="s">
        <v>711</v>
      </c>
      <c r="H9461" s="2" t="s">
        <v>712</v>
      </c>
      <c r="I9461" s="2" t="s">
        <v>26</v>
      </c>
      <c r="J9461" s="2" t="s">
        <v>27</v>
      </c>
      <c r="K9461" s="2" t="s">
        <v>127</v>
      </c>
      <c r="L9461" s="2" t="s">
        <v>43</v>
      </c>
      <c r="M9461" s="1">
        <v>94122</v>
      </c>
      <c r="N9461" s="2" t="s">
        <v>44</v>
      </c>
      <c r="O9461" s="2" t="s">
        <v>8133</v>
      </c>
      <c r="P9461" s="2" t="s">
        <v>71</v>
      </c>
      <c r="Q9461" s="2" t="s">
        <v>72</v>
      </c>
      <c r="R9461" s="2" t="s">
        <v>8134</v>
      </c>
      <c r="S9461" s="1">
        <v>15.992000000000001</v>
      </c>
      <c r="T9461" s="1">
        <v>1</v>
      </c>
      <c r="U9461" s="1">
        <v>0.2</v>
      </c>
      <c r="V9461" s="5">
        <v>-2.9984999999999999</v>
      </c>
    </row>
    <row r="9462" spans="1:22" ht="15" thickBot="1" x14ac:dyDescent="0.35">
      <c r="A9462" s="4">
        <v>9461</v>
      </c>
      <c r="B9462" s="2" t="s">
        <v>10640</v>
      </c>
      <c r="C9462" s="1">
        <v>2011</v>
      </c>
      <c r="D9462" s="3">
        <v>40864</v>
      </c>
      <c r="E9462" s="3">
        <v>40869</v>
      </c>
      <c r="F9462" s="2" t="s">
        <v>23</v>
      </c>
      <c r="G9462" s="2" t="s">
        <v>3668</v>
      </c>
      <c r="H9462" s="2" t="s">
        <v>3669</v>
      </c>
      <c r="I9462" s="2" t="s">
        <v>102</v>
      </c>
      <c r="J9462" s="2" t="s">
        <v>27</v>
      </c>
      <c r="K9462" s="2" t="s">
        <v>266</v>
      </c>
      <c r="L9462" s="2" t="s">
        <v>267</v>
      </c>
      <c r="M9462" s="1">
        <v>10024</v>
      </c>
      <c r="N9462" s="2" t="s">
        <v>148</v>
      </c>
      <c r="O9462" s="2" t="s">
        <v>2695</v>
      </c>
      <c r="P9462" s="2" t="s">
        <v>46</v>
      </c>
      <c r="Q9462" s="2" t="s">
        <v>90</v>
      </c>
      <c r="R9462" s="2" t="s">
        <v>2696</v>
      </c>
      <c r="S9462" s="1">
        <v>34.44</v>
      </c>
      <c r="T9462" s="1">
        <v>3</v>
      </c>
      <c r="U9462" s="1">
        <v>0</v>
      </c>
      <c r="V9462" s="5">
        <v>17.22</v>
      </c>
    </row>
    <row r="9463" spans="1:22" ht="15" thickBot="1" x14ac:dyDescent="0.35">
      <c r="A9463" s="4">
        <v>9462</v>
      </c>
      <c r="B9463" s="2" t="s">
        <v>10641</v>
      </c>
      <c r="C9463" s="1">
        <v>2011</v>
      </c>
      <c r="D9463" s="3">
        <v>40835</v>
      </c>
      <c r="E9463" s="3">
        <v>40840</v>
      </c>
      <c r="F9463" s="2" t="s">
        <v>50</v>
      </c>
      <c r="G9463" s="2" t="s">
        <v>2161</v>
      </c>
      <c r="H9463" s="2" t="s">
        <v>2162</v>
      </c>
      <c r="I9463" s="2" t="s">
        <v>102</v>
      </c>
      <c r="J9463" s="2" t="s">
        <v>27</v>
      </c>
      <c r="K9463" s="2" t="s">
        <v>1119</v>
      </c>
      <c r="L9463" s="2" t="s">
        <v>43</v>
      </c>
      <c r="M9463" s="1">
        <v>90712</v>
      </c>
      <c r="N9463" s="2" t="s">
        <v>44</v>
      </c>
      <c r="O9463" s="2" t="s">
        <v>4321</v>
      </c>
      <c r="P9463" s="2" t="s">
        <v>71</v>
      </c>
      <c r="Q9463" s="2" t="s">
        <v>72</v>
      </c>
      <c r="R9463" s="2" t="s">
        <v>4322</v>
      </c>
      <c r="S9463" s="1">
        <v>321.55200000000002</v>
      </c>
      <c r="T9463" s="1">
        <v>6</v>
      </c>
      <c r="U9463" s="1">
        <v>0.2</v>
      </c>
      <c r="V9463" s="5">
        <v>20.097000000000001</v>
      </c>
    </row>
    <row r="9464" spans="1:22" ht="15" thickBot="1" x14ac:dyDescent="0.35">
      <c r="A9464" s="4">
        <v>9463</v>
      </c>
      <c r="B9464" s="2" t="s">
        <v>10642</v>
      </c>
      <c r="C9464" s="1">
        <v>2014</v>
      </c>
      <c r="D9464" s="3">
        <v>41969</v>
      </c>
      <c r="E9464" s="3">
        <v>41974</v>
      </c>
      <c r="F9464" s="2" t="s">
        <v>23</v>
      </c>
      <c r="G9464" s="2" t="s">
        <v>307</v>
      </c>
      <c r="H9464" s="2" t="s">
        <v>308</v>
      </c>
      <c r="I9464" s="2" t="s">
        <v>41</v>
      </c>
      <c r="J9464" s="2" t="s">
        <v>27</v>
      </c>
      <c r="K9464" s="2" t="s">
        <v>1473</v>
      </c>
      <c r="L9464" s="2" t="s">
        <v>29</v>
      </c>
      <c r="M9464" s="1">
        <v>40214</v>
      </c>
      <c r="N9464" s="2" t="s">
        <v>30</v>
      </c>
      <c r="O9464" s="2" t="s">
        <v>4519</v>
      </c>
      <c r="P9464" s="2" t="s">
        <v>32</v>
      </c>
      <c r="Q9464" s="2" t="s">
        <v>36</v>
      </c>
      <c r="R9464" s="2" t="s">
        <v>4520</v>
      </c>
      <c r="S9464" s="1">
        <v>701.96</v>
      </c>
      <c r="T9464" s="1">
        <v>2</v>
      </c>
      <c r="U9464" s="1">
        <v>0</v>
      </c>
      <c r="V9464" s="5">
        <v>168.47040000000001</v>
      </c>
    </row>
    <row r="9465" spans="1:22" ht="15" thickBot="1" x14ac:dyDescent="0.35">
      <c r="A9465" s="4">
        <v>9464</v>
      </c>
      <c r="B9465" s="2" t="s">
        <v>10643</v>
      </c>
      <c r="C9465" s="1">
        <v>2011</v>
      </c>
      <c r="D9465" s="3">
        <v>40602</v>
      </c>
      <c r="E9465" s="3">
        <v>40605</v>
      </c>
      <c r="F9465" s="2" t="s">
        <v>188</v>
      </c>
      <c r="G9465" s="2" t="s">
        <v>4869</v>
      </c>
      <c r="H9465" s="2" t="s">
        <v>4870</v>
      </c>
      <c r="I9465" s="2" t="s">
        <v>26</v>
      </c>
      <c r="J9465" s="2" t="s">
        <v>27</v>
      </c>
      <c r="K9465" s="2" t="s">
        <v>497</v>
      </c>
      <c r="L9465" s="2" t="s">
        <v>498</v>
      </c>
      <c r="M9465" s="1">
        <v>43229</v>
      </c>
      <c r="N9465" s="2" t="s">
        <v>148</v>
      </c>
      <c r="O9465" s="2" t="s">
        <v>1889</v>
      </c>
      <c r="P9465" s="2" t="s">
        <v>46</v>
      </c>
      <c r="Q9465" s="2" t="s">
        <v>68</v>
      </c>
      <c r="R9465" s="2" t="s">
        <v>1890</v>
      </c>
      <c r="S9465" s="1">
        <v>19.456</v>
      </c>
      <c r="T9465" s="1">
        <v>4</v>
      </c>
      <c r="U9465" s="1">
        <v>0.2</v>
      </c>
      <c r="V9465" s="5">
        <v>3.4047999999999998</v>
      </c>
    </row>
    <row r="9466" spans="1:22" ht="15" thickBot="1" x14ac:dyDescent="0.35">
      <c r="A9466" s="4">
        <v>9465</v>
      </c>
      <c r="B9466" s="2" t="s">
        <v>10644</v>
      </c>
      <c r="C9466" s="1">
        <v>2011</v>
      </c>
      <c r="D9466" s="3">
        <v>40898</v>
      </c>
      <c r="E9466" s="3">
        <v>40902</v>
      </c>
      <c r="F9466" s="2" t="s">
        <v>50</v>
      </c>
      <c r="G9466" s="2" t="s">
        <v>4682</v>
      </c>
      <c r="H9466" s="2" t="s">
        <v>4683</v>
      </c>
      <c r="I9466" s="2" t="s">
        <v>26</v>
      </c>
      <c r="J9466" s="2" t="s">
        <v>27</v>
      </c>
      <c r="K9466" s="2" t="s">
        <v>606</v>
      </c>
      <c r="L9466" s="2" t="s">
        <v>245</v>
      </c>
      <c r="M9466" s="1">
        <v>19711</v>
      </c>
      <c r="N9466" s="2" t="s">
        <v>148</v>
      </c>
      <c r="O9466" s="2" t="s">
        <v>6835</v>
      </c>
      <c r="P9466" s="2" t="s">
        <v>46</v>
      </c>
      <c r="Q9466" s="2" t="s">
        <v>47</v>
      </c>
      <c r="R9466" s="2" t="s">
        <v>6836</v>
      </c>
      <c r="S9466" s="1">
        <v>17.28</v>
      </c>
      <c r="T9466" s="1">
        <v>6</v>
      </c>
      <c r="U9466" s="1">
        <v>0</v>
      </c>
      <c r="V9466" s="5">
        <v>7.9488000000000003</v>
      </c>
    </row>
    <row r="9467" spans="1:22" ht="15" thickBot="1" x14ac:dyDescent="0.35">
      <c r="A9467" s="4">
        <v>9466</v>
      </c>
      <c r="B9467" s="2" t="s">
        <v>10645</v>
      </c>
      <c r="C9467" s="1">
        <v>2013</v>
      </c>
      <c r="D9467" s="3">
        <v>41598</v>
      </c>
      <c r="E9467" s="3">
        <v>41602</v>
      </c>
      <c r="F9467" s="2" t="s">
        <v>50</v>
      </c>
      <c r="G9467" s="2" t="s">
        <v>264</v>
      </c>
      <c r="H9467" s="2" t="s">
        <v>265</v>
      </c>
      <c r="I9467" s="2" t="s">
        <v>41</v>
      </c>
      <c r="J9467" s="2" t="s">
        <v>27</v>
      </c>
      <c r="K9467" s="2" t="s">
        <v>95</v>
      </c>
      <c r="L9467" s="2" t="s">
        <v>96</v>
      </c>
      <c r="M9467" s="1">
        <v>98115</v>
      </c>
      <c r="N9467" s="2" t="s">
        <v>44</v>
      </c>
      <c r="O9467" s="2" t="s">
        <v>1812</v>
      </c>
      <c r="P9467" s="2" t="s">
        <v>32</v>
      </c>
      <c r="Q9467" s="2" t="s">
        <v>65</v>
      </c>
      <c r="R9467" s="2" t="s">
        <v>1813</v>
      </c>
      <c r="S9467" s="1">
        <v>31.96</v>
      </c>
      <c r="T9467" s="1">
        <v>2</v>
      </c>
      <c r="U9467" s="1">
        <v>0</v>
      </c>
      <c r="V9467" s="5">
        <v>1.5980000000000001</v>
      </c>
    </row>
    <row r="9468" spans="1:22" ht="15" thickBot="1" x14ac:dyDescent="0.35">
      <c r="A9468" s="4">
        <v>9467</v>
      </c>
      <c r="B9468" s="2" t="s">
        <v>10646</v>
      </c>
      <c r="C9468" s="1">
        <v>2014</v>
      </c>
      <c r="D9468" s="3">
        <v>41949</v>
      </c>
      <c r="E9468" s="3">
        <v>41954</v>
      </c>
      <c r="F9468" s="2" t="s">
        <v>23</v>
      </c>
      <c r="G9468" s="2" t="s">
        <v>4311</v>
      </c>
      <c r="H9468" s="2" t="s">
        <v>4312</v>
      </c>
      <c r="I9468" s="2" t="s">
        <v>26</v>
      </c>
      <c r="J9468" s="2" t="s">
        <v>27</v>
      </c>
      <c r="K9468" s="2" t="s">
        <v>266</v>
      </c>
      <c r="L9468" s="2" t="s">
        <v>267</v>
      </c>
      <c r="M9468" s="1">
        <v>10024</v>
      </c>
      <c r="N9468" s="2" t="s">
        <v>148</v>
      </c>
      <c r="O9468" s="2" t="s">
        <v>617</v>
      </c>
      <c r="P9468" s="2" t="s">
        <v>46</v>
      </c>
      <c r="Q9468" s="2" t="s">
        <v>75</v>
      </c>
      <c r="R9468" s="2" t="s">
        <v>618</v>
      </c>
      <c r="S9468" s="1">
        <v>164.68799999999999</v>
      </c>
      <c r="T9468" s="1">
        <v>6</v>
      </c>
      <c r="U9468" s="1">
        <v>0.2</v>
      </c>
      <c r="V9468" s="5">
        <v>55.5822</v>
      </c>
    </row>
    <row r="9469" spans="1:22" ht="15" thickBot="1" x14ac:dyDescent="0.35">
      <c r="A9469" s="4">
        <v>9468</v>
      </c>
      <c r="B9469" s="2" t="s">
        <v>10646</v>
      </c>
      <c r="C9469" s="1">
        <v>2014</v>
      </c>
      <c r="D9469" s="3">
        <v>41949</v>
      </c>
      <c r="E9469" s="3">
        <v>41954</v>
      </c>
      <c r="F9469" s="2" t="s">
        <v>23</v>
      </c>
      <c r="G9469" s="2" t="s">
        <v>4311</v>
      </c>
      <c r="H9469" s="2" t="s">
        <v>4312</v>
      </c>
      <c r="I9469" s="2" t="s">
        <v>26</v>
      </c>
      <c r="J9469" s="2" t="s">
        <v>27</v>
      </c>
      <c r="K9469" s="2" t="s">
        <v>266</v>
      </c>
      <c r="L9469" s="2" t="s">
        <v>267</v>
      </c>
      <c r="M9469" s="1">
        <v>10024</v>
      </c>
      <c r="N9469" s="2" t="s">
        <v>148</v>
      </c>
      <c r="O9469" s="2" t="s">
        <v>6943</v>
      </c>
      <c r="P9469" s="2" t="s">
        <v>32</v>
      </c>
      <c r="Q9469" s="2" t="s">
        <v>56</v>
      </c>
      <c r="R9469" s="2" t="s">
        <v>6944</v>
      </c>
      <c r="S9469" s="1">
        <v>166.5</v>
      </c>
      <c r="T9469" s="1">
        <v>2</v>
      </c>
      <c r="U9469" s="1">
        <v>0.4</v>
      </c>
      <c r="V9469" s="5">
        <v>-66.599999999999994</v>
      </c>
    </row>
    <row r="9470" spans="1:22" ht="15" thickBot="1" x14ac:dyDescent="0.35">
      <c r="A9470" s="4">
        <v>9469</v>
      </c>
      <c r="B9470" s="2" t="s">
        <v>10646</v>
      </c>
      <c r="C9470" s="1">
        <v>2014</v>
      </c>
      <c r="D9470" s="3">
        <v>41949</v>
      </c>
      <c r="E9470" s="3">
        <v>41954</v>
      </c>
      <c r="F9470" s="2" t="s">
        <v>23</v>
      </c>
      <c r="G9470" s="2" t="s">
        <v>4311</v>
      </c>
      <c r="H9470" s="2" t="s">
        <v>4312</v>
      </c>
      <c r="I9470" s="2" t="s">
        <v>26</v>
      </c>
      <c r="J9470" s="2" t="s">
        <v>27</v>
      </c>
      <c r="K9470" s="2" t="s">
        <v>266</v>
      </c>
      <c r="L9470" s="2" t="s">
        <v>267</v>
      </c>
      <c r="M9470" s="1">
        <v>10024</v>
      </c>
      <c r="N9470" s="2" t="s">
        <v>148</v>
      </c>
      <c r="O9470" s="2" t="s">
        <v>2643</v>
      </c>
      <c r="P9470" s="2" t="s">
        <v>46</v>
      </c>
      <c r="Q9470" s="2" t="s">
        <v>90</v>
      </c>
      <c r="R9470" s="2" t="s">
        <v>2644</v>
      </c>
      <c r="S9470" s="1">
        <v>12.96</v>
      </c>
      <c r="T9470" s="1">
        <v>2</v>
      </c>
      <c r="U9470" s="1">
        <v>0</v>
      </c>
      <c r="V9470" s="5">
        <v>6.2207999999999997</v>
      </c>
    </row>
    <row r="9471" spans="1:22" ht="15" thickBot="1" x14ac:dyDescent="0.35">
      <c r="A9471" s="4">
        <v>9470</v>
      </c>
      <c r="B9471" s="2" t="s">
        <v>10646</v>
      </c>
      <c r="C9471" s="1">
        <v>2014</v>
      </c>
      <c r="D9471" s="3">
        <v>41949</v>
      </c>
      <c r="E9471" s="3">
        <v>41954</v>
      </c>
      <c r="F9471" s="2" t="s">
        <v>23</v>
      </c>
      <c r="G9471" s="2" t="s">
        <v>4311</v>
      </c>
      <c r="H9471" s="2" t="s">
        <v>4312</v>
      </c>
      <c r="I9471" s="2" t="s">
        <v>26</v>
      </c>
      <c r="J9471" s="2" t="s">
        <v>27</v>
      </c>
      <c r="K9471" s="2" t="s">
        <v>266</v>
      </c>
      <c r="L9471" s="2" t="s">
        <v>267</v>
      </c>
      <c r="M9471" s="1">
        <v>10024</v>
      </c>
      <c r="N9471" s="2" t="s">
        <v>148</v>
      </c>
      <c r="O9471" s="2" t="s">
        <v>1624</v>
      </c>
      <c r="P9471" s="2" t="s">
        <v>46</v>
      </c>
      <c r="Q9471" s="2" t="s">
        <v>90</v>
      </c>
      <c r="R9471" s="2" t="s">
        <v>1625</v>
      </c>
      <c r="S9471" s="1">
        <v>110.96</v>
      </c>
      <c r="T9471" s="1">
        <v>2</v>
      </c>
      <c r="U9471" s="1">
        <v>0</v>
      </c>
      <c r="V9471" s="5">
        <v>53.260800000000003</v>
      </c>
    </row>
    <row r="9472" spans="1:22" ht="15" thickBot="1" x14ac:dyDescent="0.35">
      <c r="A9472" s="4">
        <v>9471</v>
      </c>
      <c r="B9472" s="2" t="s">
        <v>10646</v>
      </c>
      <c r="C9472" s="1">
        <v>2014</v>
      </c>
      <c r="D9472" s="3">
        <v>41949</v>
      </c>
      <c r="E9472" s="3">
        <v>41954</v>
      </c>
      <c r="F9472" s="2" t="s">
        <v>23</v>
      </c>
      <c r="G9472" s="2" t="s">
        <v>4311</v>
      </c>
      <c r="H9472" s="2" t="s">
        <v>4312</v>
      </c>
      <c r="I9472" s="2" t="s">
        <v>26</v>
      </c>
      <c r="J9472" s="2" t="s">
        <v>27</v>
      </c>
      <c r="K9472" s="2" t="s">
        <v>266</v>
      </c>
      <c r="L9472" s="2" t="s">
        <v>267</v>
      </c>
      <c r="M9472" s="1">
        <v>10024</v>
      </c>
      <c r="N9472" s="2" t="s">
        <v>148</v>
      </c>
      <c r="O9472" s="2" t="s">
        <v>615</v>
      </c>
      <c r="P9472" s="2" t="s">
        <v>71</v>
      </c>
      <c r="Q9472" s="2" t="s">
        <v>72</v>
      </c>
      <c r="R9472" s="2" t="s">
        <v>616</v>
      </c>
      <c r="S9472" s="1">
        <v>99.98</v>
      </c>
      <c r="T9472" s="1">
        <v>2</v>
      </c>
      <c r="U9472" s="1">
        <v>0</v>
      </c>
      <c r="V9472" s="5">
        <v>3.9992000000000001</v>
      </c>
    </row>
    <row r="9473" spans="1:22" ht="15" thickBot="1" x14ac:dyDescent="0.35">
      <c r="A9473" s="4">
        <v>9472</v>
      </c>
      <c r="B9473" s="2" t="s">
        <v>10646</v>
      </c>
      <c r="C9473" s="1">
        <v>2014</v>
      </c>
      <c r="D9473" s="3">
        <v>41949</v>
      </c>
      <c r="E9473" s="3">
        <v>41954</v>
      </c>
      <c r="F9473" s="2" t="s">
        <v>23</v>
      </c>
      <c r="G9473" s="2" t="s">
        <v>4311</v>
      </c>
      <c r="H9473" s="2" t="s">
        <v>4312</v>
      </c>
      <c r="I9473" s="2" t="s">
        <v>26</v>
      </c>
      <c r="J9473" s="2" t="s">
        <v>27</v>
      </c>
      <c r="K9473" s="2" t="s">
        <v>266</v>
      </c>
      <c r="L9473" s="2" t="s">
        <v>267</v>
      </c>
      <c r="M9473" s="1">
        <v>10024</v>
      </c>
      <c r="N9473" s="2" t="s">
        <v>148</v>
      </c>
      <c r="O9473" s="2" t="s">
        <v>1102</v>
      </c>
      <c r="P9473" s="2" t="s">
        <v>46</v>
      </c>
      <c r="Q9473" s="2" t="s">
        <v>75</v>
      </c>
      <c r="R9473" s="2" t="s">
        <v>1103</v>
      </c>
      <c r="S9473" s="1">
        <v>11.423999999999999</v>
      </c>
      <c r="T9473" s="1">
        <v>1</v>
      </c>
      <c r="U9473" s="1">
        <v>0.2</v>
      </c>
      <c r="V9473" s="5">
        <v>3.7128000000000001</v>
      </c>
    </row>
    <row r="9474" spans="1:22" ht="15" thickBot="1" x14ac:dyDescent="0.35">
      <c r="A9474" s="4">
        <v>9473</v>
      </c>
      <c r="B9474" s="2" t="s">
        <v>10646</v>
      </c>
      <c r="C9474" s="1">
        <v>2014</v>
      </c>
      <c r="D9474" s="3">
        <v>41949</v>
      </c>
      <c r="E9474" s="3">
        <v>41954</v>
      </c>
      <c r="F9474" s="2" t="s">
        <v>23</v>
      </c>
      <c r="G9474" s="2" t="s">
        <v>4311</v>
      </c>
      <c r="H9474" s="2" t="s">
        <v>4312</v>
      </c>
      <c r="I9474" s="2" t="s">
        <v>26</v>
      </c>
      <c r="J9474" s="2" t="s">
        <v>27</v>
      </c>
      <c r="K9474" s="2" t="s">
        <v>266</v>
      </c>
      <c r="L9474" s="2" t="s">
        <v>267</v>
      </c>
      <c r="M9474" s="1">
        <v>10024</v>
      </c>
      <c r="N9474" s="2" t="s">
        <v>148</v>
      </c>
      <c r="O9474" s="2" t="s">
        <v>6141</v>
      </c>
      <c r="P9474" s="2" t="s">
        <v>32</v>
      </c>
      <c r="Q9474" s="2" t="s">
        <v>36</v>
      </c>
      <c r="R9474" s="2" t="s">
        <v>6142</v>
      </c>
      <c r="S9474" s="1">
        <v>128.124</v>
      </c>
      <c r="T9474" s="1">
        <v>2</v>
      </c>
      <c r="U9474" s="1">
        <v>0.1</v>
      </c>
      <c r="V9474" s="5">
        <v>24.2012</v>
      </c>
    </row>
    <row r="9475" spans="1:22" ht="15" thickBot="1" x14ac:dyDescent="0.35">
      <c r="A9475" s="4">
        <v>9474</v>
      </c>
      <c r="B9475" s="2" t="s">
        <v>10646</v>
      </c>
      <c r="C9475" s="1">
        <v>2014</v>
      </c>
      <c r="D9475" s="3">
        <v>41949</v>
      </c>
      <c r="E9475" s="3">
        <v>41954</v>
      </c>
      <c r="F9475" s="2" t="s">
        <v>23</v>
      </c>
      <c r="G9475" s="2" t="s">
        <v>4311</v>
      </c>
      <c r="H9475" s="2" t="s">
        <v>4312</v>
      </c>
      <c r="I9475" s="2" t="s">
        <v>26</v>
      </c>
      <c r="J9475" s="2" t="s">
        <v>27</v>
      </c>
      <c r="K9475" s="2" t="s">
        <v>266</v>
      </c>
      <c r="L9475" s="2" t="s">
        <v>267</v>
      </c>
      <c r="M9475" s="1">
        <v>10024</v>
      </c>
      <c r="N9475" s="2" t="s">
        <v>148</v>
      </c>
      <c r="O9475" s="2" t="s">
        <v>8391</v>
      </c>
      <c r="P9475" s="2" t="s">
        <v>32</v>
      </c>
      <c r="Q9475" s="2" t="s">
        <v>65</v>
      </c>
      <c r="R9475" s="2" t="s">
        <v>8392</v>
      </c>
      <c r="S9475" s="1">
        <v>101.4</v>
      </c>
      <c r="T9475" s="1">
        <v>5</v>
      </c>
      <c r="U9475" s="1">
        <v>0</v>
      </c>
      <c r="V9475" s="5">
        <v>38.531999999999996</v>
      </c>
    </row>
    <row r="9476" spans="1:22" ht="15" thickBot="1" x14ac:dyDescent="0.35">
      <c r="A9476" s="4">
        <v>9475</v>
      </c>
      <c r="B9476" s="2" t="s">
        <v>10647</v>
      </c>
      <c r="C9476" s="1">
        <v>2012</v>
      </c>
      <c r="D9476" s="3">
        <v>41060</v>
      </c>
      <c r="E9476" s="3">
        <v>41065</v>
      </c>
      <c r="F9476" s="2" t="s">
        <v>23</v>
      </c>
      <c r="G9476" s="2" t="s">
        <v>264</v>
      </c>
      <c r="H9476" s="2" t="s">
        <v>265</v>
      </c>
      <c r="I9476" s="2" t="s">
        <v>41</v>
      </c>
      <c r="J9476" s="2" t="s">
        <v>27</v>
      </c>
      <c r="K9476" s="2" t="s">
        <v>303</v>
      </c>
      <c r="L9476" s="2" t="s">
        <v>211</v>
      </c>
      <c r="M9476" s="1">
        <v>60653</v>
      </c>
      <c r="N9476" s="2" t="s">
        <v>105</v>
      </c>
      <c r="O9476" s="2" t="s">
        <v>4562</v>
      </c>
      <c r="P9476" s="2" t="s">
        <v>46</v>
      </c>
      <c r="Q9476" s="2" t="s">
        <v>47</v>
      </c>
      <c r="R9476" s="2" t="s">
        <v>4563</v>
      </c>
      <c r="S9476" s="1">
        <v>5.9039999999999999</v>
      </c>
      <c r="T9476" s="1">
        <v>2</v>
      </c>
      <c r="U9476" s="1">
        <v>0.2</v>
      </c>
      <c r="V9476" s="5">
        <v>1.9925999999999999</v>
      </c>
    </row>
    <row r="9477" spans="1:22" ht="15" thickBot="1" x14ac:dyDescent="0.35">
      <c r="A9477" s="4">
        <v>9476</v>
      </c>
      <c r="B9477" s="2" t="s">
        <v>10647</v>
      </c>
      <c r="C9477" s="1">
        <v>2012</v>
      </c>
      <c r="D9477" s="3">
        <v>41060</v>
      </c>
      <c r="E9477" s="3">
        <v>41065</v>
      </c>
      <c r="F9477" s="2" t="s">
        <v>23</v>
      </c>
      <c r="G9477" s="2" t="s">
        <v>264</v>
      </c>
      <c r="H9477" s="2" t="s">
        <v>265</v>
      </c>
      <c r="I9477" s="2" t="s">
        <v>41</v>
      </c>
      <c r="J9477" s="2" t="s">
        <v>27</v>
      </c>
      <c r="K9477" s="2" t="s">
        <v>303</v>
      </c>
      <c r="L9477" s="2" t="s">
        <v>211</v>
      </c>
      <c r="M9477" s="1">
        <v>60653</v>
      </c>
      <c r="N9477" s="2" t="s">
        <v>105</v>
      </c>
      <c r="O9477" s="2" t="s">
        <v>4072</v>
      </c>
      <c r="P9477" s="2" t="s">
        <v>46</v>
      </c>
      <c r="Q9477" s="2" t="s">
        <v>90</v>
      </c>
      <c r="R9477" s="2" t="s">
        <v>4073</v>
      </c>
      <c r="S9477" s="1">
        <v>173.488</v>
      </c>
      <c r="T9477" s="1">
        <v>7</v>
      </c>
      <c r="U9477" s="1">
        <v>0.2</v>
      </c>
      <c r="V9477" s="5">
        <v>54.215000000000003</v>
      </c>
    </row>
    <row r="9478" spans="1:22" ht="15" thickBot="1" x14ac:dyDescent="0.35">
      <c r="A9478" s="4">
        <v>9477</v>
      </c>
      <c r="B9478" s="2" t="s">
        <v>10647</v>
      </c>
      <c r="C9478" s="1">
        <v>2012</v>
      </c>
      <c r="D9478" s="3">
        <v>41060</v>
      </c>
      <c r="E9478" s="3">
        <v>41065</v>
      </c>
      <c r="F9478" s="2" t="s">
        <v>23</v>
      </c>
      <c r="G9478" s="2" t="s">
        <v>264</v>
      </c>
      <c r="H9478" s="2" t="s">
        <v>265</v>
      </c>
      <c r="I9478" s="2" t="s">
        <v>41</v>
      </c>
      <c r="J9478" s="2" t="s">
        <v>27</v>
      </c>
      <c r="K9478" s="2" t="s">
        <v>303</v>
      </c>
      <c r="L9478" s="2" t="s">
        <v>211</v>
      </c>
      <c r="M9478" s="1">
        <v>60653</v>
      </c>
      <c r="N9478" s="2" t="s">
        <v>105</v>
      </c>
      <c r="O9478" s="2" t="s">
        <v>6624</v>
      </c>
      <c r="P9478" s="2" t="s">
        <v>32</v>
      </c>
      <c r="Q9478" s="2" t="s">
        <v>65</v>
      </c>
      <c r="R9478" s="2" t="s">
        <v>6625</v>
      </c>
      <c r="S9478" s="1">
        <v>51.56</v>
      </c>
      <c r="T9478" s="1">
        <v>2</v>
      </c>
      <c r="U9478" s="1">
        <v>0.6</v>
      </c>
      <c r="V9478" s="5">
        <v>-61.872</v>
      </c>
    </row>
    <row r="9479" spans="1:22" ht="15" thickBot="1" x14ac:dyDescent="0.35">
      <c r="A9479" s="4">
        <v>9478</v>
      </c>
      <c r="B9479" s="2" t="s">
        <v>10647</v>
      </c>
      <c r="C9479" s="1">
        <v>2012</v>
      </c>
      <c r="D9479" s="3">
        <v>41060</v>
      </c>
      <c r="E9479" s="3">
        <v>41065</v>
      </c>
      <c r="F9479" s="2" t="s">
        <v>23</v>
      </c>
      <c r="G9479" s="2" t="s">
        <v>264</v>
      </c>
      <c r="H9479" s="2" t="s">
        <v>265</v>
      </c>
      <c r="I9479" s="2" t="s">
        <v>41</v>
      </c>
      <c r="J9479" s="2" t="s">
        <v>27</v>
      </c>
      <c r="K9479" s="2" t="s">
        <v>303</v>
      </c>
      <c r="L9479" s="2" t="s">
        <v>211</v>
      </c>
      <c r="M9479" s="1">
        <v>60653</v>
      </c>
      <c r="N9479" s="2" t="s">
        <v>105</v>
      </c>
      <c r="O9479" s="2" t="s">
        <v>3877</v>
      </c>
      <c r="P9479" s="2" t="s">
        <v>46</v>
      </c>
      <c r="Q9479" s="2" t="s">
        <v>75</v>
      </c>
      <c r="R9479" s="2" t="s">
        <v>1214</v>
      </c>
      <c r="S9479" s="1">
        <v>3.5640000000000001</v>
      </c>
      <c r="T9479" s="1">
        <v>3</v>
      </c>
      <c r="U9479" s="1">
        <v>0.8</v>
      </c>
      <c r="V9479" s="5">
        <v>-6.2370000000000001</v>
      </c>
    </row>
    <row r="9480" spans="1:22" ht="15" thickBot="1" x14ac:dyDescent="0.35">
      <c r="A9480" s="4">
        <v>9479</v>
      </c>
      <c r="B9480" s="2" t="s">
        <v>10648</v>
      </c>
      <c r="C9480" s="1">
        <v>2011</v>
      </c>
      <c r="D9480" s="3">
        <v>40793</v>
      </c>
      <c r="E9480" s="3">
        <v>40800</v>
      </c>
      <c r="F9480" s="2" t="s">
        <v>50</v>
      </c>
      <c r="G9480" s="2" t="s">
        <v>7945</v>
      </c>
      <c r="H9480" s="2" t="s">
        <v>7946</v>
      </c>
      <c r="I9480" s="2" t="s">
        <v>26</v>
      </c>
      <c r="J9480" s="2" t="s">
        <v>27</v>
      </c>
      <c r="K9480" s="2" t="s">
        <v>10649</v>
      </c>
      <c r="L9480" s="2" t="s">
        <v>211</v>
      </c>
      <c r="M9480" s="1">
        <v>60543</v>
      </c>
      <c r="N9480" s="2" t="s">
        <v>105</v>
      </c>
      <c r="O9480" s="2" t="s">
        <v>5405</v>
      </c>
      <c r="P9480" s="2" t="s">
        <v>46</v>
      </c>
      <c r="Q9480" s="2" t="s">
        <v>269</v>
      </c>
      <c r="R9480" s="2" t="s">
        <v>5406</v>
      </c>
      <c r="S9480" s="1">
        <v>13.16</v>
      </c>
      <c r="T9480" s="1">
        <v>5</v>
      </c>
      <c r="U9480" s="1">
        <v>0.2</v>
      </c>
      <c r="V9480" s="5">
        <v>4.1124999999999998</v>
      </c>
    </row>
    <row r="9481" spans="1:22" ht="15" thickBot="1" x14ac:dyDescent="0.35">
      <c r="A9481" s="4">
        <v>9480</v>
      </c>
      <c r="B9481" s="2" t="s">
        <v>10648</v>
      </c>
      <c r="C9481" s="1">
        <v>2011</v>
      </c>
      <c r="D9481" s="3">
        <v>40793</v>
      </c>
      <c r="E9481" s="3">
        <v>40800</v>
      </c>
      <c r="F9481" s="2" t="s">
        <v>50</v>
      </c>
      <c r="G9481" s="2" t="s">
        <v>7945</v>
      </c>
      <c r="H9481" s="2" t="s">
        <v>7946</v>
      </c>
      <c r="I9481" s="2" t="s">
        <v>26</v>
      </c>
      <c r="J9481" s="2" t="s">
        <v>27</v>
      </c>
      <c r="K9481" s="2" t="s">
        <v>10649</v>
      </c>
      <c r="L9481" s="2" t="s">
        <v>211</v>
      </c>
      <c r="M9481" s="1">
        <v>60543</v>
      </c>
      <c r="N9481" s="2" t="s">
        <v>105</v>
      </c>
      <c r="O9481" s="2" t="s">
        <v>4832</v>
      </c>
      <c r="P9481" s="2" t="s">
        <v>46</v>
      </c>
      <c r="Q9481" s="2" t="s">
        <v>75</v>
      </c>
      <c r="R9481" s="2" t="s">
        <v>4833</v>
      </c>
      <c r="S9481" s="1">
        <v>3.8279999999999998</v>
      </c>
      <c r="T9481" s="1">
        <v>3</v>
      </c>
      <c r="U9481" s="1">
        <v>0.8</v>
      </c>
      <c r="V9481" s="5">
        <v>-6.5076000000000001</v>
      </c>
    </row>
    <row r="9482" spans="1:22" ht="15" thickBot="1" x14ac:dyDescent="0.35">
      <c r="A9482" s="4">
        <v>9481</v>
      </c>
      <c r="B9482" s="2" t="s">
        <v>10648</v>
      </c>
      <c r="C9482" s="1">
        <v>2011</v>
      </c>
      <c r="D9482" s="3">
        <v>40793</v>
      </c>
      <c r="E9482" s="3">
        <v>40800</v>
      </c>
      <c r="F9482" s="2" t="s">
        <v>50</v>
      </c>
      <c r="G9482" s="2" t="s">
        <v>7945</v>
      </c>
      <c r="H9482" s="2" t="s">
        <v>7946</v>
      </c>
      <c r="I9482" s="2" t="s">
        <v>26</v>
      </c>
      <c r="J9482" s="2" t="s">
        <v>27</v>
      </c>
      <c r="K9482" s="2" t="s">
        <v>10649</v>
      </c>
      <c r="L9482" s="2" t="s">
        <v>211</v>
      </c>
      <c r="M9482" s="1">
        <v>60543</v>
      </c>
      <c r="N9482" s="2" t="s">
        <v>105</v>
      </c>
      <c r="O9482" s="2" t="s">
        <v>2209</v>
      </c>
      <c r="P9482" s="2" t="s">
        <v>46</v>
      </c>
      <c r="Q9482" s="2" t="s">
        <v>75</v>
      </c>
      <c r="R9482" s="2" t="s">
        <v>2210</v>
      </c>
      <c r="S9482" s="1">
        <v>304.99</v>
      </c>
      <c r="T9482" s="1">
        <v>5</v>
      </c>
      <c r="U9482" s="1">
        <v>0.8</v>
      </c>
      <c r="V9482" s="5">
        <v>-533.73249999999996</v>
      </c>
    </row>
    <row r="9483" spans="1:22" ht="15" thickBot="1" x14ac:dyDescent="0.35">
      <c r="A9483" s="4">
        <v>9482</v>
      </c>
      <c r="B9483" s="2" t="s">
        <v>10650</v>
      </c>
      <c r="C9483" s="1">
        <v>2014</v>
      </c>
      <c r="D9483" s="3">
        <v>41950</v>
      </c>
      <c r="E9483" s="3">
        <v>41956</v>
      </c>
      <c r="F9483" s="2" t="s">
        <v>50</v>
      </c>
      <c r="G9483" s="2" t="s">
        <v>6076</v>
      </c>
      <c r="H9483" s="2" t="s">
        <v>6077</v>
      </c>
      <c r="I9483" s="2" t="s">
        <v>26</v>
      </c>
      <c r="J9483" s="2" t="s">
        <v>27</v>
      </c>
      <c r="K9483" s="2" t="s">
        <v>815</v>
      </c>
      <c r="L9483" s="2" t="s">
        <v>104</v>
      </c>
      <c r="M9483" s="1">
        <v>75220</v>
      </c>
      <c r="N9483" s="2" t="s">
        <v>105</v>
      </c>
      <c r="O9483" s="2" t="s">
        <v>349</v>
      </c>
      <c r="P9483" s="2" t="s">
        <v>46</v>
      </c>
      <c r="Q9483" s="2" t="s">
        <v>59</v>
      </c>
      <c r="R9483" s="2" t="s">
        <v>350</v>
      </c>
      <c r="S9483" s="1">
        <v>18.16</v>
      </c>
      <c r="T9483" s="1">
        <v>2</v>
      </c>
      <c r="U9483" s="1">
        <v>0.2</v>
      </c>
      <c r="V9483" s="5">
        <v>1.8160000000000001</v>
      </c>
    </row>
    <row r="9484" spans="1:22" ht="15" thickBot="1" x14ac:dyDescent="0.35">
      <c r="A9484" s="4">
        <v>9483</v>
      </c>
      <c r="B9484" s="2" t="s">
        <v>10651</v>
      </c>
      <c r="C9484" s="1">
        <v>2012</v>
      </c>
      <c r="D9484" s="3">
        <v>41080</v>
      </c>
      <c r="E9484" s="3">
        <v>41084</v>
      </c>
      <c r="F9484" s="2" t="s">
        <v>23</v>
      </c>
      <c r="G9484" s="2" t="s">
        <v>5319</v>
      </c>
      <c r="H9484" s="2" t="s">
        <v>5320</v>
      </c>
      <c r="I9484" s="2" t="s">
        <v>102</v>
      </c>
      <c r="J9484" s="2" t="s">
        <v>27</v>
      </c>
      <c r="K9484" s="2" t="s">
        <v>146</v>
      </c>
      <c r="L9484" s="2" t="s">
        <v>147</v>
      </c>
      <c r="M9484" s="1">
        <v>19134</v>
      </c>
      <c r="N9484" s="2" t="s">
        <v>148</v>
      </c>
      <c r="O9484" s="2" t="s">
        <v>2543</v>
      </c>
      <c r="P9484" s="2" t="s">
        <v>71</v>
      </c>
      <c r="Q9484" s="2" t="s">
        <v>161</v>
      </c>
      <c r="R9484" s="2" t="s">
        <v>2544</v>
      </c>
      <c r="S9484" s="1">
        <v>319.98399999999998</v>
      </c>
      <c r="T9484" s="1">
        <v>2</v>
      </c>
      <c r="U9484" s="1">
        <v>0.2</v>
      </c>
      <c r="V9484" s="5">
        <v>91.995400000000004</v>
      </c>
    </row>
    <row r="9485" spans="1:22" ht="15" thickBot="1" x14ac:dyDescent="0.35">
      <c r="A9485" s="4">
        <v>9484</v>
      </c>
      <c r="B9485" s="2" t="s">
        <v>10652</v>
      </c>
      <c r="C9485" s="1">
        <v>2011</v>
      </c>
      <c r="D9485" s="3">
        <v>40746</v>
      </c>
      <c r="E9485" s="3">
        <v>40752</v>
      </c>
      <c r="F9485" s="2" t="s">
        <v>50</v>
      </c>
      <c r="G9485" s="2" t="s">
        <v>3676</v>
      </c>
      <c r="H9485" s="2" t="s">
        <v>3677</v>
      </c>
      <c r="I9485" s="2" t="s">
        <v>102</v>
      </c>
      <c r="J9485" s="2" t="s">
        <v>27</v>
      </c>
      <c r="K9485" s="2" t="s">
        <v>42</v>
      </c>
      <c r="L9485" s="2" t="s">
        <v>43</v>
      </c>
      <c r="M9485" s="1">
        <v>90008</v>
      </c>
      <c r="N9485" s="2" t="s">
        <v>44</v>
      </c>
      <c r="O9485" s="2" t="s">
        <v>1367</v>
      </c>
      <c r="P9485" s="2" t="s">
        <v>46</v>
      </c>
      <c r="Q9485" s="2" t="s">
        <v>68</v>
      </c>
      <c r="R9485" s="2" t="s">
        <v>1368</v>
      </c>
      <c r="S9485" s="1">
        <v>19.68</v>
      </c>
      <c r="T9485" s="1">
        <v>6</v>
      </c>
      <c r="U9485" s="1">
        <v>0</v>
      </c>
      <c r="V9485" s="5">
        <v>6.4943999999999997</v>
      </c>
    </row>
    <row r="9486" spans="1:22" ht="15" thickBot="1" x14ac:dyDescent="0.35">
      <c r="A9486" s="4">
        <v>9485</v>
      </c>
      <c r="B9486" s="2" t="s">
        <v>10653</v>
      </c>
      <c r="C9486" s="1">
        <v>2013</v>
      </c>
      <c r="D9486" s="3">
        <v>41611</v>
      </c>
      <c r="E9486" s="3">
        <v>41613</v>
      </c>
      <c r="F9486" s="2" t="s">
        <v>23</v>
      </c>
      <c r="G9486" s="2" t="s">
        <v>4193</v>
      </c>
      <c r="H9486" s="2" t="s">
        <v>4194</v>
      </c>
      <c r="I9486" s="2" t="s">
        <v>41</v>
      </c>
      <c r="J9486" s="2" t="s">
        <v>27</v>
      </c>
      <c r="K9486" s="2" t="s">
        <v>184</v>
      </c>
      <c r="L9486" s="2" t="s">
        <v>104</v>
      </c>
      <c r="M9486" s="1">
        <v>77036</v>
      </c>
      <c r="N9486" s="2" t="s">
        <v>105</v>
      </c>
      <c r="O9486" s="2" t="s">
        <v>7657</v>
      </c>
      <c r="P9486" s="2" t="s">
        <v>32</v>
      </c>
      <c r="Q9486" s="2" t="s">
        <v>33</v>
      </c>
      <c r="R9486" s="2" t="s">
        <v>7658</v>
      </c>
      <c r="S9486" s="1">
        <v>781.86400000000003</v>
      </c>
      <c r="T9486" s="1">
        <v>10</v>
      </c>
      <c r="U9486" s="1">
        <v>0.32</v>
      </c>
      <c r="V9486" s="5">
        <v>-137.976</v>
      </c>
    </row>
    <row r="9487" spans="1:22" ht="15" thickBot="1" x14ac:dyDescent="0.35">
      <c r="A9487" s="4">
        <v>9486</v>
      </c>
      <c r="B9487" s="2" t="s">
        <v>10653</v>
      </c>
      <c r="C9487" s="1">
        <v>2013</v>
      </c>
      <c r="D9487" s="3">
        <v>41611</v>
      </c>
      <c r="E9487" s="3">
        <v>41613</v>
      </c>
      <c r="F9487" s="2" t="s">
        <v>23</v>
      </c>
      <c r="G9487" s="2" t="s">
        <v>4193</v>
      </c>
      <c r="H9487" s="2" t="s">
        <v>4194</v>
      </c>
      <c r="I9487" s="2" t="s">
        <v>41</v>
      </c>
      <c r="J9487" s="2" t="s">
        <v>27</v>
      </c>
      <c r="K9487" s="2" t="s">
        <v>184</v>
      </c>
      <c r="L9487" s="2" t="s">
        <v>104</v>
      </c>
      <c r="M9487" s="1">
        <v>77036</v>
      </c>
      <c r="N9487" s="2" t="s">
        <v>105</v>
      </c>
      <c r="O9487" s="2" t="s">
        <v>4461</v>
      </c>
      <c r="P9487" s="2" t="s">
        <v>46</v>
      </c>
      <c r="Q9487" s="2" t="s">
        <v>90</v>
      </c>
      <c r="R9487" s="2" t="s">
        <v>4462</v>
      </c>
      <c r="S9487" s="1">
        <v>30.815999999999999</v>
      </c>
      <c r="T9487" s="1">
        <v>9</v>
      </c>
      <c r="U9487" s="1">
        <v>0.2</v>
      </c>
      <c r="V9487" s="5">
        <v>9.6300000000000008</v>
      </c>
    </row>
    <row r="9488" spans="1:22" ht="15" thickBot="1" x14ac:dyDescent="0.35">
      <c r="A9488" s="4">
        <v>9487</v>
      </c>
      <c r="B9488" s="2" t="s">
        <v>10654</v>
      </c>
      <c r="C9488" s="1">
        <v>2014</v>
      </c>
      <c r="D9488" s="3">
        <v>41925</v>
      </c>
      <c r="E9488" s="3">
        <v>41925</v>
      </c>
      <c r="F9488" s="2" t="s">
        <v>1290</v>
      </c>
      <c r="G9488" s="2" t="s">
        <v>1485</v>
      </c>
      <c r="H9488" s="2" t="s">
        <v>1486</v>
      </c>
      <c r="I9488" s="2" t="s">
        <v>26</v>
      </c>
      <c r="J9488" s="2" t="s">
        <v>27</v>
      </c>
      <c r="K9488" s="2" t="s">
        <v>5696</v>
      </c>
      <c r="L9488" s="2" t="s">
        <v>9725</v>
      </c>
      <c r="M9488" s="1">
        <v>26003</v>
      </c>
      <c r="N9488" s="2" t="s">
        <v>148</v>
      </c>
      <c r="O9488" s="2" t="s">
        <v>3326</v>
      </c>
      <c r="P9488" s="2" t="s">
        <v>32</v>
      </c>
      <c r="Q9488" s="2" t="s">
        <v>56</v>
      </c>
      <c r="R9488" s="2" t="s">
        <v>3327</v>
      </c>
      <c r="S9488" s="1">
        <v>673.34400000000005</v>
      </c>
      <c r="T9488" s="1">
        <v>3</v>
      </c>
      <c r="U9488" s="1">
        <v>0.3</v>
      </c>
      <c r="V9488" s="5">
        <v>-76.953599999999994</v>
      </c>
    </row>
    <row r="9489" spans="1:22" ht="15" thickBot="1" x14ac:dyDescent="0.35">
      <c r="A9489" s="4">
        <v>9488</v>
      </c>
      <c r="B9489" s="2" t="s">
        <v>10655</v>
      </c>
      <c r="C9489" s="1">
        <v>2014</v>
      </c>
      <c r="D9489" s="3">
        <v>41985</v>
      </c>
      <c r="E9489" s="3">
        <v>41987</v>
      </c>
      <c r="F9489" s="2" t="s">
        <v>188</v>
      </c>
      <c r="G9489" s="2" t="s">
        <v>2023</v>
      </c>
      <c r="H9489" s="2" t="s">
        <v>2024</v>
      </c>
      <c r="I9489" s="2" t="s">
        <v>41</v>
      </c>
      <c r="J9489" s="2" t="s">
        <v>27</v>
      </c>
      <c r="K9489" s="2" t="s">
        <v>4824</v>
      </c>
      <c r="L9489" s="2" t="s">
        <v>788</v>
      </c>
      <c r="M9489" s="1">
        <v>7501</v>
      </c>
      <c r="N9489" s="2" t="s">
        <v>148</v>
      </c>
      <c r="O9489" s="2" t="s">
        <v>3297</v>
      </c>
      <c r="P9489" s="2" t="s">
        <v>46</v>
      </c>
      <c r="Q9489" s="2" t="s">
        <v>269</v>
      </c>
      <c r="R9489" s="2" t="s">
        <v>3298</v>
      </c>
      <c r="S9489" s="1">
        <v>6.54</v>
      </c>
      <c r="T9489" s="1">
        <v>3</v>
      </c>
      <c r="U9489" s="1">
        <v>0</v>
      </c>
      <c r="V9489" s="5">
        <v>2.1581999999999999</v>
      </c>
    </row>
    <row r="9490" spans="1:22" ht="15" thickBot="1" x14ac:dyDescent="0.35">
      <c r="A9490" s="4">
        <v>9489</v>
      </c>
      <c r="B9490" s="2" t="s">
        <v>10656</v>
      </c>
      <c r="C9490" s="1">
        <v>2012</v>
      </c>
      <c r="D9490" s="3">
        <v>41183</v>
      </c>
      <c r="E9490" s="3">
        <v>41186</v>
      </c>
      <c r="F9490" s="2" t="s">
        <v>188</v>
      </c>
      <c r="G9490" s="2" t="s">
        <v>660</v>
      </c>
      <c r="H9490" s="2" t="s">
        <v>661</v>
      </c>
      <c r="I9490" s="2" t="s">
        <v>26</v>
      </c>
      <c r="J9490" s="2" t="s">
        <v>27</v>
      </c>
      <c r="K9490" s="2" t="s">
        <v>419</v>
      </c>
      <c r="L9490" s="2" t="s">
        <v>420</v>
      </c>
      <c r="M9490" s="1">
        <v>97206</v>
      </c>
      <c r="N9490" s="2" t="s">
        <v>44</v>
      </c>
      <c r="O9490" s="2" t="s">
        <v>4464</v>
      </c>
      <c r="P9490" s="2" t="s">
        <v>71</v>
      </c>
      <c r="Q9490" s="2" t="s">
        <v>72</v>
      </c>
      <c r="R9490" s="2" t="s">
        <v>4465</v>
      </c>
      <c r="S9490" s="1">
        <v>572.79999999999995</v>
      </c>
      <c r="T9490" s="1">
        <v>2</v>
      </c>
      <c r="U9490" s="1">
        <v>0.2</v>
      </c>
      <c r="V9490" s="5">
        <v>50.12</v>
      </c>
    </row>
    <row r="9491" spans="1:22" ht="15" thickBot="1" x14ac:dyDescent="0.35">
      <c r="A9491" s="4">
        <v>9490</v>
      </c>
      <c r="B9491" s="2" t="s">
        <v>10657</v>
      </c>
      <c r="C9491" s="1">
        <v>2013</v>
      </c>
      <c r="D9491" s="3">
        <v>41492</v>
      </c>
      <c r="E9491" s="3">
        <v>41498</v>
      </c>
      <c r="F9491" s="2" t="s">
        <v>50</v>
      </c>
      <c r="G9491" s="2" t="s">
        <v>6864</v>
      </c>
      <c r="H9491" s="2" t="s">
        <v>6865</v>
      </c>
      <c r="I9491" s="2" t="s">
        <v>41</v>
      </c>
      <c r="J9491" s="2" t="s">
        <v>27</v>
      </c>
      <c r="K9491" s="2" t="s">
        <v>1681</v>
      </c>
      <c r="L9491" s="2" t="s">
        <v>358</v>
      </c>
      <c r="M9491" s="1">
        <v>35810</v>
      </c>
      <c r="N9491" s="2" t="s">
        <v>30</v>
      </c>
      <c r="O9491" s="2" t="s">
        <v>5148</v>
      </c>
      <c r="P9491" s="2" t="s">
        <v>46</v>
      </c>
      <c r="Q9491" s="2" t="s">
        <v>68</v>
      </c>
      <c r="R9491" s="2" t="s">
        <v>5149</v>
      </c>
      <c r="S9491" s="1">
        <v>197.05</v>
      </c>
      <c r="T9491" s="1">
        <v>7</v>
      </c>
      <c r="U9491" s="1">
        <v>0</v>
      </c>
      <c r="V9491" s="5">
        <v>59.115000000000002</v>
      </c>
    </row>
    <row r="9492" spans="1:22" ht="15" thickBot="1" x14ac:dyDescent="0.35">
      <c r="A9492" s="4">
        <v>9491</v>
      </c>
      <c r="B9492" s="2" t="s">
        <v>10658</v>
      </c>
      <c r="C9492" s="1">
        <v>2014</v>
      </c>
      <c r="D9492" s="3">
        <v>41643</v>
      </c>
      <c r="E9492" s="3">
        <v>41647</v>
      </c>
      <c r="F9492" s="2" t="s">
        <v>50</v>
      </c>
      <c r="G9492" s="2" t="s">
        <v>1734</v>
      </c>
      <c r="H9492" s="2" t="s">
        <v>1735</v>
      </c>
      <c r="I9492" s="2" t="s">
        <v>26</v>
      </c>
      <c r="J9492" s="2" t="s">
        <v>27</v>
      </c>
      <c r="K9492" s="2" t="s">
        <v>127</v>
      </c>
      <c r="L9492" s="2" t="s">
        <v>43</v>
      </c>
      <c r="M9492" s="1">
        <v>94110</v>
      </c>
      <c r="N9492" s="2" t="s">
        <v>44</v>
      </c>
      <c r="O9492" s="2" t="s">
        <v>1511</v>
      </c>
      <c r="P9492" s="2" t="s">
        <v>46</v>
      </c>
      <c r="Q9492" s="2" t="s">
        <v>75</v>
      </c>
      <c r="R9492" s="2" t="s">
        <v>1512</v>
      </c>
      <c r="S9492" s="1">
        <v>2022.2719999999999</v>
      </c>
      <c r="T9492" s="1">
        <v>8</v>
      </c>
      <c r="U9492" s="1">
        <v>0.2</v>
      </c>
      <c r="V9492" s="5">
        <v>682.51679999999999</v>
      </c>
    </row>
    <row r="9493" spans="1:22" ht="15" thickBot="1" x14ac:dyDescent="0.35">
      <c r="A9493" s="4">
        <v>9492</v>
      </c>
      <c r="B9493" s="2" t="s">
        <v>10658</v>
      </c>
      <c r="C9493" s="1">
        <v>2014</v>
      </c>
      <c r="D9493" s="3">
        <v>41643</v>
      </c>
      <c r="E9493" s="3">
        <v>41647</v>
      </c>
      <c r="F9493" s="2" t="s">
        <v>50</v>
      </c>
      <c r="G9493" s="2" t="s">
        <v>1734</v>
      </c>
      <c r="H9493" s="2" t="s">
        <v>1735</v>
      </c>
      <c r="I9493" s="2" t="s">
        <v>26</v>
      </c>
      <c r="J9493" s="2" t="s">
        <v>27</v>
      </c>
      <c r="K9493" s="2" t="s">
        <v>127</v>
      </c>
      <c r="L9493" s="2" t="s">
        <v>43</v>
      </c>
      <c r="M9493" s="1">
        <v>94110</v>
      </c>
      <c r="N9493" s="2" t="s">
        <v>44</v>
      </c>
      <c r="O9493" s="2" t="s">
        <v>5205</v>
      </c>
      <c r="P9493" s="2" t="s">
        <v>46</v>
      </c>
      <c r="Q9493" s="2" t="s">
        <v>68</v>
      </c>
      <c r="R9493" s="2" t="s">
        <v>5206</v>
      </c>
      <c r="S9493" s="1">
        <v>9.1199999999999992</v>
      </c>
      <c r="T9493" s="1">
        <v>3</v>
      </c>
      <c r="U9493" s="1">
        <v>0</v>
      </c>
      <c r="V9493" s="5">
        <v>3.1008</v>
      </c>
    </row>
    <row r="9494" spans="1:22" ht="15" thickBot="1" x14ac:dyDescent="0.35">
      <c r="A9494" s="4">
        <v>9493</v>
      </c>
      <c r="B9494" s="2" t="s">
        <v>10659</v>
      </c>
      <c r="C9494" s="1">
        <v>2014</v>
      </c>
      <c r="D9494" s="3">
        <v>41951</v>
      </c>
      <c r="E9494" s="3">
        <v>41951</v>
      </c>
      <c r="F9494" s="2" t="s">
        <v>1290</v>
      </c>
      <c r="G9494" s="2" t="s">
        <v>6318</v>
      </c>
      <c r="H9494" s="2" t="s">
        <v>6319</v>
      </c>
      <c r="I9494" s="2" t="s">
        <v>26</v>
      </c>
      <c r="J9494" s="2" t="s">
        <v>27</v>
      </c>
      <c r="K9494" s="2" t="s">
        <v>4847</v>
      </c>
      <c r="L9494" s="2" t="s">
        <v>649</v>
      </c>
      <c r="M9494" s="1">
        <v>73120</v>
      </c>
      <c r="N9494" s="2" t="s">
        <v>105</v>
      </c>
      <c r="O9494" s="2" t="s">
        <v>108</v>
      </c>
      <c r="P9494" s="2" t="s">
        <v>46</v>
      </c>
      <c r="Q9494" s="2" t="s">
        <v>75</v>
      </c>
      <c r="R9494" s="2" t="s">
        <v>109</v>
      </c>
      <c r="S9494" s="1">
        <v>38.159999999999997</v>
      </c>
      <c r="T9494" s="1">
        <v>9</v>
      </c>
      <c r="U9494" s="1">
        <v>0</v>
      </c>
      <c r="V9494" s="5">
        <v>19.079999999999998</v>
      </c>
    </row>
    <row r="9495" spans="1:22" ht="15" thickBot="1" x14ac:dyDescent="0.35">
      <c r="A9495" s="4">
        <v>9494</v>
      </c>
      <c r="B9495" s="2" t="s">
        <v>10660</v>
      </c>
      <c r="C9495" s="1">
        <v>2013</v>
      </c>
      <c r="D9495" s="3">
        <v>41277</v>
      </c>
      <c r="E9495" s="3">
        <v>41282</v>
      </c>
      <c r="F9495" s="2" t="s">
        <v>50</v>
      </c>
      <c r="G9495" s="2" t="s">
        <v>5723</v>
      </c>
      <c r="H9495" s="2" t="s">
        <v>5724</v>
      </c>
      <c r="I9495" s="2" t="s">
        <v>41</v>
      </c>
      <c r="J9495" s="2" t="s">
        <v>27</v>
      </c>
      <c r="K9495" s="2" t="s">
        <v>7191</v>
      </c>
      <c r="L9495" s="2" t="s">
        <v>649</v>
      </c>
      <c r="M9495" s="1">
        <v>74012</v>
      </c>
      <c r="N9495" s="2" t="s">
        <v>105</v>
      </c>
      <c r="O9495" s="2" t="s">
        <v>1353</v>
      </c>
      <c r="P9495" s="2" t="s">
        <v>32</v>
      </c>
      <c r="Q9495" s="2" t="s">
        <v>56</v>
      </c>
      <c r="R9495" s="2" t="s">
        <v>1354</v>
      </c>
      <c r="S9495" s="1">
        <v>1592.85</v>
      </c>
      <c r="T9495" s="1">
        <v>7</v>
      </c>
      <c r="U9495" s="1">
        <v>0</v>
      </c>
      <c r="V9495" s="5">
        <v>350.42700000000002</v>
      </c>
    </row>
    <row r="9496" spans="1:22" ht="15" thickBot="1" x14ac:dyDescent="0.35">
      <c r="A9496" s="4">
        <v>9495</v>
      </c>
      <c r="B9496" s="2" t="s">
        <v>10660</v>
      </c>
      <c r="C9496" s="1">
        <v>2013</v>
      </c>
      <c r="D9496" s="3">
        <v>41277</v>
      </c>
      <c r="E9496" s="3">
        <v>41282</v>
      </c>
      <c r="F9496" s="2" t="s">
        <v>50</v>
      </c>
      <c r="G9496" s="2" t="s">
        <v>5723</v>
      </c>
      <c r="H9496" s="2" t="s">
        <v>5724</v>
      </c>
      <c r="I9496" s="2" t="s">
        <v>41</v>
      </c>
      <c r="J9496" s="2" t="s">
        <v>27</v>
      </c>
      <c r="K9496" s="2" t="s">
        <v>7191</v>
      </c>
      <c r="L9496" s="2" t="s">
        <v>649</v>
      </c>
      <c r="M9496" s="1">
        <v>74012</v>
      </c>
      <c r="N9496" s="2" t="s">
        <v>105</v>
      </c>
      <c r="O9496" s="2" t="s">
        <v>3877</v>
      </c>
      <c r="P9496" s="2" t="s">
        <v>46</v>
      </c>
      <c r="Q9496" s="2" t="s">
        <v>75</v>
      </c>
      <c r="R9496" s="2" t="s">
        <v>1214</v>
      </c>
      <c r="S9496" s="1">
        <v>11.88</v>
      </c>
      <c r="T9496" s="1">
        <v>2</v>
      </c>
      <c r="U9496" s="1">
        <v>0</v>
      </c>
      <c r="V9496" s="5">
        <v>5.3460000000000001</v>
      </c>
    </row>
    <row r="9497" spans="1:22" ht="15" thickBot="1" x14ac:dyDescent="0.35">
      <c r="A9497" s="4">
        <v>9496</v>
      </c>
      <c r="B9497" s="2" t="s">
        <v>10661</v>
      </c>
      <c r="C9497" s="1">
        <v>2013</v>
      </c>
      <c r="D9497" s="3">
        <v>41407</v>
      </c>
      <c r="E9497" s="3">
        <v>41411</v>
      </c>
      <c r="F9497" s="2" t="s">
        <v>50</v>
      </c>
      <c r="G9497" s="2" t="s">
        <v>6892</v>
      </c>
      <c r="H9497" s="2" t="s">
        <v>6893</v>
      </c>
      <c r="I9497" s="2" t="s">
        <v>26</v>
      </c>
      <c r="J9497" s="2" t="s">
        <v>27</v>
      </c>
      <c r="K9497" s="2" t="s">
        <v>2116</v>
      </c>
      <c r="L9497" s="2" t="s">
        <v>43</v>
      </c>
      <c r="M9497" s="1">
        <v>92691</v>
      </c>
      <c r="N9497" s="2" t="s">
        <v>44</v>
      </c>
      <c r="O9497" s="2" t="s">
        <v>9602</v>
      </c>
      <c r="P9497" s="2" t="s">
        <v>71</v>
      </c>
      <c r="Q9497" s="2" t="s">
        <v>161</v>
      </c>
      <c r="R9497" s="2" t="s">
        <v>9603</v>
      </c>
      <c r="S9497" s="1">
        <v>120</v>
      </c>
      <c r="T9497" s="1">
        <v>6</v>
      </c>
      <c r="U9497" s="1">
        <v>0</v>
      </c>
      <c r="V9497" s="5">
        <v>46.8</v>
      </c>
    </row>
    <row r="9498" spans="1:22" ht="15" thickBot="1" x14ac:dyDescent="0.35">
      <c r="A9498" s="4">
        <v>9497</v>
      </c>
      <c r="B9498" s="2" t="s">
        <v>10661</v>
      </c>
      <c r="C9498" s="1">
        <v>2013</v>
      </c>
      <c r="D9498" s="3">
        <v>41407</v>
      </c>
      <c r="E9498" s="3">
        <v>41411</v>
      </c>
      <c r="F9498" s="2" t="s">
        <v>50</v>
      </c>
      <c r="G9498" s="2" t="s">
        <v>6892</v>
      </c>
      <c r="H9498" s="2" t="s">
        <v>6893</v>
      </c>
      <c r="I9498" s="2" t="s">
        <v>26</v>
      </c>
      <c r="J9498" s="2" t="s">
        <v>27</v>
      </c>
      <c r="K9498" s="2" t="s">
        <v>2116</v>
      </c>
      <c r="L9498" s="2" t="s">
        <v>43</v>
      </c>
      <c r="M9498" s="1">
        <v>92691</v>
      </c>
      <c r="N9498" s="2" t="s">
        <v>44</v>
      </c>
      <c r="O9498" s="2" t="s">
        <v>5285</v>
      </c>
      <c r="P9498" s="2" t="s">
        <v>46</v>
      </c>
      <c r="Q9498" s="2" t="s">
        <v>78</v>
      </c>
      <c r="R9498" s="2" t="s">
        <v>186</v>
      </c>
      <c r="S9498" s="1">
        <v>8.67</v>
      </c>
      <c r="T9498" s="1">
        <v>1</v>
      </c>
      <c r="U9498" s="1">
        <v>0</v>
      </c>
      <c r="V9498" s="5">
        <v>2.3409</v>
      </c>
    </row>
    <row r="9499" spans="1:22" ht="15" thickBot="1" x14ac:dyDescent="0.35">
      <c r="A9499" s="4">
        <v>9498</v>
      </c>
      <c r="B9499" s="2" t="s">
        <v>10662</v>
      </c>
      <c r="C9499" s="1">
        <v>2014</v>
      </c>
      <c r="D9499" s="3">
        <v>41949</v>
      </c>
      <c r="E9499" s="3">
        <v>41951</v>
      </c>
      <c r="F9499" s="2" t="s">
        <v>188</v>
      </c>
      <c r="G9499" s="2" t="s">
        <v>1249</v>
      </c>
      <c r="H9499" s="2" t="s">
        <v>1250</v>
      </c>
      <c r="I9499" s="2" t="s">
        <v>102</v>
      </c>
      <c r="J9499" s="2" t="s">
        <v>27</v>
      </c>
      <c r="K9499" s="2" t="s">
        <v>7074</v>
      </c>
      <c r="L9499" s="2" t="s">
        <v>254</v>
      </c>
      <c r="M9499" s="1">
        <v>46142</v>
      </c>
      <c r="N9499" s="2" t="s">
        <v>105</v>
      </c>
      <c r="O9499" s="2" t="s">
        <v>1028</v>
      </c>
      <c r="P9499" s="2" t="s">
        <v>46</v>
      </c>
      <c r="Q9499" s="2" t="s">
        <v>90</v>
      </c>
      <c r="R9499" s="2" t="s">
        <v>1029</v>
      </c>
      <c r="S9499" s="1">
        <v>4.41</v>
      </c>
      <c r="T9499" s="1">
        <v>1</v>
      </c>
      <c r="U9499" s="1">
        <v>0</v>
      </c>
      <c r="V9499" s="5">
        <v>2.0286</v>
      </c>
    </row>
    <row r="9500" spans="1:22" ht="15" thickBot="1" x14ac:dyDescent="0.35">
      <c r="A9500" s="4">
        <v>9499</v>
      </c>
      <c r="B9500" s="2" t="s">
        <v>10662</v>
      </c>
      <c r="C9500" s="1">
        <v>2014</v>
      </c>
      <c r="D9500" s="3">
        <v>41949</v>
      </c>
      <c r="E9500" s="3">
        <v>41951</v>
      </c>
      <c r="F9500" s="2" t="s">
        <v>188</v>
      </c>
      <c r="G9500" s="2" t="s">
        <v>1249</v>
      </c>
      <c r="H9500" s="2" t="s">
        <v>1250</v>
      </c>
      <c r="I9500" s="2" t="s">
        <v>102</v>
      </c>
      <c r="J9500" s="2" t="s">
        <v>27</v>
      </c>
      <c r="K9500" s="2" t="s">
        <v>7074</v>
      </c>
      <c r="L9500" s="2" t="s">
        <v>254</v>
      </c>
      <c r="M9500" s="1">
        <v>46142</v>
      </c>
      <c r="N9500" s="2" t="s">
        <v>105</v>
      </c>
      <c r="O9500" s="2" t="s">
        <v>7444</v>
      </c>
      <c r="P9500" s="2" t="s">
        <v>46</v>
      </c>
      <c r="Q9500" s="2" t="s">
        <v>90</v>
      </c>
      <c r="R9500" s="2" t="s">
        <v>186</v>
      </c>
      <c r="S9500" s="1">
        <v>167.94</v>
      </c>
      <c r="T9500" s="1">
        <v>3</v>
      </c>
      <c r="U9500" s="1">
        <v>0</v>
      </c>
      <c r="V9500" s="5">
        <v>82.290599999999998</v>
      </c>
    </row>
    <row r="9501" spans="1:22" ht="15" thickBot="1" x14ac:dyDescent="0.35">
      <c r="A9501" s="4">
        <v>9500</v>
      </c>
      <c r="B9501" s="2" t="s">
        <v>10662</v>
      </c>
      <c r="C9501" s="1">
        <v>2014</v>
      </c>
      <c r="D9501" s="3">
        <v>41949</v>
      </c>
      <c r="E9501" s="3">
        <v>41951</v>
      </c>
      <c r="F9501" s="2" t="s">
        <v>188</v>
      </c>
      <c r="G9501" s="2" t="s">
        <v>1249</v>
      </c>
      <c r="H9501" s="2" t="s">
        <v>1250</v>
      </c>
      <c r="I9501" s="2" t="s">
        <v>102</v>
      </c>
      <c r="J9501" s="2" t="s">
        <v>27</v>
      </c>
      <c r="K9501" s="2" t="s">
        <v>7074</v>
      </c>
      <c r="L9501" s="2" t="s">
        <v>254</v>
      </c>
      <c r="M9501" s="1">
        <v>46142</v>
      </c>
      <c r="N9501" s="2" t="s">
        <v>105</v>
      </c>
      <c r="O9501" s="2" t="s">
        <v>3865</v>
      </c>
      <c r="P9501" s="2" t="s">
        <v>46</v>
      </c>
      <c r="Q9501" s="2" t="s">
        <v>90</v>
      </c>
      <c r="R9501" s="2" t="s">
        <v>3866</v>
      </c>
      <c r="S9501" s="1">
        <v>67.8</v>
      </c>
      <c r="T9501" s="1">
        <v>10</v>
      </c>
      <c r="U9501" s="1">
        <v>0</v>
      </c>
      <c r="V9501" s="5">
        <v>31.187999999999999</v>
      </c>
    </row>
    <row r="9502" spans="1:22" ht="15" thickBot="1" x14ac:dyDescent="0.35">
      <c r="A9502" s="4">
        <v>9501</v>
      </c>
      <c r="B9502" s="2" t="s">
        <v>10663</v>
      </c>
      <c r="C9502" s="1">
        <v>2013</v>
      </c>
      <c r="D9502" s="3">
        <v>41421</v>
      </c>
      <c r="E9502" s="3">
        <v>41425</v>
      </c>
      <c r="F9502" s="2" t="s">
        <v>50</v>
      </c>
      <c r="G9502" s="2" t="s">
        <v>5676</v>
      </c>
      <c r="H9502" s="2" t="s">
        <v>5677</v>
      </c>
      <c r="I9502" s="2" t="s">
        <v>26</v>
      </c>
      <c r="J9502" s="2" t="s">
        <v>27</v>
      </c>
      <c r="K9502" s="2" t="s">
        <v>2548</v>
      </c>
      <c r="L9502" s="2" t="s">
        <v>114</v>
      </c>
      <c r="M9502" s="1">
        <v>53209</v>
      </c>
      <c r="N9502" s="2" t="s">
        <v>105</v>
      </c>
      <c r="O9502" s="2" t="s">
        <v>4412</v>
      </c>
      <c r="P9502" s="2" t="s">
        <v>32</v>
      </c>
      <c r="Q9502" s="2" t="s">
        <v>65</v>
      </c>
      <c r="R9502" s="2" t="s">
        <v>4413</v>
      </c>
      <c r="S9502" s="1">
        <v>26.94</v>
      </c>
      <c r="T9502" s="1">
        <v>3</v>
      </c>
      <c r="U9502" s="1">
        <v>0</v>
      </c>
      <c r="V9502" s="5">
        <v>11.3148</v>
      </c>
    </row>
    <row r="9503" spans="1:22" ht="15" thickBot="1" x14ac:dyDescent="0.35">
      <c r="A9503" s="4">
        <v>9502</v>
      </c>
      <c r="B9503" s="2" t="s">
        <v>10664</v>
      </c>
      <c r="C9503" s="1">
        <v>2012</v>
      </c>
      <c r="D9503" s="3">
        <v>41233</v>
      </c>
      <c r="E9503" s="3">
        <v>41237</v>
      </c>
      <c r="F9503" s="2" t="s">
        <v>50</v>
      </c>
      <c r="G9503" s="2" t="s">
        <v>5350</v>
      </c>
      <c r="H9503" s="2" t="s">
        <v>5351</v>
      </c>
      <c r="I9503" s="2" t="s">
        <v>26</v>
      </c>
      <c r="J9503" s="2" t="s">
        <v>27</v>
      </c>
      <c r="K9503" s="2" t="s">
        <v>127</v>
      </c>
      <c r="L9503" s="2" t="s">
        <v>43</v>
      </c>
      <c r="M9503" s="1">
        <v>94109</v>
      </c>
      <c r="N9503" s="2" t="s">
        <v>44</v>
      </c>
      <c r="O9503" s="2" t="s">
        <v>6055</v>
      </c>
      <c r="P9503" s="2" t="s">
        <v>32</v>
      </c>
      <c r="Q9503" s="2" t="s">
        <v>65</v>
      </c>
      <c r="R9503" s="2" t="s">
        <v>6056</v>
      </c>
      <c r="S9503" s="1">
        <v>32.04</v>
      </c>
      <c r="T9503" s="1">
        <v>3</v>
      </c>
      <c r="U9503" s="1">
        <v>0</v>
      </c>
      <c r="V9503" s="5">
        <v>8.01</v>
      </c>
    </row>
    <row r="9504" spans="1:22" ht="15" thickBot="1" x14ac:dyDescent="0.35">
      <c r="A9504" s="4">
        <v>9503</v>
      </c>
      <c r="B9504" s="2" t="s">
        <v>10665</v>
      </c>
      <c r="C9504" s="1">
        <v>2013</v>
      </c>
      <c r="D9504" s="3">
        <v>41387</v>
      </c>
      <c r="E9504" s="3">
        <v>41394</v>
      </c>
      <c r="F9504" s="2" t="s">
        <v>50</v>
      </c>
      <c r="G9504" s="2" t="s">
        <v>3881</v>
      </c>
      <c r="H9504" s="2" t="s">
        <v>3882</v>
      </c>
      <c r="I9504" s="2" t="s">
        <v>26</v>
      </c>
      <c r="J9504" s="2" t="s">
        <v>27</v>
      </c>
      <c r="K9504" s="2" t="s">
        <v>7568</v>
      </c>
      <c r="L9504" s="2" t="s">
        <v>267</v>
      </c>
      <c r="M9504" s="1">
        <v>13440</v>
      </c>
      <c r="N9504" s="2" t="s">
        <v>148</v>
      </c>
      <c r="O9504" s="2" t="s">
        <v>8248</v>
      </c>
      <c r="P9504" s="2" t="s">
        <v>46</v>
      </c>
      <c r="Q9504" s="2" t="s">
        <v>68</v>
      </c>
      <c r="R9504" s="2" t="s">
        <v>8249</v>
      </c>
      <c r="S9504" s="1">
        <v>32.130000000000003</v>
      </c>
      <c r="T9504" s="1">
        <v>9</v>
      </c>
      <c r="U9504" s="1">
        <v>0</v>
      </c>
      <c r="V9504" s="5">
        <v>8.3537999999999997</v>
      </c>
    </row>
    <row r="9505" spans="1:22" ht="15" thickBot="1" x14ac:dyDescent="0.35">
      <c r="A9505" s="4">
        <v>9504</v>
      </c>
      <c r="B9505" s="2" t="s">
        <v>10665</v>
      </c>
      <c r="C9505" s="1">
        <v>2013</v>
      </c>
      <c r="D9505" s="3">
        <v>41387</v>
      </c>
      <c r="E9505" s="3">
        <v>41394</v>
      </c>
      <c r="F9505" s="2" t="s">
        <v>50</v>
      </c>
      <c r="G9505" s="2" t="s">
        <v>3881</v>
      </c>
      <c r="H9505" s="2" t="s">
        <v>3882</v>
      </c>
      <c r="I9505" s="2" t="s">
        <v>26</v>
      </c>
      <c r="J9505" s="2" t="s">
        <v>27</v>
      </c>
      <c r="K9505" s="2" t="s">
        <v>7568</v>
      </c>
      <c r="L9505" s="2" t="s">
        <v>267</v>
      </c>
      <c r="M9505" s="1">
        <v>13440</v>
      </c>
      <c r="N9505" s="2" t="s">
        <v>148</v>
      </c>
      <c r="O9505" s="2" t="s">
        <v>2535</v>
      </c>
      <c r="P9505" s="2" t="s">
        <v>46</v>
      </c>
      <c r="Q9505" s="2" t="s">
        <v>68</v>
      </c>
      <c r="R9505" s="2" t="s">
        <v>2536</v>
      </c>
      <c r="S9505" s="1">
        <v>2.88</v>
      </c>
      <c r="T9505" s="1">
        <v>1</v>
      </c>
      <c r="U9505" s="1">
        <v>0</v>
      </c>
      <c r="V9505" s="5">
        <v>0.80640000000000001</v>
      </c>
    </row>
    <row r="9506" spans="1:22" ht="15" thickBot="1" x14ac:dyDescent="0.35">
      <c r="A9506" s="4">
        <v>9505</v>
      </c>
      <c r="B9506" s="2" t="s">
        <v>10666</v>
      </c>
      <c r="C9506" s="1">
        <v>2013</v>
      </c>
      <c r="D9506" s="3">
        <v>41562</v>
      </c>
      <c r="E9506" s="3">
        <v>41566</v>
      </c>
      <c r="F9506" s="2" t="s">
        <v>50</v>
      </c>
      <c r="G9506" s="2" t="s">
        <v>3884</v>
      </c>
      <c r="H9506" s="2" t="s">
        <v>3885</v>
      </c>
      <c r="I9506" s="2" t="s">
        <v>41</v>
      </c>
      <c r="J9506" s="2" t="s">
        <v>27</v>
      </c>
      <c r="K9506" s="2" t="s">
        <v>266</v>
      </c>
      <c r="L9506" s="2" t="s">
        <v>267</v>
      </c>
      <c r="M9506" s="1">
        <v>10009</v>
      </c>
      <c r="N9506" s="2" t="s">
        <v>148</v>
      </c>
      <c r="O9506" s="2" t="s">
        <v>9194</v>
      </c>
      <c r="P9506" s="2" t="s">
        <v>71</v>
      </c>
      <c r="Q9506" s="2" t="s">
        <v>72</v>
      </c>
      <c r="R9506" s="2" t="s">
        <v>9195</v>
      </c>
      <c r="S9506" s="1">
        <v>1091.93</v>
      </c>
      <c r="T9506" s="1">
        <v>7</v>
      </c>
      <c r="U9506" s="1">
        <v>0</v>
      </c>
      <c r="V9506" s="5">
        <v>272.98250000000002</v>
      </c>
    </row>
    <row r="9507" spans="1:22" ht="15" thickBot="1" x14ac:dyDescent="0.35">
      <c r="A9507" s="4">
        <v>9506</v>
      </c>
      <c r="B9507" s="2" t="s">
        <v>10666</v>
      </c>
      <c r="C9507" s="1">
        <v>2013</v>
      </c>
      <c r="D9507" s="3">
        <v>41562</v>
      </c>
      <c r="E9507" s="3">
        <v>41566</v>
      </c>
      <c r="F9507" s="2" t="s">
        <v>50</v>
      </c>
      <c r="G9507" s="2" t="s">
        <v>3884</v>
      </c>
      <c r="H9507" s="2" t="s">
        <v>3885</v>
      </c>
      <c r="I9507" s="2" t="s">
        <v>41</v>
      </c>
      <c r="J9507" s="2" t="s">
        <v>27</v>
      </c>
      <c r="K9507" s="2" t="s">
        <v>266</v>
      </c>
      <c r="L9507" s="2" t="s">
        <v>267</v>
      </c>
      <c r="M9507" s="1">
        <v>10009</v>
      </c>
      <c r="N9507" s="2" t="s">
        <v>148</v>
      </c>
      <c r="O9507" s="2" t="s">
        <v>1251</v>
      </c>
      <c r="P9507" s="2" t="s">
        <v>46</v>
      </c>
      <c r="Q9507" s="2" t="s">
        <v>90</v>
      </c>
      <c r="R9507" s="2" t="s">
        <v>1442</v>
      </c>
      <c r="S9507" s="1">
        <v>111.96</v>
      </c>
      <c r="T9507" s="1">
        <v>2</v>
      </c>
      <c r="U9507" s="1">
        <v>0</v>
      </c>
      <c r="V9507" s="5">
        <v>54.860399999999998</v>
      </c>
    </row>
    <row r="9508" spans="1:22" ht="15" thickBot="1" x14ac:dyDescent="0.35">
      <c r="A9508" s="4">
        <v>9507</v>
      </c>
      <c r="B9508" s="2" t="s">
        <v>10667</v>
      </c>
      <c r="C9508" s="1">
        <v>2011</v>
      </c>
      <c r="D9508" s="3">
        <v>40638</v>
      </c>
      <c r="E9508" s="3">
        <v>40640</v>
      </c>
      <c r="F9508" s="2" t="s">
        <v>23</v>
      </c>
      <c r="G9508" s="2" t="s">
        <v>665</v>
      </c>
      <c r="H9508" s="2" t="s">
        <v>666</v>
      </c>
      <c r="I9508" s="2" t="s">
        <v>26</v>
      </c>
      <c r="J9508" s="2" t="s">
        <v>27</v>
      </c>
      <c r="K9508" s="2" t="s">
        <v>6667</v>
      </c>
      <c r="L9508" s="2" t="s">
        <v>238</v>
      </c>
      <c r="M9508" s="1">
        <v>48127</v>
      </c>
      <c r="N9508" s="2" t="s">
        <v>105</v>
      </c>
      <c r="O9508" s="2" t="s">
        <v>3206</v>
      </c>
      <c r="P9508" s="2" t="s">
        <v>46</v>
      </c>
      <c r="Q9508" s="2" t="s">
        <v>68</v>
      </c>
      <c r="R9508" s="2" t="s">
        <v>3207</v>
      </c>
      <c r="S9508" s="1">
        <v>26.7</v>
      </c>
      <c r="T9508" s="1">
        <v>2</v>
      </c>
      <c r="U9508" s="1">
        <v>0</v>
      </c>
      <c r="V9508" s="5">
        <v>7.476</v>
      </c>
    </row>
    <row r="9509" spans="1:22" ht="15" thickBot="1" x14ac:dyDescent="0.35">
      <c r="A9509" s="4">
        <v>9508</v>
      </c>
      <c r="B9509" s="2" t="s">
        <v>10667</v>
      </c>
      <c r="C9509" s="1">
        <v>2011</v>
      </c>
      <c r="D9509" s="3">
        <v>40638</v>
      </c>
      <c r="E9509" s="3">
        <v>40640</v>
      </c>
      <c r="F9509" s="2" t="s">
        <v>23</v>
      </c>
      <c r="G9509" s="2" t="s">
        <v>665</v>
      </c>
      <c r="H9509" s="2" t="s">
        <v>666</v>
      </c>
      <c r="I9509" s="2" t="s">
        <v>26</v>
      </c>
      <c r="J9509" s="2" t="s">
        <v>27</v>
      </c>
      <c r="K9509" s="2" t="s">
        <v>6667</v>
      </c>
      <c r="L9509" s="2" t="s">
        <v>238</v>
      </c>
      <c r="M9509" s="1">
        <v>48127</v>
      </c>
      <c r="N9509" s="2" t="s">
        <v>105</v>
      </c>
      <c r="O9509" s="2" t="s">
        <v>4944</v>
      </c>
      <c r="P9509" s="2" t="s">
        <v>46</v>
      </c>
      <c r="Q9509" s="2" t="s">
        <v>75</v>
      </c>
      <c r="R9509" s="2" t="s">
        <v>4945</v>
      </c>
      <c r="S9509" s="1">
        <v>40.200000000000003</v>
      </c>
      <c r="T9509" s="1">
        <v>5</v>
      </c>
      <c r="U9509" s="1">
        <v>0</v>
      </c>
      <c r="V9509" s="5">
        <v>18.09</v>
      </c>
    </row>
    <row r="9510" spans="1:22" ht="15" thickBot="1" x14ac:dyDescent="0.35">
      <c r="A9510" s="4">
        <v>9509</v>
      </c>
      <c r="B9510" s="2" t="s">
        <v>10667</v>
      </c>
      <c r="C9510" s="1">
        <v>2011</v>
      </c>
      <c r="D9510" s="3">
        <v>40638</v>
      </c>
      <c r="E9510" s="3">
        <v>40640</v>
      </c>
      <c r="F9510" s="2" t="s">
        <v>23</v>
      </c>
      <c r="G9510" s="2" t="s">
        <v>665</v>
      </c>
      <c r="H9510" s="2" t="s">
        <v>666</v>
      </c>
      <c r="I9510" s="2" t="s">
        <v>26</v>
      </c>
      <c r="J9510" s="2" t="s">
        <v>27</v>
      </c>
      <c r="K9510" s="2" t="s">
        <v>6667</v>
      </c>
      <c r="L9510" s="2" t="s">
        <v>238</v>
      </c>
      <c r="M9510" s="1">
        <v>48127</v>
      </c>
      <c r="N9510" s="2" t="s">
        <v>105</v>
      </c>
      <c r="O9510" s="2" t="s">
        <v>780</v>
      </c>
      <c r="P9510" s="2" t="s">
        <v>46</v>
      </c>
      <c r="Q9510" s="2" t="s">
        <v>68</v>
      </c>
      <c r="R9510" s="2" t="s">
        <v>781</v>
      </c>
      <c r="S9510" s="1">
        <v>13.89</v>
      </c>
      <c r="T9510" s="1">
        <v>3</v>
      </c>
      <c r="U9510" s="1">
        <v>0</v>
      </c>
      <c r="V9510" s="5">
        <v>4.5837000000000003</v>
      </c>
    </row>
    <row r="9511" spans="1:22" ht="15" thickBot="1" x14ac:dyDescent="0.35">
      <c r="A9511" s="4">
        <v>9510</v>
      </c>
      <c r="B9511" s="2" t="s">
        <v>10667</v>
      </c>
      <c r="C9511" s="1">
        <v>2011</v>
      </c>
      <c r="D9511" s="3">
        <v>40638</v>
      </c>
      <c r="E9511" s="3">
        <v>40640</v>
      </c>
      <c r="F9511" s="2" t="s">
        <v>23</v>
      </c>
      <c r="G9511" s="2" t="s">
        <v>665</v>
      </c>
      <c r="H9511" s="2" t="s">
        <v>666</v>
      </c>
      <c r="I9511" s="2" t="s">
        <v>26</v>
      </c>
      <c r="J9511" s="2" t="s">
        <v>27</v>
      </c>
      <c r="K9511" s="2" t="s">
        <v>6667</v>
      </c>
      <c r="L9511" s="2" t="s">
        <v>238</v>
      </c>
      <c r="M9511" s="1">
        <v>48127</v>
      </c>
      <c r="N9511" s="2" t="s">
        <v>105</v>
      </c>
      <c r="O9511" s="2" t="s">
        <v>684</v>
      </c>
      <c r="P9511" s="2" t="s">
        <v>46</v>
      </c>
      <c r="Q9511" s="2" t="s">
        <v>59</v>
      </c>
      <c r="R9511" s="2" t="s">
        <v>685</v>
      </c>
      <c r="S9511" s="1">
        <v>689.82</v>
      </c>
      <c r="T9511" s="1">
        <v>6</v>
      </c>
      <c r="U9511" s="1">
        <v>0</v>
      </c>
      <c r="V9511" s="5">
        <v>20.694600000000001</v>
      </c>
    </row>
    <row r="9512" spans="1:22" ht="15" thickBot="1" x14ac:dyDescent="0.35">
      <c r="A9512" s="4">
        <v>9511</v>
      </c>
      <c r="B9512" s="2" t="s">
        <v>10668</v>
      </c>
      <c r="C9512" s="1">
        <v>2013</v>
      </c>
      <c r="D9512" s="3">
        <v>41493</v>
      </c>
      <c r="E9512" s="3">
        <v>41498</v>
      </c>
      <c r="F9512" s="2" t="s">
        <v>50</v>
      </c>
      <c r="G9512" s="2" t="s">
        <v>1851</v>
      </c>
      <c r="H9512" s="2" t="s">
        <v>1852</v>
      </c>
      <c r="I9512" s="2" t="s">
        <v>26</v>
      </c>
      <c r="J9512" s="2" t="s">
        <v>27</v>
      </c>
      <c r="K9512" s="2" t="s">
        <v>266</v>
      </c>
      <c r="L9512" s="2" t="s">
        <v>267</v>
      </c>
      <c r="M9512" s="1">
        <v>10024</v>
      </c>
      <c r="N9512" s="2" t="s">
        <v>148</v>
      </c>
      <c r="O9512" s="2" t="s">
        <v>1264</v>
      </c>
      <c r="P9512" s="2" t="s">
        <v>46</v>
      </c>
      <c r="Q9512" s="2" t="s">
        <v>68</v>
      </c>
      <c r="R9512" s="2" t="s">
        <v>1265</v>
      </c>
      <c r="S9512" s="1">
        <v>38.340000000000003</v>
      </c>
      <c r="T9512" s="1">
        <v>9</v>
      </c>
      <c r="U9512" s="1">
        <v>0</v>
      </c>
      <c r="V9512" s="5">
        <v>15.7194</v>
      </c>
    </row>
    <row r="9513" spans="1:22" ht="15" thickBot="1" x14ac:dyDescent="0.35">
      <c r="A9513" s="4">
        <v>9512</v>
      </c>
      <c r="B9513" s="2" t="s">
        <v>10669</v>
      </c>
      <c r="C9513" s="1">
        <v>2011</v>
      </c>
      <c r="D9513" s="3">
        <v>40891</v>
      </c>
      <c r="E9513" s="3">
        <v>40893</v>
      </c>
      <c r="F9513" s="2" t="s">
        <v>188</v>
      </c>
      <c r="G9513" s="2" t="s">
        <v>6354</v>
      </c>
      <c r="H9513" s="2" t="s">
        <v>6355</v>
      </c>
      <c r="I9513" s="2" t="s">
        <v>41</v>
      </c>
      <c r="J9513" s="2" t="s">
        <v>27</v>
      </c>
      <c r="K9513" s="2" t="s">
        <v>303</v>
      </c>
      <c r="L9513" s="2" t="s">
        <v>211</v>
      </c>
      <c r="M9513" s="1">
        <v>60623</v>
      </c>
      <c r="N9513" s="2" t="s">
        <v>105</v>
      </c>
      <c r="O9513" s="2" t="s">
        <v>4327</v>
      </c>
      <c r="P9513" s="2" t="s">
        <v>46</v>
      </c>
      <c r="Q9513" s="2" t="s">
        <v>75</v>
      </c>
      <c r="R9513" s="2" t="s">
        <v>4328</v>
      </c>
      <c r="S9513" s="1">
        <v>9.2639999999999993</v>
      </c>
      <c r="T9513" s="1">
        <v>3</v>
      </c>
      <c r="U9513" s="1">
        <v>0.8</v>
      </c>
      <c r="V9513" s="5">
        <v>-13.896000000000001</v>
      </c>
    </row>
    <row r="9514" spans="1:22" ht="15" thickBot="1" x14ac:dyDescent="0.35">
      <c r="A9514" s="4">
        <v>9513</v>
      </c>
      <c r="B9514" s="2" t="s">
        <v>10670</v>
      </c>
      <c r="C9514" s="1">
        <v>2014</v>
      </c>
      <c r="D9514" s="3">
        <v>41790</v>
      </c>
      <c r="E9514" s="3">
        <v>41794</v>
      </c>
      <c r="F9514" s="2" t="s">
        <v>23</v>
      </c>
      <c r="G9514" s="2" t="s">
        <v>3450</v>
      </c>
      <c r="H9514" s="2" t="s">
        <v>3451</v>
      </c>
      <c r="I9514" s="2" t="s">
        <v>26</v>
      </c>
      <c r="J9514" s="2" t="s">
        <v>27</v>
      </c>
      <c r="K9514" s="2" t="s">
        <v>815</v>
      </c>
      <c r="L9514" s="2" t="s">
        <v>104</v>
      </c>
      <c r="M9514" s="1">
        <v>75217</v>
      </c>
      <c r="N9514" s="2" t="s">
        <v>105</v>
      </c>
      <c r="O9514" s="2" t="s">
        <v>3091</v>
      </c>
      <c r="P9514" s="2" t="s">
        <v>32</v>
      </c>
      <c r="Q9514" s="2" t="s">
        <v>33</v>
      </c>
      <c r="R9514" s="2" t="s">
        <v>3092</v>
      </c>
      <c r="S9514" s="1">
        <v>204.66640000000001</v>
      </c>
      <c r="T9514" s="1">
        <v>1</v>
      </c>
      <c r="U9514" s="1">
        <v>0.32</v>
      </c>
      <c r="V9514" s="5">
        <v>-6.0195999999999996</v>
      </c>
    </row>
    <row r="9515" spans="1:22" ht="15" thickBot="1" x14ac:dyDescent="0.35">
      <c r="A9515" s="4">
        <v>9514</v>
      </c>
      <c r="B9515" s="2" t="s">
        <v>10671</v>
      </c>
      <c r="C9515" s="1">
        <v>2013</v>
      </c>
      <c r="D9515" s="3">
        <v>41562</v>
      </c>
      <c r="E9515" s="3">
        <v>41567</v>
      </c>
      <c r="F9515" s="2" t="s">
        <v>50</v>
      </c>
      <c r="G9515" s="2" t="s">
        <v>5837</v>
      </c>
      <c r="H9515" s="2" t="s">
        <v>5838</v>
      </c>
      <c r="I9515" s="2" t="s">
        <v>26</v>
      </c>
      <c r="J9515" s="2" t="s">
        <v>27</v>
      </c>
      <c r="K9515" s="2" t="s">
        <v>4115</v>
      </c>
      <c r="L9515" s="2" t="s">
        <v>114</v>
      </c>
      <c r="M9515" s="1">
        <v>54915</v>
      </c>
      <c r="N9515" s="2" t="s">
        <v>105</v>
      </c>
      <c r="O9515" s="2" t="s">
        <v>2993</v>
      </c>
      <c r="P9515" s="2" t="s">
        <v>71</v>
      </c>
      <c r="Q9515" s="2" t="s">
        <v>161</v>
      </c>
      <c r="R9515" s="2" t="s">
        <v>2994</v>
      </c>
      <c r="S9515" s="1">
        <v>1649.75</v>
      </c>
      <c r="T9515" s="1">
        <v>5</v>
      </c>
      <c r="U9515" s="1">
        <v>0</v>
      </c>
      <c r="V9515" s="5">
        <v>544.41750000000002</v>
      </c>
    </row>
    <row r="9516" spans="1:22" ht="15" thickBot="1" x14ac:dyDescent="0.35">
      <c r="A9516" s="4">
        <v>9515</v>
      </c>
      <c r="B9516" s="2" t="s">
        <v>10672</v>
      </c>
      <c r="C9516" s="1">
        <v>2011</v>
      </c>
      <c r="D9516" s="3">
        <v>40616</v>
      </c>
      <c r="E9516" s="3">
        <v>40620</v>
      </c>
      <c r="F9516" s="2" t="s">
        <v>50</v>
      </c>
      <c r="G9516" s="2" t="s">
        <v>7337</v>
      </c>
      <c r="H9516" s="2" t="s">
        <v>7338</v>
      </c>
      <c r="I9516" s="2" t="s">
        <v>102</v>
      </c>
      <c r="J9516" s="2" t="s">
        <v>27</v>
      </c>
      <c r="K9516" s="2" t="s">
        <v>1521</v>
      </c>
      <c r="L9516" s="2" t="s">
        <v>54</v>
      </c>
      <c r="M9516" s="1">
        <v>32216</v>
      </c>
      <c r="N9516" s="2" t="s">
        <v>30</v>
      </c>
      <c r="O9516" s="2" t="s">
        <v>2498</v>
      </c>
      <c r="P9516" s="2" t="s">
        <v>46</v>
      </c>
      <c r="Q9516" s="2" t="s">
        <v>90</v>
      </c>
      <c r="R9516" s="2" t="s">
        <v>2499</v>
      </c>
      <c r="S9516" s="1">
        <v>91.055999999999997</v>
      </c>
      <c r="T9516" s="1">
        <v>6</v>
      </c>
      <c r="U9516" s="1">
        <v>0.2</v>
      </c>
      <c r="V9516" s="5">
        <v>31.869599999999998</v>
      </c>
    </row>
    <row r="9517" spans="1:22" ht="15" thickBot="1" x14ac:dyDescent="0.35">
      <c r="A9517" s="4">
        <v>9516</v>
      </c>
      <c r="B9517" s="2" t="s">
        <v>10673</v>
      </c>
      <c r="C9517" s="1">
        <v>2011</v>
      </c>
      <c r="D9517" s="3">
        <v>40592</v>
      </c>
      <c r="E9517" s="3">
        <v>40599</v>
      </c>
      <c r="F9517" s="2" t="s">
        <v>50</v>
      </c>
      <c r="G9517" s="2" t="s">
        <v>951</v>
      </c>
      <c r="H9517" s="2" t="s">
        <v>952</v>
      </c>
      <c r="I9517" s="2" t="s">
        <v>26</v>
      </c>
      <c r="J9517" s="2" t="s">
        <v>27</v>
      </c>
      <c r="K9517" s="2" t="s">
        <v>303</v>
      </c>
      <c r="L9517" s="2" t="s">
        <v>211</v>
      </c>
      <c r="M9517" s="1">
        <v>60653</v>
      </c>
      <c r="N9517" s="2" t="s">
        <v>105</v>
      </c>
      <c r="O9517" s="2" t="s">
        <v>4640</v>
      </c>
      <c r="P9517" s="2" t="s">
        <v>46</v>
      </c>
      <c r="Q9517" s="2" t="s">
        <v>68</v>
      </c>
      <c r="R9517" s="2" t="s">
        <v>186</v>
      </c>
      <c r="S9517" s="1">
        <v>54.207999999999998</v>
      </c>
      <c r="T9517" s="1">
        <v>14</v>
      </c>
      <c r="U9517" s="1">
        <v>0.2</v>
      </c>
      <c r="V9517" s="5">
        <v>8.8087999999999997</v>
      </c>
    </row>
    <row r="9518" spans="1:22" ht="15" thickBot="1" x14ac:dyDescent="0.35">
      <c r="A9518" s="4">
        <v>9517</v>
      </c>
      <c r="B9518" s="2" t="s">
        <v>10674</v>
      </c>
      <c r="C9518" s="1">
        <v>2012</v>
      </c>
      <c r="D9518" s="3">
        <v>41145</v>
      </c>
      <c r="E9518" s="3">
        <v>41147</v>
      </c>
      <c r="F9518" s="2" t="s">
        <v>23</v>
      </c>
      <c r="G9518" s="2" t="s">
        <v>3166</v>
      </c>
      <c r="H9518" s="2" t="s">
        <v>3167</v>
      </c>
      <c r="I9518" s="2" t="s">
        <v>26</v>
      </c>
      <c r="J9518" s="2" t="s">
        <v>27</v>
      </c>
      <c r="K9518" s="2" t="s">
        <v>4618</v>
      </c>
      <c r="L9518" s="2" t="s">
        <v>498</v>
      </c>
      <c r="M9518" s="1">
        <v>43402</v>
      </c>
      <c r="N9518" s="2" t="s">
        <v>148</v>
      </c>
      <c r="O9518" s="2" t="s">
        <v>5035</v>
      </c>
      <c r="P9518" s="2" t="s">
        <v>71</v>
      </c>
      <c r="Q9518" s="2" t="s">
        <v>72</v>
      </c>
      <c r="R9518" s="2" t="s">
        <v>5036</v>
      </c>
      <c r="S9518" s="1">
        <v>26.981999999999999</v>
      </c>
      <c r="T9518" s="1">
        <v>3</v>
      </c>
      <c r="U9518" s="1">
        <v>0.4</v>
      </c>
      <c r="V9518" s="5">
        <v>4.0472999999999999</v>
      </c>
    </row>
    <row r="9519" spans="1:22" ht="15" thickBot="1" x14ac:dyDescent="0.35">
      <c r="A9519" s="4">
        <v>9518</v>
      </c>
      <c r="B9519" s="2" t="s">
        <v>10674</v>
      </c>
      <c r="C9519" s="1">
        <v>2012</v>
      </c>
      <c r="D9519" s="3">
        <v>41145</v>
      </c>
      <c r="E9519" s="3">
        <v>41147</v>
      </c>
      <c r="F9519" s="2" t="s">
        <v>23</v>
      </c>
      <c r="G9519" s="2" t="s">
        <v>3166</v>
      </c>
      <c r="H9519" s="2" t="s">
        <v>3167</v>
      </c>
      <c r="I9519" s="2" t="s">
        <v>26</v>
      </c>
      <c r="J9519" s="2" t="s">
        <v>27</v>
      </c>
      <c r="K9519" s="2" t="s">
        <v>4618</v>
      </c>
      <c r="L9519" s="2" t="s">
        <v>498</v>
      </c>
      <c r="M9519" s="1">
        <v>43402</v>
      </c>
      <c r="N9519" s="2" t="s">
        <v>148</v>
      </c>
      <c r="O9519" s="2" t="s">
        <v>4757</v>
      </c>
      <c r="P9519" s="2" t="s">
        <v>46</v>
      </c>
      <c r="Q9519" s="2" t="s">
        <v>47</v>
      </c>
      <c r="R9519" s="2" t="s">
        <v>4758</v>
      </c>
      <c r="S9519" s="1">
        <v>6.9119999999999999</v>
      </c>
      <c r="T9519" s="1">
        <v>3</v>
      </c>
      <c r="U9519" s="1">
        <v>0.2</v>
      </c>
      <c r="V9519" s="5">
        <v>2.5055999999999998</v>
      </c>
    </row>
    <row r="9520" spans="1:22" ht="15" thickBot="1" x14ac:dyDescent="0.35">
      <c r="A9520" s="4">
        <v>9519</v>
      </c>
      <c r="B9520" s="2" t="s">
        <v>10674</v>
      </c>
      <c r="C9520" s="1">
        <v>2012</v>
      </c>
      <c r="D9520" s="3">
        <v>41145</v>
      </c>
      <c r="E9520" s="3">
        <v>41147</v>
      </c>
      <c r="F9520" s="2" t="s">
        <v>23</v>
      </c>
      <c r="G9520" s="2" t="s">
        <v>3166</v>
      </c>
      <c r="H9520" s="2" t="s">
        <v>3167</v>
      </c>
      <c r="I9520" s="2" t="s">
        <v>26</v>
      </c>
      <c r="J9520" s="2" t="s">
        <v>27</v>
      </c>
      <c r="K9520" s="2" t="s">
        <v>4618</v>
      </c>
      <c r="L9520" s="2" t="s">
        <v>498</v>
      </c>
      <c r="M9520" s="1">
        <v>43402</v>
      </c>
      <c r="N9520" s="2" t="s">
        <v>148</v>
      </c>
      <c r="O9520" s="2" t="s">
        <v>1015</v>
      </c>
      <c r="P9520" s="2" t="s">
        <v>46</v>
      </c>
      <c r="Q9520" s="2" t="s">
        <v>59</v>
      </c>
      <c r="R9520" s="2" t="s">
        <v>1016</v>
      </c>
      <c r="S9520" s="1">
        <v>435.50400000000002</v>
      </c>
      <c r="T9520" s="1">
        <v>3</v>
      </c>
      <c r="U9520" s="1">
        <v>0.2</v>
      </c>
      <c r="V9520" s="5">
        <v>48.994199999999999</v>
      </c>
    </row>
    <row r="9521" spans="1:22" ht="15" thickBot="1" x14ac:dyDescent="0.35">
      <c r="A9521" s="4">
        <v>9520</v>
      </c>
      <c r="B9521" s="2" t="s">
        <v>10675</v>
      </c>
      <c r="C9521" s="1">
        <v>2014</v>
      </c>
      <c r="D9521" s="3">
        <v>41768</v>
      </c>
      <c r="E9521" s="3">
        <v>41772</v>
      </c>
      <c r="F9521" s="2" t="s">
        <v>23</v>
      </c>
      <c r="G9521" s="2" t="s">
        <v>4324</v>
      </c>
      <c r="H9521" s="2" t="s">
        <v>4325</v>
      </c>
      <c r="I9521" s="2" t="s">
        <v>26</v>
      </c>
      <c r="J9521" s="2" t="s">
        <v>27</v>
      </c>
      <c r="K9521" s="2" t="s">
        <v>127</v>
      </c>
      <c r="L9521" s="2" t="s">
        <v>43</v>
      </c>
      <c r="M9521" s="1">
        <v>94110</v>
      </c>
      <c r="N9521" s="2" t="s">
        <v>44</v>
      </c>
      <c r="O9521" s="2" t="s">
        <v>5131</v>
      </c>
      <c r="P9521" s="2" t="s">
        <v>46</v>
      </c>
      <c r="Q9521" s="2" t="s">
        <v>78</v>
      </c>
      <c r="R9521" s="2" t="s">
        <v>5132</v>
      </c>
      <c r="S9521" s="1">
        <v>81.08</v>
      </c>
      <c r="T9521" s="1">
        <v>4</v>
      </c>
      <c r="U9521" s="1">
        <v>0</v>
      </c>
      <c r="V9521" s="5">
        <v>22.702400000000001</v>
      </c>
    </row>
    <row r="9522" spans="1:22" ht="15" thickBot="1" x14ac:dyDescent="0.35">
      <c r="A9522" s="4">
        <v>9521</v>
      </c>
      <c r="B9522" s="2" t="s">
        <v>10676</v>
      </c>
      <c r="C9522" s="1">
        <v>2013</v>
      </c>
      <c r="D9522" s="3">
        <v>41309</v>
      </c>
      <c r="E9522" s="3">
        <v>41314</v>
      </c>
      <c r="F9522" s="2" t="s">
        <v>50</v>
      </c>
      <c r="G9522" s="2" t="s">
        <v>704</v>
      </c>
      <c r="H9522" s="2" t="s">
        <v>705</v>
      </c>
      <c r="I9522" s="2" t="s">
        <v>41</v>
      </c>
      <c r="J9522" s="2" t="s">
        <v>27</v>
      </c>
      <c r="K9522" s="2" t="s">
        <v>42</v>
      </c>
      <c r="L9522" s="2" t="s">
        <v>43</v>
      </c>
      <c r="M9522" s="1">
        <v>90049</v>
      </c>
      <c r="N9522" s="2" t="s">
        <v>44</v>
      </c>
      <c r="O9522" s="2" t="s">
        <v>1008</v>
      </c>
      <c r="P9522" s="2" t="s">
        <v>46</v>
      </c>
      <c r="Q9522" s="2" t="s">
        <v>59</v>
      </c>
      <c r="R9522" s="2" t="s">
        <v>1009</v>
      </c>
      <c r="S9522" s="1">
        <v>93.02</v>
      </c>
      <c r="T9522" s="1">
        <v>2</v>
      </c>
      <c r="U9522" s="1">
        <v>0</v>
      </c>
      <c r="V9522" s="5">
        <v>3.7208000000000001</v>
      </c>
    </row>
    <row r="9523" spans="1:22" ht="15" thickBot="1" x14ac:dyDescent="0.35">
      <c r="A9523" s="4">
        <v>9522</v>
      </c>
      <c r="B9523" s="2" t="s">
        <v>10677</v>
      </c>
      <c r="C9523" s="1">
        <v>2011</v>
      </c>
      <c r="D9523" s="3">
        <v>40896</v>
      </c>
      <c r="E9523" s="3">
        <v>40902</v>
      </c>
      <c r="F9523" s="2" t="s">
        <v>50</v>
      </c>
      <c r="G9523" s="2" t="s">
        <v>5432</v>
      </c>
      <c r="H9523" s="2" t="s">
        <v>5433</v>
      </c>
      <c r="I9523" s="2" t="s">
        <v>26</v>
      </c>
      <c r="J9523" s="2" t="s">
        <v>27</v>
      </c>
      <c r="K9523" s="2" t="s">
        <v>303</v>
      </c>
      <c r="L9523" s="2" t="s">
        <v>211</v>
      </c>
      <c r="M9523" s="1">
        <v>60623</v>
      </c>
      <c r="N9523" s="2" t="s">
        <v>105</v>
      </c>
      <c r="O9523" s="2" t="s">
        <v>10678</v>
      </c>
      <c r="P9523" s="2" t="s">
        <v>71</v>
      </c>
      <c r="Q9523" s="2" t="s">
        <v>72</v>
      </c>
      <c r="R9523" s="2" t="s">
        <v>10679</v>
      </c>
      <c r="S9523" s="1">
        <v>323.976</v>
      </c>
      <c r="T9523" s="1">
        <v>3</v>
      </c>
      <c r="U9523" s="1">
        <v>0.2</v>
      </c>
      <c r="V9523" s="5">
        <v>36.447299999999998</v>
      </c>
    </row>
    <row r="9524" spans="1:22" ht="15" thickBot="1" x14ac:dyDescent="0.35">
      <c r="A9524" s="4">
        <v>9523</v>
      </c>
      <c r="B9524" s="2" t="s">
        <v>10677</v>
      </c>
      <c r="C9524" s="1">
        <v>2011</v>
      </c>
      <c r="D9524" s="3">
        <v>40896</v>
      </c>
      <c r="E9524" s="3">
        <v>40902</v>
      </c>
      <c r="F9524" s="2" t="s">
        <v>50</v>
      </c>
      <c r="G9524" s="2" t="s">
        <v>5432</v>
      </c>
      <c r="H9524" s="2" t="s">
        <v>5433</v>
      </c>
      <c r="I9524" s="2" t="s">
        <v>26</v>
      </c>
      <c r="J9524" s="2" t="s">
        <v>27</v>
      </c>
      <c r="K9524" s="2" t="s">
        <v>303</v>
      </c>
      <c r="L9524" s="2" t="s">
        <v>211</v>
      </c>
      <c r="M9524" s="1">
        <v>60623</v>
      </c>
      <c r="N9524" s="2" t="s">
        <v>105</v>
      </c>
      <c r="O9524" s="2" t="s">
        <v>9086</v>
      </c>
      <c r="P9524" s="2" t="s">
        <v>46</v>
      </c>
      <c r="Q9524" s="2" t="s">
        <v>90</v>
      </c>
      <c r="R9524" s="2" t="s">
        <v>9087</v>
      </c>
      <c r="S9524" s="1">
        <v>15.552</v>
      </c>
      <c r="T9524" s="1">
        <v>3</v>
      </c>
      <c r="U9524" s="1">
        <v>0.2</v>
      </c>
      <c r="V9524" s="5">
        <v>5.4432</v>
      </c>
    </row>
    <row r="9525" spans="1:22" ht="15" thickBot="1" x14ac:dyDescent="0.35">
      <c r="A9525" s="4">
        <v>9524</v>
      </c>
      <c r="B9525" s="2" t="s">
        <v>10677</v>
      </c>
      <c r="C9525" s="1">
        <v>2011</v>
      </c>
      <c r="D9525" s="3">
        <v>40896</v>
      </c>
      <c r="E9525" s="3">
        <v>40902</v>
      </c>
      <c r="F9525" s="2" t="s">
        <v>50</v>
      </c>
      <c r="G9525" s="2" t="s">
        <v>5432</v>
      </c>
      <c r="H9525" s="2" t="s">
        <v>5433</v>
      </c>
      <c r="I9525" s="2" t="s">
        <v>26</v>
      </c>
      <c r="J9525" s="2" t="s">
        <v>27</v>
      </c>
      <c r="K9525" s="2" t="s">
        <v>303</v>
      </c>
      <c r="L9525" s="2" t="s">
        <v>211</v>
      </c>
      <c r="M9525" s="1">
        <v>60623</v>
      </c>
      <c r="N9525" s="2" t="s">
        <v>105</v>
      </c>
      <c r="O9525" s="2" t="s">
        <v>4089</v>
      </c>
      <c r="P9525" s="2" t="s">
        <v>46</v>
      </c>
      <c r="Q9525" s="2" t="s">
        <v>59</v>
      </c>
      <c r="R9525" s="2" t="s">
        <v>4090</v>
      </c>
      <c r="S9525" s="1">
        <v>32.591999999999999</v>
      </c>
      <c r="T9525" s="1">
        <v>3</v>
      </c>
      <c r="U9525" s="1">
        <v>0.2</v>
      </c>
      <c r="V9525" s="5">
        <v>-7.7405999999999997</v>
      </c>
    </row>
    <row r="9526" spans="1:22" ht="15" thickBot="1" x14ac:dyDescent="0.35">
      <c r="A9526" s="4">
        <v>9525</v>
      </c>
      <c r="B9526" s="2" t="s">
        <v>10680</v>
      </c>
      <c r="C9526" s="1">
        <v>2014</v>
      </c>
      <c r="D9526" s="3">
        <v>41979</v>
      </c>
      <c r="E9526" s="3">
        <v>41980</v>
      </c>
      <c r="F9526" s="2" t="s">
        <v>188</v>
      </c>
      <c r="G9526" s="2" t="s">
        <v>5117</v>
      </c>
      <c r="H9526" s="2" t="s">
        <v>5118</v>
      </c>
      <c r="I9526" s="2" t="s">
        <v>102</v>
      </c>
      <c r="J9526" s="2" t="s">
        <v>27</v>
      </c>
      <c r="K9526" s="2" t="s">
        <v>95</v>
      </c>
      <c r="L9526" s="2" t="s">
        <v>96</v>
      </c>
      <c r="M9526" s="1">
        <v>98115</v>
      </c>
      <c r="N9526" s="2" t="s">
        <v>44</v>
      </c>
      <c r="O9526" s="2" t="s">
        <v>1199</v>
      </c>
      <c r="P9526" s="2" t="s">
        <v>46</v>
      </c>
      <c r="Q9526" s="2" t="s">
        <v>75</v>
      </c>
      <c r="R9526" s="2" t="s">
        <v>1200</v>
      </c>
      <c r="S9526" s="1">
        <v>83.92</v>
      </c>
      <c r="T9526" s="1">
        <v>5</v>
      </c>
      <c r="U9526" s="1">
        <v>0.2</v>
      </c>
      <c r="V9526" s="5">
        <v>29.372</v>
      </c>
    </row>
    <row r="9527" spans="1:22" ht="15" thickBot="1" x14ac:dyDescent="0.35">
      <c r="A9527" s="4">
        <v>9526</v>
      </c>
      <c r="B9527" s="2" t="s">
        <v>10680</v>
      </c>
      <c r="C9527" s="1">
        <v>2014</v>
      </c>
      <c r="D9527" s="3">
        <v>41979</v>
      </c>
      <c r="E9527" s="3">
        <v>41980</v>
      </c>
      <c r="F9527" s="2" t="s">
        <v>188</v>
      </c>
      <c r="G9527" s="2" t="s">
        <v>5117</v>
      </c>
      <c r="H9527" s="2" t="s">
        <v>5118</v>
      </c>
      <c r="I9527" s="2" t="s">
        <v>102</v>
      </c>
      <c r="J9527" s="2" t="s">
        <v>27</v>
      </c>
      <c r="K9527" s="2" t="s">
        <v>95</v>
      </c>
      <c r="L9527" s="2" t="s">
        <v>96</v>
      </c>
      <c r="M9527" s="1">
        <v>98115</v>
      </c>
      <c r="N9527" s="2" t="s">
        <v>44</v>
      </c>
      <c r="O9527" s="2" t="s">
        <v>3464</v>
      </c>
      <c r="P9527" s="2" t="s">
        <v>32</v>
      </c>
      <c r="Q9527" s="2" t="s">
        <v>65</v>
      </c>
      <c r="R9527" s="2" t="s">
        <v>3465</v>
      </c>
      <c r="S9527" s="1">
        <v>199.9</v>
      </c>
      <c r="T9527" s="1">
        <v>5</v>
      </c>
      <c r="U9527" s="1">
        <v>0</v>
      </c>
      <c r="V9527" s="5">
        <v>39.979999999999997</v>
      </c>
    </row>
    <row r="9528" spans="1:22" ht="15" thickBot="1" x14ac:dyDescent="0.35">
      <c r="A9528" s="4">
        <v>9527</v>
      </c>
      <c r="B9528" s="2" t="s">
        <v>10680</v>
      </c>
      <c r="C9528" s="1">
        <v>2014</v>
      </c>
      <c r="D9528" s="3">
        <v>41979</v>
      </c>
      <c r="E9528" s="3">
        <v>41980</v>
      </c>
      <c r="F9528" s="2" t="s">
        <v>188</v>
      </c>
      <c r="G9528" s="2" t="s">
        <v>5117</v>
      </c>
      <c r="H9528" s="2" t="s">
        <v>5118</v>
      </c>
      <c r="I9528" s="2" t="s">
        <v>102</v>
      </c>
      <c r="J9528" s="2" t="s">
        <v>27</v>
      </c>
      <c r="K9528" s="2" t="s">
        <v>95</v>
      </c>
      <c r="L9528" s="2" t="s">
        <v>96</v>
      </c>
      <c r="M9528" s="1">
        <v>98115</v>
      </c>
      <c r="N9528" s="2" t="s">
        <v>44</v>
      </c>
      <c r="O9528" s="2" t="s">
        <v>3055</v>
      </c>
      <c r="P9528" s="2" t="s">
        <v>71</v>
      </c>
      <c r="Q9528" s="2" t="s">
        <v>72</v>
      </c>
      <c r="R9528" s="2" t="s">
        <v>3056</v>
      </c>
      <c r="S9528" s="1">
        <v>31.175999999999998</v>
      </c>
      <c r="T9528" s="1">
        <v>3</v>
      </c>
      <c r="U9528" s="1">
        <v>0.2</v>
      </c>
      <c r="V9528" s="5">
        <v>-7.0145999999999997</v>
      </c>
    </row>
    <row r="9529" spans="1:22" ht="15" thickBot="1" x14ac:dyDescent="0.35">
      <c r="A9529" s="4">
        <v>9528</v>
      </c>
      <c r="B9529" s="2" t="s">
        <v>10680</v>
      </c>
      <c r="C9529" s="1">
        <v>2014</v>
      </c>
      <c r="D9529" s="3">
        <v>41979</v>
      </c>
      <c r="E9529" s="3">
        <v>41980</v>
      </c>
      <c r="F9529" s="2" t="s">
        <v>188</v>
      </c>
      <c r="G9529" s="2" t="s">
        <v>5117</v>
      </c>
      <c r="H9529" s="2" t="s">
        <v>5118</v>
      </c>
      <c r="I9529" s="2" t="s">
        <v>102</v>
      </c>
      <c r="J9529" s="2" t="s">
        <v>27</v>
      </c>
      <c r="K9529" s="2" t="s">
        <v>95</v>
      </c>
      <c r="L9529" s="2" t="s">
        <v>96</v>
      </c>
      <c r="M9529" s="1">
        <v>98115</v>
      </c>
      <c r="N9529" s="2" t="s">
        <v>44</v>
      </c>
      <c r="O9529" s="2" t="s">
        <v>1494</v>
      </c>
      <c r="P9529" s="2" t="s">
        <v>46</v>
      </c>
      <c r="Q9529" s="2" t="s">
        <v>75</v>
      </c>
      <c r="R9529" s="2" t="s">
        <v>1495</v>
      </c>
      <c r="S9529" s="1">
        <v>172.75200000000001</v>
      </c>
      <c r="T9529" s="1">
        <v>6</v>
      </c>
      <c r="U9529" s="1">
        <v>0.2</v>
      </c>
      <c r="V9529" s="5">
        <v>60.463200000000001</v>
      </c>
    </row>
    <row r="9530" spans="1:22" ht="15" thickBot="1" x14ac:dyDescent="0.35">
      <c r="A9530" s="4">
        <v>9529</v>
      </c>
      <c r="B9530" s="2" t="s">
        <v>10680</v>
      </c>
      <c r="C9530" s="1">
        <v>2014</v>
      </c>
      <c r="D9530" s="3">
        <v>41979</v>
      </c>
      <c r="E9530" s="3">
        <v>41980</v>
      </c>
      <c r="F9530" s="2" t="s">
        <v>188</v>
      </c>
      <c r="G9530" s="2" t="s">
        <v>5117</v>
      </c>
      <c r="H9530" s="2" t="s">
        <v>5118</v>
      </c>
      <c r="I9530" s="2" t="s">
        <v>102</v>
      </c>
      <c r="J9530" s="2" t="s">
        <v>27</v>
      </c>
      <c r="K9530" s="2" t="s">
        <v>95</v>
      </c>
      <c r="L9530" s="2" t="s">
        <v>96</v>
      </c>
      <c r="M9530" s="1">
        <v>98115</v>
      </c>
      <c r="N9530" s="2" t="s">
        <v>44</v>
      </c>
      <c r="O9530" s="2" t="s">
        <v>2727</v>
      </c>
      <c r="P9530" s="2" t="s">
        <v>46</v>
      </c>
      <c r="Q9530" s="2" t="s">
        <v>75</v>
      </c>
      <c r="R9530" s="2" t="s">
        <v>2728</v>
      </c>
      <c r="S9530" s="1">
        <v>9.2959999999999994</v>
      </c>
      <c r="T9530" s="1">
        <v>2</v>
      </c>
      <c r="U9530" s="1">
        <v>0.2</v>
      </c>
      <c r="V9530" s="5">
        <v>3.0211999999999999</v>
      </c>
    </row>
    <row r="9531" spans="1:22" ht="15" thickBot="1" x14ac:dyDescent="0.35">
      <c r="A9531" s="4">
        <v>9530</v>
      </c>
      <c r="B9531" s="2" t="s">
        <v>10681</v>
      </c>
      <c r="C9531" s="1">
        <v>2014</v>
      </c>
      <c r="D9531" s="3">
        <v>41723</v>
      </c>
      <c r="E9531" s="3">
        <v>41724</v>
      </c>
      <c r="F9531" s="2" t="s">
        <v>1290</v>
      </c>
      <c r="G9531" s="2" t="s">
        <v>4808</v>
      </c>
      <c r="H9531" s="2" t="s">
        <v>4809</v>
      </c>
      <c r="I9531" s="2" t="s">
        <v>41</v>
      </c>
      <c r="J9531" s="2" t="s">
        <v>27</v>
      </c>
      <c r="K9531" s="2" t="s">
        <v>9146</v>
      </c>
      <c r="L9531" s="2" t="s">
        <v>104</v>
      </c>
      <c r="M9531" s="1">
        <v>77705</v>
      </c>
      <c r="N9531" s="2" t="s">
        <v>105</v>
      </c>
      <c r="O9531" s="2" t="s">
        <v>3355</v>
      </c>
      <c r="P9531" s="2" t="s">
        <v>46</v>
      </c>
      <c r="Q9531" s="2" t="s">
        <v>59</v>
      </c>
      <c r="R9531" s="2" t="s">
        <v>3356</v>
      </c>
      <c r="S9531" s="1">
        <v>12.768000000000001</v>
      </c>
      <c r="T9531" s="1">
        <v>2</v>
      </c>
      <c r="U9531" s="1">
        <v>0.2</v>
      </c>
      <c r="V9531" s="5">
        <v>0.95760000000000001</v>
      </c>
    </row>
    <row r="9532" spans="1:22" ht="15" thickBot="1" x14ac:dyDescent="0.35">
      <c r="A9532" s="4">
        <v>9531</v>
      </c>
      <c r="B9532" s="2" t="s">
        <v>10682</v>
      </c>
      <c r="C9532" s="1">
        <v>2014</v>
      </c>
      <c r="D9532" s="3">
        <v>41829</v>
      </c>
      <c r="E9532" s="3">
        <v>41833</v>
      </c>
      <c r="F9532" s="2" t="s">
        <v>50</v>
      </c>
      <c r="G9532" s="2" t="s">
        <v>2323</v>
      </c>
      <c r="H9532" s="2" t="s">
        <v>2324</v>
      </c>
      <c r="I9532" s="2" t="s">
        <v>102</v>
      </c>
      <c r="J9532" s="2" t="s">
        <v>27</v>
      </c>
      <c r="K9532" s="2" t="s">
        <v>95</v>
      </c>
      <c r="L9532" s="2" t="s">
        <v>96</v>
      </c>
      <c r="M9532" s="1">
        <v>98103</v>
      </c>
      <c r="N9532" s="2" t="s">
        <v>44</v>
      </c>
      <c r="O9532" s="2" t="s">
        <v>3190</v>
      </c>
      <c r="P9532" s="2" t="s">
        <v>46</v>
      </c>
      <c r="Q9532" s="2" t="s">
        <v>90</v>
      </c>
      <c r="R9532" s="2" t="s">
        <v>186</v>
      </c>
      <c r="S9532" s="1">
        <v>52.76</v>
      </c>
      <c r="T9532" s="1">
        <v>2</v>
      </c>
      <c r="U9532" s="1">
        <v>0</v>
      </c>
      <c r="V9532" s="5">
        <v>24.269600000000001</v>
      </c>
    </row>
    <row r="9533" spans="1:22" ht="15" thickBot="1" x14ac:dyDescent="0.35">
      <c r="A9533" s="4">
        <v>9532</v>
      </c>
      <c r="B9533" s="2" t="s">
        <v>10683</v>
      </c>
      <c r="C9533" s="1">
        <v>2014</v>
      </c>
      <c r="D9533" s="3">
        <v>41939</v>
      </c>
      <c r="E9533" s="3">
        <v>41944</v>
      </c>
      <c r="F9533" s="2" t="s">
        <v>50</v>
      </c>
      <c r="G9533" s="2" t="s">
        <v>6279</v>
      </c>
      <c r="H9533" s="2" t="s">
        <v>6280</v>
      </c>
      <c r="I9533" s="2" t="s">
        <v>102</v>
      </c>
      <c r="J9533" s="2" t="s">
        <v>27</v>
      </c>
      <c r="K9533" s="2" t="s">
        <v>815</v>
      </c>
      <c r="L9533" s="2" t="s">
        <v>104</v>
      </c>
      <c r="M9533" s="1">
        <v>75217</v>
      </c>
      <c r="N9533" s="2" t="s">
        <v>105</v>
      </c>
      <c r="O9533" s="2" t="s">
        <v>4633</v>
      </c>
      <c r="P9533" s="2" t="s">
        <v>46</v>
      </c>
      <c r="Q9533" s="2" t="s">
        <v>59</v>
      </c>
      <c r="R9533" s="2" t="s">
        <v>4634</v>
      </c>
      <c r="S9533" s="1">
        <v>55.616</v>
      </c>
      <c r="T9533" s="1">
        <v>2</v>
      </c>
      <c r="U9533" s="1">
        <v>0.2</v>
      </c>
      <c r="V9533" s="5">
        <v>5.5616000000000003</v>
      </c>
    </row>
    <row r="9534" spans="1:22" ht="15" thickBot="1" x14ac:dyDescent="0.35">
      <c r="A9534" s="4">
        <v>9533</v>
      </c>
      <c r="B9534" s="2" t="s">
        <v>10684</v>
      </c>
      <c r="C9534" s="1">
        <v>2013</v>
      </c>
      <c r="D9534" s="3">
        <v>41575</v>
      </c>
      <c r="E9534" s="3">
        <v>41579</v>
      </c>
      <c r="F9534" s="2" t="s">
        <v>50</v>
      </c>
      <c r="G9534" s="2" t="s">
        <v>5008</v>
      </c>
      <c r="H9534" s="2" t="s">
        <v>5009</v>
      </c>
      <c r="I9534" s="2" t="s">
        <v>26</v>
      </c>
      <c r="J9534" s="2" t="s">
        <v>27</v>
      </c>
      <c r="K9534" s="2" t="s">
        <v>266</v>
      </c>
      <c r="L9534" s="2" t="s">
        <v>267</v>
      </c>
      <c r="M9534" s="1">
        <v>10011</v>
      </c>
      <c r="N9534" s="2" t="s">
        <v>148</v>
      </c>
      <c r="O9534" s="2" t="s">
        <v>5165</v>
      </c>
      <c r="P9534" s="2" t="s">
        <v>32</v>
      </c>
      <c r="Q9534" s="2" t="s">
        <v>36</v>
      </c>
      <c r="R9534" s="2" t="s">
        <v>5166</v>
      </c>
      <c r="S9534" s="1">
        <v>427.64400000000001</v>
      </c>
      <c r="T9534" s="1">
        <v>14</v>
      </c>
      <c r="U9534" s="1">
        <v>0.1</v>
      </c>
      <c r="V9534" s="5">
        <v>80.777199999999993</v>
      </c>
    </row>
    <row r="9535" spans="1:22" ht="15" thickBot="1" x14ac:dyDescent="0.35">
      <c r="A9535" s="4">
        <v>9534</v>
      </c>
      <c r="B9535" s="2" t="s">
        <v>10684</v>
      </c>
      <c r="C9535" s="1">
        <v>2013</v>
      </c>
      <c r="D9535" s="3">
        <v>41575</v>
      </c>
      <c r="E9535" s="3">
        <v>41579</v>
      </c>
      <c r="F9535" s="2" t="s">
        <v>50</v>
      </c>
      <c r="G9535" s="2" t="s">
        <v>5008</v>
      </c>
      <c r="H9535" s="2" t="s">
        <v>5009</v>
      </c>
      <c r="I9535" s="2" t="s">
        <v>26</v>
      </c>
      <c r="J9535" s="2" t="s">
        <v>27</v>
      </c>
      <c r="K9535" s="2" t="s">
        <v>266</v>
      </c>
      <c r="L9535" s="2" t="s">
        <v>267</v>
      </c>
      <c r="M9535" s="1">
        <v>10011</v>
      </c>
      <c r="N9535" s="2" t="s">
        <v>148</v>
      </c>
      <c r="O9535" s="2" t="s">
        <v>837</v>
      </c>
      <c r="P9535" s="2" t="s">
        <v>46</v>
      </c>
      <c r="Q9535" s="2" t="s">
        <v>269</v>
      </c>
      <c r="R9535" s="2" t="s">
        <v>838</v>
      </c>
      <c r="S9535" s="1">
        <v>40.67</v>
      </c>
      <c r="T9535" s="1">
        <v>7</v>
      </c>
      <c r="U9535" s="1">
        <v>0</v>
      </c>
      <c r="V9535" s="5">
        <v>12.607699999999999</v>
      </c>
    </row>
    <row r="9536" spans="1:22" ht="15" thickBot="1" x14ac:dyDescent="0.35">
      <c r="A9536" s="4">
        <v>9535</v>
      </c>
      <c r="B9536" s="2" t="s">
        <v>10684</v>
      </c>
      <c r="C9536" s="1">
        <v>2013</v>
      </c>
      <c r="D9536" s="3">
        <v>41575</v>
      </c>
      <c r="E9536" s="3">
        <v>41579</v>
      </c>
      <c r="F9536" s="2" t="s">
        <v>50</v>
      </c>
      <c r="G9536" s="2" t="s">
        <v>5008</v>
      </c>
      <c r="H9536" s="2" t="s">
        <v>5009</v>
      </c>
      <c r="I9536" s="2" t="s">
        <v>26</v>
      </c>
      <c r="J9536" s="2" t="s">
        <v>27</v>
      </c>
      <c r="K9536" s="2" t="s">
        <v>266</v>
      </c>
      <c r="L9536" s="2" t="s">
        <v>267</v>
      </c>
      <c r="M9536" s="1">
        <v>10011</v>
      </c>
      <c r="N9536" s="2" t="s">
        <v>148</v>
      </c>
      <c r="O9536" s="2" t="s">
        <v>8521</v>
      </c>
      <c r="P9536" s="2" t="s">
        <v>46</v>
      </c>
      <c r="Q9536" s="2" t="s">
        <v>59</v>
      </c>
      <c r="R9536" s="2" t="s">
        <v>8522</v>
      </c>
      <c r="S9536" s="1">
        <v>33.479999999999997</v>
      </c>
      <c r="T9536" s="1">
        <v>2</v>
      </c>
      <c r="U9536" s="1">
        <v>0</v>
      </c>
      <c r="V9536" s="5">
        <v>1.3391999999999999</v>
      </c>
    </row>
    <row r="9537" spans="1:22" ht="15" thickBot="1" x14ac:dyDescent="0.35">
      <c r="A9537" s="4">
        <v>9536</v>
      </c>
      <c r="B9537" s="2" t="s">
        <v>10684</v>
      </c>
      <c r="C9537" s="1">
        <v>2013</v>
      </c>
      <c r="D9537" s="3">
        <v>41575</v>
      </c>
      <c r="E9537" s="3">
        <v>41579</v>
      </c>
      <c r="F9537" s="2" t="s">
        <v>50</v>
      </c>
      <c r="G9537" s="2" t="s">
        <v>5008</v>
      </c>
      <c r="H9537" s="2" t="s">
        <v>5009</v>
      </c>
      <c r="I9537" s="2" t="s">
        <v>26</v>
      </c>
      <c r="J9537" s="2" t="s">
        <v>27</v>
      </c>
      <c r="K9537" s="2" t="s">
        <v>266</v>
      </c>
      <c r="L9537" s="2" t="s">
        <v>267</v>
      </c>
      <c r="M9537" s="1">
        <v>10011</v>
      </c>
      <c r="N9537" s="2" t="s">
        <v>148</v>
      </c>
      <c r="O9537" s="2" t="s">
        <v>2038</v>
      </c>
      <c r="P9537" s="2" t="s">
        <v>46</v>
      </c>
      <c r="Q9537" s="2" t="s">
        <v>75</v>
      </c>
      <c r="R9537" s="2" t="s">
        <v>2039</v>
      </c>
      <c r="S9537" s="1">
        <v>9.7279999999999998</v>
      </c>
      <c r="T9537" s="1">
        <v>2</v>
      </c>
      <c r="U9537" s="1">
        <v>0.2</v>
      </c>
      <c r="V9537" s="5">
        <v>3.2831999999999999</v>
      </c>
    </row>
    <row r="9538" spans="1:22" ht="15" thickBot="1" x14ac:dyDescent="0.35">
      <c r="A9538" s="4">
        <v>9537</v>
      </c>
      <c r="B9538" s="2" t="s">
        <v>10685</v>
      </c>
      <c r="C9538" s="1">
        <v>2014</v>
      </c>
      <c r="D9538" s="3">
        <v>41803</v>
      </c>
      <c r="E9538" s="3">
        <v>41805</v>
      </c>
      <c r="F9538" s="2" t="s">
        <v>23</v>
      </c>
      <c r="G9538" s="2" t="s">
        <v>542</v>
      </c>
      <c r="H9538" s="2" t="s">
        <v>543</v>
      </c>
      <c r="I9538" s="2" t="s">
        <v>26</v>
      </c>
      <c r="J9538" s="2" t="s">
        <v>27</v>
      </c>
      <c r="K9538" s="2" t="s">
        <v>303</v>
      </c>
      <c r="L9538" s="2" t="s">
        <v>211</v>
      </c>
      <c r="M9538" s="1">
        <v>60610</v>
      </c>
      <c r="N9538" s="2" t="s">
        <v>105</v>
      </c>
      <c r="O9538" s="2" t="s">
        <v>5061</v>
      </c>
      <c r="P9538" s="2" t="s">
        <v>32</v>
      </c>
      <c r="Q9538" s="2" t="s">
        <v>65</v>
      </c>
      <c r="R9538" s="2" t="s">
        <v>5062</v>
      </c>
      <c r="S9538" s="1">
        <v>8.8559999999999999</v>
      </c>
      <c r="T9538" s="1">
        <v>3</v>
      </c>
      <c r="U9538" s="1">
        <v>0.6</v>
      </c>
      <c r="V9538" s="5">
        <v>-6.8634000000000004</v>
      </c>
    </row>
    <row r="9539" spans="1:22" ht="15" thickBot="1" x14ac:dyDescent="0.35">
      <c r="A9539" s="4">
        <v>9538</v>
      </c>
      <c r="B9539" s="2" t="s">
        <v>10686</v>
      </c>
      <c r="C9539" s="1">
        <v>2013</v>
      </c>
      <c r="D9539" s="3">
        <v>41543</v>
      </c>
      <c r="E9539" s="3">
        <v>41545</v>
      </c>
      <c r="F9539" s="2" t="s">
        <v>188</v>
      </c>
      <c r="G9539" s="2" t="s">
        <v>3703</v>
      </c>
      <c r="H9539" s="2" t="s">
        <v>3704</v>
      </c>
      <c r="I9539" s="2" t="s">
        <v>41</v>
      </c>
      <c r="J9539" s="2" t="s">
        <v>27</v>
      </c>
      <c r="K9539" s="2" t="s">
        <v>127</v>
      </c>
      <c r="L9539" s="2" t="s">
        <v>43</v>
      </c>
      <c r="M9539" s="1">
        <v>94110</v>
      </c>
      <c r="N9539" s="2" t="s">
        <v>44</v>
      </c>
      <c r="O9539" s="2" t="s">
        <v>764</v>
      </c>
      <c r="P9539" s="2" t="s">
        <v>32</v>
      </c>
      <c r="Q9539" s="2" t="s">
        <v>33</v>
      </c>
      <c r="R9539" s="2" t="s">
        <v>765</v>
      </c>
      <c r="S9539" s="1">
        <v>477.666</v>
      </c>
      <c r="T9539" s="1">
        <v>2</v>
      </c>
      <c r="U9539" s="1">
        <v>0.15</v>
      </c>
      <c r="V9539" s="5">
        <v>84.293999999999997</v>
      </c>
    </row>
    <row r="9540" spans="1:22" ht="15" thickBot="1" x14ac:dyDescent="0.35">
      <c r="A9540" s="4">
        <v>9539</v>
      </c>
      <c r="B9540" s="2" t="s">
        <v>10687</v>
      </c>
      <c r="C9540" s="1">
        <v>2014</v>
      </c>
      <c r="D9540" s="3">
        <v>41890</v>
      </c>
      <c r="E9540" s="3">
        <v>41892</v>
      </c>
      <c r="F9540" s="2" t="s">
        <v>188</v>
      </c>
      <c r="G9540" s="2" t="s">
        <v>1821</v>
      </c>
      <c r="H9540" s="2" t="s">
        <v>1822</v>
      </c>
      <c r="I9540" s="2" t="s">
        <v>26</v>
      </c>
      <c r="J9540" s="2" t="s">
        <v>27</v>
      </c>
      <c r="K9540" s="2" t="s">
        <v>3577</v>
      </c>
      <c r="L9540" s="2" t="s">
        <v>1399</v>
      </c>
      <c r="M9540" s="1">
        <v>2908</v>
      </c>
      <c r="N9540" s="2" t="s">
        <v>148</v>
      </c>
      <c r="O9540" s="2" t="s">
        <v>3655</v>
      </c>
      <c r="P9540" s="2" t="s">
        <v>46</v>
      </c>
      <c r="Q9540" s="2" t="s">
        <v>90</v>
      </c>
      <c r="R9540" s="2" t="s">
        <v>3656</v>
      </c>
      <c r="S9540" s="1">
        <v>16.899999999999999</v>
      </c>
      <c r="T9540" s="1">
        <v>5</v>
      </c>
      <c r="U9540" s="1">
        <v>0</v>
      </c>
      <c r="V9540" s="5">
        <v>7.774</v>
      </c>
    </row>
    <row r="9541" spans="1:22" ht="15" thickBot="1" x14ac:dyDescent="0.35">
      <c r="A9541" s="4">
        <v>9540</v>
      </c>
      <c r="B9541" s="2" t="s">
        <v>10687</v>
      </c>
      <c r="C9541" s="1">
        <v>2014</v>
      </c>
      <c r="D9541" s="3">
        <v>41890</v>
      </c>
      <c r="E9541" s="3">
        <v>41892</v>
      </c>
      <c r="F9541" s="2" t="s">
        <v>188</v>
      </c>
      <c r="G9541" s="2" t="s">
        <v>1821</v>
      </c>
      <c r="H9541" s="2" t="s">
        <v>1822</v>
      </c>
      <c r="I9541" s="2" t="s">
        <v>26</v>
      </c>
      <c r="J9541" s="2" t="s">
        <v>27</v>
      </c>
      <c r="K9541" s="2" t="s">
        <v>3577</v>
      </c>
      <c r="L9541" s="2" t="s">
        <v>1399</v>
      </c>
      <c r="M9541" s="1">
        <v>2908</v>
      </c>
      <c r="N9541" s="2" t="s">
        <v>148</v>
      </c>
      <c r="O9541" s="2" t="s">
        <v>1450</v>
      </c>
      <c r="P9541" s="2" t="s">
        <v>46</v>
      </c>
      <c r="Q9541" s="2" t="s">
        <v>90</v>
      </c>
      <c r="R9541" s="2" t="s">
        <v>1451</v>
      </c>
      <c r="S9541" s="1">
        <v>39.96</v>
      </c>
      <c r="T9541" s="1">
        <v>2</v>
      </c>
      <c r="U9541" s="1">
        <v>0</v>
      </c>
      <c r="V9541" s="5">
        <v>18.781199999999998</v>
      </c>
    </row>
    <row r="9542" spans="1:22" ht="15" thickBot="1" x14ac:dyDescent="0.35">
      <c r="A9542" s="4">
        <v>9541</v>
      </c>
      <c r="B9542" s="2" t="s">
        <v>10688</v>
      </c>
      <c r="C9542" s="1">
        <v>2012</v>
      </c>
      <c r="D9542" s="3">
        <v>41040</v>
      </c>
      <c r="E9542" s="3">
        <v>41045</v>
      </c>
      <c r="F9542" s="2" t="s">
        <v>23</v>
      </c>
      <c r="G9542" s="2" t="s">
        <v>301</v>
      </c>
      <c r="H9542" s="2" t="s">
        <v>302</v>
      </c>
      <c r="I9542" s="2" t="s">
        <v>102</v>
      </c>
      <c r="J9542" s="2" t="s">
        <v>27</v>
      </c>
      <c r="K9542" s="2" t="s">
        <v>544</v>
      </c>
      <c r="L9542" s="2" t="s">
        <v>310</v>
      </c>
      <c r="M9542" s="1">
        <v>85023</v>
      </c>
      <c r="N9542" s="2" t="s">
        <v>44</v>
      </c>
      <c r="O9542" s="2" t="s">
        <v>3411</v>
      </c>
      <c r="P9542" s="2" t="s">
        <v>32</v>
      </c>
      <c r="Q9542" s="2" t="s">
        <v>36</v>
      </c>
      <c r="R9542" s="2" t="s">
        <v>3412</v>
      </c>
      <c r="S9542" s="1">
        <v>191.96799999999999</v>
      </c>
      <c r="T9542" s="1">
        <v>7</v>
      </c>
      <c r="U9542" s="1">
        <v>0.2</v>
      </c>
      <c r="V9542" s="5">
        <v>16.7972</v>
      </c>
    </row>
    <row r="9543" spans="1:22" ht="15" thickBot="1" x14ac:dyDescent="0.35">
      <c r="A9543" s="4">
        <v>9542</v>
      </c>
      <c r="B9543" s="2" t="s">
        <v>10689</v>
      </c>
      <c r="C9543" s="1">
        <v>2012</v>
      </c>
      <c r="D9543" s="3">
        <v>41127</v>
      </c>
      <c r="E9543" s="3">
        <v>41131</v>
      </c>
      <c r="F9543" s="2" t="s">
        <v>50</v>
      </c>
      <c r="G9543" s="2" t="s">
        <v>2853</v>
      </c>
      <c r="H9543" s="2" t="s">
        <v>2854</v>
      </c>
      <c r="I9543" s="2" t="s">
        <v>41</v>
      </c>
      <c r="J9543" s="2" t="s">
        <v>27</v>
      </c>
      <c r="K9543" s="2" t="s">
        <v>184</v>
      </c>
      <c r="L9543" s="2" t="s">
        <v>104</v>
      </c>
      <c r="M9543" s="1">
        <v>77095</v>
      </c>
      <c r="N9543" s="2" t="s">
        <v>105</v>
      </c>
      <c r="O9543" s="2" t="s">
        <v>850</v>
      </c>
      <c r="P9543" s="2" t="s">
        <v>46</v>
      </c>
      <c r="Q9543" s="2" t="s">
        <v>47</v>
      </c>
      <c r="R9543" s="2" t="s">
        <v>851</v>
      </c>
      <c r="S9543" s="1">
        <v>35.520000000000003</v>
      </c>
      <c r="T9543" s="1">
        <v>3</v>
      </c>
      <c r="U9543" s="1">
        <v>0.2</v>
      </c>
      <c r="V9543" s="5">
        <v>13.32</v>
      </c>
    </row>
    <row r="9544" spans="1:22" ht="15" thickBot="1" x14ac:dyDescent="0.35">
      <c r="A9544" s="4">
        <v>9543</v>
      </c>
      <c r="B9544" s="2" t="s">
        <v>10689</v>
      </c>
      <c r="C9544" s="1">
        <v>2012</v>
      </c>
      <c r="D9544" s="3">
        <v>41127</v>
      </c>
      <c r="E9544" s="3">
        <v>41131</v>
      </c>
      <c r="F9544" s="2" t="s">
        <v>50</v>
      </c>
      <c r="G9544" s="2" t="s">
        <v>2853</v>
      </c>
      <c r="H9544" s="2" t="s">
        <v>2854</v>
      </c>
      <c r="I9544" s="2" t="s">
        <v>41</v>
      </c>
      <c r="J9544" s="2" t="s">
        <v>27</v>
      </c>
      <c r="K9544" s="2" t="s">
        <v>184</v>
      </c>
      <c r="L9544" s="2" t="s">
        <v>104</v>
      </c>
      <c r="M9544" s="1">
        <v>77095</v>
      </c>
      <c r="N9544" s="2" t="s">
        <v>105</v>
      </c>
      <c r="O9544" s="2" t="s">
        <v>3125</v>
      </c>
      <c r="P9544" s="2" t="s">
        <v>46</v>
      </c>
      <c r="Q9544" s="2" t="s">
        <v>75</v>
      </c>
      <c r="R9544" s="2" t="s">
        <v>3126</v>
      </c>
      <c r="S9544" s="1">
        <v>6.23</v>
      </c>
      <c r="T9544" s="1">
        <v>5</v>
      </c>
      <c r="U9544" s="1">
        <v>0.8</v>
      </c>
      <c r="V9544" s="5">
        <v>-9.6564999999999994</v>
      </c>
    </row>
    <row r="9545" spans="1:22" ht="15" thickBot="1" x14ac:dyDescent="0.35">
      <c r="A9545" s="4">
        <v>9544</v>
      </c>
      <c r="B9545" s="2" t="s">
        <v>10689</v>
      </c>
      <c r="C9545" s="1">
        <v>2012</v>
      </c>
      <c r="D9545" s="3">
        <v>41127</v>
      </c>
      <c r="E9545" s="3">
        <v>41131</v>
      </c>
      <c r="F9545" s="2" t="s">
        <v>50</v>
      </c>
      <c r="G9545" s="2" t="s">
        <v>2853</v>
      </c>
      <c r="H9545" s="2" t="s">
        <v>2854</v>
      </c>
      <c r="I9545" s="2" t="s">
        <v>41</v>
      </c>
      <c r="J9545" s="2" t="s">
        <v>27</v>
      </c>
      <c r="K9545" s="2" t="s">
        <v>184</v>
      </c>
      <c r="L9545" s="2" t="s">
        <v>104</v>
      </c>
      <c r="M9545" s="1">
        <v>77095</v>
      </c>
      <c r="N9545" s="2" t="s">
        <v>105</v>
      </c>
      <c r="O9545" s="2" t="s">
        <v>8177</v>
      </c>
      <c r="P9545" s="2" t="s">
        <v>46</v>
      </c>
      <c r="Q9545" s="2" t="s">
        <v>90</v>
      </c>
      <c r="R9545" s="2" t="s">
        <v>8178</v>
      </c>
      <c r="S9545" s="1">
        <v>56.704000000000001</v>
      </c>
      <c r="T9545" s="1">
        <v>2</v>
      </c>
      <c r="U9545" s="1">
        <v>0.2</v>
      </c>
      <c r="V9545" s="5">
        <v>19.137599999999999</v>
      </c>
    </row>
    <row r="9546" spans="1:22" ht="15" thickBot="1" x14ac:dyDescent="0.35">
      <c r="A9546" s="4">
        <v>9545</v>
      </c>
      <c r="B9546" s="2" t="s">
        <v>10689</v>
      </c>
      <c r="C9546" s="1">
        <v>2012</v>
      </c>
      <c r="D9546" s="3">
        <v>41127</v>
      </c>
      <c r="E9546" s="3">
        <v>41131</v>
      </c>
      <c r="F9546" s="2" t="s">
        <v>50</v>
      </c>
      <c r="G9546" s="2" t="s">
        <v>2853</v>
      </c>
      <c r="H9546" s="2" t="s">
        <v>2854</v>
      </c>
      <c r="I9546" s="2" t="s">
        <v>41</v>
      </c>
      <c r="J9546" s="2" t="s">
        <v>27</v>
      </c>
      <c r="K9546" s="2" t="s">
        <v>184</v>
      </c>
      <c r="L9546" s="2" t="s">
        <v>104</v>
      </c>
      <c r="M9546" s="1">
        <v>77095</v>
      </c>
      <c r="N9546" s="2" t="s">
        <v>105</v>
      </c>
      <c r="O9546" s="2" t="s">
        <v>4408</v>
      </c>
      <c r="P9546" s="2" t="s">
        <v>32</v>
      </c>
      <c r="Q9546" s="2" t="s">
        <v>33</v>
      </c>
      <c r="R9546" s="2" t="s">
        <v>4409</v>
      </c>
      <c r="S9546" s="1">
        <v>369.19920000000002</v>
      </c>
      <c r="T9546" s="1">
        <v>3</v>
      </c>
      <c r="U9546" s="1">
        <v>0.32</v>
      </c>
      <c r="V9546" s="5">
        <v>-114.01739999999999</v>
      </c>
    </row>
    <row r="9547" spans="1:22" ht="15" thickBot="1" x14ac:dyDescent="0.35">
      <c r="A9547" s="4">
        <v>9546</v>
      </c>
      <c r="B9547" s="2" t="s">
        <v>10690</v>
      </c>
      <c r="C9547" s="1">
        <v>2011</v>
      </c>
      <c r="D9547" s="3">
        <v>40845</v>
      </c>
      <c r="E9547" s="3">
        <v>40849</v>
      </c>
      <c r="F9547" s="2" t="s">
        <v>50</v>
      </c>
      <c r="G9547" s="2" t="s">
        <v>4652</v>
      </c>
      <c r="H9547" s="2" t="s">
        <v>4653</v>
      </c>
      <c r="I9547" s="2" t="s">
        <v>41</v>
      </c>
      <c r="J9547" s="2" t="s">
        <v>27</v>
      </c>
      <c r="K9547" s="2" t="s">
        <v>497</v>
      </c>
      <c r="L9547" s="2" t="s">
        <v>254</v>
      </c>
      <c r="M9547" s="1">
        <v>47201</v>
      </c>
      <c r="N9547" s="2" t="s">
        <v>105</v>
      </c>
      <c r="O9547" s="2" t="s">
        <v>5956</v>
      </c>
      <c r="P9547" s="2" t="s">
        <v>71</v>
      </c>
      <c r="Q9547" s="2" t="s">
        <v>161</v>
      </c>
      <c r="R9547" s="2" t="s">
        <v>5957</v>
      </c>
      <c r="S9547" s="1">
        <v>1.98</v>
      </c>
      <c r="T9547" s="1">
        <v>2</v>
      </c>
      <c r="U9547" s="1">
        <v>0</v>
      </c>
      <c r="V9547" s="5">
        <v>0.89100000000000001</v>
      </c>
    </row>
    <row r="9548" spans="1:22" ht="15" thickBot="1" x14ac:dyDescent="0.35">
      <c r="A9548" s="4">
        <v>9547</v>
      </c>
      <c r="B9548" s="2" t="s">
        <v>10690</v>
      </c>
      <c r="C9548" s="1">
        <v>2011</v>
      </c>
      <c r="D9548" s="3">
        <v>40845</v>
      </c>
      <c r="E9548" s="3">
        <v>40849</v>
      </c>
      <c r="F9548" s="2" t="s">
        <v>50</v>
      </c>
      <c r="G9548" s="2" t="s">
        <v>4652</v>
      </c>
      <c r="H9548" s="2" t="s">
        <v>4653</v>
      </c>
      <c r="I9548" s="2" t="s">
        <v>41</v>
      </c>
      <c r="J9548" s="2" t="s">
        <v>27</v>
      </c>
      <c r="K9548" s="2" t="s">
        <v>497</v>
      </c>
      <c r="L9548" s="2" t="s">
        <v>254</v>
      </c>
      <c r="M9548" s="1">
        <v>47201</v>
      </c>
      <c r="N9548" s="2" t="s">
        <v>105</v>
      </c>
      <c r="O9548" s="2" t="s">
        <v>320</v>
      </c>
      <c r="P9548" s="2" t="s">
        <v>46</v>
      </c>
      <c r="Q9548" s="2" t="s">
        <v>90</v>
      </c>
      <c r="R9548" s="2" t="s">
        <v>321</v>
      </c>
      <c r="S9548" s="1">
        <v>75.88</v>
      </c>
      <c r="T9548" s="1">
        <v>2</v>
      </c>
      <c r="U9548" s="1">
        <v>0</v>
      </c>
      <c r="V9548" s="5">
        <v>35.663600000000002</v>
      </c>
    </row>
    <row r="9549" spans="1:22" ht="15" thickBot="1" x14ac:dyDescent="0.35">
      <c r="A9549" s="4">
        <v>9548</v>
      </c>
      <c r="B9549" s="2" t="s">
        <v>10691</v>
      </c>
      <c r="C9549" s="1">
        <v>2013</v>
      </c>
      <c r="D9549" s="3">
        <v>41444</v>
      </c>
      <c r="E9549" s="3">
        <v>41446</v>
      </c>
      <c r="F9549" s="2" t="s">
        <v>23</v>
      </c>
      <c r="G9549" s="2" t="s">
        <v>355</v>
      </c>
      <c r="H9549" s="2" t="s">
        <v>356</v>
      </c>
      <c r="I9549" s="2" t="s">
        <v>41</v>
      </c>
      <c r="J9549" s="2" t="s">
        <v>27</v>
      </c>
      <c r="K9549" s="2" t="s">
        <v>146</v>
      </c>
      <c r="L9549" s="2" t="s">
        <v>147</v>
      </c>
      <c r="M9549" s="1">
        <v>19134</v>
      </c>
      <c r="N9549" s="2" t="s">
        <v>148</v>
      </c>
      <c r="O9549" s="2" t="s">
        <v>6587</v>
      </c>
      <c r="P9549" s="2" t="s">
        <v>46</v>
      </c>
      <c r="Q9549" s="2" t="s">
        <v>90</v>
      </c>
      <c r="R9549" s="2" t="s">
        <v>6588</v>
      </c>
      <c r="S9549" s="1">
        <v>6.8479999999999999</v>
      </c>
      <c r="T9549" s="1">
        <v>2</v>
      </c>
      <c r="U9549" s="1">
        <v>0.2</v>
      </c>
      <c r="V9549" s="5">
        <v>2.14</v>
      </c>
    </row>
    <row r="9550" spans="1:22" ht="15" thickBot="1" x14ac:dyDescent="0.35">
      <c r="A9550" s="4">
        <v>9549</v>
      </c>
      <c r="B9550" s="2" t="s">
        <v>10691</v>
      </c>
      <c r="C9550" s="1">
        <v>2013</v>
      </c>
      <c r="D9550" s="3">
        <v>41444</v>
      </c>
      <c r="E9550" s="3">
        <v>41446</v>
      </c>
      <c r="F9550" s="2" t="s">
        <v>23</v>
      </c>
      <c r="G9550" s="2" t="s">
        <v>355</v>
      </c>
      <c r="H9550" s="2" t="s">
        <v>356</v>
      </c>
      <c r="I9550" s="2" t="s">
        <v>41</v>
      </c>
      <c r="J9550" s="2" t="s">
        <v>27</v>
      </c>
      <c r="K9550" s="2" t="s">
        <v>146</v>
      </c>
      <c r="L9550" s="2" t="s">
        <v>147</v>
      </c>
      <c r="M9550" s="1">
        <v>19134</v>
      </c>
      <c r="N9550" s="2" t="s">
        <v>148</v>
      </c>
      <c r="O9550" s="2" t="s">
        <v>74</v>
      </c>
      <c r="P9550" s="2" t="s">
        <v>46</v>
      </c>
      <c r="Q9550" s="2" t="s">
        <v>75</v>
      </c>
      <c r="R9550" s="2" t="s">
        <v>76</v>
      </c>
      <c r="S9550" s="1">
        <v>4.6260000000000003</v>
      </c>
      <c r="T9550" s="1">
        <v>2</v>
      </c>
      <c r="U9550" s="1">
        <v>0.7</v>
      </c>
      <c r="V9550" s="5">
        <v>-3.855</v>
      </c>
    </row>
    <row r="9551" spans="1:22" ht="15" thickBot="1" x14ac:dyDescent="0.35">
      <c r="A9551" s="4">
        <v>9550</v>
      </c>
      <c r="B9551" s="2" t="s">
        <v>10691</v>
      </c>
      <c r="C9551" s="1">
        <v>2013</v>
      </c>
      <c r="D9551" s="3">
        <v>41444</v>
      </c>
      <c r="E9551" s="3">
        <v>41446</v>
      </c>
      <c r="F9551" s="2" t="s">
        <v>23</v>
      </c>
      <c r="G9551" s="2" t="s">
        <v>355</v>
      </c>
      <c r="H9551" s="2" t="s">
        <v>356</v>
      </c>
      <c r="I9551" s="2" t="s">
        <v>41</v>
      </c>
      <c r="J9551" s="2" t="s">
        <v>27</v>
      </c>
      <c r="K9551" s="2" t="s">
        <v>146</v>
      </c>
      <c r="L9551" s="2" t="s">
        <v>147</v>
      </c>
      <c r="M9551" s="1">
        <v>19134</v>
      </c>
      <c r="N9551" s="2" t="s">
        <v>148</v>
      </c>
      <c r="O9551" s="2" t="s">
        <v>4570</v>
      </c>
      <c r="P9551" s="2" t="s">
        <v>46</v>
      </c>
      <c r="Q9551" s="2" t="s">
        <v>78</v>
      </c>
      <c r="R9551" s="2" t="s">
        <v>4571</v>
      </c>
      <c r="S9551" s="1">
        <v>453.6</v>
      </c>
      <c r="T9551" s="1">
        <v>3</v>
      </c>
      <c r="U9551" s="1">
        <v>0.2</v>
      </c>
      <c r="V9551" s="5">
        <v>90.72</v>
      </c>
    </row>
    <row r="9552" spans="1:22" ht="15" thickBot="1" x14ac:dyDescent="0.35">
      <c r="A9552" s="4">
        <v>9551</v>
      </c>
      <c r="B9552" s="2" t="s">
        <v>10692</v>
      </c>
      <c r="C9552" s="1">
        <v>2012</v>
      </c>
      <c r="D9552" s="3">
        <v>41032</v>
      </c>
      <c r="E9552" s="3">
        <v>41035</v>
      </c>
      <c r="F9552" s="2" t="s">
        <v>188</v>
      </c>
      <c r="G9552" s="2" t="s">
        <v>3116</v>
      </c>
      <c r="H9552" s="2" t="s">
        <v>3117</v>
      </c>
      <c r="I9552" s="2" t="s">
        <v>102</v>
      </c>
      <c r="J9552" s="2" t="s">
        <v>27</v>
      </c>
      <c r="K9552" s="2" t="s">
        <v>630</v>
      </c>
      <c r="L9552" s="2" t="s">
        <v>43</v>
      </c>
      <c r="M9552" s="1">
        <v>95123</v>
      </c>
      <c r="N9552" s="2" t="s">
        <v>44</v>
      </c>
      <c r="O9552" s="2" t="s">
        <v>325</v>
      </c>
      <c r="P9552" s="2" t="s">
        <v>46</v>
      </c>
      <c r="Q9552" s="2" t="s">
        <v>75</v>
      </c>
      <c r="R9552" s="2" t="s">
        <v>326</v>
      </c>
      <c r="S9552" s="1">
        <v>13.848000000000001</v>
      </c>
      <c r="T9552" s="1">
        <v>3</v>
      </c>
      <c r="U9552" s="1">
        <v>0.2</v>
      </c>
      <c r="V9552" s="5">
        <v>5.1929999999999996</v>
      </c>
    </row>
    <row r="9553" spans="1:22" ht="15" thickBot="1" x14ac:dyDescent="0.35">
      <c r="A9553" s="4">
        <v>9552</v>
      </c>
      <c r="B9553" s="2" t="s">
        <v>10693</v>
      </c>
      <c r="C9553" s="1">
        <v>2012</v>
      </c>
      <c r="D9553" s="3">
        <v>41223</v>
      </c>
      <c r="E9553" s="3">
        <v>41227</v>
      </c>
      <c r="F9553" s="2" t="s">
        <v>50</v>
      </c>
      <c r="G9553" s="2" t="s">
        <v>6695</v>
      </c>
      <c r="H9553" s="2" t="s">
        <v>6696</v>
      </c>
      <c r="I9553" s="2" t="s">
        <v>26</v>
      </c>
      <c r="J9553" s="2" t="s">
        <v>27</v>
      </c>
      <c r="K9553" s="2" t="s">
        <v>146</v>
      </c>
      <c r="L9553" s="2" t="s">
        <v>147</v>
      </c>
      <c r="M9553" s="1">
        <v>19140</v>
      </c>
      <c r="N9553" s="2" t="s">
        <v>148</v>
      </c>
      <c r="O9553" s="2" t="s">
        <v>3031</v>
      </c>
      <c r="P9553" s="2" t="s">
        <v>46</v>
      </c>
      <c r="Q9553" s="2" t="s">
        <v>59</v>
      </c>
      <c r="R9553" s="2" t="s">
        <v>3032</v>
      </c>
      <c r="S9553" s="1">
        <v>577.58399999999995</v>
      </c>
      <c r="T9553" s="1">
        <v>6</v>
      </c>
      <c r="U9553" s="1">
        <v>0.2</v>
      </c>
      <c r="V9553" s="5">
        <v>43.318800000000003</v>
      </c>
    </row>
    <row r="9554" spans="1:22" ht="15" thickBot="1" x14ac:dyDescent="0.35">
      <c r="A9554" s="4">
        <v>9553</v>
      </c>
      <c r="B9554" s="2" t="s">
        <v>10694</v>
      </c>
      <c r="C9554" s="1">
        <v>2012</v>
      </c>
      <c r="D9554" s="3">
        <v>41059</v>
      </c>
      <c r="E9554" s="3">
        <v>41063</v>
      </c>
      <c r="F9554" s="2" t="s">
        <v>50</v>
      </c>
      <c r="G9554" s="2" t="s">
        <v>10063</v>
      </c>
      <c r="H9554" s="2" t="s">
        <v>10064</v>
      </c>
      <c r="I9554" s="2" t="s">
        <v>102</v>
      </c>
      <c r="J9554" s="2" t="s">
        <v>27</v>
      </c>
      <c r="K9554" s="2" t="s">
        <v>318</v>
      </c>
      <c r="L9554" s="2" t="s">
        <v>319</v>
      </c>
      <c r="M9554" s="1">
        <v>22153</v>
      </c>
      <c r="N9554" s="2" t="s">
        <v>30</v>
      </c>
      <c r="O9554" s="2" t="s">
        <v>5330</v>
      </c>
      <c r="P9554" s="2" t="s">
        <v>71</v>
      </c>
      <c r="Q9554" s="2" t="s">
        <v>161</v>
      </c>
      <c r="R9554" s="2" t="s">
        <v>5331</v>
      </c>
      <c r="S9554" s="1">
        <v>151.96</v>
      </c>
      <c r="T9554" s="1">
        <v>4</v>
      </c>
      <c r="U9554" s="1">
        <v>0</v>
      </c>
      <c r="V9554" s="5">
        <v>36.470399999999998</v>
      </c>
    </row>
    <row r="9555" spans="1:22" ht="15" thickBot="1" x14ac:dyDescent="0.35">
      <c r="A9555" s="4">
        <v>9554</v>
      </c>
      <c r="B9555" s="2" t="s">
        <v>10695</v>
      </c>
      <c r="C9555" s="1">
        <v>2013</v>
      </c>
      <c r="D9555" s="3">
        <v>41540</v>
      </c>
      <c r="E9555" s="3">
        <v>41545</v>
      </c>
      <c r="F9555" s="2" t="s">
        <v>50</v>
      </c>
      <c r="G9555" s="2" t="s">
        <v>3518</v>
      </c>
      <c r="H9555" s="2" t="s">
        <v>3519</v>
      </c>
      <c r="I9555" s="2" t="s">
        <v>41</v>
      </c>
      <c r="J9555" s="2" t="s">
        <v>27</v>
      </c>
      <c r="K9555" s="2" t="s">
        <v>4800</v>
      </c>
      <c r="L9555" s="2" t="s">
        <v>457</v>
      </c>
      <c r="M9555" s="1">
        <v>80020</v>
      </c>
      <c r="N9555" s="2" t="s">
        <v>44</v>
      </c>
      <c r="O9555" s="2" t="s">
        <v>1540</v>
      </c>
      <c r="P9555" s="2" t="s">
        <v>32</v>
      </c>
      <c r="Q9555" s="2" t="s">
        <v>65</v>
      </c>
      <c r="R9555" s="2" t="s">
        <v>1541</v>
      </c>
      <c r="S9555" s="1">
        <v>68.432000000000002</v>
      </c>
      <c r="T9555" s="1">
        <v>7</v>
      </c>
      <c r="U9555" s="1">
        <v>0.2</v>
      </c>
      <c r="V9555" s="5">
        <v>8.5540000000000003</v>
      </c>
    </row>
    <row r="9556" spans="1:22" ht="15" thickBot="1" x14ac:dyDescent="0.35">
      <c r="A9556" s="4">
        <v>9555</v>
      </c>
      <c r="B9556" s="2" t="s">
        <v>10696</v>
      </c>
      <c r="C9556" s="1">
        <v>2012</v>
      </c>
      <c r="D9556" s="3">
        <v>41241</v>
      </c>
      <c r="E9556" s="3">
        <v>41245</v>
      </c>
      <c r="F9556" s="2" t="s">
        <v>50</v>
      </c>
      <c r="G9556" s="2" t="s">
        <v>6334</v>
      </c>
      <c r="H9556" s="2" t="s">
        <v>6335</v>
      </c>
      <c r="I9556" s="2" t="s">
        <v>26</v>
      </c>
      <c r="J9556" s="2" t="s">
        <v>27</v>
      </c>
      <c r="K9556" s="2" t="s">
        <v>497</v>
      </c>
      <c r="L9556" s="2" t="s">
        <v>498</v>
      </c>
      <c r="M9556" s="1">
        <v>43229</v>
      </c>
      <c r="N9556" s="2" t="s">
        <v>148</v>
      </c>
      <c r="O9556" s="2" t="s">
        <v>412</v>
      </c>
      <c r="P9556" s="2" t="s">
        <v>32</v>
      </c>
      <c r="Q9556" s="2" t="s">
        <v>65</v>
      </c>
      <c r="R9556" s="2" t="s">
        <v>413</v>
      </c>
      <c r="S9556" s="1">
        <v>71.12</v>
      </c>
      <c r="T9556" s="1">
        <v>5</v>
      </c>
      <c r="U9556" s="1">
        <v>0.2</v>
      </c>
      <c r="V9556" s="5">
        <v>9.7789999999999999</v>
      </c>
    </row>
    <row r="9557" spans="1:22" ht="15" thickBot="1" x14ac:dyDescent="0.35">
      <c r="A9557" s="4">
        <v>9556</v>
      </c>
      <c r="B9557" s="2" t="s">
        <v>10696</v>
      </c>
      <c r="C9557" s="1">
        <v>2012</v>
      </c>
      <c r="D9557" s="3">
        <v>41241</v>
      </c>
      <c r="E9557" s="3">
        <v>41245</v>
      </c>
      <c r="F9557" s="2" t="s">
        <v>50</v>
      </c>
      <c r="G9557" s="2" t="s">
        <v>6334</v>
      </c>
      <c r="H9557" s="2" t="s">
        <v>6335</v>
      </c>
      <c r="I9557" s="2" t="s">
        <v>26</v>
      </c>
      <c r="J9557" s="2" t="s">
        <v>27</v>
      </c>
      <c r="K9557" s="2" t="s">
        <v>497</v>
      </c>
      <c r="L9557" s="2" t="s">
        <v>498</v>
      </c>
      <c r="M9557" s="1">
        <v>43229</v>
      </c>
      <c r="N9557" s="2" t="s">
        <v>148</v>
      </c>
      <c r="O9557" s="2" t="s">
        <v>3989</v>
      </c>
      <c r="P9557" s="2" t="s">
        <v>46</v>
      </c>
      <c r="Q9557" s="2" t="s">
        <v>269</v>
      </c>
      <c r="R9557" s="2" t="s">
        <v>186</v>
      </c>
      <c r="S9557" s="1">
        <v>3.008</v>
      </c>
      <c r="T9557" s="1">
        <v>2</v>
      </c>
      <c r="U9557" s="1">
        <v>0.2</v>
      </c>
      <c r="V9557" s="5">
        <v>0.56399999999999995</v>
      </c>
    </row>
    <row r="9558" spans="1:22" ht="15" thickBot="1" x14ac:dyDescent="0.35">
      <c r="A9558" s="4">
        <v>9557</v>
      </c>
      <c r="B9558" s="2" t="s">
        <v>10697</v>
      </c>
      <c r="C9558" s="1">
        <v>2012</v>
      </c>
      <c r="D9558" s="3">
        <v>41246</v>
      </c>
      <c r="E9558" s="3">
        <v>41248</v>
      </c>
      <c r="F9558" s="2" t="s">
        <v>23</v>
      </c>
      <c r="G9558" s="2" t="s">
        <v>100</v>
      </c>
      <c r="H9558" s="2" t="s">
        <v>101</v>
      </c>
      <c r="I9558" s="2" t="s">
        <v>102</v>
      </c>
      <c r="J9558" s="2" t="s">
        <v>27</v>
      </c>
      <c r="K9558" s="2" t="s">
        <v>87</v>
      </c>
      <c r="L9558" s="2" t="s">
        <v>2694</v>
      </c>
      <c r="M9558" s="1">
        <v>3301</v>
      </c>
      <c r="N9558" s="2" t="s">
        <v>148</v>
      </c>
      <c r="O9558" s="2" t="s">
        <v>3053</v>
      </c>
      <c r="P9558" s="2" t="s">
        <v>46</v>
      </c>
      <c r="Q9558" s="2" t="s">
        <v>90</v>
      </c>
      <c r="R9558" s="2" t="s">
        <v>3054</v>
      </c>
      <c r="S9558" s="1">
        <v>184.66</v>
      </c>
      <c r="T9558" s="1">
        <v>7</v>
      </c>
      <c r="U9558" s="1">
        <v>0</v>
      </c>
      <c r="V9558" s="5">
        <v>84.943600000000004</v>
      </c>
    </row>
    <row r="9559" spans="1:22" ht="15" thickBot="1" x14ac:dyDescent="0.35">
      <c r="A9559" s="4">
        <v>9558</v>
      </c>
      <c r="B9559" s="2" t="s">
        <v>10698</v>
      </c>
      <c r="C9559" s="1">
        <v>2011</v>
      </c>
      <c r="D9559" s="3">
        <v>40833</v>
      </c>
      <c r="E9559" s="3">
        <v>40835</v>
      </c>
      <c r="F9559" s="2" t="s">
        <v>23</v>
      </c>
      <c r="G9559" s="2" t="s">
        <v>3653</v>
      </c>
      <c r="H9559" s="2" t="s">
        <v>3654</v>
      </c>
      <c r="I9559" s="2" t="s">
        <v>26</v>
      </c>
      <c r="J9559" s="2" t="s">
        <v>27</v>
      </c>
      <c r="K9559" s="2" t="s">
        <v>184</v>
      </c>
      <c r="L9559" s="2" t="s">
        <v>104</v>
      </c>
      <c r="M9559" s="1">
        <v>77095</v>
      </c>
      <c r="N9559" s="2" t="s">
        <v>105</v>
      </c>
      <c r="O9559" s="2" t="s">
        <v>6344</v>
      </c>
      <c r="P9559" s="2" t="s">
        <v>32</v>
      </c>
      <c r="Q9559" s="2" t="s">
        <v>65</v>
      </c>
      <c r="R9559" s="2" t="s">
        <v>6345</v>
      </c>
      <c r="S9559" s="1">
        <v>5.3120000000000003</v>
      </c>
      <c r="T9559" s="1">
        <v>2</v>
      </c>
      <c r="U9559" s="1">
        <v>0.6</v>
      </c>
      <c r="V9559" s="5">
        <v>-1.5935999999999999</v>
      </c>
    </row>
    <row r="9560" spans="1:22" ht="15" thickBot="1" x14ac:dyDescent="0.35">
      <c r="A9560" s="4">
        <v>9559</v>
      </c>
      <c r="B9560" s="2" t="s">
        <v>10699</v>
      </c>
      <c r="C9560" s="1">
        <v>2013</v>
      </c>
      <c r="D9560" s="3">
        <v>41398</v>
      </c>
      <c r="E9560" s="3">
        <v>41400</v>
      </c>
      <c r="F9560" s="2" t="s">
        <v>188</v>
      </c>
      <c r="G9560" s="2" t="s">
        <v>10700</v>
      </c>
      <c r="H9560" s="2" t="s">
        <v>10701</v>
      </c>
      <c r="I9560" s="2" t="s">
        <v>26</v>
      </c>
      <c r="J9560" s="2" t="s">
        <v>27</v>
      </c>
      <c r="K9560" s="2" t="s">
        <v>606</v>
      </c>
      <c r="L9560" s="2" t="s">
        <v>498</v>
      </c>
      <c r="M9560" s="1">
        <v>43055</v>
      </c>
      <c r="N9560" s="2" t="s">
        <v>148</v>
      </c>
      <c r="O9560" s="2" t="s">
        <v>907</v>
      </c>
      <c r="P9560" s="2" t="s">
        <v>71</v>
      </c>
      <c r="Q9560" s="2" t="s">
        <v>161</v>
      </c>
      <c r="R9560" s="2" t="s">
        <v>1784</v>
      </c>
      <c r="S9560" s="1">
        <v>132.52000000000001</v>
      </c>
      <c r="T9560" s="1">
        <v>5</v>
      </c>
      <c r="U9560" s="1">
        <v>0.2</v>
      </c>
      <c r="V9560" s="5">
        <v>34.786499999999997</v>
      </c>
    </row>
    <row r="9561" spans="1:22" ht="15" thickBot="1" x14ac:dyDescent="0.35">
      <c r="A9561" s="4">
        <v>9560</v>
      </c>
      <c r="B9561" s="2" t="s">
        <v>10699</v>
      </c>
      <c r="C9561" s="1">
        <v>2013</v>
      </c>
      <c r="D9561" s="3">
        <v>41398</v>
      </c>
      <c r="E9561" s="3">
        <v>41400</v>
      </c>
      <c r="F9561" s="2" t="s">
        <v>188</v>
      </c>
      <c r="G9561" s="2" t="s">
        <v>10700</v>
      </c>
      <c r="H9561" s="2" t="s">
        <v>10701</v>
      </c>
      <c r="I9561" s="2" t="s">
        <v>26</v>
      </c>
      <c r="J9561" s="2" t="s">
        <v>27</v>
      </c>
      <c r="K9561" s="2" t="s">
        <v>606</v>
      </c>
      <c r="L9561" s="2" t="s">
        <v>498</v>
      </c>
      <c r="M9561" s="1">
        <v>43055</v>
      </c>
      <c r="N9561" s="2" t="s">
        <v>148</v>
      </c>
      <c r="O9561" s="2" t="s">
        <v>4663</v>
      </c>
      <c r="P9561" s="2" t="s">
        <v>46</v>
      </c>
      <c r="Q9561" s="2" t="s">
        <v>59</v>
      </c>
      <c r="R9561" s="2" t="s">
        <v>4664</v>
      </c>
      <c r="S9561" s="1">
        <v>195.64</v>
      </c>
      <c r="T9561" s="1">
        <v>5</v>
      </c>
      <c r="U9561" s="1">
        <v>0.2</v>
      </c>
      <c r="V9561" s="5">
        <v>-44.018999999999998</v>
      </c>
    </row>
    <row r="9562" spans="1:22" ht="15" thickBot="1" x14ac:dyDescent="0.35">
      <c r="A9562" s="4">
        <v>9561</v>
      </c>
      <c r="B9562" s="2" t="s">
        <v>10699</v>
      </c>
      <c r="C9562" s="1">
        <v>2013</v>
      </c>
      <c r="D9562" s="3">
        <v>41398</v>
      </c>
      <c r="E9562" s="3">
        <v>41400</v>
      </c>
      <c r="F9562" s="2" t="s">
        <v>188</v>
      </c>
      <c r="G9562" s="2" t="s">
        <v>10700</v>
      </c>
      <c r="H9562" s="2" t="s">
        <v>10701</v>
      </c>
      <c r="I9562" s="2" t="s">
        <v>26</v>
      </c>
      <c r="J9562" s="2" t="s">
        <v>27</v>
      </c>
      <c r="K9562" s="2" t="s">
        <v>606</v>
      </c>
      <c r="L9562" s="2" t="s">
        <v>498</v>
      </c>
      <c r="M9562" s="1">
        <v>43055</v>
      </c>
      <c r="N9562" s="2" t="s">
        <v>148</v>
      </c>
      <c r="O9562" s="2" t="s">
        <v>5856</v>
      </c>
      <c r="P9562" s="2" t="s">
        <v>32</v>
      </c>
      <c r="Q9562" s="2" t="s">
        <v>65</v>
      </c>
      <c r="R9562" s="2" t="s">
        <v>5857</v>
      </c>
      <c r="S9562" s="1">
        <v>51.968000000000004</v>
      </c>
      <c r="T9562" s="1">
        <v>2</v>
      </c>
      <c r="U9562" s="1">
        <v>0.2</v>
      </c>
      <c r="V9562" s="5">
        <v>10.393599999999999</v>
      </c>
    </row>
    <row r="9563" spans="1:22" ht="15" thickBot="1" x14ac:dyDescent="0.35">
      <c r="A9563" s="4">
        <v>9562</v>
      </c>
      <c r="B9563" s="2" t="s">
        <v>10699</v>
      </c>
      <c r="C9563" s="1">
        <v>2013</v>
      </c>
      <c r="D9563" s="3">
        <v>41398</v>
      </c>
      <c r="E9563" s="3">
        <v>41400</v>
      </c>
      <c r="F9563" s="2" t="s">
        <v>188</v>
      </c>
      <c r="G9563" s="2" t="s">
        <v>10700</v>
      </c>
      <c r="H9563" s="2" t="s">
        <v>10701</v>
      </c>
      <c r="I9563" s="2" t="s">
        <v>26</v>
      </c>
      <c r="J9563" s="2" t="s">
        <v>27</v>
      </c>
      <c r="K9563" s="2" t="s">
        <v>606</v>
      </c>
      <c r="L9563" s="2" t="s">
        <v>498</v>
      </c>
      <c r="M9563" s="1">
        <v>43055</v>
      </c>
      <c r="N9563" s="2" t="s">
        <v>148</v>
      </c>
      <c r="O9563" s="2" t="s">
        <v>5438</v>
      </c>
      <c r="P9563" s="2" t="s">
        <v>71</v>
      </c>
      <c r="Q9563" s="2" t="s">
        <v>161</v>
      </c>
      <c r="R9563" s="2" t="s">
        <v>5439</v>
      </c>
      <c r="S9563" s="1">
        <v>431.976</v>
      </c>
      <c r="T9563" s="1">
        <v>3</v>
      </c>
      <c r="U9563" s="1">
        <v>0.2</v>
      </c>
      <c r="V9563" s="5">
        <v>-75.595799999999997</v>
      </c>
    </row>
    <row r="9564" spans="1:22" ht="15" thickBot="1" x14ac:dyDescent="0.35">
      <c r="A9564" s="4">
        <v>9563</v>
      </c>
      <c r="B9564" s="2" t="s">
        <v>10699</v>
      </c>
      <c r="C9564" s="1">
        <v>2013</v>
      </c>
      <c r="D9564" s="3">
        <v>41398</v>
      </c>
      <c r="E9564" s="3">
        <v>41400</v>
      </c>
      <c r="F9564" s="2" t="s">
        <v>188</v>
      </c>
      <c r="G9564" s="2" t="s">
        <v>10700</v>
      </c>
      <c r="H9564" s="2" t="s">
        <v>10701</v>
      </c>
      <c r="I9564" s="2" t="s">
        <v>26</v>
      </c>
      <c r="J9564" s="2" t="s">
        <v>27</v>
      </c>
      <c r="K9564" s="2" t="s">
        <v>606</v>
      </c>
      <c r="L9564" s="2" t="s">
        <v>498</v>
      </c>
      <c r="M9564" s="1">
        <v>43055</v>
      </c>
      <c r="N9564" s="2" t="s">
        <v>148</v>
      </c>
      <c r="O9564" s="2" t="s">
        <v>10702</v>
      </c>
      <c r="P9564" s="2" t="s">
        <v>71</v>
      </c>
      <c r="Q9564" s="2" t="s">
        <v>682</v>
      </c>
      <c r="R9564" s="2" t="s">
        <v>10703</v>
      </c>
      <c r="S9564" s="1">
        <v>224.93700000000001</v>
      </c>
      <c r="T9564" s="1">
        <v>3</v>
      </c>
      <c r="U9564" s="1">
        <v>0.7</v>
      </c>
      <c r="V9564" s="5">
        <v>-164.9538</v>
      </c>
    </row>
    <row r="9565" spans="1:22" ht="15" thickBot="1" x14ac:dyDescent="0.35">
      <c r="A9565" s="4">
        <v>9564</v>
      </c>
      <c r="B9565" s="2" t="s">
        <v>10699</v>
      </c>
      <c r="C9565" s="1">
        <v>2013</v>
      </c>
      <c r="D9565" s="3">
        <v>41398</v>
      </c>
      <c r="E9565" s="3">
        <v>41400</v>
      </c>
      <c r="F9565" s="2" t="s">
        <v>188</v>
      </c>
      <c r="G9565" s="2" t="s">
        <v>10700</v>
      </c>
      <c r="H9565" s="2" t="s">
        <v>10701</v>
      </c>
      <c r="I9565" s="2" t="s">
        <v>26</v>
      </c>
      <c r="J9565" s="2" t="s">
        <v>27</v>
      </c>
      <c r="K9565" s="2" t="s">
        <v>606</v>
      </c>
      <c r="L9565" s="2" t="s">
        <v>498</v>
      </c>
      <c r="M9565" s="1">
        <v>43055</v>
      </c>
      <c r="N9565" s="2" t="s">
        <v>148</v>
      </c>
      <c r="O9565" s="2" t="s">
        <v>5518</v>
      </c>
      <c r="P9565" s="2" t="s">
        <v>46</v>
      </c>
      <c r="Q9565" s="2" t="s">
        <v>47</v>
      </c>
      <c r="R9565" s="2" t="s">
        <v>5519</v>
      </c>
      <c r="S9565" s="1">
        <v>6</v>
      </c>
      <c r="T9565" s="1">
        <v>2</v>
      </c>
      <c r="U9565" s="1">
        <v>0.2</v>
      </c>
      <c r="V9565" s="5">
        <v>2.1</v>
      </c>
    </row>
    <row r="9566" spans="1:22" ht="15" thickBot="1" x14ac:dyDescent="0.35">
      <c r="A9566" s="4">
        <v>9565</v>
      </c>
      <c r="B9566" s="2" t="s">
        <v>10704</v>
      </c>
      <c r="C9566" s="1">
        <v>2012</v>
      </c>
      <c r="D9566" s="3">
        <v>41061</v>
      </c>
      <c r="E9566" s="3">
        <v>41068</v>
      </c>
      <c r="F9566" s="2" t="s">
        <v>50</v>
      </c>
      <c r="G9566" s="2" t="s">
        <v>2844</v>
      </c>
      <c r="H9566" s="2" t="s">
        <v>2845</v>
      </c>
      <c r="I9566" s="2" t="s">
        <v>102</v>
      </c>
      <c r="J9566" s="2" t="s">
        <v>27</v>
      </c>
      <c r="K9566" s="2" t="s">
        <v>42</v>
      </c>
      <c r="L9566" s="2" t="s">
        <v>43</v>
      </c>
      <c r="M9566" s="1">
        <v>90045</v>
      </c>
      <c r="N9566" s="2" t="s">
        <v>44</v>
      </c>
      <c r="O9566" s="2" t="s">
        <v>4004</v>
      </c>
      <c r="P9566" s="2" t="s">
        <v>46</v>
      </c>
      <c r="Q9566" s="2" t="s">
        <v>90</v>
      </c>
      <c r="R9566" s="2" t="s">
        <v>4005</v>
      </c>
      <c r="S9566" s="1">
        <v>11.76</v>
      </c>
      <c r="T9566" s="1">
        <v>2</v>
      </c>
      <c r="U9566" s="1">
        <v>0</v>
      </c>
      <c r="V9566" s="5">
        <v>5.7624000000000004</v>
      </c>
    </row>
    <row r="9567" spans="1:22" ht="15" thickBot="1" x14ac:dyDescent="0.35">
      <c r="A9567" s="4">
        <v>9566</v>
      </c>
      <c r="B9567" s="2" t="s">
        <v>10705</v>
      </c>
      <c r="C9567" s="1">
        <v>2011</v>
      </c>
      <c r="D9567" s="3">
        <v>40633</v>
      </c>
      <c r="E9567" s="3">
        <v>40633</v>
      </c>
      <c r="F9567" s="2" t="s">
        <v>1290</v>
      </c>
      <c r="G9567" s="2" t="s">
        <v>1945</v>
      </c>
      <c r="H9567" s="2" t="s">
        <v>1946</v>
      </c>
      <c r="I9567" s="2" t="s">
        <v>26</v>
      </c>
      <c r="J9567" s="2" t="s">
        <v>27</v>
      </c>
      <c r="K9567" s="2" t="s">
        <v>900</v>
      </c>
      <c r="L9567" s="2" t="s">
        <v>54</v>
      </c>
      <c r="M9567" s="1">
        <v>33614</v>
      </c>
      <c r="N9567" s="2" t="s">
        <v>30</v>
      </c>
      <c r="O9567" s="2" t="s">
        <v>942</v>
      </c>
      <c r="P9567" s="2" t="s">
        <v>32</v>
      </c>
      <c r="Q9567" s="2" t="s">
        <v>36</v>
      </c>
      <c r="R9567" s="2" t="s">
        <v>943</v>
      </c>
      <c r="S9567" s="1">
        <v>1125.4880000000001</v>
      </c>
      <c r="T9567" s="1">
        <v>7</v>
      </c>
      <c r="U9567" s="1">
        <v>0.2</v>
      </c>
      <c r="V9567" s="5">
        <v>98.480199999999996</v>
      </c>
    </row>
    <row r="9568" spans="1:22" ht="15" thickBot="1" x14ac:dyDescent="0.35">
      <c r="A9568" s="4">
        <v>9567</v>
      </c>
      <c r="B9568" s="2" t="s">
        <v>10705</v>
      </c>
      <c r="C9568" s="1">
        <v>2011</v>
      </c>
      <c r="D9568" s="3">
        <v>40633</v>
      </c>
      <c r="E9568" s="3">
        <v>40633</v>
      </c>
      <c r="F9568" s="2" t="s">
        <v>1290</v>
      </c>
      <c r="G9568" s="2" t="s">
        <v>1945</v>
      </c>
      <c r="H9568" s="2" t="s">
        <v>1946</v>
      </c>
      <c r="I9568" s="2" t="s">
        <v>26</v>
      </c>
      <c r="J9568" s="2" t="s">
        <v>27</v>
      </c>
      <c r="K9568" s="2" t="s">
        <v>900</v>
      </c>
      <c r="L9568" s="2" t="s">
        <v>54</v>
      </c>
      <c r="M9568" s="1">
        <v>33614</v>
      </c>
      <c r="N9568" s="2" t="s">
        <v>30</v>
      </c>
      <c r="O9568" s="2" t="s">
        <v>2616</v>
      </c>
      <c r="P9568" s="2" t="s">
        <v>46</v>
      </c>
      <c r="Q9568" s="2" t="s">
        <v>75</v>
      </c>
      <c r="R9568" s="2" t="s">
        <v>2617</v>
      </c>
      <c r="S9568" s="1">
        <v>12.645</v>
      </c>
      <c r="T9568" s="1">
        <v>5</v>
      </c>
      <c r="U9568" s="1">
        <v>0.7</v>
      </c>
      <c r="V9568" s="5">
        <v>-10.116</v>
      </c>
    </row>
    <row r="9569" spans="1:22" ht="15" thickBot="1" x14ac:dyDescent="0.35">
      <c r="A9569" s="4">
        <v>9568</v>
      </c>
      <c r="B9569" s="2" t="s">
        <v>10705</v>
      </c>
      <c r="C9569" s="1">
        <v>2011</v>
      </c>
      <c r="D9569" s="3">
        <v>40633</v>
      </c>
      <c r="E9569" s="3">
        <v>40633</v>
      </c>
      <c r="F9569" s="2" t="s">
        <v>1290</v>
      </c>
      <c r="G9569" s="2" t="s">
        <v>1945</v>
      </c>
      <c r="H9569" s="2" t="s">
        <v>1946</v>
      </c>
      <c r="I9569" s="2" t="s">
        <v>26</v>
      </c>
      <c r="J9569" s="2" t="s">
        <v>27</v>
      </c>
      <c r="K9569" s="2" t="s">
        <v>900</v>
      </c>
      <c r="L9569" s="2" t="s">
        <v>54</v>
      </c>
      <c r="M9569" s="1">
        <v>33614</v>
      </c>
      <c r="N9569" s="2" t="s">
        <v>30</v>
      </c>
      <c r="O9569" s="2" t="s">
        <v>782</v>
      </c>
      <c r="P9569" s="2" t="s">
        <v>46</v>
      </c>
      <c r="Q9569" s="2" t="s">
        <v>68</v>
      </c>
      <c r="R9569" s="2" t="s">
        <v>783</v>
      </c>
      <c r="S9569" s="1">
        <v>4.032</v>
      </c>
      <c r="T9569" s="1">
        <v>2</v>
      </c>
      <c r="U9569" s="1">
        <v>0.2</v>
      </c>
      <c r="V9569" s="5">
        <v>1.0584</v>
      </c>
    </row>
    <row r="9570" spans="1:22" ht="15" thickBot="1" x14ac:dyDescent="0.35">
      <c r="A9570" s="4">
        <v>9569</v>
      </c>
      <c r="B9570" s="2" t="s">
        <v>10706</v>
      </c>
      <c r="C9570" s="1">
        <v>2014</v>
      </c>
      <c r="D9570" s="3">
        <v>41826</v>
      </c>
      <c r="E9570" s="3">
        <v>41828</v>
      </c>
      <c r="F9570" s="2" t="s">
        <v>188</v>
      </c>
      <c r="G9570" s="2" t="s">
        <v>3856</v>
      </c>
      <c r="H9570" s="2" t="s">
        <v>3857</v>
      </c>
      <c r="I9570" s="2" t="s">
        <v>41</v>
      </c>
      <c r="J9570" s="2" t="s">
        <v>27</v>
      </c>
      <c r="K9570" s="2" t="s">
        <v>137</v>
      </c>
      <c r="L9570" s="2" t="s">
        <v>138</v>
      </c>
      <c r="M9570" s="1">
        <v>68025</v>
      </c>
      <c r="N9570" s="2" t="s">
        <v>105</v>
      </c>
      <c r="O9570" s="2" t="s">
        <v>558</v>
      </c>
      <c r="P9570" s="2" t="s">
        <v>71</v>
      </c>
      <c r="Q9570" s="2" t="s">
        <v>72</v>
      </c>
      <c r="R9570" s="2" t="s">
        <v>559</v>
      </c>
      <c r="S9570" s="1">
        <v>79.959999999999994</v>
      </c>
      <c r="T9570" s="1">
        <v>4</v>
      </c>
      <c r="U9570" s="1">
        <v>0</v>
      </c>
      <c r="V9570" s="5">
        <v>22.3888</v>
      </c>
    </row>
    <row r="9571" spans="1:22" ht="15" thickBot="1" x14ac:dyDescent="0.35">
      <c r="A9571" s="4">
        <v>9570</v>
      </c>
      <c r="B9571" s="2" t="s">
        <v>10707</v>
      </c>
      <c r="C9571" s="1">
        <v>2012</v>
      </c>
      <c r="D9571" s="3">
        <v>41176</v>
      </c>
      <c r="E9571" s="3">
        <v>41176</v>
      </c>
      <c r="F9571" s="2" t="s">
        <v>1290</v>
      </c>
      <c r="G9571" s="2" t="s">
        <v>799</v>
      </c>
      <c r="H9571" s="2" t="s">
        <v>800</v>
      </c>
      <c r="I9571" s="2" t="s">
        <v>26</v>
      </c>
      <c r="J9571" s="2" t="s">
        <v>27</v>
      </c>
      <c r="K9571" s="2" t="s">
        <v>497</v>
      </c>
      <c r="L9571" s="2" t="s">
        <v>498</v>
      </c>
      <c r="M9571" s="1">
        <v>43229</v>
      </c>
      <c r="N9571" s="2" t="s">
        <v>148</v>
      </c>
      <c r="O9571" s="2" t="s">
        <v>5743</v>
      </c>
      <c r="P9571" s="2" t="s">
        <v>46</v>
      </c>
      <c r="Q9571" s="2" t="s">
        <v>75</v>
      </c>
      <c r="R9571" s="2" t="s">
        <v>5744</v>
      </c>
      <c r="S9571" s="1">
        <v>6.7320000000000002</v>
      </c>
      <c r="T9571" s="1">
        <v>6</v>
      </c>
      <c r="U9571" s="1">
        <v>0.7</v>
      </c>
      <c r="V9571" s="5">
        <v>-4.4880000000000004</v>
      </c>
    </row>
    <row r="9572" spans="1:22" ht="15" thickBot="1" x14ac:dyDescent="0.35">
      <c r="A9572" s="4">
        <v>9571</v>
      </c>
      <c r="B9572" s="2" t="s">
        <v>10707</v>
      </c>
      <c r="C9572" s="1">
        <v>2012</v>
      </c>
      <c r="D9572" s="3">
        <v>41176</v>
      </c>
      <c r="E9572" s="3">
        <v>41176</v>
      </c>
      <c r="F9572" s="2" t="s">
        <v>1290</v>
      </c>
      <c r="G9572" s="2" t="s">
        <v>799</v>
      </c>
      <c r="H9572" s="2" t="s">
        <v>800</v>
      </c>
      <c r="I9572" s="2" t="s">
        <v>26</v>
      </c>
      <c r="J9572" s="2" t="s">
        <v>27</v>
      </c>
      <c r="K9572" s="2" t="s">
        <v>497</v>
      </c>
      <c r="L9572" s="2" t="s">
        <v>498</v>
      </c>
      <c r="M9572" s="1">
        <v>43229</v>
      </c>
      <c r="N9572" s="2" t="s">
        <v>148</v>
      </c>
      <c r="O9572" s="2" t="s">
        <v>4907</v>
      </c>
      <c r="P9572" s="2" t="s">
        <v>46</v>
      </c>
      <c r="Q9572" s="2" t="s">
        <v>59</v>
      </c>
      <c r="R9572" s="2" t="s">
        <v>4908</v>
      </c>
      <c r="S9572" s="1">
        <v>33.567999999999998</v>
      </c>
      <c r="T9572" s="1">
        <v>2</v>
      </c>
      <c r="U9572" s="1">
        <v>0.2</v>
      </c>
      <c r="V9572" s="5">
        <v>1.6783999999999999</v>
      </c>
    </row>
    <row r="9573" spans="1:22" ht="15" thickBot="1" x14ac:dyDescent="0.35">
      <c r="A9573" s="4">
        <v>9572</v>
      </c>
      <c r="B9573" s="2" t="s">
        <v>10707</v>
      </c>
      <c r="C9573" s="1">
        <v>2012</v>
      </c>
      <c r="D9573" s="3">
        <v>41176</v>
      </c>
      <c r="E9573" s="3">
        <v>41176</v>
      </c>
      <c r="F9573" s="2" t="s">
        <v>1290</v>
      </c>
      <c r="G9573" s="2" t="s">
        <v>799</v>
      </c>
      <c r="H9573" s="2" t="s">
        <v>800</v>
      </c>
      <c r="I9573" s="2" t="s">
        <v>26</v>
      </c>
      <c r="J9573" s="2" t="s">
        <v>27</v>
      </c>
      <c r="K9573" s="2" t="s">
        <v>497</v>
      </c>
      <c r="L9573" s="2" t="s">
        <v>498</v>
      </c>
      <c r="M9573" s="1">
        <v>43229</v>
      </c>
      <c r="N9573" s="2" t="s">
        <v>148</v>
      </c>
      <c r="O9573" s="2" t="s">
        <v>7424</v>
      </c>
      <c r="P9573" s="2" t="s">
        <v>46</v>
      </c>
      <c r="Q9573" s="2" t="s">
        <v>173</v>
      </c>
      <c r="R9573" s="2" t="s">
        <v>7425</v>
      </c>
      <c r="S9573" s="1">
        <v>15.84</v>
      </c>
      <c r="T9573" s="1">
        <v>2</v>
      </c>
      <c r="U9573" s="1">
        <v>0.2</v>
      </c>
      <c r="V9573" s="5">
        <v>5.5439999999999996</v>
      </c>
    </row>
    <row r="9574" spans="1:22" ht="15" thickBot="1" x14ac:dyDescent="0.35">
      <c r="A9574" s="4">
        <v>9573</v>
      </c>
      <c r="B9574" s="2" t="s">
        <v>10707</v>
      </c>
      <c r="C9574" s="1">
        <v>2012</v>
      </c>
      <c r="D9574" s="3">
        <v>41176</v>
      </c>
      <c r="E9574" s="3">
        <v>41176</v>
      </c>
      <c r="F9574" s="2" t="s">
        <v>1290</v>
      </c>
      <c r="G9574" s="2" t="s">
        <v>799</v>
      </c>
      <c r="H9574" s="2" t="s">
        <v>800</v>
      </c>
      <c r="I9574" s="2" t="s">
        <v>26</v>
      </c>
      <c r="J9574" s="2" t="s">
        <v>27</v>
      </c>
      <c r="K9574" s="2" t="s">
        <v>497</v>
      </c>
      <c r="L9574" s="2" t="s">
        <v>498</v>
      </c>
      <c r="M9574" s="1">
        <v>43229</v>
      </c>
      <c r="N9574" s="2" t="s">
        <v>148</v>
      </c>
      <c r="O9574" s="2" t="s">
        <v>2255</v>
      </c>
      <c r="P9574" s="2" t="s">
        <v>46</v>
      </c>
      <c r="Q9574" s="2" t="s">
        <v>47</v>
      </c>
      <c r="R9574" s="2" t="s">
        <v>2256</v>
      </c>
      <c r="S9574" s="1">
        <v>24.423999999999999</v>
      </c>
      <c r="T9574" s="1">
        <v>1</v>
      </c>
      <c r="U9574" s="1">
        <v>0.2</v>
      </c>
      <c r="V9574" s="5">
        <v>7.9378000000000002</v>
      </c>
    </row>
    <row r="9575" spans="1:22" ht="15" thickBot="1" x14ac:dyDescent="0.35">
      <c r="A9575" s="4">
        <v>9574</v>
      </c>
      <c r="B9575" s="2" t="s">
        <v>10707</v>
      </c>
      <c r="C9575" s="1">
        <v>2012</v>
      </c>
      <c r="D9575" s="3">
        <v>41176</v>
      </c>
      <c r="E9575" s="3">
        <v>41176</v>
      </c>
      <c r="F9575" s="2" t="s">
        <v>1290</v>
      </c>
      <c r="G9575" s="2" t="s">
        <v>799</v>
      </c>
      <c r="H9575" s="2" t="s">
        <v>800</v>
      </c>
      <c r="I9575" s="2" t="s">
        <v>26</v>
      </c>
      <c r="J9575" s="2" t="s">
        <v>27</v>
      </c>
      <c r="K9575" s="2" t="s">
        <v>497</v>
      </c>
      <c r="L9575" s="2" t="s">
        <v>498</v>
      </c>
      <c r="M9575" s="1">
        <v>43229</v>
      </c>
      <c r="N9575" s="2" t="s">
        <v>148</v>
      </c>
      <c r="O9575" s="2" t="s">
        <v>4162</v>
      </c>
      <c r="P9575" s="2" t="s">
        <v>46</v>
      </c>
      <c r="Q9575" s="2" t="s">
        <v>68</v>
      </c>
      <c r="R9575" s="2" t="s">
        <v>4163</v>
      </c>
      <c r="S9575" s="1">
        <v>17.12</v>
      </c>
      <c r="T9575" s="1">
        <v>5</v>
      </c>
      <c r="U9575" s="1">
        <v>0.2</v>
      </c>
      <c r="V9575" s="5">
        <v>1.9259999999999999</v>
      </c>
    </row>
    <row r="9576" spans="1:22" ht="15" thickBot="1" x14ac:dyDescent="0.35">
      <c r="A9576" s="4">
        <v>9575</v>
      </c>
      <c r="B9576" s="2" t="s">
        <v>10708</v>
      </c>
      <c r="C9576" s="1">
        <v>2012</v>
      </c>
      <c r="D9576" s="3">
        <v>41134</v>
      </c>
      <c r="E9576" s="3">
        <v>41134</v>
      </c>
      <c r="F9576" s="2" t="s">
        <v>1290</v>
      </c>
      <c r="G9576" s="2" t="s">
        <v>144</v>
      </c>
      <c r="H9576" s="2" t="s">
        <v>145</v>
      </c>
      <c r="I9576" s="2" t="s">
        <v>26</v>
      </c>
      <c r="J9576" s="2" t="s">
        <v>27</v>
      </c>
      <c r="K9576" s="2" t="s">
        <v>4039</v>
      </c>
      <c r="L9576" s="2" t="s">
        <v>43</v>
      </c>
      <c r="M9576" s="1">
        <v>91767</v>
      </c>
      <c r="N9576" s="2" t="s">
        <v>44</v>
      </c>
      <c r="O9576" s="2" t="s">
        <v>4694</v>
      </c>
      <c r="P9576" s="2" t="s">
        <v>32</v>
      </c>
      <c r="Q9576" s="2" t="s">
        <v>65</v>
      </c>
      <c r="R9576" s="2" t="s">
        <v>4695</v>
      </c>
      <c r="S9576" s="1">
        <v>31.56</v>
      </c>
      <c r="T9576" s="1">
        <v>3</v>
      </c>
      <c r="U9576" s="1">
        <v>0</v>
      </c>
      <c r="V9576" s="5">
        <v>10.4148</v>
      </c>
    </row>
    <row r="9577" spans="1:22" ht="15" thickBot="1" x14ac:dyDescent="0.35">
      <c r="A9577" s="4">
        <v>9576</v>
      </c>
      <c r="B9577" s="2" t="s">
        <v>10709</v>
      </c>
      <c r="C9577" s="1">
        <v>2012</v>
      </c>
      <c r="D9577" s="3">
        <v>41055</v>
      </c>
      <c r="E9577" s="3">
        <v>41057</v>
      </c>
      <c r="F9577" s="2" t="s">
        <v>23</v>
      </c>
      <c r="G9577" s="2" t="s">
        <v>4361</v>
      </c>
      <c r="H9577" s="2" t="s">
        <v>4362</v>
      </c>
      <c r="I9577" s="2" t="s">
        <v>26</v>
      </c>
      <c r="J9577" s="2" t="s">
        <v>27</v>
      </c>
      <c r="K9577" s="2" t="s">
        <v>678</v>
      </c>
      <c r="L9577" s="2" t="s">
        <v>104</v>
      </c>
      <c r="M9577" s="1">
        <v>78207</v>
      </c>
      <c r="N9577" s="2" t="s">
        <v>105</v>
      </c>
      <c r="O9577" s="2" t="s">
        <v>384</v>
      </c>
      <c r="P9577" s="2" t="s">
        <v>32</v>
      </c>
      <c r="Q9577" s="2" t="s">
        <v>36</v>
      </c>
      <c r="R9577" s="2" t="s">
        <v>385</v>
      </c>
      <c r="S9577" s="1">
        <v>105.68600000000001</v>
      </c>
      <c r="T9577" s="1">
        <v>1</v>
      </c>
      <c r="U9577" s="1">
        <v>0.3</v>
      </c>
      <c r="V9577" s="5">
        <v>-28.686199999999999</v>
      </c>
    </row>
    <row r="9578" spans="1:22" ht="15" thickBot="1" x14ac:dyDescent="0.35">
      <c r="A9578" s="4">
        <v>9577</v>
      </c>
      <c r="B9578" s="2" t="s">
        <v>10709</v>
      </c>
      <c r="C9578" s="1">
        <v>2012</v>
      </c>
      <c r="D9578" s="3">
        <v>41055</v>
      </c>
      <c r="E9578" s="3">
        <v>41057</v>
      </c>
      <c r="F9578" s="2" t="s">
        <v>23</v>
      </c>
      <c r="G9578" s="2" t="s">
        <v>4361</v>
      </c>
      <c r="H9578" s="2" t="s">
        <v>4362</v>
      </c>
      <c r="I9578" s="2" t="s">
        <v>26</v>
      </c>
      <c r="J9578" s="2" t="s">
        <v>27</v>
      </c>
      <c r="K9578" s="2" t="s">
        <v>678</v>
      </c>
      <c r="L9578" s="2" t="s">
        <v>104</v>
      </c>
      <c r="M9578" s="1">
        <v>78207</v>
      </c>
      <c r="N9578" s="2" t="s">
        <v>105</v>
      </c>
      <c r="O9578" s="2" t="s">
        <v>4358</v>
      </c>
      <c r="P9578" s="2" t="s">
        <v>71</v>
      </c>
      <c r="Q9578" s="2" t="s">
        <v>682</v>
      </c>
      <c r="R9578" s="2" t="s">
        <v>4359</v>
      </c>
      <c r="S9578" s="1">
        <v>399.54</v>
      </c>
      <c r="T9578" s="1">
        <v>2</v>
      </c>
      <c r="U9578" s="1">
        <v>0.4</v>
      </c>
      <c r="V9578" s="5">
        <v>-79.908000000000001</v>
      </c>
    </row>
    <row r="9579" spans="1:22" ht="15" thickBot="1" x14ac:dyDescent="0.35">
      <c r="A9579" s="4">
        <v>9578</v>
      </c>
      <c r="B9579" s="2" t="s">
        <v>10709</v>
      </c>
      <c r="C9579" s="1">
        <v>2012</v>
      </c>
      <c r="D9579" s="3">
        <v>41055</v>
      </c>
      <c r="E9579" s="3">
        <v>41057</v>
      </c>
      <c r="F9579" s="2" t="s">
        <v>23</v>
      </c>
      <c r="G9579" s="2" t="s">
        <v>4361</v>
      </c>
      <c r="H9579" s="2" t="s">
        <v>4362</v>
      </c>
      <c r="I9579" s="2" t="s">
        <v>26</v>
      </c>
      <c r="J9579" s="2" t="s">
        <v>27</v>
      </c>
      <c r="K9579" s="2" t="s">
        <v>678</v>
      </c>
      <c r="L9579" s="2" t="s">
        <v>104</v>
      </c>
      <c r="M9579" s="1">
        <v>78207</v>
      </c>
      <c r="N9579" s="2" t="s">
        <v>105</v>
      </c>
      <c r="O9579" s="2" t="s">
        <v>4577</v>
      </c>
      <c r="P9579" s="2" t="s">
        <v>32</v>
      </c>
      <c r="Q9579" s="2" t="s">
        <v>36</v>
      </c>
      <c r="R9579" s="2" t="s">
        <v>4578</v>
      </c>
      <c r="S9579" s="1">
        <v>104.93</v>
      </c>
      <c r="T9579" s="1">
        <v>5</v>
      </c>
      <c r="U9579" s="1">
        <v>0.3</v>
      </c>
      <c r="V9579" s="5">
        <v>-4.4969999999999999</v>
      </c>
    </row>
    <row r="9580" spans="1:22" ht="15" thickBot="1" x14ac:dyDescent="0.35">
      <c r="A9580" s="4">
        <v>9579</v>
      </c>
      <c r="B9580" s="2" t="s">
        <v>10710</v>
      </c>
      <c r="C9580" s="1">
        <v>2014</v>
      </c>
      <c r="D9580" s="3">
        <v>41897</v>
      </c>
      <c r="E9580" s="3">
        <v>41899</v>
      </c>
      <c r="F9580" s="2" t="s">
        <v>188</v>
      </c>
      <c r="G9580" s="2" t="s">
        <v>417</v>
      </c>
      <c r="H9580" s="2" t="s">
        <v>418</v>
      </c>
      <c r="I9580" s="2" t="s">
        <v>102</v>
      </c>
      <c r="J9580" s="2" t="s">
        <v>27</v>
      </c>
      <c r="K9580" s="2" t="s">
        <v>266</v>
      </c>
      <c r="L9580" s="2" t="s">
        <v>267</v>
      </c>
      <c r="M9580" s="1">
        <v>10035</v>
      </c>
      <c r="N9580" s="2" t="s">
        <v>148</v>
      </c>
      <c r="O9580" s="2" t="s">
        <v>3515</v>
      </c>
      <c r="P9580" s="2" t="s">
        <v>71</v>
      </c>
      <c r="Q9580" s="2" t="s">
        <v>72</v>
      </c>
      <c r="R9580" s="2" t="s">
        <v>3516</v>
      </c>
      <c r="S9580" s="1">
        <v>1079.8499999999999</v>
      </c>
      <c r="T9580" s="1">
        <v>3</v>
      </c>
      <c r="U9580" s="1">
        <v>0</v>
      </c>
      <c r="V9580" s="5">
        <v>323.95499999999998</v>
      </c>
    </row>
    <row r="9581" spans="1:22" ht="15" thickBot="1" x14ac:dyDescent="0.35">
      <c r="A9581" s="4">
        <v>9580</v>
      </c>
      <c r="B9581" s="2" t="s">
        <v>10710</v>
      </c>
      <c r="C9581" s="1">
        <v>2014</v>
      </c>
      <c r="D9581" s="3">
        <v>41897</v>
      </c>
      <c r="E9581" s="3">
        <v>41899</v>
      </c>
      <c r="F9581" s="2" t="s">
        <v>188</v>
      </c>
      <c r="G9581" s="2" t="s">
        <v>417</v>
      </c>
      <c r="H9581" s="2" t="s">
        <v>418</v>
      </c>
      <c r="I9581" s="2" t="s">
        <v>102</v>
      </c>
      <c r="J9581" s="2" t="s">
        <v>27</v>
      </c>
      <c r="K9581" s="2" t="s">
        <v>266</v>
      </c>
      <c r="L9581" s="2" t="s">
        <v>267</v>
      </c>
      <c r="M9581" s="1">
        <v>10035</v>
      </c>
      <c r="N9581" s="2" t="s">
        <v>148</v>
      </c>
      <c r="O9581" s="2" t="s">
        <v>4149</v>
      </c>
      <c r="P9581" s="2" t="s">
        <v>46</v>
      </c>
      <c r="Q9581" s="2" t="s">
        <v>59</v>
      </c>
      <c r="R9581" s="2" t="s">
        <v>4150</v>
      </c>
      <c r="S9581" s="1">
        <v>70.98</v>
      </c>
      <c r="T9581" s="1">
        <v>1</v>
      </c>
      <c r="U9581" s="1">
        <v>0</v>
      </c>
      <c r="V9581" s="5">
        <v>3.5489999999999999</v>
      </c>
    </row>
    <row r="9582" spans="1:22" ht="15" thickBot="1" x14ac:dyDescent="0.35">
      <c r="A9582" s="4">
        <v>9581</v>
      </c>
      <c r="B9582" s="2" t="s">
        <v>10710</v>
      </c>
      <c r="C9582" s="1">
        <v>2014</v>
      </c>
      <c r="D9582" s="3">
        <v>41897</v>
      </c>
      <c r="E9582" s="3">
        <v>41899</v>
      </c>
      <c r="F9582" s="2" t="s">
        <v>188</v>
      </c>
      <c r="G9582" s="2" t="s">
        <v>417</v>
      </c>
      <c r="H9582" s="2" t="s">
        <v>418</v>
      </c>
      <c r="I9582" s="2" t="s">
        <v>102</v>
      </c>
      <c r="J9582" s="2" t="s">
        <v>27</v>
      </c>
      <c r="K9582" s="2" t="s">
        <v>266</v>
      </c>
      <c r="L9582" s="2" t="s">
        <v>267</v>
      </c>
      <c r="M9582" s="1">
        <v>10035</v>
      </c>
      <c r="N9582" s="2" t="s">
        <v>148</v>
      </c>
      <c r="O9582" s="2" t="s">
        <v>2966</v>
      </c>
      <c r="P9582" s="2" t="s">
        <v>46</v>
      </c>
      <c r="Q9582" s="2" t="s">
        <v>68</v>
      </c>
      <c r="R9582" s="2" t="s">
        <v>2967</v>
      </c>
      <c r="S9582" s="1">
        <v>29.95</v>
      </c>
      <c r="T9582" s="1">
        <v>5</v>
      </c>
      <c r="U9582" s="1">
        <v>0</v>
      </c>
      <c r="V9582" s="5">
        <v>8.6854999999999993</v>
      </c>
    </row>
    <row r="9583" spans="1:22" ht="15" thickBot="1" x14ac:dyDescent="0.35">
      <c r="A9583" s="4">
        <v>9582</v>
      </c>
      <c r="B9583" s="2" t="s">
        <v>10710</v>
      </c>
      <c r="C9583" s="1">
        <v>2014</v>
      </c>
      <c r="D9583" s="3">
        <v>41897</v>
      </c>
      <c r="E9583" s="3">
        <v>41899</v>
      </c>
      <c r="F9583" s="2" t="s">
        <v>188</v>
      </c>
      <c r="G9583" s="2" t="s">
        <v>417</v>
      </c>
      <c r="H9583" s="2" t="s">
        <v>418</v>
      </c>
      <c r="I9583" s="2" t="s">
        <v>102</v>
      </c>
      <c r="J9583" s="2" t="s">
        <v>27</v>
      </c>
      <c r="K9583" s="2" t="s">
        <v>266</v>
      </c>
      <c r="L9583" s="2" t="s">
        <v>267</v>
      </c>
      <c r="M9583" s="1">
        <v>10035</v>
      </c>
      <c r="N9583" s="2" t="s">
        <v>148</v>
      </c>
      <c r="O9583" s="2" t="s">
        <v>6955</v>
      </c>
      <c r="P9583" s="2" t="s">
        <v>32</v>
      </c>
      <c r="Q9583" s="2" t="s">
        <v>36</v>
      </c>
      <c r="R9583" s="2" t="s">
        <v>6956</v>
      </c>
      <c r="S9583" s="1">
        <v>589.41</v>
      </c>
      <c r="T9583" s="1">
        <v>5</v>
      </c>
      <c r="U9583" s="1">
        <v>0.1</v>
      </c>
      <c r="V9583" s="5">
        <v>-6.5490000000000004</v>
      </c>
    </row>
    <row r="9584" spans="1:22" ht="15" thickBot="1" x14ac:dyDescent="0.35">
      <c r="A9584" s="4">
        <v>9583</v>
      </c>
      <c r="B9584" s="2" t="s">
        <v>10711</v>
      </c>
      <c r="C9584" s="1">
        <v>2013</v>
      </c>
      <c r="D9584" s="3">
        <v>41433</v>
      </c>
      <c r="E9584" s="3">
        <v>41437</v>
      </c>
      <c r="F9584" s="2" t="s">
        <v>50</v>
      </c>
      <c r="G9584" s="2" t="s">
        <v>10484</v>
      </c>
      <c r="H9584" s="2" t="s">
        <v>10485</v>
      </c>
      <c r="I9584" s="2" t="s">
        <v>102</v>
      </c>
      <c r="J9584" s="2" t="s">
        <v>27</v>
      </c>
      <c r="K9584" s="2" t="s">
        <v>146</v>
      </c>
      <c r="L9584" s="2" t="s">
        <v>147</v>
      </c>
      <c r="M9584" s="1">
        <v>19120</v>
      </c>
      <c r="N9584" s="2" t="s">
        <v>148</v>
      </c>
      <c r="O9584" s="2" t="s">
        <v>573</v>
      </c>
      <c r="P9584" s="2" t="s">
        <v>46</v>
      </c>
      <c r="Q9584" s="2" t="s">
        <v>269</v>
      </c>
      <c r="R9584" s="2" t="s">
        <v>574</v>
      </c>
      <c r="S9584" s="1">
        <v>9.6479999999999997</v>
      </c>
      <c r="T9584" s="1">
        <v>6</v>
      </c>
      <c r="U9584" s="1">
        <v>0.2</v>
      </c>
      <c r="V9584" s="5">
        <v>3.4973999999999998</v>
      </c>
    </row>
    <row r="9585" spans="1:22" ht="15" thickBot="1" x14ac:dyDescent="0.35">
      <c r="A9585" s="4">
        <v>9584</v>
      </c>
      <c r="B9585" s="2" t="s">
        <v>10712</v>
      </c>
      <c r="C9585" s="1">
        <v>2014</v>
      </c>
      <c r="D9585" s="3">
        <v>41816</v>
      </c>
      <c r="E9585" s="3">
        <v>41818</v>
      </c>
      <c r="F9585" s="2" t="s">
        <v>23</v>
      </c>
      <c r="G9585" s="2" t="s">
        <v>8353</v>
      </c>
      <c r="H9585" s="2" t="s">
        <v>8354</v>
      </c>
      <c r="I9585" s="2" t="s">
        <v>26</v>
      </c>
      <c r="J9585" s="2" t="s">
        <v>27</v>
      </c>
      <c r="K9585" s="2" t="s">
        <v>266</v>
      </c>
      <c r="L9585" s="2" t="s">
        <v>267</v>
      </c>
      <c r="M9585" s="1">
        <v>10024</v>
      </c>
      <c r="N9585" s="2" t="s">
        <v>148</v>
      </c>
      <c r="O9585" s="2" t="s">
        <v>5019</v>
      </c>
      <c r="P9585" s="2" t="s">
        <v>32</v>
      </c>
      <c r="Q9585" s="2" t="s">
        <v>33</v>
      </c>
      <c r="R9585" s="2" t="s">
        <v>5020</v>
      </c>
      <c r="S9585" s="1">
        <v>400.78399999999999</v>
      </c>
      <c r="T9585" s="1">
        <v>1</v>
      </c>
      <c r="U9585" s="1">
        <v>0.2</v>
      </c>
      <c r="V9585" s="5">
        <v>-5.0098000000000003</v>
      </c>
    </row>
    <row r="9586" spans="1:22" ht="15" thickBot="1" x14ac:dyDescent="0.35">
      <c r="A9586" s="4">
        <v>9585</v>
      </c>
      <c r="B9586" s="2" t="s">
        <v>10713</v>
      </c>
      <c r="C9586" s="1">
        <v>2014</v>
      </c>
      <c r="D9586" s="3">
        <v>41878</v>
      </c>
      <c r="E9586" s="3">
        <v>41879</v>
      </c>
      <c r="F9586" s="2" t="s">
        <v>188</v>
      </c>
      <c r="G9586" s="2" t="s">
        <v>6656</v>
      </c>
      <c r="H9586" s="2" t="s">
        <v>6657</v>
      </c>
      <c r="I9586" s="2" t="s">
        <v>102</v>
      </c>
      <c r="J9586" s="2" t="s">
        <v>27</v>
      </c>
      <c r="K9586" s="2" t="s">
        <v>880</v>
      </c>
      <c r="L9586" s="2" t="s">
        <v>238</v>
      </c>
      <c r="M9586" s="1">
        <v>48234</v>
      </c>
      <c r="N9586" s="2" t="s">
        <v>105</v>
      </c>
      <c r="O9586" s="2" t="s">
        <v>4076</v>
      </c>
      <c r="P9586" s="2" t="s">
        <v>46</v>
      </c>
      <c r="Q9586" s="2" t="s">
        <v>59</v>
      </c>
      <c r="R9586" s="2" t="s">
        <v>4077</v>
      </c>
      <c r="S9586" s="1">
        <v>53.72</v>
      </c>
      <c r="T9586" s="1">
        <v>4</v>
      </c>
      <c r="U9586" s="1">
        <v>0</v>
      </c>
      <c r="V9586" s="5">
        <v>13.9672</v>
      </c>
    </row>
    <row r="9587" spans="1:22" ht="15" thickBot="1" x14ac:dyDescent="0.35">
      <c r="A9587" s="4">
        <v>9586</v>
      </c>
      <c r="B9587" s="2" t="s">
        <v>10714</v>
      </c>
      <c r="C9587" s="1">
        <v>2013</v>
      </c>
      <c r="D9587" s="3">
        <v>41513</v>
      </c>
      <c r="E9587" s="3">
        <v>41515</v>
      </c>
      <c r="F9587" s="2" t="s">
        <v>188</v>
      </c>
      <c r="G9587" s="2" t="s">
        <v>3842</v>
      </c>
      <c r="H9587" s="2" t="s">
        <v>3843</v>
      </c>
      <c r="I9587" s="2" t="s">
        <v>41</v>
      </c>
      <c r="J9587" s="2" t="s">
        <v>27</v>
      </c>
      <c r="K9587" s="2" t="s">
        <v>1419</v>
      </c>
      <c r="L9587" s="2" t="s">
        <v>54</v>
      </c>
      <c r="M9587" s="1">
        <v>33142</v>
      </c>
      <c r="N9587" s="2" t="s">
        <v>30</v>
      </c>
      <c r="O9587" s="2" t="s">
        <v>5847</v>
      </c>
      <c r="P9587" s="2" t="s">
        <v>46</v>
      </c>
      <c r="Q9587" s="2" t="s">
        <v>90</v>
      </c>
      <c r="R9587" s="2" t="s">
        <v>5848</v>
      </c>
      <c r="S9587" s="1">
        <v>31.007999999999999</v>
      </c>
      <c r="T9587" s="1">
        <v>1</v>
      </c>
      <c r="U9587" s="1">
        <v>0.2</v>
      </c>
      <c r="V9587" s="5">
        <v>11.240399999999999</v>
      </c>
    </row>
    <row r="9588" spans="1:22" ht="15" thickBot="1" x14ac:dyDescent="0.35">
      <c r="A9588" s="4">
        <v>9587</v>
      </c>
      <c r="B9588" s="2" t="s">
        <v>10715</v>
      </c>
      <c r="C9588" s="1">
        <v>2013</v>
      </c>
      <c r="D9588" s="3">
        <v>41597</v>
      </c>
      <c r="E9588" s="3">
        <v>41597</v>
      </c>
      <c r="F9588" s="2" t="s">
        <v>1290</v>
      </c>
      <c r="G9588" s="2" t="s">
        <v>5837</v>
      </c>
      <c r="H9588" s="2" t="s">
        <v>5838</v>
      </c>
      <c r="I9588" s="2" t="s">
        <v>26</v>
      </c>
      <c r="J9588" s="2" t="s">
        <v>27</v>
      </c>
      <c r="K9588" s="2" t="s">
        <v>87</v>
      </c>
      <c r="L9588" s="2" t="s">
        <v>43</v>
      </c>
      <c r="M9588" s="1">
        <v>94521</v>
      </c>
      <c r="N9588" s="2" t="s">
        <v>44</v>
      </c>
      <c r="O9588" s="2" t="s">
        <v>5429</v>
      </c>
      <c r="P9588" s="2" t="s">
        <v>46</v>
      </c>
      <c r="Q9588" s="2" t="s">
        <v>75</v>
      </c>
      <c r="R9588" s="2" t="s">
        <v>5430</v>
      </c>
      <c r="S9588" s="1">
        <v>61.12</v>
      </c>
      <c r="T9588" s="1">
        <v>5</v>
      </c>
      <c r="U9588" s="1">
        <v>0.2</v>
      </c>
      <c r="V9588" s="5">
        <v>22.155999999999999</v>
      </c>
    </row>
    <row r="9589" spans="1:22" ht="15" thickBot="1" x14ac:dyDescent="0.35">
      <c r="A9589" s="4">
        <v>9588</v>
      </c>
      <c r="B9589" s="2" t="s">
        <v>10716</v>
      </c>
      <c r="C9589" s="1">
        <v>2014</v>
      </c>
      <c r="D9589" s="3">
        <v>41747</v>
      </c>
      <c r="E9589" s="3">
        <v>41752</v>
      </c>
      <c r="F9589" s="2" t="s">
        <v>50</v>
      </c>
      <c r="G9589" s="2" t="s">
        <v>5334</v>
      </c>
      <c r="H9589" s="2" t="s">
        <v>5335</v>
      </c>
      <c r="I9589" s="2" t="s">
        <v>41</v>
      </c>
      <c r="J9589" s="2" t="s">
        <v>27</v>
      </c>
      <c r="K9589" s="2" t="s">
        <v>303</v>
      </c>
      <c r="L9589" s="2" t="s">
        <v>211</v>
      </c>
      <c r="M9589" s="1">
        <v>60653</v>
      </c>
      <c r="N9589" s="2" t="s">
        <v>105</v>
      </c>
      <c r="O9589" s="2" t="s">
        <v>3442</v>
      </c>
      <c r="P9589" s="2" t="s">
        <v>46</v>
      </c>
      <c r="Q9589" s="2" t="s">
        <v>59</v>
      </c>
      <c r="R9589" s="2" t="s">
        <v>3443</v>
      </c>
      <c r="S9589" s="1">
        <v>195.136</v>
      </c>
      <c r="T9589" s="1">
        <v>4</v>
      </c>
      <c r="U9589" s="1">
        <v>0.2</v>
      </c>
      <c r="V9589" s="5">
        <v>-43.9056</v>
      </c>
    </row>
    <row r="9590" spans="1:22" ht="15" thickBot="1" x14ac:dyDescent="0.35">
      <c r="A9590" s="4">
        <v>9589</v>
      </c>
      <c r="B9590" s="2" t="s">
        <v>10717</v>
      </c>
      <c r="C9590" s="1">
        <v>2014</v>
      </c>
      <c r="D9590" s="3">
        <v>41844</v>
      </c>
      <c r="E9590" s="3">
        <v>41849</v>
      </c>
      <c r="F9590" s="2" t="s">
        <v>50</v>
      </c>
      <c r="G9590" s="2" t="s">
        <v>5491</v>
      </c>
      <c r="H9590" s="2" t="s">
        <v>5492</v>
      </c>
      <c r="I9590" s="2" t="s">
        <v>26</v>
      </c>
      <c r="J9590" s="2" t="s">
        <v>27</v>
      </c>
      <c r="K9590" s="2" t="s">
        <v>5696</v>
      </c>
      <c r="L9590" s="2" t="s">
        <v>211</v>
      </c>
      <c r="M9590" s="1">
        <v>60090</v>
      </c>
      <c r="N9590" s="2" t="s">
        <v>105</v>
      </c>
      <c r="O9590" s="2" t="s">
        <v>490</v>
      </c>
      <c r="P9590" s="2" t="s">
        <v>46</v>
      </c>
      <c r="Q9590" s="2" t="s">
        <v>68</v>
      </c>
      <c r="R9590" s="2" t="s">
        <v>491</v>
      </c>
      <c r="S9590" s="1">
        <v>121.536</v>
      </c>
      <c r="T9590" s="1">
        <v>4</v>
      </c>
      <c r="U9590" s="1">
        <v>0.2</v>
      </c>
      <c r="V9590" s="5">
        <v>15.192</v>
      </c>
    </row>
    <row r="9591" spans="1:22" ht="15" thickBot="1" x14ac:dyDescent="0.35">
      <c r="A9591" s="4">
        <v>9590</v>
      </c>
      <c r="B9591" s="2" t="s">
        <v>10718</v>
      </c>
      <c r="C9591" s="1">
        <v>2011</v>
      </c>
      <c r="D9591" s="3">
        <v>40674</v>
      </c>
      <c r="E9591" s="3">
        <v>40678</v>
      </c>
      <c r="F9591" s="2" t="s">
        <v>50</v>
      </c>
      <c r="G9591" s="2" t="s">
        <v>10091</v>
      </c>
      <c r="H9591" s="2" t="s">
        <v>10092</v>
      </c>
      <c r="I9591" s="2" t="s">
        <v>102</v>
      </c>
      <c r="J9591" s="2" t="s">
        <v>27</v>
      </c>
      <c r="K9591" s="2" t="s">
        <v>303</v>
      </c>
      <c r="L9591" s="2" t="s">
        <v>211</v>
      </c>
      <c r="M9591" s="1">
        <v>60610</v>
      </c>
      <c r="N9591" s="2" t="s">
        <v>105</v>
      </c>
      <c r="O9591" s="2" t="s">
        <v>8332</v>
      </c>
      <c r="P9591" s="2" t="s">
        <v>46</v>
      </c>
      <c r="Q9591" s="2" t="s">
        <v>90</v>
      </c>
      <c r="R9591" s="2" t="s">
        <v>8333</v>
      </c>
      <c r="S9591" s="1">
        <v>17.472000000000001</v>
      </c>
      <c r="T9591" s="1">
        <v>3</v>
      </c>
      <c r="U9591" s="1">
        <v>0.2</v>
      </c>
      <c r="V9591" s="5">
        <v>5.6783999999999999</v>
      </c>
    </row>
    <row r="9592" spans="1:22" ht="15" thickBot="1" x14ac:dyDescent="0.35">
      <c r="A9592" s="4">
        <v>9591</v>
      </c>
      <c r="B9592" s="2" t="s">
        <v>10718</v>
      </c>
      <c r="C9592" s="1">
        <v>2011</v>
      </c>
      <c r="D9592" s="3">
        <v>40674</v>
      </c>
      <c r="E9592" s="3">
        <v>40678</v>
      </c>
      <c r="F9592" s="2" t="s">
        <v>50</v>
      </c>
      <c r="G9592" s="2" t="s">
        <v>10091</v>
      </c>
      <c r="H9592" s="2" t="s">
        <v>10092</v>
      </c>
      <c r="I9592" s="2" t="s">
        <v>102</v>
      </c>
      <c r="J9592" s="2" t="s">
        <v>27</v>
      </c>
      <c r="K9592" s="2" t="s">
        <v>303</v>
      </c>
      <c r="L9592" s="2" t="s">
        <v>211</v>
      </c>
      <c r="M9592" s="1">
        <v>60610</v>
      </c>
      <c r="N9592" s="2" t="s">
        <v>105</v>
      </c>
      <c r="O9592" s="2" t="s">
        <v>3567</v>
      </c>
      <c r="P9592" s="2" t="s">
        <v>46</v>
      </c>
      <c r="Q9592" s="2" t="s">
        <v>75</v>
      </c>
      <c r="R9592" s="2" t="s">
        <v>3568</v>
      </c>
      <c r="S9592" s="1">
        <v>104.58</v>
      </c>
      <c r="T9592" s="1">
        <v>9</v>
      </c>
      <c r="U9592" s="1">
        <v>0.8</v>
      </c>
      <c r="V9592" s="5">
        <v>-172.55699999999999</v>
      </c>
    </row>
    <row r="9593" spans="1:22" ht="15" thickBot="1" x14ac:dyDescent="0.35">
      <c r="A9593" s="4">
        <v>9592</v>
      </c>
      <c r="B9593" s="2" t="s">
        <v>10719</v>
      </c>
      <c r="C9593" s="1">
        <v>2013</v>
      </c>
      <c r="D9593" s="3">
        <v>41484</v>
      </c>
      <c r="E9593" s="3">
        <v>41488</v>
      </c>
      <c r="F9593" s="2" t="s">
        <v>50</v>
      </c>
      <c r="G9593" s="2" t="s">
        <v>5220</v>
      </c>
      <c r="H9593" s="2" t="s">
        <v>5221</v>
      </c>
      <c r="I9593" s="2" t="s">
        <v>102</v>
      </c>
      <c r="J9593" s="2" t="s">
        <v>27</v>
      </c>
      <c r="K9593" s="2" t="s">
        <v>602</v>
      </c>
      <c r="L9593" s="2" t="s">
        <v>104</v>
      </c>
      <c r="M9593" s="1">
        <v>77506</v>
      </c>
      <c r="N9593" s="2" t="s">
        <v>105</v>
      </c>
      <c r="O9593" s="2" t="s">
        <v>3469</v>
      </c>
      <c r="P9593" s="2" t="s">
        <v>32</v>
      </c>
      <c r="Q9593" s="2" t="s">
        <v>65</v>
      </c>
      <c r="R9593" s="2" t="s">
        <v>3470</v>
      </c>
      <c r="S9593" s="1">
        <v>24.7</v>
      </c>
      <c r="T9593" s="1">
        <v>5</v>
      </c>
      <c r="U9593" s="1">
        <v>0.6</v>
      </c>
      <c r="V9593" s="5">
        <v>-9.8800000000000008</v>
      </c>
    </row>
    <row r="9594" spans="1:22" ht="15" thickBot="1" x14ac:dyDescent="0.35">
      <c r="A9594" s="4">
        <v>9593</v>
      </c>
      <c r="B9594" s="2" t="s">
        <v>10719</v>
      </c>
      <c r="C9594" s="1">
        <v>2013</v>
      </c>
      <c r="D9594" s="3">
        <v>41484</v>
      </c>
      <c r="E9594" s="3">
        <v>41488</v>
      </c>
      <c r="F9594" s="2" t="s">
        <v>50</v>
      </c>
      <c r="G9594" s="2" t="s">
        <v>5220</v>
      </c>
      <c r="H9594" s="2" t="s">
        <v>5221</v>
      </c>
      <c r="I9594" s="2" t="s">
        <v>102</v>
      </c>
      <c r="J9594" s="2" t="s">
        <v>27</v>
      </c>
      <c r="K9594" s="2" t="s">
        <v>602</v>
      </c>
      <c r="L9594" s="2" t="s">
        <v>104</v>
      </c>
      <c r="M9594" s="1">
        <v>77506</v>
      </c>
      <c r="N9594" s="2" t="s">
        <v>105</v>
      </c>
      <c r="O9594" s="2" t="s">
        <v>9342</v>
      </c>
      <c r="P9594" s="2" t="s">
        <v>32</v>
      </c>
      <c r="Q9594" s="2" t="s">
        <v>65</v>
      </c>
      <c r="R9594" s="2" t="s">
        <v>9343</v>
      </c>
      <c r="S9594" s="1">
        <v>302.72000000000003</v>
      </c>
      <c r="T9594" s="1">
        <v>5</v>
      </c>
      <c r="U9594" s="1">
        <v>0.6</v>
      </c>
      <c r="V9594" s="5">
        <v>-378.4</v>
      </c>
    </row>
    <row r="9595" spans="1:22" ht="15" thickBot="1" x14ac:dyDescent="0.35">
      <c r="A9595" s="4">
        <v>9594</v>
      </c>
      <c r="B9595" s="2" t="s">
        <v>10720</v>
      </c>
      <c r="C9595" s="1">
        <v>2014</v>
      </c>
      <c r="D9595" s="3">
        <v>41897</v>
      </c>
      <c r="E9595" s="3">
        <v>41902</v>
      </c>
      <c r="F9595" s="2" t="s">
        <v>50</v>
      </c>
      <c r="G9595" s="2" t="s">
        <v>4376</v>
      </c>
      <c r="H9595" s="2" t="s">
        <v>4377</v>
      </c>
      <c r="I9595" s="2" t="s">
        <v>26</v>
      </c>
      <c r="J9595" s="2" t="s">
        <v>27</v>
      </c>
      <c r="K9595" s="2" t="s">
        <v>266</v>
      </c>
      <c r="L9595" s="2" t="s">
        <v>267</v>
      </c>
      <c r="M9595" s="1">
        <v>10024</v>
      </c>
      <c r="N9595" s="2" t="s">
        <v>148</v>
      </c>
      <c r="O9595" s="2" t="s">
        <v>6320</v>
      </c>
      <c r="P9595" s="2" t="s">
        <v>46</v>
      </c>
      <c r="Q9595" s="2" t="s">
        <v>90</v>
      </c>
      <c r="R9595" s="2" t="s">
        <v>6321</v>
      </c>
      <c r="S9595" s="1">
        <v>8.56</v>
      </c>
      <c r="T9595" s="1">
        <v>2</v>
      </c>
      <c r="U9595" s="1">
        <v>0</v>
      </c>
      <c r="V9595" s="5">
        <v>3.8519999999999999</v>
      </c>
    </row>
    <row r="9596" spans="1:22" ht="15" thickBot="1" x14ac:dyDescent="0.35">
      <c r="A9596" s="4">
        <v>9595</v>
      </c>
      <c r="B9596" s="2" t="s">
        <v>10720</v>
      </c>
      <c r="C9596" s="1">
        <v>2014</v>
      </c>
      <c r="D9596" s="3">
        <v>41897</v>
      </c>
      <c r="E9596" s="3">
        <v>41902</v>
      </c>
      <c r="F9596" s="2" t="s">
        <v>50</v>
      </c>
      <c r="G9596" s="2" t="s">
        <v>4376</v>
      </c>
      <c r="H9596" s="2" t="s">
        <v>4377</v>
      </c>
      <c r="I9596" s="2" t="s">
        <v>26</v>
      </c>
      <c r="J9596" s="2" t="s">
        <v>27</v>
      </c>
      <c r="K9596" s="2" t="s">
        <v>266</v>
      </c>
      <c r="L9596" s="2" t="s">
        <v>267</v>
      </c>
      <c r="M9596" s="1">
        <v>10024</v>
      </c>
      <c r="N9596" s="2" t="s">
        <v>148</v>
      </c>
      <c r="O9596" s="2" t="s">
        <v>1465</v>
      </c>
      <c r="P9596" s="2" t="s">
        <v>46</v>
      </c>
      <c r="Q9596" s="2" t="s">
        <v>90</v>
      </c>
      <c r="R9596" s="2" t="s">
        <v>1466</v>
      </c>
      <c r="S9596" s="1">
        <v>11.56</v>
      </c>
      <c r="T9596" s="1">
        <v>2</v>
      </c>
      <c r="U9596" s="1">
        <v>0</v>
      </c>
      <c r="V9596" s="5">
        <v>5.6643999999999997</v>
      </c>
    </row>
    <row r="9597" spans="1:22" ht="15" thickBot="1" x14ac:dyDescent="0.35">
      <c r="A9597" s="4">
        <v>9596</v>
      </c>
      <c r="B9597" s="2" t="s">
        <v>10721</v>
      </c>
      <c r="C9597" s="1">
        <v>2014</v>
      </c>
      <c r="D9597" s="3">
        <v>41664</v>
      </c>
      <c r="E9597" s="3">
        <v>41669</v>
      </c>
      <c r="F9597" s="2" t="s">
        <v>50</v>
      </c>
      <c r="G9597" s="2" t="s">
        <v>3939</v>
      </c>
      <c r="H9597" s="2" t="s">
        <v>3940</v>
      </c>
      <c r="I9597" s="2" t="s">
        <v>41</v>
      </c>
      <c r="J9597" s="2" t="s">
        <v>27</v>
      </c>
      <c r="K9597" s="2" t="s">
        <v>630</v>
      </c>
      <c r="L9597" s="2" t="s">
        <v>43</v>
      </c>
      <c r="M9597" s="1">
        <v>95123</v>
      </c>
      <c r="N9597" s="2" t="s">
        <v>44</v>
      </c>
      <c r="O9597" s="2" t="s">
        <v>141</v>
      </c>
      <c r="P9597" s="2" t="s">
        <v>46</v>
      </c>
      <c r="Q9597" s="2" t="s">
        <v>78</v>
      </c>
      <c r="R9597" s="2" t="s">
        <v>142</v>
      </c>
      <c r="S9597" s="1">
        <v>25.86</v>
      </c>
      <c r="T9597" s="1">
        <v>3</v>
      </c>
      <c r="U9597" s="1">
        <v>0</v>
      </c>
      <c r="V9597" s="5">
        <v>6.7236000000000002</v>
      </c>
    </row>
    <row r="9598" spans="1:22" ht="15" thickBot="1" x14ac:dyDescent="0.35">
      <c r="A9598" s="4">
        <v>9597</v>
      </c>
      <c r="B9598" s="2" t="s">
        <v>10721</v>
      </c>
      <c r="C9598" s="1">
        <v>2014</v>
      </c>
      <c r="D9598" s="3">
        <v>41664</v>
      </c>
      <c r="E9598" s="3">
        <v>41669</v>
      </c>
      <c r="F9598" s="2" t="s">
        <v>50</v>
      </c>
      <c r="G9598" s="2" t="s">
        <v>3939</v>
      </c>
      <c r="H9598" s="2" t="s">
        <v>3940</v>
      </c>
      <c r="I9598" s="2" t="s">
        <v>41</v>
      </c>
      <c r="J9598" s="2" t="s">
        <v>27</v>
      </c>
      <c r="K9598" s="2" t="s">
        <v>630</v>
      </c>
      <c r="L9598" s="2" t="s">
        <v>43</v>
      </c>
      <c r="M9598" s="1">
        <v>95123</v>
      </c>
      <c r="N9598" s="2" t="s">
        <v>44</v>
      </c>
      <c r="O9598" s="2" t="s">
        <v>6988</v>
      </c>
      <c r="P9598" s="2" t="s">
        <v>46</v>
      </c>
      <c r="Q9598" s="2" t="s">
        <v>75</v>
      </c>
      <c r="R9598" s="2" t="s">
        <v>6989</v>
      </c>
      <c r="S9598" s="1">
        <v>276.78399999999999</v>
      </c>
      <c r="T9598" s="1">
        <v>2</v>
      </c>
      <c r="U9598" s="1">
        <v>0.2</v>
      </c>
      <c r="V9598" s="5">
        <v>89.954800000000006</v>
      </c>
    </row>
    <row r="9599" spans="1:22" ht="15" thickBot="1" x14ac:dyDescent="0.35">
      <c r="A9599" s="4">
        <v>9598</v>
      </c>
      <c r="B9599" s="2" t="s">
        <v>10721</v>
      </c>
      <c r="C9599" s="1">
        <v>2014</v>
      </c>
      <c r="D9599" s="3">
        <v>41664</v>
      </c>
      <c r="E9599" s="3">
        <v>41669</v>
      </c>
      <c r="F9599" s="2" t="s">
        <v>50</v>
      </c>
      <c r="G9599" s="2" t="s">
        <v>3939</v>
      </c>
      <c r="H9599" s="2" t="s">
        <v>3940</v>
      </c>
      <c r="I9599" s="2" t="s">
        <v>41</v>
      </c>
      <c r="J9599" s="2" t="s">
        <v>27</v>
      </c>
      <c r="K9599" s="2" t="s">
        <v>630</v>
      </c>
      <c r="L9599" s="2" t="s">
        <v>43</v>
      </c>
      <c r="M9599" s="1">
        <v>95123</v>
      </c>
      <c r="N9599" s="2" t="s">
        <v>44</v>
      </c>
      <c r="O9599" s="2" t="s">
        <v>7597</v>
      </c>
      <c r="P9599" s="2" t="s">
        <v>71</v>
      </c>
      <c r="Q9599" s="2" t="s">
        <v>72</v>
      </c>
      <c r="R9599" s="2" t="s">
        <v>7598</v>
      </c>
      <c r="S9599" s="1">
        <v>110.352</v>
      </c>
      <c r="T9599" s="1">
        <v>3</v>
      </c>
      <c r="U9599" s="1">
        <v>0.2</v>
      </c>
      <c r="V9599" s="5">
        <v>8.2764000000000006</v>
      </c>
    </row>
    <row r="9600" spans="1:22" ht="15" thickBot="1" x14ac:dyDescent="0.35">
      <c r="A9600" s="4">
        <v>9599</v>
      </c>
      <c r="B9600" s="2" t="s">
        <v>10722</v>
      </c>
      <c r="C9600" s="1">
        <v>2012</v>
      </c>
      <c r="D9600" s="3">
        <v>41171</v>
      </c>
      <c r="E9600" s="3">
        <v>41175</v>
      </c>
      <c r="F9600" s="2" t="s">
        <v>50</v>
      </c>
      <c r="G9600" s="2" t="s">
        <v>8232</v>
      </c>
      <c r="H9600" s="2" t="s">
        <v>8233</v>
      </c>
      <c r="I9600" s="2" t="s">
        <v>102</v>
      </c>
      <c r="J9600" s="2" t="s">
        <v>27</v>
      </c>
      <c r="K9600" s="2" t="s">
        <v>5394</v>
      </c>
      <c r="L9600" s="2" t="s">
        <v>43</v>
      </c>
      <c r="M9600" s="1">
        <v>95823</v>
      </c>
      <c r="N9600" s="2" t="s">
        <v>44</v>
      </c>
      <c r="O9600" s="2" t="s">
        <v>6331</v>
      </c>
      <c r="P9600" s="2" t="s">
        <v>32</v>
      </c>
      <c r="Q9600" s="2" t="s">
        <v>65</v>
      </c>
      <c r="R9600" s="2" t="s">
        <v>6332</v>
      </c>
      <c r="S9600" s="1">
        <v>60.84</v>
      </c>
      <c r="T9600" s="1">
        <v>3</v>
      </c>
      <c r="U9600" s="1">
        <v>0</v>
      </c>
      <c r="V9600" s="5">
        <v>19.468800000000002</v>
      </c>
    </row>
    <row r="9601" spans="1:22" ht="15" thickBot="1" x14ac:dyDescent="0.35">
      <c r="A9601" s="4">
        <v>9600</v>
      </c>
      <c r="B9601" s="2" t="s">
        <v>10723</v>
      </c>
      <c r="C9601" s="1">
        <v>2012</v>
      </c>
      <c r="D9601" s="3">
        <v>41013</v>
      </c>
      <c r="E9601" s="3">
        <v>41017</v>
      </c>
      <c r="F9601" s="2" t="s">
        <v>50</v>
      </c>
      <c r="G9601" s="2" t="s">
        <v>1997</v>
      </c>
      <c r="H9601" s="2" t="s">
        <v>1998</v>
      </c>
      <c r="I9601" s="2" t="s">
        <v>26</v>
      </c>
      <c r="J9601" s="2" t="s">
        <v>27</v>
      </c>
      <c r="K9601" s="2" t="s">
        <v>318</v>
      </c>
      <c r="L9601" s="2" t="s">
        <v>420</v>
      </c>
      <c r="M9601" s="1">
        <v>97477</v>
      </c>
      <c r="N9601" s="2" t="s">
        <v>44</v>
      </c>
      <c r="O9601" s="2" t="s">
        <v>5420</v>
      </c>
      <c r="P9601" s="2" t="s">
        <v>46</v>
      </c>
      <c r="Q9601" s="2" t="s">
        <v>78</v>
      </c>
      <c r="R9601" s="2" t="s">
        <v>5421</v>
      </c>
      <c r="S9601" s="1">
        <v>35.207999999999998</v>
      </c>
      <c r="T9601" s="1">
        <v>1</v>
      </c>
      <c r="U9601" s="1">
        <v>0.2</v>
      </c>
      <c r="V9601" s="5">
        <v>2.6406000000000001</v>
      </c>
    </row>
    <row r="9602" spans="1:22" ht="15" thickBot="1" x14ac:dyDescent="0.35">
      <c r="A9602" s="4">
        <v>9601</v>
      </c>
      <c r="B9602" s="2" t="s">
        <v>10724</v>
      </c>
      <c r="C9602" s="1">
        <v>2014</v>
      </c>
      <c r="D9602" s="3">
        <v>41768</v>
      </c>
      <c r="E9602" s="3">
        <v>41771</v>
      </c>
      <c r="F9602" s="2" t="s">
        <v>23</v>
      </c>
      <c r="G9602" s="2" t="s">
        <v>1574</v>
      </c>
      <c r="H9602" s="2" t="s">
        <v>1575</v>
      </c>
      <c r="I9602" s="2" t="s">
        <v>41</v>
      </c>
      <c r="J9602" s="2" t="s">
        <v>27</v>
      </c>
      <c r="K9602" s="2" t="s">
        <v>10176</v>
      </c>
      <c r="L9602" s="2" t="s">
        <v>104</v>
      </c>
      <c r="M9602" s="1">
        <v>76063</v>
      </c>
      <c r="N9602" s="2" t="s">
        <v>105</v>
      </c>
      <c r="O9602" s="2" t="s">
        <v>6174</v>
      </c>
      <c r="P9602" s="2" t="s">
        <v>46</v>
      </c>
      <c r="Q9602" s="2" t="s">
        <v>90</v>
      </c>
      <c r="R9602" s="2" t="s">
        <v>6175</v>
      </c>
      <c r="S9602" s="1">
        <v>41.472000000000001</v>
      </c>
      <c r="T9602" s="1">
        <v>8</v>
      </c>
      <c r="U9602" s="1">
        <v>0.2</v>
      </c>
      <c r="V9602" s="5">
        <v>14.5152</v>
      </c>
    </row>
    <row r="9603" spans="1:22" ht="15" thickBot="1" x14ac:dyDescent="0.35">
      <c r="A9603" s="4">
        <v>9602</v>
      </c>
      <c r="B9603" s="2" t="s">
        <v>10725</v>
      </c>
      <c r="C9603" s="1">
        <v>2013</v>
      </c>
      <c r="D9603" s="3">
        <v>41522</v>
      </c>
      <c r="E9603" s="3">
        <v>41527</v>
      </c>
      <c r="F9603" s="2" t="s">
        <v>50</v>
      </c>
      <c r="G9603" s="2" t="s">
        <v>1627</v>
      </c>
      <c r="H9603" s="2" t="s">
        <v>1628</v>
      </c>
      <c r="I9603" s="2" t="s">
        <v>26</v>
      </c>
      <c r="J9603" s="2" t="s">
        <v>27</v>
      </c>
      <c r="K9603" s="2" t="s">
        <v>3265</v>
      </c>
      <c r="L9603" s="2" t="s">
        <v>1707</v>
      </c>
      <c r="M9603" s="1">
        <v>72401</v>
      </c>
      <c r="N9603" s="2" t="s">
        <v>30</v>
      </c>
      <c r="O9603" s="2" t="s">
        <v>4185</v>
      </c>
      <c r="P9603" s="2" t="s">
        <v>46</v>
      </c>
      <c r="Q9603" s="2" t="s">
        <v>90</v>
      </c>
      <c r="R9603" s="2" t="s">
        <v>4186</v>
      </c>
      <c r="S9603" s="1">
        <v>239.5</v>
      </c>
      <c r="T9603" s="1">
        <v>5</v>
      </c>
      <c r="U9603" s="1">
        <v>0</v>
      </c>
      <c r="V9603" s="5">
        <v>114.96</v>
      </c>
    </row>
    <row r="9604" spans="1:22" ht="15" thickBot="1" x14ac:dyDescent="0.35">
      <c r="A9604" s="4">
        <v>9603</v>
      </c>
      <c r="B9604" s="2" t="s">
        <v>10726</v>
      </c>
      <c r="C9604" s="1">
        <v>2011</v>
      </c>
      <c r="D9604" s="3">
        <v>40682</v>
      </c>
      <c r="E9604" s="3">
        <v>40685</v>
      </c>
      <c r="F9604" s="2" t="s">
        <v>188</v>
      </c>
      <c r="G9604" s="2" t="s">
        <v>1242</v>
      </c>
      <c r="H9604" s="2" t="s">
        <v>1243</v>
      </c>
      <c r="I9604" s="2" t="s">
        <v>26</v>
      </c>
      <c r="J9604" s="2" t="s">
        <v>27</v>
      </c>
      <c r="K9604" s="2" t="s">
        <v>2978</v>
      </c>
      <c r="L9604" s="2" t="s">
        <v>319</v>
      </c>
      <c r="M9604" s="1">
        <v>23464</v>
      </c>
      <c r="N9604" s="2" t="s">
        <v>30</v>
      </c>
      <c r="O9604" s="2" t="s">
        <v>8082</v>
      </c>
      <c r="P9604" s="2" t="s">
        <v>46</v>
      </c>
      <c r="Q9604" s="2" t="s">
        <v>578</v>
      </c>
      <c r="R9604" s="2" t="s">
        <v>8083</v>
      </c>
      <c r="S9604" s="1">
        <v>34.200000000000003</v>
      </c>
      <c r="T9604" s="1">
        <v>5</v>
      </c>
      <c r="U9604" s="1">
        <v>0</v>
      </c>
      <c r="V9604" s="5">
        <v>9.234</v>
      </c>
    </row>
    <row r="9605" spans="1:22" ht="15" thickBot="1" x14ac:dyDescent="0.35">
      <c r="A9605" s="4">
        <v>9604</v>
      </c>
      <c r="B9605" s="2" t="s">
        <v>10727</v>
      </c>
      <c r="C9605" s="1">
        <v>2013</v>
      </c>
      <c r="D9605" s="3">
        <v>41443</v>
      </c>
      <c r="E9605" s="3">
        <v>41449</v>
      </c>
      <c r="F9605" s="2" t="s">
        <v>50</v>
      </c>
      <c r="G9605" s="2" t="s">
        <v>6028</v>
      </c>
      <c r="H9605" s="2" t="s">
        <v>6029</v>
      </c>
      <c r="I9605" s="2" t="s">
        <v>41</v>
      </c>
      <c r="J9605" s="2" t="s">
        <v>27</v>
      </c>
      <c r="K9605" s="2" t="s">
        <v>389</v>
      </c>
      <c r="L9605" s="2" t="s">
        <v>267</v>
      </c>
      <c r="M9605" s="1">
        <v>14609</v>
      </c>
      <c r="N9605" s="2" t="s">
        <v>148</v>
      </c>
      <c r="O9605" s="2" t="s">
        <v>4026</v>
      </c>
      <c r="P9605" s="2" t="s">
        <v>32</v>
      </c>
      <c r="Q9605" s="2" t="s">
        <v>56</v>
      </c>
      <c r="R9605" s="2" t="s">
        <v>4027</v>
      </c>
      <c r="S9605" s="1">
        <v>376.86599999999999</v>
      </c>
      <c r="T9605" s="1">
        <v>3</v>
      </c>
      <c r="U9605" s="1">
        <v>0.4</v>
      </c>
      <c r="V9605" s="5">
        <v>-213.5574</v>
      </c>
    </row>
    <row r="9606" spans="1:22" ht="15" thickBot="1" x14ac:dyDescent="0.35">
      <c r="A9606" s="4">
        <v>9605</v>
      </c>
      <c r="B9606" s="2" t="s">
        <v>10728</v>
      </c>
      <c r="C9606" s="1">
        <v>2012</v>
      </c>
      <c r="D9606" s="3">
        <v>41215</v>
      </c>
      <c r="E9606" s="3">
        <v>41218</v>
      </c>
      <c r="F9606" s="2" t="s">
        <v>188</v>
      </c>
      <c r="G9606" s="2" t="s">
        <v>2341</v>
      </c>
      <c r="H9606" s="2" t="s">
        <v>2342</v>
      </c>
      <c r="I9606" s="2" t="s">
        <v>26</v>
      </c>
      <c r="J9606" s="2" t="s">
        <v>27</v>
      </c>
      <c r="K9606" s="2" t="s">
        <v>4874</v>
      </c>
      <c r="L9606" s="2" t="s">
        <v>319</v>
      </c>
      <c r="M9606" s="1">
        <v>23320</v>
      </c>
      <c r="N9606" s="2" t="s">
        <v>30</v>
      </c>
      <c r="O9606" s="2" t="s">
        <v>10729</v>
      </c>
      <c r="P9606" s="2" t="s">
        <v>46</v>
      </c>
      <c r="Q9606" s="2" t="s">
        <v>78</v>
      </c>
      <c r="R9606" s="2" t="s">
        <v>10730</v>
      </c>
      <c r="S9606" s="1">
        <v>197.72</v>
      </c>
      <c r="T9606" s="1">
        <v>4</v>
      </c>
      <c r="U9606" s="1">
        <v>0</v>
      </c>
      <c r="V9606" s="5">
        <v>55.361600000000003</v>
      </c>
    </row>
    <row r="9607" spans="1:22" ht="15" thickBot="1" x14ac:dyDescent="0.35">
      <c r="A9607" s="4">
        <v>9606</v>
      </c>
      <c r="B9607" s="2" t="s">
        <v>10731</v>
      </c>
      <c r="C9607" s="1">
        <v>2014</v>
      </c>
      <c r="D9607" s="3">
        <v>41948</v>
      </c>
      <c r="E9607" s="3">
        <v>41953</v>
      </c>
      <c r="F9607" s="2" t="s">
        <v>50</v>
      </c>
      <c r="G9607" s="2" t="s">
        <v>3630</v>
      </c>
      <c r="H9607" s="2" t="s">
        <v>3631</v>
      </c>
      <c r="I9607" s="2" t="s">
        <v>41</v>
      </c>
      <c r="J9607" s="2" t="s">
        <v>27</v>
      </c>
      <c r="K9607" s="2" t="s">
        <v>2470</v>
      </c>
      <c r="L9607" s="2" t="s">
        <v>498</v>
      </c>
      <c r="M9607" s="1">
        <v>43130</v>
      </c>
      <c r="N9607" s="2" t="s">
        <v>148</v>
      </c>
      <c r="O9607" s="2" t="s">
        <v>753</v>
      </c>
      <c r="P9607" s="2" t="s">
        <v>71</v>
      </c>
      <c r="Q9607" s="2" t="s">
        <v>161</v>
      </c>
      <c r="R9607" s="2" t="s">
        <v>754</v>
      </c>
      <c r="S9607" s="1">
        <v>70.72</v>
      </c>
      <c r="T9607" s="1">
        <v>4</v>
      </c>
      <c r="U9607" s="1">
        <v>0.2</v>
      </c>
      <c r="V9607" s="5">
        <v>-6.1879999999999997</v>
      </c>
    </row>
    <row r="9608" spans="1:22" ht="15" thickBot="1" x14ac:dyDescent="0.35">
      <c r="A9608" s="4">
        <v>9607</v>
      </c>
      <c r="B9608" s="2" t="s">
        <v>10731</v>
      </c>
      <c r="C9608" s="1">
        <v>2014</v>
      </c>
      <c r="D9608" s="3">
        <v>41948</v>
      </c>
      <c r="E9608" s="3">
        <v>41953</v>
      </c>
      <c r="F9608" s="2" t="s">
        <v>50</v>
      </c>
      <c r="G9608" s="2" t="s">
        <v>3630</v>
      </c>
      <c r="H9608" s="2" t="s">
        <v>3631</v>
      </c>
      <c r="I9608" s="2" t="s">
        <v>41</v>
      </c>
      <c r="J9608" s="2" t="s">
        <v>27</v>
      </c>
      <c r="K9608" s="2" t="s">
        <v>2470</v>
      </c>
      <c r="L9608" s="2" t="s">
        <v>498</v>
      </c>
      <c r="M9608" s="1">
        <v>43130</v>
      </c>
      <c r="N9608" s="2" t="s">
        <v>148</v>
      </c>
      <c r="O9608" s="2" t="s">
        <v>3393</v>
      </c>
      <c r="P9608" s="2" t="s">
        <v>46</v>
      </c>
      <c r="Q9608" s="2" t="s">
        <v>59</v>
      </c>
      <c r="R9608" s="2" t="s">
        <v>3394</v>
      </c>
      <c r="S9608" s="1">
        <v>194.352</v>
      </c>
      <c r="T9608" s="1">
        <v>3</v>
      </c>
      <c r="U9608" s="1">
        <v>0.2</v>
      </c>
      <c r="V9608" s="5">
        <v>-43.729199999999999</v>
      </c>
    </row>
    <row r="9609" spans="1:22" ht="15" thickBot="1" x14ac:dyDescent="0.35">
      <c r="A9609" s="4">
        <v>9608</v>
      </c>
      <c r="B9609" s="2" t="s">
        <v>10732</v>
      </c>
      <c r="C9609" s="1">
        <v>2014</v>
      </c>
      <c r="D9609" s="3">
        <v>41979</v>
      </c>
      <c r="E9609" s="3">
        <v>41982</v>
      </c>
      <c r="F9609" s="2" t="s">
        <v>23</v>
      </c>
      <c r="G9609" s="2" t="s">
        <v>4968</v>
      </c>
      <c r="H9609" s="2" t="s">
        <v>4969</v>
      </c>
      <c r="I9609" s="2" t="s">
        <v>26</v>
      </c>
      <c r="J9609" s="2" t="s">
        <v>27</v>
      </c>
      <c r="K9609" s="2" t="s">
        <v>266</v>
      </c>
      <c r="L9609" s="2" t="s">
        <v>267</v>
      </c>
      <c r="M9609" s="1">
        <v>10024</v>
      </c>
      <c r="N9609" s="2" t="s">
        <v>148</v>
      </c>
      <c r="O9609" s="2" t="s">
        <v>6740</v>
      </c>
      <c r="P9609" s="2" t="s">
        <v>46</v>
      </c>
      <c r="Q9609" s="2" t="s">
        <v>90</v>
      </c>
      <c r="R9609" s="2" t="s">
        <v>6741</v>
      </c>
      <c r="S9609" s="1">
        <v>21.6</v>
      </c>
      <c r="T9609" s="1">
        <v>6</v>
      </c>
      <c r="U9609" s="1">
        <v>0</v>
      </c>
      <c r="V9609" s="5">
        <v>9.9359999999999999</v>
      </c>
    </row>
    <row r="9610" spans="1:22" ht="15" thickBot="1" x14ac:dyDescent="0.35">
      <c r="A9610" s="4">
        <v>9609</v>
      </c>
      <c r="B9610" s="2" t="s">
        <v>10732</v>
      </c>
      <c r="C9610" s="1">
        <v>2014</v>
      </c>
      <c r="D9610" s="3">
        <v>41979</v>
      </c>
      <c r="E9610" s="3">
        <v>41982</v>
      </c>
      <c r="F9610" s="2" t="s">
        <v>23</v>
      </c>
      <c r="G9610" s="2" t="s">
        <v>4968</v>
      </c>
      <c r="H9610" s="2" t="s">
        <v>4969</v>
      </c>
      <c r="I9610" s="2" t="s">
        <v>26</v>
      </c>
      <c r="J9610" s="2" t="s">
        <v>27</v>
      </c>
      <c r="K9610" s="2" t="s">
        <v>266</v>
      </c>
      <c r="L9610" s="2" t="s">
        <v>267</v>
      </c>
      <c r="M9610" s="1">
        <v>10024</v>
      </c>
      <c r="N9610" s="2" t="s">
        <v>148</v>
      </c>
      <c r="O9610" s="2" t="s">
        <v>4976</v>
      </c>
      <c r="P9610" s="2" t="s">
        <v>46</v>
      </c>
      <c r="Q9610" s="2" t="s">
        <v>47</v>
      </c>
      <c r="R9610" s="2" t="s">
        <v>4977</v>
      </c>
      <c r="S9610" s="1">
        <v>11.07</v>
      </c>
      <c r="T9610" s="1">
        <v>3</v>
      </c>
      <c r="U9610" s="1">
        <v>0</v>
      </c>
      <c r="V9610" s="5">
        <v>5.2028999999999996</v>
      </c>
    </row>
    <row r="9611" spans="1:22" ht="15" thickBot="1" x14ac:dyDescent="0.35">
      <c r="A9611" s="4">
        <v>9610</v>
      </c>
      <c r="B9611" s="2" t="s">
        <v>10733</v>
      </c>
      <c r="C9611" s="1">
        <v>2013</v>
      </c>
      <c r="D9611" s="3">
        <v>41411</v>
      </c>
      <c r="E9611" s="3">
        <v>41414</v>
      </c>
      <c r="F9611" s="2" t="s">
        <v>23</v>
      </c>
      <c r="G9611" s="2" t="s">
        <v>1583</v>
      </c>
      <c r="H9611" s="2" t="s">
        <v>1584</v>
      </c>
      <c r="I9611" s="2" t="s">
        <v>26</v>
      </c>
      <c r="J9611" s="2" t="s">
        <v>27</v>
      </c>
      <c r="K9611" s="2" t="s">
        <v>42</v>
      </c>
      <c r="L9611" s="2" t="s">
        <v>43</v>
      </c>
      <c r="M9611" s="1">
        <v>90045</v>
      </c>
      <c r="N9611" s="2" t="s">
        <v>44</v>
      </c>
      <c r="O9611" s="2" t="s">
        <v>6115</v>
      </c>
      <c r="P9611" s="2" t="s">
        <v>32</v>
      </c>
      <c r="Q9611" s="2" t="s">
        <v>65</v>
      </c>
      <c r="R9611" s="2" t="s">
        <v>6116</v>
      </c>
      <c r="S9611" s="1">
        <v>282.83999999999997</v>
      </c>
      <c r="T9611" s="1">
        <v>4</v>
      </c>
      <c r="U9611" s="1">
        <v>0</v>
      </c>
      <c r="V9611" s="5">
        <v>19.7988</v>
      </c>
    </row>
    <row r="9612" spans="1:22" ht="15" thickBot="1" x14ac:dyDescent="0.35">
      <c r="A9612" s="4">
        <v>9611</v>
      </c>
      <c r="B9612" s="2" t="s">
        <v>10733</v>
      </c>
      <c r="C9612" s="1">
        <v>2013</v>
      </c>
      <c r="D9612" s="3">
        <v>41411</v>
      </c>
      <c r="E9612" s="3">
        <v>41414</v>
      </c>
      <c r="F9612" s="2" t="s">
        <v>23</v>
      </c>
      <c r="G9612" s="2" t="s">
        <v>1583</v>
      </c>
      <c r="H9612" s="2" t="s">
        <v>1584</v>
      </c>
      <c r="I9612" s="2" t="s">
        <v>26</v>
      </c>
      <c r="J9612" s="2" t="s">
        <v>27</v>
      </c>
      <c r="K9612" s="2" t="s">
        <v>42</v>
      </c>
      <c r="L9612" s="2" t="s">
        <v>43</v>
      </c>
      <c r="M9612" s="1">
        <v>90045</v>
      </c>
      <c r="N9612" s="2" t="s">
        <v>44</v>
      </c>
      <c r="O9612" s="2" t="s">
        <v>4116</v>
      </c>
      <c r="P9612" s="2" t="s">
        <v>46</v>
      </c>
      <c r="Q9612" s="2" t="s">
        <v>47</v>
      </c>
      <c r="R9612" s="2" t="s">
        <v>4117</v>
      </c>
      <c r="S9612" s="1">
        <v>27.72</v>
      </c>
      <c r="T9612" s="1">
        <v>9</v>
      </c>
      <c r="U9612" s="1">
        <v>0</v>
      </c>
      <c r="V9612" s="5">
        <v>13.3056</v>
      </c>
    </row>
    <row r="9613" spans="1:22" ht="15" thickBot="1" x14ac:dyDescent="0.35">
      <c r="A9613" s="4">
        <v>9612</v>
      </c>
      <c r="B9613" s="2" t="s">
        <v>10734</v>
      </c>
      <c r="C9613" s="1">
        <v>2014</v>
      </c>
      <c r="D9613" s="3">
        <v>41937</v>
      </c>
      <c r="E9613" s="3">
        <v>41943</v>
      </c>
      <c r="F9613" s="2" t="s">
        <v>50</v>
      </c>
      <c r="G9613" s="2" t="s">
        <v>1952</v>
      </c>
      <c r="H9613" s="2" t="s">
        <v>1953</v>
      </c>
      <c r="I9613" s="2" t="s">
        <v>26</v>
      </c>
      <c r="J9613" s="2" t="s">
        <v>27</v>
      </c>
      <c r="K9613" s="2" t="s">
        <v>328</v>
      </c>
      <c r="L9613" s="2" t="s">
        <v>1487</v>
      </c>
      <c r="M9613" s="1">
        <v>39212</v>
      </c>
      <c r="N9613" s="2" t="s">
        <v>30</v>
      </c>
      <c r="O9613" s="2" t="s">
        <v>3307</v>
      </c>
      <c r="P9613" s="2" t="s">
        <v>46</v>
      </c>
      <c r="Q9613" s="2" t="s">
        <v>269</v>
      </c>
      <c r="R9613" s="2" t="s">
        <v>186</v>
      </c>
      <c r="S9613" s="1">
        <v>11.68</v>
      </c>
      <c r="T9613" s="1">
        <v>4</v>
      </c>
      <c r="U9613" s="1">
        <v>0</v>
      </c>
      <c r="V9613" s="5">
        <v>5.2560000000000002</v>
      </c>
    </row>
    <row r="9614" spans="1:22" ht="15" thickBot="1" x14ac:dyDescent="0.35">
      <c r="A9614" s="4">
        <v>9613</v>
      </c>
      <c r="B9614" s="2" t="s">
        <v>10735</v>
      </c>
      <c r="C9614" s="1">
        <v>2013</v>
      </c>
      <c r="D9614" s="3">
        <v>41536</v>
      </c>
      <c r="E9614" s="3">
        <v>41540</v>
      </c>
      <c r="F9614" s="2" t="s">
        <v>50</v>
      </c>
      <c r="G9614" s="2" t="s">
        <v>1870</v>
      </c>
      <c r="H9614" s="2" t="s">
        <v>1871</v>
      </c>
      <c r="I9614" s="2" t="s">
        <v>26</v>
      </c>
      <c r="J9614" s="2" t="s">
        <v>27</v>
      </c>
      <c r="K9614" s="2" t="s">
        <v>6398</v>
      </c>
      <c r="L9614" s="2" t="s">
        <v>43</v>
      </c>
      <c r="M9614" s="1">
        <v>95695</v>
      </c>
      <c r="N9614" s="2" t="s">
        <v>44</v>
      </c>
      <c r="O9614" s="2" t="s">
        <v>6381</v>
      </c>
      <c r="P9614" s="2" t="s">
        <v>71</v>
      </c>
      <c r="Q9614" s="2" t="s">
        <v>72</v>
      </c>
      <c r="R9614" s="2" t="s">
        <v>6382</v>
      </c>
      <c r="S9614" s="1">
        <v>239.98400000000001</v>
      </c>
      <c r="T9614" s="1">
        <v>2</v>
      </c>
      <c r="U9614" s="1">
        <v>0.2</v>
      </c>
      <c r="V9614" s="5">
        <v>23.9984</v>
      </c>
    </row>
    <row r="9615" spans="1:22" ht="15" thickBot="1" x14ac:dyDescent="0.35">
      <c r="A9615" s="4">
        <v>9614</v>
      </c>
      <c r="B9615" s="2" t="s">
        <v>10736</v>
      </c>
      <c r="C9615" s="1">
        <v>2011</v>
      </c>
      <c r="D9615" s="3">
        <v>40858</v>
      </c>
      <c r="E9615" s="3">
        <v>40860</v>
      </c>
      <c r="F9615" s="2" t="s">
        <v>188</v>
      </c>
      <c r="G9615" s="2" t="s">
        <v>773</v>
      </c>
      <c r="H9615" s="2" t="s">
        <v>774</v>
      </c>
      <c r="I9615" s="2" t="s">
        <v>41</v>
      </c>
      <c r="J9615" s="2" t="s">
        <v>27</v>
      </c>
      <c r="K9615" s="2" t="s">
        <v>95</v>
      </c>
      <c r="L9615" s="2" t="s">
        <v>96</v>
      </c>
      <c r="M9615" s="1">
        <v>98115</v>
      </c>
      <c r="N9615" s="2" t="s">
        <v>44</v>
      </c>
      <c r="O9615" s="2" t="s">
        <v>77</v>
      </c>
      <c r="P9615" s="2" t="s">
        <v>46</v>
      </c>
      <c r="Q9615" s="2" t="s">
        <v>78</v>
      </c>
      <c r="R9615" s="2" t="s">
        <v>79</v>
      </c>
      <c r="S9615" s="1">
        <v>22.98</v>
      </c>
      <c r="T9615" s="1">
        <v>1</v>
      </c>
      <c r="U9615" s="1">
        <v>0</v>
      </c>
      <c r="V9615" s="5">
        <v>6.8940000000000001</v>
      </c>
    </row>
    <row r="9616" spans="1:22" ht="15" thickBot="1" x14ac:dyDescent="0.35">
      <c r="A9616" s="4">
        <v>9615</v>
      </c>
      <c r="B9616" s="2" t="s">
        <v>10736</v>
      </c>
      <c r="C9616" s="1">
        <v>2011</v>
      </c>
      <c r="D9616" s="3">
        <v>40858</v>
      </c>
      <c r="E9616" s="3">
        <v>40860</v>
      </c>
      <c r="F9616" s="2" t="s">
        <v>188</v>
      </c>
      <c r="G9616" s="2" t="s">
        <v>773</v>
      </c>
      <c r="H9616" s="2" t="s">
        <v>774</v>
      </c>
      <c r="I9616" s="2" t="s">
        <v>41</v>
      </c>
      <c r="J9616" s="2" t="s">
        <v>27</v>
      </c>
      <c r="K9616" s="2" t="s">
        <v>95</v>
      </c>
      <c r="L9616" s="2" t="s">
        <v>96</v>
      </c>
      <c r="M9616" s="1">
        <v>98115</v>
      </c>
      <c r="N9616" s="2" t="s">
        <v>44</v>
      </c>
      <c r="O9616" s="2" t="s">
        <v>4834</v>
      </c>
      <c r="P9616" s="2" t="s">
        <v>71</v>
      </c>
      <c r="Q9616" s="2" t="s">
        <v>161</v>
      </c>
      <c r="R9616" s="2" t="s">
        <v>4835</v>
      </c>
      <c r="S9616" s="1">
        <v>102.13</v>
      </c>
      <c r="T9616" s="1">
        <v>7</v>
      </c>
      <c r="U9616" s="1">
        <v>0</v>
      </c>
      <c r="V9616" s="5">
        <v>15.3195</v>
      </c>
    </row>
    <row r="9617" spans="1:22" ht="15" thickBot="1" x14ac:dyDescent="0.35">
      <c r="A9617" s="4">
        <v>9616</v>
      </c>
      <c r="B9617" s="2" t="s">
        <v>10736</v>
      </c>
      <c r="C9617" s="1">
        <v>2011</v>
      </c>
      <c r="D9617" s="3">
        <v>40858</v>
      </c>
      <c r="E9617" s="3">
        <v>40860</v>
      </c>
      <c r="F9617" s="2" t="s">
        <v>188</v>
      </c>
      <c r="G9617" s="2" t="s">
        <v>773</v>
      </c>
      <c r="H9617" s="2" t="s">
        <v>774</v>
      </c>
      <c r="I9617" s="2" t="s">
        <v>41</v>
      </c>
      <c r="J9617" s="2" t="s">
        <v>27</v>
      </c>
      <c r="K9617" s="2" t="s">
        <v>95</v>
      </c>
      <c r="L9617" s="2" t="s">
        <v>96</v>
      </c>
      <c r="M9617" s="1">
        <v>98115</v>
      </c>
      <c r="N9617" s="2" t="s">
        <v>44</v>
      </c>
      <c r="O9617" s="2" t="s">
        <v>1742</v>
      </c>
      <c r="P9617" s="2" t="s">
        <v>46</v>
      </c>
      <c r="Q9617" s="2" t="s">
        <v>75</v>
      </c>
      <c r="R9617" s="2" t="s">
        <v>1743</v>
      </c>
      <c r="S9617" s="1">
        <v>2033.5840000000001</v>
      </c>
      <c r="T9617" s="1">
        <v>2</v>
      </c>
      <c r="U9617" s="1">
        <v>0.2</v>
      </c>
      <c r="V9617" s="5">
        <v>762.59400000000005</v>
      </c>
    </row>
    <row r="9618" spans="1:22" ht="15" thickBot="1" x14ac:dyDescent="0.35">
      <c r="A9618" s="4">
        <v>9617</v>
      </c>
      <c r="B9618" s="2" t="s">
        <v>10737</v>
      </c>
      <c r="C9618" s="1">
        <v>2013</v>
      </c>
      <c r="D9618" s="3">
        <v>41509</v>
      </c>
      <c r="E9618" s="3">
        <v>41516</v>
      </c>
      <c r="F9618" s="2" t="s">
        <v>50</v>
      </c>
      <c r="G9618" s="2" t="s">
        <v>3884</v>
      </c>
      <c r="H9618" s="2" t="s">
        <v>3885</v>
      </c>
      <c r="I9618" s="2" t="s">
        <v>41</v>
      </c>
      <c r="J9618" s="2" t="s">
        <v>27</v>
      </c>
      <c r="K9618" s="2" t="s">
        <v>42</v>
      </c>
      <c r="L9618" s="2" t="s">
        <v>43</v>
      </c>
      <c r="M9618" s="1">
        <v>90049</v>
      </c>
      <c r="N9618" s="2" t="s">
        <v>44</v>
      </c>
      <c r="O9618" s="2" t="s">
        <v>3233</v>
      </c>
      <c r="P9618" s="2" t="s">
        <v>46</v>
      </c>
      <c r="Q9618" s="2" t="s">
        <v>68</v>
      </c>
      <c r="R9618" s="2" t="s">
        <v>3234</v>
      </c>
      <c r="S9618" s="1">
        <v>5.76</v>
      </c>
      <c r="T9618" s="1">
        <v>2</v>
      </c>
      <c r="U9618" s="1">
        <v>0</v>
      </c>
      <c r="V9618" s="5">
        <v>1.6704000000000001</v>
      </c>
    </row>
    <row r="9619" spans="1:22" ht="15" thickBot="1" x14ac:dyDescent="0.35">
      <c r="A9619" s="4">
        <v>9618</v>
      </c>
      <c r="B9619" s="2" t="s">
        <v>10738</v>
      </c>
      <c r="C9619" s="1">
        <v>2014</v>
      </c>
      <c r="D9619" s="3">
        <v>41960</v>
      </c>
      <c r="E9619" s="3">
        <v>41965</v>
      </c>
      <c r="F9619" s="2" t="s">
        <v>50</v>
      </c>
      <c r="G9619" s="2" t="s">
        <v>4287</v>
      </c>
      <c r="H9619" s="2" t="s">
        <v>4288</v>
      </c>
      <c r="I9619" s="2" t="s">
        <v>41</v>
      </c>
      <c r="J9619" s="2" t="s">
        <v>27</v>
      </c>
      <c r="K9619" s="2" t="s">
        <v>4618</v>
      </c>
      <c r="L9619" s="2" t="s">
        <v>498</v>
      </c>
      <c r="M9619" s="1">
        <v>43402</v>
      </c>
      <c r="N9619" s="2" t="s">
        <v>148</v>
      </c>
      <c r="O9619" s="2" t="s">
        <v>2396</v>
      </c>
      <c r="P9619" s="2" t="s">
        <v>71</v>
      </c>
      <c r="Q9619" s="2" t="s">
        <v>1216</v>
      </c>
      <c r="R9619" s="2" t="s">
        <v>2397</v>
      </c>
      <c r="S9619" s="1">
        <v>899.98199999999997</v>
      </c>
      <c r="T9619" s="1">
        <v>3</v>
      </c>
      <c r="U9619" s="1">
        <v>0.4</v>
      </c>
      <c r="V9619" s="5">
        <v>74.998500000000007</v>
      </c>
    </row>
    <row r="9620" spans="1:22" ht="15" thickBot="1" x14ac:dyDescent="0.35">
      <c r="A9620" s="4">
        <v>9619</v>
      </c>
      <c r="B9620" s="2" t="s">
        <v>10738</v>
      </c>
      <c r="C9620" s="1">
        <v>2014</v>
      </c>
      <c r="D9620" s="3">
        <v>41960</v>
      </c>
      <c r="E9620" s="3">
        <v>41965</v>
      </c>
      <c r="F9620" s="2" t="s">
        <v>50</v>
      </c>
      <c r="G9620" s="2" t="s">
        <v>4287</v>
      </c>
      <c r="H9620" s="2" t="s">
        <v>4288</v>
      </c>
      <c r="I9620" s="2" t="s">
        <v>41</v>
      </c>
      <c r="J9620" s="2" t="s">
        <v>27</v>
      </c>
      <c r="K9620" s="2" t="s">
        <v>4618</v>
      </c>
      <c r="L9620" s="2" t="s">
        <v>498</v>
      </c>
      <c r="M9620" s="1">
        <v>43402</v>
      </c>
      <c r="N9620" s="2" t="s">
        <v>148</v>
      </c>
      <c r="O9620" s="2" t="s">
        <v>3552</v>
      </c>
      <c r="P9620" s="2" t="s">
        <v>46</v>
      </c>
      <c r="Q9620" s="2" t="s">
        <v>68</v>
      </c>
      <c r="R9620" s="2" t="s">
        <v>3553</v>
      </c>
      <c r="S9620" s="1">
        <v>86.352000000000004</v>
      </c>
      <c r="T9620" s="1">
        <v>3</v>
      </c>
      <c r="U9620" s="1">
        <v>0.2</v>
      </c>
      <c r="V9620" s="5">
        <v>5.3970000000000002</v>
      </c>
    </row>
    <row r="9621" spans="1:22" ht="15" thickBot="1" x14ac:dyDescent="0.35">
      <c r="A9621" s="4">
        <v>9620</v>
      </c>
      <c r="B9621" s="2" t="s">
        <v>10738</v>
      </c>
      <c r="C9621" s="1">
        <v>2014</v>
      </c>
      <c r="D9621" s="3">
        <v>41960</v>
      </c>
      <c r="E9621" s="3">
        <v>41965</v>
      </c>
      <c r="F9621" s="2" t="s">
        <v>50</v>
      </c>
      <c r="G9621" s="2" t="s">
        <v>4287</v>
      </c>
      <c r="H9621" s="2" t="s">
        <v>4288</v>
      </c>
      <c r="I9621" s="2" t="s">
        <v>41</v>
      </c>
      <c r="J9621" s="2" t="s">
        <v>27</v>
      </c>
      <c r="K9621" s="2" t="s">
        <v>4618</v>
      </c>
      <c r="L9621" s="2" t="s">
        <v>498</v>
      </c>
      <c r="M9621" s="1">
        <v>43402</v>
      </c>
      <c r="N9621" s="2" t="s">
        <v>148</v>
      </c>
      <c r="O9621" s="2" t="s">
        <v>1355</v>
      </c>
      <c r="P9621" s="2" t="s">
        <v>71</v>
      </c>
      <c r="Q9621" s="2" t="s">
        <v>161</v>
      </c>
      <c r="R9621" s="2" t="s">
        <v>1356</v>
      </c>
      <c r="S9621" s="1">
        <v>139.96</v>
      </c>
      <c r="T9621" s="1">
        <v>5</v>
      </c>
      <c r="U9621" s="1">
        <v>0.2</v>
      </c>
      <c r="V9621" s="5">
        <v>-1.7495000000000001</v>
      </c>
    </row>
    <row r="9622" spans="1:22" ht="15" thickBot="1" x14ac:dyDescent="0.35">
      <c r="A9622" s="4">
        <v>9621</v>
      </c>
      <c r="B9622" s="2" t="s">
        <v>10739</v>
      </c>
      <c r="C9622" s="1">
        <v>2011</v>
      </c>
      <c r="D9622" s="3">
        <v>40812</v>
      </c>
      <c r="E9622" s="3">
        <v>40816</v>
      </c>
      <c r="F9622" s="2" t="s">
        <v>50</v>
      </c>
      <c r="G9622" s="2" t="s">
        <v>4452</v>
      </c>
      <c r="H9622" s="2" t="s">
        <v>4453</v>
      </c>
      <c r="I9622" s="2" t="s">
        <v>102</v>
      </c>
      <c r="J9622" s="2" t="s">
        <v>27</v>
      </c>
      <c r="K9622" s="2" t="s">
        <v>2470</v>
      </c>
      <c r="L9622" s="2" t="s">
        <v>498</v>
      </c>
      <c r="M9622" s="1">
        <v>43130</v>
      </c>
      <c r="N9622" s="2" t="s">
        <v>148</v>
      </c>
      <c r="O9622" s="2" t="s">
        <v>9225</v>
      </c>
      <c r="P9622" s="2" t="s">
        <v>46</v>
      </c>
      <c r="Q9622" s="2" t="s">
        <v>78</v>
      </c>
      <c r="R9622" s="2" t="s">
        <v>9226</v>
      </c>
      <c r="S9622" s="1">
        <v>16.704000000000001</v>
      </c>
      <c r="T9622" s="1">
        <v>6</v>
      </c>
      <c r="U9622" s="1">
        <v>0.2</v>
      </c>
      <c r="V9622" s="5">
        <v>1.2527999999999999</v>
      </c>
    </row>
    <row r="9623" spans="1:22" ht="15" thickBot="1" x14ac:dyDescent="0.35">
      <c r="A9623" s="4">
        <v>9622</v>
      </c>
      <c r="B9623" s="2" t="s">
        <v>10739</v>
      </c>
      <c r="C9623" s="1">
        <v>2011</v>
      </c>
      <c r="D9623" s="3">
        <v>40812</v>
      </c>
      <c r="E9623" s="3">
        <v>40816</v>
      </c>
      <c r="F9623" s="2" t="s">
        <v>50</v>
      </c>
      <c r="G9623" s="2" t="s">
        <v>4452</v>
      </c>
      <c r="H9623" s="2" t="s">
        <v>4453</v>
      </c>
      <c r="I9623" s="2" t="s">
        <v>102</v>
      </c>
      <c r="J9623" s="2" t="s">
        <v>27</v>
      </c>
      <c r="K9623" s="2" t="s">
        <v>2470</v>
      </c>
      <c r="L9623" s="2" t="s">
        <v>498</v>
      </c>
      <c r="M9623" s="1">
        <v>43130</v>
      </c>
      <c r="N9623" s="2" t="s">
        <v>148</v>
      </c>
      <c r="O9623" s="2" t="s">
        <v>9958</v>
      </c>
      <c r="P9623" s="2" t="s">
        <v>71</v>
      </c>
      <c r="Q9623" s="2" t="s">
        <v>161</v>
      </c>
      <c r="R9623" s="2" t="s">
        <v>9959</v>
      </c>
      <c r="S9623" s="1">
        <v>3.1520000000000001</v>
      </c>
      <c r="T9623" s="1">
        <v>2</v>
      </c>
      <c r="U9623" s="1">
        <v>0.2</v>
      </c>
      <c r="V9623" s="5">
        <v>0.4728</v>
      </c>
    </row>
    <row r="9624" spans="1:22" ht="15" thickBot="1" x14ac:dyDescent="0.35">
      <c r="A9624" s="4">
        <v>9623</v>
      </c>
      <c r="B9624" s="2" t="s">
        <v>10739</v>
      </c>
      <c r="C9624" s="1">
        <v>2011</v>
      </c>
      <c r="D9624" s="3">
        <v>40812</v>
      </c>
      <c r="E9624" s="3">
        <v>40816</v>
      </c>
      <c r="F9624" s="2" t="s">
        <v>50</v>
      </c>
      <c r="G9624" s="2" t="s">
        <v>4452</v>
      </c>
      <c r="H9624" s="2" t="s">
        <v>4453</v>
      </c>
      <c r="I9624" s="2" t="s">
        <v>102</v>
      </c>
      <c r="J9624" s="2" t="s">
        <v>27</v>
      </c>
      <c r="K9624" s="2" t="s">
        <v>2470</v>
      </c>
      <c r="L9624" s="2" t="s">
        <v>498</v>
      </c>
      <c r="M9624" s="1">
        <v>43130</v>
      </c>
      <c r="N9624" s="2" t="s">
        <v>148</v>
      </c>
      <c r="O9624" s="2" t="s">
        <v>6621</v>
      </c>
      <c r="P9624" s="2" t="s">
        <v>46</v>
      </c>
      <c r="Q9624" s="2" t="s">
        <v>90</v>
      </c>
      <c r="R9624" s="2" t="s">
        <v>6622</v>
      </c>
      <c r="S9624" s="1">
        <v>32.896000000000001</v>
      </c>
      <c r="T9624" s="1">
        <v>4</v>
      </c>
      <c r="U9624" s="1">
        <v>0.2</v>
      </c>
      <c r="V9624" s="5">
        <v>11.102399999999999</v>
      </c>
    </row>
    <row r="9625" spans="1:22" ht="15" thickBot="1" x14ac:dyDescent="0.35">
      <c r="A9625" s="4">
        <v>9624</v>
      </c>
      <c r="B9625" s="2" t="s">
        <v>10740</v>
      </c>
      <c r="C9625" s="1">
        <v>2014</v>
      </c>
      <c r="D9625" s="3">
        <v>41820</v>
      </c>
      <c r="E9625" s="3">
        <v>41821</v>
      </c>
      <c r="F9625" s="2" t="s">
        <v>188</v>
      </c>
      <c r="G9625" s="2" t="s">
        <v>2098</v>
      </c>
      <c r="H9625" s="2" t="s">
        <v>2099</v>
      </c>
      <c r="I9625" s="2" t="s">
        <v>26</v>
      </c>
      <c r="J9625" s="2" t="s">
        <v>27</v>
      </c>
      <c r="K9625" s="2" t="s">
        <v>815</v>
      </c>
      <c r="L9625" s="2" t="s">
        <v>104</v>
      </c>
      <c r="M9625" s="1">
        <v>75220</v>
      </c>
      <c r="N9625" s="2" t="s">
        <v>105</v>
      </c>
      <c r="O9625" s="2" t="s">
        <v>2537</v>
      </c>
      <c r="P9625" s="2" t="s">
        <v>46</v>
      </c>
      <c r="Q9625" s="2" t="s">
        <v>78</v>
      </c>
      <c r="R9625" s="2" t="s">
        <v>2538</v>
      </c>
      <c r="S9625" s="1">
        <v>21.391999999999999</v>
      </c>
      <c r="T9625" s="1">
        <v>2</v>
      </c>
      <c r="U9625" s="1">
        <v>0.8</v>
      </c>
      <c r="V9625" s="5">
        <v>-54.549599999999998</v>
      </c>
    </row>
    <row r="9626" spans="1:22" ht="15" thickBot="1" x14ac:dyDescent="0.35">
      <c r="A9626" s="4">
        <v>9625</v>
      </c>
      <c r="B9626" s="2" t="s">
        <v>10740</v>
      </c>
      <c r="C9626" s="1">
        <v>2014</v>
      </c>
      <c r="D9626" s="3">
        <v>41820</v>
      </c>
      <c r="E9626" s="3">
        <v>41821</v>
      </c>
      <c r="F9626" s="2" t="s">
        <v>188</v>
      </c>
      <c r="G9626" s="2" t="s">
        <v>2098</v>
      </c>
      <c r="H9626" s="2" t="s">
        <v>2099</v>
      </c>
      <c r="I9626" s="2" t="s">
        <v>26</v>
      </c>
      <c r="J9626" s="2" t="s">
        <v>27</v>
      </c>
      <c r="K9626" s="2" t="s">
        <v>815</v>
      </c>
      <c r="L9626" s="2" t="s">
        <v>104</v>
      </c>
      <c r="M9626" s="1">
        <v>75220</v>
      </c>
      <c r="N9626" s="2" t="s">
        <v>105</v>
      </c>
      <c r="O9626" s="2" t="s">
        <v>4857</v>
      </c>
      <c r="P9626" s="2" t="s">
        <v>32</v>
      </c>
      <c r="Q9626" s="2" t="s">
        <v>56</v>
      </c>
      <c r="R9626" s="2" t="s">
        <v>4858</v>
      </c>
      <c r="S9626" s="1">
        <v>307.31400000000002</v>
      </c>
      <c r="T9626" s="1">
        <v>3</v>
      </c>
      <c r="U9626" s="1">
        <v>0.3</v>
      </c>
      <c r="V9626" s="5">
        <v>-39.511800000000001</v>
      </c>
    </row>
    <row r="9627" spans="1:22" ht="15" thickBot="1" x14ac:dyDescent="0.35">
      <c r="A9627" s="4">
        <v>9626</v>
      </c>
      <c r="B9627" s="2" t="s">
        <v>10740</v>
      </c>
      <c r="C9627" s="1">
        <v>2014</v>
      </c>
      <c r="D9627" s="3">
        <v>41820</v>
      </c>
      <c r="E9627" s="3">
        <v>41821</v>
      </c>
      <c r="F9627" s="2" t="s">
        <v>188</v>
      </c>
      <c r="G9627" s="2" t="s">
        <v>2098</v>
      </c>
      <c r="H9627" s="2" t="s">
        <v>2099</v>
      </c>
      <c r="I9627" s="2" t="s">
        <v>26</v>
      </c>
      <c r="J9627" s="2" t="s">
        <v>27</v>
      </c>
      <c r="K9627" s="2" t="s">
        <v>815</v>
      </c>
      <c r="L9627" s="2" t="s">
        <v>104</v>
      </c>
      <c r="M9627" s="1">
        <v>75220</v>
      </c>
      <c r="N9627" s="2" t="s">
        <v>105</v>
      </c>
      <c r="O9627" s="2" t="s">
        <v>5447</v>
      </c>
      <c r="P9627" s="2" t="s">
        <v>32</v>
      </c>
      <c r="Q9627" s="2" t="s">
        <v>33</v>
      </c>
      <c r="R9627" s="2" t="s">
        <v>5448</v>
      </c>
      <c r="S9627" s="1">
        <v>409.99919999999997</v>
      </c>
      <c r="T9627" s="1">
        <v>3</v>
      </c>
      <c r="U9627" s="1">
        <v>0.32</v>
      </c>
      <c r="V9627" s="5">
        <v>-96.470399999999998</v>
      </c>
    </row>
    <row r="9628" spans="1:22" ht="15" thickBot="1" x14ac:dyDescent="0.35">
      <c r="A9628" s="4">
        <v>9627</v>
      </c>
      <c r="B9628" s="2" t="s">
        <v>10741</v>
      </c>
      <c r="C9628" s="1">
        <v>2014</v>
      </c>
      <c r="D9628" s="3">
        <v>41906</v>
      </c>
      <c r="E9628" s="3">
        <v>41908</v>
      </c>
      <c r="F9628" s="2" t="s">
        <v>188</v>
      </c>
      <c r="G9628" s="2" t="s">
        <v>1621</v>
      </c>
      <c r="H9628" s="2" t="s">
        <v>1622</v>
      </c>
      <c r="I9628" s="2" t="s">
        <v>41</v>
      </c>
      <c r="J9628" s="2" t="s">
        <v>27</v>
      </c>
      <c r="K9628" s="2" t="s">
        <v>4880</v>
      </c>
      <c r="L9628" s="2" t="s">
        <v>104</v>
      </c>
      <c r="M9628" s="1">
        <v>79424</v>
      </c>
      <c r="N9628" s="2" t="s">
        <v>105</v>
      </c>
      <c r="O9628" s="2" t="s">
        <v>9708</v>
      </c>
      <c r="P9628" s="2" t="s">
        <v>46</v>
      </c>
      <c r="Q9628" s="2" t="s">
        <v>90</v>
      </c>
      <c r="R9628" s="2" t="s">
        <v>9709</v>
      </c>
      <c r="S9628" s="1">
        <v>9.2479999999999993</v>
      </c>
      <c r="T9628" s="1">
        <v>2</v>
      </c>
      <c r="U9628" s="1">
        <v>0.2</v>
      </c>
      <c r="V9628" s="5">
        <v>3.3523999999999998</v>
      </c>
    </row>
    <row r="9629" spans="1:22" ht="15" thickBot="1" x14ac:dyDescent="0.35">
      <c r="A9629" s="4">
        <v>9628</v>
      </c>
      <c r="B9629" s="2" t="s">
        <v>10742</v>
      </c>
      <c r="C9629" s="1">
        <v>2011</v>
      </c>
      <c r="D9629" s="3">
        <v>40870</v>
      </c>
      <c r="E9629" s="3">
        <v>40874</v>
      </c>
      <c r="F9629" s="2" t="s">
        <v>50</v>
      </c>
      <c r="G9629" s="2" t="s">
        <v>5183</v>
      </c>
      <c r="H9629" s="2" t="s">
        <v>5184</v>
      </c>
      <c r="I9629" s="2" t="s">
        <v>26</v>
      </c>
      <c r="J9629" s="2" t="s">
        <v>27</v>
      </c>
      <c r="K9629" s="2" t="s">
        <v>880</v>
      </c>
      <c r="L9629" s="2" t="s">
        <v>238</v>
      </c>
      <c r="M9629" s="1">
        <v>48227</v>
      </c>
      <c r="N9629" s="2" t="s">
        <v>105</v>
      </c>
      <c r="O9629" s="2" t="s">
        <v>3005</v>
      </c>
      <c r="P9629" s="2" t="s">
        <v>46</v>
      </c>
      <c r="Q9629" s="2" t="s">
        <v>75</v>
      </c>
      <c r="R9629" s="2" t="s">
        <v>3006</v>
      </c>
      <c r="S9629" s="1">
        <v>14.67</v>
      </c>
      <c r="T9629" s="1">
        <v>3</v>
      </c>
      <c r="U9629" s="1">
        <v>0</v>
      </c>
      <c r="V9629" s="5">
        <v>6.7481999999999998</v>
      </c>
    </row>
    <row r="9630" spans="1:22" ht="15" thickBot="1" x14ac:dyDescent="0.35">
      <c r="A9630" s="4">
        <v>9629</v>
      </c>
      <c r="B9630" s="2" t="s">
        <v>10743</v>
      </c>
      <c r="C9630" s="1">
        <v>2011</v>
      </c>
      <c r="D9630" s="3">
        <v>40557</v>
      </c>
      <c r="E9630" s="3">
        <v>40562</v>
      </c>
      <c r="F9630" s="2" t="s">
        <v>50</v>
      </c>
      <c r="G9630" s="2" t="s">
        <v>3881</v>
      </c>
      <c r="H9630" s="2" t="s">
        <v>3882</v>
      </c>
      <c r="I9630" s="2" t="s">
        <v>26</v>
      </c>
      <c r="J9630" s="2" t="s">
        <v>27</v>
      </c>
      <c r="K9630" s="2" t="s">
        <v>606</v>
      </c>
      <c r="L9630" s="2" t="s">
        <v>498</v>
      </c>
      <c r="M9630" s="1">
        <v>43055</v>
      </c>
      <c r="N9630" s="2" t="s">
        <v>148</v>
      </c>
      <c r="O9630" s="2" t="s">
        <v>2777</v>
      </c>
      <c r="P9630" s="2" t="s">
        <v>46</v>
      </c>
      <c r="Q9630" s="2" t="s">
        <v>90</v>
      </c>
      <c r="R9630" s="2" t="s">
        <v>2778</v>
      </c>
      <c r="S9630" s="1">
        <v>37.408000000000001</v>
      </c>
      <c r="T9630" s="1">
        <v>7</v>
      </c>
      <c r="U9630" s="1">
        <v>0.2</v>
      </c>
      <c r="V9630" s="5">
        <v>13.0928</v>
      </c>
    </row>
    <row r="9631" spans="1:22" ht="15" thickBot="1" x14ac:dyDescent="0.35">
      <c r="A9631" s="4">
        <v>9630</v>
      </c>
      <c r="B9631" s="2" t="s">
        <v>10743</v>
      </c>
      <c r="C9631" s="1">
        <v>2011</v>
      </c>
      <c r="D9631" s="3">
        <v>40557</v>
      </c>
      <c r="E9631" s="3">
        <v>40562</v>
      </c>
      <c r="F9631" s="2" t="s">
        <v>50</v>
      </c>
      <c r="G9631" s="2" t="s">
        <v>3881</v>
      </c>
      <c r="H9631" s="2" t="s">
        <v>3882</v>
      </c>
      <c r="I9631" s="2" t="s">
        <v>26</v>
      </c>
      <c r="J9631" s="2" t="s">
        <v>27</v>
      </c>
      <c r="K9631" s="2" t="s">
        <v>606</v>
      </c>
      <c r="L9631" s="2" t="s">
        <v>498</v>
      </c>
      <c r="M9631" s="1">
        <v>43055</v>
      </c>
      <c r="N9631" s="2" t="s">
        <v>148</v>
      </c>
      <c r="O9631" s="2" t="s">
        <v>6714</v>
      </c>
      <c r="P9631" s="2" t="s">
        <v>46</v>
      </c>
      <c r="Q9631" s="2" t="s">
        <v>75</v>
      </c>
      <c r="R9631" s="2" t="s">
        <v>6715</v>
      </c>
      <c r="S9631" s="1">
        <v>3.4380000000000002</v>
      </c>
      <c r="T9631" s="1">
        <v>2</v>
      </c>
      <c r="U9631" s="1">
        <v>0.7</v>
      </c>
      <c r="V9631" s="5">
        <v>-2.5211999999999999</v>
      </c>
    </row>
    <row r="9632" spans="1:22" ht="15" thickBot="1" x14ac:dyDescent="0.35">
      <c r="A9632" s="4">
        <v>9631</v>
      </c>
      <c r="B9632" s="2" t="s">
        <v>10744</v>
      </c>
      <c r="C9632" s="1">
        <v>2013</v>
      </c>
      <c r="D9632" s="3">
        <v>41426</v>
      </c>
      <c r="E9632" s="3">
        <v>41432</v>
      </c>
      <c r="F9632" s="2" t="s">
        <v>50</v>
      </c>
      <c r="G9632" s="2" t="s">
        <v>3237</v>
      </c>
      <c r="H9632" s="2" t="s">
        <v>3238</v>
      </c>
      <c r="I9632" s="2" t="s">
        <v>26</v>
      </c>
      <c r="J9632" s="2" t="s">
        <v>27</v>
      </c>
      <c r="K9632" s="2" t="s">
        <v>266</v>
      </c>
      <c r="L9632" s="2" t="s">
        <v>267</v>
      </c>
      <c r="M9632" s="1">
        <v>10011</v>
      </c>
      <c r="N9632" s="2" t="s">
        <v>148</v>
      </c>
      <c r="O9632" s="2" t="s">
        <v>446</v>
      </c>
      <c r="P9632" s="2" t="s">
        <v>46</v>
      </c>
      <c r="Q9632" s="2" t="s">
        <v>75</v>
      </c>
      <c r="R9632" s="2" t="s">
        <v>447</v>
      </c>
      <c r="S9632" s="1">
        <v>7.1520000000000001</v>
      </c>
      <c r="T9632" s="1">
        <v>3</v>
      </c>
      <c r="U9632" s="1">
        <v>0.2</v>
      </c>
      <c r="V9632" s="5">
        <v>2.3243999999999998</v>
      </c>
    </row>
    <row r="9633" spans="1:22" ht="15" thickBot="1" x14ac:dyDescent="0.35">
      <c r="A9633" s="4">
        <v>9632</v>
      </c>
      <c r="B9633" s="2" t="s">
        <v>10744</v>
      </c>
      <c r="C9633" s="1">
        <v>2013</v>
      </c>
      <c r="D9633" s="3">
        <v>41426</v>
      </c>
      <c r="E9633" s="3">
        <v>41432</v>
      </c>
      <c r="F9633" s="2" t="s">
        <v>50</v>
      </c>
      <c r="G9633" s="2" t="s">
        <v>3237</v>
      </c>
      <c r="H9633" s="2" t="s">
        <v>3238</v>
      </c>
      <c r="I9633" s="2" t="s">
        <v>26</v>
      </c>
      <c r="J9633" s="2" t="s">
        <v>27</v>
      </c>
      <c r="K9633" s="2" t="s">
        <v>266</v>
      </c>
      <c r="L9633" s="2" t="s">
        <v>267</v>
      </c>
      <c r="M9633" s="1">
        <v>10011</v>
      </c>
      <c r="N9633" s="2" t="s">
        <v>148</v>
      </c>
      <c r="O9633" s="2" t="s">
        <v>7160</v>
      </c>
      <c r="P9633" s="2" t="s">
        <v>71</v>
      </c>
      <c r="Q9633" s="2" t="s">
        <v>72</v>
      </c>
      <c r="R9633" s="2" t="s">
        <v>7161</v>
      </c>
      <c r="S9633" s="1">
        <v>179.7</v>
      </c>
      <c r="T9633" s="1">
        <v>6</v>
      </c>
      <c r="U9633" s="1">
        <v>0</v>
      </c>
      <c r="V9633" s="5">
        <v>88.052999999999997</v>
      </c>
    </row>
    <row r="9634" spans="1:22" ht="15" thickBot="1" x14ac:dyDescent="0.35">
      <c r="A9634" s="4">
        <v>9633</v>
      </c>
      <c r="B9634" s="2" t="s">
        <v>10745</v>
      </c>
      <c r="C9634" s="1">
        <v>2014</v>
      </c>
      <c r="D9634" s="3">
        <v>41684</v>
      </c>
      <c r="E9634" s="3">
        <v>41688</v>
      </c>
      <c r="F9634" s="2" t="s">
        <v>50</v>
      </c>
      <c r="G9634" s="2" t="s">
        <v>6662</v>
      </c>
      <c r="H9634" s="2" t="s">
        <v>6663</v>
      </c>
      <c r="I9634" s="2" t="s">
        <v>26</v>
      </c>
      <c r="J9634" s="2" t="s">
        <v>27</v>
      </c>
      <c r="K9634" s="2" t="s">
        <v>409</v>
      </c>
      <c r="L9634" s="2" t="s">
        <v>229</v>
      </c>
      <c r="M9634" s="1">
        <v>55407</v>
      </c>
      <c r="N9634" s="2" t="s">
        <v>105</v>
      </c>
      <c r="O9634" s="2" t="s">
        <v>4815</v>
      </c>
      <c r="P9634" s="2" t="s">
        <v>46</v>
      </c>
      <c r="Q9634" s="2" t="s">
        <v>78</v>
      </c>
      <c r="R9634" s="2" t="s">
        <v>4816</v>
      </c>
      <c r="S9634" s="1">
        <v>90.64</v>
      </c>
      <c r="T9634" s="1">
        <v>8</v>
      </c>
      <c r="U9634" s="1">
        <v>0</v>
      </c>
      <c r="V9634" s="5">
        <v>38.975200000000001</v>
      </c>
    </row>
    <row r="9635" spans="1:22" ht="15" thickBot="1" x14ac:dyDescent="0.35">
      <c r="A9635" s="4">
        <v>9634</v>
      </c>
      <c r="B9635" s="2" t="s">
        <v>10746</v>
      </c>
      <c r="C9635" s="1">
        <v>2011</v>
      </c>
      <c r="D9635" s="3">
        <v>40830</v>
      </c>
      <c r="E9635" s="3">
        <v>40833</v>
      </c>
      <c r="F9635" s="2" t="s">
        <v>188</v>
      </c>
      <c r="G9635" s="2" t="s">
        <v>5805</v>
      </c>
      <c r="H9635" s="2" t="s">
        <v>5806</v>
      </c>
      <c r="I9635" s="2" t="s">
        <v>26</v>
      </c>
      <c r="J9635" s="2" t="s">
        <v>27</v>
      </c>
      <c r="K9635" s="2" t="s">
        <v>4096</v>
      </c>
      <c r="L9635" s="2" t="s">
        <v>1245</v>
      </c>
      <c r="M9635" s="1">
        <v>2149</v>
      </c>
      <c r="N9635" s="2" t="s">
        <v>148</v>
      </c>
      <c r="O9635" s="2" t="s">
        <v>3984</v>
      </c>
      <c r="P9635" s="2" t="s">
        <v>71</v>
      </c>
      <c r="Q9635" s="2" t="s">
        <v>161</v>
      </c>
      <c r="R9635" s="2" t="s">
        <v>3985</v>
      </c>
      <c r="S9635" s="1">
        <v>177</v>
      </c>
      <c r="T9635" s="1">
        <v>3</v>
      </c>
      <c r="U9635" s="1">
        <v>0</v>
      </c>
      <c r="V9635" s="5">
        <v>30.09</v>
      </c>
    </row>
    <row r="9636" spans="1:22" ht="15" thickBot="1" x14ac:dyDescent="0.35">
      <c r="A9636" s="4">
        <v>9635</v>
      </c>
      <c r="B9636" s="2" t="s">
        <v>10746</v>
      </c>
      <c r="C9636" s="1">
        <v>2011</v>
      </c>
      <c r="D9636" s="3">
        <v>40830</v>
      </c>
      <c r="E9636" s="3">
        <v>40833</v>
      </c>
      <c r="F9636" s="2" t="s">
        <v>188</v>
      </c>
      <c r="G9636" s="2" t="s">
        <v>5805</v>
      </c>
      <c r="H9636" s="2" t="s">
        <v>5806</v>
      </c>
      <c r="I9636" s="2" t="s">
        <v>26</v>
      </c>
      <c r="J9636" s="2" t="s">
        <v>27</v>
      </c>
      <c r="K9636" s="2" t="s">
        <v>4096</v>
      </c>
      <c r="L9636" s="2" t="s">
        <v>1245</v>
      </c>
      <c r="M9636" s="1">
        <v>2149</v>
      </c>
      <c r="N9636" s="2" t="s">
        <v>148</v>
      </c>
      <c r="O9636" s="2" t="s">
        <v>349</v>
      </c>
      <c r="P9636" s="2" t="s">
        <v>46</v>
      </c>
      <c r="Q9636" s="2" t="s">
        <v>59</v>
      </c>
      <c r="R9636" s="2" t="s">
        <v>350</v>
      </c>
      <c r="S9636" s="1">
        <v>79.45</v>
      </c>
      <c r="T9636" s="1">
        <v>7</v>
      </c>
      <c r="U9636" s="1">
        <v>0</v>
      </c>
      <c r="V9636" s="5">
        <v>22.245999999999999</v>
      </c>
    </row>
    <row r="9637" spans="1:22" ht="15" thickBot="1" x14ac:dyDescent="0.35">
      <c r="A9637" s="4">
        <v>9636</v>
      </c>
      <c r="B9637" s="2" t="s">
        <v>10746</v>
      </c>
      <c r="C9637" s="1">
        <v>2011</v>
      </c>
      <c r="D9637" s="3">
        <v>40830</v>
      </c>
      <c r="E9637" s="3">
        <v>40833</v>
      </c>
      <c r="F9637" s="2" t="s">
        <v>188</v>
      </c>
      <c r="G9637" s="2" t="s">
        <v>5805</v>
      </c>
      <c r="H9637" s="2" t="s">
        <v>5806</v>
      </c>
      <c r="I9637" s="2" t="s">
        <v>26</v>
      </c>
      <c r="J9637" s="2" t="s">
        <v>27</v>
      </c>
      <c r="K9637" s="2" t="s">
        <v>4096</v>
      </c>
      <c r="L9637" s="2" t="s">
        <v>1245</v>
      </c>
      <c r="M9637" s="1">
        <v>2149</v>
      </c>
      <c r="N9637" s="2" t="s">
        <v>148</v>
      </c>
      <c r="O9637" s="2" t="s">
        <v>7665</v>
      </c>
      <c r="P9637" s="2" t="s">
        <v>32</v>
      </c>
      <c r="Q9637" s="2" t="s">
        <v>36</v>
      </c>
      <c r="R9637" s="2" t="s">
        <v>7666</v>
      </c>
      <c r="S9637" s="1">
        <v>1628.82</v>
      </c>
      <c r="T9637" s="1">
        <v>9</v>
      </c>
      <c r="U9637" s="1">
        <v>0</v>
      </c>
      <c r="V9637" s="5">
        <v>260.6112</v>
      </c>
    </row>
    <row r="9638" spans="1:22" ht="15" thickBot="1" x14ac:dyDescent="0.35">
      <c r="A9638" s="4">
        <v>9637</v>
      </c>
      <c r="B9638" s="2" t="s">
        <v>10747</v>
      </c>
      <c r="C9638" s="1">
        <v>2011</v>
      </c>
      <c r="D9638" s="3">
        <v>40865</v>
      </c>
      <c r="E9638" s="3">
        <v>40872</v>
      </c>
      <c r="F9638" s="2" t="s">
        <v>50</v>
      </c>
      <c r="G9638" s="2" t="s">
        <v>1621</v>
      </c>
      <c r="H9638" s="2" t="s">
        <v>1622</v>
      </c>
      <c r="I9638" s="2" t="s">
        <v>41</v>
      </c>
      <c r="J9638" s="2" t="s">
        <v>27</v>
      </c>
      <c r="K9638" s="2" t="s">
        <v>95</v>
      </c>
      <c r="L9638" s="2" t="s">
        <v>96</v>
      </c>
      <c r="M9638" s="1">
        <v>98105</v>
      </c>
      <c r="N9638" s="2" t="s">
        <v>44</v>
      </c>
      <c r="O9638" s="2" t="s">
        <v>2207</v>
      </c>
      <c r="P9638" s="2" t="s">
        <v>32</v>
      </c>
      <c r="Q9638" s="2" t="s">
        <v>65</v>
      </c>
      <c r="R9638" s="2" t="s">
        <v>2208</v>
      </c>
      <c r="S9638" s="1">
        <v>137.54</v>
      </c>
      <c r="T9638" s="1">
        <v>2</v>
      </c>
      <c r="U9638" s="1">
        <v>0</v>
      </c>
      <c r="V9638" s="5">
        <v>55.015999999999998</v>
      </c>
    </row>
    <row r="9639" spans="1:22" ht="15" thickBot="1" x14ac:dyDescent="0.35">
      <c r="A9639" s="4">
        <v>9638</v>
      </c>
      <c r="B9639" s="2" t="s">
        <v>10747</v>
      </c>
      <c r="C9639" s="1">
        <v>2011</v>
      </c>
      <c r="D9639" s="3">
        <v>40865</v>
      </c>
      <c r="E9639" s="3">
        <v>40872</v>
      </c>
      <c r="F9639" s="2" t="s">
        <v>50</v>
      </c>
      <c r="G9639" s="2" t="s">
        <v>1621</v>
      </c>
      <c r="H9639" s="2" t="s">
        <v>1622</v>
      </c>
      <c r="I9639" s="2" t="s">
        <v>41</v>
      </c>
      <c r="J9639" s="2" t="s">
        <v>27</v>
      </c>
      <c r="K9639" s="2" t="s">
        <v>95</v>
      </c>
      <c r="L9639" s="2" t="s">
        <v>96</v>
      </c>
      <c r="M9639" s="1">
        <v>98105</v>
      </c>
      <c r="N9639" s="2" t="s">
        <v>44</v>
      </c>
      <c r="O9639" s="2" t="s">
        <v>3772</v>
      </c>
      <c r="P9639" s="2" t="s">
        <v>32</v>
      </c>
      <c r="Q9639" s="2" t="s">
        <v>56</v>
      </c>
      <c r="R9639" s="2" t="s">
        <v>3773</v>
      </c>
      <c r="S9639" s="1">
        <v>730.2</v>
      </c>
      <c r="T9639" s="1">
        <v>4</v>
      </c>
      <c r="U9639" s="1">
        <v>0</v>
      </c>
      <c r="V9639" s="5">
        <v>94.926000000000002</v>
      </c>
    </row>
    <row r="9640" spans="1:22" ht="15" thickBot="1" x14ac:dyDescent="0.35">
      <c r="A9640" s="4">
        <v>9639</v>
      </c>
      <c r="B9640" s="2" t="s">
        <v>10748</v>
      </c>
      <c r="C9640" s="1">
        <v>2014</v>
      </c>
      <c r="D9640" s="3">
        <v>41956</v>
      </c>
      <c r="E9640" s="3">
        <v>41959</v>
      </c>
      <c r="F9640" s="2" t="s">
        <v>23</v>
      </c>
      <c r="G9640" s="2" t="s">
        <v>1827</v>
      </c>
      <c r="H9640" s="2" t="s">
        <v>1828</v>
      </c>
      <c r="I9640" s="2" t="s">
        <v>26</v>
      </c>
      <c r="J9640" s="2" t="s">
        <v>27</v>
      </c>
      <c r="K9640" s="2" t="s">
        <v>42</v>
      </c>
      <c r="L9640" s="2" t="s">
        <v>43</v>
      </c>
      <c r="M9640" s="1">
        <v>90032</v>
      </c>
      <c r="N9640" s="2" t="s">
        <v>44</v>
      </c>
      <c r="O9640" s="2" t="s">
        <v>9708</v>
      </c>
      <c r="P9640" s="2" t="s">
        <v>46</v>
      </c>
      <c r="Q9640" s="2" t="s">
        <v>90</v>
      </c>
      <c r="R9640" s="2" t="s">
        <v>9709</v>
      </c>
      <c r="S9640" s="1">
        <v>11.56</v>
      </c>
      <c r="T9640" s="1">
        <v>2</v>
      </c>
      <c r="U9640" s="1">
        <v>0</v>
      </c>
      <c r="V9640" s="5">
        <v>5.6643999999999997</v>
      </c>
    </row>
    <row r="9641" spans="1:22" ht="15" thickBot="1" x14ac:dyDescent="0.35">
      <c r="A9641" s="4">
        <v>9640</v>
      </c>
      <c r="B9641" s="2" t="s">
        <v>10749</v>
      </c>
      <c r="C9641" s="1">
        <v>2012</v>
      </c>
      <c r="D9641" s="3">
        <v>40936</v>
      </c>
      <c r="E9641" s="3">
        <v>40939</v>
      </c>
      <c r="F9641" s="2" t="s">
        <v>23</v>
      </c>
      <c r="G9641" s="2" t="s">
        <v>830</v>
      </c>
      <c r="H9641" s="2" t="s">
        <v>831</v>
      </c>
      <c r="I9641" s="2" t="s">
        <v>26</v>
      </c>
      <c r="J9641" s="2" t="s">
        <v>27</v>
      </c>
      <c r="K9641" s="2" t="s">
        <v>87</v>
      </c>
      <c r="L9641" s="2" t="s">
        <v>88</v>
      </c>
      <c r="M9641" s="1">
        <v>28027</v>
      </c>
      <c r="N9641" s="2" t="s">
        <v>30</v>
      </c>
      <c r="O9641" s="2" t="s">
        <v>2318</v>
      </c>
      <c r="P9641" s="2" t="s">
        <v>32</v>
      </c>
      <c r="Q9641" s="2" t="s">
        <v>56</v>
      </c>
      <c r="R9641" s="2" t="s">
        <v>2319</v>
      </c>
      <c r="S9641" s="1">
        <v>4297.6440000000002</v>
      </c>
      <c r="T9641" s="1">
        <v>13</v>
      </c>
      <c r="U9641" s="1">
        <v>0.4</v>
      </c>
      <c r="V9641" s="5">
        <v>-1862.3124</v>
      </c>
    </row>
    <row r="9642" spans="1:22" ht="15" thickBot="1" x14ac:dyDescent="0.35">
      <c r="A9642" s="4">
        <v>9641</v>
      </c>
      <c r="B9642" s="2" t="s">
        <v>10750</v>
      </c>
      <c r="C9642" s="1">
        <v>2011</v>
      </c>
      <c r="D9642" s="3">
        <v>40609</v>
      </c>
      <c r="E9642" s="3">
        <v>40614</v>
      </c>
      <c r="F9642" s="2" t="s">
        <v>50</v>
      </c>
      <c r="G9642" s="2" t="s">
        <v>9527</v>
      </c>
      <c r="H9642" s="2" t="s">
        <v>9528</v>
      </c>
      <c r="I9642" s="2" t="s">
        <v>41</v>
      </c>
      <c r="J9642" s="2" t="s">
        <v>27</v>
      </c>
      <c r="K9642" s="2" t="s">
        <v>95</v>
      </c>
      <c r="L9642" s="2" t="s">
        <v>96</v>
      </c>
      <c r="M9642" s="1">
        <v>98103</v>
      </c>
      <c r="N9642" s="2" t="s">
        <v>44</v>
      </c>
      <c r="O9642" s="2" t="s">
        <v>472</v>
      </c>
      <c r="P9642" s="2" t="s">
        <v>46</v>
      </c>
      <c r="Q9642" s="2" t="s">
        <v>68</v>
      </c>
      <c r="R9642" s="2" t="s">
        <v>473</v>
      </c>
      <c r="S9642" s="1">
        <v>20.65</v>
      </c>
      <c r="T9642" s="1">
        <v>5</v>
      </c>
      <c r="U9642" s="1">
        <v>0</v>
      </c>
      <c r="V9642" s="5">
        <v>9.4990000000000006</v>
      </c>
    </row>
    <row r="9643" spans="1:22" ht="15" thickBot="1" x14ac:dyDescent="0.35">
      <c r="A9643" s="4">
        <v>9642</v>
      </c>
      <c r="B9643" s="2" t="s">
        <v>10750</v>
      </c>
      <c r="C9643" s="1">
        <v>2011</v>
      </c>
      <c r="D9643" s="3">
        <v>40609</v>
      </c>
      <c r="E9643" s="3">
        <v>40614</v>
      </c>
      <c r="F9643" s="2" t="s">
        <v>50</v>
      </c>
      <c r="G9643" s="2" t="s">
        <v>9527</v>
      </c>
      <c r="H9643" s="2" t="s">
        <v>9528</v>
      </c>
      <c r="I9643" s="2" t="s">
        <v>41</v>
      </c>
      <c r="J9643" s="2" t="s">
        <v>27</v>
      </c>
      <c r="K9643" s="2" t="s">
        <v>95</v>
      </c>
      <c r="L9643" s="2" t="s">
        <v>96</v>
      </c>
      <c r="M9643" s="1">
        <v>98103</v>
      </c>
      <c r="N9643" s="2" t="s">
        <v>44</v>
      </c>
      <c r="O9643" s="2" t="s">
        <v>1412</v>
      </c>
      <c r="P9643" s="2" t="s">
        <v>46</v>
      </c>
      <c r="Q9643" s="2" t="s">
        <v>59</v>
      </c>
      <c r="R9643" s="2" t="s">
        <v>1413</v>
      </c>
      <c r="S9643" s="1">
        <v>204.9</v>
      </c>
      <c r="T9643" s="1">
        <v>5</v>
      </c>
      <c r="U9643" s="1">
        <v>0</v>
      </c>
      <c r="V9643" s="5">
        <v>0</v>
      </c>
    </row>
    <row r="9644" spans="1:22" ht="15" thickBot="1" x14ac:dyDescent="0.35">
      <c r="A9644" s="4">
        <v>9643</v>
      </c>
      <c r="B9644" s="2" t="s">
        <v>10750</v>
      </c>
      <c r="C9644" s="1">
        <v>2011</v>
      </c>
      <c r="D9644" s="3">
        <v>40609</v>
      </c>
      <c r="E9644" s="3">
        <v>40614</v>
      </c>
      <c r="F9644" s="2" t="s">
        <v>50</v>
      </c>
      <c r="G9644" s="2" t="s">
        <v>9527</v>
      </c>
      <c r="H9644" s="2" t="s">
        <v>9528</v>
      </c>
      <c r="I9644" s="2" t="s">
        <v>41</v>
      </c>
      <c r="J9644" s="2" t="s">
        <v>27</v>
      </c>
      <c r="K9644" s="2" t="s">
        <v>95</v>
      </c>
      <c r="L9644" s="2" t="s">
        <v>96</v>
      </c>
      <c r="M9644" s="1">
        <v>98103</v>
      </c>
      <c r="N9644" s="2" t="s">
        <v>44</v>
      </c>
      <c r="O9644" s="2" t="s">
        <v>10549</v>
      </c>
      <c r="P9644" s="2" t="s">
        <v>32</v>
      </c>
      <c r="Q9644" s="2" t="s">
        <v>36</v>
      </c>
      <c r="R9644" s="2" t="s">
        <v>10550</v>
      </c>
      <c r="S9644" s="1">
        <v>436.70400000000001</v>
      </c>
      <c r="T9644" s="1">
        <v>6</v>
      </c>
      <c r="U9644" s="1">
        <v>0.2</v>
      </c>
      <c r="V9644" s="5">
        <v>21.8352</v>
      </c>
    </row>
    <row r="9645" spans="1:22" ht="15" thickBot="1" x14ac:dyDescent="0.35">
      <c r="A9645" s="4">
        <v>9644</v>
      </c>
      <c r="B9645" s="2" t="s">
        <v>10750</v>
      </c>
      <c r="C9645" s="1">
        <v>2011</v>
      </c>
      <c r="D9645" s="3">
        <v>40609</v>
      </c>
      <c r="E9645" s="3">
        <v>40614</v>
      </c>
      <c r="F9645" s="2" t="s">
        <v>50</v>
      </c>
      <c r="G9645" s="2" t="s">
        <v>9527</v>
      </c>
      <c r="H9645" s="2" t="s">
        <v>9528</v>
      </c>
      <c r="I9645" s="2" t="s">
        <v>41</v>
      </c>
      <c r="J9645" s="2" t="s">
        <v>27</v>
      </c>
      <c r="K9645" s="2" t="s">
        <v>95</v>
      </c>
      <c r="L9645" s="2" t="s">
        <v>96</v>
      </c>
      <c r="M9645" s="1">
        <v>98103</v>
      </c>
      <c r="N9645" s="2" t="s">
        <v>44</v>
      </c>
      <c r="O9645" s="2" t="s">
        <v>6356</v>
      </c>
      <c r="P9645" s="2" t="s">
        <v>32</v>
      </c>
      <c r="Q9645" s="2" t="s">
        <v>36</v>
      </c>
      <c r="R9645" s="2" t="s">
        <v>6357</v>
      </c>
      <c r="S9645" s="1">
        <v>481.56799999999998</v>
      </c>
      <c r="T9645" s="1">
        <v>2</v>
      </c>
      <c r="U9645" s="1">
        <v>0.2</v>
      </c>
      <c r="V9645" s="5">
        <v>54.176400000000001</v>
      </c>
    </row>
    <row r="9646" spans="1:22" ht="15" thickBot="1" x14ac:dyDescent="0.35">
      <c r="A9646" s="4">
        <v>9645</v>
      </c>
      <c r="B9646" s="2" t="s">
        <v>10751</v>
      </c>
      <c r="C9646" s="1">
        <v>2014</v>
      </c>
      <c r="D9646" s="3">
        <v>41799</v>
      </c>
      <c r="E9646" s="3">
        <v>41804</v>
      </c>
      <c r="F9646" s="2" t="s">
        <v>50</v>
      </c>
      <c r="G9646" s="2" t="s">
        <v>3161</v>
      </c>
      <c r="H9646" s="2" t="s">
        <v>3162</v>
      </c>
      <c r="I9646" s="2" t="s">
        <v>26</v>
      </c>
      <c r="J9646" s="2" t="s">
        <v>27</v>
      </c>
      <c r="K9646" s="2" t="s">
        <v>3942</v>
      </c>
      <c r="L9646" s="2" t="s">
        <v>310</v>
      </c>
      <c r="M9646" s="1">
        <v>85301</v>
      </c>
      <c r="N9646" s="2" t="s">
        <v>44</v>
      </c>
      <c r="O9646" s="2" t="s">
        <v>4383</v>
      </c>
      <c r="P9646" s="2" t="s">
        <v>71</v>
      </c>
      <c r="Q9646" s="2" t="s">
        <v>161</v>
      </c>
      <c r="R9646" s="2" t="s">
        <v>4384</v>
      </c>
      <c r="S9646" s="1">
        <v>89.543999999999997</v>
      </c>
      <c r="T9646" s="1">
        <v>7</v>
      </c>
      <c r="U9646" s="1">
        <v>0.2</v>
      </c>
      <c r="V9646" s="5">
        <v>12.3123</v>
      </c>
    </row>
    <row r="9647" spans="1:22" ht="15" thickBot="1" x14ac:dyDescent="0.35">
      <c r="A9647" s="4">
        <v>9646</v>
      </c>
      <c r="B9647" s="2" t="s">
        <v>10751</v>
      </c>
      <c r="C9647" s="1">
        <v>2014</v>
      </c>
      <c r="D9647" s="3">
        <v>41799</v>
      </c>
      <c r="E9647" s="3">
        <v>41804</v>
      </c>
      <c r="F9647" s="2" t="s">
        <v>50</v>
      </c>
      <c r="G9647" s="2" t="s">
        <v>3161</v>
      </c>
      <c r="H9647" s="2" t="s">
        <v>3162</v>
      </c>
      <c r="I9647" s="2" t="s">
        <v>26</v>
      </c>
      <c r="J9647" s="2" t="s">
        <v>27</v>
      </c>
      <c r="K9647" s="2" t="s">
        <v>3942</v>
      </c>
      <c r="L9647" s="2" t="s">
        <v>310</v>
      </c>
      <c r="M9647" s="1">
        <v>85301</v>
      </c>
      <c r="N9647" s="2" t="s">
        <v>44</v>
      </c>
      <c r="O9647" s="2" t="s">
        <v>885</v>
      </c>
      <c r="P9647" s="2" t="s">
        <v>46</v>
      </c>
      <c r="Q9647" s="2" t="s">
        <v>59</v>
      </c>
      <c r="R9647" s="2" t="s">
        <v>886</v>
      </c>
      <c r="S9647" s="1">
        <v>35.167999999999999</v>
      </c>
      <c r="T9647" s="1">
        <v>2</v>
      </c>
      <c r="U9647" s="1">
        <v>0.2</v>
      </c>
      <c r="V9647" s="5">
        <v>-8.3523999999999994</v>
      </c>
    </row>
    <row r="9648" spans="1:22" ht="15" thickBot="1" x14ac:dyDescent="0.35">
      <c r="A9648" s="4">
        <v>9647</v>
      </c>
      <c r="B9648" s="2" t="s">
        <v>10751</v>
      </c>
      <c r="C9648" s="1">
        <v>2014</v>
      </c>
      <c r="D9648" s="3">
        <v>41799</v>
      </c>
      <c r="E9648" s="3">
        <v>41804</v>
      </c>
      <c r="F9648" s="2" t="s">
        <v>50</v>
      </c>
      <c r="G9648" s="2" t="s">
        <v>3161</v>
      </c>
      <c r="H9648" s="2" t="s">
        <v>3162</v>
      </c>
      <c r="I9648" s="2" t="s">
        <v>26</v>
      </c>
      <c r="J9648" s="2" t="s">
        <v>27</v>
      </c>
      <c r="K9648" s="2" t="s">
        <v>3942</v>
      </c>
      <c r="L9648" s="2" t="s">
        <v>310</v>
      </c>
      <c r="M9648" s="1">
        <v>85301</v>
      </c>
      <c r="N9648" s="2" t="s">
        <v>44</v>
      </c>
      <c r="O9648" s="2" t="s">
        <v>1063</v>
      </c>
      <c r="P9648" s="2" t="s">
        <v>46</v>
      </c>
      <c r="Q9648" s="2" t="s">
        <v>75</v>
      </c>
      <c r="R9648" s="2" t="s">
        <v>1064</v>
      </c>
      <c r="S9648" s="1">
        <v>72.587999999999994</v>
      </c>
      <c r="T9648" s="1">
        <v>2</v>
      </c>
      <c r="U9648" s="1">
        <v>0.7</v>
      </c>
      <c r="V9648" s="5">
        <v>-48.392000000000003</v>
      </c>
    </row>
    <row r="9649" spans="1:22" ht="15" thickBot="1" x14ac:dyDescent="0.35">
      <c r="A9649" s="4">
        <v>9648</v>
      </c>
      <c r="B9649" s="2" t="s">
        <v>10752</v>
      </c>
      <c r="C9649" s="1">
        <v>2011</v>
      </c>
      <c r="D9649" s="3">
        <v>40866</v>
      </c>
      <c r="E9649" s="3">
        <v>40871</v>
      </c>
      <c r="F9649" s="2" t="s">
        <v>50</v>
      </c>
      <c r="G9649" s="2" t="s">
        <v>5244</v>
      </c>
      <c r="H9649" s="2" t="s">
        <v>5245</v>
      </c>
      <c r="I9649" s="2" t="s">
        <v>26</v>
      </c>
      <c r="J9649" s="2" t="s">
        <v>27</v>
      </c>
      <c r="K9649" s="2" t="s">
        <v>10753</v>
      </c>
      <c r="L9649" s="2" t="s">
        <v>229</v>
      </c>
      <c r="M9649" s="1">
        <v>55433</v>
      </c>
      <c r="N9649" s="2" t="s">
        <v>105</v>
      </c>
      <c r="O9649" s="2" t="s">
        <v>4495</v>
      </c>
      <c r="P9649" s="2" t="s">
        <v>46</v>
      </c>
      <c r="Q9649" s="2" t="s">
        <v>59</v>
      </c>
      <c r="R9649" s="2" t="s">
        <v>4496</v>
      </c>
      <c r="S9649" s="1">
        <v>221.16</v>
      </c>
      <c r="T9649" s="1">
        <v>4</v>
      </c>
      <c r="U9649" s="1">
        <v>0</v>
      </c>
      <c r="V9649" s="5">
        <v>57.501600000000003</v>
      </c>
    </row>
    <row r="9650" spans="1:22" ht="15" thickBot="1" x14ac:dyDescent="0.35">
      <c r="A9650" s="4">
        <v>9649</v>
      </c>
      <c r="B9650" s="2" t="s">
        <v>10752</v>
      </c>
      <c r="C9650" s="1">
        <v>2011</v>
      </c>
      <c r="D9650" s="3">
        <v>40866</v>
      </c>
      <c r="E9650" s="3">
        <v>40871</v>
      </c>
      <c r="F9650" s="2" t="s">
        <v>50</v>
      </c>
      <c r="G9650" s="2" t="s">
        <v>5244</v>
      </c>
      <c r="H9650" s="2" t="s">
        <v>5245</v>
      </c>
      <c r="I9650" s="2" t="s">
        <v>26</v>
      </c>
      <c r="J9650" s="2" t="s">
        <v>27</v>
      </c>
      <c r="K9650" s="2" t="s">
        <v>10753</v>
      </c>
      <c r="L9650" s="2" t="s">
        <v>229</v>
      </c>
      <c r="M9650" s="1">
        <v>55433</v>
      </c>
      <c r="N9650" s="2" t="s">
        <v>105</v>
      </c>
      <c r="O9650" s="2" t="s">
        <v>2086</v>
      </c>
      <c r="P9650" s="2" t="s">
        <v>71</v>
      </c>
      <c r="Q9650" s="2" t="s">
        <v>72</v>
      </c>
      <c r="R9650" s="2" t="s">
        <v>2087</v>
      </c>
      <c r="S9650" s="1">
        <v>281.97000000000003</v>
      </c>
      <c r="T9650" s="1">
        <v>3</v>
      </c>
      <c r="U9650" s="1">
        <v>0</v>
      </c>
      <c r="V9650" s="5">
        <v>78.951599999999999</v>
      </c>
    </row>
    <row r="9651" spans="1:22" ht="15" thickBot="1" x14ac:dyDescent="0.35">
      <c r="A9651" s="4">
        <v>9650</v>
      </c>
      <c r="B9651" s="2" t="s">
        <v>10754</v>
      </c>
      <c r="C9651" s="1">
        <v>2013</v>
      </c>
      <c r="D9651" s="3">
        <v>41605</v>
      </c>
      <c r="E9651" s="3">
        <v>41609</v>
      </c>
      <c r="F9651" s="2" t="s">
        <v>50</v>
      </c>
      <c r="G9651" s="2" t="s">
        <v>2757</v>
      </c>
      <c r="H9651" s="2" t="s">
        <v>2758</v>
      </c>
      <c r="I9651" s="2" t="s">
        <v>26</v>
      </c>
      <c r="J9651" s="2" t="s">
        <v>27</v>
      </c>
      <c r="K9651" s="2" t="s">
        <v>42</v>
      </c>
      <c r="L9651" s="2" t="s">
        <v>43</v>
      </c>
      <c r="M9651" s="1">
        <v>90045</v>
      </c>
      <c r="N9651" s="2" t="s">
        <v>44</v>
      </c>
      <c r="O9651" s="2" t="s">
        <v>5019</v>
      </c>
      <c r="P9651" s="2" t="s">
        <v>32</v>
      </c>
      <c r="Q9651" s="2" t="s">
        <v>33</v>
      </c>
      <c r="R9651" s="2" t="s">
        <v>5020</v>
      </c>
      <c r="S9651" s="1">
        <v>3406.6640000000002</v>
      </c>
      <c r="T9651" s="1">
        <v>8</v>
      </c>
      <c r="U9651" s="1">
        <v>0.15</v>
      </c>
      <c r="V9651" s="5">
        <v>160.31360000000001</v>
      </c>
    </row>
    <row r="9652" spans="1:22" ht="15" thickBot="1" x14ac:dyDescent="0.35">
      <c r="A9652" s="4">
        <v>9651</v>
      </c>
      <c r="B9652" s="2" t="s">
        <v>10754</v>
      </c>
      <c r="C9652" s="1">
        <v>2013</v>
      </c>
      <c r="D9652" s="3">
        <v>41605</v>
      </c>
      <c r="E9652" s="3">
        <v>41609</v>
      </c>
      <c r="F9652" s="2" t="s">
        <v>50</v>
      </c>
      <c r="G9652" s="2" t="s">
        <v>2757</v>
      </c>
      <c r="H9652" s="2" t="s">
        <v>2758</v>
      </c>
      <c r="I9652" s="2" t="s">
        <v>26</v>
      </c>
      <c r="J9652" s="2" t="s">
        <v>27</v>
      </c>
      <c r="K9652" s="2" t="s">
        <v>42</v>
      </c>
      <c r="L9652" s="2" t="s">
        <v>43</v>
      </c>
      <c r="M9652" s="1">
        <v>90045</v>
      </c>
      <c r="N9652" s="2" t="s">
        <v>44</v>
      </c>
      <c r="O9652" s="2" t="s">
        <v>6806</v>
      </c>
      <c r="P9652" s="2" t="s">
        <v>46</v>
      </c>
      <c r="Q9652" s="2" t="s">
        <v>68</v>
      </c>
      <c r="R9652" s="2" t="s">
        <v>6807</v>
      </c>
      <c r="S9652" s="1">
        <v>37.17</v>
      </c>
      <c r="T9652" s="1">
        <v>9</v>
      </c>
      <c r="U9652" s="1">
        <v>0</v>
      </c>
      <c r="V9652" s="5">
        <v>10.4076</v>
      </c>
    </row>
    <row r="9653" spans="1:22" ht="15" thickBot="1" x14ac:dyDescent="0.35">
      <c r="A9653" s="4">
        <v>9652</v>
      </c>
      <c r="B9653" s="2" t="s">
        <v>10754</v>
      </c>
      <c r="C9653" s="1">
        <v>2013</v>
      </c>
      <c r="D9653" s="3">
        <v>41605</v>
      </c>
      <c r="E9653" s="3">
        <v>41609</v>
      </c>
      <c r="F9653" s="2" t="s">
        <v>50</v>
      </c>
      <c r="G9653" s="2" t="s">
        <v>2757</v>
      </c>
      <c r="H9653" s="2" t="s">
        <v>2758</v>
      </c>
      <c r="I9653" s="2" t="s">
        <v>26</v>
      </c>
      <c r="J9653" s="2" t="s">
        <v>27</v>
      </c>
      <c r="K9653" s="2" t="s">
        <v>42</v>
      </c>
      <c r="L9653" s="2" t="s">
        <v>43</v>
      </c>
      <c r="M9653" s="1">
        <v>90045</v>
      </c>
      <c r="N9653" s="2" t="s">
        <v>44</v>
      </c>
      <c r="O9653" s="2" t="s">
        <v>3098</v>
      </c>
      <c r="P9653" s="2" t="s">
        <v>46</v>
      </c>
      <c r="Q9653" s="2" t="s">
        <v>78</v>
      </c>
      <c r="R9653" s="2" t="s">
        <v>3099</v>
      </c>
      <c r="S9653" s="1">
        <v>64.959999999999994</v>
      </c>
      <c r="T9653" s="1">
        <v>2</v>
      </c>
      <c r="U9653" s="1">
        <v>0</v>
      </c>
      <c r="V9653" s="5">
        <v>19.488</v>
      </c>
    </row>
    <row r="9654" spans="1:22" ht="15" thickBot="1" x14ac:dyDescent="0.35">
      <c r="A9654" s="4">
        <v>9653</v>
      </c>
      <c r="B9654" s="2" t="s">
        <v>10754</v>
      </c>
      <c r="C9654" s="1">
        <v>2013</v>
      </c>
      <c r="D9654" s="3">
        <v>41605</v>
      </c>
      <c r="E9654" s="3">
        <v>41609</v>
      </c>
      <c r="F9654" s="2" t="s">
        <v>50</v>
      </c>
      <c r="G9654" s="2" t="s">
        <v>2757</v>
      </c>
      <c r="H9654" s="2" t="s">
        <v>2758</v>
      </c>
      <c r="I9654" s="2" t="s">
        <v>26</v>
      </c>
      <c r="J9654" s="2" t="s">
        <v>27</v>
      </c>
      <c r="K9654" s="2" t="s">
        <v>42</v>
      </c>
      <c r="L9654" s="2" t="s">
        <v>43</v>
      </c>
      <c r="M9654" s="1">
        <v>90045</v>
      </c>
      <c r="N9654" s="2" t="s">
        <v>44</v>
      </c>
      <c r="O9654" s="2" t="s">
        <v>4256</v>
      </c>
      <c r="P9654" s="2" t="s">
        <v>32</v>
      </c>
      <c r="Q9654" s="2" t="s">
        <v>65</v>
      </c>
      <c r="R9654" s="2" t="s">
        <v>4257</v>
      </c>
      <c r="S9654" s="1">
        <v>595.38</v>
      </c>
      <c r="T9654" s="1">
        <v>6</v>
      </c>
      <c r="U9654" s="1">
        <v>0</v>
      </c>
      <c r="V9654" s="5">
        <v>297.69</v>
      </c>
    </row>
    <row r="9655" spans="1:22" ht="15" thickBot="1" x14ac:dyDescent="0.35">
      <c r="A9655" s="4">
        <v>9654</v>
      </c>
      <c r="B9655" s="2" t="s">
        <v>10755</v>
      </c>
      <c r="C9655" s="1">
        <v>2014</v>
      </c>
      <c r="D9655" s="3">
        <v>41663</v>
      </c>
      <c r="E9655" s="3">
        <v>41667</v>
      </c>
      <c r="F9655" s="2" t="s">
        <v>50</v>
      </c>
      <c r="G9655" s="2" t="s">
        <v>100</v>
      </c>
      <c r="H9655" s="2" t="s">
        <v>101</v>
      </c>
      <c r="I9655" s="2" t="s">
        <v>102</v>
      </c>
      <c r="J9655" s="2" t="s">
        <v>27</v>
      </c>
      <c r="K9655" s="2" t="s">
        <v>1310</v>
      </c>
      <c r="L9655" s="2" t="s">
        <v>310</v>
      </c>
      <c r="M9655" s="1">
        <v>85705</v>
      </c>
      <c r="N9655" s="2" t="s">
        <v>44</v>
      </c>
      <c r="O9655" s="2" t="s">
        <v>6919</v>
      </c>
      <c r="P9655" s="2" t="s">
        <v>71</v>
      </c>
      <c r="Q9655" s="2" t="s">
        <v>161</v>
      </c>
      <c r="R9655" s="2" t="s">
        <v>6920</v>
      </c>
      <c r="S9655" s="1">
        <v>95.983999999999995</v>
      </c>
      <c r="T9655" s="1">
        <v>2</v>
      </c>
      <c r="U9655" s="1">
        <v>0.2</v>
      </c>
      <c r="V9655" s="5">
        <v>11.997999999999999</v>
      </c>
    </row>
    <row r="9656" spans="1:22" ht="15" thickBot="1" x14ac:dyDescent="0.35">
      <c r="A9656" s="4">
        <v>9655</v>
      </c>
      <c r="B9656" s="2" t="s">
        <v>10755</v>
      </c>
      <c r="C9656" s="1">
        <v>2014</v>
      </c>
      <c r="D9656" s="3">
        <v>41663</v>
      </c>
      <c r="E9656" s="3">
        <v>41667</v>
      </c>
      <c r="F9656" s="2" t="s">
        <v>50</v>
      </c>
      <c r="G9656" s="2" t="s">
        <v>100</v>
      </c>
      <c r="H9656" s="2" t="s">
        <v>101</v>
      </c>
      <c r="I9656" s="2" t="s">
        <v>102</v>
      </c>
      <c r="J9656" s="2" t="s">
        <v>27</v>
      </c>
      <c r="K9656" s="2" t="s">
        <v>1310</v>
      </c>
      <c r="L9656" s="2" t="s">
        <v>310</v>
      </c>
      <c r="M9656" s="1">
        <v>85705</v>
      </c>
      <c r="N9656" s="2" t="s">
        <v>44</v>
      </c>
      <c r="O9656" s="2" t="s">
        <v>5112</v>
      </c>
      <c r="P9656" s="2" t="s">
        <v>46</v>
      </c>
      <c r="Q9656" s="2" t="s">
        <v>75</v>
      </c>
      <c r="R9656" s="2" t="s">
        <v>5113</v>
      </c>
      <c r="S9656" s="1">
        <v>4.9379999999999997</v>
      </c>
      <c r="T9656" s="1">
        <v>2</v>
      </c>
      <c r="U9656" s="1">
        <v>0.7</v>
      </c>
      <c r="V9656" s="5">
        <v>-3.6212</v>
      </c>
    </row>
    <row r="9657" spans="1:22" ht="15" thickBot="1" x14ac:dyDescent="0.35">
      <c r="A9657" s="4">
        <v>9656</v>
      </c>
      <c r="B9657" s="2" t="s">
        <v>10756</v>
      </c>
      <c r="C9657" s="1">
        <v>2011</v>
      </c>
      <c r="D9657" s="3">
        <v>40808</v>
      </c>
      <c r="E9657" s="3">
        <v>40815</v>
      </c>
      <c r="F9657" s="2" t="s">
        <v>50</v>
      </c>
      <c r="G9657" s="2" t="s">
        <v>4708</v>
      </c>
      <c r="H9657" s="2" t="s">
        <v>4709</v>
      </c>
      <c r="I9657" s="2" t="s">
        <v>26</v>
      </c>
      <c r="J9657" s="2" t="s">
        <v>27</v>
      </c>
      <c r="K9657" s="2" t="s">
        <v>266</v>
      </c>
      <c r="L9657" s="2" t="s">
        <v>267</v>
      </c>
      <c r="M9657" s="1">
        <v>10035</v>
      </c>
      <c r="N9657" s="2" t="s">
        <v>148</v>
      </c>
      <c r="O9657" s="2" t="s">
        <v>5856</v>
      </c>
      <c r="P9657" s="2" t="s">
        <v>32</v>
      </c>
      <c r="Q9657" s="2" t="s">
        <v>65</v>
      </c>
      <c r="R9657" s="2" t="s">
        <v>5857</v>
      </c>
      <c r="S9657" s="1">
        <v>97.44</v>
      </c>
      <c r="T9657" s="1">
        <v>3</v>
      </c>
      <c r="U9657" s="1">
        <v>0</v>
      </c>
      <c r="V9657" s="5">
        <v>35.078400000000002</v>
      </c>
    </row>
    <row r="9658" spans="1:22" ht="15" thickBot="1" x14ac:dyDescent="0.35">
      <c r="A9658" s="4">
        <v>9657</v>
      </c>
      <c r="B9658" s="2" t="s">
        <v>10756</v>
      </c>
      <c r="C9658" s="1">
        <v>2011</v>
      </c>
      <c r="D9658" s="3">
        <v>40808</v>
      </c>
      <c r="E9658" s="3">
        <v>40815</v>
      </c>
      <c r="F9658" s="2" t="s">
        <v>50</v>
      </c>
      <c r="G9658" s="2" t="s">
        <v>4708</v>
      </c>
      <c r="H9658" s="2" t="s">
        <v>4709</v>
      </c>
      <c r="I9658" s="2" t="s">
        <v>26</v>
      </c>
      <c r="J9658" s="2" t="s">
        <v>27</v>
      </c>
      <c r="K9658" s="2" t="s">
        <v>266</v>
      </c>
      <c r="L9658" s="2" t="s">
        <v>267</v>
      </c>
      <c r="M9658" s="1">
        <v>10035</v>
      </c>
      <c r="N9658" s="2" t="s">
        <v>148</v>
      </c>
      <c r="O9658" s="2" t="s">
        <v>2301</v>
      </c>
      <c r="P9658" s="2" t="s">
        <v>46</v>
      </c>
      <c r="Q9658" s="2" t="s">
        <v>75</v>
      </c>
      <c r="R9658" s="2" t="s">
        <v>2302</v>
      </c>
      <c r="S9658" s="1">
        <v>3.984</v>
      </c>
      <c r="T9658" s="1">
        <v>1</v>
      </c>
      <c r="U9658" s="1">
        <v>0.2</v>
      </c>
      <c r="V9658" s="5">
        <v>1.3944000000000001</v>
      </c>
    </row>
    <row r="9659" spans="1:22" ht="15" thickBot="1" x14ac:dyDescent="0.35">
      <c r="A9659" s="4">
        <v>9658</v>
      </c>
      <c r="B9659" s="2" t="s">
        <v>10756</v>
      </c>
      <c r="C9659" s="1">
        <v>2011</v>
      </c>
      <c r="D9659" s="3">
        <v>40808</v>
      </c>
      <c r="E9659" s="3">
        <v>40815</v>
      </c>
      <c r="F9659" s="2" t="s">
        <v>50</v>
      </c>
      <c r="G9659" s="2" t="s">
        <v>4708</v>
      </c>
      <c r="H9659" s="2" t="s">
        <v>4709</v>
      </c>
      <c r="I9659" s="2" t="s">
        <v>26</v>
      </c>
      <c r="J9659" s="2" t="s">
        <v>27</v>
      </c>
      <c r="K9659" s="2" t="s">
        <v>266</v>
      </c>
      <c r="L9659" s="2" t="s">
        <v>267</v>
      </c>
      <c r="M9659" s="1">
        <v>10035</v>
      </c>
      <c r="N9659" s="2" t="s">
        <v>148</v>
      </c>
      <c r="O9659" s="2" t="s">
        <v>8136</v>
      </c>
      <c r="P9659" s="2" t="s">
        <v>46</v>
      </c>
      <c r="Q9659" s="2" t="s">
        <v>68</v>
      </c>
      <c r="R9659" s="2" t="s">
        <v>8137</v>
      </c>
      <c r="S9659" s="1">
        <v>13.04</v>
      </c>
      <c r="T9659" s="1">
        <v>4</v>
      </c>
      <c r="U9659" s="1">
        <v>0</v>
      </c>
      <c r="V9659" s="5">
        <v>5.7375999999999996</v>
      </c>
    </row>
    <row r="9660" spans="1:22" ht="15" thickBot="1" x14ac:dyDescent="0.35">
      <c r="A9660" s="4">
        <v>9659</v>
      </c>
      <c r="B9660" s="2" t="s">
        <v>10756</v>
      </c>
      <c r="C9660" s="1">
        <v>2011</v>
      </c>
      <c r="D9660" s="3">
        <v>40808</v>
      </c>
      <c r="E9660" s="3">
        <v>40815</v>
      </c>
      <c r="F9660" s="2" t="s">
        <v>50</v>
      </c>
      <c r="G9660" s="2" t="s">
        <v>4708</v>
      </c>
      <c r="H9660" s="2" t="s">
        <v>4709</v>
      </c>
      <c r="I9660" s="2" t="s">
        <v>26</v>
      </c>
      <c r="J9660" s="2" t="s">
        <v>27</v>
      </c>
      <c r="K9660" s="2" t="s">
        <v>266</v>
      </c>
      <c r="L9660" s="2" t="s">
        <v>267</v>
      </c>
      <c r="M9660" s="1">
        <v>10035</v>
      </c>
      <c r="N9660" s="2" t="s">
        <v>148</v>
      </c>
      <c r="O9660" s="2" t="s">
        <v>6902</v>
      </c>
      <c r="P9660" s="2" t="s">
        <v>32</v>
      </c>
      <c r="Q9660" s="2" t="s">
        <v>36</v>
      </c>
      <c r="R9660" s="2" t="s">
        <v>6903</v>
      </c>
      <c r="S9660" s="1">
        <v>579.52800000000002</v>
      </c>
      <c r="T9660" s="1">
        <v>4</v>
      </c>
      <c r="U9660" s="1">
        <v>0.1</v>
      </c>
      <c r="V9660" s="5">
        <v>83.709599999999995</v>
      </c>
    </row>
    <row r="9661" spans="1:22" ht="15" thickBot="1" x14ac:dyDescent="0.35">
      <c r="A9661" s="4">
        <v>9660</v>
      </c>
      <c r="B9661" s="2" t="s">
        <v>10757</v>
      </c>
      <c r="C9661" s="1">
        <v>2011</v>
      </c>
      <c r="D9661" s="3">
        <v>40628</v>
      </c>
      <c r="E9661" s="3">
        <v>40632</v>
      </c>
      <c r="F9661" s="2" t="s">
        <v>23</v>
      </c>
      <c r="G9661" s="2" t="s">
        <v>3968</v>
      </c>
      <c r="H9661" s="2" t="s">
        <v>3969</v>
      </c>
      <c r="I9661" s="2" t="s">
        <v>26</v>
      </c>
      <c r="J9661" s="2" t="s">
        <v>27</v>
      </c>
      <c r="K9661" s="2" t="s">
        <v>4039</v>
      </c>
      <c r="L9661" s="2" t="s">
        <v>43</v>
      </c>
      <c r="M9661" s="1">
        <v>91767</v>
      </c>
      <c r="N9661" s="2" t="s">
        <v>44</v>
      </c>
      <c r="O9661" s="2" t="s">
        <v>6730</v>
      </c>
      <c r="P9661" s="2" t="s">
        <v>46</v>
      </c>
      <c r="Q9661" s="2" t="s">
        <v>47</v>
      </c>
      <c r="R9661" s="2" t="s">
        <v>6731</v>
      </c>
      <c r="S9661" s="1">
        <v>18.75</v>
      </c>
      <c r="T9661" s="1">
        <v>5</v>
      </c>
      <c r="U9661" s="1">
        <v>0</v>
      </c>
      <c r="V9661" s="5">
        <v>9</v>
      </c>
    </row>
    <row r="9662" spans="1:22" ht="15" thickBot="1" x14ac:dyDescent="0.35">
      <c r="A9662" s="4">
        <v>9661</v>
      </c>
      <c r="B9662" s="2" t="s">
        <v>10758</v>
      </c>
      <c r="C9662" s="1">
        <v>2013</v>
      </c>
      <c r="D9662" s="3">
        <v>41432</v>
      </c>
      <c r="E9662" s="3">
        <v>41437</v>
      </c>
      <c r="F9662" s="2" t="s">
        <v>50</v>
      </c>
      <c r="G9662" s="2" t="s">
        <v>3915</v>
      </c>
      <c r="H9662" s="2" t="s">
        <v>3916</v>
      </c>
      <c r="I9662" s="2" t="s">
        <v>102</v>
      </c>
      <c r="J9662" s="2" t="s">
        <v>27</v>
      </c>
      <c r="K9662" s="2" t="s">
        <v>8302</v>
      </c>
      <c r="L9662" s="2" t="s">
        <v>43</v>
      </c>
      <c r="M9662" s="1">
        <v>93101</v>
      </c>
      <c r="N9662" s="2" t="s">
        <v>44</v>
      </c>
      <c r="O9662" s="2" t="s">
        <v>6145</v>
      </c>
      <c r="P9662" s="2" t="s">
        <v>71</v>
      </c>
      <c r="Q9662" s="2" t="s">
        <v>72</v>
      </c>
      <c r="R9662" s="2" t="s">
        <v>6146</v>
      </c>
      <c r="S9662" s="1">
        <v>3023.9279999999999</v>
      </c>
      <c r="T9662" s="1">
        <v>9</v>
      </c>
      <c r="U9662" s="1">
        <v>0.2</v>
      </c>
      <c r="V9662" s="5">
        <v>226.7946</v>
      </c>
    </row>
    <row r="9663" spans="1:22" ht="15" thickBot="1" x14ac:dyDescent="0.35">
      <c r="A9663" s="4">
        <v>9662</v>
      </c>
      <c r="B9663" s="2" t="s">
        <v>10758</v>
      </c>
      <c r="C9663" s="1">
        <v>2013</v>
      </c>
      <c r="D9663" s="3">
        <v>41432</v>
      </c>
      <c r="E9663" s="3">
        <v>41437</v>
      </c>
      <c r="F9663" s="2" t="s">
        <v>50</v>
      </c>
      <c r="G9663" s="2" t="s">
        <v>3915</v>
      </c>
      <c r="H9663" s="2" t="s">
        <v>3916</v>
      </c>
      <c r="I9663" s="2" t="s">
        <v>102</v>
      </c>
      <c r="J9663" s="2" t="s">
        <v>27</v>
      </c>
      <c r="K9663" s="2" t="s">
        <v>8302</v>
      </c>
      <c r="L9663" s="2" t="s">
        <v>43</v>
      </c>
      <c r="M9663" s="1">
        <v>93101</v>
      </c>
      <c r="N9663" s="2" t="s">
        <v>44</v>
      </c>
      <c r="O9663" s="2" t="s">
        <v>6772</v>
      </c>
      <c r="P9663" s="2" t="s">
        <v>71</v>
      </c>
      <c r="Q9663" s="2" t="s">
        <v>161</v>
      </c>
      <c r="R9663" s="2" t="s">
        <v>6773</v>
      </c>
      <c r="S9663" s="1">
        <v>26.96</v>
      </c>
      <c r="T9663" s="1">
        <v>2</v>
      </c>
      <c r="U9663" s="1">
        <v>0</v>
      </c>
      <c r="V9663" s="5">
        <v>3.7744</v>
      </c>
    </row>
    <row r="9664" spans="1:22" ht="15" thickBot="1" x14ac:dyDescent="0.35">
      <c r="A9664" s="4">
        <v>9663</v>
      </c>
      <c r="B9664" s="2" t="s">
        <v>10758</v>
      </c>
      <c r="C9664" s="1">
        <v>2013</v>
      </c>
      <c r="D9664" s="3">
        <v>41432</v>
      </c>
      <c r="E9664" s="3">
        <v>41437</v>
      </c>
      <c r="F9664" s="2" t="s">
        <v>50</v>
      </c>
      <c r="G9664" s="2" t="s">
        <v>3915</v>
      </c>
      <c r="H9664" s="2" t="s">
        <v>3916</v>
      </c>
      <c r="I9664" s="2" t="s">
        <v>102</v>
      </c>
      <c r="J9664" s="2" t="s">
        <v>27</v>
      </c>
      <c r="K9664" s="2" t="s">
        <v>8302</v>
      </c>
      <c r="L9664" s="2" t="s">
        <v>43</v>
      </c>
      <c r="M9664" s="1">
        <v>93101</v>
      </c>
      <c r="N9664" s="2" t="s">
        <v>44</v>
      </c>
      <c r="O9664" s="2" t="s">
        <v>1046</v>
      </c>
      <c r="P9664" s="2" t="s">
        <v>71</v>
      </c>
      <c r="Q9664" s="2" t="s">
        <v>72</v>
      </c>
      <c r="R9664" s="2" t="s">
        <v>1047</v>
      </c>
      <c r="S9664" s="1">
        <v>477.6</v>
      </c>
      <c r="T9664" s="1">
        <v>3</v>
      </c>
      <c r="U9664" s="1">
        <v>0.2</v>
      </c>
      <c r="V9664" s="5">
        <v>161.19</v>
      </c>
    </row>
    <row r="9665" spans="1:22" ht="15" thickBot="1" x14ac:dyDescent="0.35">
      <c r="A9665" s="4">
        <v>9664</v>
      </c>
      <c r="B9665" s="2" t="s">
        <v>10759</v>
      </c>
      <c r="C9665" s="1">
        <v>2014</v>
      </c>
      <c r="D9665" s="3">
        <v>41883</v>
      </c>
      <c r="E9665" s="3">
        <v>41888</v>
      </c>
      <c r="F9665" s="2" t="s">
        <v>50</v>
      </c>
      <c r="G9665" s="2" t="s">
        <v>3987</v>
      </c>
      <c r="H9665" s="2" t="s">
        <v>3988</v>
      </c>
      <c r="I9665" s="2" t="s">
        <v>26</v>
      </c>
      <c r="J9665" s="2" t="s">
        <v>27</v>
      </c>
      <c r="K9665" s="2" t="s">
        <v>127</v>
      </c>
      <c r="L9665" s="2" t="s">
        <v>43</v>
      </c>
      <c r="M9665" s="1">
        <v>94109</v>
      </c>
      <c r="N9665" s="2" t="s">
        <v>44</v>
      </c>
      <c r="O9665" s="2" t="s">
        <v>2164</v>
      </c>
      <c r="P9665" s="2" t="s">
        <v>46</v>
      </c>
      <c r="Q9665" s="2" t="s">
        <v>59</v>
      </c>
      <c r="R9665" s="2" t="s">
        <v>2165</v>
      </c>
      <c r="S9665" s="1">
        <v>193.95</v>
      </c>
      <c r="T9665" s="1">
        <v>3</v>
      </c>
      <c r="U9665" s="1">
        <v>0</v>
      </c>
      <c r="V9665" s="5">
        <v>9.6974999999999998</v>
      </c>
    </row>
    <row r="9666" spans="1:22" ht="15" thickBot="1" x14ac:dyDescent="0.35">
      <c r="A9666" s="4">
        <v>9665</v>
      </c>
      <c r="B9666" s="2" t="s">
        <v>10760</v>
      </c>
      <c r="C9666" s="1">
        <v>2012</v>
      </c>
      <c r="D9666" s="3">
        <v>41250</v>
      </c>
      <c r="E9666" s="3">
        <v>41250</v>
      </c>
      <c r="F9666" s="2" t="s">
        <v>1290</v>
      </c>
      <c r="G9666" s="2" t="s">
        <v>1013</v>
      </c>
      <c r="H9666" s="2" t="s">
        <v>1014</v>
      </c>
      <c r="I9666" s="2" t="s">
        <v>41</v>
      </c>
      <c r="J9666" s="2" t="s">
        <v>27</v>
      </c>
      <c r="K9666" s="2" t="s">
        <v>2855</v>
      </c>
      <c r="L9666" s="2" t="s">
        <v>43</v>
      </c>
      <c r="M9666" s="1">
        <v>92503</v>
      </c>
      <c r="N9666" s="2" t="s">
        <v>44</v>
      </c>
      <c r="O9666" s="2" t="s">
        <v>2517</v>
      </c>
      <c r="P9666" s="2" t="s">
        <v>46</v>
      </c>
      <c r="Q9666" s="2" t="s">
        <v>90</v>
      </c>
      <c r="R9666" s="2" t="s">
        <v>2518</v>
      </c>
      <c r="S9666" s="1">
        <v>12.96</v>
      </c>
      <c r="T9666" s="1">
        <v>2</v>
      </c>
      <c r="U9666" s="1">
        <v>0</v>
      </c>
      <c r="V9666" s="5">
        <v>6.2207999999999997</v>
      </c>
    </row>
    <row r="9667" spans="1:22" ht="15" thickBot="1" x14ac:dyDescent="0.35">
      <c r="A9667" s="4">
        <v>9666</v>
      </c>
      <c r="B9667" s="2" t="s">
        <v>10761</v>
      </c>
      <c r="C9667" s="1">
        <v>2014</v>
      </c>
      <c r="D9667" s="3">
        <v>41960</v>
      </c>
      <c r="E9667" s="3">
        <v>41964</v>
      </c>
      <c r="F9667" s="2" t="s">
        <v>50</v>
      </c>
      <c r="G9667" s="2" t="s">
        <v>564</v>
      </c>
      <c r="H9667" s="2" t="s">
        <v>565</v>
      </c>
      <c r="I9667" s="2" t="s">
        <v>26</v>
      </c>
      <c r="J9667" s="2" t="s">
        <v>27</v>
      </c>
      <c r="K9667" s="2" t="s">
        <v>42</v>
      </c>
      <c r="L9667" s="2" t="s">
        <v>43</v>
      </c>
      <c r="M9667" s="1">
        <v>90049</v>
      </c>
      <c r="N9667" s="2" t="s">
        <v>44</v>
      </c>
      <c r="O9667" s="2" t="s">
        <v>3464</v>
      </c>
      <c r="P9667" s="2" t="s">
        <v>32</v>
      </c>
      <c r="Q9667" s="2" t="s">
        <v>65</v>
      </c>
      <c r="R9667" s="2" t="s">
        <v>3465</v>
      </c>
      <c r="S9667" s="1">
        <v>119.94</v>
      </c>
      <c r="T9667" s="1">
        <v>3</v>
      </c>
      <c r="U9667" s="1">
        <v>0</v>
      </c>
      <c r="V9667" s="5">
        <v>23.988</v>
      </c>
    </row>
    <row r="9668" spans="1:22" ht="15" thickBot="1" x14ac:dyDescent="0.35">
      <c r="A9668" s="4">
        <v>9667</v>
      </c>
      <c r="B9668" s="2" t="s">
        <v>10761</v>
      </c>
      <c r="C9668" s="1">
        <v>2014</v>
      </c>
      <c r="D9668" s="3">
        <v>41960</v>
      </c>
      <c r="E9668" s="3">
        <v>41964</v>
      </c>
      <c r="F9668" s="2" t="s">
        <v>50</v>
      </c>
      <c r="G9668" s="2" t="s">
        <v>564</v>
      </c>
      <c r="H9668" s="2" t="s">
        <v>565</v>
      </c>
      <c r="I9668" s="2" t="s">
        <v>26</v>
      </c>
      <c r="J9668" s="2" t="s">
        <v>27</v>
      </c>
      <c r="K9668" s="2" t="s">
        <v>42</v>
      </c>
      <c r="L9668" s="2" t="s">
        <v>43</v>
      </c>
      <c r="M9668" s="1">
        <v>90049</v>
      </c>
      <c r="N9668" s="2" t="s">
        <v>44</v>
      </c>
      <c r="O9668" s="2" t="s">
        <v>5687</v>
      </c>
      <c r="P9668" s="2" t="s">
        <v>32</v>
      </c>
      <c r="Q9668" s="2" t="s">
        <v>65</v>
      </c>
      <c r="R9668" s="2" t="s">
        <v>5688</v>
      </c>
      <c r="S9668" s="1">
        <v>12.42</v>
      </c>
      <c r="T9668" s="1">
        <v>3</v>
      </c>
      <c r="U9668" s="1">
        <v>0</v>
      </c>
      <c r="V9668" s="5">
        <v>4.4711999999999996</v>
      </c>
    </row>
    <row r="9669" spans="1:22" ht="15" thickBot="1" x14ac:dyDescent="0.35">
      <c r="A9669" s="4">
        <v>9668</v>
      </c>
      <c r="B9669" s="2" t="s">
        <v>10762</v>
      </c>
      <c r="C9669" s="1">
        <v>2013</v>
      </c>
      <c r="D9669" s="3">
        <v>41388</v>
      </c>
      <c r="E9669" s="3">
        <v>41392</v>
      </c>
      <c r="F9669" s="2" t="s">
        <v>50</v>
      </c>
      <c r="G9669" s="2" t="s">
        <v>5077</v>
      </c>
      <c r="H9669" s="2" t="s">
        <v>5078</v>
      </c>
      <c r="I9669" s="2" t="s">
        <v>26</v>
      </c>
      <c r="J9669" s="2" t="s">
        <v>27</v>
      </c>
      <c r="K9669" s="2" t="s">
        <v>10763</v>
      </c>
      <c r="L9669" s="2" t="s">
        <v>43</v>
      </c>
      <c r="M9669" s="1">
        <v>92672</v>
      </c>
      <c r="N9669" s="2" t="s">
        <v>44</v>
      </c>
      <c r="O9669" s="2" t="s">
        <v>1966</v>
      </c>
      <c r="P9669" s="2" t="s">
        <v>46</v>
      </c>
      <c r="Q9669" s="2" t="s">
        <v>75</v>
      </c>
      <c r="R9669" s="2" t="s">
        <v>1967</v>
      </c>
      <c r="S9669" s="1">
        <v>18.088000000000001</v>
      </c>
      <c r="T9669" s="1">
        <v>7</v>
      </c>
      <c r="U9669" s="1">
        <v>0.2</v>
      </c>
      <c r="V9669" s="5">
        <v>6.5568999999999997</v>
      </c>
    </row>
    <row r="9670" spans="1:22" ht="15" thickBot="1" x14ac:dyDescent="0.35">
      <c r="A9670" s="4">
        <v>9669</v>
      </c>
      <c r="B9670" s="2" t="s">
        <v>10762</v>
      </c>
      <c r="C9670" s="1">
        <v>2013</v>
      </c>
      <c r="D9670" s="3">
        <v>41388</v>
      </c>
      <c r="E9670" s="3">
        <v>41392</v>
      </c>
      <c r="F9670" s="2" t="s">
        <v>50</v>
      </c>
      <c r="G9670" s="2" t="s">
        <v>5077</v>
      </c>
      <c r="H9670" s="2" t="s">
        <v>5078</v>
      </c>
      <c r="I9670" s="2" t="s">
        <v>26</v>
      </c>
      <c r="J9670" s="2" t="s">
        <v>27</v>
      </c>
      <c r="K9670" s="2" t="s">
        <v>10763</v>
      </c>
      <c r="L9670" s="2" t="s">
        <v>43</v>
      </c>
      <c r="M9670" s="1">
        <v>92672</v>
      </c>
      <c r="N9670" s="2" t="s">
        <v>44</v>
      </c>
      <c r="O9670" s="2" t="s">
        <v>1010</v>
      </c>
      <c r="P9670" s="2" t="s">
        <v>46</v>
      </c>
      <c r="Q9670" s="2" t="s">
        <v>173</v>
      </c>
      <c r="R9670" s="2" t="s">
        <v>1011</v>
      </c>
      <c r="S9670" s="1">
        <v>71.97</v>
      </c>
      <c r="T9670" s="1">
        <v>3</v>
      </c>
      <c r="U9670" s="1">
        <v>0</v>
      </c>
      <c r="V9670" s="5">
        <v>35.984999999999999</v>
      </c>
    </row>
    <row r="9671" spans="1:22" ht="15" thickBot="1" x14ac:dyDescent="0.35">
      <c r="A9671" s="4">
        <v>9670</v>
      </c>
      <c r="B9671" s="2" t="s">
        <v>10764</v>
      </c>
      <c r="C9671" s="1">
        <v>2014</v>
      </c>
      <c r="D9671" s="3">
        <v>41732</v>
      </c>
      <c r="E9671" s="3">
        <v>41736</v>
      </c>
      <c r="F9671" s="2" t="s">
        <v>50</v>
      </c>
      <c r="G9671" s="2" t="s">
        <v>7258</v>
      </c>
      <c r="H9671" s="2" t="s">
        <v>7259</v>
      </c>
      <c r="I9671" s="2" t="s">
        <v>26</v>
      </c>
      <c r="J9671" s="2" t="s">
        <v>27</v>
      </c>
      <c r="K9671" s="2" t="s">
        <v>357</v>
      </c>
      <c r="L9671" s="2" t="s">
        <v>358</v>
      </c>
      <c r="M9671" s="1">
        <v>35601</v>
      </c>
      <c r="N9671" s="2" t="s">
        <v>30</v>
      </c>
      <c r="O9671" s="2" t="s">
        <v>2492</v>
      </c>
      <c r="P9671" s="2" t="s">
        <v>46</v>
      </c>
      <c r="Q9671" s="2" t="s">
        <v>47</v>
      </c>
      <c r="R9671" s="2" t="s">
        <v>2493</v>
      </c>
      <c r="S9671" s="1">
        <v>14.94</v>
      </c>
      <c r="T9671" s="1">
        <v>3</v>
      </c>
      <c r="U9671" s="1">
        <v>0</v>
      </c>
      <c r="V9671" s="5">
        <v>6.8723999999999998</v>
      </c>
    </row>
    <row r="9672" spans="1:22" ht="15" thickBot="1" x14ac:dyDescent="0.35">
      <c r="A9672" s="4">
        <v>9671</v>
      </c>
      <c r="B9672" s="2" t="s">
        <v>10765</v>
      </c>
      <c r="C9672" s="1">
        <v>2012</v>
      </c>
      <c r="D9672" s="3">
        <v>41134</v>
      </c>
      <c r="E9672" s="3">
        <v>41136</v>
      </c>
      <c r="F9672" s="2" t="s">
        <v>188</v>
      </c>
      <c r="G9672" s="2" t="s">
        <v>1177</v>
      </c>
      <c r="H9672" s="2" t="s">
        <v>1178</v>
      </c>
      <c r="I9672" s="2" t="s">
        <v>41</v>
      </c>
      <c r="J9672" s="2" t="s">
        <v>27</v>
      </c>
      <c r="K9672" s="2" t="s">
        <v>4488</v>
      </c>
      <c r="L9672" s="2" t="s">
        <v>88</v>
      </c>
      <c r="M9672" s="1">
        <v>27405</v>
      </c>
      <c r="N9672" s="2" t="s">
        <v>30</v>
      </c>
      <c r="O9672" s="2" t="s">
        <v>4711</v>
      </c>
      <c r="P9672" s="2" t="s">
        <v>46</v>
      </c>
      <c r="Q9672" s="2" t="s">
        <v>68</v>
      </c>
      <c r="R9672" s="2" t="s">
        <v>4712</v>
      </c>
      <c r="S9672" s="1">
        <v>64.680000000000007</v>
      </c>
      <c r="T9672" s="1">
        <v>7</v>
      </c>
      <c r="U9672" s="1">
        <v>0.2</v>
      </c>
      <c r="V9672" s="5">
        <v>8.0850000000000009</v>
      </c>
    </row>
    <row r="9673" spans="1:22" ht="15" thickBot="1" x14ac:dyDescent="0.35">
      <c r="A9673" s="4">
        <v>9672</v>
      </c>
      <c r="B9673" s="2" t="s">
        <v>10766</v>
      </c>
      <c r="C9673" s="1">
        <v>2014</v>
      </c>
      <c r="D9673" s="3">
        <v>41957</v>
      </c>
      <c r="E9673" s="3">
        <v>41963</v>
      </c>
      <c r="F9673" s="2" t="s">
        <v>50</v>
      </c>
      <c r="G9673" s="2" t="s">
        <v>916</v>
      </c>
      <c r="H9673" s="2" t="s">
        <v>917</v>
      </c>
      <c r="I9673" s="2" t="s">
        <v>26</v>
      </c>
      <c r="J9673" s="2" t="s">
        <v>27</v>
      </c>
      <c r="K9673" s="2" t="s">
        <v>866</v>
      </c>
      <c r="L9673" s="2" t="s">
        <v>43</v>
      </c>
      <c r="M9673" s="1">
        <v>94568</v>
      </c>
      <c r="N9673" s="2" t="s">
        <v>44</v>
      </c>
      <c r="O9673" s="2" t="s">
        <v>3474</v>
      </c>
      <c r="P9673" s="2" t="s">
        <v>71</v>
      </c>
      <c r="Q9673" s="2" t="s">
        <v>72</v>
      </c>
      <c r="R9673" s="2" t="s">
        <v>3475</v>
      </c>
      <c r="S9673" s="1">
        <v>22</v>
      </c>
      <c r="T9673" s="1">
        <v>5</v>
      </c>
      <c r="U9673" s="1">
        <v>0.2</v>
      </c>
      <c r="V9673" s="5">
        <v>1.375</v>
      </c>
    </row>
    <row r="9674" spans="1:22" ht="15" thickBot="1" x14ac:dyDescent="0.35">
      <c r="A9674" s="4">
        <v>9673</v>
      </c>
      <c r="B9674" s="2" t="s">
        <v>10767</v>
      </c>
      <c r="C9674" s="1">
        <v>2013</v>
      </c>
      <c r="D9674" s="3">
        <v>41632</v>
      </c>
      <c r="E9674" s="3">
        <v>41637</v>
      </c>
      <c r="F9674" s="2" t="s">
        <v>50</v>
      </c>
      <c r="G9674" s="2" t="s">
        <v>751</v>
      </c>
      <c r="H9674" s="2" t="s">
        <v>752</v>
      </c>
      <c r="I9674" s="2" t="s">
        <v>102</v>
      </c>
      <c r="J9674" s="2" t="s">
        <v>27</v>
      </c>
      <c r="K9674" s="2" t="s">
        <v>146</v>
      </c>
      <c r="L9674" s="2" t="s">
        <v>147</v>
      </c>
      <c r="M9674" s="1">
        <v>19143</v>
      </c>
      <c r="N9674" s="2" t="s">
        <v>148</v>
      </c>
      <c r="O9674" s="2" t="s">
        <v>4942</v>
      </c>
      <c r="P9674" s="2" t="s">
        <v>46</v>
      </c>
      <c r="Q9674" s="2" t="s">
        <v>90</v>
      </c>
      <c r="R9674" s="2" t="s">
        <v>4943</v>
      </c>
      <c r="S9674" s="1">
        <v>7.968</v>
      </c>
      <c r="T9674" s="1">
        <v>2</v>
      </c>
      <c r="U9674" s="1">
        <v>0.2</v>
      </c>
      <c r="V9674" s="5">
        <v>2.6892</v>
      </c>
    </row>
    <row r="9675" spans="1:22" ht="15" thickBot="1" x14ac:dyDescent="0.35">
      <c r="A9675" s="4">
        <v>9674</v>
      </c>
      <c r="B9675" s="2" t="s">
        <v>10767</v>
      </c>
      <c r="C9675" s="1">
        <v>2013</v>
      </c>
      <c r="D9675" s="3">
        <v>41632</v>
      </c>
      <c r="E9675" s="3">
        <v>41637</v>
      </c>
      <c r="F9675" s="2" t="s">
        <v>50</v>
      </c>
      <c r="G9675" s="2" t="s">
        <v>751</v>
      </c>
      <c r="H9675" s="2" t="s">
        <v>752</v>
      </c>
      <c r="I9675" s="2" t="s">
        <v>102</v>
      </c>
      <c r="J9675" s="2" t="s">
        <v>27</v>
      </c>
      <c r="K9675" s="2" t="s">
        <v>146</v>
      </c>
      <c r="L9675" s="2" t="s">
        <v>147</v>
      </c>
      <c r="M9675" s="1">
        <v>19143</v>
      </c>
      <c r="N9675" s="2" t="s">
        <v>148</v>
      </c>
      <c r="O9675" s="2" t="s">
        <v>10768</v>
      </c>
      <c r="P9675" s="2" t="s">
        <v>71</v>
      </c>
      <c r="Q9675" s="2" t="s">
        <v>72</v>
      </c>
      <c r="R9675" s="2" t="s">
        <v>10769</v>
      </c>
      <c r="S9675" s="1">
        <v>1499.97</v>
      </c>
      <c r="T9675" s="1">
        <v>5</v>
      </c>
      <c r="U9675" s="1">
        <v>0.4</v>
      </c>
      <c r="V9675" s="5">
        <v>-374.99250000000001</v>
      </c>
    </row>
    <row r="9676" spans="1:22" ht="15" thickBot="1" x14ac:dyDescent="0.35">
      <c r="A9676" s="4">
        <v>9675</v>
      </c>
      <c r="B9676" s="2" t="s">
        <v>10770</v>
      </c>
      <c r="C9676" s="1">
        <v>2011</v>
      </c>
      <c r="D9676" s="3">
        <v>40746</v>
      </c>
      <c r="E9676" s="3">
        <v>40748</v>
      </c>
      <c r="F9676" s="2" t="s">
        <v>23</v>
      </c>
      <c r="G9676" s="2" t="s">
        <v>1202</v>
      </c>
      <c r="H9676" s="2" t="s">
        <v>1203</v>
      </c>
      <c r="I9676" s="2" t="s">
        <v>26</v>
      </c>
      <c r="J9676" s="2" t="s">
        <v>27</v>
      </c>
      <c r="K9676" s="2" t="s">
        <v>184</v>
      </c>
      <c r="L9676" s="2" t="s">
        <v>104</v>
      </c>
      <c r="M9676" s="1">
        <v>77095</v>
      </c>
      <c r="N9676" s="2" t="s">
        <v>105</v>
      </c>
      <c r="O9676" s="2" t="s">
        <v>5267</v>
      </c>
      <c r="P9676" s="2" t="s">
        <v>46</v>
      </c>
      <c r="Q9676" s="2" t="s">
        <v>59</v>
      </c>
      <c r="R9676" s="2" t="s">
        <v>5268</v>
      </c>
      <c r="S9676" s="1">
        <v>26.632000000000001</v>
      </c>
      <c r="T9676" s="1">
        <v>1</v>
      </c>
      <c r="U9676" s="1">
        <v>0.2</v>
      </c>
      <c r="V9676" s="5">
        <v>1.3315999999999999</v>
      </c>
    </row>
    <row r="9677" spans="1:22" ht="15" thickBot="1" x14ac:dyDescent="0.35">
      <c r="A9677" s="4">
        <v>9676</v>
      </c>
      <c r="B9677" s="2" t="s">
        <v>10771</v>
      </c>
      <c r="C9677" s="1">
        <v>2013</v>
      </c>
      <c r="D9677" s="3">
        <v>41401</v>
      </c>
      <c r="E9677" s="3">
        <v>41405</v>
      </c>
      <c r="F9677" s="2" t="s">
        <v>50</v>
      </c>
      <c r="G9677" s="2" t="s">
        <v>3575</v>
      </c>
      <c r="H9677" s="2" t="s">
        <v>3576</v>
      </c>
      <c r="I9677" s="2" t="s">
        <v>26</v>
      </c>
      <c r="J9677" s="2" t="s">
        <v>27</v>
      </c>
      <c r="K9677" s="2" t="s">
        <v>5953</v>
      </c>
      <c r="L9677" s="2" t="s">
        <v>43</v>
      </c>
      <c r="M9677" s="1">
        <v>93309</v>
      </c>
      <c r="N9677" s="2" t="s">
        <v>44</v>
      </c>
      <c r="O9677" s="2" t="s">
        <v>4654</v>
      </c>
      <c r="P9677" s="2" t="s">
        <v>32</v>
      </c>
      <c r="Q9677" s="2" t="s">
        <v>65</v>
      </c>
      <c r="R9677" s="2" t="s">
        <v>4655</v>
      </c>
      <c r="S9677" s="1">
        <v>41.6</v>
      </c>
      <c r="T9677" s="1">
        <v>4</v>
      </c>
      <c r="U9677" s="1">
        <v>0</v>
      </c>
      <c r="V9677" s="5">
        <v>14.144</v>
      </c>
    </row>
    <row r="9678" spans="1:22" ht="15" thickBot="1" x14ac:dyDescent="0.35">
      <c r="A9678" s="4">
        <v>9677</v>
      </c>
      <c r="B9678" s="2" t="s">
        <v>10772</v>
      </c>
      <c r="C9678" s="1">
        <v>2011</v>
      </c>
      <c r="D9678" s="3">
        <v>40875</v>
      </c>
      <c r="E9678" s="3">
        <v>40880</v>
      </c>
      <c r="F9678" s="2" t="s">
        <v>50</v>
      </c>
      <c r="G9678" s="2" t="s">
        <v>5733</v>
      </c>
      <c r="H9678" s="2" t="s">
        <v>5734</v>
      </c>
      <c r="I9678" s="2" t="s">
        <v>41</v>
      </c>
      <c r="J9678" s="2" t="s">
        <v>27</v>
      </c>
      <c r="K9678" s="2" t="s">
        <v>1464</v>
      </c>
      <c r="L9678" s="2" t="s">
        <v>254</v>
      </c>
      <c r="M9678" s="1">
        <v>47374</v>
      </c>
      <c r="N9678" s="2" t="s">
        <v>105</v>
      </c>
      <c r="O9678" s="2" t="s">
        <v>2985</v>
      </c>
      <c r="P9678" s="2" t="s">
        <v>46</v>
      </c>
      <c r="Q9678" s="2" t="s">
        <v>173</v>
      </c>
      <c r="R9678" s="2" t="s">
        <v>2986</v>
      </c>
      <c r="S9678" s="1">
        <v>64.02</v>
      </c>
      <c r="T9678" s="1">
        <v>6</v>
      </c>
      <c r="U9678" s="1">
        <v>0</v>
      </c>
      <c r="V9678" s="5">
        <v>29.449200000000001</v>
      </c>
    </row>
    <row r="9679" spans="1:22" ht="15" thickBot="1" x14ac:dyDescent="0.35">
      <c r="A9679" s="4">
        <v>9678</v>
      </c>
      <c r="B9679" s="2" t="s">
        <v>10773</v>
      </c>
      <c r="C9679" s="1">
        <v>2013</v>
      </c>
      <c r="D9679" s="3">
        <v>41383</v>
      </c>
      <c r="E9679" s="3">
        <v>41388</v>
      </c>
      <c r="F9679" s="2" t="s">
        <v>50</v>
      </c>
      <c r="G9679" s="2" t="s">
        <v>6582</v>
      </c>
      <c r="H9679" s="2" t="s">
        <v>6583</v>
      </c>
      <c r="I9679" s="2" t="s">
        <v>41</v>
      </c>
      <c r="J9679" s="2" t="s">
        <v>27</v>
      </c>
      <c r="K9679" s="2" t="s">
        <v>266</v>
      </c>
      <c r="L9679" s="2" t="s">
        <v>267</v>
      </c>
      <c r="M9679" s="1">
        <v>10009</v>
      </c>
      <c r="N9679" s="2" t="s">
        <v>148</v>
      </c>
      <c r="O9679" s="2" t="s">
        <v>1468</v>
      </c>
      <c r="P9679" s="2" t="s">
        <v>46</v>
      </c>
      <c r="Q9679" s="2" t="s">
        <v>68</v>
      </c>
      <c r="R9679" s="2" t="s">
        <v>1469</v>
      </c>
      <c r="S9679" s="1">
        <v>6.99</v>
      </c>
      <c r="T9679" s="1">
        <v>3</v>
      </c>
      <c r="U9679" s="1">
        <v>0</v>
      </c>
      <c r="V9679" s="5">
        <v>2.0270999999999999</v>
      </c>
    </row>
    <row r="9680" spans="1:22" ht="15" thickBot="1" x14ac:dyDescent="0.35">
      <c r="A9680" s="4">
        <v>9679</v>
      </c>
      <c r="B9680" s="2" t="s">
        <v>10773</v>
      </c>
      <c r="C9680" s="1">
        <v>2013</v>
      </c>
      <c r="D9680" s="3">
        <v>41383</v>
      </c>
      <c r="E9680" s="3">
        <v>41388</v>
      </c>
      <c r="F9680" s="2" t="s">
        <v>50</v>
      </c>
      <c r="G9680" s="2" t="s">
        <v>6582</v>
      </c>
      <c r="H9680" s="2" t="s">
        <v>6583</v>
      </c>
      <c r="I9680" s="2" t="s">
        <v>41</v>
      </c>
      <c r="J9680" s="2" t="s">
        <v>27</v>
      </c>
      <c r="K9680" s="2" t="s">
        <v>266</v>
      </c>
      <c r="L9680" s="2" t="s">
        <v>267</v>
      </c>
      <c r="M9680" s="1">
        <v>10009</v>
      </c>
      <c r="N9680" s="2" t="s">
        <v>148</v>
      </c>
      <c r="O9680" s="2" t="s">
        <v>9981</v>
      </c>
      <c r="P9680" s="2" t="s">
        <v>46</v>
      </c>
      <c r="Q9680" s="2" t="s">
        <v>578</v>
      </c>
      <c r="R9680" s="2" t="s">
        <v>9982</v>
      </c>
      <c r="S9680" s="1">
        <v>6.84</v>
      </c>
      <c r="T9680" s="1">
        <v>1</v>
      </c>
      <c r="U9680" s="1">
        <v>0</v>
      </c>
      <c r="V9680" s="5">
        <v>1.8468</v>
      </c>
    </row>
    <row r="9681" spans="1:22" ht="15" thickBot="1" x14ac:dyDescent="0.35">
      <c r="A9681" s="4">
        <v>9680</v>
      </c>
      <c r="B9681" s="2" t="s">
        <v>10774</v>
      </c>
      <c r="C9681" s="1">
        <v>2012</v>
      </c>
      <c r="D9681" s="3">
        <v>41270</v>
      </c>
      <c r="E9681" s="3">
        <v>41274</v>
      </c>
      <c r="F9681" s="2" t="s">
        <v>50</v>
      </c>
      <c r="G9681" s="2" t="s">
        <v>6419</v>
      </c>
      <c r="H9681" s="2" t="s">
        <v>6420</v>
      </c>
      <c r="I9681" s="2" t="s">
        <v>41</v>
      </c>
      <c r="J9681" s="2" t="s">
        <v>27</v>
      </c>
      <c r="K9681" s="2" t="s">
        <v>127</v>
      </c>
      <c r="L9681" s="2" t="s">
        <v>43</v>
      </c>
      <c r="M9681" s="1">
        <v>94122</v>
      </c>
      <c r="N9681" s="2" t="s">
        <v>44</v>
      </c>
      <c r="O9681" s="2" t="s">
        <v>2999</v>
      </c>
      <c r="P9681" s="2" t="s">
        <v>46</v>
      </c>
      <c r="Q9681" s="2" t="s">
        <v>59</v>
      </c>
      <c r="R9681" s="2" t="s">
        <v>3000</v>
      </c>
      <c r="S9681" s="1">
        <v>323.10000000000002</v>
      </c>
      <c r="T9681" s="1">
        <v>2</v>
      </c>
      <c r="U9681" s="1">
        <v>0</v>
      </c>
      <c r="V9681" s="5">
        <v>61.389000000000003</v>
      </c>
    </row>
    <row r="9682" spans="1:22" ht="15" thickBot="1" x14ac:dyDescent="0.35">
      <c r="A9682" s="4">
        <v>9681</v>
      </c>
      <c r="B9682" s="2" t="s">
        <v>10774</v>
      </c>
      <c r="C9682" s="1">
        <v>2012</v>
      </c>
      <c r="D9682" s="3">
        <v>41270</v>
      </c>
      <c r="E9682" s="3">
        <v>41274</v>
      </c>
      <c r="F9682" s="2" t="s">
        <v>50</v>
      </c>
      <c r="G9682" s="2" t="s">
        <v>6419</v>
      </c>
      <c r="H9682" s="2" t="s">
        <v>6420</v>
      </c>
      <c r="I9682" s="2" t="s">
        <v>41</v>
      </c>
      <c r="J9682" s="2" t="s">
        <v>27</v>
      </c>
      <c r="K9682" s="2" t="s">
        <v>127</v>
      </c>
      <c r="L9682" s="2" t="s">
        <v>43</v>
      </c>
      <c r="M9682" s="1">
        <v>94122</v>
      </c>
      <c r="N9682" s="2" t="s">
        <v>44</v>
      </c>
      <c r="O9682" s="2" t="s">
        <v>3562</v>
      </c>
      <c r="P9682" s="2" t="s">
        <v>71</v>
      </c>
      <c r="Q9682" s="2" t="s">
        <v>72</v>
      </c>
      <c r="R9682" s="2" t="s">
        <v>3563</v>
      </c>
      <c r="S9682" s="1">
        <v>668.16</v>
      </c>
      <c r="T9682" s="1">
        <v>9</v>
      </c>
      <c r="U9682" s="1">
        <v>0.2</v>
      </c>
      <c r="V9682" s="5">
        <v>75.168000000000006</v>
      </c>
    </row>
    <row r="9683" spans="1:22" ht="15" thickBot="1" x14ac:dyDescent="0.35">
      <c r="A9683" s="4">
        <v>9682</v>
      </c>
      <c r="B9683" s="2" t="s">
        <v>10775</v>
      </c>
      <c r="C9683" s="1">
        <v>2014</v>
      </c>
      <c r="D9683" s="3">
        <v>41987</v>
      </c>
      <c r="E9683" s="3">
        <v>41992</v>
      </c>
      <c r="F9683" s="2" t="s">
        <v>50</v>
      </c>
      <c r="G9683" s="2" t="s">
        <v>1827</v>
      </c>
      <c r="H9683" s="2" t="s">
        <v>1828</v>
      </c>
      <c r="I9683" s="2" t="s">
        <v>26</v>
      </c>
      <c r="J9683" s="2" t="s">
        <v>27</v>
      </c>
      <c r="K9683" s="2" t="s">
        <v>127</v>
      </c>
      <c r="L9683" s="2" t="s">
        <v>43</v>
      </c>
      <c r="M9683" s="1">
        <v>94122</v>
      </c>
      <c r="N9683" s="2" t="s">
        <v>44</v>
      </c>
      <c r="O9683" s="2" t="s">
        <v>5609</v>
      </c>
      <c r="P9683" s="2" t="s">
        <v>46</v>
      </c>
      <c r="Q9683" s="2" t="s">
        <v>47</v>
      </c>
      <c r="R9683" s="2" t="s">
        <v>5610</v>
      </c>
      <c r="S9683" s="1">
        <v>8.64</v>
      </c>
      <c r="T9683" s="1">
        <v>3</v>
      </c>
      <c r="U9683" s="1">
        <v>0</v>
      </c>
      <c r="V9683" s="5">
        <v>4.2336</v>
      </c>
    </row>
    <row r="9684" spans="1:22" ht="15" thickBot="1" x14ac:dyDescent="0.35">
      <c r="A9684" s="4">
        <v>9683</v>
      </c>
      <c r="B9684" s="2" t="s">
        <v>10775</v>
      </c>
      <c r="C9684" s="1">
        <v>2014</v>
      </c>
      <c r="D9684" s="3">
        <v>41987</v>
      </c>
      <c r="E9684" s="3">
        <v>41992</v>
      </c>
      <c r="F9684" s="2" t="s">
        <v>50</v>
      </c>
      <c r="G9684" s="2" t="s">
        <v>1827</v>
      </c>
      <c r="H9684" s="2" t="s">
        <v>1828</v>
      </c>
      <c r="I9684" s="2" t="s">
        <v>26</v>
      </c>
      <c r="J9684" s="2" t="s">
        <v>27</v>
      </c>
      <c r="K9684" s="2" t="s">
        <v>127</v>
      </c>
      <c r="L9684" s="2" t="s">
        <v>43</v>
      </c>
      <c r="M9684" s="1">
        <v>94122</v>
      </c>
      <c r="N9684" s="2" t="s">
        <v>44</v>
      </c>
      <c r="O9684" s="2" t="s">
        <v>3353</v>
      </c>
      <c r="P9684" s="2" t="s">
        <v>46</v>
      </c>
      <c r="Q9684" s="2" t="s">
        <v>90</v>
      </c>
      <c r="R9684" s="2" t="s">
        <v>3354</v>
      </c>
      <c r="S9684" s="1">
        <v>38.880000000000003</v>
      </c>
      <c r="T9684" s="1">
        <v>6</v>
      </c>
      <c r="U9684" s="1">
        <v>0</v>
      </c>
      <c r="V9684" s="5">
        <v>18.662400000000002</v>
      </c>
    </row>
    <row r="9685" spans="1:22" ht="15" thickBot="1" x14ac:dyDescent="0.35">
      <c r="A9685" s="4">
        <v>9684</v>
      </c>
      <c r="B9685" s="2" t="s">
        <v>10775</v>
      </c>
      <c r="C9685" s="1">
        <v>2014</v>
      </c>
      <c r="D9685" s="3">
        <v>41987</v>
      </c>
      <c r="E9685" s="3">
        <v>41992</v>
      </c>
      <c r="F9685" s="2" t="s">
        <v>50</v>
      </c>
      <c r="G9685" s="2" t="s">
        <v>1827</v>
      </c>
      <c r="H9685" s="2" t="s">
        <v>1828</v>
      </c>
      <c r="I9685" s="2" t="s">
        <v>26</v>
      </c>
      <c r="J9685" s="2" t="s">
        <v>27</v>
      </c>
      <c r="K9685" s="2" t="s">
        <v>127</v>
      </c>
      <c r="L9685" s="2" t="s">
        <v>43</v>
      </c>
      <c r="M9685" s="1">
        <v>94122</v>
      </c>
      <c r="N9685" s="2" t="s">
        <v>44</v>
      </c>
      <c r="O9685" s="2" t="s">
        <v>3928</v>
      </c>
      <c r="P9685" s="2" t="s">
        <v>32</v>
      </c>
      <c r="Q9685" s="2" t="s">
        <v>65</v>
      </c>
      <c r="R9685" s="2" t="s">
        <v>5146</v>
      </c>
      <c r="S9685" s="1">
        <v>201.04</v>
      </c>
      <c r="T9685" s="1">
        <v>8</v>
      </c>
      <c r="U9685" s="1">
        <v>0</v>
      </c>
      <c r="V9685" s="5">
        <v>54.280799999999999</v>
      </c>
    </row>
    <row r="9686" spans="1:22" ht="15" thickBot="1" x14ac:dyDescent="0.35">
      <c r="A9686" s="4">
        <v>9685</v>
      </c>
      <c r="B9686" s="2" t="s">
        <v>10775</v>
      </c>
      <c r="C9686" s="1">
        <v>2014</v>
      </c>
      <c r="D9686" s="3">
        <v>41987</v>
      </c>
      <c r="E9686" s="3">
        <v>41992</v>
      </c>
      <c r="F9686" s="2" t="s">
        <v>50</v>
      </c>
      <c r="G9686" s="2" t="s">
        <v>1827</v>
      </c>
      <c r="H9686" s="2" t="s">
        <v>1828</v>
      </c>
      <c r="I9686" s="2" t="s">
        <v>26</v>
      </c>
      <c r="J9686" s="2" t="s">
        <v>27</v>
      </c>
      <c r="K9686" s="2" t="s">
        <v>127</v>
      </c>
      <c r="L9686" s="2" t="s">
        <v>43</v>
      </c>
      <c r="M9686" s="1">
        <v>94122</v>
      </c>
      <c r="N9686" s="2" t="s">
        <v>44</v>
      </c>
      <c r="O9686" s="2" t="s">
        <v>7333</v>
      </c>
      <c r="P9686" s="2" t="s">
        <v>46</v>
      </c>
      <c r="Q9686" s="2" t="s">
        <v>90</v>
      </c>
      <c r="R9686" s="2" t="s">
        <v>7334</v>
      </c>
      <c r="S9686" s="1">
        <v>12.96</v>
      </c>
      <c r="T9686" s="1">
        <v>2</v>
      </c>
      <c r="U9686" s="1">
        <v>0</v>
      </c>
      <c r="V9686" s="5">
        <v>6.3503999999999996</v>
      </c>
    </row>
    <row r="9687" spans="1:22" ht="15" thickBot="1" x14ac:dyDescent="0.35">
      <c r="A9687" s="4">
        <v>9686</v>
      </c>
      <c r="B9687" s="2" t="s">
        <v>10776</v>
      </c>
      <c r="C9687" s="1">
        <v>2014</v>
      </c>
      <c r="D9687" s="3">
        <v>41642</v>
      </c>
      <c r="E9687" s="3">
        <v>41644</v>
      </c>
      <c r="F9687" s="2" t="s">
        <v>23</v>
      </c>
      <c r="G9687" s="2" t="s">
        <v>9582</v>
      </c>
      <c r="H9687" s="2" t="s">
        <v>9583</v>
      </c>
      <c r="I9687" s="2" t="s">
        <v>41</v>
      </c>
      <c r="J9687" s="2" t="s">
        <v>27</v>
      </c>
      <c r="K9687" s="2" t="s">
        <v>42</v>
      </c>
      <c r="L9687" s="2" t="s">
        <v>43</v>
      </c>
      <c r="M9687" s="1">
        <v>90032</v>
      </c>
      <c r="N9687" s="2" t="s">
        <v>44</v>
      </c>
      <c r="O9687" s="2" t="s">
        <v>5540</v>
      </c>
      <c r="P9687" s="2" t="s">
        <v>71</v>
      </c>
      <c r="Q9687" s="2" t="s">
        <v>161</v>
      </c>
      <c r="R9687" s="2" t="s">
        <v>5541</v>
      </c>
      <c r="S9687" s="1">
        <v>16.59</v>
      </c>
      <c r="T9687" s="1">
        <v>1</v>
      </c>
      <c r="U9687" s="1">
        <v>0</v>
      </c>
      <c r="V9687" s="5">
        <v>5.8064999999999998</v>
      </c>
    </row>
    <row r="9688" spans="1:22" ht="15" thickBot="1" x14ac:dyDescent="0.35">
      <c r="A9688" s="4">
        <v>9687</v>
      </c>
      <c r="B9688" s="2" t="s">
        <v>10777</v>
      </c>
      <c r="C9688" s="1">
        <v>2014</v>
      </c>
      <c r="D9688" s="3">
        <v>41790</v>
      </c>
      <c r="E9688" s="3">
        <v>41794</v>
      </c>
      <c r="F9688" s="2" t="s">
        <v>50</v>
      </c>
      <c r="G9688" s="2" t="s">
        <v>4955</v>
      </c>
      <c r="H9688" s="2" t="s">
        <v>4956</v>
      </c>
      <c r="I9688" s="2" t="s">
        <v>26</v>
      </c>
      <c r="J9688" s="2" t="s">
        <v>27</v>
      </c>
      <c r="K9688" s="2" t="s">
        <v>947</v>
      </c>
      <c r="L9688" s="2" t="s">
        <v>43</v>
      </c>
      <c r="M9688" s="1">
        <v>92037</v>
      </c>
      <c r="N9688" s="2" t="s">
        <v>44</v>
      </c>
      <c r="O9688" s="2" t="s">
        <v>2452</v>
      </c>
      <c r="P9688" s="2" t="s">
        <v>46</v>
      </c>
      <c r="Q9688" s="2" t="s">
        <v>68</v>
      </c>
      <c r="R9688" s="2" t="s">
        <v>2453</v>
      </c>
      <c r="S9688" s="1">
        <v>35.1</v>
      </c>
      <c r="T9688" s="1">
        <v>6</v>
      </c>
      <c r="U9688" s="1">
        <v>0</v>
      </c>
      <c r="V9688" s="5">
        <v>10.179</v>
      </c>
    </row>
    <row r="9689" spans="1:22" ht="15" thickBot="1" x14ac:dyDescent="0.35">
      <c r="A9689" s="4">
        <v>9688</v>
      </c>
      <c r="B9689" s="2" t="s">
        <v>10778</v>
      </c>
      <c r="C9689" s="1">
        <v>2014</v>
      </c>
      <c r="D9689" s="3">
        <v>41913</v>
      </c>
      <c r="E9689" s="3">
        <v>41919</v>
      </c>
      <c r="F9689" s="2" t="s">
        <v>50</v>
      </c>
      <c r="G9689" s="2" t="s">
        <v>2798</v>
      </c>
      <c r="H9689" s="2" t="s">
        <v>2799</v>
      </c>
      <c r="I9689" s="2" t="s">
        <v>102</v>
      </c>
      <c r="J9689" s="2" t="s">
        <v>27</v>
      </c>
      <c r="K9689" s="2" t="s">
        <v>1127</v>
      </c>
      <c r="L9689" s="2" t="s">
        <v>104</v>
      </c>
      <c r="M9689" s="1">
        <v>76017</v>
      </c>
      <c r="N9689" s="2" t="s">
        <v>105</v>
      </c>
      <c r="O9689" s="2" t="s">
        <v>2443</v>
      </c>
      <c r="P9689" s="2" t="s">
        <v>46</v>
      </c>
      <c r="Q9689" s="2" t="s">
        <v>75</v>
      </c>
      <c r="R9689" s="2" t="s">
        <v>2444</v>
      </c>
      <c r="S9689" s="1">
        <v>11.646000000000001</v>
      </c>
      <c r="T9689" s="1">
        <v>9</v>
      </c>
      <c r="U9689" s="1">
        <v>0.8</v>
      </c>
      <c r="V9689" s="5">
        <v>-17.469000000000001</v>
      </c>
    </row>
    <row r="9690" spans="1:22" ht="15" thickBot="1" x14ac:dyDescent="0.35">
      <c r="A9690" s="4">
        <v>9689</v>
      </c>
      <c r="B9690" s="2" t="s">
        <v>10779</v>
      </c>
      <c r="C9690" s="1">
        <v>2014</v>
      </c>
      <c r="D9690" s="3">
        <v>41811</v>
      </c>
      <c r="E9690" s="3">
        <v>41818</v>
      </c>
      <c r="F9690" s="2" t="s">
        <v>50</v>
      </c>
      <c r="G9690" s="2" t="s">
        <v>387</v>
      </c>
      <c r="H9690" s="2" t="s">
        <v>388</v>
      </c>
      <c r="I9690" s="2" t="s">
        <v>26</v>
      </c>
      <c r="J9690" s="2" t="s">
        <v>27</v>
      </c>
      <c r="K9690" s="2" t="s">
        <v>1464</v>
      </c>
      <c r="L9690" s="2" t="s">
        <v>319</v>
      </c>
      <c r="M9690" s="1">
        <v>23223</v>
      </c>
      <c r="N9690" s="2" t="s">
        <v>30</v>
      </c>
      <c r="O9690" s="2" t="s">
        <v>6283</v>
      </c>
      <c r="P9690" s="2" t="s">
        <v>46</v>
      </c>
      <c r="Q9690" s="2" t="s">
        <v>90</v>
      </c>
      <c r="R9690" s="2" t="s">
        <v>6284</v>
      </c>
      <c r="S9690" s="1">
        <v>32.4</v>
      </c>
      <c r="T9690" s="1">
        <v>5</v>
      </c>
      <c r="U9690" s="1">
        <v>0</v>
      </c>
      <c r="V9690" s="5">
        <v>15.552</v>
      </c>
    </row>
    <row r="9691" spans="1:22" ht="15" thickBot="1" x14ac:dyDescent="0.35">
      <c r="A9691" s="4">
        <v>9690</v>
      </c>
      <c r="B9691" s="2" t="s">
        <v>10779</v>
      </c>
      <c r="C9691" s="1">
        <v>2014</v>
      </c>
      <c r="D9691" s="3">
        <v>41811</v>
      </c>
      <c r="E9691" s="3">
        <v>41818</v>
      </c>
      <c r="F9691" s="2" t="s">
        <v>50</v>
      </c>
      <c r="G9691" s="2" t="s">
        <v>387</v>
      </c>
      <c r="H9691" s="2" t="s">
        <v>388</v>
      </c>
      <c r="I9691" s="2" t="s">
        <v>26</v>
      </c>
      <c r="J9691" s="2" t="s">
        <v>27</v>
      </c>
      <c r="K9691" s="2" t="s">
        <v>1464</v>
      </c>
      <c r="L9691" s="2" t="s">
        <v>319</v>
      </c>
      <c r="M9691" s="1">
        <v>23223</v>
      </c>
      <c r="N9691" s="2" t="s">
        <v>30</v>
      </c>
      <c r="O9691" s="2" t="s">
        <v>5889</v>
      </c>
      <c r="P9691" s="2" t="s">
        <v>71</v>
      </c>
      <c r="Q9691" s="2" t="s">
        <v>72</v>
      </c>
      <c r="R9691" s="2" t="s">
        <v>5890</v>
      </c>
      <c r="S9691" s="1">
        <v>503.96</v>
      </c>
      <c r="T9691" s="1">
        <v>4</v>
      </c>
      <c r="U9691" s="1">
        <v>0</v>
      </c>
      <c r="V9691" s="5">
        <v>125.99</v>
      </c>
    </row>
    <row r="9692" spans="1:22" ht="15" thickBot="1" x14ac:dyDescent="0.35">
      <c r="A9692" s="4">
        <v>9691</v>
      </c>
      <c r="B9692" s="2" t="s">
        <v>10780</v>
      </c>
      <c r="C9692" s="1">
        <v>2014</v>
      </c>
      <c r="D9692" s="3">
        <v>41734</v>
      </c>
      <c r="E9692" s="3">
        <v>41735</v>
      </c>
      <c r="F9692" s="2" t="s">
        <v>188</v>
      </c>
      <c r="G9692" s="2" t="s">
        <v>5736</v>
      </c>
      <c r="H9692" s="2" t="s">
        <v>5737</v>
      </c>
      <c r="I9692" s="2" t="s">
        <v>102</v>
      </c>
      <c r="J9692" s="2" t="s">
        <v>27</v>
      </c>
      <c r="K9692" s="2" t="s">
        <v>266</v>
      </c>
      <c r="L9692" s="2" t="s">
        <v>267</v>
      </c>
      <c r="M9692" s="1">
        <v>10035</v>
      </c>
      <c r="N9692" s="2" t="s">
        <v>148</v>
      </c>
      <c r="O9692" s="2" t="s">
        <v>3229</v>
      </c>
      <c r="P9692" s="2" t="s">
        <v>46</v>
      </c>
      <c r="Q9692" s="2" t="s">
        <v>68</v>
      </c>
      <c r="R9692" s="2" t="s">
        <v>3230</v>
      </c>
      <c r="S9692" s="1">
        <v>7.04</v>
      </c>
      <c r="T9692" s="1">
        <v>4</v>
      </c>
      <c r="U9692" s="1">
        <v>0</v>
      </c>
      <c r="V9692" s="5">
        <v>2.0415999999999999</v>
      </c>
    </row>
    <row r="9693" spans="1:22" ht="15" thickBot="1" x14ac:dyDescent="0.35">
      <c r="A9693" s="4">
        <v>9692</v>
      </c>
      <c r="B9693" s="2" t="s">
        <v>10781</v>
      </c>
      <c r="C9693" s="1">
        <v>2012</v>
      </c>
      <c r="D9693" s="3">
        <v>41226</v>
      </c>
      <c r="E9693" s="3">
        <v>41230</v>
      </c>
      <c r="F9693" s="2" t="s">
        <v>50</v>
      </c>
      <c r="G9693" s="2" t="s">
        <v>1189</v>
      </c>
      <c r="H9693" s="2" t="s">
        <v>1190</v>
      </c>
      <c r="I9693" s="2" t="s">
        <v>26</v>
      </c>
      <c r="J9693" s="2" t="s">
        <v>27</v>
      </c>
      <c r="K9693" s="2" t="s">
        <v>184</v>
      </c>
      <c r="L9693" s="2" t="s">
        <v>104</v>
      </c>
      <c r="M9693" s="1">
        <v>77041</v>
      </c>
      <c r="N9693" s="2" t="s">
        <v>105</v>
      </c>
      <c r="O9693" s="2" t="s">
        <v>3091</v>
      </c>
      <c r="P9693" s="2" t="s">
        <v>32</v>
      </c>
      <c r="Q9693" s="2" t="s">
        <v>33</v>
      </c>
      <c r="R9693" s="2" t="s">
        <v>3092</v>
      </c>
      <c r="S9693" s="1">
        <v>613.99919999999997</v>
      </c>
      <c r="T9693" s="1">
        <v>3</v>
      </c>
      <c r="U9693" s="1">
        <v>0.32</v>
      </c>
      <c r="V9693" s="5">
        <v>-18.058800000000002</v>
      </c>
    </row>
    <row r="9694" spans="1:22" ht="15" thickBot="1" x14ac:dyDescent="0.35">
      <c r="A9694" s="4">
        <v>9693</v>
      </c>
      <c r="B9694" s="2" t="s">
        <v>10782</v>
      </c>
      <c r="C9694" s="1">
        <v>2012</v>
      </c>
      <c r="D9694" s="3">
        <v>41149</v>
      </c>
      <c r="E9694" s="3">
        <v>41154</v>
      </c>
      <c r="F9694" s="2" t="s">
        <v>50</v>
      </c>
      <c r="G9694" s="2" t="s">
        <v>3518</v>
      </c>
      <c r="H9694" s="2" t="s">
        <v>3519</v>
      </c>
      <c r="I9694" s="2" t="s">
        <v>41</v>
      </c>
      <c r="J9694" s="2" t="s">
        <v>27</v>
      </c>
      <c r="K9694" s="2" t="s">
        <v>746</v>
      </c>
      <c r="L9694" s="2" t="s">
        <v>747</v>
      </c>
      <c r="M9694" s="1">
        <v>6824</v>
      </c>
      <c r="N9694" s="2" t="s">
        <v>148</v>
      </c>
      <c r="O9694" s="2" t="s">
        <v>5556</v>
      </c>
      <c r="P9694" s="2" t="s">
        <v>46</v>
      </c>
      <c r="Q9694" s="2" t="s">
        <v>59</v>
      </c>
      <c r="R9694" s="2" t="s">
        <v>5557</v>
      </c>
      <c r="S9694" s="1">
        <v>470.36</v>
      </c>
      <c r="T9694" s="1">
        <v>11</v>
      </c>
      <c r="U9694" s="1">
        <v>0</v>
      </c>
      <c r="V9694" s="5">
        <v>122.2936</v>
      </c>
    </row>
    <row r="9695" spans="1:22" ht="15" thickBot="1" x14ac:dyDescent="0.35">
      <c r="A9695" s="4">
        <v>9694</v>
      </c>
      <c r="B9695" s="2" t="s">
        <v>10783</v>
      </c>
      <c r="C9695" s="1">
        <v>2014</v>
      </c>
      <c r="D9695" s="3">
        <v>41907</v>
      </c>
      <c r="E9695" s="3">
        <v>41911</v>
      </c>
      <c r="F9695" s="2" t="s">
        <v>23</v>
      </c>
      <c r="G9695" s="2" t="s">
        <v>638</v>
      </c>
      <c r="H9695" s="2" t="s">
        <v>639</v>
      </c>
      <c r="I9695" s="2" t="s">
        <v>102</v>
      </c>
      <c r="J9695" s="2" t="s">
        <v>27</v>
      </c>
      <c r="K9695" s="2" t="s">
        <v>127</v>
      </c>
      <c r="L9695" s="2" t="s">
        <v>43</v>
      </c>
      <c r="M9695" s="1">
        <v>94110</v>
      </c>
      <c r="N9695" s="2" t="s">
        <v>44</v>
      </c>
      <c r="O9695" s="2" t="s">
        <v>5102</v>
      </c>
      <c r="P9695" s="2" t="s">
        <v>46</v>
      </c>
      <c r="Q9695" s="2" t="s">
        <v>90</v>
      </c>
      <c r="R9695" s="2" t="s">
        <v>5103</v>
      </c>
      <c r="S9695" s="1">
        <v>31.08</v>
      </c>
      <c r="T9695" s="1">
        <v>6</v>
      </c>
      <c r="U9695" s="1">
        <v>0</v>
      </c>
      <c r="V9695" s="5">
        <v>15.229200000000001</v>
      </c>
    </row>
    <row r="9696" spans="1:22" ht="15" thickBot="1" x14ac:dyDescent="0.35">
      <c r="A9696" s="4">
        <v>9695</v>
      </c>
      <c r="B9696" s="2" t="s">
        <v>10783</v>
      </c>
      <c r="C9696" s="1">
        <v>2014</v>
      </c>
      <c r="D9696" s="3">
        <v>41907</v>
      </c>
      <c r="E9696" s="3">
        <v>41911</v>
      </c>
      <c r="F9696" s="2" t="s">
        <v>23</v>
      </c>
      <c r="G9696" s="2" t="s">
        <v>638</v>
      </c>
      <c r="H9696" s="2" t="s">
        <v>639</v>
      </c>
      <c r="I9696" s="2" t="s">
        <v>102</v>
      </c>
      <c r="J9696" s="2" t="s">
        <v>27</v>
      </c>
      <c r="K9696" s="2" t="s">
        <v>127</v>
      </c>
      <c r="L9696" s="2" t="s">
        <v>43</v>
      </c>
      <c r="M9696" s="1">
        <v>94110</v>
      </c>
      <c r="N9696" s="2" t="s">
        <v>44</v>
      </c>
      <c r="O9696" s="2" t="s">
        <v>1949</v>
      </c>
      <c r="P9696" s="2" t="s">
        <v>46</v>
      </c>
      <c r="Q9696" s="2" t="s">
        <v>578</v>
      </c>
      <c r="R9696" s="2" t="s">
        <v>1950</v>
      </c>
      <c r="S9696" s="1">
        <v>7.3</v>
      </c>
      <c r="T9696" s="1">
        <v>2</v>
      </c>
      <c r="U9696" s="1">
        <v>0</v>
      </c>
      <c r="V9696" s="5">
        <v>2.19</v>
      </c>
    </row>
    <row r="9697" spans="1:22" ht="15" thickBot="1" x14ac:dyDescent="0.35">
      <c r="A9697" s="4">
        <v>9696</v>
      </c>
      <c r="B9697" s="2" t="s">
        <v>10784</v>
      </c>
      <c r="C9697" s="1">
        <v>2013</v>
      </c>
      <c r="D9697" s="3">
        <v>41620</v>
      </c>
      <c r="E9697" s="3">
        <v>41623</v>
      </c>
      <c r="F9697" s="2" t="s">
        <v>188</v>
      </c>
      <c r="G9697" s="2" t="s">
        <v>2328</v>
      </c>
      <c r="H9697" s="2" t="s">
        <v>2329</v>
      </c>
      <c r="I9697" s="2" t="s">
        <v>41</v>
      </c>
      <c r="J9697" s="2" t="s">
        <v>27</v>
      </c>
      <c r="K9697" s="2" t="s">
        <v>318</v>
      </c>
      <c r="L9697" s="2" t="s">
        <v>498</v>
      </c>
      <c r="M9697" s="1">
        <v>45503</v>
      </c>
      <c r="N9697" s="2" t="s">
        <v>148</v>
      </c>
      <c r="O9697" s="2" t="s">
        <v>77</v>
      </c>
      <c r="P9697" s="2" t="s">
        <v>46</v>
      </c>
      <c r="Q9697" s="2" t="s">
        <v>78</v>
      </c>
      <c r="R9697" s="2" t="s">
        <v>79</v>
      </c>
      <c r="S9697" s="1">
        <v>73.536000000000001</v>
      </c>
      <c r="T9697" s="1">
        <v>4</v>
      </c>
      <c r="U9697" s="1">
        <v>0.2</v>
      </c>
      <c r="V9697" s="5">
        <v>9.1920000000000002</v>
      </c>
    </row>
    <row r="9698" spans="1:22" ht="15" thickBot="1" x14ac:dyDescent="0.35">
      <c r="A9698" s="4">
        <v>9697</v>
      </c>
      <c r="B9698" s="2" t="s">
        <v>10785</v>
      </c>
      <c r="C9698" s="1">
        <v>2011</v>
      </c>
      <c r="D9698" s="3">
        <v>40704</v>
      </c>
      <c r="E9698" s="3">
        <v>40709</v>
      </c>
      <c r="F9698" s="2" t="s">
        <v>23</v>
      </c>
      <c r="G9698" s="2" t="s">
        <v>819</v>
      </c>
      <c r="H9698" s="2" t="s">
        <v>820</v>
      </c>
      <c r="I9698" s="2" t="s">
        <v>41</v>
      </c>
      <c r="J9698" s="2" t="s">
        <v>27</v>
      </c>
      <c r="K9698" s="2" t="s">
        <v>880</v>
      </c>
      <c r="L9698" s="2" t="s">
        <v>238</v>
      </c>
      <c r="M9698" s="1">
        <v>48234</v>
      </c>
      <c r="N9698" s="2" t="s">
        <v>105</v>
      </c>
      <c r="O9698" s="2" t="s">
        <v>1971</v>
      </c>
      <c r="P9698" s="2" t="s">
        <v>46</v>
      </c>
      <c r="Q9698" s="2" t="s">
        <v>47</v>
      </c>
      <c r="R9698" s="2" t="s">
        <v>1972</v>
      </c>
      <c r="S9698" s="1">
        <v>491.55</v>
      </c>
      <c r="T9698" s="1">
        <v>5</v>
      </c>
      <c r="U9698" s="1">
        <v>0</v>
      </c>
      <c r="V9698" s="5">
        <v>240.8595</v>
      </c>
    </row>
    <row r="9699" spans="1:22" ht="15" thickBot="1" x14ac:dyDescent="0.35">
      <c r="A9699" s="4">
        <v>9698</v>
      </c>
      <c r="B9699" s="2" t="s">
        <v>10786</v>
      </c>
      <c r="C9699" s="1">
        <v>2013</v>
      </c>
      <c r="D9699" s="3">
        <v>41345</v>
      </c>
      <c r="E9699" s="3">
        <v>41345</v>
      </c>
      <c r="F9699" s="2" t="s">
        <v>1290</v>
      </c>
      <c r="G9699" s="2" t="s">
        <v>3211</v>
      </c>
      <c r="H9699" s="2" t="s">
        <v>3212</v>
      </c>
      <c r="I9699" s="2" t="s">
        <v>102</v>
      </c>
      <c r="J9699" s="2" t="s">
        <v>27</v>
      </c>
      <c r="K9699" s="2" t="s">
        <v>146</v>
      </c>
      <c r="L9699" s="2" t="s">
        <v>147</v>
      </c>
      <c r="M9699" s="1">
        <v>19140</v>
      </c>
      <c r="N9699" s="2" t="s">
        <v>148</v>
      </c>
      <c r="O9699" s="2" t="s">
        <v>4745</v>
      </c>
      <c r="P9699" s="2" t="s">
        <v>32</v>
      </c>
      <c r="Q9699" s="2" t="s">
        <v>65</v>
      </c>
      <c r="R9699" s="2" t="s">
        <v>4746</v>
      </c>
      <c r="S9699" s="1">
        <v>30.335999999999999</v>
      </c>
      <c r="T9699" s="1">
        <v>4</v>
      </c>
      <c r="U9699" s="1">
        <v>0.2</v>
      </c>
      <c r="V9699" s="5">
        <v>9.48</v>
      </c>
    </row>
    <row r="9700" spans="1:22" ht="15" thickBot="1" x14ac:dyDescent="0.35">
      <c r="A9700" s="4">
        <v>9699</v>
      </c>
      <c r="B9700" s="2" t="s">
        <v>10787</v>
      </c>
      <c r="C9700" s="1">
        <v>2014</v>
      </c>
      <c r="D9700" s="3">
        <v>41989</v>
      </c>
      <c r="E9700" s="3">
        <v>41993</v>
      </c>
      <c r="F9700" s="2" t="s">
        <v>50</v>
      </c>
      <c r="G9700" s="2" t="s">
        <v>7142</v>
      </c>
      <c r="H9700" s="2" t="s">
        <v>7143</v>
      </c>
      <c r="I9700" s="2" t="s">
        <v>26</v>
      </c>
      <c r="J9700" s="2" t="s">
        <v>27</v>
      </c>
      <c r="K9700" s="2" t="s">
        <v>1027</v>
      </c>
      <c r="L9700" s="2" t="s">
        <v>43</v>
      </c>
      <c r="M9700" s="1">
        <v>90301</v>
      </c>
      <c r="N9700" s="2" t="s">
        <v>44</v>
      </c>
      <c r="O9700" s="2" t="s">
        <v>948</v>
      </c>
      <c r="P9700" s="2" t="s">
        <v>46</v>
      </c>
      <c r="Q9700" s="2" t="s">
        <v>90</v>
      </c>
      <c r="R9700" s="2" t="s">
        <v>949</v>
      </c>
      <c r="S9700" s="1">
        <v>22.83</v>
      </c>
      <c r="T9700" s="1">
        <v>3</v>
      </c>
      <c r="U9700" s="1">
        <v>0</v>
      </c>
      <c r="V9700" s="5">
        <v>10.7301</v>
      </c>
    </row>
    <row r="9701" spans="1:22" ht="15" thickBot="1" x14ac:dyDescent="0.35">
      <c r="A9701" s="4">
        <v>9700</v>
      </c>
      <c r="B9701" s="2" t="s">
        <v>10787</v>
      </c>
      <c r="C9701" s="1">
        <v>2014</v>
      </c>
      <c r="D9701" s="3">
        <v>41989</v>
      </c>
      <c r="E9701" s="3">
        <v>41993</v>
      </c>
      <c r="F9701" s="2" t="s">
        <v>50</v>
      </c>
      <c r="G9701" s="2" t="s">
        <v>7142</v>
      </c>
      <c r="H9701" s="2" t="s">
        <v>7143</v>
      </c>
      <c r="I9701" s="2" t="s">
        <v>26</v>
      </c>
      <c r="J9701" s="2" t="s">
        <v>27</v>
      </c>
      <c r="K9701" s="2" t="s">
        <v>1027</v>
      </c>
      <c r="L9701" s="2" t="s">
        <v>43</v>
      </c>
      <c r="M9701" s="1">
        <v>90301</v>
      </c>
      <c r="N9701" s="2" t="s">
        <v>44</v>
      </c>
      <c r="O9701" s="2" t="s">
        <v>9620</v>
      </c>
      <c r="P9701" s="2" t="s">
        <v>46</v>
      </c>
      <c r="Q9701" s="2" t="s">
        <v>78</v>
      </c>
      <c r="R9701" s="2" t="s">
        <v>9621</v>
      </c>
      <c r="S9701" s="1">
        <v>54.32</v>
      </c>
      <c r="T9701" s="1">
        <v>4</v>
      </c>
      <c r="U9701" s="1">
        <v>0</v>
      </c>
      <c r="V9701" s="5">
        <v>16.295999999999999</v>
      </c>
    </row>
    <row r="9702" spans="1:22" ht="15" thickBot="1" x14ac:dyDescent="0.35">
      <c r="A9702" s="4">
        <v>9701</v>
      </c>
      <c r="B9702" s="2" t="s">
        <v>10787</v>
      </c>
      <c r="C9702" s="1">
        <v>2014</v>
      </c>
      <c r="D9702" s="3">
        <v>41989</v>
      </c>
      <c r="E9702" s="3">
        <v>41993</v>
      </c>
      <c r="F9702" s="2" t="s">
        <v>50</v>
      </c>
      <c r="G9702" s="2" t="s">
        <v>7142</v>
      </c>
      <c r="H9702" s="2" t="s">
        <v>7143</v>
      </c>
      <c r="I9702" s="2" t="s">
        <v>26</v>
      </c>
      <c r="J9702" s="2" t="s">
        <v>27</v>
      </c>
      <c r="K9702" s="2" t="s">
        <v>1027</v>
      </c>
      <c r="L9702" s="2" t="s">
        <v>43</v>
      </c>
      <c r="M9702" s="1">
        <v>90301</v>
      </c>
      <c r="N9702" s="2" t="s">
        <v>44</v>
      </c>
      <c r="O9702" s="2" t="s">
        <v>5595</v>
      </c>
      <c r="P9702" s="2" t="s">
        <v>71</v>
      </c>
      <c r="Q9702" s="2" t="s">
        <v>72</v>
      </c>
      <c r="R9702" s="2" t="s">
        <v>5596</v>
      </c>
      <c r="S9702" s="1">
        <v>196.77600000000001</v>
      </c>
      <c r="T9702" s="1">
        <v>3</v>
      </c>
      <c r="U9702" s="1">
        <v>0.2</v>
      </c>
      <c r="V9702" s="5">
        <v>14.7582</v>
      </c>
    </row>
    <row r="9703" spans="1:22" ht="15" thickBot="1" x14ac:dyDescent="0.35">
      <c r="A9703" s="4">
        <v>9702</v>
      </c>
      <c r="B9703" s="2" t="s">
        <v>10788</v>
      </c>
      <c r="C9703" s="1">
        <v>2013</v>
      </c>
      <c r="D9703" s="3">
        <v>41578</v>
      </c>
      <c r="E9703" s="3">
        <v>41583</v>
      </c>
      <c r="F9703" s="2" t="s">
        <v>50</v>
      </c>
      <c r="G9703" s="2" t="s">
        <v>7105</v>
      </c>
      <c r="H9703" s="2" t="s">
        <v>7106</v>
      </c>
      <c r="I9703" s="2" t="s">
        <v>26</v>
      </c>
      <c r="J9703" s="2" t="s">
        <v>27</v>
      </c>
      <c r="K9703" s="2" t="s">
        <v>10789</v>
      </c>
      <c r="L9703" s="2" t="s">
        <v>43</v>
      </c>
      <c r="M9703" s="1">
        <v>93405</v>
      </c>
      <c r="N9703" s="2" t="s">
        <v>44</v>
      </c>
      <c r="O9703" s="2" t="s">
        <v>3142</v>
      </c>
      <c r="P9703" s="2" t="s">
        <v>46</v>
      </c>
      <c r="Q9703" s="2" t="s">
        <v>269</v>
      </c>
      <c r="R9703" s="2" t="s">
        <v>3143</v>
      </c>
      <c r="S9703" s="1">
        <v>3.62</v>
      </c>
      <c r="T9703" s="1">
        <v>2</v>
      </c>
      <c r="U9703" s="1">
        <v>0</v>
      </c>
      <c r="V9703" s="5">
        <v>1.1946000000000001</v>
      </c>
    </row>
    <row r="9704" spans="1:22" ht="15" thickBot="1" x14ac:dyDescent="0.35">
      <c r="A9704" s="4">
        <v>9703</v>
      </c>
      <c r="B9704" s="2" t="s">
        <v>10790</v>
      </c>
      <c r="C9704" s="1">
        <v>2014</v>
      </c>
      <c r="D9704" s="3">
        <v>41852</v>
      </c>
      <c r="E9704" s="3">
        <v>41856</v>
      </c>
      <c r="F9704" s="2" t="s">
        <v>50</v>
      </c>
      <c r="G9704" s="2" t="s">
        <v>6478</v>
      </c>
      <c r="H9704" s="2" t="s">
        <v>6479</v>
      </c>
      <c r="I9704" s="2" t="s">
        <v>102</v>
      </c>
      <c r="J9704" s="2" t="s">
        <v>27</v>
      </c>
      <c r="K9704" s="2" t="s">
        <v>521</v>
      </c>
      <c r="L9704" s="2" t="s">
        <v>245</v>
      </c>
      <c r="M9704" s="1">
        <v>19805</v>
      </c>
      <c r="N9704" s="2" t="s">
        <v>148</v>
      </c>
      <c r="O9704" s="2" t="s">
        <v>442</v>
      </c>
      <c r="P9704" s="2" t="s">
        <v>46</v>
      </c>
      <c r="Q9704" s="2" t="s">
        <v>90</v>
      </c>
      <c r="R9704" s="2" t="s">
        <v>443</v>
      </c>
      <c r="S9704" s="1">
        <v>11.54</v>
      </c>
      <c r="T9704" s="1">
        <v>1</v>
      </c>
      <c r="U9704" s="1">
        <v>0</v>
      </c>
      <c r="V9704" s="5">
        <v>5.5392000000000001</v>
      </c>
    </row>
    <row r="9705" spans="1:22" ht="15" thickBot="1" x14ac:dyDescent="0.35">
      <c r="A9705" s="4">
        <v>9704</v>
      </c>
      <c r="B9705" s="2" t="s">
        <v>10790</v>
      </c>
      <c r="C9705" s="1">
        <v>2014</v>
      </c>
      <c r="D9705" s="3">
        <v>41852</v>
      </c>
      <c r="E9705" s="3">
        <v>41856</v>
      </c>
      <c r="F9705" s="2" t="s">
        <v>50</v>
      </c>
      <c r="G9705" s="2" t="s">
        <v>6478</v>
      </c>
      <c r="H9705" s="2" t="s">
        <v>6479</v>
      </c>
      <c r="I9705" s="2" t="s">
        <v>102</v>
      </c>
      <c r="J9705" s="2" t="s">
        <v>27</v>
      </c>
      <c r="K9705" s="2" t="s">
        <v>521</v>
      </c>
      <c r="L9705" s="2" t="s">
        <v>245</v>
      </c>
      <c r="M9705" s="1">
        <v>19805</v>
      </c>
      <c r="N9705" s="2" t="s">
        <v>148</v>
      </c>
      <c r="O9705" s="2" t="s">
        <v>97</v>
      </c>
      <c r="P9705" s="2" t="s">
        <v>46</v>
      </c>
      <c r="Q9705" s="2" t="s">
        <v>75</v>
      </c>
      <c r="R9705" s="2" t="s">
        <v>98</v>
      </c>
      <c r="S9705" s="1">
        <v>849.95</v>
      </c>
      <c r="T9705" s="1">
        <v>5</v>
      </c>
      <c r="U9705" s="1">
        <v>0</v>
      </c>
      <c r="V9705" s="5">
        <v>390.97699999999998</v>
      </c>
    </row>
    <row r="9706" spans="1:22" ht="15" thickBot="1" x14ac:dyDescent="0.35">
      <c r="A9706" s="4">
        <v>9705</v>
      </c>
      <c r="B9706" s="2" t="s">
        <v>10790</v>
      </c>
      <c r="C9706" s="1">
        <v>2014</v>
      </c>
      <c r="D9706" s="3">
        <v>41852</v>
      </c>
      <c r="E9706" s="3">
        <v>41856</v>
      </c>
      <c r="F9706" s="2" t="s">
        <v>50</v>
      </c>
      <c r="G9706" s="2" t="s">
        <v>6478</v>
      </c>
      <c r="H9706" s="2" t="s">
        <v>6479</v>
      </c>
      <c r="I9706" s="2" t="s">
        <v>102</v>
      </c>
      <c r="J9706" s="2" t="s">
        <v>27</v>
      </c>
      <c r="K9706" s="2" t="s">
        <v>521</v>
      </c>
      <c r="L9706" s="2" t="s">
        <v>245</v>
      </c>
      <c r="M9706" s="1">
        <v>19805</v>
      </c>
      <c r="N9706" s="2" t="s">
        <v>148</v>
      </c>
      <c r="O9706" s="2" t="s">
        <v>9262</v>
      </c>
      <c r="P9706" s="2" t="s">
        <v>46</v>
      </c>
      <c r="Q9706" s="2" t="s">
        <v>75</v>
      </c>
      <c r="R9706" s="2" t="s">
        <v>9263</v>
      </c>
      <c r="S9706" s="1">
        <v>11.01</v>
      </c>
      <c r="T9706" s="1">
        <v>3</v>
      </c>
      <c r="U9706" s="1">
        <v>0</v>
      </c>
      <c r="V9706" s="5">
        <v>5.3948999999999998</v>
      </c>
    </row>
    <row r="9707" spans="1:22" ht="15" thickBot="1" x14ac:dyDescent="0.35">
      <c r="A9707" s="4">
        <v>9706</v>
      </c>
      <c r="B9707" s="2" t="s">
        <v>10791</v>
      </c>
      <c r="C9707" s="1">
        <v>2014</v>
      </c>
      <c r="D9707" s="3">
        <v>41932</v>
      </c>
      <c r="E9707" s="3">
        <v>41936</v>
      </c>
      <c r="F9707" s="2" t="s">
        <v>50</v>
      </c>
      <c r="G9707" s="2" t="s">
        <v>4869</v>
      </c>
      <c r="H9707" s="2" t="s">
        <v>4870</v>
      </c>
      <c r="I9707" s="2" t="s">
        <v>26</v>
      </c>
      <c r="J9707" s="2" t="s">
        <v>27</v>
      </c>
      <c r="K9707" s="2" t="s">
        <v>127</v>
      </c>
      <c r="L9707" s="2" t="s">
        <v>43</v>
      </c>
      <c r="M9707" s="1">
        <v>94122</v>
      </c>
      <c r="N9707" s="2" t="s">
        <v>44</v>
      </c>
      <c r="O9707" s="2" t="s">
        <v>2848</v>
      </c>
      <c r="P9707" s="2" t="s">
        <v>46</v>
      </c>
      <c r="Q9707" s="2" t="s">
        <v>75</v>
      </c>
      <c r="R9707" s="2" t="s">
        <v>2849</v>
      </c>
      <c r="S9707" s="1">
        <v>39.624000000000002</v>
      </c>
      <c r="T9707" s="1">
        <v>3</v>
      </c>
      <c r="U9707" s="1">
        <v>0.2</v>
      </c>
      <c r="V9707" s="5">
        <v>13.868399999999999</v>
      </c>
    </row>
    <row r="9708" spans="1:22" ht="15" thickBot="1" x14ac:dyDescent="0.35">
      <c r="A9708" s="4">
        <v>9707</v>
      </c>
      <c r="B9708" s="2" t="s">
        <v>10792</v>
      </c>
      <c r="C9708" s="1">
        <v>2013</v>
      </c>
      <c r="D9708" s="3">
        <v>41569</v>
      </c>
      <c r="E9708" s="3">
        <v>41575</v>
      </c>
      <c r="F9708" s="2" t="s">
        <v>50</v>
      </c>
      <c r="G9708" s="2" t="s">
        <v>1952</v>
      </c>
      <c r="H9708" s="2" t="s">
        <v>1953</v>
      </c>
      <c r="I9708" s="2" t="s">
        <v>26</v>
      </c>
      <c r="J9708" s="2" t="s">
        <v>27</v>
      </c>
      <c r="K9708" s="2" t="s">
        <v>42</v>
      </c>
      <c r="L9708" s="2" t="s">
        <v>43</v>
      </c>
      <c r="M9708" s="1">
        <v>90045</v>
      </c>
      <c r="N9708" s="2" t="s">
        <v>44</v>
      </c>
      <c r="O9708" s="2" t="s">
        <v>7950</v>
      </c>
      <c r="P9708" s="2" t="s">
        <v>32</v>
      </c>
      <c r="Q9708" s="2" t="s">
        <v>36</v>
      </c>
      <c r="R9708" s="2" t="s">
        <v>7951</v>
      </c>
      <c r="S9708" s="1">
        <v>242.136</v>
      </c>
      <c r="T9708" s="1">
        <v>3</v>
      </c>
      <c r="U9708" s="1">
        <v>0.2</v>
      </c>
      <c r="V9708" s="5">
        <v>12.1068</v>
      </c>
    </row>
    <row r="9709" spans="1:22" ht="15" thickBot="1" x14ac:dyDescent="0.35">
      <c r="A9709" s="4">
        <v>9708</v>
      </c>
      <c r="B9709" s="2" t="s">
        <v>10792</v>
      </c>
      <c r="C9709" s="1">
        <v>2013</v>
      </c>
      <c r="D9709" s="3">
        <v>41569</v>
      </c>
      <c r="E9709" s="3">
        <v>41575</v>
      </c>
      <c r="F9709" s="2" t="s">
        <v>50</v>
      </c>
      <c r="G9709" s="2" t="s">
        <v>1952</v>
      </c>
      <c r="H9709" s="2" t="s">
        <v>1953</v>
      </c>
      <c r="I9709" s="2" t="s">
        <v>26</v>
      </c>
      <c r="J9709" s="2" t="s">
        <v>27</v>
      </c>
      <c r="K9709" s="2" t="s">
        <v>42</v>
      </c>
      <c r="L9709" s="2" t="s">
        <v>43</v>
      </c>
      <c r="M9709" s="1">
        <v>90045</v>
      </c>
      <c r="N9709" s="2" t="s">
        <v>44</v>
      </c>
      <c r="O9709" s="2" t="s">
        <v>472</v>
      </c>
      <c r="P9709" s="2" t="s">
        <v>46</v>
      </c>
      <c r="Q9709" s="2" t="s">
        <v>68</v>
      </c>
      <c r="R9709" s="2" t="s">
        <v>473</v>
      </c>
      <c r="S9709" s="1">
        <v>12.39</v>
      </c>
      <c r="T9709" s="1">
        <v>3</v>
      </c>
      <c r="U9709" s="1">
        <v>0</v>
      </c>
      <c r="V9709" s="5">
        <v>5.6993999999999998</v>
      </c>
    </row>
    <row r="9710" spans="1:22" ht="15" thickBot="1" x14ac:dyDescent="0.35">
      <c r="A9710" s="4">
        <v>9709</v>
      </c>
      <c r="B9710" s="2" t="s">
        <v>10792</v>
      </c>
      <c r="C9710" s="1">
        <v>2013</v>
      </c>
      <c r="D9710" s="3">
        <v>41569</v>
      </c>
      <c r="E9710" s="3">
        <v>41575</v>
      </c>
      <c r="F9710" s="2" t="s">
        <v>50</v>
      </c>
      <c r="G9710" s="2" t="s">
        <v>1952</v>
      </c>
      <c r="H9710" s="2" t="s">
        <v>1953</v>
      </c>
      <c r="I9710" s="2" t="s">
        <v>26</v>
      </c>
      <c r="J9710" s="2" t="s">
        <v>27</v>
      </c>
      <c r="K9710" s="2" t="s">
        <v>42</v>
      </c>
      <c r="L9710" s="2" t="s">
        <v>43</v>
      </c>
      <c r="M9710" s="1">
        <v>90045</v>
      </c>
      <c r="N9710" s="2" t="s">
        <v>44</v>
      </c>
      <c r="O9710" s="2" t="s">
        <v>7110</v>
      </c>
      <c r="P9710" s="2" t="s">
        <v>32</v>
      </c>
      <c r="Q9710" s="2" t="s">
        <v>65</v>
      </c>
      <c r="R9710" s="2" t="s">
        <v>7111</v>
      </c>
      <c r="S9710" s="1">
        <v>19.96</v>
      </c>
      <c r="T9710" s="1">
        <v>2</v>
      </c>
      <c r="U9710" s="1">
        <v>0</v>
      </c>
      <c r="V9710" s="5">
        <v>5.5888</v>
      </c>
    </row>
    <row r="9711" spans="1:22" ht="15" thickBot="1" x14ac:dyDescent="0.35">
      <c r="A9711" s="4">
        <v>9710</v>
      </c>
      <c r="B9711" s="2" t="s">
        <v>10792</v>
      </c>
      <c r="C9711" s="1">
        <v>2013</v>
      </c>
      <c r="D9711" s="3">
        <v>41569</v>
      </c>
      <c r="E9711" s="3">
        <v>41575</v>
      </c>
      <c r="F9711" s="2" t="s">
        <v>50</v>
      </c>
      <c r="G9711" s="2" t="s">
        <v>1952</v>
      </c>
      <c r="H9711" s="2" t="s">
        <v>1953</v>
      </c>
      <c r="I9711" s="2" t="s">
        <v>26</v>
      </c>
      <c r="J9711" s="2" t="s">
        <v>27</v>
      </c>
      <c r="K9711" s="2" t="s">
        <v>42</v>
      </c>
      <c r="L9711" s="2" t="s">
        <v>43</v>
      </c>
      <c r="M9711" s="1">
        <v>90045</v>
      </c>
      <c r="N9711" s="2" t="s">
        <v>44</v>
      </c>
      <c r="O9711" s="2" t="s">
        <v>1629</v>
      </c>
      <c r="P9711" s="2" t="s">
        <v>46</v>
      </c>
      <c r="Q9711" s="2" t="s">
        <v>59</v>
      </c>
      <c r="R9711" s="2" t="s">
        <v>1630</v>
      </c>
      <c r="S9711" s="1">
        <v>340.92</v>
      </c>
      <c r="T9711" s="1">
        <v>3</v>
      </c>
      <c r="U9711" s="1">
        <v>0</v>
      </c>
      <c r="V9711" s="5">
        <v>3.4091999999999998</v>
      </c>
    </row>
    <row r="9712" spans="1:22" ht="15" thickBot="1" x14ac:dyDescent="0.35">
      <c r="A9712" s="4">
        <v>9711</v>
      </c>
      <c r="B9712" s="2" t="s">
        <v>10793</v>
      </c>
      <c r="C9712" s="1">
        <v>2011</v>
      </c>
      <c r="D9712" s="3">
        <v>40852</v>
      </c>
      <c r="E9712" s="3">
        <v>40857</v>
      </c>
      <c r="F9712" s="2" t="s">
        <v>50</v>
      </c>
      <c r="G9712" s="2" t="s">
        <v>1704</v>
      </c>
      <c r="H9712" s="2" t="s">
        <v>1705</v>
      </c>
      <c r="I9712" s="2" t="s">
        <v>26</v>
      </c>
      <c r="J9712" s="2" t="s">
        <v>27</v>
      </c>
      <c r="K9712" s="2" t="s">
        <v>146</v>
      </c>
      <c r="L9712" s="2" t="s">
        <v>147</v>
      </c>
      <c r="M9712" s="1">
        <v>19143</v>
      </c>
      <c r="N9712" s="2" t="s">
        <v>148</v>
      </c>
      <c r="O9712" s="2" t="s">
        <v>5343</v>
      </c>
      <c r="P9712" s="2" t="s">
        <v>32</v>
      </c>
      <c r="Q9712" s="2" t="s">
        <v>65</v>
      </c>
      <c r="R9712" s="2" t="s">
        <v>5344</v>
      </c>
      <c r="S9712" s="1">
        <v>273.56799999999998</v>
      </c>
      <c r="T9712" s="1">
        <v>2</v>
      </c>
      <c r="U9712" s="1">
        <v>0.2</v>
      </c>
      <c r="V9712" s="5">
        <v>-34.195999999999998</v>
      </c>
    </row>
    <row r="9713" spans="1:22" ht="15" thickBot="1" x14ac:dyDescent="0.35">
      <c r="A9713" s="4">
        <v>9712</v>
      </c>
      <c r="B9713" s="2" t="s">
        <v>10793</v>
      </c>
      <c r="C9713" s="1">
        <v>2011</v>
      </c>
      <c r="D9713" s="3">
        <v>40852</v>
      </c>
      <c r="E9713" s="3">
        <v>40857</v>
      </c>
      <c r="F9713" s="2" t="s">
        <v>50</v>
      </c>
      <c r="G9713" s="2" t="s">
        <v>1704</v>
      </c>
      <c r="H9713" s="2" t="s">
        <v>1705</v>
      </c>
      <c r="I9713" s="2" t="s">
        <v>26</v>
      </c>
      <c r="J9713" s="2" t="s">
        <v>27</v>
      </c>
      <c r="K9713" s="2" t="s">
        <v>146</v>
      </c>
      <c r="L9713" s="2" t="s">
        <v>147</v>
      </c>
      <c r="M9713" s="1">
        <v>19143</v>
      </c>
      <c r="N9713" s="2" t="s">
        <v>148</v>
      </c>
      <c r="O9713" s="2" t="s">
        <v>2786</v>
      </c>
      <c r="P9713" s="2" t="s">
        <v>46</v>
      </c>
      <c r="Q9713" s="2" t="s">
        <v>75</v>
      </c>
      <c r="R9713" s="2" t="s">
        <v>2787</v>
      </c>
      <c r="S9713" s="1">
        <v>13.194000000000001</v>
      </c>
      <c r="T9713" s="1">
        <v>2</v>
      </c>
      <c r="U9713" s="1">
        <v>0.7</v>
      </c>
      <c r="V9713" s="5">
        <v>-8.7959999999999994</v>
      </c>
    </row>
    <row r="9714" spans="1:22" ht="15" thickBot="1" x14ac:dyDescent="0.35">
      <c r="A9714" s="4">
        <v>9713</v>
      </c>
      <c r="B9714" s="2" t="s">
        <v>10793</v>
      </c>
      <c r="C9714" s="1">
        <v>2011</v>
      </c>
      <c r="D9714" s="3">
        <v>40852</v>
      </c>
      <c r="E9714" s="3">
        <v>40857</v>
      </c>
      <c r="F9714" s="2" t="s">
        <v>50</v>
      </c>
      <c r="G9714" s="2" t="s">
        <v>1704</v>
      </c>
      <c r="H9714" s="2" t="s">
        <v>1705</v>
      </c>
      <c r="I9714" s="2" t="s">
        <v>26</v>
      </c>
      <c r="J9714" s="2" t="s">
        <v>27</v>
      </c>
      <c r="K9714" s="2" t="s">
        <v>146</v>
      </c>
      <c r="L9714" s="2" t="s">
        <v>147</v>
      </c>
      <c r="M9714" s="1">
        <v>19143</v>
      </c>
      <c r="N9714" s="2" t="s">
        <v>148</v>
      </c>
      <c r="O9714" s="2" t="s">
        <v>3510</v>
      </c>
      <c r="P9714" s="2" t="s">
        <v>46</v>
      </c>
      <c r="Q9714" s="2" t="s">
        <v>59</v>
      </c>
      <c r="R9714" s="2" t="s">
        <v>3511</v>
      </c>
      <c r="S9714" s="1">
        <v>1080.096</v>
      </c>
      <c r="T9714" s="1">
        <v>6</v>
      </c>
      <c r="U9714" s="1">
        <v>0.2</v>
      </c>
      <c r="V9714" s="5">
        <v>-94.508399999999995</v>
      </c>
    </row>
    <row r="9715" spans="1:22" ht="15" thickBot="1" x14ac:dyDescent="0.35">
      <c r="A9715" s="4">
        <v>9714</v>
      </c>
      <c r="B9715" s="2" t="s">
        <v>10793</v>
      </c>
      <c r="C9715" s="1">
        <v>2011</v>
      </c>
      <c r="D9715" s="3">
        <v>40852</v>
      </c>
      <c r="E9715" s="3">
        <v>40857</v>
      </c>
      <c r="F9715" s="2" t="s">
        <v>50</v>
      </c>
      <c r="G9715" s="2" t="s">
        <v>1704</v>
      </c>
      <c r="H9715" s="2" t="s">
        <v>1705</v>
      </c>
      <c r="I9715" s="2" t="s">
        <v>26</v>
      </c>
      <c r="J9715" s="2" t="s">
        <v>27</v>
      </c>
      <c r="K9715" s="2" t="s">
        <v>146</v>
      </c>
      <c r="L9715" s="2" t="s">
        <v>147</v>
      </c>
      <c r="M9715" s="1">
        <v>19143</v>
      </c>
      <c r="N9715" s="2" t="s">
        <v>148</v>
      </c>
      <c r="O9715" s="2" t="s">
        <v>2149</v>
      </c>
      <c r="P9715" s="2" t="s">
        <v>71</v>
      </c>
      <c r="Q9715" s="2" t="s">
        <v>161</v>
      </c>
      <c r="R9715" s="2" t="s">
        <v>2150</v>
      </c>
      <c r="S9715" s="1">
        <v>51.56</v>
      </c>
      <c r="T9715" s="1">
        <v>5</v>
      </c>
      <c r="U9715" s="1">
        <v>0.2</v>
      </c>
      <c r="V9715" s="5">
        <v>-6.4450000000000003</v>
      </c>
    </row>
    <row r="9716" spans="1:22" ht="15" thickBot="1" x14ac:dyDescent="0.35">
      <c r="A9716" s="4">
        <v>9715</v>
      </c>
      <c r="B9716" s="2" t="s">
        <v>10793</v>
      </c>
      <c r="C9716" s="1">
        <v>2011</v>
      </c>
      <c r="D9716" s="3">
        <v>40852</v>
      </c>
      <c r="E9716" s="3">
        <v>40857</v>
      </c>
      <c r="F9716" s="2" t="s">
        <v>50</v>
      </c>
      <c r="G9716" s="2" t="s">
        <v>1704</v>
      </c>
      <c r="H9716" s="2" t="s">
        <v>1705</v>
      </c>
      <c r="I9716" s="2" t="s">
        <v>26</v>
      </c>
      <c r="J9716" s="2" t="s">
        <v>27</v>
      </c>
      <c r="K9716" s="2" t="s">
        <v>146</v>
      </c>
      <c r="L9716" s="2" t="s">
        <v>147</v>
      </c>
      <c r="M9716" s="1">
        <v>19143</v>
      </c>
      <c r="N9716" s="2" t="s">
        <v>148</v>
      </c>
      <c r="O9716" s="2" t="s">
        <v>5378</v>
      </c>
      <c r="P9716" s="2" t="s">
        <v>71</v>
      </c>
      <c r="Q9716" s="2" t="s">
        <v>161</v>
      </c>
      <c r="R9716" s="2" t="s">
        <v>5379</v>
      </c>
      <c r="S9716" s="1">
        <v>58.415999999999997</v>
      </c>
      <c r="T9716" s="1">
        <v>2</v>
      </c>
      <c r="U9716" s="1">
        <v>0.2</v>
      </c>
      <c r="V9716" s="5">
        <v>16.794599999999999</v>
      </c>
    </row>
    <row r="9717" spans="1:22" ht="15" thickBot="1" x14ac:dyDescent="0.35">
      <c r="A9717" s="4">
        <v>9716</v>
      </c>
      <c r="B9717" s="2" t="s">
        <v>10794</v>
      </c>
      <c r="C9717" s="1">
        <v>2013</v>
      </c>
      <c r="D9717" s="3">
        <v>41586</v>
      </c>
      <c r="E9717" s="3">
        <v>41591</v>
      </c>
      <c r="F9717" s="2" t="s">
        <v>50</v>
      </c>
      <c r="G9717" s="2" t="s">
        <v>3673</v>
      </c>
      <c r="H9717" s="2" t="s">
        <v>3674</v>
      </c>
      <c r="I9717" s="2" t="s">
        <v>26</v>
      </c>
      <c r="J9717" s="2" t="s">
        <v>27</v>
      </c>
      <c r="K9717" s="2" t="s">
        <v>127</v>
      </c>
      <c r="L9717" s="2" t="s">
        <v>43</v>
      </c>
      <c r="M9717" s="1">
        <v>94122</v>
      </c>
      <c r="N9717" s="2" t="s">
        <v>44</v>
      </c>
      <c r="O9717" s="2" t="s">
        <v>1494</v>
      </c>
      <c r="P9717" s="2" t="s">
        <v>46</v>
      </c>
      <c r="Q9717" s="2" t="s">
        <v>75</v>
      </c>
      <c r="R9717" s="2" t="s">
        <v>1495</v>
      </c>
      <c r="S9717" s="1">
        <v>57.584000000000003</v>
      </c>
      <c r="T9717" s="1">
        <v>2</v>
      </c>
      <c r="U9717" s="1">
        <v>0.2</v>
      </c>
      <c r="V9717" s="5">
        <v>20.154399999999999</v>
      </c>
    </row>
    <row r="9718" spans="1:22" ht="15" thickBot="1" x14ac:dyDescent="0.35">
      <c r="A9718" s="4">
        <v>9717</v>
      </c>
      <c r="B9718" s="2" t="s">
        <v>10795</v>
      </c>
      <c r="C9718" s="1">
        <v>2013</v>
      </c>
      <c r="D9718" s="3">
        <v>41499</v>
      </c>
      <c r="E9718" s="3">
        <v>41501</v>
      </c>
      <c r="F9718" s="2" t="s">
        <v>23</v>
      </c>
      <c r="G9718" s="2" t="s">
        <v>4100</v>
      </c>
      <c r="H9718" s="2" t="s">
        <v>4101</v>
      </c>
      <c r="I9718" s="2" t="s">
        <v>102</v>
      </c>
      <c r="J9718" s="2" t="s">
        <v>27</v>
      </c>
      <c r="K9718" s="2" t="s">
        <v>146</v>
      </c>
      <c r="L9718" s="2" t="s">
        <v>147</v>
      </c>
      <c r="M9718" s="1">
        <v>19134</v>
      </c>
      <c r="N9718" s="2" t="s">
        <v>148</v>
      </c>
      <c r="O9718" s="2" t="s">
        <v>8409</v>
      </c>
      <c r="P9718" s="2" t="s">
        <v>46</v>
      </c>
      <c r="Q9718" s="2" t="s">
        <v>68</v>
      </c>
      <c r="R9718" s="2" t="s">
        <v>8410</v>
      </c>
      <c r="S9718" s="1">
        <v>37.311999999999998</v>
      </c>
      <c r="T9718" s="1">
        <v>4</v>
      </c>
      <c r="U9718" s="1">
        <v>0.2</v>
      </c>
      <c r="V9718" s="5">
        <v>2.7984</v>
      </c>
    </row>
    <row r="9719" spans="1:22" ht="15" thickBot="1" x14ac:dyDescent="0.35">
      <c r="A9719" s="4">
        <v>9718</v>
      </c>
      <c r="B9719" s="2" t="s">
        <v>10796</v>
      </c>
      <c r="C9719" s="1">
        <v>2013</v>
      </c>
      <c r="D9719" s="3">
        <v>41425</v>
      </c>
      <c r="E9719" s="3">
        <v>41426</v>
      </c>
      <c r="F9719" s="2" t="s">
        <v>1290</v>
      </c>
      <c r="G9719" s="2" t="s">
        <v>2072</v>
      </c>
      <c r="H9719" s="2" t="s">
        <v>2073</v>
      </c>
      <c r="I9719" s="2" t="s">
        <v>26</v>
      </c>
      <c r="J9719" s="2" t="s">
        <v>27</v>
      </c>
      <c r="K9719" s="2" t="s">
        <v>184</v>
      </c>
      <c r="L9719" s="2" t="s">
        <v>104</v>
      </c>
      <c r="M9719" s="1">
        <v>77041</v>
      </c>
      <c r="N9719" s="2" t="s">
        <v>105</v>
      </c>
      <c r="O9719" s="2" t="s">
        <v>558</v>
      </c>
      <c r="P9719" s="2" t="s">
        <v>71</v>
      </c>
      <c r="Q9719" s="2" t="s">
        <v>72</v>
      </c>
      <c r="R9719" s="2" t="s">
        <v>559</v>
      </c>
      <c r="S9719" s="1">
        <v>79.959999999999994</v>
      </c>
      <c r="T9719" s="1">
        <v>5</v>
      </c>
      <c r="U9719" s="1">
        <v>0.2</v>
      </c>
      <c r="V9719" s="5">
        <v>7.9960000000000004</v>
      </c>
    </row>
    <row r="9720" spans="1:22" ht="15" thickBot="1" x14ac:dyDescent="0.35">
      <c r="A9720" s="4">
        <v>9719</v>
      </c>
      <c r="B9720" s="2" t="s">
        <v>10796</v>
      </c>
      <c r="C9720" s="1">
        <v>2013</v>
      </c>
      <c r="D9720" s="3">
        <v>41425</v>
      </c>
      <c r="E9720" s="3">
        <v>41426</v>
      </c>
      <c r="F9720" s="2" t="s">
        <v>1290</v>
      </c>
      <c r="G9720" s="2" t="s">
        <v>2072</v>
      </c>
      <c r="H9720" s="2" t="s">
        <v>2073</v>
      </c>
      <c r="I9720" s="2" t="s">
        <v>26</v>
      </c>
      <c r="J9720" s="2" t="s">
        <v>27</v>
      </c>
      <c r="K9720" s="2" t="s">
        <v>184</v>
      </c>
      <c r="L9720" s="2" t="s">
        <v>104</v>
      </c>
      <c r="M9720" s="1">
        <v>77041</v>
      </c>
      <c r="N9720" s="2" t="s">
        <v>105</v>
      </c>
      <c r="O9720" s="2" t="s">
        <v>856</v>
      </c>
      <c r="P9720" s="2" t="s">
        <v>71</v>
      </c>
      <c r="Q9720" s="2" t="s">
        <v>161</v>
      </c>
      <c r="R9720" s="2" t="s">
        <v>857</v>
      </c>
      <c r="S9720" s="1">
        <v>223.96</v>
      </c>
      <c r="T9720" s="1">
        <v>5</v>
      </c>
      <c r="U9720" s="1">
        <v>0.2</v>
      </c>
      <c r="V9720" s="5">
        <v>11.198</v>
      </c>
    </row>
    <row r="9721" spans="1:22" ht="15" thickBot="1" x14ac:dyDescent="0.35">
      <c r="A9721" s="4">
        <v>9720</v>
      </c>
      <c r="B9721" s="2" t="s">
        <v>10797</v>
      </c>
      <c r="C9721" s="1">
        <v>2014</v>
      </c>
      <c r="D9721" s="3">
        <v>41956</v>
      </c>
      <c r="E9721" s="3">
        <v>41958</v>
      </c>
      <c r="F9721" s="2" t="s">
        <v>23</v>
      </c>
      <c r="G9721" s="2" t="s">
        <v>5176</v>
      </c>
      <c r="H9721" s="2" t="s">
        <v>5177</v>
      </c>
      <c r="I9721" s="2" t="s">
        <v>26</v>
      </c>
      <c r="J9721" s="2" t="s">
        <v>27</v>
      </c>
      <c r="K9721" s="2" t="s">
        <v>2470</v>
      </c>
      <c r="L9721" s="2" t="s">
        <v>147</v>
      </c>
      <c r="M9721" s="1">
        <v>17602</v>
      </c>
      <c r="N9721" s="2" t="s">
        <v>148</v>
      </c>
      <c r="O9721" s="2" t="s">
        <v>3688</v>
      </c>
      <c r="P9721" s="2" t="s">
        <v>46</v>
      </c>
      <c r="Q9721" s="2" t="s">
        <v>59</v>
      </c>
      <c r="R9721" s="2" t="s">
        <v>3689</v>
      </c>
      <c r="S9721" s="1">
        <v>221.024</v>
      </c>
      <c r="T9721" s="1">
        <v>2</v>
      </c>
      <c r="U9721" s="1">
        <v>0.2</v>
      </c>
      <c r="V9721" s="5">
        <v>-55.256</v>
      </c>
    </row>
    <row r="9722" spans="1:22" ht="15" thickBot="1" x14ac:dyDescent="0.35">
      <c r="A9722" s="4">
        <v>9721</v>
      </c>
      <c r="B9722" s="2" t="s">
        <v>10798</v>
      </c>
      <c r="C9722" s="1">
        <v>2013</v>
      </c>
      <c r="D9722" s="3">
        <v>41540</v>
      </c>
      <c r="E9722" s="3">
        <v>41544</v>
      </c>
      <c r="F9722" s="2" t="s">
        <v>50</v>
      </c>
      <c r="G9722" s="2" t="s">
        <v>2420</v>
      </c>
      <c r="H9722" s="2" t="s">
        <v>2421</v>
      </c>
      <c r="I9722" s="2" t="s">
        <v>41</v>
      </c>
      <c r="J9722" s="2" t="s">
        <v>27</v>
      </c>
      <c r="K9722" s="2" t="s">
        <v>1844</v>
      </c>
      <c r="L9722" s="2" t="s">
        <v>114</v>
      </c>
      <c r="M9722" s="1">
        <v>54302</v>
      </c>
      <c r="N9722" s="2" t="s">
        <v>105</v>
      </c>
      <c r="O9722" s="2" t="s">
        <v>6157</v>
      </c>
      <c r="P9722" s="2" t="s">
        <v>32</v>
      </c>
      <c r="Q9722" s="2" t="s">
        <v>65</v>
      </c>
      <c r="R9722" s="2" t="s">
        <v>6158</v>
      </c>
      <c r="S9722" s="1">
        <v>18.96</v>
      </c>
      <c r="T9722" s="1">
        <v>2</v>
      </c>
      <c r="U9722" s="1">
        <v>0</v>
      </c>
      <c r="V9722" s="5">
        <v>7.5839999999999996</v>
      </c>
    </row>
    <row r="9723" spans="1:22" ht="15" thickBot="1" x14ac:dyDescent="0.35">
      <c r="A9723" s="4">
        <v>9722</v>
      </c>
      <c r="B9723" s="2" t="s">
        <v>10799</v>
      </c>
      <c r="C9723" s="1">
        <v>2013</v>
      </c>
      <c r="D9723" s="3">
        <v>41321</v>
      </c>
      <c r="E9723" s="3">
        <v>41325</v>
      </c>
      <c r="F9723" s="2" t="s">
        <v>50</v>
      </c>
      <c r="G9723" s="2" t="s">
        <v>4536</v>
      </c>
      <c r="H9723" s="2" t="s">
        <v>4537</v>
      </c>
      <c r="I9723" s="2" t="s">
        <v>26</v>
      </c>
      <c r="J9723" s="2" t="s">
        <v>27</v>
      </c>
      <c r="K9723" s="2" t="s">
        <v>266</v>
      </c>
      <c r="L9723" s="2" t="s">
        <v>267</v>
      </c>
      <c r="M9723" s="1">
        <v>10024</v>
      </c>
      <c r="N9723" s="2" t="s">
        <v>148</v>
      </c>
      <c r="O9723" s="2" t="s">
        <v>7859</v>
      </c>
      <c r="P9723" s="2" t="s">
        <v>32</v>
      </c>
      <c r="Q9723" s="2" t="s">
        <v>36</v>
      </c>
      <c r="R9723" s="2" t="s">
        <v>7860</v>
      </c>
      <c r="S9723" s="1">
        <v>326.64600000000002</v>
      </c>
      <c r="T9723" s="1">
        <v>3</v>
      </c>
      <c r="U9723" s="1">
        <v>0.1</v>
      </c>
      <c r="V9723" s="5">
        <v>39.923400000000001</v>
      </c>
    </row>
    <row r="9724" spans="1:22" ht="15" thickBot="1" x14ac:dyDescent="0.35">
      <c r="A9724" s="4">
        <v>9723</v>
      </c>
      <c r="B9724" s="2" t="s">
        <v>10799</v>
      </c>
      <c r="C9724" s="1">
        <v>2013</v>
      </c>
      <c r="D9724" s="3">
        <v>41321</v>
      </c>
      <c r="E9724" s="3">
        <v>41325</v>
      </c>
      <c r="F9724" s="2" t="s">
        <v>50</v>
      </c>
      <c r="G9724" s="2" t="s">
        <v>4536</v>
      </c>
      <c r="H9724" s="2" t="s">
        <v>4537</v>
      </c>
      <c r="I9724" s="2" t="s">
        <v>26</v>
      </c>
      <c r="J9724" s="2" t="s">
        <v>27</v>
      </c>
      <c r="K9724" s="2" t="s">
        <v>266</v>
      </c>
      <c r="L9724" s="2" t="s">
        <v>267</v>
      </c>
      <c r="M9724" s="1">
        <v>10024</v>
      </c>
      <c r="N9724" s="2" t="s">
        <v>148</v>
      </c>
      <c r="O9724" s="2" t="s">
        <v>1018</v>
      </c>
      <c r="P9724" s="2" t="s">
        <v>71</v>
      </c>
      <c r="Q9724" s="2" t="s">
        <v>161</v>
      </c>
      <c r="R9724" s="2" t="s">
        <v>1019</v>
      </c>
      <c r="S9724" s="1">
        <v>89.97</v>
      </c>
      <c r="T9724" s="1">
        <v>3</v>
      </c>
      <c r="U9724" s="1">
        <v>0</v>
      </c>
      <c r="V9724" s="5">
        <v>39.586799999999997</v>
      </c>
    </row>
    <row r="9725" spans="1:22" ht="15" thickBot="1" x14ac:dyDescent="0.35">
      <c r="A9725" s="4">
        <v>9724</v>
      </c>
      <c r="B9725" s="2" t="s">
        <v>10800</v>
      </c>
      <c r="C9725" s="1">
        <v>2011</v>
      </c>
      <c r="D9725" s="3">
        <v>40899</v>
      </c>
      <c r="E9725" s="3">
        <v>40903</v>
      </c>
      <c r="F9725" s="2" t="s">
        <v>50</v>
      </c>
      <c r="G9725" s="2" t="s">
        <v>620</v>
      </c>
      <c r="H9725" s="2" t="s">
        <v>621</v>
      </c>
      <c r="I9725" s="2" t="s">
        <v>102</v>
      </c>
      <c r="J9725" s="2" t="s">
        <v>27</v>
      </c>
      <c r="K9725" s="2" t="s">
        <v>266</v>
      </c>
      <c r="L9725" s="2" t="s">
        <v>267</v>
      </c>
      <c r="M9725" s="1">
        <v>10011</v>
      </c>
      <c r="N9725" s="2" t="s">
        <v>148</v>
      </c>
      <c r="O9725" s="2" t="s">
        <v>2712</v>
      </c>
      <c r="P9725" s="2" t="s">
        <v>46</v>
      </c>
      <c r="Q9725" s="2" t="s">
        <v>75</v>
      </c>
      <c r="R9725" s="2" t="s">
        <v>2713</v>
      </c>
      <c r="S9725" s="1">
        <v>296.71199999999999</v>
      </c>
      <c r="T9725" s="1">
        <v>13</v>
      </c>
      <c r="U9725" s="1">
        <v>0.2</v>
      </c>
      <c r="V9725" s="5">
        <v>100.1403</v>
      </c>
    </row>
    <row r="9726" spans="1:22" ht="15" thickBot="1" x14ac:dyDescent="0.35">
      <c r="A9726" s="4">
        <v>9725</v>
      </c>
      <c r="B9726" s="2" t="s">
        <v>10801</v>
      </c>
      <c r="C9726" s="1">
        <v>2012</v>
      </c>
      <c r="D9726" s="3">
        <v>41248</v>
      </c>
      <c r="E9726" s="3">
        <v>41254</v>
      </c>
      <c r="F9726" s="2" t="s">
        <v>50</v>
      </c>
      <c r="G9726" s="2" t="s">
        <v>5561</v>
      </c>
      <c r="H9726" s="2" t="s">
        <v>5562</v>
      </c>
      <c r="I9726" s="2" t="s">
        <v>26</v>
      </c>
      <c r="J9726" s="2" t="s">
        <v>27</v>
      </c>
      <c r="K9726" s="2" t="s">
        <v>538</v>
      </c>
      <c r="L9726" s="2" t="s">
        <v>211</v>
      </c>
      <c r="M9726" s="1">
        <v>61701</v>
      </c>
      <c r="N9726" s="2" t="s">
        <v>105</v>
      </c>
      <c r="O9726" s="2" t="s">
        <v>2576</v>
      </c>
      <c r="P9726" s="2" t="s">
        <v>46</v>
      </c>
      <c r="Q9726" s="2" t="s">
        <v>173</v>
      </c>
      <c r="R9726" s="2" t="s">
        <v>2577</v>
      </c>
      <c r="S9726" s="1">
        <v>12.224</v>
      </c>
      <c r="T9726" s="1">
        <v>2</v>
      </c>
      <c r="U9726" s="1">
        <v>0.2</v>
      </c>
      <c r="V9726" s="5">
        <v>4.4311999999999996</v>
      </c>
    </row>
    <row r="9727" spans="1:22" ht="15" thickBot="1" x14ac:dyDescent="0.35">
      <c r="A9727" s="4">
        <v>9726</v>
      </c>
      <c r="B9727" s="2" t="s">
        <v>10802</v>
      </c>
      <c r="C9727" s="1">
        <v>2014</v>
      </c>
      <c r="D9727" s="3">
        <v>41900</v>
      </c>
      <c r="E9727" s="3">
        <v>41903</v>
      </c>
      <c r="F9727" s="2" t="s">
        <v>188</v>
      </c>
      <c r="G9727" s="2" t="s">
        <v>5522</v>
      </c>
      <c r="H9727" s="2" t="s">
        <v>5523</v>
      </c>
      <c r="I9727" s="2" t="s">
        <v>26</v>
      </c>
      <c r="J9727" s="2" t="s">
        <v>27</v>
      </c>
      <c r="K9727" s="2" t="s">
        <v>7298</v>
      </c>
      <c r="L9727" s="2" t="s">
        <v>6259</v>
      </c>
      <c r="M9727" s="1">
        <v>83704</v>
      </c>
      <c r="N9727" s="2" t="s">
        <v>44</v>
      </c>
      <c r="O9727" s="2" t="s">
        <v>3995</v>
      </c>
      <c r="P9727" s="2" t="s">
        <v>71</v>
      </c>
      <c r="Q9727" s="2" t="s">
        <v>161</v>
      </c>
      <c r="R9727" s="2" t="s">
        <v>3996</v>
      </c>
      <c r="S9727" s="1">
        <v>89.97</v>
      </c>
      <c r="T9727" s="1">
        <v>3</v>
      </c>
      <c r="U9727" s="1">
        <v>0</v>
      </c>
      <c r="V9727" s="5">
        <v>37.787399999999998</v>
      </c>
    </row>
    <row r="9728" spans="1:22" ht="15" thickBot="1" x14ac:dyDescent="0.35">
      <c r="A9728" s="4">
        <v>9727</v>
      </c>
      <c r="B9728" s="2" t="s">
        <v>10803</v>
      </c>
      <c r="C9728" s="1">
        <v>2014</v>
      </c>
      <c r="D9728" s="3">
        <v>41976</v>
      </c>
      <c r="E9728" s="3">
        <v>41978</v>
      </c>
      <c r="F9728" s="2" t="s">
        <v>188</v>
      </c>
      <c r="G9728" s="2" t="s">
        <v>290</v>
      </c>
      <c r="H9728" s="2" t="s">
        <v>291</v>
      </c>
      <c r="I9728" s="2" t="s">
        <v>26</v>
      </c>
      <c r="J9728" s="2" t="s">
        <v>27</v>
      </c>
      <c r="K9728" s="2" t="s">
        <v>1244</v>
      </c>
      <c r="L9728" s="2" t="s">
        <v>1245</v>
      </c>
      <c r="M9728" s="1">
        <v>1852</v>
      </c>
      <c r="N9728" s="2" t="s">
        <v>148</v>
      </c>
      <c r="O9728" s="2" t="s">
        <v>5592</v>
      </c>
      <c r="P9728" s="2" t="s">
        <v>46</v>
      </c>
      <c r="Q9728" s="2" t="s">
        <v>78</v>
      </c>
      <c r="R9728" s="2" t="s">
        <v>5593</v>
      </c>
      <c r="S9728" s="1">
        <v>286.86</v>
      </c>
      <c r="T9728" s="1">
        <v>7</v>
      </c>
      <c r="U9728" s="1">
        <v>0</v>
      </c>
      <c r="V9728" s="5">
        <v>80.320800000000006</v>
      </c>
    </row>
    <row r="9729" spans="1:22" ht="15" thickBot="1" x14ac:dyDescent="0.35">
      <c r="A9729" s="4">
        <v>9728</v>
      </c>
      <c r="B9729" s="2" t="s">
        <v>10803</v>
      </c>
      <c r="C9729" s="1">
        <v>2014</v>
      </c>
      <c r="D9729" s="3">
        <v>41976</v>
      </c>
      <c r="E9729" s="3">
        <v>41978</v>
      </c>
      <c r="F9729" s="2" t="s">
        <v>188</v>
      </c>
      <c r="G9729" s="2" t="s">
        <v>290</v>
      </c>
      <c r="H9729" s="2" t="s">
        <v>291</v>
      </c>
      <c r="I9729" s="2" t="s">
        <v>26</v>
      </c>
      <c r="J9729" s="2" t="s">
        <v>27</v>
      </c>
      <c r="K9729" s="2" t="s">
        <v>1244</v>
      </c>
      <c r="L9729" s="2" t="s">
        <v>1245</v>
      </c>
      <c r="M9729" s="1">
        <v>1852</v>
      </c>
      <c r="N9729" s="2" t="s">
        <v>148</v>
      </c>
      <c r="O9729" s="2" t="s">
        <v>192</v>
      </c>
      <c r="P9729" s="2" t="s">
        <v>71</v>
      </c>
      <c r="Q9729" s="2" t="s">
        <v>72</v>
      </c>
      <c r="R9729" s="2" t="s">
        <v>193</v>
      </c>
      <c r="S9729" s="1">
        <v>979.95</v>
      </c>
      <c r="T9729" s="1">
        <v>5</v>
      </c>
      <c r="U9729" s="1">
        <v>0</v>
      </c>
      <c r="V9729" s="5">
        <v>284.18549999999999</v>
      </c>
    </row>
    <row r="9730" spans="1:22" ht="15" thickBot="1" x14ac:dyDescent="0.35">
      <c r="A9730" s="4">
        <v>9729</v>
      </c>
      <c r="B9730" s="2" t="s">
        <v>10803</v>
      </c>
      <c r="C9730" s="1">
        <v>2014</v>
      </c>
      <c r="D9730" s="3">
        <v>41976</v>
      </c>
      <c r="E9730" s="3">
        <v>41978</v>
      </c>
      <c r="F9730" s="2" t="s">
        <v>188</v>
      </c>
      <c r="G9730" s="2" t="s">
        <v>290</v>
      </c>
      <c r="H9730" s="2" t="s">
        <v>291</v>
      </c>
      <c r="I9730" s="2" t="s">
        <v>26</v>
      </c>
      <c r="J9730" s="2" t="s">
        <v>27</v>
      </c>
      <c r="K9730" s="2" t="s">
        <v>1244</v>
      </c>
      <c r="L9730" s="2" t="s">
        <v>1245</v>
      </c>
      <c r="M9730" s="1">
        <v>1852</v>
      </c>
      <c r="N9730" s="2" t="s">
        <v>148</v>
      </c>
      <c r="O9730" s="2" t="s">
        <v>1868</v>
      </c>
      <c r="P9730" s="2" t="s">
        <v>46</v>
      </c>
      <c r="Q9730" s="2" t="s">
        <v>578</v>
      </c>
      <c r="R9730" s="2" t="s">
        <v>186</v>
      </c>
      <c r="S9730" s="1">
        <v>4.3600000000000003</v>
      </c>
      <c r="T9730" s="1">
        <v>2</v>
      </c>
      <c r="U9730" s="1">
        <v>0</v>
      </c>
      <c r="V9730" s="5">
        <v>0.1744</v>
      </c>
    </row>
    <row r="9731" spans="1:22" ht="15" thickBot="1" x14ac:dyDescent="0.35">
      <c r="A9731" s="4">
        <v>9730</v>
      </c>
      <c r="B9731" s="2" t="s">
        <v>10804</v>
      </c>
      <c r="C9731" s="1">
        <v>2011</v>
      </c>
      <c r="D9731" s="3">
        <v>40815</v>
      </c>
      <c r="E9731" s="3">
        <v>40820</v>
      </c>
      <c r="F9731" s="2" t="s">
        <v>50</v>
      </c>
      <c r="G9731" s="2" t="s">
        <v>3653</v>
      </c>
      <c r="H9731" s="2" t="s">
        <v>3654</v>
      </c>
      <c r="I9731" s="2" t="s">
        <v>26</v>
      </c>
      <c r="J9731" s="2" t="s">
        <v>27</v>
      </c>
      <c r="K9731" s="2" t="s">
        <v>95</v>
      </c>
      <c r="L9731" s="2" t="s">
        <v>96</v>
      </c>
      <c r="M9731" s="1">
        <v>98115</v>
      </c>
      <c r="N9731" s="2" t="s">
        <v>44</v>
      </c>
      <c r="O9731" s="2" t="s">
        <v>5669</v>
      </c>
      <c r="P9731" s="2" t="s">
        <v>46</v>
      </c>
      <c r="Q9731" s="2" t="s">
        <v>75</v>
      </c>
      <c r="R9731" s="2" t="s">
        <v>5670</v>
      </c>
      <c r="S9731" s="1">
        <v>10.048</v>
      </c>
      <c r="T9731" s="1">
        <v>2</v>
      </c>
      <c r="U9731" s="1">
        <v>0.2</v>
      </c>
      <c r="V9731" s="5">
        <v>3.14</v>
      </c>
    </row>
    <row r="9732" spans="1:22" ht="15" thickBot="1" x14ac:dyDescent="0.35">
      <c r="A9732" s="4">
        <v>9731</v>
      </c>
      <c r="B9732" s="2" t="s">
        <v>10804</v>
      </c>
      <c r="C9732" s="1">
        <v>2011</v>
      </c>
      <c r="D9732" s="3">
        <v>40815</v>
      </c>
      <c r="E9732" s="3">
        <v>40820</v>
      </c>
      <c r="F9732" s="2" t="s">
        <v>50</v>
      </c>
      <c r="G9732" s="2" t="s">
        <v>3653</v>
      </c>
      <c r="H9732" s="2" t="s">
        <v>3654</v>
      </c>
      <c r="I9732" s="2" t="s">
        <v>26</v>
      </c>
      <c r="J9732" s="2" t="s">
        <v>27</v>
      </c>
      <c r="K9732" s="2" t="s">
        <v>95</v>
      </c>
      <c r="L9732" s="2" t="s">
        <v>96</v>
      </c>
      <c r="M9732" s="1">
        <v>98115</v>
      </c>
      <c r="N9732" s="2" t="s">
        <v>44</v>
      </c>
      <c r="O9732" s="2" t="s">
        <v>2999</v>
      </c>
      <c r="P9732" s="2" t="s">
        <v>46</v>
      </c>
      <c r="Q9732" s="2" t="s">
        <v>59</v>
      </c>
      <c r="R9732" s="2" t="s">
        <v>3000</v>
      </c>
      <c r="S9732" s="1">
        <v>807.75</v>
      </c>
      <c r="T9732" s="1">
        <v>5</v>
      </c>
      <c r="U9732" s="1">
        <v>0</v>
      </c>
      <c r="V9732" s="5">
        <v>153.4725</v>
      </c>
    </row>
    <row r="9733" spans="1:22" ht="15" thickBot="1" x14ac:dyDescent="0.35">
      <c r="A9733" s="4">
        <v>9732</v>
      </c>
      <c r="B9733" s="2" t="s">
        <v>10805</v>
      </c>
      <c r="C9733" s="1">
        <v>2014</v>
      </c>
      <c r="D9733" s="3">
        <v>41958</v>
      </c>
      <c r="E9733" s="3">
        <v>41963</v>
      </c>
      <c r="F9733" s="2" t="s">
        <v>50</v>
      </c>
      <c r="G9733" s="2" t="s">
        <v>4798</v>
      </c>
      <c r="H9733" s="2" t="s">
        <v>4799</v>
      </c>
      <c r="I9733" s="2" t="s">
        <v>26</v>
      </c>
      <c r="J9733" s="2" t="s">
        <v>27</v>
      </c>
      <c r="K9733" s="2" t="s">
        <v>42</v>
      </c>
      <c r="L9733" s="2" t="s">
        <v>43</v>
      </c>
      <c r="M9733" s="1">
        <v>90049</v>
      </c>
      <c r="N9733" s="2" t="s">
        <v>44</v>
      </c>
      <c r="O9733" s="2" t="s">
        <v>4162</v>
      </c>
      <c r="P9733" s="2" t="s">
        <v>46</v>
      </c>
      <c r="Q9733" s="2" t="s">
        <v>68</v>
      </c>
      <c r="R9733" s="2" t="s">
        <v>4163</v>
      </c>
      <c r="S9733" s="1">
        <v>34.24</v>
      </c>
      <c r="T9733" s="1">
        <v>8</v>
      </c>
      <c r="U9733" s="1">
        <v>0</v>
      </c>
      <c r="V9733" s="5">
        <v>9.9296000000000006</v>
      </c>
    </row>
    <row r="9734" spans="1:22" ht="15" thickBot="1" x14ac:dyDescent="0.35">
      <c r="A9734" s="4">
        <v>9733</v>
      </c>
      <c r="B9734" s="2" t="s">
        <v>10806</v>
      </c>
      <c r="C9734" s="1">
        <v>2011</v>
      </c>
      <c r="D9734" s="3">
        <v>40775</v>
      </c>
      <c r="E9734" s="3">
        <v>40780</v>
      </c>
      <c r="F9734" s="2" t="s">
        <v>50</v>
      </c>
      <c r="G9734" s="2" t="s">
        <v>6783</v>
      </c>
      <c r="H9734" s="2" t="s">
        <v>6784</v>
      </c>
      <c r="I9734" s="2" t="s">
        <v>41</v>
      </c>
      <c r="J9734" s="2" t="s">
        <v>27</v>
      </c>
      <c r="K9734" s="2" t="s">
        <v>7555</v>
      </c>
      <c r="L9734" s="2" t="s">
        <v>319</v>
      </c>
      <c r="M9734" s="1">
        <v>23666</v>
      </c>
      <c r="N9734" s="2" t="s">
        <v>30</v>
      </c>
      <c r="O9734" s="2" t="s">
        <v>6166</v>
      </c>
      <c r="P9734" s="2" t="s">
        <v>32</v>
      </c>
      <c r="Q9734" s="2" t="s">
        <v>36</v>
      </c>
      <c r="R9734" s="2" t="s">
        <v>6167</v>
      </c>
      <c r="S9734" s="1">
        <v>500.24</v>
      </c>
      <c r="T9734" s="1">
        <v>13</v>
      </c>
      <c r="U9734" s="1">
        <v>0</v>
      </c>
      <c r="V9734" s="5">
        <v>145.06960000000001</v>
      </c>
    </row>
    <row r="9735" spans="1:22" ht="15" thickBot="1" x14ac:dyDescent="0.35">
      <c r="A9735" s="4">
        <v>9734</v>
      </c>
      <c r="B9735" s="2" t="s">
        <v>10806</v>
      </c>
      <c r="C9735" s="1">
        <v>2011</v>
      </c>
      <c r="D9735" s="3">
        <v>40775</v>
      </c>
      <c r="E9735" s="3">
        <v>40780</v>
      </c>
      <c r="F9735" s="2" t="s">
        <v>50</v>
      </c>
      <c r="G9735" s="2" t="s">
        <v>6783</v>
      </c>
      <c r="H9735" s="2" t="s">
        <v>6784</v>
      </c>
      <c r="I9735" s="2" t="s">
        <v>41</v>
      </c>
      <c r="J9735" s="2" t="s">
        <v>27</v>
      </c>
      <c r="K9735" s="2" t="s">
        <v>7555</v>
      </c>
      <c r="L9735" s="2" t="s">
        <v>319</v>
      </c>
      <c r="M9735" s="1">
        <v>23666</v>
      </c>
      <c r="N9735" s="2" t="s">
        <v>30</v>
      </c>
      <c r="O9735" s="2" t="s">
        <v>7058</v>
      </c>
      <c r="P9735" s="2" t="s">
        <v>46</v>
      </c>
      <c r="Q9735" s="2" t="s">
        <v>90</v>
      </c>
      <c r="R9735" s="2" t="s">
        <v>7059</v>
      </c>
      <c r="S9735" s="1">
        <v>20.12</v>
      </c>
      <c r="T9735" s="1">
        <v>2</v>
      </c>
      <c r="U9735" s="1">
        <v>0</v>
      </c>
      <c r="V9735" s="5">
        <v>9.2552000000000003</v>
      </c>
    </row>
    <row r="9736" spans="1:22" ht="15" thickBot="1" x14ac:dyDescent="0.35">
      <c r="A9736" s="4">
        <v>9735</v>
      </c>
      <c r="B9736" s="2" t="s">
        <v>10806</v>
      </c>
      <c r="C9736" s="1">
        <v>2011</v>
      </c>
      <c r="D9736" s="3">
        <v>40775</v>
      </c>
      <c r="E9736" s="3">
        <v>40780</v>
      </c>
      <c r="F9736" s="2" t="s">
        <v>50</v>
      </c>
      <c r="G9736" s="2" t="s">
        <v>6783</v>
      </c>
      <c r="H9736" s="2" t="s">
        <v>6784</v>
      </c>
      <c r="I9736" s="2" t="s">
        <v>41</v>
      </c>
      <c r="J9736" s="2" t="s">
        <v>27</v>
      </c>
      <c r="K9736" s="2" t="s">
        <v>7555</v>
      </c>
      <c r="L9736" s="2" t="s">
        <v>319</v>
      </c>
      <c r="M9736" s="1">
        <v>23666</v>
      </c>
      <c r="N9736" s="2" t="s">
        <v>30</v>
      </c>
      <c r="O9736" s="2" t="s">
        <v>4718</v>
      </c>
      <c r="P9736" s="2" t="s">
        <v>46</v>
      </c>
      <c r="Q9736" s="2" t="s">
        <v>75</v>
      </c>
      <c r="R9736" s="2" t="s">
        <v>4719</v>
      </c>
      <c r="S9736" s="1">
        <v>896.99</v>
      </c>
      <c r="T9736" s="1">
        <v>1</v>
      </c>
      <c r="U9736" s="1">
        <v>0</v>
      </c>
      <c r="V9736" s="5">
        <v>421.58530000000002</v>
      </c>
    </row>
    <row r="9737" spans="1:22" ht="15" thickBot="1" x14ac:dyDescent="0.35">
      <c r="A9737" s="4">
        <v>9736</v>
      </c>
      <c r="B9737" s="2" t="s">
        <v>10807</v>
      </c>
      <c r="C9737" s="1">
        <v>2011</v>
      </c>
      <c r="D9737" s="3">
        <v>40866</v>
      </c>
      <c r="E9737" s="3">
        <v>40869</v>
      </c>
      <c r="F9737" s="2" t="s">
        <v>23</v>
      </c>
      <c r="G9737" s="2" t="s">
        <v>531</v>
      </c>
      <c r="H9737" s="2" t="s">
        <v>532</v>
      </c>
      <c r="I9737" s="2" t="s">
        <v>102</v>
      </c>
      <c r="J9737" s="2" t="s">
        <v>27</v>
      </c>
      <c r="K9737" s="2" t="s">
        <v>146</v>
      </c>
      <c r="L9737" s="2" t="s">
        <v>147</v>
      </c>
      <c r="M9737" s="1">
        <v>19134</v>
      </c>
      <c r="N9737" s="2" t="s">
        <v>148</v>
      </c>
      <c r="O9737" s="2" t="s">
        <v>10256</v>
      </c>
      <c r="P9737" s="2" t="s">
        <v>46</v>
      </c>
      <c r="Q9737" s="2" t="s">
        <v>90</v>
      </c>
      <c r="R9737" s="2" t="s">
        <v>10257</v>
      </c>
      <c r="S9737" s="1">
        <v>5.88</v>
      </c>
      <c r="T9737" s="1">
        <v>1</v>
      </c>
      <c r="U9737" s="1">
        <v>0.2</v>
      </c>
      <c r="V9737" s="5">
        <v>1.9844999999999999</v>
      </c>
    </row>
    <row r="9738" spans="1:22" ht="15" thickBot="1" x14ac:dyDescent="0.35">
      <c r="A9738" s="4">
        <v>9737</v>
      </c>
      <c r="B9738" s="2" t="s">
        <v>10808</v>
      </c>
      <c r="C9738" s="1">
        <v>2012</v>
      </c>
      <c r="D9738" s="3">
        <v>41089</v>
      </c>
      <c r="E9738" s="3">
        <v>41093</v>
      </c>
      <c r="F9738" s="2" t="s">
        <v>50</v>
      </c>
      <c r="G9738" s="2" t="s">
        <v>7337</v>
      </c>
      <c r="H9738" s="2" t="s">
        <v>7338</v>
      </c>
      <c r="I9738" s="2" t="s">
        <v>102</v>
      </c>
      <c r="J9738" s="2" t="s">
        <v>27</v>
      </c>
      <c r="K9738" s="2" t="s">
        <v>2530</v>
      </c>
      <c r="L9738" s="2" t="s">
        <v>138</v>
      </c>
      <c r="M9738" s="1">
        <v>68104</v>
      </c>
      <c r="N9738" s="2" t="s">
        <v>105</v>
      </c>
      <c r="O9738" s="2" t="s">
        <v>2032</v>
      </c>
      <c r="P9738" s="2" t="s">
        <v>71</v>
      </c>
      <c r="Q9738" s="2" t="s">
        <v>72</v>
      </c>
      <c r="R9738" s="2" t="s">
        <v>2033</v>
      </c>
      <c r="S9738" s="1">
        <v>269.98</v>
      </c>
      <c r="T9738" s="1">
        <v>2</v>
      </c>
      <c r="U9738" s="1">
        <v>0</v>
      </c>
      <c r="V9738" s="5">
        <v>72.894599999999997</v>
      </c>
    </row>
    <row r="9739" spans="1:22" ht="15" thickBot="1" x14ac:dyDescent="0.35">
      <c r="A9739" s="4">
        <v>9738</v>
      </c>
      <c r="B9739" s="2" t="s">
        <v>10809</v>
      </c>
      <c r="C9739" s="1">
        <v>2014</v>
      </c>
      <c r="D9739" s="3">
        <v>41715</v>
      </c>
      <c r="E9739" s="3">
        <v>41720</v>
      </c>
      <c r="F9739" s="2" t="s">
        <v>50</v>
      </c>
      <c r="G9739" s="2" t="s">
        <v>5631</v>
      </c>
      <c r="H9739" s="2" t="s">
        <v>5632</v>
      </c>
      <c r="I9739" s="2" t="s">
        <v>41</v>
      </c>
      <c r="J9739" s="2" t="s">
        <v>27</v>
      </c>
      <c r="K9739" s="2" t="s">
        <v>42</v>
      </c>
      <c r="L9739" s="2" t="s">
        <v>43</v>
      </c>
      <c r="M9739" s="1">
        <v>90032</v>
      </c>
      <c r="N9739" s="2" t="s">
        <v>44</v>
      </c>
      <c r="O9739" s="2" t="s">
        <v>6093</v>
      </c>
      <c r="P9739" s="2" t="s">
        <v>46</v>
      </c>
      <c r="Q9739" s="2" t="s">
        <v>59</v>
      </c>
      <c r="R9739" s="2" t="s">
        <v>6094</v>
      </c>
      <c r="S9739" s="1">
        <v>310.12</v>
      </c>
      <c r="T9739" s="1">
        <v>2</v>
      </c>
      <c r="U9739" s="1">
        <v>0</v>
      </c>
      <c r="V9739" s="5">
        <v>80.631200000000007</v>
      </c>
    </row>
    <row r="9740" spans="1:22" ht="15" thickBot="1" x14ac:dyDescent="0.35">
      <c r="A9740" s="4">
        <v>9739</v>
      </c>
      <c r="B9740" s="2" t="s">
        <v>10809</v>
      </c>
      <c r="C9740" s="1">
        <v>2014</v>
      </c>
      <c r="D9740" s="3">
        <v>41715</v>
      </c>
      <c r="E9740" s="3">
        <v>41720</v>
      </c>
      <c r="F9740" s="2" t="s">
        <v>50</v>
      </c>
      <c r="G9740" s="2" t="s">
        <v>5631</v>
      </c>
      <c r="H9740" s="2" t="s">
        <v>5632</v>
      </c>
      <c r="I9740" s="2" t="s">
        <v>41</v>
      </c>
      <c r="J9740" s="2" t="s">
        <v>27</v>
      </c>
      <c r="K9740" s="2" t="s">
        <v>42</v>
      </c>
      <c r="L9740" s="2" t="s">
        <v>43</v>
      </c>
      <c r="M9740" s="1">
        <v>90032</v>
      </c>
      <c r="N9740" s="2" t="s">
        <v>44</v>
      </c>
      <c r="O9740" s="2" t="s">
        <v>3521</v>
      </c>
      <c r="P9740" s="2" t="s">
        <v>46</v>
      </c>
      <c r="Q9740" s="2" t="s">
        <v>75</v>
      </c>
      <c r="R9740" s="2" t="s">
        <v>3522</v>
      </c>
      <c r="S9740" s="1">
        <v>70.463999999999999</v>
      </c>
      <c r="T9740" s="1">
        <v>6</v>
      </c>
      <c r="U9740" s="1">
        <v>0.2</v>
      </c>
      <c r="V9740" s="5">
        <v>22.9008</v>
      </c>
    </row>
    <row r="9741" spans="1:22" ht="15" thickBot="1" x14ac:dyDescent="0.35">
      <c r="A9741" s="4">
        <v>9740</v>
      </c>
      <c r="B9741" s="2" t="s">
        <v>10809</v>
      </c>
      <c r="C9741" s="1">
        <v>2014</v>
      </c>
      <c r="D9741" s="3">
        <v>41715</v>
      </c>
      <c r="E9741" s="3">
        <v>41720</v>
      </c>
      <c r="F9741" s="2" t="s">
        <v>50</v>
      </c>
      <c r="G9741" s="2" t="s">
        <v>5631</v>
      </c>
      <c r="H9741" s="2" t="s">
        <v>5632</v>
      </c>
      <c r="I9741" s="2" t="s">
        <v>41</v>
      </c>
      <c r="J9741" s="2" t="s">
        <v>27</v>
      </c>
      <c r="K9741" s="2" t="s">
        <v>42</v>
      </c>
      <c r="L9741" s="2" t="s">
        <v>43</v>
      </c>
      <c r="M9741" s="1">
        <v>90032</v>
      </c>
      <c r="N9741" s="2" t="s">
        <v>44</v>
      </c>
      <c r="O9741" s="2" t="s">
        <v>4737</v>
      </c>
      <c r="P9741" s="2" t="s">
        <v>46</v>
      </c>
      <c r="Q9741" s="2" t="s">
        <v>75</v>
      </c>
      <c r="R9741" s="2" t="s">
        <v>4738</v>
      </c>
      <c r="S9741" s="1">
        <v>19.68</v>
      </c>
      <c r="T9741" s="1">
        <v>5</v>
      </c>
      <c r="U9741" s="1">
        <v>0.2</v>
      </c>
      <c r="V9741" s="5">
        <v>6.8879999999999999</v>
      </c>
    </row>
    <row r="9742" spans="1:22" ht="15" thickBot="1" x14ac:dyDescent="0.35">
      <c r="A9742" s="4">
        <v>9741</v>
      </c>
      <c r="B9742" s="2" t="s">
        <v>10809</v>
      </c>
      <c r="C9742" s="1">
        <v>2014</v>
      </c>
      <c r="D9742" s="3">
        <v>41715</v>
      </c>
      <c r="E9742" s="3">
        <v>41720</v>
      </c>
      <c r="F9742" s="2" t="s">
        <v>50</v>
      </c>
      <c r="G9742" s="2" t="s">
        <v>5631</v>
      </c>
      <c r="H9742" s="2" t="s">
        <v>5632</v>
      </c>
      <c r="I9742" s="2" t="s">
        <v>41</v>
      </c>
      <c r="J9742" s="2" t="s">
        <v>27</v>
      </c>
      <c r="K9742" s="2" t="s">
        <v>42</v>
      </c>
      <c r="L9742" s="2" t="s">
        <v>43</v>
      </c>
      <c r="M9742" s="1">
        <v>90032</v>
      </c>
      <c r="N9742" s="2" t="s">
        <v>44</v>
      </c>
      <c r="O9742" s="2" t="s">
        <v>2296</v>
      </c>
      <c r="P9742" s="2" t="s">
        <v>46</v>
      </c>
      <c r="Q9742" s="2" t="s">
        <v>78</v>
      </c>
      <c r="R9742" s="2" t="s">
        <v>2297</v>
      </c>
      <c r="S9742" s="1">
        <v>140.66999999999999</v>
      </c>
      <c r="T9742" s="1">
        <v>3</v>
      </c>
      <c r="U9742" s="1">
        <v>0</v>
      </c>
      <c r="V9742" s="5">
        <v>54.8613</v>
      </c>
    </row>
    <row r="9743" spans="1:22" ht="15" thickBot="1" x14ac:dyDescent="0.35">
      <c r="A9743" s="4">
        <v>9742</v>
      </c>
      <c r="B9743" s="2" t="s">
        <v>10810</v>
      </c>
      <c r="C9743" s="1">
        <v>2012</v>
      </c>
      <c r="D9743" s="3">
        <v>41221</v>
      </c>
      <c r="E9743" s="3">
        <v>41225</v>
      </c>
      <c r="F9743" s="2" t="s">
        <v>50</v>
      </c>
      <c r="G9743" s="2" t="s">
        <v>3601</v>
      </c>
      <c r="H9743" s="2" t="s">
        <v>3602</v>
      </c>
      <c r="I9743" s="2" t="s">
        <v>41</v>
      </c>
      <c r="J9743" s="2" t="s">
        <v>27</v>
      </c>
      <c r="K9743" s="2" t="s">
        <v>2221</v>
      </c>
      <c r="L9743" s="2" t="s">
        <v>5203</v>
      </c>
      <c r="M9743" s="2">
        <v>5408</v>
      </c>
      <c r="N9743" s="2" t="s">
        <v>148</v>
      </c>
      <c r="O9743" s="2" t="s">
        <v>166</v>
      </c>
      <c r="P9743" s="2" t="s">
        <v>32</v>
      </c>
      <c r="Q9743" s="2" t="s">
        <v>33</v>
      </c>
      <c r="R9743" s="2" t="s">
        <v>167</v>
      </c>
      <c r="S9743" s="1">
        <v>4404.8999999999996</v>
      </c>
      <c r="T9743" s="1">
        <v>5</v>
      </c>
      <c r="U9743" s="1">
        <v>0</v>
      </c>
      <c r="V9743" s="5">
        <v>1013.127</v>
      </c>
    </row>
    <row r="9744" spans="1:22" ht="15" thickBot="1" x14ac:dyDescent="0.35">
      <c r="A9744" s="4">
        <v>9743</v>
      </c>
      <c r="B9744" s="2" t="s">
        <v>10811</v>
      </c>
      <c r="C9744" s="1">
        <v>2014</v>
      </c>
      <c r="D9744" s="3">
        <v>41972</v>
      </c>
      <c r="E9744" s="3">
        <v>41976</v>
      </c>
      <c r="F9744" s="2" t="s">
        <v>50</v>
      </c>
      <c r="G9744" s="2" t="s">
        <v>1827</v>
      </c>
      <c r="H9744" s="2" t="s">
        <v>1828</v>
      </c>
      <c r="I9744" s="2" t="s">
        <v>26</v>
      </c>
      <c r="J9744" s="2" t="s">
        <v>27</v>
      </c>
      <c r="K9744" s="2" t="s">
        <v>947</v>
      </c>
      <c r="L9744" s="2" t="s">
        <v>43</v>
      </c>
      <c r="M9744" s="1">
        <v>92037</v>
      </c>
      <c r="N9744" s="2" t="s">
        <v>44</v>
      </c>
      <c r="O9744" s="2" t="s">
        <v>1197</v>
      </c>
      <c r="P9744" s="2" t="s">
        <v>46</v>
      </c>
      <c r="Q9744" s="2" t="s">
        <v>47</v>
      </c>
      <c r="R9744" s="2" t="s">
        <v>1198</v>
      </c>
      <c r="S9744" s="1">
        <v>62.65</v>
      </c>
      <c r="T9744" s="1">
        <v>5</v>
      </c>
      <c r="U9744" s="1">
        <v>0</v>
      </c>
      <c r="V9744" s="5">
        <v>29.445499999999999</v>
      </c>
    </row>
    <row r="9745" spans="1:22" ht="15" thickBot="1" x14ac:dyDescent="0.35">
      <c r="A9745" s="4">
        <v>9744</v>
      </c>
      <c r="B9745" s="2" t="s">
        <v>10812</v>
      </c>
      <c r="C9745" s="1">
        <v>2013</v>
      </c>
      <c r="D9745" s="3">
        <v>41442</v>
      </c>
      <c r="E9745" s="3">
        <v>41448</v>
      </c>
      <c r="F9745" s="2" t="s">
        <v>50</v>
      </c>
      <c r="G9745" s="2" t="s">
        <v>3072</v>
      </c>
      <c r="H9745" s="2" t="s">
        <v>3073</v>
      </c>
      <c r="I9745" s="2" t="s">
        <v>26</v>
      </c>
      <c r="J9745" s="2" t="s">
        <v>27</v>
      </c>
      <c r="K9745" s="2" t="s">
        <v>606</v>
      </c>
      <c r="L9745" s="2" t="s">
        <v>245</v>
      </c>
      <c r="M9745" s="1">
        <v>19711</v>
      </c>
      <c r="N9745" s="2" t="s">
        <v>148</v>
      </c>
      <c r="O9745" s="2" t="s">
        <v>4139</v>
      </c>
      <c r="P9745" s="2" t="s">
        <v>46</v>
      </c>
      <c r="Q9745" s="2" t="s">
        <v>47</v>
      </c>
      <c r="R9745" s="2" t="s">
        <v>4140</v>
      </c>
      <c r="S9745" s="1">
        <v>9.4499999999999993</v>
      </c>
      <c r="T9745" s="1">
        <v>3</v>
      </c>
      <c r="U9745" s="1">
        <v>0</v>
      </c>
      <c r="V9745" s="5">
        <v>4.5359999999999996</v>
      </c>
    </row>
    <row r="9746" spans="1:22" ht="15" thickBot="1" x14ac:dyDescent="0.35">
      <c r="A9746" s="4">
        <v>9745</v>
      </c>
      <c r="B9746" s="2" t="s">
        <v>10813</v>
      </c>
      <c r="C9746" s="1">
        <v>2014</v>
      </c>
      <c r="D9746" s="3">
        <v>41661</v>
      </c>
      <c r="E9746" s="3">
        <v>41665</v>
      </c>
      <c r="F9746" s="2" t="s">
        <v>50</v>
      </c>
      <c r="G9746" s="2" t="s">
        <v>5837</v>
      </c>
      <c r="H9746" s="2" t="s">
        <v>5838</v>
      </c>
      <c r="I9746" s="2" t="s">
        <v>26</v>
      </c>
      <c r="J9746" s="2" t="s">
        <v>27</v>
      </c>
      <c r="K9746" s="2" t="s">
        <v>456</v>
      </c>
      <c r="L9746" s="2" t="s">
        <v>211</v>
      </c>
      <c r="M9746" s="1">
        <v>60505</v>
      </c>
      <c r="N9746" s="2" t="s">
        <v>105</v>
      </c>
      <c r="O9746" s="2" t="s">
        <v>2158</v>
      </c>
      <c r="P9746" s="2" t="s">
        <v>46</v>
      </c>
      <c r="Q9746" s="2" t="s">
        <v>173</v>
      </c>
      <c r="R9746" s="2" t="s">
        <v>2159</v>
      </c>
      <c r="S9746" s="1">
        <v>268.57600000000002</v>
      </c>
      <c r="T9746" s="1">
        <v>4</v>
      </c>
      <c r="U9746" s="1">
        <v>0.2</v>
      </c>
      <c r="V9746" s="5">
        <v>90.644400000000005</v>
      </c>
    </row>
    <row r="9747" spans="1:22" ht="15" thickBot="1" x14ac:dyDescent="0.35">
      <c r="A9747" s="4">
        <v>9746</v>
      </c>
      <c r="B9747" s="2" t="s">
        <v>10814</v>
      </c>
      <c r="C9747" s="1">
        <v>2014</v>
      </c>
      <c r="D9747" s="3">
        <v>41968</v>
      </c>
      <c r="E9747" s="3">
        <v>41968</v>
      </c>
      <c r="F9747" s="2" t="s">
        <v>1290</v>
      </c>
      <c r="G9747" s="2" t="s">
        <v>3723</v>
      </c>
      <c r="H9747" s="2" t="s">
        <v>3724</v>
      </c>
      <c r="I9747" s="2" t="s">
        <v>26</v>
      </c>
      <c r="J9747" s="2" t="s">
        <v>27</v>
      </c>
      <c r="K9747" s="2" t="s">
        <v>42</v>
      </c>
      <c r="L9747" s="2" t="s">
        <v>43</v>
      </c>
      <c r="M9747" s="1">
        <v>90008</v>
      </c>
      <c r="N9747" s="2" t="s">
        <v>44</v>
      </c>
      <c r="O9747" s="2" t="s">
        <v>1353</v>
      </c>
      <c r="P9747" s="2" t="s">
        <v>32</v>
      </c>
      <c r="Q9747" s="2" t="s">
        <v>56</v>
      </c>
      <c r="R9747" s="2" t="s">
        <v>1354</v>
      </c>
      <c r="S9747" s="1">
        <v>364.08</v>
      </c>
      <c r="T9747" s="1">
        <v>2</v>
      </c>
      <c r="U9747" s="1">
        <v>0.2</v>
      </c>
      <c r="V9747" s="5">
        <v>9.1020000000000003</v>
      </c>
    </row>
    <row r="9748" spans="1:22" ht="15" thickBot="1" x14ac:dyDescent="0.35">
      <c r="A9748" s="4">
        <v>9747</v>
      </c>
      <c r="B9748" s="2" t="s">
        <v>10814</v>
      </c>
      <c r="C9748" s="1">
        <v>2014</v>
      </c>
      <c r="D9748" s="3">
        <v>41968</v>
      </c>
      <c r="E9748" s="3">
        <v>41968</v>
      </c>
      <c r="F9748" s="2" t="s">
        <v>1290</v>
      </c>
      <c r="G9748" s="2" t="s">
        <v>3723</v>
      </c>
      <c r="H9748" s="2" t="s">
        <v>3724</v>
      </c>
      <c r="I9748" s="2" t="s">
        <v>26</v>
      </c>
      <c r="J9748" s="2" t="s">
        <v>27</v>
      </c>
      <c r="K9748" s="2" t="s">
        <v>42</v>
      </c>
      <c r="L9748" s="2" t="s">
        <v>43</v>
      </c>
      <c r="M9748" s="1">
        <v>90008</v>
      </c>
      <c r="N9748" s="2" t="s">
        <v>44</v>
      </c>
      <c r="O9748" s="2" t="s">
        <v>3806</v>
      </c>
      <c r="P9748" s="2" t="s">
        <v>32</v>
      </c>
      <c r="Q9748" s="2" t="s">
        <v>56</v>
      </c>
      <c r="R9748" s="2" t="s">
        <v>3807</v>
      </c>
      <c r="S9748" s="1">
        <v>71.087999999999994</v>
      </c>
      <c r="T9748" s="1">
        <v>2</v>
      </c>
      <c r="U9748" s="1">
        <v>0.2</v>
      </c>
      <c r="V9748" s="5">
        <v>-1.7771999999999999</v>
      </c>
    </row>
    <row r="9749" spans="1:22" ht="15" thickBot="1" x14ac:dyDescent="0.35">
      <c r="A9749" s="4">
        <v>9748</v>
      </c>
      <c r="B9749" s="2" t="s">
        <v>10815</v>
      </c>
      <c r="C9749" s="1">
        <v>2011</v>
      </c>
      <c r="D9749" s="3">
        <v>40858</v>
      </c>
      <c r="E9749" s="3">
        <v>40862</v>
      </c>
      <c r="F9749" s="2" t="s">
        <v>50</v>
      </c>
      <c r="G9749" s="2" t="s">
        <v>62</v>
      </c>
      <c r="H9749" s="2" t="s">
        <v>63</v>
      </c>
      <c r="I9749" s="2" t="s">
        <v>26</v>
      </c>
      <c r="J9749" s="2" t="s">
        <v>27</v>
      </c>
      <c r="K9749" s="2" t="s">
        <v>303</v>
      </c>
      <c r="L9749" s="2" t="s">
        <v>211</v>
      </c>
      <c r="M9749" s="1">
        <v>60653</v>
      </c>
      <c r="N9749" s="2" t="s">
        <v>105</v>
      </c>
      <c r="O9749" s="2" t="s">
        <v>7406</v>
      </c>
      <c r="P9749" s="2" t="s">
        <v>32</v>
      </c>
      <c r="Q9749" s="2" t="s">
        <v>65</v>
      </c>
      <c r="R9749" s="2" t="s">
        <v>7407</v>
      </c>
      <c r="S9749" s="1">
        <v>10.984</v>
      </c>
      <c r="T9749" s="1">
        <v>2</v>
      </c>
      <c r="U9749" s="1">
        <v>0.6</v>
      </c>
      <c r="V9749" s="5">
        <v>-7.9634</v>
      </c>
    </row>
    <row r="9750" spans="1:22" ht="15" thickBot="1" x14ac:dyDescent="0.35">
      <c r="A9750" s="4">
        <v>9749</v>
      </c>
      <c r="B9750" s="2" t="s">
        <v>10815</v>
      </c>
      <c r="C9750" s="1">
        <v>2011</v>
      </c>
      <c r="D9750" s="3">
        <v>40858</v>
      </c>
      <c r="E9750" s="3">
        <v>40862</v>
      </c>
      <c r="F9750" s="2" t="s">
        <v>50</v>
      </c>
      <c r="G9750" s="2" t="s">
        <v>62</v>
      </c>
      <c r="H9750" s="2" t="s">
        <v>63</v>
      </c>
      <c r="I9750" s="2" t="s">
        <v>26</v>
      </c>
      <c r="J9750" s="2" t="s">
        <v>27</v>
      </c>
      <c r="K9750" s="2" t="s">
        <v>303</v>
      </c>
      <c r="L9750" s="2" t="s">
        <v>211</v>
      </c>
      <c r="M9750" s="1">
        <v>60653</v>
      </c>
      <c r="N9750" s="2" t="s">
        <v>105</v>
      </c>
      <c r="O9750" s="2" t="s">
        <v>1793</v>
      </c>
      <c r="P9750" s="2" t="s">
        <v>32</v>
      </c>
      <c r="Q9750" s="2" t="s">
        <v>36</v>
      </c>
      <c r="R9750" s="2" t="s">
        <v>1794</v>
      </c>
      <c r="S9750" s="1">
        <v>797.94399999999996</v>
      </c>
      <c r="T9750" s="1">
        <v>4</v>
      </c>
      <c r="U9750" s="1">
        <v>0.3</v>
      </c>
      <c r="V9750" s="5">
        <v>-56.996000000000002</v>
      </c>
    </row>
    <row r="9751" spans="1:22" ht="15" thickBot="1" x14ac:dyDescent="0.35">
      <c r="A9751" s="4">
        <v>9750</v>
      </c>
      <c r="B9751" s="2" t="s">
        <v>10816</v>
      </c>
      <c r="C9751" s="1">
        <v>2013</v>
      </c>
      <c r="D9751" s="3">
        <v>41338</v>
      </c>
      <c r="E9751" s="3">
        <v>41342</v>
      </c>
      <c r="F9751" s="2" t="s">
        <v>50</v>
      </c>
      <c r="G9751" s="2" t="s">
        <v>5458</v>
      </c>
      <c r="H9751" s="2" t="s">
        <v>5459</v>
      </c>
      <c r="I9751" s="2" t="s">
        <v>41</v>
      </c>
      <c r="J9751" s="2" t="s">
        <v>27</v>
      </c>
      <c r="K9751" s="2" t="s">
        <v>244</v>
      </c>
      <c r="L9751" s="2" t="s">
        <v>2694</v>
      </c>
      <c r="M9751" s="1">
        <v>3820</v>
      </c>
      <c r="N9751" s="2" t="s">
        <v>148</v>
      </c>
      <c r="O9751" s="2" t="s">
        <v>1662</v>
      </c>
      <c r="P9751" s="2" t="s">
        <v>71</v>
      </c>
      <c r="Q9751" s="2" t="s">
        <v>161</v>
      </c>
      <c r="R9751" s="2" t="s">
        <v>1663</v>
      </c>
      <c r="S9751" s="1">
        <v>159.97999999999999</v>
      </c>
      <c r="T9751" s="1">
        <v>2</v>
      </c>
      <c r="U9751" s="1">
        <v>0</v>
      </c>
      <c r="V9751" s="5">
        <v>57.592799999999997</v>
      </c>
    </row>
    <row r="9752" spans="1:22" ht="15" thickBot="1" x14ac:dyDescent="0.35">
      <c r="A9752" s="4">
        <v>9751</v>
      </c>
      <c r="B9752" s="2" t="s">
        <v>10817</v>
      </c>
      <c r="C9752" s="1">
        <v>2013</v>
      </c>
      <c r="D9752" s="3">
        <v>41559</v>
      </c>
      <c r="E9752" s="3">
        <v>41563</v>
      </c>
      <c r="F9752" s="2" t="s">
        <v>50</v>
      </c>
      <c r="G9752" s="2" t="s">
        <v>1827</v>
      </c>
      <c r="H9752" s="2" t="s">
        <v>1828</v>
      </c>
      <c r="I9752" s="2" t="s">
        <v>26</v>
      </c>
      <c r="J9752" s="2" t="s">
        <v>27</v>
      </c>
      <c r="K9752" s="2" t="s">
        <v>303</v>
      </c>
      <c r="L9752" s="2" t="s">
        <v>211</v>
      </c>
      <c r="M9752" s="1">
        <v>60610</v>
      </c>
      <c r="N9752" s="2" t="s">
        <v>105</v>
      </c>
      <c r="O9752" s="2" t="s">
        <v>5844</v>
      </c>
      <c r="P9752" s="2" t="s">
        <v>46</v>
      </c>
      <c r="Q9752" s="2" t="s">
        <v>68</v>
      </c>
      <c r="R9752" s="2" t="s">
        <v>5845</v>
      </c>
      <c r="S9752" s="1">
        <v>5.3440000000000003</v>
      </c>
      <c r="T9752" s="1">
        <v>2</v>
      </c>
      <c r="U9752" s="1">
        <v>0.2</v>
      </c>
      <c r="V9752" s="5">
        <v>0.66800000000000004</v>
      </c>
    </row>
    <row r="9753" spans="1:22" ht="15" thickBot="1" x14ac:dyDescent="0.35">
      <c r="A9753" s="4">
        <v>9752</v>
      </c>
      <c r="B9753" s="2" t="s">
        <v>10817</v>
      </c>
      <c r="C9753" s="1">
        <v>2013</v>
      </c>
      <c r="D9753" s="3">
        <v>41559</v>
      </c>
      <c r="E9753" s="3">
        <v>41563</v>
      </c>
      <c r="F9753" s="2" t="s">
        <v>50</v>
      </c>
      <c r="G9753" s="2" t="s">
        <v>1827</v>
      </c>
      <c r="H9753" s="2" t="s">
        <v>1828</v>
      </c>
      <c r="I9753" s="2" t="s">
        <v>26</v>
      </c>
      <c r="J9753" s="2" t="s">
        <v>27</v>
      </c>
      <c r="K9753" s="2" t="s">
        <v>303</v>
      </c>
      <c r="L9753" s="2" t="s">
        <v>211</v>
      </c>
      <c r="M9753" s="1">
        <v>60610</v>
      </c>
      <c r="N9753" s="2" t="s">
        <v>105</v>
      </c>
      <c r="O9753" s="2" t="s">
        <v>4711</v>
      </c>
      <c r="P9753" s="2" t="s">
        <v>46</v>
      </c>
      <c r="Q9753" s="2" t="s">
        <v>68</v>
      </c>
      <c r="R9753" s="2" t="s">
        <v>4712</v>
      </c>
      <c r="S9753" s="1">
        <v>27.72</v>
      </c>
      <c r="T9753" s="1">
        <v>3</v>
      </c>
      <c r="U9753" s="1">
        <v>0.2</v>
      </c>
      <c r="V9753" s="5">
        <v>3.4649999999999999</v>
      </c>
    </row>
    <row r="9754" spans="1:22" ht="15" thickBot="1" x14ac:dyDescent="0.35">
      <c r="A9754" s="4">
        <v>9753</v>
      </c>
      <c r="B9754" s="2" t="s">
        <v>10818</v>
      </c>
      <c r="C9754" s="1">
        <v>2013</v>
      </c>
      <c r="D9754" s="3">
        <v>41457</v>
      </c>
      <c r="E9754" s="3">
        <v>41458</v>
      </c>
      <c r="F9754" s="2" t="s">
        <v>188</v>
      </c>
      <c r="G9754" s="2" t="s">
        <v>1068</v>
      </c>
      <c r="H9754" s="2" t="s">
        <v>1069</v>
      </c>
      <c r="I9754" s="2" t="s">
        <v>102</v>
      </c>
      <c r="J9754" s="2" t="s">
        <v>27</v>
      </c>
      <c r="K9754" s="2" t="s">
        <v>95</v>
      </c>
      <c r="L9754" s="2" t="s">
        <v>96</v>
      </c>
      <c r="M9754" s="1">
        <v>98115</v>
      </c>
      <c r="N9754" s="2" t="s">
        <v>44</v>
      </c>
      <c r="O9754" s="2" t="s">
        <v>2913</v>
      </c>
      <c r="P9754" s="2" t="s">
        <v>46</v>
      </c>
      <c r="Q9754" s="2" t="s">
        <v>75</v>
      </c>
      <c r="R9754" s="2" t="s">
        <v>2914</v>
      </c>
      <c r="S9754" s="1">
        <v>2.496</v>
      </c>
      <c r="T9754" s="1">
        <v>1</v>
      </c>
      <c r="U9754" s="1">
        <v>0.2</v>
      </c>
      <c r="V9754" s="5">
        <v>0.90480000000000005</v>
      </c>
    </row>
    <row r="9755" spans="1:22" ht="15" thickBot="1" x14ac:dyDescent="0.35">
      <c r="A9755" s="4">
        <v>9754</v>
      </c>
      <c r="B9755" s="2" t="s">
        <v>10819</v>
      </c>
      <c r="C9755" s="1">
        <v>2014</v>
      </c>
      <c r="D9755" s="3">
        <v>41726</v>
      </c>
      <c r="E9755" s="3">
        <v>41728</v>
      </c>
      <c r="F9755" s="2" t="s">
        <v>23</v>
      </c>
      <c r="G9755" s="2" t="s">
        <v>454</v>
      </c>
      <c r="H9755" s="2" t="s">
        <v>455</v>
      </c>
      <c r="I9755" s="2" t="s">
        <v>26</v>
      </c>
      <c r="J9755" s="2" t="s">
        <v>27</v>
      </c>
      <c r="K9755" s="2" t="s">
        <v>1464</v>
      </c>
      <c r="L9755" s="2" t="s">
        <v>319</v>
      </c>
      <c r="M9755" s="1">
        <v>23223</v>
      </c>
      <c r="N9755" s="2" t="s">
        <v>30</v>
      </c>
      <c r="O9755" s="2" t="s">
        <v>6843</v>
      </c>
      <c r="P9755" s="2" t="s">
        <v>46</v>
      </c>
      <c r="Q9755" s="2" t="s">
        <v>47</v>
      </c>
      <c r="R9755" s="2" t="s">
        <v>6844</v>
      </c>
      <c r="S9755" s="1">
        <v>8.26</v>
      </c>
      <c r="T9755" s="1">
        <v>2</v>
      </c>
      <c r="U9755" s="1">
        <v>0</v>
      </c>
      <c r="V9755" s="5">
        <v>3.7995999999999999</v>
      </c>
    </row>
    <row r="9756" spans="1:22" ht="15" thickBot="1" x14ac:dyDescent="0.35">
      <c r="A9756" s="4">
        <v>9755</v>
      </c>
      <c r="B9756" s="2" t="s">
        <v>10819</v>
      </c>
      <c r="C9756" s="1">
        <v>2014</v>
      </c>
      <c r="D9756" s="3">
        <v>41726</v>
      </c>
      <c r="E9756" s="3">
        <v>41728</v>
      </c>
      <c r="F9756" s="2" t="s">
        <v>23</v>
      </c>
      <c r="G9756" s="2" t="s">
        <v>454</v>
      </c>
      <c r="H9756" s="2" t="s">
        <v>455</v>
      </c>
      <c r="I9756" s="2" t="s">
        <v>26</v>
      </c>
      <c r="J9756" s="2" t="s">
        <v>27</v>
      </c>
      <c r="K9756" s="2" t="s">
        <v>1464</v>
      </c>
      <c r="L9756" s="2" t="s">
        <v>319</v>
      </c>
      <c r="M9756" s="1">
        <v>23223</v>
      </c>
      <c r="N9756" s="2" t="s">
        <v>30</v>
      </c>
      <c r="O9756" s="2" t="s">
        <v>897</v>
      </c>
      <c r="P9756" s="2" t="s">
        <v>46</v>
      </c>
      <c r="Q9756" s="2" t="s">
        <v>75</v>
      </c>
      <c r="R9756" s="2" t="s">
        <v>898</v>
      </c>
      <c r="S9756" s="1">
        <v>17.760000000000002</v>
      </c>
      <c r="T9756" s="1">
        <v>2</v>
      </c>
      <c r="U9756" s="1">
        <v>0</v>
      </c>
      <c r="V9756" s="5">
        <v>8.8800000000000008</v>
      </c>
    </row>
    <row r="9757" spans="1:22" ht="15" thickBot="1" x14ac:dyDescent="0.35">
      <c r="A9757" s="4">
        <v>9756</v>
      </c>
      <c r="B9757" s="2" t="s">
        <v>10819</v>
      </c>
      <c r="C9757" s="1">
        <v>2014</v>
      </c>
      <c r="D9757" s="3">
        <v>41726</v>
      </c>
      <c r="E9757" s="3">
        <v>41728</v>
      </c>
      <c r="F9757" s="2" t="s">
        <v>23</v>
      </c>
      <c r="G9757" s="2" t="s">
        <v>454</v>
      </c>
      <c r="H9757" s="2" t="s">
        <v>455</v>
      </c>
      <c r="I9757" s="2" t="s">
        <v>26</v>
      </c>
      <c r="J9757" s="2" t="s">
        <v>27</v>
      </c>
      <c r="K9757" s="2" t="s">
        <v>1464</v>
      </c>
      <c r="L9757" s="2" t="s">
        <v>319</v>
      </c>
      <c r="M9757" s="1">
        <v>23223</v>
      </c>
      <c r="N9757" s="2" t="s">
        <v>30</v>
      </c>
      <c r="O9757" s="2" t="s">
        <v>6008</v>
      </c>
      <c r="P9757" s="2" t="s">
        <v>46</v>
      </c>
      <c r="Q9757" s="2" t="s">
        <v>59</v>
      </c>
      <c r="R9757" s="2" t="s">
        <v>6009</v>
      </c>
      <c r="S9757" s="1">
        <v>332.94</v>
      </c>
      <c r="T9757" s="1">
        <v>3</v>
      </c>
      <c r="U9757" s="1">
        <v>0</v>
      </c>
      <c r="V9757" s="5">
        <v>9.9882000000000009</v>
      </c>
    </row>
    <row r="9758" spans="1:22" ht="15" thickBot="1" x14ac:dyDescent="0.35">
      <c r="A9758" s="4">
        <v>9757</v>
      </c>
      <c r="B9758" s="2" t="s">
        <v>10819</v>
      </c>
      <c r="C9758" s="1">
        <v>2014</v>
      </c>
      <c r="D9758" s="3">
        <v>41726</v>
      </c>
      <c r="E9758" s="3">
        <v>41728</v>
      </c>
      <c r="F9758" s="2" t="s">
        <v>23</v>
      </c>
      <c r="G9758" s="2" t="s">
        <v>454</v>
      </c>
      <c r="H9758" s="2" t="s">
        <v>455</v>
      </c>
      <c r="I9758" s="2" t="s">
        <v>26</v>
      </c>
      <c r="J9758" s="2" t="s">
        <v>27</v>
      </c>
      <c r="K9758" s="2" t="s">
        <v>1464</v>
      </c>
      <c r="L9758" s="2" t="s">
        <v>319</v>
      </c>
      <c r="M9758" s="1">
        <v>23223</v>
      </c>
      <c r="N9758" s="2" t="s">
        <v>30</v>
      </c>
      <c r="O9758" s="2" t="s">
        <v>1105</v>
      </c>
      <c r="P9758" s="2" t="s">
        <v>32</v>
      </c>
      <c r="Q9758" s="2" t="s">
        <v>56</v>
      </c>
      <c r="R9758" s="2" t="s">
        <v>1106</v>
      </c>
      <c r="S9758" s="1">
        <v>292.10000000000002</v>
      </c>
      <c r="T9758" s="1">
        <v>2</v>
      </c>
      <c r="U9758" s="1">
        <v>0</v>
      </c>
      <c r="V9758" s="5">
        <v>58.42</v>
      </c>
    </row>
    <row r="9759" spans="1:22" ht="15" thickBot="1" x14ac:dyDescent="0.35">
      <c r="A9759" s="4">
        <v>9758</v>
      </c>
      <c r="B9759" s="2" t="s">
        <v>10819</v>
      </c>
      <c r="C9759" s="1">
        <v>2014</v>
      </c>
      <c r="D9759" s="3">
        <v>41726</v>
      </c>
      <c r="E9759" s="3">
        <v>41728</v>
      </c>
      <c r="F9759" s="2" t="s">
        <v>23</v>
      </c>
      <c r="G9759" s="2" t="s">
        <v>454</v>
      </c>
      <c r="H9759" s="2" t="s">
        <v>455</v>
      </c>
      <c r="I9759" s="2" t="s">
        <v>26</v>
      </c>
      <c r="J9759" s="2" t="s">
        <v>27</v>
      </c>
      <c r="K9759" s="2" t="s">
        <v>1464</v>
      </c>
      <c r="L9759" s="2" t="s">
        <v>319</v>
      </c>
      <c r="M9759" s="1">
        <v>23223</v>
      </c>
      <c r="N9759" s="2" t="s">
        <v>30</v>
      </c>
      <c r="O9759" s="2" t="s">
        <v>8855</v>
      </c>
      <c r="P9759" s="2" t="s">
        <v>71</v>
      </c>
      <c r="Q9759" s="2" t="s">
        <v>72</v>
      </c>
      <c r="R9759" s="2" t="s">
        <v>8856</v>
      </c>
      <c r="S9759" s="1">
        <v>206.1</v>
      </c>
      <c r="T9759" s="1">
        <v>5</v>
      </c>
      <c r="U9759" s="1">
        <v>0</v>
      </c>
      <c r="V9759" s="5">
        <v>55.646999999999998</v>
      </c>
    </row>
    <row r="9760" spans="1:22" ht="15" thickBot="1" x14ac:dyDescent="0.35">
      <c r="A9760" s="4">
        <v>9759</v>
      </c>
      <c r="B9760" s="2" t="s">
        <v>10819</v>
      </c>
      <c r="C9760" s="1">
        <v>2014</v>
      </c>
      <c r="D9760" s="3">
        <v>41726</v>
      </c>
      <c r="E9760" s="3">
        <v>41728</v>
      </c>
      <c r="F9760" s="2" t="s">
        <v>23</v>
      </c>
      <c r="G9760" s="2" t="s">
        <v>454</v>
      </c>
      <c r="H9760" s="2" t="s">
        <v>455</v>
      </c>
      <c r="I9760" s="2" t="s">
        <v>26</v>
      </c>
      <c r="J9760" s="2" t="s">
        <v>27</v>
      </c>
      <c r="K9760" s="2" t="s">
        <v>1464</v>
      </c>
      <c r="L9760" s="2" t="s">
        <v>319</v>
      </c>
      <c r="M9760" s="1">
        <v>23223</v>
      </c>
      <c r="N9760" s="2" t="s">
        <v>30</v>
      </c>
      <c r="O9760" s="2" t="s">
        <v>1028</v>
      </c>
      <c r="P9760" s="2" t="s">
        <v>46</v>
      </c>
      <c r="Q9760" s="2" t="s">
        <v>90</v>
      </c>
      <c r="R9760" s="2" t="s">
        <v>1029</v>
      </c>
      <c r="S9760" s="1">
        <v>17.64</v>
      </c>
      <c r="T9760" s="1">
        <v>4</v>
      </c>
      <c r="U9760" s="1">
        <v>0</v>
      </c>
      <c r="V9760" s="5">
        <v>8.1143999999999998</v>
      </c>
    </row>
    <row r="9761" spans="1:22" ht="15" thickBot="1" x14ac:dyDescent="0.35">
      <c r="A9761" s="4">
        <v>9760</v>
      </c>
      <c r="B9761" s="2" t="s">
        <v>10820</v>
      </c>
      <c r="C9761" s="1">
        <v>2013</v>
      </c>
      <c r="D9761" s="3">
        <v>41579</v>
      </c>
      <c r="E9761" s="3">
        <v>41584</v>
      </c>
      <c r="F9761" s="2" t="s">
        <v>50</v>
      </c>
      <c r="G9761" s="2" t="s">
        <v>2057</v>
      </c>
      <c r="H9761" s="2" t="s">
        <v>2058</v>
      </c>
      <c r="I9761" s="2" t="s">
        <v>41</v>
      </c>
      <c r="J9761" s="2" t="s">
        <v>27</v>
      </c>
      <c r="K9761" s="2" t="s">
        <v>127</v>
      </c>
      <c r="L9761" s="2" t="s">
        <v>43</v>
      </c>
      <c r="M9761" s="1">
        <v>94109</v>
      </c>
      <c r="N9761" s="2" t="s">
        <v>44</v>
      </c>
      <c r="O9761" s="2" t="s">
        <v>4519</v>
      </c>
      <c r="P9761" s="2" t="s">
        <v>32</v>
      </c>
      <c r="Q9761" s="2" t="s">
        <v>36</v>
      </c>
      <c r="R9761" s="2" t="s">
        <v>4520</v>
      </c>
      <c r="S9761" s="1">
        <v>1403.92</v>
      </c>
      <c r="T9761" s="1">
        <v>5</v>
      </c>
      <c r="U9761" s="1">
        <v>0.2</v>
      </c>
      <c r="V9761" s="5">
        <v>70.195999999999998</v>
      </c>
    </row>
    <row r="9762" spans="1:22" ht="15" thickBot="1" x14ac:dyDescent="0.35">
      <c r="A9762" s="4">
        <v>9761</v>
      </c>
      <c r="B9762" s="2" t="s">
        <v>10821</v>
      </c>
      <c r="C9762" s="1">
        <v>2014</v>
      </c>
      <c r="D9762" s="3">
        <v>41948</v>
      </c>
      <c r="E9762" s="3">
        <v>41952</v>
      </c>
      <c r="F9762" s="2" t="s">
        <v>50</v>
      </c>
      <c r="G9762" s="2" t="s">
        <v>3814</v>
      </c>
      <c r="H9762" s="2" t="s">
        <v>3815</v>
      </c>
      <c r="I9762" s="2" t="s">
        <v>102</v>
      </c>
      <c r="J9762" s="2" t="s">
        <v>27</v>
      </c>
      <c r="K9762" s="2" t="s">
        <v>10822</v>
      </c>
      <c r="L9762" s="2" t="s">
        <v>1707</v>
      </c>
      <c r="M9762" s="1">
        <v>72762</v>
      </c>
      <c r="N9762" s="2" t="s">
        <v>30</v>
      </c>
      <c r="O9762" s="2" t="s">
        <v>6647</v>
      </c>
      <c r="P9762" s="2" t="s">
        <v>46</v>
      </c>
      <c r="Q9762" s="2" t="s">
        <v>68</v>
      </c>
      <c r="R9762" s="2" t="s">
        <v>6648</v>
      </c>
      <c r="S9762" s="1">
        <v>4.3</v>
      </c>
      <c r="T9762" s="1">
        <v>2</v>
      </c>
      <c r="U9762" s="1">
        <v>0</v>
      </c>
      <c r="V9762" s="5">
        <v>1.419</v>
      </c>
    </row>
    <row r="9763" spans="1:22" ht="15" thickBot="1" x14ac:dyDescent="0.35">
      <c r="A9763" s="4">
        <v>9762</v>
      </c>
      <c r="B9763" s="2" t="s">
        <v>10823</v>
      </c>
      <c r="C9763" s="1">
        <v>2011</v>
      </c>
      <c r="D9763" s="3">
        <v>40589</v>
      </c>
      <c r="E9763" s="3">
        <v>40593</v>
      </c>
      <c r="F9763" s="2" t="s">
        <v>50</v>
      </c>
      <c r="G9763" s="2" t="s">
        <v>4236</v>
      </c>
      <c r="H9763" s="2" t="s">
        <v>4237</v>
      </c>
      <c r="I9763" s="2" t="s">
        <v>41</v>
      </c>
      <c r="J9763" s="2" t="s">
        <v>27</v>
      </c>
      <c r="K9763" s="2" t="s">
        <v>95</v>
      </c>
      <c r="L9763" s="2" t="s">
        <v>96</v>
      </c>
      <c r="M9763" s="1">
        <v>98103</v>
      </c>
      <c r="N9763" s="2" t="s">
        <v>44</v>
      </c>
      <c r="O9763" s="2" t="s">
        <v>4415</v>
      </c>
      <c r="P9763" s="2" t="s">
        <v>71</v>
      </c>
      <c r="Q9763" s="2" t="s">
        <v>161</v>
      </c>
      <c r="R9763" s="2" t="s">
        <v>4416</v>
      </c>
      <c r="S9763" s="1">
        <v>239.97</v>
      </c>
      <c r="T9763" s="1">
        <v>3</v>
      </c>
      <c r="U9763" s="1">
        <v>0</v>
      </c>
      <c r="V9763" s="5">
        <v>86.389200000000002</v>
      </c>
    </row>
    <row r="9764" spans="1:22" ht="15" thickBot="1" x14ac:dyDescent="0.35">
      <c r="A9764" s="4">
        <v>9763</v>
      </c>
      <c r="B9764" s="2" t="s">
        <v>10823</v>
      </c>
      <c r="C9764" s="1">
        <v>2011</v>
      </c>
      <c r="D9764" s="3">
        <v>40589</v>
      </c>
      <c r="E9764" s="3">
        <v>40593</v>
      </c>
      <c r="F9764" s="2" t="s">
        <v>50</v>
      </c>
      <c r="G9764" s="2" t="s">
        <v>4236</v>
      </c>
      <c r="H9764" s="2" t="s">
        <v>4237</v>
      </c>
      <c r="I9764" s="2" t="s">
        <v>41</v>
      </c>
      <c r="J9764" s="2" t="s">
        <v>27</v>
      </c>
      <c r="K9764" s="2" t="s">
        <v>95</v>
      </c>
      <c r="L9764" s="2" t="s">
        <v>96</v>
      </c>
      <c r="M9764" s="1">
        <v>98103</v>
      </c>
      <c r="N9764" s="2" t="s">
        <v>44</v>
      </c>
      <c r="O9764" s="2" t="s">
        <v>5592</v>
      </c>
      <c r="P9764" s="2" t="s">
        <v>46</v>
      </c>
      <c r="Q9764" s="2" t="s">
        <v>78</v>
      </c>
      <c r="R9764" s="2" t="s">
        <v>5593</v>
      </c>
      <c r="S9764" s="1">
        <v>81.96</v>
      </c>
      <c r="T9764" s="1">
        <v>2</v>
      </c>
      <c r="U9764" s="1">
        <v>0</v>
      </c>
      <c r="V9764" s="5">
        <v>22.948799999999999</v>
      </c>
    </row>
    <row r="9765" spans="1:22" ht="15" thickBot="1" x14ac:dyDescent="0.35">
      <c r="A9765" s="4">
        <v>9764</v>
      </c>
      <c r="B9765" s="2" t="s">
        <v>10823</v>
      </c>
      <c r="C9765" s="1">
        <v>2011</v>
      </c>
      <c r="D9765" s="3">
        <v>40589</v>
      </c>
      <c r="E9765" s="3">
        <v>40593</v>
      </c>
      <c r="F9765" s="2" t="s">
        <v>50</v>
      </c>
      <c r="G9765" s="2" t="s">
        <v>4236</v>
      </c>
      <c r="H9765" s="2" t="s">
        <v>4237</v>
      </c>
      <c r="I9765" s="2" t="s">
        <v>41</v>
      </c>
      <c r="J9765" s="2" t="s">
        <v>27</v>
      </c>
      <c r="K9765" s="2" t="s">
        <v>95</v>
      </c>
      <c r="L9765" s="2" t="s">
        <v>96</v>
      </c>
      <c r="M9765" s="1">
        <v>98103</v>
      </c>
      <c r="N9765" s="2" t="s">
        <v>44</v>
      </c>
      <c r="O9765" s="2" t="s">
        <v>5893</v>
      </c>
      <c r="P9765" s="2" t="s">
        <v>46</v>
      </c>
      <c r="Q9765" s="2" t="s">
        <v>578</v>
      </c>
      <c r="R9765" s="2" t="s">
        <v>5894</v>
      </c>
      <c r="S9765" s="1">
        <v>238.62</v>
      </c>
      <c r="T9765" s="1">
        <v>2</v>
      </c>
      <c r="U9765" s="1">
        <v>0</v>
      </c>
      <c r="V9765" s="5">
        <v>4.7724000000000002</v>
      </c>
    </row>
    <row r="9766" spans="1:22" ht="15" thickBot="1" x14ac:dyDescent="0.35">
      <c r="A9766" s="4">
        <v>9765</v>
      </c>
      <c r="B9766" s="2" t="s">
        <v>10824</v>
      </c>
      <c r="C9766" s="1">
        <v>2011</v>
      </c>
      <c r="D9766" s="3">
        <v>40712</v>
      </c>
      <c r="E9766" s="3">
        <v>40717</v>
      </c>
      <c r="F9766" s="2" t="s">
        <v>50</v>
      </c>
      <c r="G9766" s="2" t="s">
        <v>4170</v>
      </c>
      <c r="H9766" s="2" t="s">
        <v>4171</v>
      </c>
      <c r="I9766" s="2" t="s">
        <v>26</v>
      </c>
      <c r="J9766" s="2" t="s">
        <v>27</v>
      </c>
      <c r="K9766" s="2" t="s">
        <v>42</v>
      </c>
      <c r="L9766" s="2" t="s">
        <v>43</v>
      </c>
      <c r="M9766" s="1">
        <v>90036</v>
      </c>
      <c r="N9766" s="2" t="s">
        <v>44</v>
      </c>
      <c r="O9766" s="2" t="s">
        <v>613</v>
      </c>
      <c r="P9766" s="2" t="s">
        <v>71</v>
      </c>
      <c r="Q9766" s="2" t="s">
        <v>72</v>
      </c>
      <c r="R9766" s="2" t="s">
        <v>614</v>
      </c>
      <c r="S9766" s="1">
        <v>139.80000000000001</v>
      </c>
      <c r="T9766" s="1">
        <v>5</v>
      </c>
      <c r="U9766" s="1">
        <v>0.2</v>
      </c>
      <c r="V9766" s="5">
        <v>12.2325</v>
      </c>
    </row>
    <row r="9767" spans="1:22" ht="15" thickBot="1" x14ac:dyDescent="0.35">
      <c r="A9767" s="4">
        <v>9766</v>
      </c>
      <c r="B9767" s="2" t="s">
        <v>10825</v>
      </c>
      <c r="C9767" s="1">
        <v>2014</v>
      </c>
      <c r="D9767" s="3">
        <v>41699</v>
      </c>
      <c r="E9767" s="3">
        <v>41705</v>
      </c>
      <c r="F9767" s="2" t="s">
        <v>50</v>
      </c>
      <c r="G9767" s="2" t="s">
        <v>4743</v>
      </c>
      <c r="H9767" s="2" t="s">
        <v>4744</v>
      </c>
      <c r="I9767" s="2" t="s">
        <v>26</v>
      </c>
      <c r="J9767" s="2" t="s">
        <v>27</v>
      </c>
      <c r="K9767" s="2" t="s">
        <v>3687</v>
      </c>
      <c r="L9767" s="2" t="s">
        <v>747</v>
      </c>
      <c r="M9767" s="1">
        <v>6457</v>
      </c>
      <c r="N9767" s="2" t="s">
        <v>148</v>
      </c>
      <c r="O9767" s="2" t="s">
        <v>4737</v>
      </c>
      <c r="P9767" s="2" t="s">
        <v>46</v>
      </c>
      <c r="Q9767" s="2" t="s">
        <v>75</v>
      </c>
      <c r="R9767" s="2" t="s">
        <v>4738</v>
      </c>
      <c r="S9767" s="1">
        <v>9.84</v>
      </c>
      <c r="T9767" s="1">
        <v>2</v>
      </c>
      <c r="U9767" s="1">
        <v>0</v>
      </c>
      <c r="V9767" s="5">
        <v>4.7232000000000003</v>
      </c>
    </row>
    <row r="9768" spans="1:22" ht="15" thickBot="1" x14ac:dyDescent="0.35">
      <c r="A9768" s="4">
        <v>9767</v>
      </c>
      <c r="B9768" s="2" t="s">
        <v>10825</v>
      </c>
      <c r="C9768" s="1">
        <v>2014</v>
      </c>
      <c r="D9768" s="3">
        <v>41699</v>
      </c>
      <c r="E9768" s="3">
        <v>41705</v>
      </c>
      <c r="F9768" s="2" t="s">
        <v>50</v>
      </c>
      <c r="G9768" s="2" t="s">
        <v>4743</v>
      </c>
      <c r="H9768" s="2" t="s">
        <v>4744</v>
      </c>
      <c r="I9768" s="2" t="s">
        <v>26</v>
      </c>
      <c r="J9768" s="2" t="s">
        <v>27</v>
      </c>
      <c r="K9768" s="2" t="s">
        <v>3687</v>
      </c>
      <c r="L9768" s="2" t="s">
        <v>747</v>
      </c>
      <c r="M9768" s="1">
        <v>6457</v>
      </c>
      <c r="N9768" s="2" t="s">
        <v>148</v>
      </c>
      <c r="O9768" s="2" t="s">
        <v>2197</v>
      </c>
      <c r="P9768" s="2" t="s">
        <v>46</v>
      </c>
      <c r="Q9768" s="2" t="s">
        <v>90</v>
      </c>
      <c r="R9768" s="2" t="s">
        <v>2198</v>
      </c>
      <c r="S9768" s="1">
        <v>7.78</v>
      </c>
      <c r="T9768" s="1">
        <v>1</v>
      </c>
      <c r="U9768" s="1">
        <v>0</v>
      </c>
      <c r="V9768" s="5">
        <v>3.5009999999999999</v>
      </c>
    </row>
    <row r="9769" spans="1:22" ht="15" thickBot="1" x14ac:dyDescent="0.35">
      <c r="A9769" s="4">
        <v>9768</v>
      </c>
      <c r="B9769" s="2" t="s">
        <v>10826</v>
      </c>
      <c r="C9769" s="1">
        <v>2014</v>
      </c>
      <c r="D9769" s="3">
        <v>41983</v>
      </c>
      <c r="E9769" s="3">
        <v>41989</v>
      </c>
      <c r="F9769" s="2" t="s">
        <v>50</v>
      </c>
      <c r="G9769" s="2" t="s">
        <v>4876</v>
      </c>
      <c r="H9769" s="2" t="s">
        <v>4877</v>
      </c>
      <c r="I9769" s="2" t="s">
        <v>26</v>
      </c>
      <c r="J9769" s="2" t="s">
        <v>27</v>
      </c>
      <c r="K9769" s="2" t="s">
        <v>6469</v>
      </c>
      <c r="L9769" s="2" t="s">
        <v>238</v>
      </c>
      <c r="M9769" s="1">
        <v>49505</v>
      </c>
      <c r="N9769" s="2" t="s">
        <v>105</v>
      </c>
      <c r="O9769" s="2" t="s">
        <v>4158</v>
      </c>
      <c r="P9769" s="2" t="s">
        <v>46</v>
      </c>
      <c r="Q9769" s="2" t="s">
        <v>75</v>
      </c>
      <c r="R9769" s="2" t="s">
        <v>4159</v>
      </c>
      <c r="S9769" s="1">
        <v>54.9</v>
      </c>
      <c r="T9769" s="1">
        <v>5</v>
      </c>
      <c r="U9769" s="1">
        <v>0</v>
      </c>
      <c r="V9769" s="5">
        <v>26.901</v>
      </c>
    </row>
    <row r="9770" spans="1:22" ht="15" thickBot="1" x14ac:dyDescent="0.35">
      <c r="A9770" s="4">
        <v>9769</v>
      </c>
      <c r="B9770" s="2" t="s">
        <v>10827</v>
      </c>
      <c r="C9770" s="1">
        <v>2014</v>
      </c>
      <c r="D9770" s="3">
        <v>41981</v>
      </c>
      <c r="E9770" s="3">
        <v>41988</v>
      </c>
      <c r="F9770" s="2" t="s">
        <v>50</v>
      </c>
      <c r="G9770" s="2" t="s">
        <v>3606</v>
      </c>
      <c r="H9770" s="2" t="s">
        <v>3607</v>
      </c>
      <c r="I9770" s="2" t="s">
        <v>102</v>
      </c>
      <c r="J9770" s="2" t="s">
        <v>27</v>
      </c>
      <c r="K9770" s="2" t="s">
        <v>127</v>
      </c>
      <c r="L9770" s="2" t="s">
        <v>43</v>
      </c>
      <c r="M9770" s="1">
        <v>94122</v>
      </c>
      <c r="N9770" s="2" t="s">
        <v>44</v>
      </c>
      <c r="O9770" s="2" t="s">
        <v>5346</v>
      </c>
      <c r="P9770" s="2" t="s">
        <v>46</v>
      </c>
      <c r="Q9770" s="2" t="s">
        <v>90</v>
      </c>
      <c r="R9770" s="2" t="s">
        <v>5347</v>
      </c>
      <c r="S9770" s="1">
        <v>50.04</v>
      </c>
      <c r="T9770" s="1">
        <v>6</v>
      </c>
      <c r="U9770" s="1">
        <v>0</v>
      </c>
      <c r="V9770" s="5">
        <v>25.02</v>
      </c>
    </row>
    <row r="9771" spans="1:22" ht="15" thickBot="1" x14ac:dyDescent="0.35">
      <c r="A9771" s="4">
        <v>9770</v>
      </c>
      <c r="B9771" s="2" t="s">
        <v>10828</v>
      </c>
      <c r="C9771" s="1">
        <v>2013</v>
      </c>
      <c r="D9771" s="3">
        <v>41603</v>
      </c>
      <c r="E9771" s="3">
        <v>41609</v>
      </c>
      <c r="F9771" s="2" t="s">
        <v>50</v>
      </c>
      <c r="G9771" s="2" t="s">
        <v>2798</v>
      </c>
      <c r="H9771" s="2" t="s">
        <v>2799</v>
      </c>
      <c r="I9771" s="2" t="s">
        <v>102</v>
      </c>
      <c r="J9771" s="2" t="s">
        <v>27</v>
      </c>
      <c r="K9771" s="2" t="s">
        <v>2330</v>
      </c>
      <c r="L9771" s="2" t="s">
        <v>54</v>
      </c>
      <c r="M9771" s="1">
        <v>33012</v>
      </c>
      <c r="N9771" s="2" t="s">
        <v>30</v>
      </c>
      <c r="O9771" s="2" t="s">
        <v>2355</v>
      </c>
      <c r="P9771" s="2" t="s">
        <v>32</v>
      </c>
      <c r="Q9771" s="2" t="s">
        <v>33</v>
      </c>
      <c r="R9771" s="2" t="s">
        <v>2356</v>
      </c>
      <c r="S9771" s="1">
        <v>339.92</v>
      </c>
      <c r="T9771" s="1">
        <v>5</v>
      </c>
      <c r="U9771" s="1">
        <v>0.2</v>
      </c>
      <c r="V9771" s="5">
        <v>8.4979999999999993</v>
      </c>
    </row>
    <row r="9772" spans="1:22" ht="15" thickBot="1" x14ac:dyDescent="0.35">
      <c r="A9772" s="4">
        <v>9771</v>
      </c>
      <c r="B9772" s="2" t="s">
        <v>10828</v>
      </c>
      <c r="C9772" s="1">
        <v>2013</v>
      </c>
      <c r="D9772" s="3">
        <v>41603</v>
      </c>
      <c r="E9772" s="3">
        <v>41609</v>
      </c>
      <c r="F9772" s="2" t="s">
        <v>50</v>
      </c>
      <c r="G9772" s="2" t="s">
        <v>2798</v>
      </c>
      <c r="H9772" s="2" t="s">
        <v>2799</v>
      </c>
      <c r="I9772" s="2" t="s">
        <v>102</v>
      </c>
      <c r="J9772" s="2" t="s">
        <v>27</v>
      </c>
      <c r="K9772" s="2" t="s">
        <v>2330</v>
      </c>
      <c r="L9772" s="2" t="s">
        <v>54</v>
      </c>
      <c r="M9772" s="1">
        <v>33012</v>
      </c>
      <c r="N9772" s="2" t="s">
        <v>30</v>
      </c>
      <c r="O9772" s="2" t="s">
        <v>4504</v>
      </c>
      <c r="P9772" s="2" t="s">
        <v>46</v>
      </c>
      <c r="Q9772" s="2" t="s">
        <v>90</v>
      </c>
      <c r="R9772" s="2" t="s">
        <v>4505</v>
      </c>
      <c r="S9772" s="1">
        <v>10.528</v>
      </c>
      <c r="T9772" s="1">
        <v>4</v>
      </c>
      <c r="U9772" s="1">
        <v>0.2</v>
      </c>
      <c r="V9772" s="5">
        <v>3.4216000000000002</v>
      </c>
    </row>
    <row r="9773" spans="1:22" ht="15" thickBot="1" x14ac:dyDescent="0.35">
      <c r="A9773" s="4">
        <v>9772</v>
      </c>
      <c r="B9773" s="2" t="s">
        <v>10828</v>
      </c>
      <c r="C9773" s="1">
        <v>2013</v>
      </c>
      <c r="D9773" s="3">
        <v>41603</v>
      </c>
      <c r="E9773" s="3">
        <v>41609</v>
      </c>
      <c r="F9773" s="2" t="s">
        <v>50</v>
      </c>
      <c r="G9773" s="2" t="s">
        <v>2798</v>
      </c>
      <c r="H9773" s="2" t="s">
        <v>2799</v>
      </c>
      <c r="I9773" s="2" t="s">
        <v>102</v>
      </c>
      <c r="J9773" s="2" t="s">
        <v>27</v>
      </c>
      <c r="K9773" s="2" t="s">
        <v>2330</v>
      </c>
      <c r="L9773" s="2" t="s">
        <v>54</v>
      </c>
      <c r="M9773" s="1">
        <v>33012</v>
      </c>
      <c r="N9773" s="2" t="s">
        <v>30</v>
      </c>
      <c r="O9773" s="2" t="s">
        <v>5191</v>
      </c>
      <c r="P9773" s="2" t="s">
        <v>46</v>
      </c>
      <c r="Q9773" s="2" t="s">
        <v>78</v>
      </c>
      <c r="R9773" s="2" t="s">
        <v>5192</v>
      </c>
      <c r="S9773" s="1">
        <v>42.384</v>
      </c>
      <c r="T9773" s="1">
        <v>2</v>
      </c>
      <c r="U9773" s="1">
        <v>0.2</v>
      </c>
      <c r="V9773" s="5">
        <v>4.2384000000000004</v>
      </c>
    </row>
    <row r="9774" spans="1:22" ht="15" thickBot="1" x14ac:dyDescent="0.35">
      <c r="A9774" s="4">
        <v>9773</v>
      </c>
      <c r="B9774" s="2" t="s">
        <v>10829</v>
      </c>
      <c r="C9774" s="1">
        <v>2013</v>
      </c>
      <c r="D9774" s="3">
        <v>41459</v>
      </c>
      <c r="E9774" s="3">
        <v>41459</v>
      </c>
      <c r="F9774" s="2" t="s">
        <v>1290</v>
      </c>
      <c r="G9774" s="2" t="s">
        <v>4427</v>
      </c>
      <c r="H9774" s="2" t="s">
        <v>4428</v>
      </c>
      <c r="I9774" s="2" t="s">
        <v>41</v>
      </c>
      <c r="J9774" s="2" t="s">
        <v>27</v>
      </c>
      <c r="K9774" s="2" t="s">
        <v>146</v>
      </c>
      <c r="L9774" s="2" t="s">
        <v>147</v>
      </c>
      <c r="M9774" s="1">
        <v>19143</v>
      </c>
      <c r="N9774" s="2" t="s">
        <v>148</v>
      </c>
      <c r="O9774" s="2" t="s">
        <v>4336</v>
      </c>
      <c r="P9774" s="2" t="s">
        <v>46</v>
      </c>
      <c r="Q9774" s="2" t="s">
        <v>90</v>
      </c>
      <c r="R9774" s="2" t="s">
        <v>4337</v>
      </c>
      <c r="S9774" s="1">
        <v>123.92</v>
      </c>
      <c r="T9774" s="1">
        <v>5</v>
      </c>
      <c r="U9774" s="1">
        <v>0.2</v>
      </c>
      <c r="V9774" s="5">
        <v>38.725000000000001</v>
      </c>
    </row>
    <row r="9775" spans="1:22" ht="15" thickBot="1" x14ac:dyDescent="0.35">
      <c r="A9775" s="4">
        <v>9774</v>
      </c>
      <c r="B9775" s="2" t="s">
        <v>10830</v>
      </c>
      <c r="C9775" s="1">
        <v>2013</v>
      </c>
      <c r="D9775" s="3">
        <v>41452</v>
      </c>
      <c r="E9775" s="3">
        <v>41459</v>
      </c>
      <c r="F9775" s="2" t="s">
        <v>50</v>
      </c>
      <c r="G9775" s="2" t="s">
        <v>3528</v>
      </c>
      <c r="H9775" s="2" t="s">
        <v>3529</v>
      </c>
      <c r="I9775" s="2" t="s">
        <v>26</v>
      </c>
      <c r="J9775" s="2" t="s">
        <v>27</v>
      </c>
      <c r="K9775" s="2" t="s">
        <v>1736</v>
      </c>
      <c r="L9775" s="2" t="s">
        <v>1272</v>
      </c>
      <c r="M9775" s="1">
        <v>30318</v>
      </c>
      <c r="N9775" s="2" t="s">
        <v>30</v>
      </c>
      <c r="O9775" s="2" t="s">
        <v>7186</v>
      </c>
      <c r="P9775" s="2" t="s">
        <v>71</v>
      </c>
      <c r="Q9775" s="2" t="s">
        <v>72</v>
      </c>
      <c r="R9775" s="2" t="s">
        <v>7187</v>
      </c>
      <c r="S9775" s="1">
        <v>135.94999999999999</v>
      </c>
      <c r="T9775" s="1">
        <v>1</v>
      </c>
      <c r="U9775" s="1">
        <v>0</v>
      </c>
      <c r="V9775" s="5">
        <v>39.4255</v>
      </c>
    </row>
    <row r="9776" spans="1:22" ht="15" thickBot="1" x14ac:dyDescent="0.35">
      <c r="A9776" s="4">
        <v>9775</v>
      </c>
      <c r="B9776" s="2" t="s">
        <v>10831</v>
      </c>
      <c r="C9776" s="1">
        <v>2011</v>
      </c>
      <c r="D9776" s="3">
        <v>40750</v>
      </c>
      <c r="E9776" s="3">
        <v>40754</v>
      </c>
      <c r="F9776" s="2" t="s">
        <v>50</v>
      </c>
      <c r="G9776" s="2" t="s">
        <v>1417</v>
      </c>
      <c r="H9776" s="2" t="s">
        <v>1418</v>
      </c>
      <c r="I9776" s="2" t="s">
        <v>26</v>
      </c>
      <c r="J9776" s="2" t="s">
        <v>27</v>
      </c>
      <c r="K9776" s="2" t="s">
        <v>678</v>
      </c>
      <c r="L9776" s="2" t="s">
        <v>104</v>
      </c>
      <c r="M9776" s="1">
        <v>78207</v>
      </c>
      <c r="N9776" s="2" t="s">
        <v>105</v>
      </c>
      <c r="O9776" s="2" t="s">
        <v>1255</v>
      </c>
      <c r="P9776" s="2" t="s">
        <v>46</v>
      </c>
      <c r="Q9776" s="2" t="s">
        <v>75</v>
      </c>
      <c r="R9776" s="2" t="s">
        <v>1256</v>
      </c>
      <c r="S9776" s="1">
        <v>2177.5839999999998</v>
      </c>
      <c r="T9776" s="1">
        <v>8</v>
      </c>
      <c r="U9776" s="1">
        <v>0.8</v>
      </c>
      <c r="V9776" s="5">
        <v>-3701.8928000000001</v>
      </c>
    </row>
    <row r="9777" spans="1:22" ht="15" thickBot="1" x14ac:dyDescent="0.35">
      <c r="A9777" s="4">
        <v>9776</v>
      </c>
      <c r="B9777" s="2" t="s">
        <v>10831</v>
      </c>
      <c r="C9777" s="1">
        <v>2011</v>
      </c>
      <c r="D9777" s="3">
        <v>40750</v>
      </c>
      <c r="E9777" s="3">
        <v>40754</v>
      </c>
      <c r="F9777" s="2" t="s">
        <v>50</v>
      </c>
      <c r="G9777" s="2" t="s">
        <v>1417</v>
      </c>
      <c r="H9777" s="2" t="s">
        <v>1418</v>
      </c>
      <c r="I9777" s="2" t="s">
        <v>26</v>
      </c>
      <c r="J9777" s="2" t="s">
        <v>27</v>
      </c>
      <c r="K9777" s="2" t="s">
        <v>678</v>
      </c>
      <c r="L9777" s="2" t="s">
        <v>104</v>
      </c>
      <c r="M9777" s="1">
        <v>78207</v>
      </c>
      <c r="N9777" s="2" t="s">
        <v>105</v>
      </c>
      <c r="O9777" s="2" t="s">
        <v>6239</v>
      </c>
      <c r="P9777" s="2" t="s">
        <v>32</v>
      </c>
      <c r="Q9777" s="2" t="s">
        <v>65</v>
      </c>
      <c r="R9777" s="2" t="s">
        <v>6240</v>
      </c>
      <c r="S9777" s="1">
        <v>17.495999999999999</v>
      </c>
      <c r="T9777" s="1">
        <v>3</v>
      </c>
      <c r="U9777" s="1">
        <v>0.6</v>
      </c>
      <c r="V9777" s="5">
        <v>-10.0602</v>
      </c>
    </row>
    <row r="9778" spans="1:22" ht="15" thickBot="1" x14ac:dyDescent="0.35">
      <c r="A9778" s="4">
        <v>9777</v>
      </c>
      <c r="B9778" s="2" t="s">
        <v>10831</v>
      </c>
      <c r="C9778" s="1">
        <v>2011</v>
      </c>
      <c r="D9778" s="3">
        <v>40750</v>
      </c>
      <c r="E9778" s="3">
        <v>40754</v>
      </c>
      <c r="F9778" s="2" t="s">
        <v>50</v>
      </c>
      <c r="G9778" s="2" t="s">
        <v>1417</v>
      </c>
      <c r="H9778" s="2" t="s">
        <v>1418</v>
      </c>
      <c r="I9778" s="2" t="s">
        <v>26</v>
      </c>
      <c r="J9778" s="2" t="s">
        <v>27</v>
      </c>
      <c r="K9778" s="2" t="s">
        <v>678</v>
      </c>
      <c r="L9778" s="2" t="s">
        <v>104</v>
      </c>
      <c r="M9778" s="1">
        <v>78207</v>
      </c>
      <c r="N9778" s="2" t="s">
        <v>105</v>
      </c>
      <c r="O9778" s="2" t="s">
        <v>1199</v>
      </c>
      <c r="P9778" s="2" t="s">
        <v>46</v>
      </c>
      <c r="Q9778" s="2" t="s">
        <v>75</v>
      </c>
      <c r="R9778" s="2" t="s">
        <v>1200</v>
      </c>
      <c r="S9778" s="1">
        <v>16.783999999999999</v>
      </c>
      <c r="T9778" s="1">
        <v>4</v>
      </c>
      <c r="U9778" s="1">
        <v>0.8</v>
      </c>
      <c r="V9778" s="5">
        <v>-26.854399999999998</v>
      </c>
    </row>
    <row r="9779" spans="1:22" ht="15" thickBot="1" x14ac:dyDescent="0.35">
      <c r="A9779" s="4">
        <v>9778</v>
      </c>
      <c r="B9779" s="2" t="s">
        <v>10831</v>
      </c>
      <c r="C9779" s="1">
        <v>2011</v>
      </c>
      <c r="D9779" s="3">
        <v>40750</v>
      </c>
      <c r="E9779" s="3">
        <v>40754</v>
      </c>
      <c r="F9779" s="2" t="s">
        <v>50</v>
      </c>
      <c r="G9779" s="2" t="s">
        <v>1417</v>
      </c>
      <c r="H9779" s="2" t="s">
        <v>1418</v>
      </c>
      <c r="I9779" s="2" t="s">
        <v>26</v>
      </c>
      <c r="J9779" s="2" t="s">
        <v>27</v>
      </c>
      <c r="K9779" s="2" t="s">
        <v>678</v>
      </c>
      <c r="L9779" s="2" t="s">
        <v>104</v>
      </c>
      <c r="M9779" s="1">
        <v>78207</v>
      </c>
      <c r="N9779" s="2" t="s">
        <v>105</v>
      </c>
      <c r="O9779" s="2" t="s">
        <v>1315</v>
      </c>
      <c r="P9779" s="2" t="s">
        <v>71</v>
      </c>
      <c r="Q9779" s="2" t="s">
        <v>161</v>
      </c>
      <c r="R9779" s="2" t="s">
        <v>1316</v>
      </c>
      <c r="S9779" s="1">
        <v>431.13600000000002</v>
      </c>
      <c r="T9779" s="1">
        <v>9</v>
      </c>
      <c r="U9779" s="1">
        <v>0.2</v>
      </c>
      <c r="V9779" s="5">
        <v>-26.946000000000002</v>
      </c>
    </row>
    <row r="9780" spans="1:22" ht="15" thickBot="1" x14ac:dyDescent="0.35">
      <c r="A9780" s="4">
        <v>9779</v>
      </c>
      <c r="B9780" s="2" t="s">
        <v>10831</v>
      </c>
      <c r="C9780" s="1">
        <v>2011</v>
      </c>
      <c r="D9780" s="3">
        <v>40750</v>
      </c>
      <c r="E9780" s="3">
        <v>40754</v>
      </c>
      <c r="F9780" s="2" t="s">
        <v>50</v>
      </c>
      <c r="G9780" s="2" t="s">
        <v>1417</v>
      </c>
      <c r="H9780" s="2" t="s">
        <v>1418</v>
      </c>
      <c r="I9780" s="2" t="s">
        <v>26</v>
      </c>
      <c r="J9780" s="2" t="s">
        <v>27</v>
      </c>
      <c r="K9780" s="2" t="s">
        <v>678</v>
      </c>
      <c r="L9780" s="2" t="s">
        <v>104</v>
      </c>
      <c r="M9780" s="1">
        <v>78207</v>
      </c>
      <c r="N9780" s="2" t="s">
        <v>105</v>
      </c>
      <c r="O9780" s="2" t="s">
        <v>897</v>
      </c>
      <c r="P9780" s="2" t="s">
        <v>46</v>
      </c>
      <c r="Q9780" s="2" t="s">
        <v>75</v>
      </c>
      <c r="R9780" s="2" t="s">
        <v>898</v>
      </c>
      <c r="S9780" s="1">
        <v>8.8800000000000008</v>
      </c>
      <c r="T9780" s="1">
        <v>5</v>
      </c>
      <c r="U9780" s="1">
        <v>0.8</v>
      </c>
      <c r="V9780" s="5">
        <v>-13.32</v>
      </c>
    </row>
    <row r="9781" spans="1:22" ht="15" thickBot="1" x14ac:dyDescent="0.35">
      <c r="A9781" s="4">
        <v>9780</v>
      </c>
      <c r="B9781" s="2" t="s">
        <v>10831</v>
      </c>
      <c r="C9781" s="1">
        <v>2011</v>
      </c>
      <c r="D9781" s="3">
        <v>40750</v>
      </c>
      <c r="E9781" s="3">
        <v>40754</v>
      </c>
      <c r="F9781" s="2" t="s">
        <v>50</v>
      </c>
      <c r="G9781" s="2" t="s">
        <v>1417</v>
      </c>
      <c r="H9781" s="2" t="s">
        <v>1418</v>
      </c>
      <c r="I9781" s="2" t="s">
        <v>26</v>
      </c>
      <c r="J9781" s="2" t="s">
        <v>27</v>
      </c>
      <c r="K9781" s="2" t="s">
        <v>678</v>
      </c>
      <c r="L9781" s="2" t="s">
        <v>104</v>
      </c>
      <c r="M9781" s="1">
        <v>78207</v>
      </c>
      <c r="N9781" s="2" t="s">
        <v>105</v>
      </c>
      <c r="O9781" s="2" t="s">
        <v>4821</v>
      </c>
      <c r="P9781" s="2" t="s">
        <v>46</v>
      </c>
      <c r="Q9781" s="2" t="s">
        <v>78</v>
      </c>
      <c r="R9781" s="2" t="s">
        <v>4822</v>
      </c>
      <c r="S9781" s="1">
        <v>4.8360000000000003</v>
      </c>
      <c r="T9781" s="1">
        <v>2</v>
      </c>
      <c r="U9781" s="1">
        <v>0.8</v>
      </c>
      <c r="V9781" s="5">
        <v>-12.09</v>
      </c>
    </row>
    <row r="9782" spans="1:22" ht="15" thickBot="1" x14ac:dyDescent="0.35">
      <c r="A9782" s="4">
        <v>9781</v>
      </c>
      <c r="B9782" s="2" t="s">
        <v>10832</v>
      </c>
      <c r="C9782" s="1">
        <v>2013</v>
      </c>
      <c r="D9782" s="3">
        <v>41532</v>
      </c>
      <c r="E9782" s="3">
        <v>41536</v>
      </c>
      <c r="F9782" s="2" t="s">
        <v>50</v>
      </c>
      <c r="G9782" s="2" t="s">
        <v>486</v>
      </c>
      <c r="H9782" s="2" t="s">
        <v>487</v>
      </c>
      <c r="I9782" s="2" t="s">
        <v>26</v>
      </c>
      <c r="J9782" s="2" t="s">
        <v>27</v>
      </c>
      <c r="K9782" s="2" t="s">
        <v>1173</v>
      </c>
      <c r="L9782" s="2" t="s">
        <v>267</v>
      </c>
      <c r="M9782" s="1">
        <v>11561</v>
      </c>
      <c r="N9782" s="2" t="s">
        <v>148</v>
      </c>
      <c r="O9782" s="2" t="s">
        <v>5235</v>
      </c>
      <c r="P9782" s="2" t="s">
        <v>71</v>
      </c>
      <c r="Q9782" s="2" t="s">
        <v>72</v>
      </c>
      <c r="R9782" s="2" t="s">
        <v>5236</v>
      </c>
      <c r="S9782" s="1">
        <v>437.85</v>
      </c>
      <c r="T9782" s="1">
        <v>3</v>
      </c>
      <c r="U9782" s="1">
        <v>0</v>
      </c>
      <c r="V9782" s="5">
        <v>131.35499999999999</v>
      </c>
    </row>
    <row r="9783" spans="1:22" ht="15" thickBot="1" x14ac:dyDescent="0.35">
      <c r="A9783" s="4">
        <v>9782</v>
      </c>
      <c r="B9783" s="2" t="s">
        <v>10832</v>
      </c>
      <c r="C9783" s="1">
        <v>2013</v>
      </c>
      <c r="D9783" s="3">
        <v>41532</v>
      </c>
      <c r="E9783" s="3">
        <v>41536</v>
      </c>
      <c r="F9783" s="2" t="s">
        <v>50</v>
      </c>
      <c r="G9783" s="2" t="s">
        <v>486</v>
      </c>
      <c r="H9783" s="2" t="s">
        <v>487</v>
      </c>
      <c r="I9783" s="2" t="s">
        <v>26</v>
      </c>
      <c r="J9783" s="2" t="s">
        <v>27</v>
      </c>
      <c r="K9783" s="2" t="s">
        <v>1173</v>
      </c>
      <c r="L9783" s="2" t="s">
        <v>267</v>
      </c>
      <c r="M9783" s="1">
        <v>11561</v>
      </c>
      <c r="N9783" s="2" t="s">
        <v>148</v>
      </c>
      <c r="O9783" s="2" t="s">
        <v>4723</v>
      </c>
      <c r="P9783" s="2" t="s">
        <v>46</v>
      </c>
      <c r="Q9783" s="2" t="s">
        <v>75</v>
      </c>
      <c r="R9783" s="2" t="s">
        <v>4724</v>
      </c>
      <c r="S9783" s="1">
        <v>673.56799999999998</v>
      </c>
      <c r="T9783" s="1">
        <v>2</v>
      </c>
      <c r="U9783" s="1">
        <v>0.2</v>
      </c>
      <c r="V9783" s="5">
        <v>252.58799999999999</v>
      </c>
    </row>
    <row r="9784" spans="1:22" ht="15" thickBot="1" x14ac:dyDescent="0.35">
      <c r="A9784" s="4">
        <v>9783</v>
      </c>
      <c r="B9784" s="2" t="s">
        <v>10833</v>
      </c>
      <c r="C9784" s="1">
        <v>2012</v>
      </c>
      <c r="D9784" s="3">
        <v>41060</v>
      </c>
      <c r="E9784" s="3">
        <v>41062</v>
      </c>
      <c r="F9784" s="2" t="s">
        <v>23</v>
      </c>
      <c r="G9784" s="2" t="s">
        <v>5322</v>
      </c>
      <c r="H9784" s="2" t="s">
        <v>5323</v>
      </c>
      <c r="I9784" s="2" t="s">
        <v>41</v>
      </c>
      <c r="J9784" s="2" t="s">
        <v>27</v>
      </c>
      <c r="K9784" s="2" t="s">
        <v>4824</v>
      </c>
      <c r="L9784" s="2" t="s">
        <v>788</v>
      </c>
      <c r="M9784" s="1">
        <v>7501</v>
      </c>
      <c r="N9784" s="2" t="s">
        <v>148</v>
      </c>
      <c r="O9784" s="2" t="s">
        <v>2013</v>
      </c>
      <c r="P9784" s="2" t="s">
        <v>46</v>
      </c>
      <c r="Q9784" s="2" t="s">
        <v>90</v>
      </c>
      <c r="R9784" s="2" t="s">
        <v>2014</v>
      </c>
      <c r="S9784" s="1">
        <v>274.8</v>
      </c>
      <c r="T9784" s="1">
        <v>5</v>
      </c>
      <c r="U9784" s="1">
        <v>0</v>
      </c>
      <c r="V9784" s="5">
        <v>134.65199999999999</v>
      </c>
    </row>
    <row r="9785" spans="1:22" ht="15" thickBot="1" x14ac:dyDescent="0.35">
      <c r="A9785" s="4">
        <v>9784</v>
      </c>
      <c r="B9785" s="2" t="s">
        <v>10833</v>
      </c>
      <c r="C9785" s="1">
        <v>2012</v>
      </c>
      <c r="D9785" s="3">
        <v>41060</v>
      </c>
      <c r="E9785" s="3">
        <v>41062</v>
      </c>
      <c r="F9785" s="2" t="s">
        <v>23</v>
      </c>
      <c r="G9785" s="2" t="s">
        <v>5322</v>
      </c>
      <c r="H9785" s="2" t="s">
        <v>5323</v>
      </c>
      <c r="I9785" s="2" t="s">
        <v>41</v>
      </c>
      <c r="J9785" s="2" t="s">
        <v>27</v>
      </c>
      <c r="K9785" s="2" t="s">
        <v>4824</v>
      </c>
      <c r="L9785" s="2" t="s">
        <v>788</v>
      </c>
      <c r="M9785" s="1">
        <v>7501</v>
      </c>
      <c r="N9785" s="2" t="s">
        <v>148</v>
      </c>
      <c r="O9785" s="2" t="s">
        <v>3219</v>
      </c>
      <c r="P9785" s="2" t="s">
        <v>46</v>
      </c>
      <c r="Q9785" s="2" t="s">
        <v>59</v>
      </c>
      <c r="R9785" s="2" t="s">
        <v>3220</v>
      </c>
      <c r="S9785" s="1">
        <v>62.18</v>
      </c>
      <c r="T9785" s="1">
        <v>1</v>
      </c>
      <c r="U9785" s="1">
        <v>0</v>
      </c>
      <c r="V9785" s="5">
        <v>16.788599999999999</v>
      </c>
    </row>
    <row r="9786" spans="1:22" ht="15" thickBot="1" x14ac:dyDescent="0.35">
      <c r="A9786" s="4">
        <v>9785</v>
      </c>
      <c r="B9786" s="2" t="s">
        <v>10833</v>
      </c>
      <c r="C9786" s="1">
        <v>2012</v>
      </c>
      <c r="D9786" s="3">
        <v>41060</v>
      </c>
      <c r="E9786" s="3">
        <v>41062</v>
      </c>
      <c r="F9786" s="2" t="s">
        <v>23</v>
      </c>
      <c r="G9786" s="2" t="s">
        <v>5322</v>
      </c>
      <c r="H9786" s="2" t="s">
        <v>5323</v>
      </c>
      <c r="I9786" s="2" t="s">
        <v>41</v>
      </c>
      <c r="J9786" s="2" t="s">
        <v>27</v>
      </c>
      <c r="K9786" s="2" t="s">
        <v>4824</v>
      </c>
      <c r="L9786" s="2" t="s">
        <v>788</v>
      </c>
      <c r="M9786" s="1">
        <v>7501</v>
      </c>
      <c r="N9786" s="2" t="s">
        <v>148</v>
      </c>
      <c r="O9786" s="2" t="s">
        <v>5687</v>
      </c>
      <c r="P9786" s="2" t="s">
        <v>32</v>
      </c>
      <c r="Q9786" s="2" t="s">
        <v>65</v>
      </c>
      <c r="R9786" s="2" t="s">
        <v>5688</v>
      </c>
      <c r="S9786" s="1">
        <v>8.2799999999999994</v>
      </c>
      <c r="T9786" s="1">
        <v>2</v>
      </c>
      <c r="U9786" s="1">
        <v>0</v>
      </c>
      <c r="V9786" s="5">
        <v>2.9807999999999999</v>
      </c>
    </row>
    <row r="9787" spans="1:22" ht="15" thickBot="1" x14ac:dyDescent="0.35">
      <c r="A9787" s="4">
        <v>9786</v>
      </c>
      <c r="B9787" s="2" t="s">
        <v>10834</v>
      </c>
      <c r="C9787" s="1">
        <v>2012</v>
      </c>
      <c r="D9787" s="3">
        <v>41038</v>
      </c>
      <c r="E9787" s="3">
        <v>41042</v>
      </c>
      <c r="F9787" s="2" t="s">
        <v>50</v>
      </c>
      <c r="G9787" s="2" t="s">
        <v>2098</v>
      </c>
      <c r="H9787" s="2" t="s">
        <v>2099</v>
      </c>
      <c r="I9787" s="2" t="s">
        <v>26</v>
      </c>
      <c r="J9787" s="2" t="s">
        <v>27</v>
      </c>
      <c r="K9787" s="2" t="s">
        <v>1473</v>
      </c>
      <c r="L9787" s="2" t="s">
        <v>29</v>
      </c>
      <c r="M9787" s="1">
        <v>40214</v>
      </c>
      <c r="N9787" s="2" t="s">
        <v>30</v>
      </c>
      <c r="O9787" s="2" t="s">
        <v>6547</v>
      </c>
      <c r="P9787" s="2" t="s">
        <v>46</v>
      </c>
      <c r="Q9787" s="2" t="s">
        <v>75</v>
      </c>
      <c r="R9787" s="2" t="s">
        <v>6548</v>
      </c>
      <c r="S9787" s="1">
        <v>48.81</v>
      </c>
      <c r="T9787" s="1">
        <v>3</v>
      </c>
      <c r="U9787" s="1">
        <v>0</v>
      </c>
      <c r="V9787" s="5">
        <v>23.916899999999998</v>
      </c>
    </row>
    <row r="9788" spans="1:22" ht="15" thickBot="1" x14ac:dyDescent="0.35">
      <c r="A9788" s="4">
        <v>9787</v>
      </c>
      <c r="B9788" s="2" t="s">
        <v>10835</v>
      </c>
      <c r="C9788" s="1">
        <v>2011</v>
      </c>
      <c r="D9788" s="3">
        <v>40852</v>
      </c>
      <c r="E9788" s="3">
        <v>40852</v>
      </c>
      <c r="F9788" s="2" t="s">
        <v>1290</v>
      </c>
      <c r="G9788" s="2" t="s">
        <v>8367</v>
      </c>
      <c r="H9788" s="2" t="s">
        <v>8368</v>
      </c>
      <c r="I9788" s="2" t="s">
        <v>26</v>
      </c>
      <c r="J9788" s="2" t="s">
        <v>27</v>
      </c>
      <c r="K9788" s="2" t="s">
        <v>7555</v>
      </c>
      <c r="L9788" s="2" t="s">
        <v>319</v>
      </c>
      <c r="M9788" s="1">
        <v>23666</v>
      </c>
      <c r="N9788" s="2" t="s">
        <v>30</v>
      </c>
      <c r="O9788" s="2" t="s">
        <v>4577</v>
      </c>
      <c r="P9788" s="2" t="s">
        <v>32</v>
      </c>
      <c r="Q9788" s="2" t="s">
        <v>36</v>
      </c>
      <c r="R9788" s="2" t="s">
        <v>4578</v>
      </c>
      <c r="S9788" s="1">
        <v>149.9</v>
      </c>
      <c r="T9788" s="1">
        <v>5</v>
      </c>
      <c r="U9788" s="1">
        <v>0</v>
      </c>
      <c r="V9788" s="5">
        <v>40.472999999999999</v>
      </c>
    </row>
    <row r="9789" spans="1:22" ht="15" thickBot="1" x14ac:dyDescent="0.35">
      <c r="A9789" s="4">
        <v>9788</v>
      </c>
      <c r="B9789" s="2" t="s">
        <v>10836</v>
      </c>
      <c r="C9789" s="1">
        <v>2014</v>
      </c>
      <c r="D9789" s="3">
        <v>41726</v>
      </c>
      <c r="E9789" s="3">
        <v>41731</v>
      </c>
      <c r="F9789" s="2" t="s">
        <v>50</v>
      </c>
      <c r="G9789" s="2" t="s">
        <v>1453</v>
      </c>
      <c r="H9789" s="2" t="s">
        <v>1454</v>
      </c>
      <c r="I9789" s="2" t="s">
        <v>26</v>
      </c>
      <c r="J9789" s="2" t="s">
        <v>27</v>
      </c>
      <c r="K9789" s="2" t="s">
        <v>184</v>
      </c>
      <c r="L9789" s="2" t="s">
        <v>104</v>
      </c>
      <c r="M9789" s="1">
        <v>77070</v>
      </c>
      <c r="N9789" s="2" t="s">
        <v>105</v>
      </c>
      <c r="O9789" s="2" t="s">
        <v>3091</v>
      </c>
      <c r="P9789" s="2" t="s">
        <v>32</v>
      </c>
      <c r="Q9789" s="2" t="s">
        <v>33</v>
      </c>
      <c r="R9789" s="2" t="s">
        <v>3092</v>
      </c>
      <c r="S9789" s="1">
        <v>1023.332</v>
      </c>
      <c r="T9789" s="1">
        <v>5</v>
      </c>
      <c r="U9789" s="1">
        <v>0.32</v>
      </c>
      <c r="V9789" s="5">
        <v>-30.097999999999999</v>
      </c>
    </row>
    <row r="9790" spans="1:22" ht="15" thickBot="1" x14ac:dyDescent="0.35">
      <c r="A9790" s="4">
        <v>9789</v>
      </c>
      <c r="B9790" s="2" t="s">
        <v>10836</v>
      </c>
      <c r="C9790" s="1">
        <v>2014</v>
      </c>
      <c r="D9790" s="3">
        <v>41726</v>
      </c>
      <c r="E9790" s="3">
        <v>41731</v>
      </c>
      <c r="F9790" s="2" t="s">
        <v>50</v>
      </c>
      <c r="G9790" s="2" t="s">
        <v>1453</v>
      </c>
      <c r="H9790" s="2" t="s">
        <v>1454</v>
      </c>
      <c r="I9790" s="2" t="s">
        <v>26</v>
      </c>
      <c r="J9790" s="2" t="s">
        <v>27</v>
      </c>
      <c r="K9790" s="2" t="s">
        <v>184</v>
      </c>
      <c r="L9790" s="2" t="s">
        <v>104</v>
      </c>
      <c r="M9790" s="1">
        <v>77070</v>
      </c>
      <c r="N9790" s="2" t="s">
        <v>105</v>
      </c>
      <c r="O9790" s="2" t="s">
        <v>533</v>
      </c>
      <c r="P9790" s="2" t="s">
        <v>32</v>
      </c>
      <c r="Q9790" s="2" t="s">
        <v>36</v>
      </c>
      <c r="R9790" s="2" t="s">
        <v>534</v>
      </c>
      <c r="S9790" s="1">
        <v>600.55799999999999</v>
      </c>
      <c r="T9790" s="1">
        <v>3</v>
      </c>
      <c r="U9790" s="1">
        <v>0.3</v>
      </c>
      <c r="V9790" s="5">
        <v>-8.5793999999999997</v>
      </c>
    </row>
    <row r="9791" spans="1:22" ht="15" thickBot="1" x14ac:dyDescent="0.35">
      <c r="A9791" s="4">
        <v>9790</v>
      </c>
      <c r="B9791" s="2" t="s">
        <v>10836</v>
      </c>
      <c r="C9791" s="1">
        <v>2014</v>
      </c>
      <c r="D9791" s="3">
        <v>41726</v>
      </c>
      <c r="E9791" s="3">
        <v>41731</v>
      </c>
      <c r="F9791" s="2" t="s">
        <v>50</v>
      </c>
      <c r="G9791" s="2" t="s">
        <v>1453</v>
      </c>
      <c r="H9791" s="2" t="s">
        <v>1454</v>
      </c>
      <c r="I9791" s="2" t="s">
        <v>26</v>
      </c>
      <c r="J9791" s="2" t="s">
        <v>27</v>
      </c>
      <c r="K9791" s="2" t="s">
        <v>184</v>
      </c>
      <c r="L9791" s="2" t="s">
        <v>104</v>
      </c>
      <c r="M9791" s="1">
        <v>77070</v>
      </c>
      <c r="N9791" s="2" t="s">
        <v>105</v>
      </c>
      <c r="O9791" s="2" t="s">
        <v>2531</v>
      </c>
      <c r="P9791" s="2" t="s">
        <v>71</v>
      </c>
      <c r="Q9791" s="2" t="s">
        <v>161</v>
      </c>
      <c r="R9791" s="2" t="s">
        <v>2532</v>
      </c>
      <c r="S9791" s="1">
        <v>39.991999999999997</v>
      </c>
      <c r="T9791" s="1">
        <v>1</v>
      </c>
      <c r="U9791" s="1">
        <v>0.2</v>
      </c>
      <c r="V9791" s="5">
        <v>6.9985999999999997</v>
      </c>
    </row>
    <row r="9792" spans="1:22" ht="15" thickBot="1" x14ac:dyDescent="0.35">
      <c r="A9792" s="4">
        <v>9791</v>
      </c>
      <c r="B9792" s="2" t="s">
        <v>10836</v>
      </c>
      <c r="C9792" s="1">
        <v>2014</v>
      </c>
      <c r="D9792" s="3">
        <v>41726</v>
      </c>
      <c r="E9792" s="3">
        <v>41731</v>
      </c>
      <c r="F9792" s="2" t="s">
        <v>50</v>
      </c>
      <c r="G9792" s="2" t="s">
        <v>1453</v>
      </c>
      <c r="H9792" s="2" t="s">
        <v>1454</v>
      </c>
      <c r="I9792" s="2" t="s">
        <v>26</v>
      </c>
      <c r="J9792" s="2" t="s">
        <v>27</v>
      </c>
      <c r="K9792" s="2" t="s">
        <v>184</v>
      </c>
      <c r="L9792" s="2" t="s">
        <v>104</v>
      </c>
      <c r="M9792" s="1">
        <v>77070</v>
      </c>
      <c r="N9792" s="2" t="s">
        <v>105</v>
      </c>
      <c r="O9792" s="2" t="s">
        <v>5395</v>
      </c>
      <c r="P9792" s="2" t="s">
        <v>32</v>
      </c>
      <c r="Q9792" s="2" t="s">
        <v>36</v>
      </c>
      <c r="R9792" s="2" t="s">
        <v>5396</v>
      </c>
      <c r="S9792" s="1">
        <v>211.24600000000001</v>
      </c>
      <c r="T9792" s="1">
        <v>2</v>
      </c>
      <c r="U9792" s="1">
        <v>0.3</v>
      </c>
      <c r="V9792" s="5">
        <v>-66.391599999999997</v>
      </c>
    </row>
    <row r="9793" spans="1:22" ht="15" thickBot="1" x14ac:dyDescent="0.35">
      <c r="A9793" s="4">
        <v>9792</v>
      </c>
      <c r="B9793" s="2" t="s">
        <v>10837</v>
      </c>
      <c r="C9793" s="1">
        <v>2011</v>
      </c>
      <c r="D9793" s="3">
        <v>40684</v>
      </c>
      <c r="E9793" s="3">
        <v>40686</v>
      </c>
      <c r="F9793" s="2" t="s">
        <v>23</v>
      </c>
      <c r="G9793" s="2" t="s">
        <v>2885</v>
      </c>
      <c r="H9793" s="2" t="s">
        <v>2886</v>
      </c>
      <c r="I9793" s="2" t="s">
        <v>26</v>
      </c>
      <c r="J9793" s="2" t="s">
        <v>27</v>
      </c>
      <c r="K9793" s="2" t="s">
        <v>184</v>
      </c>
      <c r="L9793" s="2" t="s">
        <v>104</v>
      </c>
      <c r="M9793" s="1">
        <v>77070</v>
      </c>
      <c r="N9793" s="2" t="s">
        <v>105</v>
      </c>
      <c r="O9793" s="2" t="s">
        <v>4131</v>
      </c>
      <c r="P9793" s="2" t="s">
        <v>46</v>
      </c>
      <c r="Q9793" s="2" t="s">
        <v>173</v>
      </c>
      <c r="R9793" s="2" t="s">
        <v>186</v>
      </c>
      <c r="S9793" s="1">
        <v>56.064</v>
      </c>
      <c r="T9793" s="1">
        <v>6</v>
      </c>
      <c r="U9793" s="1">
        <v>0.2</v>
      </c>
      <c r="V9793" s="5">
        <v>21.024000000000001</v>
      </c>
    </row>
    <row r="9794" spans="1:22" ht="15" thickBot="1" x14ac:dyDescent="0.35">
      <c r="A9794" s="4">
        <v>9793</v>
      </c>
      <c r="B9794" s="2" t="s">
        <v>10837</v>
      </c>
      <c r="C9794" s="1">
        <v>2011</v>
      </c>
      <c r="D9794" s="3">
        <v>40684</v>
      </c>
      <c r="E9794" s="3">
        <v>40686</v>
      </c>
      <c r="F9794" s="2" t="s">
        <v>23</v>
      </c>
      <c r="G9794" s="2" t="s">
        <v>2885</v>
      </c>
      <c r="H9794" s="2" t="s">
        <v>2886</v>
      </c>
      <c r="I9794" s="2" t="s">
        <v>26</v>
      </c>
      <c r="J9794" s="2" t="s">
        <v>27</v>
      </c>
      <c r="K9794" s="2" t="s">
        <v>184</v>
      </c>
      <c r="L9794" s="2" t="s">
        <v>104</v>
      </c>
      <c r="M9794" s="1">
        <v>77070</v>
      </c>
      <c r="N9794" s="2" t="s">
        <v>105</v>
      </c>
      <c r="O9794" s="2" t="s">
        <v>1537</v>
      </c>
      <c r="P9794" s="2" t="s">
        <v>32</v>
      </c>
      <c r="Q9794" s="2" t="s">
        <v>36</v>
      </c>
      <c r="R9794" s="2" t="s">
        <v>1538</v>
      </c>
      <c r="S9794" s="1">
        <v>107.77200000000001</v>
      </c>
      <c r="T9794" s="1">
        <v>2</v>
      </c>
      <c r="U9794" s="1">
        <v>0.3</v>
      </c>
      <c r="V9794" s="5">
        <v>-29.252400000000002</v>
      </c>
    </row>
    <row r="9795" spans="1:22" ht="15" thickBot="1" x14ac:dyDescent="0.35">
      <c r="A9795" s="4">
        <v>9794</v>
      </c>
      <c r="B9795" s="2" t="s">
        <v>10837</v>
      </c>
      <c r="C9795" s="1">
        <v>2011</v>
      </c>
      <c r="D9795" s="3">
        <v>40684</v>
      </c>
      <c r="E9795" s="3">
        <v>40686</v>
      </c>
      <c r="F9795" s="2" t="s">
        <v>23</v>
      </c>
      <c r="G9795" s="2" t="s">
        <v>2885</v>
      </c>
      <c r="H9795" s="2" t="s">
        <v>2886</v>
      </c>
      <c r="I9795" s="2" t="s">
        <v>26</v>
      </c>
      <c r="J9795" s="2" t="s">
        <v>27</v>
      </c>
      <c r="K9795" s="2" t="s">
        <v>184</v>
      </c>
      <c r="L9795" s="2" t="s">
        <v>104</v>
      </c>
      <c r="M9795" s="1">
        <v>77070</v>
      </c>
      <c r="N9795" s="2" t="s">
        <v>105</v>
      </c>
      <c r="O9795" s="2" t="s">
        <v>2601</v>
      </c>
      <c r="P9795" s="2" t="s">
        <v>46</v>
      </c>
      <c r="Q9795" s="2" t="s">
        <v>90</v>
      </c>
      <c r="R9795" s="2" t="s">
        <v>2602</v>
      </c>
      <c r="S9795" s="1">
        <v>4.8319999999999999</v>
      </c>
      <c r="T9795" s="1">
        <v>1</v>
      </c>
      <c r="U9795" s="1">
        <v>0.2</v>
      </c>
      <c r="V9795" s="5">
        <v>1.6308</v>
      </c>
    </row>
    <row r="9796" spans="1:22" ht="15" thickBot="1" x14ac:dyDescent="0.35">
      <c r="A9796" s="4">
        <v>9795</v>
      </c>
      <c r="B9796" s="2" t="s">
        <v>10837</v>
      </c>
      <c r="C9796" s="1">
        <v>2011</v>
      </c>
      <c r="D9796" s="3">
        <v>40684</v>
      </c>
      <c r="E9796" s="3">
        <v>40686</v>
      </c>
      <c r="F9796" s="2" t="s">
        <v>23</v>
      </c>
      <c r="G9796" s="2" t="s">
        <v>2885</v>
      </c>
      <c r="H9796" s="2" t="s">
        <v>2886</v>
      </c>
      <c r="I9796" s="2" t="s">
        <v>26</v>
      </c>
      <c r="J9796" s="2" t="s">
        <v>27</v>
      </c>
      <c r="K9796" s="2" t="s">
        <v>184</v>
      </c>
      <c r="L9796" s="2" t="s">
        <v>104</v>
      </c>
      <c r="M9796" s="1">
        <v>77070</v>
      </c>
      <c r="N9796" s="2" t="s">
        <v>105</v>
      </c>
      <c r="O9796" s="2" t="s">
        <v>3917</v>
      </c>
      <c r="P9796" s="2" t="s">
        <v>46</v>
      </c>
      <c r="Q9796" s="2" t="s">
        <v>75</v>
      </c>
      <c r="R9796" s="2" t="s">
        <v>3918</v>
      </c>
      <c r="S9796" s="1">
        <v>18.239999999999998</v>
      </c>
      <c r="T9796" s="1">
        <v>3</v>
      </c>
      <c r="U9796" s="1">
        <v>0.8</v>
      </c>
      <c r="V9796" s="5">
        <v>-31.007999999999999</v>
      </c>
    </row>
    <row r="9797" spans="1:22" ht="15" thickBot="1" x14ac:dyDescent="0.35">
      <c r="A9797" s="4">
        <v>9796</v>
      </c>
      <c r="B9797" s="2" t="s">
        <v>10838</v>
      </c>
      <c r="C9797" s="1">
        <v>2013</v>
      </c>
      <c r="D9797" s="3">
        <v>41416</v>
      </c>
      <c r="E9797" s="3">
        <v>41423</v>
      </c>
      <c r="F9797" s="2" t="s">
        <v>50</v>
      </c>
      <c r="G9797" s="2" t="s">
        <v>584</v>
      </c>
      <c r="H9797" s="2" t="s">
        <v>585</v>
      </c>
      <c r="I9797" s="2" t="s">
        <v>41</v>
      </c>
      <c r="J9797" s="2" t="s">
        <v>27</v>
      </c>
      <c r="K9797" s="2" t="s">
        <v>303</v>
      </c>
      <c r="L9797" s="2" t="s">
        <v>211</v>
      </c>
      <c r="M9797" s="1">
        <v>60610</v>
      </c>
      <c r="N9797" s="2" t="s">
        <v>105</v>
      </c>
      <c r="O9797" s="2" t="s">
        <v>3344</v>
      </c>
      <c r="P9797" s="2" t="s">
        <v>46</v>
      </c>
      <c r="Q9797" s="2" t="s">
        <v>75</v>
      </c>
      <c r="R9797" s="2" t="s">
        <v>3345</v>
      </c>
      <c r="S9797" s="1">
        <v>3.798</v>
      </c>
      <c r="T9797" s="1">
        <v>3</v>
      </c>
      <c r="U9797" s="1">
        <v>0.8</v>
      </c>
      <c r="V9797" s="5">
        <v>-5.8868999999999998</v>
      </c>
    </row>
    <row r="9798" spans="1:22" ht="15" thickBot="1" x14ac:dyDescent="0.35">
      <c r="A9798" s="4">
        <v>9797</v>
      </c>
      <c r="B9798" s="2" t="s">
        <v>10839</v>
      </c>
      <c r="C9798" s="1">
        <v>2012</v>
      </c>
      <c r="D9798" s="3">
        <v>40920</v>
      </c>
      <c r="E9798" s="3">
        <v>40925</v>
      </c>
      <c r="F9798" s="2" t="s">
        <v>50</v>
      </c>
      <c r="G9798" s="2" t="s">
        <v>6582</v>
      </c>
      <c r="H9798" s="2" t="s">
        <v>6583</v>
      </c>
      <c r="I9798" s="2" t="s">
        <v>41</v>
      </c>
      <c r="J9798" s="2" t="s">
        <v>27</v>
      </c>
      <c r="K9798" s="2" t="s">
        <v>2835</v>
      </c>
      <c r="L9798" s="2" t="s">
        <v>498</v>
      </c>
      <c r="M9798" s="1">
        <v>43615</v>
      </c>
      <c r="N9798" s="2" t="s">
        <v>148</v>
      </c>
      <c r="O9798" s="2" t="s">
        <v>1246</v>
      </c>
      <c r="P9798" s="2" t="s">
        <v>46</v>
      </c>
      <c r="Q9798" s="2" t="s">
        <v>68</v>
      </c>
      <c r="R9798" s="2" t="s">
        <v>1247</v>
      </c>
      <c r="S9798" s="1">
        <v>10.368</v>
      </c>
      <c r="T9798" s="1">
        <v>2</v>
      </c>
      <c r="U9798" s="1">
        <v>0.2</v>
      </c>
      <c r="V9798" s="5">
        <v>1.5551999999999999</v>
      </c>
    </row>
    <row r="9799" spans="1:22" ht="15" thickBot="1" x14ac:dyDescent="0.35">
      <c r="A9799" s="4">
        <v>9798</v>
      </c>
      <c r="B9799" s="2" t="s">
        <v>10839</v>
      </c>
      <c r="C9799" s="1">
        <v>2012</v>
      </c>
      <c r="D9799" s="3">
        <v>40920</v>
      </c>
      <c r="E9799" s="3">
        <v>40925</v>
      </c>
      <c r="F9799" s="2" t="s">
        <v>50</v>
      </c>
      <c r="G9799" s="2" t="s">
        <v>6582</v>
      </c>
      <c r="H9799" s="2" t="s">
        <v>6583</v>
      </c>
      <c r="I9799" s="2" t="s">
        <v>41</v>
      </c>
      <c r="J9799" s="2" t="s">
        <v>27</v>
      </c>
      <c r="K9799" s="2" t="s">
        <v>2835</v>
      </c>
      <c r="L9799" s="2" t="s">
        <v>498</v>
      </c>
      <c r="M9799" s="1">
        <v>43615</v>
      </c>
      <c r="N9799" s="2" t="s">
        <v>148</v>
      </c>
      <c r="O9799" s="2" t="s">
        <v>192</v>
      </c>
      <c r="P9799" s="2" t="s">
        <v>71</v>
      </c>
      <c r="Q9799" s="2" t="s">
        <v>72</v>
      </c>
      <c r="R9799" s="2" t="s">
        <v>193</v>
      </c>
      <c r="S9799" s="1">
        <v>235.18799999999999</v>
      </c>
      <c r="T9799" s="1">
        <v>2</v>
      </c>
      <c r="U9799" s="1">
        <v>0.4</v>
      </c>
      <c r="V9799" s="5">
        <v>-43.117800000000003</v>
      </c>
    </row>
    <row r="9800" spans="1:22" ht="15" thickBot="1" x14ac:dyDescent="0.35">
      <c r="A9800" s="4">
        <v>9799</v>
      </c>
      <c r="B9800" s="2" t="s">
        <v>10839</v>
      </c>
      <c r="C9800" s="1">
        <v>2012</v>
      </c>
      <c r="D9800" s="3">
        <v>40920</v>
      </c>
      <c r="E9800" s="3">
        <v>40925</v>
      </c>
      <c r="F9800" s="2" t="s">
        <v>50</v>
      </c>
      <c r="G9800" s="2" t="s">
        <v>6582</v>
      </c>
      <c r="H9800" s="2" t="s">
        <v>6583</v>
      </c>
      <c r="I9800" s="2" t="s">
        <v>41</v>
      </c>
      <c r="J9800" s="2" t="s">
        <v>27</v>
      </c>
      <c r="K9800" s="2" t="s">
        <v>2835</v>
      </c>
      <c r="L9800" s="2" t="s">
        <v>498</v>
      </c>
      <c r="M9800" s="1">
        <v>43615</v>
      </c>
      <c r="N9800" s="2" t="s">
        <v>148</v>
      </c>
      <c r="O9800" s="2" t="s">
        <v>5553</v>
      </c>
      <c r="P9800" s="2" t="s">
        <v>71</v>
      </c>
      <c r="Q9800" s="2" t="s">
        <v>72</v>
      </c>
      <c r="R9800" s="2" t="s">
        <v>5554</v>
      </c>
      <c r="S9800" s="1">
        <v>26.376000000000001</v>
      </c>
      <c r="T9800" s="1">
        <v>4</v>
      </c>
      <c r="U9800" s="1">
        <v>0.4</v>
      </c>
      <c r="V9800" s="5">
        <v>2.6375999999999999</v>
      </c>
    </row>
    <row r="9801" spans="1:22" ht="15" thickBot="1" x14ac:dyDescent="0.35">
      <c r="A9801" s="4">
        <v>9800</v>
      </c>
      <c r="B9801" s="2" t="s">
        <v>10839</v>
      </c>
      <c r="C9801" s="1">
        <v>2012</v>
      </c>
      <c r="D9801" s="3">
        <v>40920</v>
      </c>
      <c r="E9801" s="3">
        <v>40925</v>
      </c>
      <c r="F9801" s="2" t="s">
        <v>50</v>
      </c>
      <c r="G9801" s="2" t="s">
        <v>6582</v>
      </c>
      <c r="H9801" s="2" t="s">
        <v>6583</v>
      </c>
      <c r="I9801" s="2" t="s">
        <v>41</v>
      </c>
      <c r="J9801" s="2" t="s">
        <v>27</v>
      </c>
      <c r="K9801" s="2" t="s">
        <v>2835</v>
      </c>
      <c r="L9801" s="2" t="s">
        <v>498</v>
      </c>
      <c r="M9801" s="1">
        <v>43615</v>
      </c>
      <c r="N9801" s="2" t="s">
        <v>148</v>
      </c>
      <c r="O9801" s="2" t="s">
        <v>7727</v>
      </c>
      <c r="P9801" s="2" t="s">
        <v>71</v>
      </c>
      <c r="Q9801" s="2" t="s">
        <v>161</v>
      </c>
      <c r="R9801" s="2" t="s">
        <v>7728</v>
      </c>
      <c r="S9801" s="1">
        <v>10.384</v>
      </c>
      <c r="T9801" s="1">
        <v>2</v>
      </c>
      <c r="U9801" s="1">
        <v>0.2</v>
      </c>
      <c r="V9801" s="5">
        <v>2.2065999999999999</v>
      </c>
    </row>
    <row r="9802" spans="1:22" ht="15" thickBot="1" x14ac:dyDescent="0.35">
      <c r="A9802" s="4">
        <v>9801</v>
      </c>
      <c r="B9802" s="2" t="s">
        <v>10839</v>
      </c>
      <c r="C9802" s="1">
        <v>2012</v>
      </c>
      <c r="D9802" s="3">
        <v>40920</v>
      </c>
      <c r="E9802" s="3">
        <v>40925</v>
      </c>
      <c r="F9802" s="2" t="s">
        <v>50</v>
      </c>
      <c r="G9802" s="2" t="s">
        <v>6582</v>
      </c>
      <c r="H9802" s="2" t="s">
        <v>6583</v>
      </c>
      <c r="I9802" s="2" t="s">
        <v>41</v>
      </c>
      <c r="J9802" s="2" t="s">
        <v>27</v>
      </c>
      <c r="K9802" s="2" t="s">
        <v>2835</v>
      </c>
      <c r="L9802" s="2" t="s">
        <v>498</v>
      </c>
      <c r="M9802" s="1">
        <v>43615</v>
      </c>
      <c r="N9802" s="2" t="s">
        <v>148</v>
      </c>
      <c r="O9802" s="2" t="s">
        <v>1848</v>
      </c>
      <c r="P9802" s="2" t="s">
        <v>71</v>
      </c>
      <c r="Q9802" s="2" t="s">
        <v>72</v>
      </c>
      <c r="R9802" s="2" t="s">
        <v>1849</v>
      </c>
      <c r="S9802" s="1">
        <v>107.11799999999999</v>
      </c>
      <c r="T9802" s="1">
        <v>3</v>
      </c>
      <c r="U9802" s="1">
        <v>0.4</v>
      </c>
      <c r="V9802" s="5">
        <v>-21.4236</v>
      </c>
    </row>
    <row r="9803" spans="1:22" ht="15" thickBot="1" x14ac:dyDescent="0.35">
      <c r="A9803" s="4">
        <v>9802</v>
      </c>
      <c r="B9803" s="2" t="s">
        <v>10840</v>
      </c>
      <c r="C9803" s="1">
        <v>2014</v>
      </c>
      <c r="D9803" s="3">
        <v>41912</v>
      </c>
      <c r="E9803" s="3">
        <v>41919</v>
      </c>
      <c r="F9803" s="2" t="s">
        <v>50</v>
      </c>
      <c r="G9803" s="2" t="s">
        <v>2484</v>
      </c>
      <c r="H9803" s="2" t="s">
        <v>2485</v>
      </c>
      <c r="I9803" s="2" t="s">
        <v>26</v>
      </c>
      <c r="J9803" s="2" t="s">
        <v>27</v>
      </c>
      <c r="K9803" s="2" t="s">
        <v>10841</v>
      </c>
      <c r="L9803" s="2" t="s">
        <v>43</v>
      </c>
      <c r="M9803" s="1">
        <v>95240</v>
      </c>
      <c r="N9803" s="2" t="s">
        <v>44</v>
      </c>
      <c r="O9803" s="2" t="s">
        <v>4825</v>
      </c>
      <c r="P9803" s="2" t="s">
        <v>46</v>
      </c>
      <c r="Q9803" s="2" t="s">
        <v>578</v>
      </c>
      <c r="R9803" s="2" t="s">
        <v>4826</v>
      </c>
      <c r="S9803" s="1">
        <v>97.3</v>
      </c>
      <c r="T9803" s="1">
        <v>7</v>
      </c>
      <c r="U9803" s="1">
        <v>0</v>
      </c>
      <c r="V9803" s="5">
        <v>28.216999999999999</v>
      </c>
    </row>
    <row r="9804" spans="1:22" ht="15" thickBot="1" x14ac:dyDescent="0.35">
      <c r="A9804" s="4">
        <v>9803</v>
      </c>
      <c r="B9804" s="2" t="s">
        <v>10842</v>
      </c>
      <c r="C9804" s="1">
        <v>2012</v>
      </c>
      <c r="D9804" s="3">
        <v>41108</v>
      </c>
      <c r="E9804" s="3">
        <v>41110</v>
      </c>
      <c r="F9804" s="2" t="s">
        <v>23</v>
      </c>
      <c r="G9804" s="2" t="s">
        <v>2540</v>
      </c>
      <c r="H9804" s="2" t="s">
        <v>2541</v>
      </c>
      <c r="I9804" s="2" t="s">
        <v>26</v>
      </c>
      <c r="J9804" s="2" t="s">
        <v>27</v>
      </c>
      <c r="K9804" s="2" t="s">
        <v>266</v>
      </c>
      <c r="L9804" s="2" t="s">
        <v>267</v>
      </c>
      <c r="M9804" s="1">
        <v>10024</v>
      </c>
      <c r="N9804" s="2" t="s">
        <v>148</v>
      </c>
      <c r="O9804" s="2" t="s">
        <v>345</v>
      </c>
      <c r="P9804" s="2" t="s">
        <v>46</v>
      </c>
      <c r="Q9804" s="2" t="s">
        <v>75</v>
      </c>
      <c r="R9804" s="2" t="s">
        <v>346</v>
      </c>
      <c r="S9804" s="1">
        <v>3.3279999999999998</v>
      </c>
      <c r="T9804" s="1">
        <v>2</v>
      </c>
      <c r="U9804" s="1">
        <v>0.2</v>
      </c>
      <c r="V9804" s="5">
        <v>1.2063999999999999</v>
      </c>
    </row>
    <row r="9805" spans="1:22" ht="15" thickBot="1" x14ac:dyDescent="0.35">
      <c r="A9805" s="4">
        <v>9804</v>
      </c>
      <c r="B9805" s="2" t="s">
        <v>10842</v>
      </c>
      <c r="C9805" s="1">
        <v>2012</v>
      </c>
      <c r="D9805" s="3">
        <v>41108</v>
      </c>
      <c r="E9805" s="3">
        <v>41110</v>
      </c>
      <c r="F9805" s="2" t="s">
        <v>23</v>
      </c>
      <c r="G9805" s="2" t="s">
        <v>2540</v>
      </c>
      <c r="H9805" s="2" t="s">
        <v>2541</v>
      </c>
      <c r="I9805" s="2" t="s">
        <v>26</v>
      </c>
      <c r="J9805" s="2" t="s">
        <v>27</v>
      </c>
      <c r="K9805" s="2" t="s">
        <v>266</v>
      </c>
      <c r="L9805" s="2" t="s">
        <v>267</v>
      </c>
      <c r="M9805" s="1">
        <v>10024</v>
      </c>
      <c r="N9805" s="2" t="s">
        <v>148</v>
      </c>
      <c r="O9805" s="2" t="s">
        <v>4964</v>
      </c>
      <c r="P9805" s="2" t="s">
        <v>71</v>
      </c>
      <c r="Q9805" s="2" t="s">
        <v>72</v>
      </c>
      <c r="R9805" s="2" t="s">
        <v>4965</v>
      </c>
      <c r="S9805" s="1">
        <v>135.99</v>
      </c>
      <c r="T9805" s="1">
        <v>1</v>
      </c>
      <c r="U9805" s="1">
        <v>0</v>
      </c>
      <c r="V9805" s="5">
        <v>36.717300000000002</v>
      </c>
    </row>
    <row r="9806" spans="1:22" ht="15" thickBot="1" x14ac:dyDescent="0.35">
      <c r="A9806" s="4">
        <v>9805</v>
      </c>
      <c r="B9806" s="2" t="s">
        <v>10842</v>
      </c>
      <c r="C9806" s="1">
        <v>2012</v>
      </c>
      <c r="D9806" s="3">
        <v>41108</v>
      </c>
      <c r="E9806" s="3">
        <v>41110</v>
      </c>
      <c r="F9806" s="2" t="s">
        <v>23</v>
      </c>
      <c r="G9806" s="2" t="s">
        <v>2540</v>
      </c>
      <c r="H9806" s="2" t="s">
        <v>2541</v>
      </c>
      <c r="I9806" s="2" t="s">
        <v>26</v>
      </c>
      <c r="J9806" s="2" t="s">
        <v>27</v>
      </c>
      <c r="K9806" s="2" t="s">
        <v>266</v>
      </c>
      <c r="L9806" s="2" t="s">
        <v>267</v>
      </c>
      <c r="M9806" s="1">
        <v>10024</v>
      </c>
      <c r="N9806" s="2" t="s">
        <v>148</v>
      </c>
      <c r="O9806" s="2" t="s">
        <v>5061</v>
      </c>
      <c r="P9806" s="2" t="s">
        <v>32</v>
      </c>
      <c r="Q9806" s="2" t="s">
        <v>65</v>
      </c>
      <c r="R9806" s="2" t="s">
        <v>5062</v>
      </c>
      <c r="S9806" s="1">
        <v>7.38</v>
      </c>
      <c r="T9806" s="1">
        <v>1</v>
      </c>
      <c r="U9806" s="1">
        <v>0</v>
      </c>
      <c r="V9806" s="5">
        <v>2.1402000000000001</v>
      </c>
    </row>
    <row r="9807" spans="1:22" ht="15" thickBot="1" x14ac:dyDescent="0.35">
      <c r="A9807" s="4">
        <v>9806</v>
      </c>
      <c r="B9807" s="2" t="s">
        <v>10843</v>
      </c>
      <c r="C9807" s="1">
        <v>2013</v>
      </c>
      <c r="D9807" s="3">
        <v>41569</v>
      </c>
      <c r="E9807" s="3">
        <v>41574</v>
      </c>
      <c r="F9807" s="2" t="s">
        <v>50</v>
      </c>
      <c r="G9807" s="2" t="s">
        <v>3340</v>
      </c>
      <c r="H9807" s="2" t="s">
        <v>3341</v>
      </c>
      <c r="I9807" s="2" t="s">
        <v>102</v>
      </c>
      <c r="J9807" s="2" t="s">
        <v>27</v>
      </c>
      <c r="K9807" s="2" t="s">
        <v>53</v>
      </c>
      <c r="L9807" s="2" t="s">
        <v>54</v>
      </c>
      <c r="M9807" s="1">
        <v>33311</v>
      </c>
      <c r="N9807" s="2" t="s">
        <v>30</v>
      </c>
      <c r="O9807" s="2" t="s">
        <v>4583</v>
      </c>
      <c r="P9807" s="2" t="s">
        <v>32</v>
      </c>
      <c r="Q9807" s="2" t="s">
        <v>65</v>
      </c>
      <c r="R9807" s="2" t="s">
        <v>4584</v>
      </c>
      <c r="S9807" s="1">
        <v>45.567999999999998</v>
      </c>
      <c r="T9807" s="1">
        <v>2</v>
      </c>
      <c r="U9807" s="1">
        <v>0.2</v>
      </c>
      <c r="V9807" s="5">
        <v>9.6831999999999994</v>
      </c>
    </row>
    <row r="9808" spans="1:22" ht="15" thickBot="1" x14ac:dyDescent="0.35">
      <c r="A9808" s="4">
        <v>9807</v>
      </c>
      <c r="B9808" s="2" t="s">
        <v>10843</v>
      </c>
      <c r="C9808" s="1">
        <v>2013</v>
      </c>
      <c r="D9808" s="3">
        <v>41569</v>
      </c>
      <c r="E9808" s="3">
        <v>41574</v>
      </c>
      <c r="F9808" s="2" t="s">
        <v>50</v>
      </c>
      <c r="G9808" s="2" t="s">
        <v>3340</v>
      </c>
      <c r="H9808" s="2" t="s">
        <v>3341</v>
      </c>
      <c r="I9808" s="2" t="s">
        <v>102</v>
      </c>
      <c r="J9808" s="2" t="s">
        <v>27</v>
      </c>
      <c r="K9808" s="2" t="s">
        <v>53</v>
      </c>
      <c r="L9808" s="2" t="s">
        <v>54</v>
      </c>
      <c r="M9808" s="1">
        <v>33311</v>
      </c>
      <c r="N9808" s="2" t="s">
        <v>30</v>
      </c>
      <c r="O9808" s="2" t="s">
        <v>4919</v>
      </c>
      <c r="P9808" s="2" t="s">
        <v>46</v>
      </c>
      <c r="Q9808" s="2" t="s">
        <v>75</v>
      </c>
      <c r="R9808" s="2" t="s">
        <v>4920</v>
      </c>
      <c r="S9808" s="1">
        <v>28.751999999999999</v>
      </c>
      <c r="T9808" s="1">
        <v>8</v>
      </c>
      <c r="U9808" s="1">
        <v>0.7</v>
      </c>
      <c r="V9808" s="5">
        <v>-21.084800000000001</v>
      </c>
    </row>
    <row r="9809" spans="1:22" ht="15" thickBot="1" x14ac:dyDescent="0.35">
      <c r="A9809" s="4">
        <v>9808</v>
      </c>
      <c r="B9809" s="2" t="s">
        <v>10844</v>
      </c>
      <c r="C9809" s="1">
        <v>2014</v>
      </c>
      <c r="D9809" s="3">
        <v>41848</v>
      </c>
      <c r="E9809" s="3">
        <v>41853</v>
      </c>
      <c r="F9809" s="2" t="s">
        <v>23</v>
      </c>
      <c r="G9809" s="2" t="s">
        <v>4458</v>
      </c>
      <c r="H9809" s="2" t="s">
        <v>4459</v>
      </c>
      <c r="I9809" s="2" t="s">
        <v>26</v>
      </c>
      <c r="J9809" s="2" t="s">
        <v>27</v>
      </c>
      <c r="K9809" s="2" t="s">
        <v>4588</v>
      </c>
      <c r="L9809" s="2" t="s">
        <v>88</v>
      </c>
      <c r="M9809" s="1">
        <v>27604</v>
      </c>
      <c r="N9809" s="2" t="s">
        <v>30</v>
      </c>
      <c r="O9809" s="2" t="s">
        <v>304</v>
      </c>
      <c r="P9809" s="2" t="s">
        <v>32</v>
      </c>
      <c r="Q9809" s="2" t="s">
        <v>36</v>
      </c>
      <c r="R9809" s="2" t="s">
        <v>305</v>
      </c>
      <c r="S9809" s="1">
        <v>194.84800000000001</v>
      </c>
      <c r="T9809" s="1">
        <v>4</v>
      </c>
      <c r="U9809" s="1">
        <v>0.2</v>
      </c>
      <c r="V9809" s="5">
        <v>12.178000000000001</v>
      </c>
    </row>
    <row r="9810" spans="1:22" ht="15" thickBot="1" x14ac:dyDescent="0.35">
      <c r="A9810" s="4">
        <v>9809</v>
      </c>
      <c r="B9810" s="2" t="s">
        <v>10845</v>
      </c>
      <c r="C9810" s="1">
        <v>2014</v>
      </c>
      <c r="D9810" s="3">
        <v>41842</v>
      </c>
      <c r="E9810" s="3">
        <v>41847</v>
      </c>
      <c r="F9810" s="2" t="s">
        <v>50</v>
      </c>
      <c r="G9810" s="2" t="s">
        <v>6374</v>
      </c>
      <c r="H9810" s="2" t="s">
        <v>6375</v>
      </c>
      <c r="I9810" s="2" t="s">
        <v>26</v>
      </c>
      <c r="J9810" s="2" t="s">
        <v>27</v>
      </c>
      <c r="K9810" s="2" t="s">
        <v>303</v>
      </c>
      <c r="L9810" s="2" t="s">
        <v>211</v>
      </c>
      <c r="M9810" s="1">
        <v>60623</v>
      </c>
      <c r="N9810" s="2" t="s">
        <v>105</v>
      </c>
      <c r="O9810" s="2" t="s">
        <v>4315</v>
      </c>
      <c r="P9810" s="2" t="s">
        <v>46</v>
      </c>
      <c r="Q9810" s="2" t="s">
        <v>75</v>
      </c>
      <c r="R9810" s="2" t="s">
        <v>4316</v>
      </c>
      <c r="S9810" s="1">
        <v>2.1120000000000001</v>
      </c>
      <c r="T9810" s="1">
        <v>2</v>
      </c>
      <c r="U9810" s="1">
        <v>0.8</v>
      </c>
      <c r="V9810" s="5">
        <v>-3.3792</v>
      </c>
    </row>
    <row r="9811" spans="1:22" ht="15" thickBot="1" x14ac:dyDescent="0.35">
      <c r="A9811" s="4">
        <v>9810</v>
      </c>
      <c r="B9811" s="2" t="s">
        <v>10846</v>
      </c>
      <c r="C9811" s="1">
        <v>2011</v>
      </c>
      <c r="D9811" s="3">
        <v>40854</v>
      </c>
      <c r="E9811" s="3">
        <v>40858</v>
      </c>
      <c r="F9811" s="2" t="s">
        <v>23</v>
      </c>
      <c r="G9811" s="2" t="s">
        <v>1553</v>
      </c>
      <c r="H9811" s="2" t="s">
        <v>1554</v>
      </c>
      <c r="I9811" s="2" t="s">
        <v>26</v>
      </c>
      <c r="J9811" s="2" t="s">
        <v>27</v>
      </c>
      <c r="K9811" s="2" t="s">
        <v>419</v>
      </c>
      <c r="L9811" s="2" t="s">
        <v>420</v>
      </c>
      <c r="M9811" s="1">
        <v>97206</v>
      </c>
      <c r="N9811" s="2" t="s">
        <v>44</v>
      </c>
      <c r="O9811" s="2" t="s">
        <v>404</v>
      </c>
      <c r="P9811" s="2" t="s">
        <v>46</v>
      </c>
      <c r="Q9811" s="2" t="s">
        <v>90</v>
      </c>
      <c r="R9811" s="2" t="s">
        <v>405</v>
      </c>
      <c r="S9811" s="1">
        <v>25.92</v>
      </c>
      <c r="T9811" s="1">
        <v>5</v>
      </c>
      <c r="U9811" s="1">
        <v>0.2</v>
      </c>
      <c r="V9811" s="5">
        <v>9.0719999999999992</v>
      </c>
    </row>
    <row r="9812" spans="1:22" ht="15" thickBot="1" x14ac:dyDescent="0.35">
      <c r="A9812" s="4">
        <v>9811</v>
      </c>
      <c r="B9812" s="2" t="s">
        <v>10846</v>
      </c>
      <c r="C9812" s="1">
        <v>2011</v>
      </c>
      <c r="D9812" s="3">
        <v>40854</v>
      </c>
      <c r="E9812" s="3">
        <v>40858</v>
      </c>
      <c r="F9812" s="2" t="s">
        <v>23</v>
      </c>
      <c r="G9812" s="2" t="s">
        <v>1553</v>
      </c>
      <c r="H9812" s="2" t="s">
        <v>1554</v>
      </c>
      <c r="I9812" s="2" t="s">
        <v>26</v>
      </c>
      <c r="J9812" s="2" t="s">
        <v>27</v>
      </c>
      <c r="K9812" s="2" t="s">
        <v>419</v>
      </c>
      <c r="L9812" s="2" t="s">
        <v>420</v>
      </c>
      <c r="M9812" s="1">
        <v>97206</v>
      </c>
      <c r="N9812" s="2" t="s">
        <v>44</v>
      </c>
      <c r="O9812" s="2" t="s">
        <v>3824</v>
      </c>
      <c r="P9812" s="2" t="s">
        <v>46</v>
      </c>
      <c r="Q9812" s="2" t="s">
        <v>68</v>
      </c>
      <c r="R9812" s="2" t="s">
        <v>3825</v>
      </c>
      <c r="S9812" s="1">
        <v>120.768</v>
      </c>
      <c r="T9812" s="1">
        <v>4</v>
      </c>
      <c r="U9812" s="1">
        <v>0.2</v>
      </c>
      <c r="V9812" s="5">
        <v>9.0576000000000008</v>
      </c>
    </row>
    <row r="9813" spans="1:22" ht="15" thickBot="1" x14ac:dyDescent="0.35">
      <c r="A9813" s="4">
        <v>9812</v>
      </c>
      <c r="B9813" s="2" t="s">
        <v>10847</v>
      </c>
      <c r="C9813" s="1">
        <v>2013</v>
      </c>
      <c r="D9813" s="3">
        <v>41606</v>
      </c>
      <c r="E9813" s="3">
        <v>41609</v>
      </c>
      <c r="F9813" s="2" t="s">
        <v>188</v>
      </c>
      <c r="G9813" s="2" t="s">
        <v>777</v>
      </c>
      <c r="H9813" s="2" t="s">
        <v>778</v>
      </c>
      <c r="I9813" s="2" t="s">
        <v>26</v>
      </c>
      <c r="J9813" s="2" t="s">
        <v>27</v>
      </c>
      <c r="K9813" s="2" t="s">
        <v>10578</v>
      </c>
      <c r="L9813" s="2" t="s">
        <v>788</v>
      </c>
      <c r="M9813" s="1">
        <v>7017</v>
      </c>
      <c r="N9813" s="2" t="s">
        <v>148</v>
      </c>
      <c r="O9813" s="2" t="s">
        <v>5851</v>
      </c>
      <c r="P9813" s="2" t="s">
        <v>46</v>
      </c>
      <c r="Q9813" s="2" t="s">
        <v>90</v>
      </c>
      <c r="R9813" s="2" t="s">
        <v>5852</v>
      </c>
      <c r="S9813" s="1">
        <v>25.92</v>
      </c>
      <c r="T9813" s="1">
        <v>4</v>
      </c>
      <c r="U9813" s="1">
        <v>0</v>
      </c>
      <c r="V9813" s="5">
        <v>12.441599999999999</v>
      </c>
    </row>
    <row r="9814" spans="1:22" ht="15" thickBot="1" x14ac:dyDescent="0.35">
      <c r="A9814" s="4">
        <v>9813</v>
      </c>
      <c r="B9814" s="2" t="s">
        <v>10847</v>
      </c>
      <c r="C9814" s="1">
        <v>2013</v>
      </c>
      <c r="D9814" s="3">
        <v>41606</v>
      </c>
      <c r="E9814" s="3">
        <v>41609</v>
      </c>
      <c r="F9814" s="2" t="s">
        <v>188</v>
      </c>
      <c r="G9814" s="2" t="s">
        <v>777</v>
      </c>
      <c r="H9814" s="2" t="s">
        <v>778</v>
      </c>
      <c r="I9814" s="2" t="s">
        <v>26</v>
      </c>
      <c r="J9814" s="2" t="s">
        <v>27</v>
      </c>
      <c r="K9814" s="2" t="s">
        <v>10578</v>
      </c>
      <c r="L9814" s="2" t="s">
        <v>788</v>
      </c>
      <c r="M9814" s="1">
        <v>7017</v>
      </c>
      <c r="N9814" s="2" t="s">
        <v>148</v>
      </c>
      <c r="O9814" s="2" t="s">
        <v>1313</v>
      </c>
      <c r="P9814" s="2" t="s">
        <v>46</v>
      </c>
      <c r="Q9814" s="2" t="s">
        <v>68</v>
      </c>
      <c r="R9814" s="2" t="s">
        <v>1314</v>
      </c>
      <c r="S9814" s="1">
        <v>34.65</v>
      </c>
      <c r="T9814" s="1">
        <v>3</v>
      </c>
      <c r="U9814" s="1">
        <v>0</v>
      </c>
      <c r="V9814" s="5">
        <v>9.702</v>
      </c>
    </row>
    <row r="9815" spans="1:22" ht="15" thickBot="1" x14ac:dyDescent="0.35">
      <c r="A9815" s="4">
        <v>9814</v>
      </c>
      <c r="B9815" s="2" t="s">
        <v>10847</v>
      </c>
      <c r="C9815" s="1">
        <v>2013</v>
      </c>
      <c r="D9815" s="3">
        <v>41606</v>
      </c>
      <c r="E9815" s="3">
        <v>41609</v>
      </c>
      <c r="F9815" s="2" t="s">
        <v>188</v>
      </c>
      <c r="G9815" s="2" t="s">
        <v>777</v>
      </c>
      <c r="H9815" s="2" t="s">
        <v>778</v>
      </c>
      <c r="I9815" s="2" t="s">
        <v>26</v>
      </c>
      <c r="J9815" s="2" t="s">
        <v>27</v>
      </c>
      <c r="K9815" s="2" t="s">
        <v>10578</v>
      </c>
      <c r="L9815" s="2" t="s">
        <v>788</v>
      </c>
      <c r="M9815" s="1">
        <v>7017</v>
      </c>
      <c r="N9815" s="2" t="s">
        <v>148</v>
      </c>
      <c r="O9815" s="2" t="s">
        <v>3275</v>
      </c>
      <c r="P9815" s="2" t="s">
        <v>46</v>
      </c>
      <c r="Q9815" s="2" t="s">
        <v>90</v>
      </c>
      <c r="R9815" s="2" t="s">
        <v>3276</v>
      </c>
      <c r="S9815" s="1">
        <v>204.95</v>
      </c>
      <c r="T9815" s="1">
        <v>5</v>
      </c>
      <c r="U9815" s="1">
        <v>0</v>
      </c>
      <c r="V9815" s="5">
        <v>100.4255</v>
      </c>
    </row>
    <row r="9816" spans="1:22" ht="15" thickBot="1" x14ac:dyDescent="0.35">
      <c r="A9816" s="4">
        <v>9815</v>
      </c>
      <c r="B9816" s="2" t="s">
        <v>10847</v>
      </c>
      <c r="C9816" s="1">
        <v>2013</v>
      </c>
      <c r="D9816" s="3">
        <v>41606</v>
      </c>
      <c r="E9816" s="3">
        <v>41609</v>
      </c>
      <c r="F9816" s="2" t="s">
        <v>188</v>
      </c>
      <c r="G9816" s="2" t="s">
        <v>777</v>
      </c>
      <c r="H9816" s="2" t="s">
        <v>778</v>
      </c>
      <c r="I9816" s="2" t="s">
        <v>26</v>
      </c>
      <c r="J9816" s="2" t="s">
        <v>27</v>
      </c>
      <c r="K9816" s="2" t="s">
        <v>10578</v>
      </c>
      <c r="L9816" s="2" t="s">
        <v>788</v>
      </c>
      <c r="M9816" s="1">
        <v>7017</v>
      </c>
      <c r="N9816" s="2" t="s">
        <v>148</v>
      </c>
      <c r="O9816" s="2" t="s">
        <v>5780</v>
      </c>
      <c r="P9816" s="2" t="s">
        <v>46</v>
      </c>
      <c r="Q9816" s="2" t="s">
        <v>75</v>
      </c>
      <c r="R9816" s="2" t="s">
        <v>5781</v>
      </c>
      <c r="S9816" s="1">
        <v>79.95</v>
      </c>
      <c r="T9816" s="1">
        <v>5</v>
      </c>
      <c r="U9816" s="1">
        <v>0</v>
      </c>
      <c r="V9816" s="5">
        <v>38.375999999999998</v>
      </c>
    </row>
    <row r="9817" spans="1:22" ht="15" thickBot="1" x14ac:dyDescent="0.35">
      <c r="A9817" s="4">
        <v>9816</v>
      </c>
      <c r="B9817" s="2" t="s">
        <v>10848</v>
      </c>
      <c r="C9817" s="1">
        <v>2012</v>
      </c>
      <c r="D9817" s="3">
        <v>41068</v>
      </c>
      <c r="E9817" s="3">
        <v>41072</v>
      </c>
      <c r="F9817" s="2" t="s">
        <v>50</v>
      </c>
      <c r="G9817" s="2" t="s">
        <v>1033</v>
      </c>
      <c r="H9817" s="2" t="s">
        <v>1034</v>
      </c>
      <c r="I9817" s="2" t="s">
        <v>41</v>
      </c>
      <c r="J9817" s="2" t="s">
        <v>27</v>
      </c>
      <c r="K9817" s="2" t="s">
        <v>1151</v>
      </c>
      <c r="L9817" s="2" t="s">
        <v>54</v>
      </c>
      <c r="M9817" s="1">
        <v>33710</v>
      </c>
      <c r="N9817" s="2" t="s">
        <v>30</v>
      </c>
      <c r="O9817" s="2" t="s">
        <v>5414</v>
      </c>
      <c r="P9817" s="2" t="s">
        <v>46</v>
      </c>
      <c r="Q9817" s="2" t="s">
        <v>90</v>
      </c>
      <c r="R9817" s="2" t="s">
        <v>5415</v>
      </c>
      <c r="S9817" s="1">
        <v>173.488</v>
      </c>
      <c r="T9817" s="1">
        <v>7</v>
      </c>
      <c r="U9817" s="1">
        <v>0.2</v>
      </c>
      <c r="V9817" s="5">
        <v>54.215000000000003</v>
      </c>
    </row>
    <row r="9818" spans="1:22" ht="15" thickBot="1" x14ac:dyDescent="0.35">
      <c r="A9818" s="4">
        <v>9817</v>
      </c>
      <c r="B9818" s="2" t="s">
        <v>10848</v>
      </c>
      <c r="C9818" s="1">
        <v>2012</v>
      </c>
      <c r="D9818" s="3">
        <v>41068</v>
      </c>
      <c r="E9818" s="3">
        <v>41072</v>
      </c>
      <c r="F9818" s="2" t="s">
        <v>50</v>
      </c>
      <c r="G9818" s="2" t="s">
        <v>1033</v>
      </c>
      <c r="H9818" s="2" t="s">
        <v>1034</v>
      </c>
      <c r="I9818" s="2" t="s">
        <v>41</v>
      </c>
      <c r="J9818" s="2" t="s">
        <v>27</v>
      </c>
      <c r="K9818" s="2" t="s">
        <v>1151</v>
      </c>
      <c r="L9818" s="2" t="s">
        <v>54</v>
      </c>
      <c r="M9818" s="1">
        <v>33710</v>
      </c>
      <c r="N9818" s="2" t="s">
        <v>30</v>
      </c>
      <c r="O9818" s="2" t="s">
        <v>2999</v>
      </c>
      <c r="P9818" s="2" t="s">
        <v>46</v>
      </c>
      <c r="Q9818" s="2" t="s">
        <v>59</v>
      </c>
      <c r="R9818" s="2" t="s">
        <v>3000</v>
      </c>
      <c r="S9818" s="1">
        <v>516.96</v>
      </c>
      <c r="T9818" s="1">
        <v>4</v>
      </c>
      <c r="U9818" s="1">
        <v>0.2</v>
      </c>
      <c r="V9818" s="5">
        <v>-6.4619999999999997</v>
      </c>
    </row>
    <row r="9819" spans="1:22" ht="15" thickBot="1" x14ac:dyDescent="0.35">
      <c r="A9819" s="4">
        <v>9818</v>
      </c>
      <c r="B9819" s="2" t="s">
        <v>10848</v>
      </c>
      <c r="C9819" s="1">
        <v>2012</v>
      </c>
      <c r="D9819" s="3">
        <v>41068</v>
      </c>
      <c r="E9819" s="3">
        <v>41072</v>
      </c>
      <c r="F9819" s="2" t="s">
        <v>50</v>
      </c>
      <c r="G9819" s="2" t="s">
        <v>1033</v>
      </c>
      <c r="H9819" s="2" t="s">
        <v>1034</v>
      </c>
      <c r="I9819" s="2" t="s">
        <v>41</v>
      </c>
      <c r="J9819" s="2" t="s">
        <v>27</v>
      </c>
      <c r="K9819" s="2" t="s">
        <v>1151</v>
      </c>
      <c r="L9819" s="2" t="s">
        <v>54</v>
      </c>
      <c r="M9819" s="1">
        <v>33710</v>
      </c>
      <c r="N9819" s="2" t="s">
        <v>30</v>
      </c>
      <c r="O9819" s="2" t="s">
        <v>5989</v>
      </c>
      <c r="P9819" s="2" t="s">
        <v>32</v>
      </c>
      <c r="Q9819" s="2" t="s">
        <v>65</v>
      </c>
      <c r="R9819" s="2" t="s">
        <v>5990</v>
      </c>
      <c r="S9819" s="1">
        <v>173.208</v>
      </c>
      <c r="T9819" s="1">
        <v>7</v>
      </c>
      <c r="U9819" s="1">
        <v>0.2</v>
      </c>
      <c r="V9819" s="5">
        <v>45.467100000000002</v>
      </c>
    </row>
    <row r="9820" spans="1:22" ht="15" thickBot="1" x14ac:dyDescent="0.35">
      <c r="A9820" s="4">
        <v>9819</v>
      </c>
      <c r="B9820" s="2" t="s">
        <v>10848</v>
      </c>
      <c r="C9820" s="1">
        <v>2012</v>
      </c>
      <c r="D9820" s="3">
        <v>41068</v>
      </c>
      <c r="E9820" s="3">
        <v>41072</v>
      </c>
      <c r="F9820" s="2" t="s">
        <v>50</v>
      </c>
      <c r="G9820" s="2" t="s">
        <v>1033</v>
      </c>
      <c r="H9820" s="2" t="s">
        <v>1034</v>
      </c>
      <c r="I9820" s="2" t="s">
        <v>41</v>
      </c>
      <c r="J9820" s="2" t="s">
        <v>27</v>
      </c>
      <c r="K9820" s="2" t="s">
        <v>1151</v>
      </c>
      <c r="L9820" s="2" t="s">
        <v>54</v>
      </c>
      <c r="M9820" s="1">
        <v>33710</v>
      </c>
      <c r="N9820" s="2" t="s">
        <v>30</v>
      </c>
      <c r="O9820" s="2" t="s">
        <v>1739</v>
      </c>
      <c r="P9820" s="2" t="s">
        <v>46</v>
      </c>
      <c r="Q9820" s="2" t="s">
        <v>68</v>
      </c>
      <c r="R9820" s="2" t="s">
        <v>1740</v>
      </c>
      <c r="S9820" s="1">
        <v>4.4480000000000004</v>
      </c>
      <c r="T9820" s="1">
        <v>2</v>
      </c>
      <c r="U9820" s="1">
        <v>0.2</v>
      </c>
      <c r="V9820" s="5">
        <v>0.33360000000000001</v>
      </c>
    </row>
    <row r="9821" spans="1:22" ht="15" thickBot="1" x14ac:dyDescent="0.35">
      <c r="A9821" s="4">
        <v>9820</v>
      </c>
      <c r="B9821" s="2" t="s">
        <v>10848</v>
      </c>
      <c r="C9821" s="1">
        <v>2012</v>
      </c>
      <c r="D9821" s="3">
        <v>41068</v>
      </c>
      <c r="E9821" s="3">
        <v>41072</v>
      </c>
      <c r="F9821" s="2" t="s">
        <v>50</v>
      </c>
      <c r="G9821" s="2" t="s">
        <v>1033</v>
      </c>
      <c r="H9821" s="2" t="s">
        <v>1034</v>
      </c>
      <c r="I9821" s="2" t="s">
        <v>41</v>
      </c>
      <c r="J9821" s="2" t="s">
        <v>27</v>
      </c>
      <c r="K9821" s="2" t="s">
        <v>1151</v>
      </c>
      <c r="L9821" s="2" t="s">
        <v>54</v>
      </c>
      <c r="M9821" s="1">
        <v>33710</v>
      </c>
      <c r="N9821" s="2" t="s">
        <v>30</v>
      </c>
      <c r="O9821" s="2" t="s">
        <v>6730</v>
      </c>
      <c r="P9821" s="2" t="s">
        <v>46</v>
      </c>
      <c r="Q9821" s="2" t="s">
        <v>47</v>
      </c>
      <c r="R9821" s="2" t="s">
        <v>6731</v>
      </c>
      <c r="S9821" s="1">
        <v>9</v>
      </c>
      <c r="T9821" s="1">
        <v>3</v>
      </c>
      <c r="U9821" s="1">
        <v>0.2</v>
      </c>
      <c r="V9821" s="5">
        <v>3.15</v>
      </c>
    </row>
    <row r="9822" spans="1:22" ht="15" thickBot="1" x14ac:dyDescent="0.35">
      <c r="A9822" s="4">
        <v>9821</v>
      </c>
      <c r="B9822" s="2" t="s">
        <v>10848</v>
      </c>
      <c r="C9822" s="1">
        <v>2012</v>
      </c>
      <c r="D9822" s="3">
        <v>41068</v>
      </c>
      <c r="E9822" s="3">
        <v>41072</v>
      </c>
      <c r="F9822" s="2" t="s">
        <v>50</v>
      </c>
      <c r="G9822" s="2" t="s">
        <v>1033</v>
      </c>
      <c r="H9822" s="2" t="s">
        <v>1034</v>
      </c>
      <c r="I9822" s="2" t="s">
        <v>41</v>
      </c>
      <c r="J9822" s="2" t="s">
        <v>27</v>
      </c>
      <c r="K9822" s="2" t="s">
        <v>1151</v>
      </c>
      <c r="L9822" s="2" t="s">
        <v>54</v>
      </c>
      <c r="M9822" s="1">
        <v>33710</v>
      </c>
      <c r="N9822" s="2" t="s">
        <v>30</v>
      </c>
      <c r="O9822" s="2" t="s">
        <v>8220</v>
      </c>
      <c r="P9822" s="2" t="s">
        <v>46</v>
      </c>
      <c r="Q9822" s="2" t="s">
        <v>90</v>
      </c>
      <c r="R9822" s="2" t="s">
        <v>8221</v>
      </c>
      <c r="S9822" s="1">
        <v>42.24</v>
      </c>
      <c r="T9822" s="1">
        <v>10</v>
      </c>
      <c r="U9822" s="1">
        <v>0.2</v>
      </c>
      <c r="V9822" s="5">
        <v>13.2</v>
      </c>
    </row>
    <row r="9823" spans="1:22" ht="15" thickBot="1" x14ac:dyDescent="0.35">
      <c r="A9823" s="4">
        <v>9822</v>
      </c>
      <c r="B9823" s="2" t="s">
        <v>10848</v>
      </c>
      <c r="C9823" s="1">
        <v>2012</v>
      </c>
      <c r="D9823" s="3">
        <v>41068</v>
      </c>
      <c r="E9823" s="3">
        <v>41072</v>
      </c>
      <c r="F9823" s="2" t="s">
        <v>50</v>
      </c>
      <c r="G9823" s="2" t="s">
        <v>1033</v>
      </c>
      <c r="H9823" s="2" t="s">
        <v>1034</v>
      </c>
      <c r="I9823" s="2" t="s">
        <v>41</v>
      </c>
      <c r="J9823" s="2" t="s">
        <v>27</v>
      </c>
      <c r="K9823" s="2" t="s">
        <v>1151</v>
      </c>
      <c r="L9823" s="2" t="s">
        <v>54</v>
      </c>
      <c r="M9823" s="1">
        <v>33710</v>
      </c>
      <c r="N9823" s="2" t="s">
        <v>30</v>
      </c>
      <c r="O9823" s="2" t="s">
        <v>1829</v>
      </c>
      <c r="P9823" s="2" t="s">
        <v>46</v>
      </c>
      <c r="Q9823" s="2" t="s">
        <v>75</v>
      </c>
      <c r="R9823" s="2" t="s">
        <v>1830</v>
      </c>
      <c r="S9823" s="1">
        <v>18.263999999999999</v>
      </c>
      <c r="T9823" s="1">
        <v>2</v>
      </c>
      <c r="U9823" s="1">
        <v>0.7</v>
      </c>
      <c r="V9823" s="5">
        <v>-13.393599999999999</v>
      </c>
    </row>
    <row r="9824" spans="1:22" ht="15" thickBot="1" x14ac:dyDescent="0.35">
      <c r="A9824" s="4">
        <v>9823</v>
      </c>
      <c r="B9824" s="2" t="s">
        <v>10849</v>
      </c>
      <c r="C9824" s="1">
        <v>2011</v>
      </c>
      <c r="D9824" s="3">
        <v>40770</v>
      </c>
      <c r="E9824" s="3">
        <v>40774</v>
      </c>
      <c r="F9824" s="2" t="s">
        <v>50</v>
      </c>
      <c r="G9824" s="2" t="s">
        <v>1786</v>
      </c>
      <c r="H9824" s="2" t="s">
        <v>1787</v>
      </c>
      <c r="I9824" s="2" t="s">
        <v>26</v>
      </c>
      <c r="J9824" s="2" t="s">
        <v>27</v>
      </c>
      <c r="K9824" s="2" t="s">
        <v>127</v>
      </c>
      <c r="L9824" s="2" t="s">
        <v>43</v>
      </c>
      <c r="M9824" s="1">
        <v>94122</v>
      </c>
      <c r="N9824" s="2" t="s">
        <v>44</v>
      </c>
      <c r="O9824" s="2" t="s">
        <v>2102</v>
      </c>
      <c r="P9824" s="2" t="s">
        <v>46</v>
      </c>
      <c r="Q9824" s="2" t="s">
        <v>78</v>
      </c>
      <c r="R9824" s="2" t="s">
        <v>2103</v>
      </c>
      <c r="S9824" s="1">
        <v>152.91</v>
      </c>
      <c r="T9824" s="1">
        <v>3</v>
      </c>
      <c r="U9824" s="1">
        <v>0</v>
      </c>
      <c r="V9824" s="5">
        <v>42.814799999999998</v>
      </c>
    </row>
    <row r="9825" spans="1:22" ht="15" thickBot="1" x14ac:dyDescent="0.35">
      <c r="A9825" s="4">
        <v>9824</v>
      </c>
      <c r="B9825" s="2" t="s">
        <v>10849</v>
      </c>
      <c r="C9825" s="1">
        <v>2011</v>
      </c>
      <c r="D9825" s="3">
        <v>40770</v>
      </c>
      <c r="E9825" s="3">
        <v>40774</v>
      </c>
      <c r="F9825" s="2" t="s">
        <v>50</v>
      </c>
      <c r="G9825" s="2" t="s">
        <v>1786</v>
      </c>
      <c r="H9825" s="2" t="s">
        <v>1787</v>
      </c>
      <c r="I9825" s="2" t="s">
        <v>26</v>
      </c>
      <c r="J9825" s="2" t="s">
        <v>27</v>
      </c>
      <c r="K9825" s="2" t="s">
        <v>127</v>
      </c>
      <c r="L9825" s="2" t="s">
        <v>43</v>
      </c>
      <c r="M9825" s="1">
        <v>94122</v>
      </c>
      <c r="N9825" s="2" t="s">
        <v>44</v>
      </c>
      <c r="O9825" s="2" t="s">
        <v>4336</v>
      </c>
      <c r="P9825" s="2" t="s">
        <v>46</v>
      </c>
      <c r="Q9825" s="2" t="s">
        <v>90</v>
      </c>
      <c r="R9825" s="2" t="s">
        <v>4337</v>
      </c>
      <c r="S9825" s="1">
        <v>92.94</v>
      </c>
      <c r="T9825" s="1">
        <v>3</v>
      </c>
      <c r="U9825" s="1">
        <v>0</v>
      </c>
      <c r="V9825" s="5">
        <v>41.823</v>
      </c>
    </row>
    <row r="9826" spans="1:22" ht="15" thickBot="1" x14ac:dyDescent="0.35">
      <c r="A9826" s="4">
        <v>9825</v>
      </c>
      <c r="B9826" s="2" t="s">
        <v>10849</v>
      </c>
      <c r="C9826" s="1">
        <v>2011</v>
      </c>
      <c r="D9826" s="3">
        <v>40770</v>
      </c>
      <c r="E9826" s="3">
        <v>40774</v>
      </c>
      <c r="F9826" s="2" t="s">
        <v>50</v>
      </c>
      <c r="G9826" s="2" t="s">
        <v>1786</v>
      </c>
      <c r="H9826" s="2" t="s">
        <v>1787</v>
      </c>
      <c r="I9826" s="2" t="s">
        <v>26</v>
      </c>
      <c r="J9826" s="2" t="s">
        <v>27</v>
      </c>
      <c r="K9826" s="2" t="s">
        <v>127</v>
      </c>
      <c r="L9826" s="2" t="s">
        <v>43</v>
      </c>
      <c r="M9826" s="1">
        <v>94122</v>
      </c>
      <c r="N9826" s="2" t="s">
        <v>44</v>
      </c>
      <c r="O9826" s="2" t="s">
        <v>361</v>
      </c>
      <c r="P9826" s="2" t="s">
        <v>46</v>
      </c>
      <c r="Q9826" s="2" t="s">
        <v>75</v>
      </c>
      <c r="R9826" s="2" t="s">
        <v>362</v>
      </c>
      <c r="S9826" s="1">
        <v>17.856000000000002</v>
      </c>
      <c r="T9826" s="1">
        <v>4</v>
      </c>
      <c r="U9826" s="1">
        <v>0.2</v>
      </c>
      <c r="V9826" s="5">
        <v>6.2496</v>
      </c>
    </row>
    <row r="9827" spans="1:22" ht="15" thickBot="1" x14ac:dyDescent="0.35">
      <c r="A9827" s="4">
        <v>9826</v>
      </c>
      <c r="B9827" s="2" t="s">
        <v>10849</v>
      </c>
      <c r="C9827" s="1">
        <v>2011</v>
      </c>
      <c r="D9827" s="3">
        <v>40770</v>
      </c>
      <c r="E9827" s="3">
        <v>40774</v>
      </c>
      <c r="F9827" s="2" t="s">
        <v>50</v>
      </c>
      <c r="G9827" s="2" t="s">
        <v>1786</v>
      </c>
      <c r="H9827" s="2" t="s">
        <v>1787</v>
      </c>
      <c r="I9827" s="2" t="s">
        <v>26</v>
      </c>
      <c r="J9827" s="2" t="s">
        <v>27</v>
      </c>
      <c r="K9827" s="2" t="s">
        <v>127</v>
      </c>
      <c r="L9827" s="2" t="s">
        <v>43</v>
      </c>
      <c r="M9827" s="1">
        <v>94122</v>
      </c>
      <c r="N9827" s="2" t="s">
        <v>44</v>
      </c>
      <c r="O9827" s="2" t="s">
        <v>2387</v>
      </c>
      <c r="P9827" s="2" t="s">
        <v>46</v>
      </c>
      <c r="Q9827" s="2" t="s">
        <v>75</v>
      </c>
      <c r="R9827" s="2" t="s">
        <v>2388</v>
      </c>
      <c r="S9827" s="1">
        <v>46.44</v>
      </c>
      <c r="T9827" s="1">
        <v>3</v>
      </c>
      <c r="U9827" s="1">
        <v>0.2</v>
      </c>
      <c r="V9827" s="5">
        <v>15.093</v>
      </c>
    </row>
    <row r="9828" spans="1:22" ht="15" thickBot="1" x14ac:dyDescent="0.35">
      <c r="A9828" s="4">
        <v>9827</v>
      </c>
      <c r="B9828" s="2" t="s">
        <v>10849</v>
      </c>
      <c r="C9828" s="1">
        <v>2011</v>
      </c>
      <c r="D9828" s="3">
        <v>40770</v>
      </c>
      <c r="E9828" s="3">
        <v>40774</v>
      </c>
      <c r="F9828" s="2" t="s">
        <v>50</v>
      </c>
      <c r="G9828" s="2" t="s">
        <v>1786</v>
      </c>
      <c r="H9828" s="2" t="s">
        <v>1787</v>
      </c>
      <c r="I9828" s="2" t="s">
        <v>26</v>
      </c>
      <c r="J9828" s="2" t="s">
        <v>27</v>
      </c>
      <c r="K9828" s="2" t="s">
        <v>127</v>
      </c>
      <c r="L9828" s="2" t="s">
        <v>43</v>
      </c>
      <c r="M9828" s="1">
        <v>94122</v>
      </c>
      <c r="N9828" s="2" t="s">
        <v>44</v>
      </c>
      <c r="O9828" s="2" t="s">
        <v>4928</v>
      </c>
      <c r="P9828" s="2" t="s">
        <v>32</v>
      </c>
      <c r="Q9828" s="2" t="s">
        <v>36</v>
      </c>
      <c r="R9828" s="2" t="s">
        <v>4929</v>
      </c>
      <c r="S9828" s="1">
        <v>195.136</v>
      </c>
      <c r="T9828" s="1">
        <v>4</v>
      </c>
      <c r="U9828" s="1">
        <v>0.2</v>
      </c>
      <c r="V9828" s="5">
        <v>-12.196</v>
      </c>
    </row>
    <row r="9829" spans="1:22" ht="15" thickBot="1" x14ac:dyDescent="0.35">
      <c r="A9829" s="4">
        <v>9828</v>
      </c>
      <c r="B9829" s="2" t="s">
        <v>10850</v>
      </c>
      <c r="C9829" s="1">
        <v>2014</v>
      </c>
      <c r="D9829" s="3">
        <v>41810</v>
      </c>
      <c r="E9829" s="3">
        <v>41817</v>
      </c>
      <c r="F9829" s="2" t="s">
        <v>50</v>
      </c>
      <c r="G9829" s="2" t="s">
        <v>400</v>
      </c>
      <c r="H9829" s="2" t="s">
        <v>401</v>
      </c>
      <c r="I9829" s="2" t="s">
        <v>41</v>
      </c>
      <c r="J9829" s="2" t="s">
        <v>27</v>
      </c>
      <c r="K9829" s="2" t="s">
        <v>266</v>
      </c>
      <c r="L9829" s="2" t="s">
        <v>267</v>
      </c>
      <c r="M9829" s="1">
        <v>10035</v>
      </c>
      <c r="N9829" s="2" t="s">
        <v>148</v>
      </c>
      <c r="O9829" s="2" t="s">
        <v>2164</v>
      </c>
      <c r="P9829" s="2" t="s">
        <v>46</v>
      </c>
      <c r="Q9829" s="2" t="s">
        <v>59</v>
      </c>
      <c r="R9829" s="2" t="s">
        <v>2165</v>
      </c>
      <c r="S9829" s="1">
        <v>129.30000000000001</v>
      </c>
      <c r="T9829" s="1">
        <v>2</v>
      </c>
      <c r="U9829" s="1">
        <v>0</v>
      </c>
      <c r="V9829" s="5">
        <v>6.4649999999999999</v>
      </c>
    </row>
    <row r="9830" spans="1:22" ht="15" thickBot="1" x14ac:dyDescent="0.35">
      <c r="A9830" s="4">
        <v>9829</v>
      </c>
      <c r="B9830" s="2" t="s">
        <v>10850</v>
      </c>
      <c r="C9830" s="1">
        <v>2014</v>
      </c>
      <c r="D9830" s="3">
        <v>41810</v>
      </c>
      <c r="E9830" s="3">
        <v>41817</v>
      </c>
      <c r="F9830" s="2" t="s">
        <v>50</v>
      </c>
      <c r="G9830" s="2" t="s">
        <v>400</v>
      </c>
      <c r="H9830" s="2" t="s">
        <v>401</v>
      </c>
      <c r="I9830" s="2" t="s">
        <v>41</v>
      </c>
      <c r="J9830" s="2" t="s">
        <v>27</v>
      </c>
      <c r="K9830" s="2" t="s">
        <v>266</v>
      </c>
      <c r="L9830" s="2" t="s">
        <v>267</v>
      </c>
      <c r="M9830" s="1">
        <v>10035</v>
      </c>
      <c r="N9830" s="2" t="s">
        <v>148</v>
      </c>
      <c r="O9830" s="2" t="s">
        <v>2106</v>
      </c>
      <c r="P9830" s="2" t="s">
        <v>46</v>
      </c>
      <c r="Q9830" s="2" t="s">
        <v>75</v>
      </c>
      <c r="R9830" s="2" t="s">
        <v>2107</v>
      </c>
      <c r="S9830" s="1">
        <v>11.568</v>
      </c>
      <c r="T9830" s="1">
        <v>3</v>
      </c>
      <c r="U9830" s="1">
        <v>0.2</v>
      </c>
      <c r="V9830" s="5">
        <v>3.7595999999999998</v>
      </c>
    </row>
    <row r="9831" spans="1:22" ht="15" thickBot="1" x14ac:dyDescent="0.35">
      <c r="A9831" s="4">
        <v>9830</v>
      </c>
      <c r="B9831" s="2" t="s">
        <v>10851</v>
      </c>
      <c r="C9831" s="1">
        <v>2014</v>
      </c>
      <c r="D9831" s="3">
        <v>41837</v>
      </c>
      <c r="E9831" s="3">
        <v>41844</v>
      </c>
      <c r="F9831" s="2" t="s">
        <v>50</v>
      </c>
      <c r="G9831" s="2" t="s">
        <v>1485</v>
      </c>
      <c r="H9831" s="2" t="s">
        <v>1486</v>
      </c>
      <c r="I9831" s="2" t="s">
        <v>26</v>
      </c>
      <c r="J9831" s="2" t="s">
        <v>27</v>
      </c>
      <c r="K9831" s="2" t="s">
        <v>467</v>
      </c>
      <c r="L9831" s="2" t="s">
        <v>88</v>
      </c>
      <c r="M9831" s="1">
        <v>28205</v>
      </c>
      <c r="N9831" s="2" t="s">
        <v>30</v>
      </c>
      <c r="O9831" s="2" t="s">
        <v>203</v>
      </c>
      <c r="P9831" s="2" t="s">
        <v>32</v>
      </c>
      <c r="Q9831" s="2" t="s">
        <v>36</v>
      </c>
      <c r="R9831" s="2" t="s">
        <v>204</v>
      </c>
      <c r="S9831" s="1">
        <v>242.352</v>
      </c>
      <c r="T9831" s="1">
        <v>3</v>
      </c>
      <c r="U9831" s="1">
        <v>0.2</v>
      </c>
      <c r="V9831" s="5">
        <v>15.147</v>
      </c>
    </row>
    <row r="9832" spans="1:22" ht="15" thickBot="1" x14ac:dyDescent="0.35">
      <c r="A9832" s="4">
        <v>9831</v>
      </c>
      <c r="B9832" s="2" t="s">
        <v>10852</v>
      </c>
      <c r="C9832" s="1">
        <v>2011</v>
      </c>
      <c r="D9832" s="3">
        <v>40893</v>
      </c>
      <c r="E9832" s="3">
        <v>40895</v>
      </c>
      <c r="F9832" s="2" t="s">
        <v>23</v>
      </c>
      <c r="G9832" s="2" t="s">
        <v>2122</v>
      </c>
      <c r="H9832" s="2" t="s">
        <v>2123</v>
      </c>
      <c r="I9832" s="2" t="s">
        <v>26</v>
      </c>
      <c r="J9832" s="2" t="s">
        <v>27</v>
      </c>
      <c r="K9832" s="2" t="s">
        <v>9146</v>
      </c>
      <c r="L9832" s="2" t="s">
        <v>104</v>
      </c>
      <c r="M9832" s="1">
        <v>77705</v>
      </c>
      <c r="N9832" s="2" t="s">
        <v>105</v>
      </c>
      <c r="O9832" s="2" t="s">
        <v>5474</v>
      </c>
      <c r="P9832" s="2" t="s">
        <v>71</v>
      </c>
      <c r="Q9832" s="2" t="s">
        <v>161</v>
      </c>
      <c r="R9832" s="2" t="s">
        <v>5475</v>
      </c>
      <c r="S9832" s="1">
        <v>319.96800000000002</v>
      </c>
      <c r="T9832" s="1">
        <v>4</v>
      </c>
      <c r="U9832" s="1">
        <v>0.2</v>
      </c>
      <c r="V9832" s="5">
        <v>95.990399999999994</v>
      </c>
    </row>
    <row r="9833" spans="1:22" ht="15" thickBot="1" x14ac:dyDescent="0.35">
      <c r="A9833" s="4">
        <v>9832</v>
      </c>
      <c r="B9833" s="2" t="s">
        <v>10852</v>
      </c>
      <c r="C9833" s="1">
        <v>2011</v>
      </c>
      <c r="D9833" s="3">
        <v>40893</v>
      </c>
      <c r="E9833" s="3">
        <v>40895</v>
      </c>
      <c r="F9833" s="2" t="s">
        <v>23</v>
      </c>
      <c r="G9833" s="2" t="s">
        <v>2122</v>
      </c>
      <c r="H9833" s="2" t="s">
        <v>2123</v>
      </c>
      <c r="I9833" s="2" t="s">
        <v>26</v>
      </c>
      <c r="J9833" s="2" t="s">
        <v>27</v>
      </c>
      <c r="K9833" s="2" t="s">
        <v>9146</v>
      </c>
      <c r="L9833" s="2" t="s">
        <v>104</v>
      </c>
      <c r="M9833" s="1">
        <v>77705</v>
      </c>
      <c r="N9833" s="2" t="s">
        <v>105</v>
      </c>
      <c r="O9833" s="2" t="s">
        <v>259</v>
      </c>
      <c r="P9833" s="2" t="s">
        <v>32</v>
      </c>
      <c r="Q9833" s="2" t="s">
        <v>65</v>
      </c>
      <c r="R9833" s="2" t="s">
        <v>260</v>
      </c>
      <c r="S9833" s="1">
        <v>8.6240000000000006</v>
      </c>
      <c r="T9833" s="1">
        <v>7</v>
      </c>
      <c r="U9833" s="1">
        <v>0.6</v>
      </c>
      <c r="V9833" s="5">
        <v>-2.5872000000000002</v>
      </c>
    </row>
    <row r="9834" spans="1:22" ht="15" thickBot="1" x14ac:dyDescent="0.35">
      <c r="A9834" s="4">
        <v>9833</v>
      </c>
      <c r="B9834" s="2" t="s">
        <v>10853</v>
      </c>
      <c r="C9834" s="1">
        <v>2011</v>
      </c>
      <c r="D9834" s="3">
        <v>40681</v>
      </c>
      <c r="E9834" s="3">
        <v>40685</v>
      </c>
      <c r="F9834" s="2" t="s">
        <v>23</v>
      </c>
      <c r="G9834" s="2" t="s">
        <v>5920</v>
      </c>
      <c r="H9834" s="2" t="s">
        <v>5921</v>
      </c>
      <c r="I9834" s="2" t="s">
        <v>26</v>
      </c>
      <c r="J9834" s="2" t="s">
        <v>27</v>
      </c>
      <c r="K9834" s="2" t="s">
        <v>815</v>
      </c>
      <c r="L9834" s="2" t="s">
        <v>104</v>
      </c>
      <c r="M9834" s="1">
        <v>75220</v>
      </c>
      <c r="N9834" s="2" t="s">
        <v>105</v>
      </c>
      <c r="O9834" s="2" t="s">
        <v>4179</v>
      </c>
      <c r="P9834" s="2" t="s">
        <v>46</v>
      </c>
      <c r="Q9834" s="2" t="s">
        <v>90</v>
      </c>
      <c r="R9834" s="2" t="s">
        <v>4180</v>
      </c>
      <c r="S9834" s="1">
        <v>3.984</v>
      </c>
      <c r="T9834" s="1">
        <v>1</v>
      </c>
      <c r="U9834" s="1">
        <v>0.2</v>
      </c>
      <c r="V9834" s="5">
        <v>1.4441999999999999</v>
      </c>
    </row>
    <row r="9835" spans="1:22" ht="15" thickBot="1" x14ac:dyDescent="0.35">
      <c r="A9835" s="4">
        <v>9834</v>
      </c>
      <c r="B9835" s="2" t="s">
        <v>10854</v>
      </c>
      <c r="C9835" s="1">
        <v>2014</v>
      </c>
      <c r="D9835" s="3">
        <v>41897</v>
      </c>
      <c r="E9835" s="3">
        <v>41902</v>
      </c>
      <c r="F9835" s="2" t="s">
        <v>50</v>
      </c>
      <c r="G9835" s="2" t="s">
        <v>3197</v>
      </c>
      <c r="H9835" s="2" t="s">
        <v>3198</v>
      </c>
      <c r="I9835" s="2" t="s">
        <v>41</v>
      </c>
      <c r="J9835" s="2" t="s">
        <v>27</v>
      </c>
      <c r="K9835" s="2" t="s">
        <v>318</v>
      </c>
      <c r="L9835" s="2" t="s">
        <v>498</v>
      </c>
      <c r="M9835" s="1">
        <v>45503</v>
      </c>
      <c r="N9835" s="2" t="s">
        <v>148</v>
      </c>
      <c r="O9835" s="2" t="s">
        <v>1074</v>
      </c>
      <c r="P9835" s="2" t="s">
        <v>71</v>
      </c>
      <c r="Q9835" s="2" t="s">
        <v>161</v>
      </c>
      <c r="R9835" s="2" t="s">
        <v>1075</v>
      </c>
      <c r="S9835" s="1">
        <v>895.94399999999996</v>
      </c>
      <c r="T9835" s="1">
        <v>7</v>
      </c>
      <c r="U9835" s="1">
        <v>0.2</v>
      </c>
      <c r="V9835" s="5">
        <v>190.38810000000001</v>
      </c>
    </row>
    <row r="9836" spans="1:22" ht="15" thickBot="1" x14ac:dyDescent="0.35">
      <c r="A9836" s="4">
        <v>9835</v>
      </c>
      <c r="B9836" s="2" t="s">
        <v>10855</v>
      </c>
      <c r="C9836" s="1">
        <v>2013</v>
      </c>
      <c r="D9836" s="3">
        <v>41558</v>
      </c>
      <c r="E9836" s="3">
        <v>41560</v>
      </c>
      <c r="F9836" s="2" t="s">
        <v>188</v>
      </c>
      <c r="G9836" s="2" t="s">
        <v>5054</v>
      </c>
      <c r="H9836" s="2" t="s">
        <v>5055</v>
      </c>
      <c r="I9836" s="2" t="s">
        <v>26</v>
      </c>
      <c r="J9836" s="2" t="s">
        <v>27</v>
      </c>
      <c r="K9836" s="2" t="s">
        <v>3289</v>
      </c>
      <c r="L9836" s="2" t="s">
        <v>104</v>
      </c>
      <c r="M9836" s="1">
        <v>77571</v>
      </c>
      <c r="N9836" s="2" t="s">
        <v>105</v>
      </c>
      <c r="O9836" s="2" t="s">
        <v>6134</v>
      </c>
      <c r="P9836" s="2" t="s">
        <v>32</v>
      </c>
      <c r="Q9836" s="2" t="s">
        <v>65</v>
      </c>
      <c r="R9836" s="2" t="s">
        <v>6135</v>
      </c>
      <c r="S9836" s="1">
        <v>14</v>
      </c>
      <c r="T9836" s="1">
        <v>4</v>
      </c>
      <c r="U9836" s="1">
        <v>0.6</v>
      </c>
      <c r="V9836" s="5">
        <v>-6.3</v>
      </c>
    </row>
    <row r="9837" spans="1:22" ht="15" thickBot="1" x14ac:dyDescent="0.35">
      <c r="A9837" s="4">
        <v>9836</v>
      </c>
      <c r="B9837" s="2" t="s">
        <v>10855</v>
      </c>
      <c r="C9837" s="1">
        <v>2013</v>
      </c>
      <c r="D9837" s="3">
        <v>41558</v>
      </c>
      <c r="E9837" s="3">
        <v>41560</v>
      </c>
      <c r="F9837" s="2" t="s">
        <v>188</v>
      </c>
      <c r="G9837" s="2" t="s">
        <v>5054</v>
      </c>
      <c r="H9837" s="2" t="s">
        <v>5055</v>
      </c>
      <c r="I9837" s="2" t="s">
        <v>26</v>
      </c>
      <c r="J9837" s="2" t="s">
        <v>27</v>
      </c>
      <c r="K9837" s="2" t="s">
        <v>3289</v>
      </c>
      <c r="L9837" s="2" t="s">
        <v>104</v>
      </c>
      <c r="M9837" s="1">
        <v>77571</v>
      </c>
      <c r="N9837" s="2" t="s">
        <v>105</v>
      </c>
      <c r="O9837" s="2" t="s">
        <v>3127</v>
      </c>
      <c r="P9837" s="2" t="s">
        <v>46</v>
      </c>
      <c r="Q9837" s="2" t="s">
        <v>75</v>
      </c>
      <c r="R9837" s="2" t="s">
        <v>3128</v>
      </c>
      <c r="S9837" s="1">
        <v>16.391999999999999</v>
      </c>
      <c r="T9837" s="1">
        <v>2</v>
      </c>
      <c r="U9837" s="1">
        <v>0.8</v>
      </c>
      <c r="V9837" s="5">
        <v>-26.2272</v>
      </c>
    </row>
    <row r="9838" spans="1:22" ht="15" thickBot="1" x14ac:dyDescent="0.35">
      <c r="A9838" s="4">
        <v>9837</v>
      </c>
      <c r="B9838" s="2" t="s">
        <v>10856</v>
      </c>
      <c r="C9838" s="1">
        <v>2013</v>
      </c>
      <c r="D9838" s="3">
        <v>41543</v>
      </c>
      <c r="E9838" s="3">
        <v>41549</v>
      </c>
      <c r="F9838" s="2" t="s">
        <v>50</v>
      </c>
      <c r="G9838" s="2" t="s">
        <v>2450</v>
      </c>
      <c r="H9838" s="2" t="s">
        <v>2451</v>
      </c>
      <c r="I9838" s="2" t="s">
        <v>26</v>
      </c>
      <c r="J9838" s="2" t="s">
        <v>27</v>
      </c>
      <c r="K9838" s="2" t="s">
        <v>1173</v>
      </c>
      <c r="L9838" s="2" t="s">
        <v>43</v>
      </c>
      <c r="M9838" s="1">
        <v>90805</v>
      </c>
      <c r="N9838" s="2" t="s">
        <v>44</v>
      </c>
      <c r="O9838" s="2" t="s">
        <v>3262</v>
      </c>
      <c r="P9838" s="2" t="s">
        <v>46</v>
      </c>
      <c r="Q9838" s="2" t="s">
        <v>90</v>
      </c>
      <c r="R9838" s="2" t="s">
        <v>3263</v>
      </c>
      <c r="S9838" s="1">
        <v>10.9</v>
      </c>
      <c r="T9838" s="1">
        <v>5</v>
      </c>
      <c r="U9838" s="1">
        <v>0</v>
      </c>
      <c r="V9838" s="5">
        <v>5.1230000000000002</v>
      </c>
    </row>
    <row r="9839" spans="1:22" ht="15" thickBot="1" x14ac:dyDescent="0.35">
      <c r="A9839" s="4">
        <v>9838</v>
      </c>
      <c r="B9839" s="2" t="s">
        <v>10856</v>
      </c>
      <c r="C9839" s="1">
        <v>2013</v>
      </c>
      <c r="D9839" s="3">
        <v>41543</v>
      </c>
      <c r="E9839" s="3">
        <v>41549</v>
      </c>
      <c r="F9839" s="2" t="s">
        <v>50</v>
      </c>
      <c r="G9839" s="2" t="s">
        <v>2450</v>
      </c>
      <c r="H9839" s="2" t="s">
        <v>2451</v>
      </c>
      <c r="I9839" s="2" t="s">
        <v>26</v>
      </c>
      <c r="J9839" s="2" t="s">
        <v>27</v>
      </c>
      <c r="K9839" s="2" t="s">
        <v>1173</v>
      </c>
      <c r="L9839" s="2" t="s">
        <v>43</v>
      </c>
      <c r="M9839" s="1">
        <v>90805</v>
      </c>
      <c r="N9839" s="2" t="s">
        <v>44</v>
      </c>
      <c r="O9839" s="2" t="s">
        <v>1667</v>
      </c>
      <c r="P9839" s="2" t="s">
        <v>46</v>
      </c>
      <c r="Q9839" s="2" t="s">
        <v>47</v>
      </c>
      <c r="R9839" s="2" t="s">
        <v>1668</v>
      </c>
      <c r="S9839" s="1">
        <v>29.6</v>
      </c>
      <c r="T9839" s="1">
        <v>2</v>
      </c>
      <c r="U9839" s="1">
        <v>0</v>
      </c>
      <c r="V9839" s="5">
        <v>14.8</v>
      </c>
    </row>
    <row r="9840" spans="1:22" ht="15" thickBot="1" x14ac:dyDescent="0.35">
      <c r="A9840" s="4">
        <v>9839</v>
      </c>
      <c r="B9840" s="2" t="s">
        <v>10856</v>
      </c>
      <c r="C9840" s="1">
        <v>2013</v>
      </c>
      <c r="D9840" s="3">
        <v>41543</v>
      </c>
      <c r="E9840" s="3">
        <v>41549</v>
      </c>
      <c r="F9840" s="2" t="s">
        <v>50</v>
      </c>
      <c r="G9840" s="2" t="s">
        <v>2450</v>
      </c>
      <c r="H9840" s="2" t="s">
        <v>2451</v>
      </c>
      <c r="I9840" s="2" t="s">
        <v>26</v>
      </c>
      <c r="J9840" s="2" t="s">
        <v>27</v>
      </c>
      <c r="K9840" s="2" t="s">
        <v>1173</v>
      </c>
      <c r="L9840" s="2" t="s">
        <v>43</v>
      </c>
      <c r="M9840" s="1">
        <v>90805</v>
      </c>
      <c r="N9840" s="2" t="s">
        <v>44</v>
      </c>
      <c r="O9840" s="2" t="s">
        <v>4565</v>
      </c>
      <c r="P9840" s="2" t="s">
        <v>46</v>
      </c>
      <c r="Q9840" s="2" t="s">
        <v>47</v>
      </c>
      <c r="R9840" s="2" t="s">
        <v>4566</v>
      </c>
      <c r="S9840" s="1">
        <v>4.9800000000000004</v>
      </c>
      <c r="T9840" s="1">
        <v>1</v>
      </c>
      <c r="U9840" s="1">
        <v>0</v>
      </c>
      <c r="V9840" s="5">
        <v>2.2907999999999999</v>
      </c>
    </row>
    <row r="9841" spans="1:22" ht="15" thickBot="1" x14ac:dyDescent="0.35">
      <c r="A9841" s="4">
        <v>9840</v>
      </c>
      <c r="B9841" s="2" t="s">
        <v>10856</v>
      </c>
      <c r="C9841" s="1">
        <v>2013</v>
      </c>
      <c r="D9841" s="3">
        <v>41543</v>
      </c>
      <c r="E9841" s="3">
        <v>41549</v>
      </c>
      <c r="F9841" s="2" t="s">
        <v>50</v>
      </c>
      <c r="G9841" s="2" t="s">
        <v>2450</v>
      </c>
      <c r="H9841" s="2" t="s">
        <v>2451</v>
      </c>
      <c r="I9841" s="2" t="s">
        <v>26</v>
      </c>
      <c r="J9841" s="2" t="s">
        <v>27</v>
      </c>
      <c r="K9841" s="2" t="s">
        <v>1173</v>
      </c>
      <c r="L9841" s="2" t="s">
        <v>43</v>
      </c>
      <c r="M9841" s="1">
        <v>90805</v>
      </c>
      <c r="N9841" s="2" t="s">
        <v>44</v>
      </c>
      <c r="O9841" s="2" t="s">
        <v>7662</v>
      </c>
      <c r="P9841" s="2" t="s">
        <v>71</v>
      </c>
      <c r="Q9841" s="2" t="s">
        <v>1216</v>
      </c>
      <c r="R9841" s="2" t="s">
        <v>7663</v>
      </c>
      <c r="S9841" s="1">
        <v>479.976</v>
      </c>
      <c r="T9841" s="1">
        <v>3</v>
      </c>
      <c r="U9841" s="1">
        <v>0.2</v>
      </c>
      <c r="V9841" s="5">
        <v>161.99189999999999</v>
      </c>
    </row>
    <row r="9842" spans="1:22" ht="15" thickBot="1" x14ac:dyDescent="0.35">
      <c r="A9842" s="4">
        <v>9841</v>
      </c>
      <c r="B9842" s="2" t="s">
        <v>10856</v>
      </c>
      <c r="C9842" s="1">
        <v>2013</v>
      </c>
      <c r="D9842" s="3">
        <v>41543</v>
      </c>
      <c r="E9842" s="3">
        <v>41549</v>
      </c>
      <c r="F9842" s="2" t="s">
        <v>50</v>
      </c>
      <c r="G9842" s="2" t="s">
        <v>2450</v>
      </c>
      <c r="H9842" s="2" t="s">
        <v>2451</v>
      </c>
      <c r="I9842" s="2" t="s">
        <v>26</v>
      </c>
      <c r="J9842" s="2" t="s">
        <v>27</v>
      </c>
      <c r="K9842" s="2" t="s">
        <v>1173</v>
      </c>
      <c r="L9842" s="2" t="s">
        <v>43</v>
      </c>
      <c r="M9842" s="1">
        <v>90805</v>
      </c>
      <c r="N9842" s="2" t="s">
        <v>44</v>
      </c>
      <c r="O9842" s="2" t="s">
        <v>7877</v>
      </c>
      <c r="P9842" s="2" t="s">
        <v>71</v>
      </c>
      <c r="Q9842" s="2" t="s">
        <v>72</v>
      </c>
      <c r="R9842" s="2" t="s">
        <v>7878</v>
      </c>
      <c r="S9842" s="1">
        <v>44.735999999999997</v>
      </c>
      <c r="T9842" s="1">
        <v>8</v>
      </c>
      <c r="U9842" s="1">
        <v>0.2</v>
      </c>
      <c r="V9842" s="5">
        <v>4.4736000000000002</v>
      </c>
    </row>
    <row r="9843" spans="1:22" ht="15" thickBot="1" x14ac:dyDescent="0.35">
      <c r="A9843" s="4">
        <v>9842</v>
      </c>
      <c r="B9843" s="2" t="s">
        <v>10856</v>
      </c>
      <c r="C9843" s="1">
        <v>2013</v>
      </c>
      <c r="D9843" s="3">
        <v>41543</v>
      </c>
      <c r="E9843" s="3">
        <v>41549</v>
      </c>
      <c r="F9843" s="2" t="s">
        <v>50</v>
      </c>
      <c r="G9843" s="2" t="s">
        <v>2450</v>
      </c>
      <c r="H9843" s="2" t="s">
        <v>2451</v>
      </c>
      <c r="I9843" s="2" t="s">
        <v>26</v>
      </c>
      <c r="J9843" s="2" t="s">
        <v>27</v>
      </c>
      <c r="K9843" s="2" t="s">
        <v>1173</v>
      </c>
      <c r="L9843" s="2" t="s">
        <v>43</v>
      </c>
      <c r="M9843" s="1">
        <v>90805</v>
      </c>
      <c r="N9843" s="2" t="s">
        <v>44</v>
      </c>
      <c r="O9843" s="2" t="s">
        <v>3233</v>
      </c>
      <c r="P9843" s="2" t="s">
        <v>46</v>
      </c>
      <c r="Q9843" s="2" t="s">
        <v>68</v>
      </c>
      <c r="R9843" s="2" t="s">
        <v>3234</v>
      </c>
      <c r="S9843" s="1">
        <v>5.76</v>
      </c>
      <c r="T9843" s="1">
        <v>2</v>
      </c>
      <c r="U9843" s="1">
        <v>0</v>
      </c>
      <c r="V9843" s="5">
        <v>1.6704000000000001</v>
      </c>
    </row>
    <row r="9844" spans="1:22" ht="15" thickBot="1" x14ac:dyDescent="0.35">
      <c r="A9844" s="4">
        <v>9843</v>
      </c>
      <c r="B9844" s="2" t="s">
        <v>10856</v>
      </c>
      <c r="C9844" s="1">
        <v>2013</v>
      </c>
      <c r="D9844" s="3">
        <v>41543</v>
      </c>
      <c r="E9844" s="3">
        <v>41549</v>
      </c>
      <c r="F9844" s="2" t="s">
        <v>50</v>
      </c>
      <c r="G9844" s="2" t="s">
        <v>2450</v>
      </c>
      <c r="H9844" s="2" t="s">
        <v>2451</v>
      </c>
      <c r="I9844" s="2" t="s">
        <v>26</v>
      </c>
      <c r="J9844" s="2" t="s">
        <v>27</v>
      </c>
      <c r="K9844" s="2" t="s">
        <v>1173</v>
      </c>
      <c r="L9844" s="2" t="s">
        <v>43</v>
      </c>
      <c r="M9844" s="1">
        <v>90805</v>
      </c>
      <c r="N9844" s="2" t="s">
        <v>44</v>
      </c>
      <c r="O9844" s="2" t="s">
        <v>2580</v>
      </c>
      <c r="P9844" s="2" t="s">
        <v>32</v>
      </c>
      <c r="Q9844" s="2" t="s">
        <v>36</v>
      </c>
      <c r="R9844" s="2" t="s">
        <v>2581</v>
      </c>
      <c r="S9844" s="1">
        <v>483.13600000000002</v>
      </c>
      <c r="T9844" s="1">
        <v>4</v>
      </c>
      <c r="U9844" s="1">
        <v>0.2</v>
      </c>
      <c r="V9844" s="5">
        <v>60.392000000000003</v>
      </c>
    </row>
    <row r="9845" spans="1:22" ht="15" thickBot="1" x14ac:dyDescent="0.35">
      <c r="A9845" s="4">
        <v>9844</v>
      </c>
      <c r="B9845" s="2" t="s">
        <v>10857</v>
      </c>
      <c r="C9845" s="1">
        <v>2011</v>
      </c>
      <c r="D9845" s="3">
        <v>40697</v>
      </c>
      <c r="E9845" s="3">
        <v>40700</v>
      </c>
      <c r="F9845" s="2" t="s">
        <v>188</v>
      </c>
      <c r="G9845" s="2" t="s">
        <v>6271</v>
      </c>
      <c r="H9845" s="2" t="s">
        <v>6272</v>
      </c>
      <c r="I9845" s="2" t="s">
        <v>26</v>
      </c>
      <c r="J9845" s="2" t="s">
        <v>27</v>
      </c>
      <c r="K9845" s="2" t="s">
        <v>357</v>
      </c>
      <c r="L9845" s="2" t="s">
        <v>211</v>
      </c>
      <c r="M9845" s="1">
        <v>62521</v>
      </c>
      <c r="N9845" s="2" t="s">
        <v>105</v>
      </c>
      <c r="O9845" s="2" t="s">
        <v>4565</v>
      </c>
      <c r="P9845" s="2" t="s">
        <v>46</v>
      </c>
      <c r="Q9845" s="2" t="s">
        <v>47</v>
      </c>
      <c r="R9845" s="2" t="s">
        <v>4566</v>
      </c>
      <c r="S9845" s="1">
        <v>15.936</v>
      </c>
      <c r="T9845" s="1">
        <v>4</v>
      </c>
      <c r="U9845" s="1">
        <v>0.2</v>
      </c>
      <c r="V9845" s="5">
        <v>5.1791999999999998</v>
      </c>
    </row>
    <row r="9846" spans="1:22" ht="15" thickBot="1" x14ac:dyDescent="0.35">
      <c r="A9846" s="4">
        <v>9845</v>
      </c>
      <c r="B9846" s="2" t="s">
        <v>10857</v>
      </c>
      <c r="C9846" s="1">
        <v>2011</v>
      </c>
      <c r="D9846" s="3">
        <v>40697</v>
      </c>
      <c r="E9846" s="3">
        <v>40700</v>
      </c>
      <c r="F9846" s="2" t="s">
        <v>188</v>
      </c>
      <c r="G9846" s="2" t="s">
        <v>6271</v>
      </c>
      <c r="H9846" s="2" t="s">
        <v>6272</v>
      </c>
      <c r="I9846" s="2" t="s">
        <v>26</v>
      </c>
      <c r="J9846" s="2" t="s">
        <v>27</v>
      </c>
      <c r="K9846" s="2" t="s">
        <v>357</v>
      </c>
      <c r="L9846" s="2" t="s">
        <v>211</v>
      </c>
      <c r="M9846" s="1">
        <v>62521</v>
      </c>
      <c r="N9846" s="2" t="s">
        <v>105</v>
      </c>
      <c r="O9846" s="2" t="s">
        <v>1954</v>
      </c>
      <c r="P9846" s="2" t="s">
        <v>32</v>
      </c>
      <c r="Q9846" s="2" t="s">
        <v>65</v>
      </c>
      <c r="R9846" s="2" t="s">
        <v>1955</v>
      </c>
      <c r="S9846" s="1">
        <v>61.543999999999997</v>
      </c>
      <c r="T9846" s="1">
        <v>7</v>
      </c>
      <c r="U9846" s="1">
        <v>0.6</v>
      </c>
      <c r="V9846" s="5">
        <v>-40.003599999999999</v>
      </c>
    </row>
    <row r="9847" spans="1:22" ht="15" thickBot="1" x14ac:dyDescent="0.35">
      <c r="A9847" s="4">
        <v>9846</v>
      </c>
      <c r="B9847" s="2" t="s">
        <v>10857</v>
      </c>
      <c r="C9847" s="1">
        <v>2011</v>
      </c>
      <c r="D9847" s="3">
        <v>40697</v>
      </c>
      <c r="E9847" s="3">
        <v>40700</v>
      </c>
      <c r="F9847" s="2" t="s">
        <v>188</v>
      </c>
      <c r="G9847" s="2" t="s">
        <v>6271</v>
      </c>
      <c r="H9847" s="2" t="s">
        <v>6272</v>
      </c>
      <c r="I9847" s="2" t="s">
        <v>26</v>
      </c>
      <c r="J9847" s="2" t="s">
        <v>27</v>
      </c>
      <c r="K9847" s="2" t="s">
        <v>357</v>
      </c>
      <c r="L9847" s="2" t="s">
        <v>211</v>
      </c>
      <c r="M9847" s="1">
        <v>62521</v>
      </c>
      <c r="N9847" s="2" t="s">
        <v>105</v>
      </c>
      <c r="O9847" s="2" t="s">
        <v>4495</v>
      </c>
      <c r="P9847" s="2" t="s">
        <v>46</v>
      </c>
      <c r="Q9847" s="2" t="s">
        <v>59</v>
      </c>
      <c r="R9847" s="2" t="s">
        <v>4496</v>
      </c>
      <c r="S9847" s="1">
        <v>132.696</v>
      </c>
      <c r="T9847" s="1">
        <v>3</v>
      </c>
      <c r="U9847" s="1">
        <v>0.2</v>
      </c>
      <c r="V9847" s="5">
        <v>9.9521999999999995</v>
      </c>
    </row>
    <row r="9848" spans="1:22" ht="15" thickBot="1" x14ac:dyDescent="0.35">
      <c r="A9848" s="4">
        <v>9847</v>
      </c>
      <c r="B9848" s="2" t="s">
        <v>10858</v>
      </c>
      <c r="C9848" s="1">
        <v>2014</v>
      </c>
      <c r="D9848" s="3">
        <v>41885</v>
      </c>
      <c r="E9848" s="3">
        <v>41887</v>
      </c>
      <c r="F9848" s="2" t="s">
        <v>23</v>
      </c>
      <c r="G9848" s="2" t="s">
        <v>8227</v>
      </c>
      <c r="H9848" s="2" t="s">
        <v>8228</v>
      </c>
      <c r="I9848" s="2" t="s">
        <v>102</v>
      </c>
      <c r="J9848" s="2" t="s">
        <v>27</v>
      </c>
      <c r="K9848" s="2" t="s">
        <v>42</v>
      </c>
      <c r="L9848" s="2" t="s">
        <v>43</v>
      </c>
      <c r="M9848" s="1">
        <v>90008</v>
      </c>
      <c r="N9848" s="2" t="s">
        <v>44</v>
      </c>
      <c r="O9848" s="2" t="s">
        <v>141</v>
      </c>
      <c r="P9848" s="2" t="s">
        <v>46</v>
      </c>
      <c r="Q9848" s="2" t="s">
        <v>78</v>
      </c>
      <c r="R9848" s="2" t="s">
        <v>142</v>
      </c>
      <c r="S9848" s="1">
        <v>43.1</v>
      </c>
      <c r="T9848" s="1">
        <v>5</v>
      </c>
      <c r="U9848" s="1">
        <v>0</v>
      </c>
      <c r="V9848" s="5">
        <v>11.206</v>
      </c>
    </row>
    <row r="9849" spans="1:22" ht="15" thickBot="1" x14ac:dyDescent="0.35">
      <c r="A9849" s="4">
        <v>9848</v>
      </c>
      <c r="B9849" s="2" t="s">
        <v>10858</v>
      </c>
      <c r="C9849" s="1">
        <v>2014</v>
      </c>
      <c r="D9849" s="3">
        <v>41885</v>
      </c>
      <c r="E9849" s="3">
        <v>41887</v>
      </c>
      <c r="F9849" s="2" t="s">
        <v>23</v>
      </c>
      <c r="G9849" s="2" t="s">
        <v>8227</v>
      </c>
      <c r="H9849" s="2" t="s">
        <v>8228</v>
      </c>
      <c r="I9849" s="2" t="s">
        <v>102</v>
      </c>
      <c r="J9849" s="2" t="s">
        <v>27</v>
      </c>
      <c r="K9849" s="2" t="s">
        <v>42</v>
      </c>
      <c r="L9849" s="2" t="s">
        <v>43</v>
      </c>
      <c r="M9849" s="1">
        <v>90008</v>
      </c>
      <c r="N9849" s="2" t="s">
        <v>44</v>
      </c>
      <c r="O9849" s="2" t="s">
        <v>2905</v>
      </c>
      <c r="P9849" s="2" t="s">
        <v>32</v>
      </c>
      <c r="Q9849" s="2" t="s">
        <v>65</v>
      </c>
      <c r="R9849" s="2" t="s">
        <v>2906</v>
      </c>
      <c r="S9849" s="1">
        <v>511.5</v>
      </c>
      <c r="T9849" s="1">
        <v>5</v>
      </c>
      <c r="U9849" s="1">
        <v>0</v>
      </c>
      <c r="V9849" s="5">
        <v>132.99</v>
      </c>
    </row>
    <row r="9850" spans="1:22" ht="15" thickBot="1" x14ac:dyDescent="0.35">
      <c r="A9850" s="4">
        <v>9849</v>
      </c>
      <c r="B9850" s="2" t="s">
        <v>10858</v>
      </c>
      <c r="C9850" s="1">
        <v>2014</v>
      </c>
      <c r="D9850" s="3">
        <v>41885</v>
      </c>
      <c r="E9850" s="3">
        <v>41887</v>
      </c>
      <c r="F9850" s="2" t="s">
        <v>23</v>
      </c>
      <c r="G9850" s="2" t="s">
        <v>8227</v>
      </c>
      <c r="H9850" s="2" t="s">
        <v>8228</v>
      </c>
      <c r="I9850" s="2" t="s">
        <v>102</v>
      </c>
      <c r="J9850" s="2" t="s">
        <v>27</v>
      </c>
      <c r="K9850" s="2" t="s">
        <v>42</v>
      </c>
      <c r="L9850" s="2" t="s">
        <v>43</v>
      </c>
      <c r="M9850" s="1">
        <v>90008</v>
      </c>
      <c r="N9850" s="2" t="s">
        <v>44</v>
      </c>
      <c r="O9850" s="2" t="s">
        <v>3144</v>
      </c>
      <c r="P9850" s="2" t="s">
        <v>46</v>
      </c>
      <c r="Q9850" s="2" t="s">
        <v>75</v>
      </c>
      <c r="R9850" s="2" t="s">
        <v>3145</v>
      </c>
      <c r="S9850" s="1">
        <v>147.91999999999999</v>
      </c>
      <c r="T9850" s="1">
        <v>5</v>
      </c>
      <c r="U9850" s="1">
        <v>0.2</v>
      </c>
      <c r="V9850" s="5">
        <v>46.225000000000001</v>
      </c>
    </row>
    <row r="9851" spans="1:22" ht="15" thickBot="1" x14ac:dyDescent="0.35">
      <c r="A9851" s="4">
        <v>9850</v>
      </c>
      <c r="B9851" s="2" t="s">
        <v>10859</v>
      </c>
      <c r="C9851" s="1">
        <v>2011</v>
      </c>
      <c r="D9851" s="3">
        <v>40645</v>
      </c>
      <c r="E9851" s="3">
        <v>40651</v>
      </c>
      <c r="F9851" s="2" t="s">
        <v>50</v>
      </c>
      <c r="G9851" s="2" t="s">
        <v>4764</v>
      </c>
      <c r="H9851" s="2" t="s">
        <v>4765</v>
      </c>
      <c r="I9851" s="2" t="s">
        <v>41</v>
      </c>
      <c r="J9851" s="2" t="s">
        <v>27</v>
      </c>
      <c r="K9851" s="2" t="s">
        <v>10841</v>
      </c>
      <c r="L9851" s="2" t="s">
        <v>43</v>
      </c>
      <c r="M9851" s="1">
        <v>95240</v>
      </c>
      <c r="N9851" s="2" t="s">
        <v>44</v>
      </c>
      <c r="O9851" s="2" t="s">
        <v>6845</v>
      </c>
      <c r="P9851" s="2" t="s">
        <v>46</v>
      </c>
      <c r="Q9851" s="2" t="s">
        <v>68</v>
      </c>
      <c r="R9851" s="2" t="s">
        <v>6846</v>
      </c>
      <c r="S9851" s="1">
        <v>39.68</v>
      </c>
      <c r="T9851" s="1">
        <v>2</v>
      </c>
      <c r="U9851" s="1">
        <v>0</v>
      </c>
      <c r="V9851" s="5">
        <v>16.268799999999999</v>
      </c>
    </row>
    <row r="9852" spans="1:22" ht="15" thickBot="1" x14ac:dyDescent="0.35">
      <c r="A9852" s="4">
        <v>9851</v>
      </c>
      <c r="B9852" s="2" t="s">
        <v>10860</v>
      </c>
      <c r="C9852" s="1">
        <v>2013</v>
      </c>
      <c r="D9852" s="3">
        <v>41397</v>
      </c>
      <c r="E9852" s="3">
        <v>41401</v>
      </c>
      <c r="F9852" s="2" t="s">
        <v>50</v>
      </c>
      <c r="G9852" s="2" t="s">
        <v>4764</v>
      </c>
      <c r="H9852" s="2" t="s">
        <v>4765</v>
      </c>
      <c r="I9852" s="2" t="s">
        <v>41</v>
      </c>
      <c r="J9852" s="2" t="s">
        <v>27</v>
      </c>
      <c r="K9852" s="2" t="s">
        <v>266</v>
      </c>
      <c r="L9852" s="2" t="s">
        <v>267</v>
      </c>
      <c r="M9852" s="1">
        <v>10009</v>
      </c>
      <c r="N9852" s="2" t="s">
        <v>148</v>
      </c>
      <c r="O9852" s="2" t="s">
        <v>2111</v>
      </c>
      <c r="P9852" s="2" t="s">
        <v>32</v>
      </c>
      <c r="Q9852" s="2" t="s">
        <v>65</v>
      </c>
      <c r="R9852" s="2" t="s">
        <v>2112</v>
      </c>
      <c r="S9852" s="1">
        <v>12.56</v>
      </c>
      <c r="T9852" s="1">
        <v>2</v>
      </c>
      <c r="U9852" s="1">
        <v>0</v>
      </c>
      <c r="V9852" s="5">
        <v>4.0191999999999997</v>
      </c>
    </row>
    <row r="9853" spans="1:22" ht="15" thickBot="1" x14ac:dyDescent="0.35">
      <c r="A9853" s="4">
        <v>9852</v>
      </c>
      <c r="B9853" s="2" t="s">
        <v>10860</v>
      </c>
      <c r="C9853" s="1">
        <v>2013</v>
      </c>
      <c r="D9853" s="3">
        <v>41397</v>
      </c>
      <c r="E9853" s="3">
        <v>41401</v>
      </c>
      <c r="F9853" s="2" t="s">
        <v>50</v>
      </c>
      <c r="G9853" s="2" t="s">
        <v>4764</v>
      </c>
      <c r="H9853" s="2" t="s">
        <v>4765</v>
      </c>
      <c r="I9853" s="2" t="s">
        <v>41</v>
      </c>
      <c r="J9853" s="2" t="s">
        <v>27</v>
      </c>
      <c r="K9853" s="2" t="s">
        <v>266</v>
      </c>
      <c r="L9853" s="2" t="s">
        <v>267</v>
      </c>
      <c r="M9853" s="1">
        <v>10009</v>
      </c>
      <c r="N9853" s="2" t="s">
        <v>148</v>
      </c>
      <c r="O9853" s="2" t="s">
        <v>1722</v>
      </c>
      <c r="P9853" s="2" t="s">
        <v>46</v>
      </c>
      <c r="Q9853" s="2" t="s">
        <v>75</v>
      </c>
      <c r="R9853" s="2" t="s">
        <v>1723</v>
      </c>
      <c r="S9853" s="1">
        <v>90.48</v>
      </c>
      <c r="T9853" s="1">
        <v>3</v>
      </c>
      <c r="U9853" s="1">
        <v>0.2</v>
      </c>
      <c r="V9853" s="5">
        <v>33.93</v>
      </c>
    </row>
    <row r="9854" spans="1:22" ht="15" thickBot="1" x14ac:dyDescent="0.35">
      <c r="A9854" s="4">
        <v>9853</v>
      </c>
      <c r="B9854" s="2" t="s">
        <v>10860</v>
      </c>
      <c r="C9854" s="1">
        <v>2013</v>
      </c>
      <c r="D9854" s="3">
        <v>41397</v>
      </c>
      <c r="E9854" s="3">
        <v>41401</v>
      </c>
      <c r="F9854" s="2" t="s">
        <v>50</v>
      </c>
      <c r="G9854" s="2" t="s">
        <v>4764</v>
      </c>
      <c r="H9854" s="2" t="s">
        <v>4765</v>
      </c>
      <c r="I9854" s="2" t="s">
        <v>41</v>
      </c>
      <c r="J9854" s="2" t="s">
        <v>27</v>
      </c>
      <c r="K9854" s="2" t="s">
        <v>266</v>
      </c>
      <c r="L9854" s="2" t="s">
        <v>267</v>
      </c>
      <c r="M9854" s="1">
        <v>10009</v>
      </c>
      <c r="N9854" s="2" t="s">
        <v>148</v>
      </c>
      <c r="O9854" s="2" t="s">
        <v>4895</v>
      </c>
      <c r="P9854" s="2" t="s">
        <v>46</v>
      </c>
      <c r="Q9854" s="2" t="s">
        <v>90</v>
      </c>
      <c r="R9854" s="2" t="s">
        <v>4896</v>
      </c>
      <c r="S9854" s="1">
        <v>13.08</v>
      </c>
      <c r="T9854" s="1">
        <v>2</v>
      </c>
      <c r="U9854" s="1">
        <v>0</v>
      </c>
      <c r="V9854" s="5">
        <v>6.0167999999999999</v>
      </c>
    </row>
    <row r="9855" spans="1:22" ht="15" thickBot="1" x14ac:dyDescent="0.35">
      <c r="A9855" s="4">
        <v>9854</v>
      </c>
      <c r="B9855" s="2" t="s">
        <v>10860</v>
      </c>
      <c r="C9855" s="1">
        <v>2013</v>
      </c>
      <c r="D9855" s="3">
        <v>41397</v>
      </c>
      <c r="E9855" s="3">
        <v>41401</v>
      </c>
      <c r="F9855" s="2" t="s">
        <v>50</v>
      </c>
      <c r="G9855" s="2" t="s">
        <v>4764</v>
      </c>
      <c r="H9855" s="2" t="s">
        <v>4765</v>
      </c>
      <c r="I9855" s="2" t="s">
        <v>41</v>
      </c>
      <c r="J9855" s="2" t="s">
        <v>27</v>
      </c>
      <c r="K9855" s="2" t="s">
        <v>266</v>
      </c>
      <c r="L9855" s="2" t="s">
        <v>267</v>
      </c>
      <c r="M9855" s="1">
        <v>10009</v>
      </c>
      <c r="N9855" s="2" t="s">
        <v>148</v>
      </c>
      <c r="O9855" s="2" t="s">
        <v>2307</v>
      </c>
      <c r="P9855" s="2" t="s">
        <v>32</v>
      </c>
      <c r="Q9855" s="2" t="s">
        <v>65</v>
      </c>
      <c r="R9855" s="2" t="s">
        <v>2308</v>
      </c>
      <c r="S9855" s="1">
        <v>214.7</v>
      </c>
      <c r="T9855" s="1">
        <v>5</v>
      </c>
      <c r="U9855" s="1">
        <v>0</v>
      </c>
      <c r="V9855" s="5">
        <v>83.733000000000004</v>
      </c>
    </row>
    <row r="9856" spans="1:22" ht="15" thickBot="1" x14ac:dyDescent="0.35">
      <c r="A9856" s="4">
        <v>9855</v>
      </c>
      <c r="B9856" s="2" t="s">
        <v>10861</v>
      </c>
      <c r="C9856" s="1">
        <v>2014</v>
      </c>
      <c r="D9856" s="3">
        <v>41810</v>
      </c>
      <c r="E9856" s="3">
        <v>41814</v>
      </c>
      <c r="F9856" s="2" t="s">
        <v>50</v>
      </c>
      <c r="G9856" s="2" t="s">
        <v>5920</v>
      </c>
      <c r="H9856" s="2" t="s">
        <v>5921</v>
      </c>
      <c r="I9856" s="2" t="s">
        <v>26</v>
      </c>
      <c r="J9856" s="2" t="s">
        <v>27</v>
      </c>
      <c r="K9856" s="2" t="s">
        <v>127</v>
      </c>
      <c r="L9856" s="2" t="s">
        <v>43</v>
      </c>
      <c r="M9856" s="1">
        <v>94109</v>
      </c>
      <c r="N9856" s="2" t="s">
        <v>44</v>
      </c>
      <c r="O9856" s="2" t="s">
        <v>7025</v>
      </c>
      <c r="P9856" s="2" t="s">
        <v>32</v>
      </c>
      <c r="Q9856" s="2" t="s">
        <v>65</v>
      </c>
      <c r="R9856" s="2" t="s">
        <v>7026</v>
      </c>
      <c r="S9856" s="1">
        <v>50.32</v>
      </c>
      <c r="T9856" s="1">
        <v>4</v>
      </c>
      <c r="U9856" s="1">
        <v>0</v>
      </c>
      <c r="V9856" s="5">
        <v>21.134399999999999</v>
      </c>
    </row>
    <row r="9857" spans="1:22" ht="15" thickBot="1" x14ac:dyDescent="0.35">
      <c r="A9857" s="4">
        <v>9856</v>
      </c>
      <c r="B9857" s="2" t="s">
        <v>10861</v>
      </c>
      <c r="C9857" s="1">
        <v>2014</v>
      </c>
      <c r="D9857" s="3">
        <v>41810</v>
      </c>
      <c r="E9857" s="3">
        <v>41814</v>
      </c>
      <c r="F9857" s="2" t="s">
        <v>50</v>
      </c>
      <c r="G9857" s="2" t="s">
        <v>5920</v>
      </c>
      <c r="H9857" s="2" t="s">
        <v>5921</v>
      </c>
      <c r="I9857" s="2" t="s">
        <v>26</v>
      </c>
      <c r="J9857" s="2" t="s">
        <v>27</v>
      </c>
      <c r="K9857" s="2" t="s">
        <v>127</v>
      </c>
      <c r="L9857" s="2" t="s">
        <v>43</v>
      </c>
      <c r="M9857" s="1">
        <v>94109</v>
      </c>
      <c r="N9857" s="2" t="s">
        <v>44</v>
      </c>
      <c r="O9857" s="2" t="s">
        <v>6338</v>
      </c>
      <c r="P9857" s="2" t="s">
        <v>46</v>
      </c>
      <c r="Q9857" s="2" t="s">
        <v>90</v>
      </c>
      <c r="R9857" s="2" t="s">
        <v>6339</v>
      </c>
      <c r="S9857" s="1">
        <v>24.56</v>
      </c>
      <c r="T9857" s="1">
        <v>2</v>
      </c>
      <c r="U9857" s="1">
        <v>0</v>
      </c>
      <c r="V9857" s="5">
        <v>11.543200000000001</v>
      </c>
    </row>
    <row r="9858" spans="1:22" ht="15" thickBot="1" x14ac:dyDescent="0.35">
      <c r="A9858" s="4">
        <v>9857</v>
      </c>
      <c r="B9858" s="2" t="s">
        <v>10862</v>
      </c>
      <c r="C9858" s="1">
        <v>2011</v>
      </c>
      <c r="D9858" s="3">
        <v>40853</v>
      </c>
      <c r="E9858" s="3">
        <v>40858</v>
      </c>
      <c r="F9858" s="2" t="s">
        <v>50</v>
      </c>
      <c r="G9858" s="2" t="s">
        <v>5920</v>
      </c>
      <c r="H9858" s="2" t="s">
        <v>5921</v>
      </c>
      <c r="I9858" s="2" t="s">
        <v>26</v>
      </c>
      <c r="J9858" s="2" t="s">
        <v>27</v>
      </c>
      <c r="K9858" s="2" t="s">
        <v>497</v>
      </c>
      <c r="L9858" s="2" t="s">
        <v>1272</v>
      </c>
      <c r="M9858" s="1">
        <v>31907</v>
      </c>
      <c r="N9858" s="2" t="s">
        <v>30</v>
      </c>
      <c r="O9858" s="2" t="s">
        <v>283</v>
      </c>
      <c r="P9858" s="2" t="s">
        <v>46</v>
      </c>
      <c r="Q9858" s="2" t="s">
        <v>90</v>
      </c>
      <c r="R9858" s="2" t="s">
        <v>284</v>
      </c>
      <c r="S9858" s="1">
        <v>43.68</v>
      </c>
      <c r="T9858" s="1">
        <v>6</v>
      </c>
      <c r="U9858" s="1">
        <v>0</v>
      </c>
      <c r="V9858" s="5">
        <v>20.9664</v>
      </c>
    </row>
    <row r="9859" spans="1:22" ht="15" thickBot="1" x14ac:dyDescent="0.35">
      <c r="A9859" s="4">
        <v>9858</v>
      </c>
      <c r="B9859" s="2" t="s">
        <v>10863</v>
      </c>
      <c r="C9859" s="1">
        <v>2012</v>
      </c>
      <c r="D9859" s="3">
        <v>40994</v>
      </c>
      <c r="E9859" s="3">
        <v>40998</v>
      </c>
      <c r="F9859" s="2" t="s">
        <v>50</v>
      </c>
      <c r="G9859" s="2" t="s">
        <v>1923</v>
      </c>
      <c r="H9859" s="2" t="s">
        <v>1924</v>
      </c>
      <c r="I9859" s="2" t="s">
        <v>41</v>
      </c>
      <c r="J9859" s="2" t="s">
        <v>27</v>
      </c>
      <c r="K9859" s="2" t="s">
        <v>95</v>
      </c>
      <c r="L9859" s="2" t="s">
        <v>96</v>
      </c>
      <c r="M9859" s="1">
        <v>98103</v>
      </c>
      <c r="N9859" s="2" t="s">
        <v>44</v>
      </c>
      <c r="O9859" s="2" t="s">
        <v>1601</v>
      </c>
      <c r="P9859" s="2" t="s">
        <v>32</v>
      </c>
      <c r="Q9859" s="2" t="s">
        <v>56</v>
      </c>
      <c r="R9859" s="2" t="s">
        <v>1602</v>
      </c>
      <c r="S9859" s="1">
        <v>3393.68</v>
      </c>
      <c r="T9859" s="1">
        <v>8</v>
      </c>
      <c r="U9859" s="1">
        <v>0</v>
      </c>
      <c r="V9859" s="5">
        <v>610.86239999999998</v>
      </c>
    </row>
    <row r="9860" spans="1:22" ht="15" thickBot="1" x14ac:dyDescent="0.35">
      <c r="A9860" s="4">
        <v>9859</v>
      </c>
      <c r="B9860" s="2" t="s">
        <v>10864</v>
      </c>
      <c r="C9860" s="1">
        <v>2014</v>
      </c>
      <c r="D9860" s="3">
        <v>41654</v>
      </c>
      <c r="E9860" s="3">
        <v>41660</v>
      </c>
      <c r="F9860" s="2" t="s">
        <v>50</v>
      </c>
      <c r="G9860" s="2" t="s">
        <v>3044</v>
      </c>
      <c r="H9860" s="2" t="s">
        <v>3045</v>
      </c>
      <c r="I9860" s="2" t="s">
        <v>102</v>
      </c>
      <c r="J9860" s="2" t="s">
        <v>27</v>
      </c>
      <c r="K9860" s="2" t="s">
        <v>1464</v>
      </c>
      <c r="L9860" s="2" t="s">
        <v>254</v>
      </c>
      <c r="M9860" s="1">
        <v>47374</v>
      </c>
      <c r="N9860" s="2" t="s">
        <v>105</v>
      </c>
      <c r="O9860" s="2" t="s">
        <v>635</v>
      </c>
      <c r="P9860" s="2" t="s">
        <v>46</v>
      </c>
      <c r="Q9860" s="2" t="s">
        <v>59</v>
      </c>
      <c r="R9860" s="2" t="s">
        <v>636</v>
      </c>
      <c r="S9860" s="1">
        <v>67.400000000000006</v>
      </c>
      <c r="T9860" s="1">
        <v>5</v>
      </c>
      <c r="U9860" s="1">
        <v>0</v>
      </c>
      <c r="V9860" s="5">
        <v>17.524000000000001</v>
      </c>
    </row>
    <row r="9861" spans="1:22" ht="15" thickBot="1" x14ac:dyDescent="0.35">
      <c r="A9861" s="4">
        <v>9860</v>
      </c>
      <c r="B9861" s="2" t="s">
        <v>10864</v>
      </c>
      <c r="C9861" s="1">
        <v>2014</v>
      </c>
      <c r="D9861" s="3">
        <v>41654</v>
      </c>
      <c r="E9861" s="3">
        <v>41660</v>
      </c>
      <c r="F9861" s="2" t="s">
        <v>50</v>
      </c>
      <c r="G9861" s="2" t="s">
        <v>3044</v>
      </c>
      <c r="H9861" s="2" t="s">
        <v>3045</v>
      </c>
      <c r="I9861" s="2" t="s">
        <v>102</v>
      </c>
      <c r="J9861" s="2" t="s">
        <v>27</v>
      </c>
      <c r="K9861" s="2" t="s">
        <v>1464</v>
      </c>
      <c r="L9861" s="2" t="s">
        <v>254</v>
      </c>
      <c r="M9861" s="1">
        <v>47374</v>
      </c>
      <c r="N9861" s="2" t="s">
        <v>105</v>
      </c>
      <c r="O9861" s="2" t="s">
        <v>1002</v>
      </c>
      <c r="P9861" s="2" t="s">
        <v>46</v>
      </c>
      <c r="Q9861" s="2" t="s">
        <v>269</v>
      </c>
      <c r="R9861" s="2" t="s">
        <v>1003</v>
      </c>
      <c r="S9861" s="1">
        <v>2.52</v>
      </c>
      <c r="T9861" s="1">
        <v>2</v>
      </c>
      <c r="U9861" s="1">
        <v>0</v>
      </c>
      <c r="V9861" s="5">
        <v>0.1008</v>
      </c>
    </row>
    <row r="9862" spans="1:22" ht="15" thickBot="1" x14ac:dyDescent="0.35">
      <c r="A9862" s="4">
        <v>9861</v>
      </c>
      <c r="B9862" s="2" t="s">
        <v>10864</v>
      </c>
      <c r="C9862" s="1">
        <v>2014</v>
      </c>
      <c r="D9862" s="3">
        <v>41654</v>
      </c>
      <c r="E9862" s="3">
        <v>41660</v>
      </c>
      <c r="F9862" s="2" t="s">
        <v>50</v>
      </c>
      <c r="G9862" s="2" t="s">
        <v>3044</v>
      </c>
      <c r="H9862" s="2" t="s">
        <v>3045</v>
      </c>
      <c r="I9862" s="2" t="s">
        <v>102</v>
      </c>
      <c r="J9862" s="2" t="s">
        <v>27</v>
      </c>
      <c r="K9862" s="2" t="s">
        <v>1464</v>
      </c>
      <c r="L9862" s="2" t="s">
        <v>254</v>
      </c>
      <c r="M9862" s="1">
        <v>47374</v>
      </c>
      <c r="N9862" s="2" t="s">
        <v>105</v>
      </c>
      <c r="O9862" s="2" t="s">
        <v>4173</v>
      </c>
      <c r="P9862" s="2" t="s">
        <v>71</v>
      </c>
      <c r="Q9862" s="2" t="s">
        <v>72</v>
      </c>
      <c r="R9862" s="2" t="s">
        <v>4174</v>
      </c>
      <c r="S9862" s="1">
        <v>67.8</v>
      </c>
      <c r="T9862" s="1">
        <v>4</v>
      </c>
      <c r="U9862" s="1">
        <v>0</v>
      </c>
      <c r="V9862" s="5">
        <v>1.3560000000000001</v>
      </c>
    </row>
    <row r="9863" spans="1:22" ht="15" thickBot="1" x14ac:dyDescent="0.35">
      <c r="A9863" s="4">
        <v>9862</v>
      </c>
      <c r="B9863" s="2" t="s">
        <v>10864</v>
      </c>
      <c r="C9863" s="1">
        <v>2014</v>
      </c>
      <c r="D9863" s="3">
        <v>41654</v>
      </c>
      <c r="E9863" s="3">
        <v>41660</v>
      </c>
      <c r="F9863" s="2" t="s">
        <v>50</v>
      </c>
      <c r="G9863" s="2" t="s">
        <v>3044</v>
      </c>
      <c r="H9863" s="2" t="s">
        <v>3045</v>
      </c>
      <c r="I9863" s="2" t="s">
        <v>102</v>
      </c>
      <c r="J9863" s="2" t="s">
        <v>27</v>
      </c>
      <c r="K9863" s="2" t="s">
        <v>1464</v>
      </c>
      <c r="L9863" s="2" t="s">
        <v>254</v>
      </c>
      <c r="M9863" s="1">
        <v>47374</v>
      </c>
      <c r="N9863" s="2" t="s">
        <v>105</v>
      </c>
      <c r="O9863" s="2" t="s">
        <v>4772</v>
      </c>
      <c r="P9863" s="2" t="s">
        <v>46</v>
      </c>
      <c r="Q9863" s="2" t="s">
        <v>59</v>
      </c>
      <c r="R9863" s="2" t="s">
        <v>186</v>
      </c>
      <c r="S9863" s="1">
        <v>18.760000000000002</v>
      </c>
      <c r="T9863" s="1">
        <v>2</v>
      </c>
      <c r="U9863" s="1">
        <v>0</v>
      </c>
      <c r="V9863" s="5">
        <v>5.2527999999999997</v>
      </c>
    </row>
    <row r="9864" spans="1:22" ht="15" thickBot="1" x14ac:dyDescent="0.35">
      <c r="A9864" s="4">
        <v>9863</v>
      </c>
      <c r="B9864" s="2" t="s">
        <v>10864</v>
      </c>
      <c r="C9864" s="1">
        <v>2014</v>
      </c>
      <c r="D9864" s="3">
        <v>41654</v>
      </c>
      <c r="E9864" s="3">
        <v>41660</v>
      </c>
      <c r="F9864" s="2" t="s">
        <v>50</v>
      </c>
      <c r="G9864" s="2" t="s">
        <v>3044</v>
      </c>
      <c r="H9864" s="2" t="s">
        <v>3045</v>
      </c>
      <c r="I9864" s="2" t="s">
        <v>102</v>
      </c>
      <c r="J9864" s="2" t="s">
        <v>27</v>
      </c>
      <c r="K9864" s="2" t="s">
        <v>1464</v>
      </c>
      <c r="L9864" s="2" t="s">
        <v>254</v>
      </c>
      <c r="M9864" s="1">
        <v>47374</v>
      </c>
      <c r="N9864" s="2" t="s">
        <v>105</v>
      </c>
      <c r="O9864" s="2" t="s">
        <v>1657</v>
      </c>
      <c r="P9864" s="2" t="s">
        <v>71</v>
      </c>
      <c r="Q9864" s="2" t="s">
        <v>161</v>
      </c>
      <c r="R9864" s="2" t="s">
        <v>1658</v>
      </c>
      <c r="S9864" s="1">
        <v>12.12</v>
      </c>
      <c r="T9864" s="1">
        <v>4</v>
      </c>
      <c r="U9864" s="1">
        <v>0</v>
      </c>
      <c r="V9864" s="5">
        <v>2.5451999999999999</v>
      </c>
    </row>
    <row r="9865" spans="1:22" ht="15" thickBot="1" x14ac:dyDescent="0.35">
      <c r="A9865" s="4">
        <v>9864</v>
      </c>
      <c r="B9865" s="2" t="s">
        <v>10864</v>
      </c>
      <c r="C9865" s="1">
        <v>2014</v>
      </c>
      <c r="D9865" s="3">
        <v>41654</v>
      </c>
      <c r="E9865" s="3">
        <v>41660</v>
      </c>
      <c r="F9865" s="2" t="s">
        <v>50</v>
      </c>
      <c r="G9865" s="2" t="s">
        <v>3044</v>
      </c>
      <c r="H9865" s="2" t="s">
        <v>3045</v>
      </c>
      <c r="I9865" s="2" t="s">
        <v>102</v>
      </c>
      <c r="J9865" s="2" t="s">
        <v>27</v>
      </c>
      <c r="K9865" s="2" t="s">
        <v>1464</v>
      </c>
      <c r="L9865" s="2" t="s">
        <v>254</v>
      </c>
      <c r="M9865" s="1">
        <v>47374</v>
      </c>
      <c r="N9865" s="2" t="s">
        <v>105</v>
      </c>
      <c r="O9865" s="2" t="s">
        <v>2943</v>
      </c>
      <c r="P9865" s="2" t="s">
        <v>46</v>
      </c>
      <c r="Q9865" s="2" t="s">
        <v>90</v>
      </c>
      <c r="R9865" s="2" t="s">
        <v>2944</v>
      </c>
      <c r="S9865" s="1">
        <v>11.34</v>
      </c>
      <c r="T9865" s="1">
        <v>1</v>
      </c>
      <c r="U9865" s="1">
        <v>0</v>
      </c>
      <c r="V9865" s="5">
        <v>5.5566000000000004</v>
      </c>
    </row>
    <row r="9866" spans="1:22" ht="15" thickBot="1" x14ac:dyDescent="0.35">
      <c r="A9866" s="4">
        <v>9865</v>
      </c>
      <c r="B9866" s="2" t="s">
        <v>10864</v>
      </c>
      <c r="C9866" s="1">
        <v>2014</v>
      </c>
      <c r="D9866" s="3">
        <v>41654</v>
      </c>
      <c r="E9866" s="3">
        <v>41660</v>
      </c>
      <c r="F9866" s="2" t="s">
        <v>50</v>
      </c>
      <c r="G9866" s="2" t="s">
        <v>3044</v>
      </c>
      <c r="H9866" s="2" t="s">
        <v>3045</v>
      </c>
      <c r="I9866" s="2" t="s">
        <v>102</v>
      </c>
      <c r="J9866" s="2" t="s">
        <v>27</v>
      </c>
      <c r="K9866" s="2" t="s">
        <v>1464</v>
      </c>
      <c r="L9866" s="2" t="s">
        <v>254</v>
      </c>
      <c r="M9866" s="1">
        <v>47374</v>
      </c>
      <c r="N9866" s="2" t="s">
        <v>105</v>
      </c>
      <c r="O9866" s="2" t="s">
        <v>992</v>
      </c>
      <c r="P9866" s="2" t="s">
        <v>71</v>
      </c>
      <c r="Q9866" s="2" t="s">
        <v>161</v>
      </c>
      <c r="R9866" s="2" t="s">
        <v>993</v>
      </c>
      <c r="S9866" s="1">
        <v>159.80000000000001</v>
      </c>
      <c r="T9866" s="1">
        <v>4</v>
      </c>
      <c r="U9866" s="1">
        <v>0</v>
      </c>
      <c r="V9866" s="5">
        <v>70.311999999999998</v>
      </c>
    </row>
    <row r="9867" spans="1:22" ht="15" thickBot="1" x14ac:dyDescent="0.35">
      <c r="A9867" s="4">
        <v>9866</v>
      </c>
      <c r="B9867" s="2" t="s">
        <v>10864</v>
      </c>
      <c r="C9867" s="1">
        <v>2014</v>
      </c>
      <c r="D9867" s="3">
        <v>41654</v>
      </c>
      <c r="E9867" s="3">
        <v>41660</v>
      </c>
      <c r="F9867" s="2" t="s">
        <v>50</v>
      </c>
      <c r="G9867" s="2" t="s">
        <v>3044</v>
      </c>
      <c r="H9867" s="2" t="s">
        <v>3045</v>
      </c>
      <c r="I9867" s="2" t="s">
        <v>102</v>
      </c>
      <c r="J9867" s="2" t="s">
        <v>27</v>
      </c>
      <c r="K9867" s="2" t="s">
        <v>1464</v>
      </c>
      <c r="L9867" s="2" t="s">
        <v>254</v>
      </c>
      <c r="M9867" s="1">
        <v>47374</v>
      </c>
      <c r="N9867" s="2" t="s">
        <v>105</v>
      </c>
      <c r="O9867" s="2" t="s">
        <v>4745</v>
      </c>
      <c r="P9867" s="2" t="s">
        <v>32</v>
      </c>
      <c r="Q9867" s="2" t="s">
        <v>65</v>
      </c>
      <c r="R9867" s="2" t="s">
        <v>4746</v>
      </c>
      <c r="S9867" s="1">
        <v>18.96</v>
      </c>
      <c r="T9867" s="1">
        <v>2</v>
      </c>
      <c r="U9867" s="1">
        <v>0</v>
      </c>
      <c r="V9867" s="5">
        <v>8.532</v>
      </c>
    </row>
    <row r="9868" spans="1:22" ht="15" thickBot="1" x14ac:dyDescent="0.35">
      <c r="A9868" s="4">
        <v>9867</v>
      </c>
      <c r="B9868" s="2" t="s">
        <v>10865</v>
      </c>
      <c r="C9868" s="1">
        <v>2012</v>
      </c>
      <c r="D9868" s="3">
        <v>40994</v>
      </c>
      <c r="E9868" s="3">
        <v>40996</v>
      </c>
      <c r="F9868" s="2" t="s">
        <v>23</v>
      </c>
      <c r="G9868" s="2" t="s">
        <v>3518</v>
      </c>
      <c r="H9868" s="2" t="s">
        <v>3519</v>
      </c>
      <c r="I9868" s="2" t="s">
        <v>41</v>
      </c>
      <c r="J9868" s="2" t="s">
        <v>27</v>
      </c>
      <c r="K9868" s="2" t="s">
        <v>266</v>
      </c>
      <c r="L9868" s="2" t="s">
        <v>267</v>
      </c>
      <c r="M9868" s="1">
        <v>10009</v>
      </c>
      <c r="N9868" s="2" t="s">
        <v>148</v>
      </c>
      <c r="O9868" s="2" t="s">
        <v>6093</v>
      </c>
      <c r="P9868" s="2" t="s">
        <v>46</v>
      </c>
      <c r="Q9868" s="2" t="s">
        <v>59</v>
      </c>
      <c r="R9868" s="2" t="s">
        <v>6094</v>
      </c>
      <c r="S9868" s="1">
        <v>1085.42</v>
      </c>
      <c r="T9868" s="1">
        <v>7</v>
      </c>
      <c r="U9868" s="1">
        <v>0</v>
      </c>
      <c r="V9868" s="5">
        <v>282.20920000000001</v>
      </c>
    </row>
    <row r="9869" spans="1:22" ht="15" thickBot="1" x14ac:dyDescent="0.35">
      <c r="A9869" s="4">
        <v>9868</v>
      </c>
      <c r="B9869" s="2" t="s">
        <v>10865</v>
      </c>
      <c r="C9869" s="1">
        <v>2012</v>
      </c>
      <c r="D9869" s="3">
        <v>40994</v>
      </c>
      <c r="E9869" s="3">
        <v>40996</v>
      </c>
      <c r="F9869" s="2" t="s">
        <v>23</v>
      </c>
      <c r="G9869" s="2" t="s">
        <v>3518</v>
      </c>
      <c r="H9869" s="2" t="s">
        <v>3519</v>
      </c>
      <c r="I9869" s="2" t="s">
        <v>41</v>
      </c>
      <c r="J9869" s="2" t="s">
        <v>27</v>
      </c>
      <c r="K9869" s="2" t="s">
        <v>266</v>
      </c>
      <c r="L9869" s="2" t="s">
        <v>267</v>
      </c>
      <c r="M9869" s="1">
        <v>10009</v>
      </c>
      <c r="N9869" s="2" t="s">
        <v>148</v>
      </c>
      <c r="O9869" s="2" t="s">
        <v>6505</v>
      </c>
      <c r="P9869" s="2" t="s">
        <v>46</v>
      </c>
      <c r="Q9869" s="2" t="s">
        <v>78</v>
      </c>
      <c r="R9869" s="2" t="s">
        <v>6506</v>
      </c>
      <c r="S9869" s="1">
        <v>13.11</v>
      </c>
      <c r="T9869" s="1">
        <v>3</v>
      </c>
      <c r="U9869" s="1">
        <v>0</v>
      </c>
      <c r="V9869" s="5">
        <v>3.4085999999999999</v>
      </c>
    </row>
    <row r="9870" spans="1:22" ht="15" thickBot="1" x14ac:dyDescent="0.35">
      <c r="A9870" s="4">
        <v>9869</v>
      </c>
      <c r="B9870" s="2" t="s">
        <v>10866</v>
      </c>
      <c r="C9870" s="1">
        <v>2011</v>
      </c>
      <c r="D9870" s="3">
        <v>40848</v>
      </c>
      <c r="E9870" s="3">
        <v>40850</v>
      </c>
      <c r="F9870" s="2" t="s">
        <v>188</v>
      </c>
      <c r="G9870" s="2" t="s">
        <v>895</v>
      </c>
      <c r="H9870" s="2" t="s">
        <v>896</v>
      </c>
      <c r="I9870" s="2" t="s">
        <v>41</v>
      </c>
      <c r="J9870" s="2" t="s">
        <v>27</v>
      </c>
      <c r="K9870" s="2" t="s">
        <v>10867</v>
      </c>
      <c r="L9870" s="2" t="s">
        <v>498</v>
      </c>
      <c r="M9870" s="1">
        <v>45040</v>
      </c>
      <c r="N9870" s="2" t="s">
        <v>148</v>
      </c>
      <c r="O9870" s="2" t="s">
        <v>2307</v>
      </c>
      <c r="P9870" s="2" t="s">
        <v>32</v>
      </c>
      <c r="Q9870" s="2" t="s">
        <v>65</v>
      </c>
      <c r="R9870" s="2" t="s">
        <v>2308</v>
      </c>
      <c r="S9870" s="1">
        <v>68.703999999999994</v>
      </c>
      <c r="T9870" s="1">
        <v>2</v>
      </c>
      <c r="U9870" s="1">
        <v>0.2</v>
      </c>
      <c r="V9870" s="5">
        <v>16.3172</v>
      </c>
    </row>
    <row r="9871" spans="1:22" ht="15" thickBot="1" x14ac:dyDescent="0.35">
      <c r="A9871" s="4">
        <v>9870</v>
      </c>
      <c r="B9871" s="2" t="s">
        <v>10866</v>
      </c>
      <c r="C9871" s="1">
        <v>2011</v>
      </c>
      <c r="D9871" s="3">
        <v>40848</v>
      </c>
      <c r="E9871" s="3">
        <v>40850</v>
      </c>
      <c r="F9871" s="2" t="s">
        <v>188</v>
      </c>
      <c r="G9871" s="2" t="s">
        <v>895</v>
      </c>
      <c r="H9871" s="2" t="s">
        <v>896</v>
      </c>
      <c r="I9871" s="2" t="s">
        <v>41</v>
      </c>
      <c r="J9871" s="2" t="s">
        <v>27</v>
      </c>
      <c r="K9871" s="2" t="s">
        <v>10867</v>
      </c>
      <c r="L9871" s="2" t="s">
        <v>498</v>
      </c>
      <c r="M9871" s="1">
        <v>45040</v>
      </c>
      <c r="N9871" s="2" t="s">
        <v>148</v>
      </c>
      <c r="O9871" s="2" t="s">
        <v>6931</v>
      </c>
      <c r="P9871" s="2" t="s">
        <v>46</v>
      </c>
      <c r="Q9871" s="2" t="s">
        <v>75</v>
      </c>
      <c r="R9871" s="2" t="s">
        <v>6932</v>
      </c>
      <c r="S9871" s="1">
        <v>3.1320000000000001</v>
      </c>
      <c r="T9871" s="1">
        <v>2</v>
      </c>
      <c r="U9871" s="1">
        <v>0.7</v>
      </c>
      <c r="V9871" s="5">
        <v>-2.61</v>
      </c>
    </row>
    <row r="9872" spans="1:22" ht="15" thickBot="1" x14ac:dyDescent="0.35">
      <c r="A9872" s="4">
        <v>9871</v>
      </c>
      <c r="B9872" s="2" t="s">
        <v>10866</v>
      </c>
      <c r="C9872" s="1">
        <v>2011</v>
      </c>
      <c r="D9872" s="3">
        <v>40848</v>
      </c>
      <c r="E9872" s="3">
        <v>40850</v>
      </c>
      <c r="F9872" s="2" t="s">
        <v>188</v>
      </c>
      <c r="G9872" s="2" t="s">
        <v>895</v>
      </c>
      <c r="H9872" s="2" t="s">
        <v>896</v>
      </c>
      <c r="I9872" s="2" t="s">
        <v>41</v>
      </c>
      <c r="J9872" s="2" t="s">
        <v>27</v>
      </c>
      <c r="K9872" s="2" t="s">
        <v>10867</v>
      </c>
      <c r="L9872" s="2" t="s">
        <v>498</v>
      </c>
      <c r="M9872" s="1">
        <v>45040</v>
      </c>
      <c r="N9872" s="2" t="s">
        <v>148</v>
      </c>
      <c r="O9872" s="2" t="s">
        <v>1724</v>
      </c>
      <c r="P9872" s="2" t="s">
        <v>46</v>
      </c>
      <c r="Q9872" s="2" t="s">
        <v>75</v>
      </c>
      <c r="R9872" s="2" t="s">
        <v>1725</v>
      </c>
      <c r="S9872" s="1">
        <v>22.428000000000001</v>
      </c>
      <c r="T9872" s="1">
        <v>3</v>
      </c>
      <c r="U9872" s="1">
        <v>0.7</v>
      </c>
      <c r="V9872" s="5">
        <v>-17.942399999999999</v>
      </c>
    </row>
    <row r="9873" spans="1:22" ht="15" thickBot="1" x14ac:dyDescent="0.35">
      <c r="A9873" s="4">
        <v>9872</v>
      </c>
      <c r="B9873" s="2" t="s">
        <v>10868</v>
      </c>
      <c r="C9873" s="1">
        <v>2014</v>
      </c>
      <c r="D9873" s="3">
        <v>41919</v>
      </c>
      <c r="E9873" s="3">
        <v>41919</v>
      </c>
      <c r="F9873" s="2" t="s">
        <v>1290</v>
      </c>
      <c r="G9873" s="2" t="s">
        <v>6662</v>
      </c>
      <c r="H9873" s="2" t="s">
        <v>6663</v>
      </c>
      <c r="I9873" s="2" t="s">
        <v>26</v>
      </c>
      <c r="J9873" s="2" t="s">
        <v>27</v>
      </c>
      <c r="K9873" s="2" t="s">
        <v>303</v>
      </c>
      <c r="L9873" s="2" t="s">
        <v>211</v>
      </c>
      <c r="M9873" s="1">
        <v>60623</v>
      </c>
      <c r="N9873" s="2" t="s">
        <v>105</v>
      </c>
      <c r="O9873" s="2" t="s">
        <v>1015</v>
      </c>
      <c r="P9873" s="2" t="s">
        <v>46</v>
      </c>
      <c r="Q9873" s="2" t="s">
        <v>59</v>
      </c>
      <c r="R9873" s="2" t="s">
        <v>1016</v>
      </c>
      <c r="S9873" s="1">
        <v>290.33600000000001</v>
      </c>
      <c r="T9873" s="1">
        <v>2</v>
      </c>
      <c r="U9873" s="1">
        <v>0.2</v>
      </c>
      <c r="V9873" s="5">
        <v>32.662799999999997</v>
      </c>
    </row>
    <row r="9874" spans="1:22" ht="15" thickBot="1" x14ac:dyDescent="0.35">
      <c r="A9874" s="4">
        <v>9873</v>
      </c>
      <c r="B9874" s="2" t="s">
        <v>10868</v>
      </c>
      <c r="C9874" s="1">
        <v>2014</v>
      </c>
      <c r="D9874" s="3">
        <v>41919</v>
      </c>
      <c r="E9874" s="3">
        <v>41919</v>
      </c>
      <c r="F9874" s="2" t="s">
        <v>1290</v>
      </c>
      <c r="G9874" s="2" t="s">
        <v>6662</v>
      </c>
      <c r="H9874" s="2" t="s">
        <v>6663</v>
      </c>
      <c r="I9874" s="2" t="s">
        <v>26</v>
      </c>
      <c r="J9874" s="2" t="s">
        <v>27</v>
      </c>
      <c r="K9874" s="2" t="s">
        <v>303</v>
      </c>
      <c r="L9874" s="2" t="s">
        <v>211</v>
      </c>
      <c r="M9874" s="1">
        <v>60623</v>
      </c>
      <c r="N9874" s="2" t="s">
        <v>105</v>
      </c>
      <c r="O9874" s="2" t="s">
        <v>3081</v>
      </c>
      <c r="P9874" s="2" t="s">
        <v>46</v>
      </c>
      <c r="Q9874" s="2" t="s">
        <v>68</v>
      </c>
      <c r="R9874" s="2" t="s">
        <v>186</v>
      </c>
      <c r="S9874" s="1">
        <v>19.152000000000001</v>
      </c>
      <c r="T9874" s="1">
        <v>2</v>
      </c>
      <c r="U9874" s="1">
        <v>0.2</v>
      </c>
      <c r="V9874" s="5">
        <v>1.1970000000000001</v>
      </c>
    </row>
    <row r="9875" spans="1:22" ht="15" thickBot="1" x14ac:dyDescent="0.35">
      <c r="A9875" s="4">
        <v>9874</v>
      </c>
      <c r="B9875" s="2" t="s">
        <v>10869</v>
      </c>
      <c r="C9875" s="1">
        <v>2013</v>
      </c>
      <c r="D9875" s="3">
        <v>41619</v>
      </c>
      <c r="E9875" s="3">
        <v>41623</v>
      </c>
      <c r="F9875" s="2" t="s">
        <v>50</v>
      </c>
      <c r="G9875" s="2" t="s">
        <v>2969</v>
      </c>
      <c r="H9875" s="2" t="s">
        <v>2970</v>
      </c>
      <c r="I9875" s="2" t="s">
        <v>102</v>
      </c>
      <c r="J9875" s="2" t="s">
        <v>27</v>
      </c>
      <c r="K9875" s="2" t="s">
        <v>266</v>
      </c>
      <c r="L9875" s="2" t="s">
        <v>267</v>
      </c>
      <c r="M9875" s="1">
        <v>10024</v>
      </c>
      <c r="N9875" s="2" t="s">
        <v>148</v>
      </c>
      <c r="O9875" s="2" t="s">
        <v>6483</v>
      </c>
      <c r="P9875" s="2" t="s">
        <v>46</v>
      </c>
      <c r="Q9875" s="2" t="s">
        <v>90</v>
      </c>
      <c r="R9875" s="2" t="s">
        <v>6484</v>
      </c>
      <c r="S9875" s="1">
        <v>6.48</v>
      </c>
      <c r="T9875" s="1">
        <v>1</v>
      </c>
      <c r="U9875" s="1">
        <v>0</v>
      </c>
      <c r="V9875" s="5">
        <v>3.1103999999999998</v>
      </c>
    </row>
    <row r="9876" spans="1:22" ht="15" thickBot="1" x14ac:dyDescent="0.35">
      <c r="A9876" s="4">
        <v>9875</v>
      </c>
      <c r="B9876" s="2" t="s">
        <v>10870</v>
      </c>
      <c r="C9876" s="1">
        <v>2013</v>
      </c>
      <c r="D9876" s="3">
        <v>41540</v>
      </c>
      <c r="E9876" s="3">
        <v>41542</v>
      </c>
      <c r="F9876" s="2" t="s">
        <v>23</v>
      </c>
      <c r="G9876" s="2" t="s">
        <v>3959</v>
      </c>
      <c r="H9876" s="2" t="s">
        <v>3960</v>
      </c>
      <c r="I9876" s="2" t="s">
        <v>102</v>
      </c>
      <c r="J9876" s="2" t="s">
        <v>27</v>
      </c>
      <c r="K9876" s="2" t="s">
        <v>3870</v>
      </c>
      <c r="L9876" s="2" t="s">
        <v>498</v>
      </c>
      <c r="M9876" s="1">
        <v>44134</v>
      </c>
      <c r="N9876" s="2" t="s">
        <v>148</v>
      </c>
      <c r="O9876" s="2" t="s">
        <v>3453</v>
      </c>
      <c r="P9876" s="2" t="s">
        <v>46</v>
      </c>
      <c r="Q9876" s="2" t="s">
        <v>173</v>
      </c>
      <c r="R9876" s="2" t="s">
        <v>3454</v>
      </c>
      <c r="S9876" s="1">
        <v>63.968000000000004</v>
      </c>
      <c r="T9876" s="1">
        <v>2</v>
      </c>
      <c r="U9876" s="1">
        <v>0.2</v>
      </c>
      <c r="V9876" s="5">
        <v>19.989999999999998</v>
      </c>
    </row>
    <row r="9877" spans="1:22" ht="15" thickBot="1" x14ac:dyDescent="0.35">
      <c r="A9877" s="4">
        <v>9876</v>
      </c>
      <c r="B9877" s="2" t="s">
        <v>10871</v>
      </c>
      <c r="C9877" s="1">
        <v>2012</v>
      </c>
      <c r="D9877" s="3">
        <v>41272</v>
      </c>
      <c r="E9877" s="3">
        <v>41279</v>
      </c>
      <c r="F9877" s="2" t="s">
        <v>50</v>
      </c>
      <c r="G9877" s="2" t="s">
        <v>1426</v>
      </c>
      <c r="H9877" s="2" t="s">
        <v>1427</v>
      </c>
      <c r="I9877" s="2" t="s">
        <v>26</v>
      </c>
      <c r="J9877" s="2" t="s">
        <v>27</v>
      </c>
      <c r="K9877" s="2" t="s">
        <v>266</v>
      </c>
      <c r="L9877" s="2" t="s">
        <v>267</v>
      </c>
      <c r="M9877" s="1">
        <v>10035</v>
      </c>
      <c r="N9877" s="2" t="s">
        <v>148</v>
      </c>
      <c r="O9877" s="2" t="s">
        <v>10326</v>
      </c>
      <c r="P9877" s="2" t="s">
        <v>46</v>
      </c>
      <c r="Q9877" s="2" t="s">
        <v>578</v>
      </c>
      <c r="R9877" s="2" t="s">
        <v>10327</v>
      </c>
      <c r="S9877" s="1">
        <v>6.36</v>
      </c>
      <c r="T9877" s="1">
        <v>2</v>
      </c>
      <c r="U9877" s="1">
        <v>0</v>
      </c>
      <c r="V9877" s="5">
        <v>6.3600000000000004E-2</v>
      </c>
    </row>
    <row r="9878" spans="1:22" ht="15" thickBot="1" x14ac:dyDescent="0.35">
      <c r="A9878" s="4">
        <v>9877</v>
      </c>
      <c r="B9878" s="2" t="s">
        <v>10872</v>
      </c>
      <c r="C9878" s="1">
        <v>2014</v>
      </c>
      <c r="D9878" s="3">
        <v>41750</v>
      </c>
      <c r="E9878" s="3">
        <v>41751</v>
      </c>
      <c r="F9878" s="2" t="s">
        <v>188</v>
      </c>
      <c r="G9878" s="2" t="s">
        <v>4527</v>
      </c>
      <c r="H9878" s="2" t="s">
        <v>4528</v>
      </c>
      <c r="I9878" s="2" t="s">
        <v>102</v>
      </c>
      <c r="J9878" s="2" t="s">
        <v>27</v>
      </c>
      <c r="K9878" s="2" t="s">
        <v>2180</v>
      </c>
      <c r="L9878" s="2" t="s">
        <v>498</v>
      </c>
      <c r="M9878" s="1">
        <v>44105</v>
      </c>
      <c r="N9878" s="2" t="s">
        <v>148</v>
      </c>
      <c r="O9878" s="2" t="s">
        <v>5000</v>
      </c>
      <c r="P9878" s="2" t="s">
        <v>46</v>
      </c>
      <c r="Q9878" s="2" t="s">
        <v>59</v>
      </c>
      <c r="R9878" s="2" t="s">
        <v>5001</v>
      </c>
      <c r="S9878" s="1">
        <v>848.54399999999998</v>
      </c>
      <c r="T9878" s="1">
        <v>4</v>
      </c>
      <c r="U9878" s="1">
        <v>0.2</v>
      </c>
      <c r="V9878" s="5">
        <v>-21.2136</v>
      </c>
    </row>
    <row r="9879" spans="1:22" ht="15" thickBot="1" x14ac:dyDescent="0.35">
      <c r="A9879" s="4">
        <v>9878</v>
      </c>
      <c r="B9879" s="2" t="s">
        <v>10872</v>
      </c>
      <c r="C9879" s="1">
        <v>2014</v>
      </c>
      <c r="D9879" s="3">
        <v>41750</v>
      </c>
      <c r="E9879" s="3">
        <v>41751</v>
      </c>
      <c r="F9879" s="2" t="s">
        <v>188</v>
      </c>
      <c r="G9879" s="2" t="s">
        <v>4527</v>
      </c>
      <c r="H9879" s="2" t="s">
        <v>4528</v>
      </c>
      <c r="I9879" s="2" t="s">
        <v>102</v>
      </c>
      <c r="J9879" s="2" t="s">
        <v>27</v>
      </c>
      <c r="K9879" s="2" t="s">
        <v>2180</v>
      </c>
      <c r="L9879" s="2" t="s">
        <v>498</v>
      </c>
      <c r="M9879" s="1">
        <v>44105</v>
      </c>
      <c r="N9879" s="2" t="s">
        <v>148</v>
      </c>
      <c r="O9879" s="2" t="s">
        <v>6136</v>
      </c>
      <c r="P9879" s="2" t="s">
        <v>46</v>
      </c>
      <c r="Q9879" s="2" t="s">
        <v>75</v>
      </c>
      <c r="R9879" s="2" t="s">
        <v>6137</v>
      </c>
      <c r="S9879" s="1">
        <v>8.6999999999999993</v>
      </c>
      <c r="T9879" s="1">
        <v>5</v>
      </c>
      <c r="U9879" s="1">
        <v>0.7</v>
      </c>
      <c r="V9879" s="5">
        <v>-6.38</v>
      </c>
    </row>
    <row r="9880" spans="1:22" ht="15" thickBot="1" x14ac:dyDescent="0.35">
      <c r="A9880" s="4">
        <v>9879</v>
      </c>
      <c r="B9880" s="2" t="s">
        <v>10872</v>
      </c>
      <c r="C9880" s="1">
        <v>2014</v>
      </c>
      <c r="D9880" s="3">
        <v>41750</v>
      </c>
      <c r="E9880" s="3">
        <v>41751</v>
      </c>
      <c r="F9880" s="2" t="s">
        <v>188</v>
      </c>
      <c r="G9880" s="2" t="s">
        <v>4527</v>
      </c>
      <c r="H9880" s="2" t="s">
        <v>4528</v>
      </c>
      <c r="I9880" s="2" t="s">
        <v>102</v>
      </c>
      <c r="J9880" s="2" t="s">
        <v>27</v>
      </c>
      <c r="K9880" s="2" t="s">
        <v>2180</v>
      </c>
      <c r="L9880" s="2" t="s">
        <v>498</v>
      </c>
      <c r="M9880" s="1">
        <v>44105</v>
      </c>
      <c r="N9880" s="2" t="s">
        <v>148</v>
      </c>
      <c r="O9880" s="2" t="s">
        <v>8892</v>
      </c>
      <c r="P9880" s="2" t="s">
        <v>71</v>
      </c>
      <c r="Q9880" s="2" t="s">
        <v>72</v>
      </c>
      <c r="R9880" s="2" t="s">
        <v>8893</v>
      </c>
      <c r="S9880" s="1">
        <v>122.38200000000001</v>
      </c>
      <c r="T9880" s="1">
        <v>3</v>
      </c>
      <c r="U9880" s="1">
        <v>0.4</v>
      </c>
      <c r="V9880" s="5">
        <v>-24.476400000000002</v>
      </c>
    </row>
    <row r="9881" spans="1:22" ht="15" thickBot="1" x14ac:dyDescent="0.35">
      <c r="A9881" s="4">
        <v>9880</v>
      </c>
      <c r="B9881" s="2" t="s">
        <v>10873</v>
      </c>
      <c r="C9881" s="1">
        <v>2013</v>
      </c>
      <c r="D9881" s="3">
        <v>41508</v>
      </c>
      <c r="E9881" s="3">
        <v>41512</v>
      </c>
      <c r="F9881" s="2" t="s">
        <v>50</v>
      </c>
      <c r="G9881" s="2" t="s">
        <v>2266</v>
      </c>
      <c r="H9881" s="2" t="s">
        <v>2267</v>
      </c>
      <c r="I9881" s="2" t="s">
        <v>26</v>
      </c>
      <c r="J9881" s="2" t="s">
        <v>27</v>
      </c>
      <c r="K9881" s="2" t="s">
        <v>266</v>
      </c>
      <c r="L9881" s="2" t="s">
        <v>267</v>
      </c>
      <c r="M9881" s="1">
        <v>10035</v>
      </c>
      <c r="N9881" s="2" t="s">
        <v>148</v>
      </c>
      <c r="O9881" s="2" t="s">
        <v>3741</v>
      </c>
      <c r="P9881" s="2" t="s">
        <v>32</v>
      </c>
      <c r="Q9881" s="2" t="s">
        <v>36</v>
      </c>
      <c r="R9881" s="2" t="s">
        <v>3742</v>
      </c>
      <c r="S9881" s="1">
        <v>573.17399999999998</v>
      </c>
      <c r="T9881" s="1">
        <v>7</v>
      </c>
      <c r="U9881" s="1">
        <v>0.1</v>
      </c>
      <c r="V9881" s="5">
        <v>63.686</v>
      </c>
    </row>
    <row r="9882" spans="1:22" ht="15" thickBot="1" x14ac:dyDescent="0.35">
      <c r="A9882" s="4">
        <v>9881</v>
      </c>
      <c r="B9882" s="2" t="s">
        <v>10874</v>
      </c>
      <c r="C9882" s="1">
        <v>2012</v>
      </c>
      <c r="D9882" s="3">
        <v>41058</v>
      </c>
      <c r="E9882" s="3">
        <v>41060</v>
      </c>
      <c r="F9882" s="2" t="s">
        <v>188</v>
      </c>
      <c r="G9882" s="2" t="s">
        <v>3173</v>
      </c>
      <c r="H9882" s="2" t="s">
        <v>3174</v>
      </c>
      <c r="I9882" s="2" t="s">
        <v>102</v>
      </c>
      <c r="J9882" s="2" t="s">
        <v>27</v>
      </c>
      <c r="K9882" s="2" t="s">
        <v>2180</v>
      </c>
      <c r="L9882" s="2" t="s">
        <v>498</v>
      </c>
      <c r="M9882" s="1">
        <v>44105</v>
      </c>
      <c r="N9882" s="2" t="s">
        <v>148</v>
      </c>
      <c r="O9882" s="2" t="s">
        <v>1054</v>
      </c>
      <c r="P9882" s="2" t="s">
        <v>46</v>
      </c>
      <c r="Q9882" s="2" t="s">
        <v>90</v>
      </c>
      <c r="R9882" s="2" t="s">
        <v>186</v>
      </c>
      <c r="S9882" s="1">
        <v>85.055999999999997</v>
      </c>
      <c r="T9882" s="1">
        <v>3</v>
      </c>
      <c r="U9882" s="1">
        <v>0.2</v>
      </c>
      <c r="V9882" s="5">
        <v>28.706399999999999</v>
      </c>
    </row>
    <row r="9883" spans="1:22" ht="15" thickBot="1" x14ac:dyDescent="0.35">
      <c r="A9883" s="4">
        <v>9882</v>
      </c>
      <c r="B9883" s="2" t="s">
        <v>10875</v>
      </c>
      <c r="C9883" s="1">
        <v>2011</v>
      </c>
      <c r="D9883" s="3">
        <v>40767</v>
      </c>
      <c r="E9883" s="3">
        <v>40768</v>
      </c>
      <c r="F9883" s="2" t="s">
        <v>188</v>
      </c>
      <c r="G9883" s="2" t="s">
        <v>2720</v>
      </c>
      <c r="H9883" s="2" t="s">
        <v>2721</v>
      </c>
      <c r="I9883" s="2" t="s">
        <v>26</v>
      </c>
      <c r="J9883" s="2" t="s">
        <v>27</v>
      </c>
      <c r="K9883" s="2" t="s">
        <v>5674</v>
      </c>
      <c r="L9883" s="2" t="s">
        <v>1272</v>
      </c>
      <c r="M9883" s="1">
        <v>30188</v>
      </c>
      <c r="N9883" s="2" t="s">
        <v>30</v>
      </c>
      <c r="O9883" s="2" t="s">
        <v>2357</v>
      </c>
      <c r="P9883" s="2" t="s">
        <v>46</v>
      </c>
      <c r="Q9883" s="2" t="s">
        <v>75</v>
      </c>
      <c r="R9883" s="2" t="s">
        <v>2358</v>
      </c>
      <c r="S9883" s="1">
        <v>14.04</v>
      </c>
      <c r="T9883" s="1">
        <v>3</v>
      </c>
      <c r="U9883" s="1">
        <v>0</v>
      </c>
      <c r="V9883" s="5">
        <v>6.7392000000000003</v>
      </c>
    </row>
    <row r="9884" spans="1:22" ht="15" thickBot="1" x14ac:dyDescent="0.35">
      <c r="A9884" s="4">
        <v>9883</v>
      </c>
      <c r="B9884" s="2" t="s">
        <v>10875</v>
      </c>
      <c r="C9884" s="1">
        <v>2011</v>
      </c>
      <c r="D9884" s="3">
        <v>40767</v>
      </c>
      <c r="E9884" s="3">
        <v>40768</v>
      </c>
      <c r="F9884" s="2" t="s">
        <v>188</v>
      </c>
      <c r="G9884" s="2" t="s">
        <v>2720</v>
      </c>
      <c r="H9884" s="2" t="s">
        <v>2721</v>
      </c>
      <c r="I9884" s="2" t="s">
        <v>26</v>
      </c>
      <c r="J9884" s="2" t="s">
        <v>27</v>
      </c>
      <c r="K9884" s="2" t="s">
        <v>5674</v>
      </c>
      <c r="L9884" s="2" t="s">
        <v>1272</v>
      </c>
      <c r="M9884" s="1">
        <v>30188</v>
      </c>
      <c r="N9884" s="2" t="s">
        <v>30</v>
      </c>
      <c r="O9884" s="2" t="s">
        <v>3558</v>
      </c>
      <c r="P9884" s="2" t="s">
        <v>71</v>
      </c>
      <c r="Q9884" s="2" t="s">
        <v>161</v>
      </c>
      <c r="R9884" s="2" t="s">
        <v>3559</v>
      </c>
      <c r="S9884" s="1">
        <v>272.61</v>
      </c>
      <c r="T9884" s="1">
        <v>13</v>
      </c>
      <c r="U9884" s="1">
        <v>0</v>
      </c>
      <c r="V9884" s="5">
        <v>98.139600000000002</v>
      </c>
    </row>
    <row r="9885" spans="1:22" ht="15" thickBot="1" x14ac:dyDescent="0.35">
      <c r="A9885" s="4">
        <v>9884</v>
      </c>
      <c r="B9885" s="2" t="s">
        <v>10876</v>
      </c>
      <c r="C9885" s="1">
        <v>2011</v>
      </c>
      <c r="D9885" s="3">
        <v>40636</v>
      </c>
      <c r="E9885" s="3">
        <v>40641</v>
      </c>
      <c r="F9885" s="2" t="s">
        <v>50</v>
      </c>
      <c r="G9885" s="2" t="s">
        <v>6981</v>
      </c>
      <c r="H9885" s="2" t="s">
        <v>6982</v>
      </c>
      <c r="I9885" s="2" t="s">
        <v>41</v>
      </c>
      <c r="J9885" s="2" t="s">
        <v>27</v>
      </c>
      <c r="K9885" s="2" t="s">
        <v>42</v>
      </c>
      <c r="L9885" s="2" t="s">
        <v>43</v>
      </c>
      <c r="M9885" s="1">
        <v>90008</v>
      </c>
      <c r="N9885" s="2" t="s">
        <v>44</v>
      </c>
      <c r="O9885" s="2" t="s">
        <v>1590</v>
      </c>
      <c r="P9885" s="2" t="s">
        <v>46</v>
      </c>
      <c r="Q9885" s="2" t="s">
        <v>173</v>
      </c>
      <c r="R9885" s="2" t="s">
        <v>186</v>
      </c>
      <c r="S9885" s="1">
        <v>11.16</v>
      </c>
      <c r="T9885" s="1">
        <v>2</v>
      </c>
      <c r="U9885" s="1">
        <v>0</v>
      </c>
      <c r="V9885" s="5">
        <v>5.58</v>
      </c>
    </row>
    <row r="9886" spans="1:22" ht="15" thickBot="1" x14ac:dyDescent="0.35">
      <c r="A9886" s="4">
        <v>9885</v>
      </c>
      <c r="B9886" s="2" t="s">
        <v>10876</v>
      </c>
      <c r="C9886" s="1">
        <v>2011</v>
      </c>
      <c r="D9886" s="3">
        <v>40636</v>
      </c>
      <c r="E9886" s="3">
        <v>40641</v>
      </c>
      <c r="F9886" s="2" t="s">
        <v>50</v>
      </c>
      <c r="G9886" s="2" t="s">
        <v>6981</v>
      </c>
      <c r="H9886" s="2" t="s">
        <v>6982</v>
      </c>
      <c r="I9886" s="2" t="s">
        <v>41</v>
      </c>
      <c r="J9886" s="2" t="s">
        <v>27</v>
      </c>
      <c r="K9886" s="2" t="s">
        <v>42</v>
      </c>
      <c r="L9886" s="2" t="s">
        <v>43</v>
      </c>
      <c r="M9886" s="1">
        <v>90008</v>
      </c>
      <c r="N9886" s="2" t="s">
        <v>44</v>
      </c>
      <c r="O9886" s="2" t="s">
        <v>4794</v>
      </c>
      <c r="P9886" s="2" t="s">
        <v>71</v>
      </c>
      <c r="Q9886" s="2" t="s">
        <v>161</v>
      </c>
      <c r="R9886" s="2" t="s">
        <v>4795</v>
      </c>
      <c r="S9886" s="1">
        <v>62.31</v>
      </c>
      <c r="T9886" s="1">
        <v>3</v>
      </c>
      <c r="U9886" s="1">
        <v>0</v>
      </c>
      <c r="V9886" s="5">
        <v>22.4316</v>
      </c>
    </row>
    <row r="9887" spans="1:22" ht="15" thickBot="1" x14ac:dyDescent="0.35">
      <c r="A9887" s="4">
        <v>9886</v>
      </c>
      <c r="B9887" s="2" t="s">
        <v>10876</v>
      </c>
      <c r="C9887" s="1">
        <v>2011</v>
      </c>
      <c r="D9887" s="3">
        <v>40636</v>
      </c>
      <c r="E9887" s="3">
        <v>40641</v>
      </c>
      <c r="F9887" s="2" t="s">
        <v>50</v>
      </c>
      <c r="G9887" s="2" t="s">
        <v>6981</v>
      </c>
      <c r="H9887" s="2" t="s">
        <v>6982</v>
      </c>
      <c r="I9887" s="2" t="s">
        <v>41</v>
      </c>
      <c r="J9887" s="2" t="s">
        <v>27</v>
      </c>
      <c r="K9887" s="2" t="s">
        <v>42</v>
      </c>
      <c r="L9887" s="2" t="s">
        <v>43</v>
      </c>
      <c r="M9887" s="1">
        <v>90008</v>
      </c>
      <c r="N9887" s="2" t="s">
        <v>44</v>
      </c>
      <c r="O9887" s="2" t="s">
        <v>4415</v>
      </c>
      <c r="P9887" s="2" t="s">
        <v>71</v>
      </c>
      <c r="Q9887" s="2" t="s">
        <v>161</v>
      </c>
      <c r="R9887" s="2" t="s">
        <v>4416</v>
      </c>
      <c r="S9887" s="1">
        <v>159.97999999999999</v>
      </c>
      <c r="T9887" s="1">
        <v>2</v>
      </c>
      <c r="U9887" s="1">
        <v>0</v>
      </c>
      <c r="V9887" s="5">
        <v>57.592799999999997</v>
      </c>
    </row>
    <row r="9888" spans="1:22" ht="15" thickBot="1" x14ac:dyDescent="0.35">
      <c r="A9888" s="4">
        <v>9887</v>
      </c>
      <c r="B9888" s="2" t="s">
        <v>10877</v>
      </c>
      <c r="C9888" s="1">
        <v>2011</v>
      </c>
      <c r="D9888" s="3">
        <v>40567</v>
      </c>
      <c r="E9888" s="3">
        <v>40571</v>
      </c>
      <c r="F9888" s="2" t="s">
        <v>50</v>
      </c>
      <c r="G9888" s="2" t="s">
        <v>5432</v>
      </c>
      <c r="H9888" s="2" t="s">
        <v>5433</v>
      </c>
      <c r="I9888" s="2" t="s">
        <v>26</v>
      </c>
      <c r="J9888" s="2" t="s">
        <v>27</v>
      </c>
      <c r="K9888" s="2" t="s">
        <v>4268</v>
      </c>
      <c r="L9888" s="2" t="s">
        <v>254</v>
      </c>
      <c r="M9888" s="1">
        <v>47905</v>
      </c>
      <c r="N9888" s="2" t="s">
        <v>105</v>
      </c>
      <c r="O9888" s="2" t="s">
        <v>1915</v>
      </c>
      <c r="P9888" s="2" t="s">
        <v>46</v>
      </c>
      <c r="Q9888" s="2" t="s">
        <v>269</v>
      </c>
      <c r="R9888" s="2" t="s">
        <v>1916</v>
      </c>
      <c r="S9888" s="1">
        <v>5.94</v>
      </c>
      <c r="T9888" s="1">
        <v>3</v>
      </c>
      <c r="U9888" s="1">
        <v>0</v>
      </c>
      <c r="V9888" s="5">
        <v>0</v>
      </c>
    </row>
    <row r="9889" spans="1:22" ht="15" thickBot="1" x14ac:dyDescent="0.35">
      <c r="A9889" s="4">
        <v>9888</v>
      </c>
      <c r="B9889" s="2" t="s">
        <v>10878</v>
      </c>
      <c r="C9889" s="1">
        <v>2014</v>
      </c>
      <c r="D9889" s="3">
        <v>41925</v>
      </c>
      <c r="E9889" s="3">
        <v>41928</v>
      </c>
      <c r="F9889" s="2" t="s">
        <v>188</v>
      </c>
      <c r="G9889" s="2" t="s">
        <v>2052</v>
      </c>
      <c r="H9889" s="2" t="s">
        <v>2053</v>
      </c>
      <c r="I9889" s="2" t="s">
        <v>26</v>
      </c>
      <c r="J9889" s="2" t="s">
        <v>27</v>
      </c>
      <c r="K9889" s="2" t="s">
        <v>266</v>
      </c>
      <c r="L9889" s="2" t="s">
        <v>267</v>
      </c>
      <c r="M9889" s="1">
        <v>10024</v>
      </c>
      <c r="N9889" s="2" t="s">
        <v>148</v>
      </c>
      <c r="O9889" s="2" t="s">
        <v>4942</v>
      </c>
      <c r="P9889" s="2" t="s">
        <v>46</v>
      </c>
      <c r="Q9889" s="2" t="s">
        <v>90</v>
      </c>
      <c r="R9889" s="2" t="s">
        <v>4943</v>
      </c>
      <c r="S9889" s="1">
        <v>9.9600000000000009</v>
      </c>
      <c r="T9889" s="1">
        <v>2</v>
      </c>
      <c r="U9889" s="1">
        <v>0</v>
      </c>
      <c r="V9889" s="5">
        <v>4.6811999999999996</v>
      </c>
    </row>
    <row r="9890" spans="1:22" ht="15" thickBot="1" x14ac:dyDescent="0.35">
      <c r="A9890" s="4">
        <v>9889</v>
      </c>
      <c r="B9890" s="2" t="s">
        <v>10879</v>
      </c>
      <c r="C9890" s="1">
        <v>2012</v>
      </c>
      <c r="D9890" s="3">
        <v>41129</v>
      </c>
      <c r="E9890" s="3">
        <v>41133</v>
      </c>
      <c r="F9890" s="2" t="s">
        <v>50</v>
      </c>
      <c r="G9890" s="2" t="s">
        <v>2983</v>
      </c>
      <c r="H9890" s="2" t="s">
        <v>2984</v>
      </c>
      <c r="I9890" s="2" t="s">
        <v>26</v>
      </c>
      <c r="J9890" s="2" t="s">
        <v>27</v>
      </c>
      <c r="K9890" s="2" t="s">
        <v>8507</v>
      </c>
      <c r="L9890" s="2" t="s">
        <v>267</v>
      </c>
      <c r="M9890" s="1">
        <v>13501</v>
      </c>
      <c r="N9890" s="2" t="s">
        <v>148</v>
      </c>
      <c r="O9890" s="2" t="s">
        <v>4415</v>
      </c>
      <c r="P9890" s="2" t="s">
        <v>71</v>
      </c>
      <c r="Q9890" s="2" t="s">
        <v>161</v>
      </c>
      <c r="R9890" s="2" t="s">
        <v>4416</v>
      </c>
      <c r="S9890" s="1">
        <v>79.989999999999995</v>
      </c>
      <c r="T9890" s="1">
        <v>1</v>
      </c>
      <c r="U9890" s="1">
        <v>0</v>
      </c>
      <c r="V9890" s="5">
        <v>28.796399999999998</v>
      </c>
    </row>
    <row r="9891" spans="1:22" ht="15" thickBot="1" x14ac:dyDescent="0.35">
      <c r="A9891" s="4">
        <v>9890</v>
      </c>
      <c r="B9891" s="2" t="s">
        <v>10880</v>
      </c>
      <c r="C9891" s="1">
        <v>2014</v>
      </c>
      <c r="D9891" s="3">
        <v>41718</v>
      </c>
      <c r="E9891" s="3">
        <v>41719</v>
      </c>
      <c r="F9891" s="2" t="s">
        <v>188</v>
      </c>
      <c r="G9891" s="2" t="s">
        <v>4190</v>
      </c>
      <c r="H9891" s="2" t="s">
        <v>4191</v>
      </c>
      <c r="I9891" s="2" t="s">
        <v>41</v>
      </c>
      <c r="J9891" s="2" t="s">
        <v>27</v>
      </c>
      <c r="K9891" s="2" t="s">
        <v>1119</v>
      </c>
      <c r="L9891" s="2" t="s">
        <v>788</v>
      </c>
      <c r="M9891" s="1">
        <v>8701</v>
      </c>
      <c r="N9891" s="2" t="s">
        <v>148</v>
      </c>
      <c r="O9891" s="2" t="s">
        <v>7784</v>
      </c>
      <c r="P9891" s="2" t="s">
        <v>46</v>
      </c>
      <c r="Q9891" s="2" t="s">
        <v>68</v>
      </c>
      <c r="R9891" s="2" t="s">
        <v>7785</v>
      </c>
      <c r="S9891" s="1">
        <v>8.94</v>
      </c>
      <c r="T9891" s="1">
        <v>3</v>
      </c>
      <c r="U9891" s="1">
        <v>0</v>
      </c>
      <c r="V9891" s="5">
        <v>2.4138000000000002</v>
      </c>
    </row>
    <row r="9892" spans="1:22" ht="15" thickBot="1" x14ac:dyDescent="0.35">
      <c r="A9892" s="4">
        <v>9891</v>
      </c>
      <c r="B9892" s="2" t="s">
        <v>10881</v>
      </c>
      <c r="C9892" s="1">
        <v>2013</v>
      </c>
      <c r="D9892" s="3">
        <v>41481</v>
      </c>
      <c r="E9892" s="3">
        <v>41484</v>
      </c>
      <c r="F9892" s="2" t="s">
        <v>23</v>
      </c>
      <c r="G9892" s="2" t="s">
        <v>584</v>
      </c>
      <c r="H9892" s="2" t="s">
        <v>585</v>
      </c>
      <c r="I9892" s="2" t="s">
        <v>41</v>
      </c>
      <c r="J9892" s="2" t="s">
        <v>27</v>
      </c>
      <c r="K9892" s="2" t="s">
        <v>2548</v>
      </c>
      <c r="L9892" s="2" t="s">
        <v>114</v>
      </c>
      <c r="M9892" s="1">
        <v>53209</v>
      </c>
      <c r="N9892" s="2" t="s">
        <v>105</v>
      </c>
      <c r="O9892" s="2" t="s">
        <v>6650</v>
      </c>
      <c r="P9892" s="2" t="s">
        <v>46</v>
      </c>
      <c r="Q9892" s="2" t="s">
        <v>90</v>
      </c>
      <c r="R9892" s="2" t="s">
        <v>6651</v>
      </c>
      <c r="S9892" s="1">
        <v>20.62</v>
      </c>
      <c r="T9892" s="1">
        <v>2</v>
      </c>
      <c r="U9892" s="1">
        <v>0</v>
      </c>
      <c r="V9892" s="5">
        <v>9.6913999999999998</v>
      </c>
    </row>
    <row r="9893" spans="1:22" ht="15" thickBot="1" x14ac:dyDescent="0.35">
      <c r="A9893" s="4">
        <v>9892</v>
      </c>
      <c r="B9893" s="2" t="s">
        <v>10881</v>
      </c>
      <c r="C9893" s="1">
        <v>2013</v>
      </c>
      <c r="D9893" s="3">
        <v>41481</v>
      </c>
      <c r="E9893" s="3">
        <v>41484</v>
      </c>
      <c r="F9893" s="2" t="s">
        <v>23</v>
      </c>
      <c r="G9893" s="2" t="s">
        <v>584</v>
      </c>
      <c r="H9893" s="2" t="s">
        <v>585</v>
      </c>
      <c r="I9893" s="2" t="s">
        <v>41</v>
      </c>
      <c r="J9893" s="2" t="s">
        <v>27</v>
      </c>
      <c r="K9893" s="2" t="s">
        <v>2548</v>
      </c>
      <c r="L9893" s="2" t="s">
        <v>114</v>
      </c>
      <c r="M9893" s="1">
        <v>53209</v>
      </c>
      <c r="N9893" s="2" t="s">
        <v>105</v>
      </c>
      <c r="O9893" s="2" t="s">
        <v>3637</v>
      </c>
      <c r="P9893" s="2" t="s">
        <v>71</v>
      </c>
      <c r="Q9893" s="2" t="s">
        <v>161</v>
      </c>
      <c r="R9893" s="2" t="s">
        <v>3638</v>
      </c>
      <c r="S9893" s="1">
        <v>124.25</v>
      </c>
      <c r="T9893" s="1">
        <v>7</v>
      </c>
      <c r="U9893" s="1">
        <v>0</v>
      </c>
      <c r="V9893" s="5">
        <v>48.457500000000003</v>
      </c>
    </row>
    <row r="9894" spans="1:22" ht="15" thickBot="1" x14ac:dyDescent="0.35">
      <c r="A9894" s="4">
        <v>9893</v>
      </c>
      <c r="B9894" s="2" t="s">
        <v>10881</v>
      </c>
      <c r="C9894" s="1">
        <v>2013</v>
      </c>
      <c r="D9894" s="3">
        <v>41481</v>
      </c>
      <c r="E9894" s="3">
        <v>41484</v>
      </c>
      <c r="F9894" s="2" t="s">
        <v>23</v>
      </c>
      <c r="G9894" s="2" t="s">
        <v>584</v>
      </c>
      <c r="H9894" s="2" t="s">
        <v>585</v>
      </c>
      <c r="I9894" s="2" t="s">
        <v>41</v>
      </c>
      <c r="J9894" s="2" t="s">
        <v>27</v>
      </c>
      <c r="K9894" s="2" t="s">
        <v>2548</v>
      </c>
      <c r="L9894" s="2" t="s">
        <v>114</v>
      </c>
      <c r="M9894" s="1">
        <v>53209</v>
      </c>
      <c r="N9894" s="2" t="s">
        <v>105</v>
      </c>
      <c r="O9894" s="2" t="s">
        <v>1848</v>
      </c>
      <c r="P9894" s="2" t="s">
        <v>71</v>
      </c>
      <c r="Q9894" s="2" t="s">
        <v>72</v>
      </c>
      <c r="R9894" s="2" t="s">
        <v>1849</v>
      </c>
      <c r="S9894" s="1">
        <v>297.55</v>
      </c>
      <c r="T9894" s="1">
        <v>5</v>
      </c>
      <c r="U9894" s="1">
        <v>0</v>
      </c>
      <c r="V9894" s="5">
        <v>83.313999999999993</v>
      </c>
    </row>
    <row r="9895" spans="1:22" ht="15" thickBot="1" x14ac:dyDescent="0.35">
      <c r="A9895" s="4">
        <v>9894</v>
      </c>
      <c r="B9895" s="2" t="s">
        <v>10881</v>
      </c>
      <c r="C9895" s="1">
        <v>2013</v>
      </c>
      <c r="D9895" s="3">
        <v>41481</v>
      </c>
      <c r="E9895" s="3">
        <v>41484</v>
      </c>
      <c r="F9895" s="2" t="s">
        <v>23</v>
      </c>
      <c r="G9895" s="2" t="s">
        <v>584</v>
      </c>
      <c r="H9895" s="2" t="s">
        <v>585</v>
      </c>
      <c r="I9895" s="2" t="s">
        <v>41</v>
      </c>
      <c r="J9895" s="2" t="s">
        <v>27</v>
      </c>
      <c r="K9895" s="2" t="s">
        <v>2548</v>
      </c>
      <c r="L9895" s="2" t="s">
        <v>114</v>
      </c>
      <c r="M9895" s="1">
        <v>53209</v>
      </c>
      <c r="N9895" s="2" t="s">
        <v>105</v>
      </c>
      <c r="O9895" s="2" t="s">
        <v>7950</v>
      </c>
      <c r="P9895" s="2" t="s">
        <v>32</v>
      </c>
      <c r="Q9895" s="2" t="s">
        <v>36</v>
      </c>
      <c r="R9895" s="2" t="s">
        <v>7951</v>
      </c>
      <c r="S9895" s="1">
        <v>403.56</v>
      </c>
      <c r="T9895" s="1">
        <v>4</v>
      </c>
      <c r="U9895" s="1">
        <v>0</v>
      </c>
      <c r="V9895" s="5">
        <v>96.854399999999998</v>
      </c>
    </row>
    <row r="9896" spans="1:22" ht="15" thickBot="1" x14ac:dyDescent="0.35">
      <c r="A9896" s="4">
        <v>9895</v>
      </c>
      <c r="B9896" s="2" t="s">
        <v>10881</v>
      </c>
      <c r="C9896" s="1">
        <v>2013</v>
      </c>
      <c r="D9896" s="3">
        <v>41481</v>
      </c>
      <c r="E9896" s="3">
        <v>41484</v>
      </c>
      <c r="F9896" s="2" t="s">
        <v>23</v>
      </c>
      <c r="G9896" s="2" t="s">
        <v>584</v>
      </c>
      <c r="H9896" s="2" t="s">
        <v>585</v>
      </c>
      <c r="I9896" s="2" t="s">
        <v>41</v>
      </c>
      <c r="J9896" s="2" t="s">
        <v>27</v>
      </c>
      <c r="K9896" s="2" t="s">
        <v>2548</v>
      </c>
      <c r="L9896" s="2" t="s">
        <v>114</v>
      </c>
      <c r="M9896" s="1">
        <v>53209</v>
      </c>
      <c r="N9896" s="2" t="s">
        <v>105</v>
      </c>
      <c r="O9896" s="2" t="s">
        <v>1138</v>
      </c>
      <c r="P9896" s="2" t="s">
        <v>32</v>
      </c>
      <c r="Q9896" s="2" t="s">
        <v>65</v>
      </c>
      <c r="R9896" s="2" t="s">
        <v>1139</v>
      </c>
      <c r="S9896" s="1">
        <v>95.2</v>
      </c>
      <c r="T9896" s="1">
        <v>5</v>
      </c>
      <c r="U9896" s="1">
        <v>0</v>
      </c>
      <c r="V9896" s="5">
        <v>27.608000000000001</v>
      </c>
    </row>
    <row r="9897" spans="1:22" ht="15" thickBot="1" x14ac:dyDescent="0.35">
      <c r="A9897" s="4">
        <v>9896</v>
      </c>
      <c r="B9897" s="2" t="s">
        <v>10882</v>
      </c>
      <c r="C9897" s="1">
        <v>2011</v>
      </c>
      <c r="D9897" s="3">
        <v>40812</v>
      </c>
      <c r="E9897" s="3">
        <v>40817</v>
      </c>
      <c r="F9897" s="2" t="s">
        <v>50</v>
      </c>
      <c r="G9897" s="2" t="s">
        <v>3881</v>
      </c>
      <c r="H9897" s="2" t="s">
        <v>3882</v>
      </c>
      <c r="I9897" s="2" t="s">
        <v>26</v>
      </c>
      <c r="J9897" s="2" t="s">
        <v>27</v>
      </c>
      <c r="K9897" s="2" t="s">
        <v>303</v>
      </c>
      <c r="L9897" s="2" t="s">
        <v>211</v>
      </c>
      <c r="M9897" s="1">
        <v>60623</v>
      </c>
      <c r="N9897" s="2" t="s">
        <v>105</v>
      </c>
      <c r="O9897" s="2" t="s">
        <v>6816</v>
      </c>
      <c r="P9897" s="2" t="s">
        <v>71</v>
      </c>
      <c r="Q9897" s="2" t="s">
        <v>161</v>
      </c>
      <c r="R9897" s="2" t="s">
        <v>6817</v>
      </c>
      <c r="S9897" s="1">
        <v>153.82400000000001</v>
      </c>
      <c r="T9897" s="1">
        <v>11</v>
      </c>
      <c r="U9897" s="1">
        <v>0.2</v>
      </c>
      <c r="V9897" s="5">
        <v>38.456000000000003</v>
      </c>
    </row>
    <row r="9898" spans="1:22" ht="15" thickBot="1" x14ac:dyDescent="0.35">
      <c r="A9898" s="4">
        <v>9897</v>
      </c>
      <c r="B9898" s="2" t="s">
        <v>10883</v>
      </c>
      <c r="C9898" s="1">
        <v>2011</v>
      </c>
      <c r="D9898" s="3">
        <v>40711</v>
      </c>
      <c r="E9898" s="3">
        <v>40714</v>
      </c>
      <c r="F9898" s="2" t="s">
        <v>23</v>
      </c>
      <c r="G9898" s="2" t="s">
        <v>1934</v>
      </c>
      <c r="H9898" s="2" t="s">
        <v>1935</v>
      </c>
      <c r="I9898" s="2" t="s">
        <v>26</v>
      </c>
      <c r="J9898" s="2" t="s">
        <v>27</v>
      </c>
      <c r="K9898" s="2" t="s">
        <v>303</v>
      </c>
      <c r="L9898" s="2" t="s">
        <v>211</v>
      </c>
      <c r="M9898" s="1">
        <v>60653</v>
      </c>
      <c r="N9898" s="2" t="s">
        <v>105</v>
      </c>
      <c r="O9898" s="2" t="s">
        <v>7533</v>
      </c>
      <c r="P9898" s="2" t="s">
        <v>46</v>
      </c>
      <c r="Q9898" s="2" t="s">
        <v>90</v>
      </c>
      <c r="R9898" s="2" t="s">
        <v>7534</v>
      </c>
      <c r="S9898" s="1">
        <v>62.015999999999998</v>
      </c>
      <c r="T9898" s="1">
        <v>2</v>
      </c>
      <c r="U9898" s="1">
        <v>0.2</v>
      </c>
      <c r="V9898" s="5">
        <v>22.480799999999999</v>
      </c>
    </row>
    <row r="9899" spans="1:22" ht="15" thickBot="1" x14ac:dyDescent="0.35">
      <c r="A9899" s="4">
        <v>9898</v>
      </c>
      <c r="B9899" s="2" t="s">
        <v>10884</v>
      </c>
      <c r="C9899" s="1">
        <v>2013</v>
      </c>
      <c r="D9899" s="3">
        <v>41432</v>
      </c>
      <c r="E9899" s="3">
        <v>41436</v>
      </c>
      <c r="F9899" s="2" t="s">
        <v>50</v>
      </c>
      <c r="G9899" s="2" t="s">
        <v>3647</v>
      </c>
      <c r="H9899" s="2" t="s">
        <v>3648</v>
      </c>
      <c r="I9899" s="2" t="s">
        <v>26</v>
      </c>
      <c r="J9899" s="2" t="s">
        <v>27</v>
      </c>
      <c r="K9899" s="2" t="s">
        <v>746</v>
      </c>
      <c r="L9899" s="2" t="s">
        <v>498</v>
      </c>
      <c r="M9899" s="1">
        <v>45014</v>
      </c>
      <c r="N9899" s="2" t="s">
        <v>148</v>
      </c>
      <c r="O9899" s="2" t="s">
        <v>2433</v>
      </c>
      <c r="P9899" s="2" t="s">
        <v>32</v>
      </c>
      <c r="Q9899" s="2" t="s">
        <v>65</v>
      </c>
      <c r="R9899" s="2" t="s">
        <v>2434</v>
      </c>
      <c r="S9899" s="1">
        <v>466.32</v>
      </c>
      <c r="T9899" s="1">
        <v>3</v>
      </c>
      <c r="U9899" s="1">
        <v>0.2</v>
      </c>
      <c r="V9899" s="5">
        <v>34.973999999999997</v>
      </c>
    </row>
    <row r="9900" spans="1:22" ht="15" thickBot="1" x14ac:dyDescent="0.35">
      <c r="A9900" s="4">
        <v>9899</v>
      </c>
      <c r="B9900" s="2" t="s">
        <v>10884</v>
      </c>
      <c r="C9900" s="1">
        <v>2013</v>
      </c>
      <c r="D9900" s="3">
        <v>41432</v>
      </c>
      <c r="E9900" s="3">
        <v>41436</v>
      </c>
      <c r="F9900" s="2" t="s">
        <v>50</v>
      </c>
      <c r="G9900" s="2" t="s">
        <v>3647</v>
      </c>
      <c r="H9900" s="2" t="s">
        <v>3648</v>
      </c>
      <c r="I9900" s="2" t="s">
        <v>26</v>
      </c>
      <c r="J9900" s="2" t="s">
        <v>27</v>
      </c>
      <c r="K9900" s="2" t="s">
        <v>746</v>
      </c>
      <c r="L9900" s="2" t="s">
        <v>498</v>
      </c>
      <c r="M9900" s="1">
        <v>45014</v>
      </c>
      <c r="N9900" s="2" t="s">
        <v>148</v>
      </c>
      <c r="O9900" s="2" t="s">
        <v>7822</v>
      </c>
      <c r="P9900" s="2" t="s">
        <v>32</v>
      </c>
      <c r="Q9900" s="2" t="s">
        <v>65</v>
      </c>
      <c r="R9900" s="2" t="s">
        <v>7823</v>
      </c>
      <c r="S9900" s="1">
        <v>82.64</v>
      </c>
      <c r="T9900" s="1">
        <v>2</v>
      </c>
      <c r="U9900" s="1">
        <v>0.2</v>
      </c>
      <c r="V9900" s="5">
        <v>0</v>
      </c>
    </row>
    <row r="9901" spans="1:22" ht="15" thickBot="1" x14ac:dyDescent="0.35">
      <c r="A9901" s="4">
        <v>9900</v>
      </c>
      <c r="B9901" s="2" t="s">
        <v>10885</v>
      </c>
      <c r="C9901" s="1">
        <v>2011</v>
      </c>
      <c r="D9901" s="3">
        <v>40630</v>
      </c>
      <c r="E9901" s="3">
        <v>40636</v>
      </c>
      <c r="F9901" s="2" t="s">
        <v>50</v>
      </c>
      <c r="G9901" s="2" t="s">
        <v>4082</v>
      </c>
      <c r="H9901" s="2" t="s">
        <v>4083</v>
      </c>
      <c r="I9901" s="2" t="s">
        <v>102</v>
      </c>
      <c r="J9901" s="2" t="s">
        <v>27</v>
      </c>
      <c r="K9901" s="2" t="s">
        <v>318</v>
      </c>
      <c r="L9901" s="2" t="s">
        <v>498</v>
      </c>
      <c r="M9901" s="1">
        <v>45503</v>
      </c>
      <c r="N9901" s="2" t="s">
        <v>148</v>
      </c>
      <c r="O9901" s="2" t="s">
        <v>2318</v>
      </c>
      <c r="P9901" s="2" t="s">
        <v>32</v>
      </c>
      <c r="Q9901" s="2" t="s">
        <v>56</v>
      </c>
      <c r="R9901" s="2" t="s">
        <v>2319</v>
      </c>
      <c r="S9901" s="1">
        <v>330.58800000000002</v>
      </c>
      <c r="T9901" s="1">
        <v>1</v>
      </c>
      <c r="U9901" s="1">
        <v>0.4</v>
      </c>
      <c r="V9901" s="5">
        <v>-143.25479999999999</v>
      </c>
    </row>
    <row r="9902" spans="1:22" ht="15" thickBot="1" x14ac:dyDescent="0.35">
      <c r="A9902" s="4">
        <v>9901</v>
      </c>
      <c r="B9902" s="2" t="s">
        <v>10886</v>
      </c>
      <c r="C9902" s="1">
        <v>2014</v>
      </c>
      <c r="D9902" s="3">
        <v>41873</v>
      </c>
      <c r="E9902" s="3">
        <v>41877</v>
      </c>
      <c r="F9902" s="2" t="s">
        <v>50</v>
      </c>
      <c r="G9902" s="2" t="s">
        <v>10592</v>
      </c>
      <c r="H9902" s="2" t="s">
        <v>10593</v>
      </c>
      <c r="I9902" s="2" t="s">
        <v>26</v>
      </c>
      <c r="J9902" s="2" t="s">
        <v>27</v>
      </c>
      <c r="K9902" s="2" t="s">
        <v>1473</v>
      </c>
      <c r="L9902" s="2" t="s">
        <v>457</v>
      </c>
      <c r="M9902" s="1">
        <v>80027</v>
      </c>
      <c r="N9902" s="2" t="s">
        <v>44</v>
      </c>
      <c r="O9902" s="2" t="s">
        <v>2320</v>
      </c>
      <c r="P9902" s="2" t="s">
        <v>46</v>
      </c>
      <c r="Q9902" s="2" t="s">
        <v>59</v>
      </c>
      <c r="R9902" s="2" t="s">
        <v>2321</v>
      </c>
      <c r="S9902" s="1">
        <v>237.096</v>
      </c>
      <c r="T9902" s="1">
        <v>3</v>
      </c>
      <c r="U9902" s="1">
        <v>0.2</v>
      </c>
      <c r="V9902" s="5">
        <v>20.745899999999999</v>
      </c>
    </row>
    <row r="9903" spans="1:22" ht="15" thickBot="1" x14ac:dyDescent="0.35">
      <c r="A9903" s="4">
        <v>9902</v>
      </c>
      <c r="B9903" s="2" t="s">
        <v>10886</v>
      </c>
      <c r="C9903" s="1">
        <v>2014</v>
      </c>
      <c r="D9903" s="3">
        <v>41873</v>
      </c>
      <c r="E9903" s="3">
        <v>41877</v>
      </c>
      <c r="F9903" s="2" t="s">
        <v>50</v>
      </c>
      <c r="G9903" s="2" t="s">
        <v>10592</v>
      </c>
      <c r="H9903" s="2" t="s">
        <v>10593</v>
      </c>
      <c r="I9903" s="2" t="s">
        <v>26</v>
      </c>
      <c r="J9903" s="2" t="s">
        <v>27</v>
      </c>
      <c r="K9903" s="2" t="s">
        <v>1473</v>
      </c>
      <c r="L9903" s="2" t="s">
        <v>457</v>
      </c>
      <c r="M9903" s="1">
        <v>80027</v>
      </c>
      <c r="N9903" s="2" t="s">
        <v>44</v>
      </c>
      <c r="O9903" s="2" t="s">
        <v>4745</v>
      </c>
      <c r="P9903" s="2" t="s">
        <v>32</v>
      </c>
      <c r="Q9903" s="2" t="s">
        <v>65</v>
      </c>
      <c r="R9903" s="2" t="s">
        <v>4746</v>
      </c>
      <c r="S9903" s="1">
        <v>22.751999999999999</v>
      </c>
      <c r="T9903" s="1">
        <v>3</v>
      </c>
      <c r="U9903" s="1">
        <v>0.2</v>
      </c>
      <c r="V9903" s="5">
        <v>7.11</v>
      </c>
    </row>
    <row r="9904" spans="1:22" ht="15" thickBot="1" x14ac:dyDescent="0.35">
      <c r="A9904" s="4">
        <v>9903</v>
      </c>
      <c r="B9904" s="2" t="s">
        <v>10886</v>
      </c>
      <c r="C9904" s="1">
        <v>2014</v>
      </c>
      <c r="D9904" s="3">
        <v>41873</v>
      </c>
      <c r="E9904" s="3">
        <v>41877</v>
      </c>
      <c r="F9904" s="2" t="s">
        <v>50</v>
      </c>
      <c r="G9904" s="2" t="s">
        <v>10592</v>
      </c>
      <c r="H9904" s="2" t="s">
        <v>10593</v>
      </c>
      <c r="I9904" s="2" t="s">
        <v>26</v>
      </c>
      <c r="J9904" s="2" t="s">
        <v>27</v>
      </c>
      <c r="K9904" s="2" t="s">
        <v>1473</v>
      </c>
      <c r="L9904" s="2" t="s">
        <v>457</v>
      </c>
      <c r="M9904" s="1">
        <v>80027</v>
      </c>
      <c r="N9904" s="2" t="s">
        <v>44</v>
      </c>
      <c r="O9904" s="2" t="s">
        <v>631</v>
      </c>
      <c r="P9904" s="2" t="s">
        <v>46</v>
      </c>
      <c r="Q9904" s="2" t="s">
        <v>90</v>
      </c>
      <c r="R9904" s="2" t="s">
        <v>632</v>
      </c>
      <c r="S9904" s="1">
        <v>6.6719999999999997</v>
      </c>
      <c r="T9904" s="1">
        <v>1</v>
      </c>
      <c r="U9904" s="1">
        <v>0.2</v>
      </c>
      <c r="V9904" s="5">
        <v>2.085</v>
      </c>
    </row>
    <row r="9905" spans="1:22" ht="15" thickBot="1" x14ac:dyDescent="0.35">
      <c r="A9905" s="4">
        <v>9904</v>
      </c>
      <c r="B9905" s="2" t="s">
        <v>10887</v>
      </c>
      <c r="C9905" s="1">
        <v>2011</v>
      </c>
      <c r="D9905" s="3">
        <v>40859</v>
      </c>
      <c r="E9905" s="3">
        <v>40865</v>
      </c>
      <c r="F9905" s="2" t="s">
        <v>50</v>
      </c>
      <c r="G9905" s="2" t="s">
        <v>251</v>
      </c>
      <c r="H9905" s="2" t="s">
        <v>252</v>
      </c>
      <c r="I9905" s="2" t="s">
        <v>26</v>
      </c>
      <c r="J9905" s="2" t="s">
        <v>27</v>
      </c>
      <c r="K9905" s="2" t="s">
        <v>4214</v>
      </c>
      <c r="L9905" s="2" t="s">
        <v>104</v>
      </c>
      <c r="M9905" s="1">
        <v>75007</v>
      </c>
      <c r="N9905" s="2" t="s">
        <v>105</v>
      </c>
      <c r="O9905" s="2" t="s">
        <v>5683</v>
      </c>
      <c r="P9905" s="2" t="s">
        <v>32</v>
      </c>
      <c r="Q9905" s="2" t="s">
        <v>65</v>
      </c>
      <c r="R9905" s="2" t="s">
        <v>5684</v>
      </c>
      <c r="S9905" s="1">
        <v>25.128</v>
      </c>
      <c r="T9905" s="1">
        <v>3</v>
      </c>
      <c r="U9905" s="1">
        <v>0.6</v>
      </c>
      <c r="V9905" s="5">
        <v>-6.9101999999999997</v>
      </c>
    </row>
    <row r="9906" spans="1:22" ht="15" thickBot="1" x14ac:dyDescent="0.35">
      <c r="A9906" s="4">
        <v>9905</v>
      </c>
      <c r="B9906" s="2" t="s">
        <v>10887</v>
      </c>
      <c r="C9906" s="1">
        <v>2011</v>
      </c>
      <c r="D9906" s="3">
        <v>40859</v>
      </c>
      <c r="E9906" s="3">
        <v>40865</v>
      </c>
      <c r="F9906" s="2" t="s">
        <v>50</v>
      </c>
      <c r="G9906" s="2" t="s">
        <v>251</v>
      </c>
      <c r="H9906" s="2" t="s">
        <v>252</v>
      </c>
      <c r="I9906" s="2" t="s">
        <v>26</v>
      </c>
      <c r="J9906" s="2" t="s">
        <v>27</v>
      </c>
      <c r="K9906" s="2" t="s">
        <v>4214</v>
      </c>
      <c r="L9906" s="2" t="s">
        <v>104</v>
      </c>
      <c r="M9906" s="1">
        <v>75007</v>
      </c>
      <c r="N9906" s="2" t="s">
        <v>105</v>
      </c>
      <c r="O9906" s="2" t="s">
        <v>1662</v>
      </c>
      <c r="P9906" s="2" t="s">
        <v>71</v>
      </c>
      <c r="Q9906" s="2" t="s">
        <v>161</v>
      </c>
      <c r="R9906" s="2" t="s">
        <v>1663</v>
      </c>
      <c r="S9906" s="1">
        <v>127.98399999999999</v>
      </c>
      <c r="T9906" s="1">
        <v>2</v>
      </c>
      <c r="U9906" s="1">
        <v>0.2</v>
      </c>
      <c r="V9906" s="5">
        <v>25.596800000000002</v>
      </c>
    </row>
    <row r="9907" spans="1:22" ht="15" thickBot="1" x14ac:dyDescent="0.35">
      <c r="A9907" s="4">
        <v>9906</v>
      </c>
      <c r="B9907" s="2" t="s">
        <v>10888</v>
      </c>
      <c r="C9907" s="1">
        <v>2012</v>
      </c>
      <c r="D9907" s="3">
        <v>41165</v>
      </c>
      <c r="E9907" s="3">
        <v>41167</v>
      </c>
      <c r="F9907" s="2" t="s">
        <v>188</v>
      </c>
      <c r="G9907" s="2" t="s">
        <v>5631</v>
      </c>
      <c r="H9907" s="2" t="s">
        <v>5632</v>
      </c>
      <c r="I9907" s="2" t="s">
        <v>41</v>
      </c>
      <c r="J9907" s="2" t="s">
        <v>27</v>
      </c>
      <c r="K9907" s="2" t="s">
        <v>1883</v>
      </c>
      <c r="L9907" s="2" t="s">
        <v>43</v>
      </c>
      <c r="M9907" s="1">
        <v>92804</v>
      </c>
      <c r="N9907" s="2" t="s">
        <v>44</v>
      </c>
      <c r="O9907" s="2" t="s">
        <v>4628</v>
      </c>
      <c r="P9907" s="2" t="s">
        <v>32</v>
      </c>
      <c r="Q9907" s="2" t="s">
        <v>65</v>
      </c>
      <c r="R9907" s="2" t="s">
        <v>4629</v>
      </c>
      <c r="S9907" s="1">
        <v>131.88</v>
      </c>
      <c r="T9907" s="1">
        <v>7</v>
      </c>
      <c r="U9907" s="1">
        <v>0</v>
      </c>
      <c r="V9907" s="5">
        <v>55.389600000000002</v>
      </c>
    </row>
    <row r="9908" spans="1:22" ht="15" thickBot="1" x14ac:dyDescent="0.35">
      <c r="A9908" s="4">
        <v>9907</v>
      </c>
      <c r="B9908" s="2" t="s">
        <v>10888</v>
      </c>
      <c r="C9908" s="1">
        <v>2012</v>
      </c>
      <c r="D9908" s="3">
        <v>41165</v>
      </c>
      <c r="E9908" s="3">
        <v>41167</v>
      </c>
      <c r="F9908" s="2" t="s">
        <v>188</v>
      </c>
      <c r="G9908" s="2" t="s">
        <v>5631</v>
      </c>
      <c r="H9908" s="2" t="s">
        <v>5632</v>
      </c>
      <c r="I9908" s="2" t="s">
        <v>41</v>
      </c>
      <c r="J9908" s="2" t="s">
        <v>27</v>
      </c>
      <c r="K9908" s="2" t="s">
        <v>1883</v>
      </c>
      <c r="L9908" s="2" t="s">
        <v>43</v>
      </c>
      <c r="M9908" s="1">
        <v>92804</v>
      </c>
      <c r="N9908" s="2" t="s">
        <v>44</v>
      </c>
      <c r="O9908" s="2" t="s">
        <v>4493</v>
      </c>
      <c r="P9908" s="2" t="s">
        <v>46</v>
      </c>
      <c r="Q9908" s="2" t="s">
        <v>75</v>
      </c>
      <c r="R9908" s="2" t="s">
        <v>4494</v>
      </c>
      <c r="S9908" s="1">
        <v>25.032</v>
      </c>
      <c r="T9908" s="1">
        <v>3</v>
      </c>
      <c r="U9908" s="1">
        <v>0.2</v>
      </c>
      <c r="V9908" s="5">
        <v>7.8224999999999998</v>
      </c>
    </row>
    <row r="9909" spans="1:22" ht="15" thickBot="1" x14ac:dyDescent="0.35">
      <c r="A9909" s="4">
        <v>9908</v>
      </c>
      <c r="B9909" s="2" t="s">
        <v>10888</v>
      </c>
      <c r="C9909" s="1">
        <v>2012</v>
      </c>
      <c r="D9909" s="3">
        <v>41165</v>
      </c>
      <c r="E9909" s="3">
        <v>41167</v>
      </c>
      <c r="F9909" s="2" t="s">
        <v>188</v>
      </c>
      <c r="G9909" s="2" t="s">
        <v>5631</v>
      </c>
      <c r="H9909" s="2" t="s">
        <v>5632</v>
      </c>
      <c r="I9909" s="2" t="s">
        <v>41</v>
      </c>
      <c r="J9909" s="2" t="s">
        <v>27</v>
      </c>
      <c r="K9909" s="2" t="s">
        <v>1883</v>
      </c>
      <c r="L9909" s="2" t="s">
        <v>43</v>
      </c>
      <c r="M9909" s="1">
        <v>92804</v>
      </c>
      <c r="N9909" s="2" t="s">
        <v>44</v>
      </c>
      <c r="O9909" s="2" t="s">
        <v>4730</v>
      </c>
      <c r="P9909" s="2" t="s">
        <v>32</v>
      </c>
      <c r="Q9909" s="2" t="s">
        <v>36</v>
      </c>
      <c r="R9909" s="2" t="s">
        <v>4731</v>
      </c>
      <c r="S9909" s="1">
        <v>717.72</v>
      </c>
      <c r="T9909" s="1">
        <v>3</v>
      </c>
      <c r="U9909" s="1">
        <v>0.2</v>
      </c>
      <c r="V9909" s="5">
        <v>71.772000000000006</v>
      </c>
    </row>
    <row r="9910" spans="1:22" ht="15" thickBot="1" x14ac:dyDescent="0.35">
      <c r="A9910" s="4">
        <v>9909</v>
      </c>
      <c r="B9910" s="2" t="s">
        <v>10888</v>
      </c>
      <c r="C9910" s="1">
        <v>2012</v>
      </c>
      <c r="D9910" s="3">
        <v>41165</v>
      </c>
      <c r="E9910" s="3">
        <v>41167</v>
      </c>
      <c r="F9910" s="2" t="s">
        <v>188</v>
      </c>
      <c r="G9910" s="2" t="s">
        <v>5631</v>
      </c>
      <c r="H9910" s="2" t="s">
        <v>5632</v>
      </c>
      <c r="I9910" s="2" t="s">
        <v>41</v>
      </c>
      <c r="J9910" s="2" t="s">
        <v>27</v>
      </c>
      <c r="K9910" s="2" t="s">
        <v>1883</v>
      </c>
      <c r="L9910" s="2" t="s">
        <v>43</v>
      </c>
      <c r="M9910" s="1">
        <v>92804</v>
      </c>
      <c r="N9910" s="2" t="s">
        <v>44</v>
      </c>
      <c r="O9910" s="2" t="s">
        <v>6287</v>
      </c>
      <c r="P9910" s="2" t="s">
        <v>32</v>
      </c>
      <c r="Q9910" s="2" t="s">
        <v>65</v>
      </c>
      <c r="R9910" s="2" t="s">
        <v>6288</v>
      </c>
      <c r="S9910" s="1">
        <v>207.35</v>
      </c>
      <c r="T9910" s="1">
        <v>5</v>
      </c>
      <c r="U9910" s="1">
        <v>0</v>
      </c>
      <c r="V9910" s="5">
        <v>24.882000000000001</v>
      </c>
    </row>
    <row r="9911" spans="1:22" ht="15" thickBot="1" x14ac:dyDescent="0.35">
      <c r="A9911" s="4">
        <v>9910</v>
      </c>
      <c r="B9911" s="2" t="s">
        <v>10888</v>
      </c>
      <c r="C9911" s="1">
        <v>2012</v>
      </c>
      <c r="D9911" s="3">
        <v>41165</v>
      </c>
      <c r="E9911" s="3">
        <v>41167</v>
      </c>
      <c r="F9911" s="2" t="s">
        <v>188</v>
      </c>
      <c r="G9911" s="2" t="s">
        <v>5631</v>
      </c>
      <c r="H9911" s="2" t="s">
        <v>5632</v>
      </c>
      <c r="I9911" s="2" t="s">
        <v>41</v>
      </c>
      <c r="J9911" s="2" t="s">
        <v>27</v>
      </c>
      <c r="K9911" s="2" t="s">
        <v>1883</v>
      </c>
      <c r="L9911" s="2" t="s">
        <v>43</v>
      </c>
      <c r="M9911" s="1">
        <v>92804</v>
      </c>
      <c r="N9911" s="2" t="s">
        <v>44</v>
      </c>
      <c r="O9911" s="2" t="s">
        <v>3696</v>
      </c>
      <c r="P9911" s="2" t="s">
        <v>32</v>
      </c>
      <c r="Q9911" s="2" t="s">
        <v>65</v>
      </c>
      <c r="R9911" s="2" t="s">
        <v>3697</v>
      </c>
      <c r="S9911" s="1">
        <v>44.67</v>
      </c>
      <c r="T9911" s="1">
        <v>3</v>
      </c>
      <c r="U9911" s="1">
        <v>0</v>
      </c>
      <c r="V9911" s="5">
        <v>12.0609</v>
      </c>
    </row>
    <row r="9912" spans="1:22" ht="15" thickBot="1" x14ac:dyDescent="0.35">
      <c r="A9912" s="4">
        <v>9911</v>
      </c>
      <c r="B9912" s="2" t="s">
        <v>10888</v>
      </c>
      <c r="C9912" s="1">
        <v>2012</v>
      </c>
      <c r="D9912" s="3">
        <v>41165</v>
      </c>
      <c r="E9912" s="3">
        <v>41167</v>
      </c>
      <c r="F9912" s="2" t="s">
        <v>188</v>
      </c>
      <c r="G9912" s="2" t="s">
        <v>5631</v>
      </c>
      <c r="H9912" s="2" t="s">
        <v>5632</v>
      </c>
      <c r="I9912" s="2" t="s">
        <v>41</v>
      </c>
      <c r="J9912" s="2" t="s">
        <v>27</v>
      </c>
      <c r="K9912" s="2" t="s">
        <v>1883</v>
      </c>
      <c r="L9912" s="2" t="s">
        <v>43</v>
      </c>
      <c r="M9912" s="1">
        <v>92804</v>
      </c>
      <c r="N9912" s="2" t="s">
        <v>44</v>
      </c>
      <c r="O9912" s="2" t="s">
        <v>3569</v>
      </c>
      <c r="P9912" s="2" t="s">
        <v>46</v>
      </c>
      <c r="Q9912" s="2" t="s">
        <v>90</v>
      </c>
      <c r="R9912" s="2" t="s">
        <v>3570</v>
      </c>
      <c r="S9912" s="1">
        <v>209.7</v>
      </c>
      <c r="T9912" s="1">
        <v>2</v>
      </c>
      <c r="U9912" s="1">
        <v>0</v>
      </c>
      <c r="V9912" s="5">
        <v>100.65600000000001</v>
      </c>
    </row>
    <row r="9913" spans="1:22" ht="15" thickBot="1" x14ac:dyDescent="0.35">
      <c r="A9913" s="4">
        <v>9912</v>
      </c>
      <c r="B9913" s="2" t="s">
        <v>10889</v>
      </c>
      <c r="C9913" s="1">
        <v>2011</v>
      </c>
      <c r="D9913" s="3">
        <v>40638</v>
      </c>
      <c r="E9913" s="3">
        <v>40642</v>
      </c>
      <c r="F9913" s="2" t="s">
        <v>50</v>
      </c>
      <c r="G9913" s="2" t="s">
        <v>4512</v>
      </c>
      <c r="H9913" s="2" t="s">
        <v>4513</v>
      </c>
      <c r="I9913" s="2" t="s">
        <v>41</v>
      </c>
      <c r="J9913" s="2" t="s">
        <v>27</v>
      </c>
      <c r="K9913" s="2" t="s">
        <v>1464</v>
      </c>
      <c r="L9913" s="2" t="s">
        <v>29</v>
      </c>
      <c r="M9913" s="1">
        <v>40475</v>
      </c>
      <c r="N9913" s="2" t="s">
        <v>30</v>
      </c>
      <c r="O9913" s="2" t="s">
        <v>414</v>
      </c>
      <c r="P9913" s="2" t="s">
        <v>46</v>
      </c>
      <c r="Q9913" s="2" t="s">
        <v>75</v>
      </c>
      <c r="R9913" s="2" t="s">
        <v>415</v>
      </c>
      <c r="S9913" s="1">
        <v>115.36</v>
      </c>
      <c r="T9913" s="1">
        <v>7</v>
      </c>
      <c r="U9913" s="1">
        <v>0</v>
      </c>
      <c r="V9913" s="5">
        <v>56.526400000000002</v>
      </c>
    </row>
    <row r="9914" spans="1:22" ht="15" thickBot="1" x14ac:dyDescent="0.35">
      <c r="A9914" s="4">
        <v>9913</v>
      </c>
      <c r="B9914" s="2" t="s">
        <v>10890</v>
      </c>
      <c r="C9914" s="1">
        <v>2012</v>
      </c>
      <c r="D9914" s="3">
        <v>41192</v>
      </c>
      <c r="E9914" s="3">
        <v>41194</v>
      </c>
      <c r="F9914" s="2" t="s">
        <v>188</v>
      </c>
      <c r="G9914" s="2" t="s">
        <v>3953</v>
      </c>
      <c r="H9914" s="2" t="s">
        <v>3954</v>
      </c>
      <c r="I9914" s="2" t="s">
        <v>41</v>
      </c>
      <c r="J9914" s="2" t="s">
        <v>27</v>
      </c>
      <c r="K9914" s="2" t="s">
        <v>8302</v>
      </c>
      <c r="L9914" s="2" t="s">
        <v>43</v>
      </c>
      <c r="M9914" s="1">
        <v>93101</v>
      </c>
      <c r="N9914" s="2" t="s">
        <v>44</v>
      </c>
      <c r="O9914" s="2" t="s">
        <v>5395</v>
      </c>
      <c r="P9914" s="2" t="s">
        <v>32</v>
      </c>
      <c r="Q9914" s="2" t="s">
        <v>36</v>
      </c>
      <c r="R9914" s="2" t="s">
        <v>5396</v>
      </c>
      <c r="S9914" s="1">
        <v>362.13600000000002</v>
      </c>
      <c r="T9914" s="1">
        <v>3</v>
      </c>
      <c r="U9914" s="1">
        <v>0.2</v>
      </c>
      <c r="V9914" s="5">
        <v>-54.320399999999999</v>
      </c>
    </row>
    <row r="9915" spans="1:22" ht="15" thickBot="1" x14ac:dyDescent="0.35">
      <c r="A9915" s="4">
        <v>9914</v>
      </c>
      <c r="B9915" s="2" t="s">
        <v>10890</v>
      </c>
      <c r="C9915" s="1">
        <v>2012</v>
      </c>
      <c r="D9915" s="3">
        <v>41192</v>
      </c>
      <c r="E9915" s="3">
        <v>41194</v>
      </c>
      <c r="F9915" s="2" t="s">
        <v>188</v>
      </c>
      <c r="G9915" s="2" t="s">
        <v>3953</v>
      </c>
      <c r="H9915" s="2" t="s">
        <v>3954</v>
      </c>
      <c r="I9915" s="2" t="s">
        <v>41</v>
      </c>
      <c r="J9915" s="2" t="s">
        <v>27</v>
      </c>
      <c r="K9915" s="2" t="s">
        <v>8302</v>
      </c>
      <c r="L9915" s="2" t="s">
        <v>43</v>
      </c>
      <c r="M9915" s="1">
        <v>93101</v>
      </c>
      <c r="N9915" s="2" t="s">
        <v>44</v>
      </c>
      <c r="O9915" s="2" t="s">
        <v>7451</v>
      </c>
      <c r="P9915" s="2" t="s">
        <v>46</v>
      </c>
      <c r="Q9915" s="2" t="s">
        <v>47</v>
      </c>
      <c r="R9915" s="2" t="s">
        <v>7452</v>
      </c>
      <c r="S9915" s="1">
        <v>31.05</v>
      </c>
      <c r="T9915" s="1">
        <v>3</v>
      </c>
      <c r="U9915" s="1">
        <v>0</v>
      </c>
      <c r="V9915" s="5">
        <v>14.904</v>
      </c>
    </row>
    <row r="9916" spans="1:22" ht="15" thickBot="1" x14ac:dyDescent="0.35">
      <c r="A9916" s="4">
        <v>9915</v>
      </c>
      <c r="B9916" s="2" t="s">
        <v>10891</v>
      </c>
      <c r="C9916" s="1">
        <v>2014</v>
      </c>
      <c r="D9916" s="3">
        <v>41669</v>
      </c>
      <c r="E9916" s="3">
        <v>41671</v>
      </c>
      <c r="F9916" s="2" t="s">
        <v>23</v>
      </c>
      <c r="G9916" s="2" t="s">
        <v>5451</v>
      </c>
      <c r="H9916" s="2" t="s">
        <v>5452</v>
      </c>
      <c r="I9916" s="2" t="s">
        <v>26</v>
      </c>
      <c r="J9916" s="2" t="s">
        <v>27</v>
      </c>
      <c r="K9916" s="2" t="s">
        <v>5178</v>
      </c>
      <c r="L9916" s="2" t="s">
        <v>489</v>
      </c>
      <c r="M9916" s="1">
        <v>52302</v>
      </c>
      <c r="N9916" s="2" t="s">
        <v>105</v>
      </c>
      <c r="O9916" s="2" t="s">
        <v>6174</v>
      </c>
      <c r="P9916" s="2" t="s">
        <v>46</v>
      </c>
      <c r="Q9916" s="2" t="s">
        <v>90</v>
      </c>
      <c r="R9916" s="2" t="s">
        <v>6175</v>
      </c>
      <c r="S9916" s="1">
        <v>12.96</v>
      </c>
      <c r="T9916" s="1">
        <v>2</v>
      </c>
      <c r="U9916" s="1">
        <v>0</v>
      </c>
      <c r="V9916" s="5">
        <v>6.2207999999999997</v>
      </c>
    </row>
    <row r="9917" spans="1:22" ht="15" thickBot="1" x14ac:dyDescent="0.35">
      <c r="A9917" s="4">
        <v>9916</v>
      </c>
      <c r="B9917" s="2" t="s">
        <v>10891</v>
      </c>
      <c r="C9917" s="1">
        <v>2014</v>
      </c>
      <c r="D9917" s="3">
        <v>41669</v>
      </c>
      <c r="E9917" s="3">
        <v>41671</v>
      </c>
      <c r="F9917" s="2" t="s">
        <v>23</v>
      </c>
      <c r="G9917" s="2" t="s">
        <v>5451</v>
      </c>
      <c r="H9917" s="2" t="s">
        <v>5452</v>
      </c>
      <c r="I9917" s="2" t="s">
        <v>26</v>
      </c>
      <c r="J9917" s="2" t="s">
        <v>27</v>
      </c>
      <c r="K9917" s="2" t="s">
        <v>5178</v>
      </c>
      <c r="L9917" s="2" t="s">
        <v>489</v>
      </c>
      <c r="M9917" s="1">
        <v>52302</v>
      </c>
      <c r="N9917" s="2" t="s">
        <v>105</v>
      </c>
      <c r="O9917" s="2" t="s">
        <v>2498</v>
      </c>
      <c r="P9917" s="2" t="s">
        <v>46</v>
      </c>
      <c r="Q9917" s="2" t="s">
        <v>90</v>
      </c>
      <c r="R9917" s="2" t="s">
        <v>2499</v>
      </c>
      <c r="S9917" s="1">
        <v>94.85</v>
      </c>
      <c r="T9917" s="1">
        <v>5</v>
      </c>
      <c r="U9917" s="1">
        <v>0</v>
      </c>
      <c r="V9917" s="5">
        <v>45.527999999999999</v>
      </c>
    </row>
    <row r="9918" spans="1:22" ht="15" thickBot="1" x14ac:dyDescent="0.35">
      <c r="A9918" s="4">
        <v>9917</v>
      </c>
      <c r="B9918" s="2" t="s">
        <v>10891</v>
      </c>
      <c r="C9918" s="1">
        <v>2014</v>
      </c>
      <c r="D9918" s="3">
        <v>41669</v>
      </c>
      <c r="E9918" s="3">
        <v>41671</v>
      </c>
      <c r="F9918" s="2" t="s">
        <v>23</v>
      </c>
      <c r="G9918" s="2" t="s">
        <v>5451</v>
      </c>
      <c r="H9918" s="2" t="s">
        <v>5452</v>
      </c>
      <c r="I9918" s="2" t="s">
        <v>26</v>
      </c>
      <c r="J9918" s="2" t="s">
        <v>27</v>
      </c>
      <c r="K9918" s="2" t="s">
        <v>5178</v>
      </c>
      <c r="L9918" s="2" t="s">
        <v>489</v>
      </c>
      <c r="M9918" s="1">
        <v>52302</v>
      </c>
      <c r="N9918" s="2" t="s">
        <v>105</v>
      </c>
      <c r="O9918" s="2" t="s">
        <v>635</v>
      </c>
      <c r="P9918" s="2" t="s">
        <v>46</v>
      </c>
      <c r="Q9918" s="2" t="s">
        <v>59</v>
      </c>
      <c r="R9918" s="2" t="s">
        <v>636</v>
      </c>
      <c r="S9918" s="1">
        <v>13.48</v>
      </c>
      <c r="T9918" s="1">
        <v>1</v>
      </c>
      <c r="U9918" s="1">
        <v>0</v>
      </c>
      <c r="V9918" s="5">
        <v>3.5047999999999999</v>
      </c>
    </row>
    <row r="9919" spans="1:22" ht="15" thickBot="1" x14ac:dyDescent="0.35">
      <c r="A9919" s="4">
        <v>9918</v>
      </c>
      <c r="B9919" s="2" t="s">
        <v>10891</v>
      </c>
      <c r="C9919" s="1">
        <v>2014</v>
      </c>
      <c r="D9919" s="3">
        <v>41669</v>
      </c>
      <c r="E9919" s="3">
        <v>41671</v>
      </c>
      <c r="F9919" s="2" t="s">
        <v>23</v>
      </c>
      <c r="G9919" s="2" t="s">
        <v>5451</v>
      </c>
      <c r="H9919" s="2" t="s">
        <v>5452</v>
      </c>
      <c r="I9919" s="2" t="s">
        <v>26</v>
      </c>
      <c r="J9919" s="2" t="s">
        <v>27</v>
      </c>
      <c r="K9919" s="2" t="s">
        <v>5178</v>
      </c>
      <c r="L9919" s="2" t="s">
        <v>489</v>
      </c>
      <c r="M9919" s="1">
        <v>52302</v>
      </c>
      <c r="N9919" s="2" t="s">
        <v>105</v>
      </c>
      <c r="O9919" s="2" t="s">
        <v>2045</v>
      </c>
      <c r="P9919" s="2" t="s">
        <v>32</v>
      </c>
      <c r="Q9919" s="2" t="s">
        <v>65</v>
      </c>
      <c r="R9919" s="2" t="s">
        <v>2046</v>
      </c>
      <c r="S9919" s="1">
        <v>14.91</v>
      </c>
      <c r="T9919" s="1">
        <v>3</v>
      </c>
      <c r="U9919" s="1">
        <v>0</v>
      </c>
      <c r="V9919" s="5">
        <v>4.6220999999999997</v>
      </c>
    </row>
    <row r="9920" spans="1:22" ht="15" thickBot="1" x14ac:dyDescent="0.35">
      <c r="A9920" s="4">
        <v>9919</v>
      </c>
      <c r="B9920" s="2" t="s">
        <v>10892</v>
      </c>
      <c r="C9920" s="1">
        <v>2012</v>
      </c>
      <c r="D9920" s="3">
        <v>41176</v>
      </c>
      <c r="E9920" s="3">
        <v>41181</v>
      </c>
      <c r="F9920" s="2" t="s">
        <v>50</v>
      </c>
      <c r="G9920" s="2" t="s">
        <v>3691</v>
      </c>
      <c r="H9920" s="2" t="s">
        <v>3692</v>
      </c>
      <c r="I9920" s="2" t="s">
        <v>26</v>
      </c>
      <c r="J9920" s="2" t="s">
        <v>27</v>
      </c>
      <c r="K9920" s="2" t="s">
        <v>266</v>
      </c>
      <c r="L9920" s="2" t="s">
        <v>267</v>
      </c>
      <c r="M9920" s="1">
        <v>10035</v>
      </c>
      <c r="N9920" s="2" t="s">
        <v>148</v>
      </c>
      <c r="O9920" s="2" t="s">
        <v>3453</v>
      </c>
      <c r="P9920" s="2" t="s">
        <v>46</v>
      </c>
      <c r="Q9920" s="2" t="s">
        <v>173</v>
      </c>
      <c r="R9920" s="2" t="s">
        <v>3454</v>
      </c>
      <c r="S9920" s="1">
        <v>39.979999999999997</v>
      </c>
      <c r="T9920" s="1">
        <v>1</v>
      </c>
      <c r="U9920" s="1">
        <v>0</v>
      </c>
      <c r="V9920" s="5">
        <v>17.991</v>
      </c>
    </row>
    <row r="9921" spans="1:22" ht="15" thickBot="1" x14ac:dyDescent="0.35">
      <c r="A9921" s="4">
        <v>9920</v>
      </c>
      <c r="B9921" s="2" t="s">
        <v>10893</v>
      </c>
      <c r="C9921" s="1">
        <v>2013</v>
      </c>
      <c r="D9921" s="3">
        <v>41349</v>
      </c>
      <c r="E9921" s="3">
        <v>41353</v>
      </c>
      <c r="F9921" s="2" t="s">
        <v>50</v>
      </c>
      <c r="G9921" s="2" t="s">
        <v>4193</v>
      </c>
      <c r="H9921" s="2" t="s">
        <v>4194</v>
      </c>
      <c r="I9921" s="2" t="s">
        <v>41</v>
      </c>
      <c r="J9921" s="2" t="s">
        <v>27</v>
      </c>
      <c r="K9921" s="2" t="s">
        <v>10497</v>
      </c>
      <c r="L9921" s="2" t="s">
        <v>104</v>
      </c>
      <c r="M9921" s="1">
        <v>77803</v>
      </c>
      <c r="N9921" s="2" t="s">
        <v>105</v>
      </c>
      <c r="O9921" s="2" t="s">
        <v>384</v>
      </c>
      <c r="P9921" s="2" t="s">
        <v>32</v>
      </c>
      <c r="Q9921" s="2" t="s">
        <v>36</v>
      </c>
      <c r="R9921" s="2" t="s">
        <v>385</v>
      </c>
      <c r="S9921" s="1">
        <v>528.42999999999995</v>
      </c>
      <c r="T9921" s="1">
        <v>5</v>
      </c>
      <c r="U9921" s="1">
        <v>0.3</v>
      </c>
      <c r="V9921" s="5">
        <v>-143.43100000000001</v>
      </c>
    </row>
    <row r="9922" spans="1:22" ht="15" thickBot="1" x14ac:dyDescent="0.35">
      <c r="A9922" s="4">
        <v>9921</v>
      </c>
      <c r="B9922" s="2" t="s">
        <v>10893</v>
      </c>
      <c r="C9922" s="1">
        <v>2013</v>
      </c>
      <c r="D9922" s="3">
        <v>41349</v>
      </c>
      <c r="E9922" s="3">
        <v>41353</v>
      </c>
      <c r="F9922" s="2" t="s">
        <v>50</v>
      </c>
      <c r="G9922" s="2" t="s">
        <v>4193</v>
      </c>
      <c r="H9922" s="2" t="s">
        <v>4194</v>
      </c>
      <c r="I9922" s="2" t="s">
        <v>41</v>
      </c>
      <c r="J9922" s="2" t="s">
        <v>27</v>
      </c>
      <c r="K9922" s="2" t="s">
        <v>10497</v>
      </c>
      <c r="L9922" s="2" t="s">
        <v>104</v>
      </c>
      <c r="M9922" s="1">
        <v>77803</v>
      </c>
      <c r="N9922" s="2" t="s">
        <v>105</v>
      </c>
      <c r="O9922" s="2" t="s">
        <v>5780</v>
      </c>
      <c r="P9922" s="2" t="s">
        <v>46</v>
      </c>
      <c r="Q9922" s="2" t="s">
        <v>75</v>
      </c>
      <c r="R9922" s="2" t="s">
        <v>5781</v>
      </c>
      <c r="S9922" s="1">
        <v>22.385999999999999</v>
      </c>
      <c r="T9922" s="1">
        <v>7</v>
      </c>
      <c r="U9922" s="1">
        <v>0.8</v>
      </c>
      <c r="V9922" s="5">
        <v>-35.817599999999999</v>
      </c>
    </row>
    <row r="9923" spans="1:22" ht="15" thickBot="1" x14ac:dyDescent="0.35">
      <c r="A9923" s="4">
        <v>9922</v>
      </c>
      <c r="B9923" s="2" t="s">
        <v>10894</v>
      </c>
      <c r="C9923" s="1">
        <v>2011</v>
      </c>
      <c r="D9923" s="3">
        <v>40871</v>
      </c>
      <c r="E9923" s="3">
        <v>40877</v>
      </c>
      <c r="F9923" s="2" t="s">
        <v>50</v>
      </c>
      <c r="G9923" s="2" t="s">
        <v>3370</v>
      </c>
      <c r="H9923" s="2" t="s">
        <v>3371</v>
      </c>
      <c r="I9923" s="2" t="s">
        <v>102</v>
      </c>
      <c r="J9923" s="2" t="s">
        <v>27</v>
      </c>
      <c r="K9923" s="2" t="s">
        <v>801</v>
      </c>
      <c r="L9923" s="2" t="s">
        <v>498</v>
      </c>
      <c r="M9923" s="1">
        <v>44312</v>
      </c>
      <c r="N9923" s="2" t="s">
        <v>148</v>
      </c>
      <c r="O9923" s="2" t="s">
        <v>3308</v>
      </c>
      <c r="P9923" s="2" t="s">
        <v>46</v>
      </c>
      <c r="Q9923" s="2" t="s">
        <v>75</v>
      </c>
      <c r="R9923" s="2" t="s">
        <v>3309</v>
      </c>
      <c r="S9923" s="1">
        <v>5.742</v>
      </c>
      <c r="T9923" s="1">
        <v>3</v>
      </c>
      <c r="U9923" s="1">
        <v>0.7</v>
      </c>
      <c r="V9923" s="5">
        <v>-4.5936000000000003</v>
      </c>
    </row>
    <row r="9924" spans="1:22" ht="15" thickBot="1" x14ac:dyDescent="0.35">
      <c r="A9924" s="4">
        <v>9923</v>
      </c>
      <c r="B9924" s="2" t="s">
        <v>10895</v>
      </c>
      <c r="C9924" s="1">
        <v>2014</v>
      </c>
      <c r="D9924" s="3">
        <v>41766</v>
      </c>
      <c r="E9924" s="3">
        <v>41770</v>
      </c>
      <c r="F9924" s="2" t="s">
        <v>50</v>
      </c>
      <c r="G9924" s="2" t="s">
        <v>1913</v>
      </c>
      <c r="H9924" s="2" t="s">
        <v>1914</v>
      </c>
      <c r="I9924" s="2" t="s">
        <v>26</v>
      </c>
      <c r="J9924" s="2" t="s">
        <v>27</v>
      </c>
      <c r="K9924" s="2" t="s">
        <v>303</v>
      </c>
      <c r="L9924" s="2" t="s">
        <v>211</v>
      </c>
      <c r="M9924" s="1">
        <v>60653</v>
      </c>
      <c r="N9924" s="2" t="s">
        <v>105</v>
      </c>
      <c r="O9924" s="2" t="s">
        <v>3409</v>
      </c>
      <c r="P9924" s="2" t="s">
        <v>71</v>
      </c>
      <c r="Q9924" s="2" t="s">
        <v>161</v>
      </c>
      <c r="R9924" s="2" t="s">
        <v>3410</v>
      </c>
      <c r="S9924" s="1">
        <v>191.96799999999999</v>
      </c>
      <c r="T9924" s="1">
        <v>4</v>
      </c>
      <c r="U9924" s="1">
        <v>0.2</v>
      </c>
      <c r="V9924" s="5">
        <v>28.795200000000001</v>
      </c>
    </row>
    <row r="9925" spans="1:22" ht="15" thickBot="1" x14ac:dyDescent="0.35">
      <c r="A9925" s="4">
        <v>9924</v>
      </c>
      <c r="B9925" s="2" t="s">
        <v>10896</v>
      </c>
      <c r="C9925" s="1">
        <v>2012</v>
      </c>
      <c r="D9925" s="3">
        <v>40988</v>
      </c>
      <c r="E9925" s="3">
        <v>40991</v>
      </c>
      <c r="F9925" s="2" t="s">
        <v>188</v>
      </c>
      <c r="G9925" s="2" t="s">
        <v>6603</v>
      </c>
      <c r="H9925" s="2" t="s">
        <v>6604</v>
      </c>
      <c r="I9925" s="2" t="s">
        <v>41</v>
      </c>
      <c r="J9925" s="2" t="s">
        <v>27</v>
      </c>
      <c r="K9925" s="2" t="s">
        <v>266</v>
      </c>
      <c r="L9925" s="2" t="s">
        <v>267</v>
      </c>
      <c r="M9925" s="1">
        <v>10035</v>
      </c>
      <c r="N9925" s="2" t="s">
        <v>148</v>
      </c>
      <c r="O9925" s="2" t="s">
        <v>1386</v>
      </c>
      <c r="P9925" s="2" t="s">
        <v>46</v>
      </c>
      <c r="Q9925" s="2" t="s">
        <v>75</v>
      </c>
      <c r="R9925" s="2" t="s">
        <v>1387</v>
      </c>
      <c r="S9925" s="1">
        <v>49.847999999999999</v>
      </c>
      <c r="T9925" s="1">
        <v>3</v>
      </c>
      <c r="U9925" s="1">
        <v>0.2</v>
      </c>
      <c r="V9925" s="5">
        <v>16.823699999999999</v>
      </c>
    </row>
    <row r="9926" spans="1:22" ht="15" thickBot="1" x14ac:dyDescent="0.35">
      <c r="A9926" s="4">
        <v>9925</v>
      </c>
      <c r="B9926" s="2" t="s">
        <v>10896</v>
      </c>
      <c r="C9926" s="1">
        <v>2012</v>
      </c>
      <c r="D9926" s="3">
        <v>40988</v>
      </c>
      <c r="E9926" s="3">
        <v>40991</v>
      </c>
      <c r="F9926" s="2" t="s">
        <v>188</v>
      </c>
      <c r="G9926" s="2" t="s">
        <v>6603</v>
      </c>
      <c r="H9926" s="2" t="s">
        <v>6604</v>
      </c>
      <c r="I9926" s="2" t="s">
        <v>41</v>
      </c>
      <c r="J9926" s="2" t="s">
        <v>27</v>
      </c>
      <c r="K9926" s="2" t="s">
        <v>266</v>
      </c>
      <c r="L9926" s="2" t="s">
        <v>267</v>
      </c>
      <c r="M9926" s="1">
        <v>10035</v>
      </c>
      <c r="N9926" s="2" t="s">
        <v>148</v>
      </c>
      <c r="O9926" s="2" t="s">
        <v>1010</v>
      </c>
      <c r="P9926" s="2" t="s">
        <v>46</v>
      </c>
      <c r="Q9926" s="2" t="s">
        <v>173</v>
      </c>
      <c r="R9926" s="2" t="s">
        <v>1011</v>
      </c>
      <c r="S9926" s="1">
        <v>23.99</v>
      </c>
      <c r="T9926" s="1">
        <v>1</v>
      </c>
      <c r="U9926" s="1">
        <v>0</v>
      </c>
      <c r="V9926" s="5">
        <v>11.994999999999999</v>
      </c>
    </row>
    <row r="9927" spans="1:22" ht="15" thickBot="1" x14ac:dyDescent="0.35">
      <c r="A9927" s="4">
        <v>9926</v>
      </c>
      <c r="B9927" s="2" t="s">
        <v>10896</v>
      </c>
      <c r="C9927" s="1">
        <v>2012</v>
      </c>
      <c r="D9927" s="3">
        <v>40988</v>
      </c>
      <c r="E9927" s="3">
        <v>40991</v>
      </c>
      <c r="F9927" s="2" t="s">
        <v>188</v>
      </c>
      <c r="G9927" s="2" t="s">
        <v>6603</v>
      </c>
      <c r="H9927" s="2" t="s">
        <v>6604</v>
      </c>
      <c r="I9927" s="2" t="s">
        <v>41</v>
      </c>
      <c r="J9927" s="2" t="s">
        <v>27</v>
      </c>
      <c r="K9927" s="2" t="s">
        <v>266</v>
      </c>
      <c r="L9927" s="2" t="s">
        <v>267</v>
      </c>
      <c r="M9927" s="1">
        <v>10035</v>
      </c>
      <c r="N9927" s="2" t="s">
        <v>148</v>
      </c>
      <c r="O9927" s="2" t="s">
        <v>97</v>
      </c>
      <c r="P9927" s="2" t="s">
        <v>46</v>
      </c>
      <c r="Q9927" s="2" t="s">
        <v>75</v>
      </c>
      <c r="R9927" s="2" t="s">
        <v>98</v>
      </c>
      <c r="S9927" s="1">
        <v>1087.9359999999999</v>
      </c>
      <c r="T9927" s="1">
        <v>8</v>
      </c>
      <c r="U9927" s="1">
        <v>0.2</v>
      </c>
      <c r="V9927" s="5">
        <v>353.57920000000001</v>
      </c>
    </row>
    <row r="9928" spans="1:22" ht="15" thickBot="1" x14ac:dyDescent="0.35">
      <c r="A9928" s="4">
        <v>9927</v>
      </c>
      <c r="B9928" s="2" t="s">
        <v>10896</v>
      </c>
      <c r="C9928" s="1">
        <v>2012</v>
      </c>
      <c r="D9928" s="3">
        <v>40988</v>
      </c>
      <c r="E9928" s="3">
        <v>40991</v>
      </c>
      <c r="F9928" s="2" t="s">
        <v>188</v>
      </c>
      <c r="G9928" s="2" t="s">
        <v>6603</v>
      </c>
      <c r="H9928" s="2" t="s">
        <v>6604</v>
      </c>
      <c r="I9928" s="2" t="s">
        <v>41</v>
      </c>
      <c r="J9928" s="2" t="s">
        <v>27</v>
      </c>
      <c r="K9928" s="2" t="s">
        <v>266</v>
      </c>
      <c r="L9928" s="2" t="s">
        <v>267</v>
      </c>
      <c r="M9928" s="1">
        <v>10035</v>
      </c>
      <c r="N9928" s="2" t="s">
        <v>148</v>
      </c>
      <c r="O9928" s="2" t="s">
        <v>3782</v>
      </c>
      <c r="P9928" s="2" t="s">
        <v>71</v>
      </c>
      <c r="Q9928" s="2" t="s">
        <v>72</v>
      </c>
      <c r="R9928" s="2" t="s">
        <v>3783</v>
      </c>
      <c r="S9928" s="1">
        <v>199.98</v>
      </c>
      <c r="T9928" s="1">
        <v>2</v>
      </c>
      <c r="U9928" s="1">
        <v>0</v>
      </c>
      <c r="V9928" s="5">
        <v>53.994599999999998</v>
      </c>
    </row>
    <row r="9929" spans="1:22" ht="15" thickBot="1" x14ac:dyDescent="0.35">
      <c r="A9929" s="4">
        <v>9928</v>
      </c>
      <c r="B9929" s="2" t="s">
        <v>10896</v>
      </c>
      <c r="C9929" s="1">
        <v>2012</v>
      </c>
      <c r="D9929" s="3">
        <v>40988</v>
      </c>
      <c r="E9929" s="3">
        <v>40991</v>
      </c>
      <c r="F9929" s="2" t="s">
        <v>188</v>
      </c>
      <c r="G9929" s="2" t="s">
        <v>6603</v>
      </c>
      <c r="H9929" s="2" t="s">
        <v>6604</v>
      </c>
      <c r="I9929" s="2" t="s">
        <v>41</v>
      </c>
      <c r="J9929" s="2" t="s">
        <v>27</v>
      </c>
      <c r="K9929" s="2" t="s">
        <v>266</v>
      </c>
      <c r="L9929" s="2" t="s">
        <v>267</v>
      </c>
      <c r="M9929" s="1">
        <v>10035</v>
      </c>
      <c r="N9929" s="2" t="s">
        <v>148</v>
      </c>
      <c r="O9929" s="2" t="s">
        <v>4907</v>
      </c>
      <c r="P9929" s="2" t="s">
        <v>46</v>
      </c>
      <c r="Q9929" s="2" t="s">
        <v>59</v>
      </c>
      <c r="R9929" s="2" t="s">
        <v>4908</v>
      </c>
      <c r="S9929" s="1">
        <v>83.92</v>
      </c>
      <c r="T9929" s="1">
        <v>4</v>
      </c>
      <c r="U9929" s="1">
        <v>0</v>
      </c>
      <c r="V9929" s="5">
        <v>20.140799999999999</v>
      </c>
    </row>
    <row r="9930" spans="1:22" ht="15" thickBot="1" x14ac:dyDescent="0.35">
      <c r="A9930" s="4">
        <v>9929</v>
      </c>
      <c r="B9930" s="2" t="s">
        <v>10897</v>
      </c>
      <c r="C9930" s="1">
        <v>2013</v>
      </c>
      <c r="D9930" s="3">
        <v>41522</v>
      </c>
      <c r="E9930" s="3">
        <v>41522</v>
      </c>
      <c r="F9930" s="2" t="s">
        <v>1290</v>
      </c>
      <c r="G9930" s="2" t="s">
        <v>9098</v>
      </c>
      <c r="H9930" s="2" t="s">
        <v>9099</v>
      </c>
      <c r="I9930" s="2" t="s">
        <v>26</v>
      </c>
      <c r="J9930" s="2" t="s">
        <v>27</v>
      </c>
      <c r="K9930" s="2" t="s">
        <v>127</v>
      </c>
      <c r="L9930" s="2" t="s">
        <v>43</v>
      </c>
      <c r="M9930" s="1">
        <v>94122</v>
      </c>
      <c r="N9930" s="2" t="s">
        <v>44</v>
      </c>
      <c r="O9930" s="2" t="s">
        <v>347</v>
      </c>
      <c r="P9930" s="2" t="s">
        <v>32</v>
      </c>
      <c r="Q9930" s="2" t="s">
        <v>65</v>
      </c>
      <c r="R9930" s="2" t="s">
        <v>348</v>
      </c>
      <c r="S9930" s="1">
        <v>24.27</v>
      </c>
      <c r="T9930" s="1">
        <v>3</v>
      </c>
      <c r="U9930" s="1">
        <v>0</v>
      </c>
      <c r="V9930" s="5">
        <v>8.7371999999999996</v>
      </c>
    </row>
    <row r="9931" spans="1:22" ht="15" thickBot="1" x14ac:dyDescent="0.35">
      <c r="A9931" s="4">
        <v>9930</v>
      </c>
      <c r="B9931" s="2" t="s">
        <v>10897</v>
      </c>
      <c r="C9931" s="1">
        <v>2013</v>
      </c>
      <c r="D9931" s="3">
        <v>41522</v>
      </c>
      <c r="E9931" s="3">
        <v>41522</v>
      </c>
      <c r="F9931" s="2" t="s">
        <v>1290</v>
      </c>
      <c r="G9931" s="2" t="s">
        <v>9098</v>
      </c>
      <c r="H9931" s="2" t="s">
        <v>9099</v>
      </c>
      <c r="I9931" s="2" t="s">
        <v>26</v>
      </c>
      <c r="J9931" s="2" t="s">
        <v>27</v>
      </c>
      <c r="K9931" s="2" t="s">
        <v>127</v>
      </c>
      <c r="L9931" s="2" t="s">
        <v>43</v>
      </c>
      <c r="M9931" s="1">
        <v>94122</v>
      </c>
      <c r="N9931" s="2" t="s">
        <v>44</v>
      </c>
      <c r="O9931" s="2" t="s">
        <v>5272</v>
      </c>
      <c r="P9931" s="2" t="s">
        <v>71</v>
      </c>
      <c r="Q9931" s="2" t="s">
        <v>1216</v>
      </c>
      <c r="R9931" s="2" t="s">
        <v>5273</v>
      </c>
      <c r="S9931" s="1">
        <v>2799.96</v>
      </c>
      <c r="T9931" s="1">
        <v>5</v>
      </c>
      <c r="U9931" s="1">
        <v>0.2</v>
      </c>
      <c r="V9931" s="5">
        <v>944.98649999999998</v>
      </c>
    </row>
    <row r="9932" spans="1:22" ht="15" thickBot="1" x14ac:dyDescent="0.35">
      <c r="A9932" s="4">
        <v>9931</v>
      </c>
      <c r="B9932" s="2" t="s">
        <v>10898</v>
      </c>
      <c r="C9932" s="1">
        <v>2012</v>
      </c>
      <c r="D9932" s="3">
        <v>41226</v>
      </c>
      <c r="E9932" s="3">
        <v>41230</v>
      </c>
      <c r="F9932" s="2" t="s">
        <v>50</v>
      </c>
      <c r="G9932" s="2" t="s">
        <v>1430</v>
      </c>
      <c r="H9932" s="2" t="s">
        <v>1431</v>
      </c>
      <c r="I9932" s="2" t="s">
        <v>26</v>
      </c>
      <c r="J9932" s="2" t="s">
        <v>27</v>
      </c>
      <c r="K9932" s="2" t="s">
        <v>4898</v>
      </c>
      <c r="L9932" s="2" t="s">
        <v>43</v>
      </c>
      <c r="M9932" s="1">
        <v>92404</v>
      </c>
      <c r="N9932" s="2" t="s">
        <v>44</v>
      </c>
      <c r="O9932" s="2" t="s">
        <v>6315</v>
      </c>
      <c r="P9932" s="2" t="s">
        <v>46</v>
      </c>
      <c r="Q9932" s="2" t="s">
        <v>75</v>
      </c>
      <c r="R9932" s="2" t="s">
        <v>6316</v>
      </c>
      <c r="S9932" s="1">
        <v>9.8719999999999999</v>
      </c>
      <c r="T9932" s="1">
        <v>2</v>
      </c>
      <c r="U9932" s="1">
        <v>0.2</v>
      </c>
      <c r="V9932" s="5">
        <v>3.4552</v>
      </c>
    </row>
    <row r="9933" spans="1:22" ht="15" thickBot="1" x14ac:dyDescent="0.35">
      <c r="A9933" s="4">
        <v>9932</v>
      </c>
      <c r="B9933" s="2" t="s">
        <v>10898</v>
      </c>
      <c r="C9933" s="1">
        <v>2012</v>
      </c>
      <c r="D9933" s="3">
        <v>41226</v>
      </c>
      <c r="E9933" s="3">
        <v>41230</v>
      </c>
      <c r="F9933" s="2" t="s">
        <v>50</v>
      </c>
      <c r="G9933" s="2" t="s">
        <v>1430</v>
      </c>
      <c r="H9933" s="2" t="s">
        <v>1431</v>
      </c>
      <c r="I9933" s="2" t="s">
        <v>26</v>
      </c>
      <c r="J9933" s="2" t="s">
        <v>27</v>
      </c>
      <c r="K9933" s="2" t="s">
        <v>4898</v>
      </c>
      <c r="L9933" s="2" t="s">
        <v>43</v>
      </c>
      <c r="M9933" s="1">
        <v>92404</v>
      </c>
      <c r="N9933" s="2" t="s">
        <v>44</v>
      </c>
      <c r="O9933" s="2" t="s">
        <v>5657</v>
      </c>
      <c r="P9933" s="2" t="s">
        <v>32</v>
      </c>
      <c r="Q9933" s="2" t="s">
        <v>33</v>
      </c>
      <c r="R9933" s="2" t="s">
        <v>5658</v>
      </c>
      <c r="S9933" s="1">
        <v>683.33199999999999</v>
      </c>
      <c r="T9933" s="1">
        <v>4</v>
      </c>
      <c r="U9933" s="1">
        <v>0.15</v>
      </c>
      <c r="V9933" s="5">
        <v>-40.195999999999998</v>
      </c>
    </row>
    <row r="9934" spans="1:22" ht="15" thickBot="1" x14ac:dyDescent="0.35">
      <c r="A9934" s="4">
        <v>9933</v>
      </c>
      <c r="B9934" s="2" t="s">
        <v>10898</v>
      </c>
      <c r="C9934" s="1">
        <v>2012</v>
      </c>
      <c r="D9934" s="3">
        <v>41226</v>
      </c>
      <c r="E9934" s="3">
        <v>41230</v>
      </c>
      <c r="F9934" s="2" t="s">
        <v>50</v>
      </c>
      <c r="G9934" s="2" t="s">
        <v>1430</v>
      </c>
      <c r="H9934" s="2" t="s">
        <v>1431</v>
      </c>
      <c r="I9934" s="2" t="s">
        <v>26</v>
      </c>
      <c r="J9934" s="2" t="s">
        <v>27</v>
      </c>
      <c r="K9934" s="2" t="s">
        <v>4898</v>
      </c>
      <c r="L9934" s="2" t="s">
        <v>43</v>
      </c>
      <c r="M9934" s="1">
        <v>92404</v>
      </c>
      <c r="N9934" s="2" t="s">
        <v>44</v>
      </c>
      <c r="O9934" s="2" t="s">
        <v>6587</v>
      </c>
      <c r="P9934" s="2" t="s">
        <v>46</v>
      </c>
      <c r="Q9934" s="2" t="s">
        <v>90</v>
      </c>
      <c r="R9934" s="2" t="s">
        <v>6588</v>
      </c>
      <c r="S9934" s="1">
        <v>29.96</v>
      </c>
      <c r="T9934" s="1">
        <v>7</v>
      </c>
      <c r="U9934" s="1">
        <v>0</v>
      </c>
      <c r="V9934" s="5">
        <v>13.481999999999999</v>
      </c>
    </row>
    <row r="9935" spans="1:22" ht="15" thickBot="1" x14ac:dyDescent="0.35">
      <c r="A9935" s="4">
        <v>9934</v>
      </c>
      <c r="B9935" s="2" t="s">
        <v>10899</v>
      </c>
      <c r="C9935" s="1">
        <v>2011</v>
      </c>
      <c r="D9935" s="3">
        <v>40735</v>
      </c>
      <c r="E9935" s="3">
        <v>40738</v>
      </c>
      <c r="F9935" s="2" t="s">
        <v>188</v>
      </c>
      <c r="G9935" s="2" t="s">
        <v>4397</v>
      </c>
      <c r="H9935" s="2" t="s">
        <v>4398</v>
      </c>
      <c r="I9935" s="2" t="s">
        <v>26</v>
      </c>
      <c r="J9935" s="2" t="s">
        <v>27</v>
      </c>
      <c r="K9935" s="2" t="s">
        <v>3961</v>
      </c>
      <c r="L9935" s="2" t="s">
        <v>267</v>
      </c>
      <c r="M9935" s="1">
        <v>14304</v>
      </c>
      <c r="N9935" s="2" t="s">
        <v>148</v>
      </c>
      <c r="O9935" s="2" t="s">
        <v>6462</v>
      </c>
      <c r="P9935" s="2" t="s">
        <v>71</v>
      </c>
      <c r="Q9935" s="2" t="s">
        <v>72</v>
      </c>
      <c r="R9935" s="2" t="s">
        <v>6463</v>
      </c>
      <c r="S9935" s="1">
        <v>164.85</v>
      </c>
      <c r="T9935" s="1">
        <v>3</v>
      </c>
      <c r="U9935" s="1">
        <v>0</v>
      </c>
      <c r="V9935" s="5">
        <v>47.8065</v>
      </c>
    </row>
    <row r="9936" spans="1:22" ht="15" thickBot="1" x14ac:dyDescent="0.35">
      <c r="A9936" s="4">
        <v>9935</v>
      </c>
      <c r="B9936" s="2" t="s">
        <v>10900</v>
      </c>
      <c r="C9936" s="1">
        <v>2013</v>
      </c>
      <c r="D9936" s="3">
        <v>41372</v>
      </c>
      <c r="E9936" s="3">
        <v>41377</v>
      </c>
      <c r="F9936" s="2" t="s">
        <v>50</v>
      </c>
      <c r="G9936" s="2" t="s">
        <v>2009</v>
      </c>
      <c r="H9936" s="2" t="s">
        <v>2010</v>
      </c>
      <c r="I9936" s="2" t="s">
        <v>26</v>
      </c>
      <c r="J9936" s="2" t="s">
        <v>27</v>
      </c>
      <c r="K9936" s="2" t="s">
        <v>146</v>
      </c>
      <c r="L9936" s="2" t="s">
        <v>147</v>
      </c>
      <c r="M9936" s="1">
        <v>19120</v>
      </c>
      <c r="N9936" s="2" t="s">
        <v>148</v>
      </c>
      <c r="O9936" s="2" t="s">
        <v>9159</v>
      </c>
      <c r="P9936" s="2" t="s">
        <v>46</v>
      </c>
      <c r="Q9936" s="2" t="s">
        <v>78</v>
      </c>
      <c r="R9936" s="2" t="s">
        <v>9160</v>
      </c>
      <c r="S9936" s="1">
        <v>33.527999999999999</v>
      </c>
      <c r="T9936" s="1">
        <v>3</v>
      </c>
      <c r="U9936" s="1">
        <v>0.2</v>
      </c>
      <c r="V9936" s="5">
        <v>2.5146000000000002</v>
      </c>
    </row>
    <row r="9937" spans="1:22" ht="15" thickBot="1" x14ac:dyDescent="0.35">
      <c r="A9937" s="4">
        <v>9936</v>
      </c>
      <c r="B9937" s="2" t="s">
        <v>10900</v>
      </c>
      <c r="C9937" s="1">
        <v>2013</v>
      </c>
      <c r="D9937" s="3">
        <v>41372</v>
      </c>
      <c r="E9937" s="3">
        <v>41377</v>
      </c>
      <c r="F9937" s="2" t="s">
        <v>50</v>
      </c>
      <c r="G9937" s="2" t="s">
        <v>2009</v>
      </c>
      <c r="H9937" s="2" t="s">
        <v>2010</v>
      </c>
      <c r="I9937" s="2" t="s">
        <v>26</v>
      </c>
      <c r="J9937" s="2" t="s">
        <v>27</v>
      </c>
      <c r="K9937" s="2" t="s">
        <v>146</v>
      </c>
      <c r="L9937" s="2" t="s">
        <v>147</v>
      </c>
      <c r="M9937" s="1">
        <v>19120</v>
      </c>
      <c r="N9937" s="2" t="s">
        <v>148</v>
      </c>
      <c r="O9937" s="2" t="s">
        <v>10901</v>
      </c>
      <c r="P9937" s="2" t="s">
        <v>46</v>
      </c>
      <c r="Q9937" s="2" t="s">
        <v>59</v>
      </c>
      <c r="R9937" s="2" t="s">
        <v>10902</v>
      </c>
      <c r="S9937" s="1">
        <v>36.744</v>
      </c>
      <c r="T9937" s="1">
        <v>3</v>
      </c>
      <c r="U9937" s="1">
        <v>0.2</v>
      </c>
      <c r="V9937" s="5">
        <v>3.6743999999999999</v>
      </c>
    </row>
    <row r="9938" spans="1:22" ht="15" thickBot="1" x14ac:dyDescent="0.35">
      <c r="A9938" s="4">
        <v>9937</v>
      </c>
      <c r="B9938" s="2" t="s">
        <v>10903</v>
      </c>
      <c r="C9938" s="1">
        <v>2014</v>
      </c>
      <c r="D9938" s="3">
        <v>41815</v>
      </c>
      <c r="E9938" s="3">
        <v>41819</v>
      </c>
      <c r="F9938" s="2" t="s">
        <v>50</v>
      </c>
      <c r="G9938" s="2" t="s">
        <v>5574</v>
      </c>
      <c r="H9938" s="2" t="s">
        <v>5575</v>
      </c>
      <c r="I9938" s="2" t="s">
        <v>26</v>
      </c>
      <c r="J9938" s="2" t="s">
        <v>27</v>
      </c>
      <c r="K9938" s="2" t="s">
        <v>7305</v>
      </c>
      <c r="L9938" s="2" t="s">
        <v>1399</v>
      </c>
      <c r="M9938" s="1">
        <v>2920</v>
      </c>
      <c r="N9938" s="2" t="s">
        <v>148</v>
      </c>
      <c r="O9938" s="2" t="s">
        <v>617</v>
      </c>
      <c r="P9938" s="2" t="s">
        <v>46</v>
      </c>
      <c r="Q9938" s="2" t="s">
        <v>75</v>
      </c>
      <c r="R9938" s="2" t="s">
        <v>618</v>
      </c>
      <c r="S9938" s="1">
        <v>102.93</v>
      </c>
      <c r="T9938" s="1">
        <v>3</v>
      </c>
      <c r="U9938" s="1">
        <v>0</v>
      </c>
      <c r="V9938" s="5">
        <v>48.377099999999999</v>
      </c>
    </row>
    <row r="9939" spans="1:22" ht="15" thickBot="1" x14ac:dyDescent="0.35">
      <c r="A9939" s="4">
        <v>9938</v>
      </c>
      <c r="B9939" s="2" t="s">
        <v>10904</v>
      </c>
      <c r="C9939" s="1">
        <v>2013</v>
      </c>
      <c r="D9939" s="3">
        <v>41429</v>
      </c>
      <c r="E9939" s="3">
        <v>41432</v>
      </c>
      <c r="F9939" s="2" t="s">
        <v>23</v>
      </c>
      <c r="G9939" s="2" t="s">
        <v>2407</v>
      </c>
      <c r="H9939" s="2" t="s">
        <v>2408</v>
      </c>
      <c r="I9939" s="2" t="s">
        <v>41</v>
      </c>
      <c r="J9939" s="2" t="s">
        <v>27</v>
      </c>
      <c r="K9939" s="2" t="s">
        <v>42</v>
      </c>
      <c r="L9939" s="2" t="s">
        <v>43</v>
      </c>
      <c r="M9939" s="1">
        <v>90049</v>
      </c>
      <c r="N9939" s="2" t="s">
        <v>44</v>
      </c>
      <c r="O9939" s="2" t="s">
        <v>3806</v>
      </c>
      <c r="P9939" s="2" t="s">
        <v>32</v>
      </c>
      <c r="Q9939" s="2" t="s">
        <v>56</v>
      </c>
      <c r="R9939" s="2" t="s">
        <v>3807</v>
      </c>
      <c r="S9939" s="1">
        <v>71.087999999999994</v>
      </c>
      <c r="T9939" s="1">
        <v>2</v>
      </c>
      <c r="U9939" s="1">
        <v>0.2</v>
      </c>
      <c r="V9939" s="5">
        <v>-1.7771999999999999</v>
      </c>
    </row>
    <row r="9940" spans="1:22" ht="15" thickBot="1" x14ac:dyDescent="0.35">
      <c r="A9940" s="4">
        <v>9939</v>
      </c>
      <c r="B9940" s="2" t="s">
        <v>10905</v>
      </c>
      <c r="C9940" s="1">
        <v>2013</v>
      </c>
      <c r="D9940" s="3">
        <v>41621</v>
      </c>
      <c r="E9940" s="3">
        <v>41626</v>
      </c>
      <c r="F9940" s="2" t="s">
        <v>50</v>
      </c>
      <c r="G9940" s="2" t="s">
        <v>3094</v>
      </c>
      <c r="H9940" s="2" t="s">
        <v>3095</v>
      </c>
      <c r="I9940" s="2" t="s">
        <v>41</v>
      </c>
      <c r="J9940" s="2" t="s">
        <v>27</v>
      </c>
      <c r="K9940" s="2" t="s">
        <v>266</v>
      </c>
      <c r="L9940" s="2" t="s">
        <v>267</v>
      </c>
      <c r="M9940" s="1">
        <v>10009</v>
      </c>
      <c r="N9940" s="2" t="s">
        <v>148</v>
      </c>
      <c r="O9940" s="2" t="s">
        <v>1714</v>
      </c>
      <c r="P9940" s="2" t="s">
        <v>32</v>
      </c>
      <c r="Q9940" s="2" t="s">
        <v>65</v>
      </c>
      <c r="R9940" s="2" t="s">
        <v>8142</v>
      </c>
      <c r="S9940" s="1">
        <v>60.35</v>
      </c>
      <c r="T9940" s="1">
        <v>5</v>
      </c>
      <c r="U9940" s="1">
        <v>0</v>
      </c>
      <c r="V9940" s="5">
        <v>19.915500000000002</v>
      </c>
    </row>
    <row r="9941" spans="1:22" ht="15" thickBot="1" x14ac:dyDescent="0.35">
      <c r="A9941" s="4">
        <v>9940</v>
      </c>
      <c r="B9941" s="2" t="s">
        <v>10905</v>
      </c>
      <c r="C9941" s="1">
        <v>2013</v>
      </c>
      <c r="D9941" s="3">
        <v>41621</v>
      </c>
      <c r="E9941" s="3">
        <v>41626</v>
      </c>
      <c r="F9941" s="2" t="s">
        <v>50</v>
      </c>
      <c r="G9941" s="2" t="s">
        <v>3094</v>
      </c>
      <c r="H9941" s="2" t="s">
        <v>3095</v>
      </c>
      <c r="I9941" s="2" t="s">
        <v>41</v>
      </c>
      <c r="J9941" s="2" t="s">
        <v>27</v>
      </c>
      <c r="K9941" s="2" t="s">
        <v>266</v>
      </c>
      <c r="L9941" s="2" t="s">
        <v>267</v>
      </c>
      <c r="M9941" s="1">
        <v>10009</v>
      </c>
      <c r="N9941" s="2" t="s">
        <v>148</v>
      </c>
      <c r="O9941" s="2" t="s">
        <v>5208</v>
      </c>
      <c r="P9941" s="2" t="s">
        <v>46</v>
      </c>
      <c r="Q9941" s="2" t="s">
        <v>578</v>
      </c>
      <c r="R9941" s="2" t="s">
        <v>5209</v>
      </c>
      <c r="S9941" s="1">
        <v>35.520000000000003</v>
      </c>
      <c r="T9941" s="1">
        <v>4</v>
      </c>
      <c r="U9941" s="1">
        <v>0</v>
      </c>
      <c r="V9941" s="5">
        <v>9.9456000000000007</v>
      </c>
    </row>
    <row r="9942" spans="1:22" ht="15" thickBot="1" x14ac:dyDescent="0.35">
      <c r="A9942" s="4">
        <v>9941</v>
      </c>
      <c r="B9942" s="2" t="s">
        <v>10905</v>
      </c>
      <c r="C9942" s="1">
        <v>2013</v>
      </c>
      <c r="D9942" s="3">
        <v>41621</v>
      </c>
      <c r="E9942" s="3">
        <v>41626</v>
      </c>
      <c r="F9942" s="2" t="s">
        <v>50</v>
      </c>
      <c r="G9942" s="2" t="s">
        <v>3094</v>
      </c>
      <c r="H9942" s="2" t="s">
        <v>3095</v>
      </c>
      <c r="I9942" s="2" t="s">
        <v>41</v>
      </c>
      <c r="J9942" s="2" t="s">
        <v>27</v>
      </c>
      <c r="K9942" s="2" t="s">
        <v>266</v>
      </c>
      <c r="L9942" s="2" t="s">
        <v>267</v>
      </c>
      <c r="M9942" s="1">
        <v>10009</v>
      </c>
      <c r="N9942" s="2" t="s">
        <v>148</v>
      </c>
      <c r="O9942" s="2" t="s">
        <v>3497</v>
      </c>
      <c r="P9942" s="2" t="s">
        <v>46</v>
      </c>
      <c r="Q9942" s="2" t="s">
        <v>68</v>
      </c>
      <c r="R9942" s="2" t="s">
        <v>3498</v>
      </c>
      <c r="S9942" s="1">
        <v>11.2</v>
      </c>
      <c r="T9942" s="1">
        <v>7</v>
      </c>
      <c r="U9942" s="1">
        <v>0</v>
      </c>
      <c r="V9942" s="5">
        <v>4.8159999999999998</v>
      </c>
    </row>
    <row r="9943" spans="1:22" ht="15" thickBot="1" x14ac:dyDescent="0.35">
      <c r="A9943" s="4">
        <v>9942</v>
      </c>
      <c r="B9943" s="2" t="s">
        <v>10906</v>
      </c>
      <c r="C9943" s="1">
        <v>2014</v>
      </c>
      <c r="D9943" s="3">
        <v>41968</v>
      </c>
      <c r="E9943" s="3">
        <v>41974</v>
      </c>
      <c r="F9943" s="2" t="s">
        <v>50</v>
      </c>
      <c r="G9943" s="2" t="s">
        <v>2114</v>
      </c>
      <c r="H9943" s="2" t="s">
        <v>2115</v>
      </c>
      <c r="I9943" s="2" t="s">
        <v>26</v>
      </c>
      <c r="J9943" s="2" t="s">
        <v>27</v>
      </c>
      <c r="K9943" s="2" t="s">
        <v>127</v>
      </c>
      <c r="L9943" s="2" t="s">
        <v>43</v>
      </c>
      <c r="M9943" s="1">
        <v>94122</v>
      </c>
      <c r="N9943" s="2" t="s">
        <v>44</v>
      </c>
      <c r="O9943" s="2" t="s">
        <v>1580</v>
      </c>
      <c r="P9943" s="2" t="s">
        <v>71</v>
      </c>
      <c r="Q9943" s="2" t="s">
        <v>161</v>
      </c>
      <c r="R9943" s="2" t="s">
        <v>1581</v>
      </c>
      <c r="S9943" s="1">
        <v>223.58</v>
      </c>
      <c r="T9943" s="1">
        <v>14</v>
      </c>
      <c r="U9943" s="1">
        <v>0</v>
      </c>
      <c r="V9943" s="5">
        <v>87.196200000000005</v>
      </c>
    </row>
    <row r="9944" spans="1:22" ht="15" thickBot="1" x14ac:dyDescent="0.35">
      <c r="A9944" s="4">
        <v>9943</v>
      </c>
      <c r="B9944" s="2" t="s">
        <v>10907</v>
      </c>
      <c r="C9944" s="1">
        <v>2011</v>
      </c>
      <c r="D9944" s="3">
        <v>40905</v>
      </c>
      <c r="E9944" s="3">
        <v>40911</v>
      </c>
      <c r="F9944" s="2" t="s">
        <v>50</v>
      </c>
      <c r="G9944" s="2" t="s">
        <v>1704</v>
      </c>
      <c r="H9944" s="2" t="s">
        <v>1705</v>
      </c>
      <c r="I9944" s="2" t="s">
        <v>26</v>
      </c>
      <c r="J9944" s="2" t="s">
        <v>27</v>
      </c>
      <c r="K9944" s="2" t="s">
        <v>1883</v>
      </c>
      <c r="L9944" s="2" t="s">
        <v>43</v>
      </c>
      <c r="M9944" s="1">
        <v>92804</v>
      </c>
      <c r="N9944" s="2" t="s">
        <v>44</v>
      </c>
      <c r="O9944" s="2" t="s">
        <v>6008</v>
      </c>
      <c r="P9944" s="2" t="s">
        <v>46</v>
      </c>
      <c r="Q9944" s="2" t="s">
        <v>59</v>
      </c>
      <c r="R9944" s="2" t="s">
        <v>6009</v>
      </c>
      <c r="S9944" s="1">
        <v>998.82</v>
      </c>
      <c r="T9944" s="1">
        <v>9</v>
      </c>
      <c r="U9944" s="1">
        <v>0</v>
      </c>
      <c r="V9944" s="5">
        <v>29.964600000000001</v>
      </c>
    </row>
    <row r="9945" spans="1:22" ht="15" thickBot="1" x14ac:dyDescent="0.35">
      <c r="A9945" s="4">
        <v>9944</v>
      </c>
      <c r="B9945" s="2" t="s">
        <v>10907</v>
      </c>
      <c r="C9945" s="1">
        <v>2011</v>
      </c>
      <c r="D9945" s="3">
        <v>40905</v>
      </c>
      <c r="E9945" s="3">
        <v>40911</v>
      </c>
      <c r="F9945" s="2" t="s">
        <v>50</v>
      </c>
      <c r="G9945" s="2" t="s">
        <v>1704</v>
      </c>
      <c r="H9945" s="2" t="s">
        <v>1705</v>
      </c>
      <c r="I9945" s="2" t="s">
        <v>26</v>
      </c>
      <c r="J9945" s="2" t="s">
        <v>27</v>
      </c>
      <c r="K9945" s="2" t="s">
        <v>1883</v>
      </c>
      <c r="L9945" s="2" t="s">
        <v>43</v>
      </c>
      <c r="M9945" s="1">
        <v>92804</v>
      </c>
      <c r="N9945" s="2" t="s">
        <v>44</v>
      </c>
      <c r="O9945" s="2" t="s">
        <v>2652</v>
      </c>
      <c r="P9945" s="2" t="s">
        <v>46</v>
      </c>
      <c r="Q9945" s="2" t="s">
        <v>578</v>
      </c>
      <c r="R9945" s="2" t="s">
        <v>2653</v>
      </c>
      <c r="S9945" s="1">
        <v>51.15</v>
      </c>
      <c r="T9945" s="1">
        <v>5</v>
      </c>
      <c r="U9945" s="1">
        <v>0</v>
      </c>
      <c r="V9945" s="5">
        <v>13.298999999999999</v>
      </c>
    </row>
    <row r="9946" spans="1:22" ht="15" thickBot="1" x14ac:dyDescent="0.35">
      <c r="A9946" s="4">
        <v>9945</v>
      </c>
      <c r="B9946" s="2" t="s">
        <v>10908</v>
      </c>
      <c r="C9946" s="1">
        <v>2012</v>
      </c>
      <c r="D9946" s="3">
        <v>41011</v>
      </c>
      <c r="E9946" s="3">
        <v>41016</v>
      </c>
      <c r="F9946" s="2" t="s">
        <v>23</v>
      </c>
      <c r="G9946" s="2" t="s">
        <v>3083</v>
      </c>
      <c r="H9946" s="2" t="s">
        <v>3084</v>
      </c>
      <c r="I9946" s="2" t="s">
        <v>102</v>
      </c>
      <c r="J9946" s="2" t="s">
        <v>27</v>
      </c>
      <c r="K9946" s="2" t="s">
        <v>95</v>
      </c>
      <c r="L9946" s="2" t="s">
        <v>96</v>
      </c>
      <c r="M9946" s="1">
        <v>98103</v>
      </c>
      <c r="N9946" s="2" t="s">
        <v>44</v>
      </c>
      <c r="O9946" s="2" t="s">
        <v>4089</v>
      </c>
      <c r="P9946" s="2" t="s">
        <v>46</v>
      </c>
      <c r="Q9946" s="2" t="s">
        <v>59</v>
      </c>
      <c r="R9946" s="2" t="s">
        <v>4090</v>
      </c>
      <c r="S9946" s="1">
        <v>40.74</v>
      </c>
      <c r="T9946" s="1">
        <v>3</v>
      </c>
      <c r="U9946" s="1">
        <v>0</v>
      </c>
      <c r="V9946" s="5">
        <v>0.40739999999999998</v>
      </c>
    </row>
    <row r="9947" spans="1:22" ht="15" thickBot="1" x14ac:dyDescent="0.35">
      <c r="A9947" s="4">
        <v>9946</v>
      </c>
      <c r="B9947" s="2" t="s">
        <v>10909</v>
      </c>
      <c r="C9947" s="1">
        <v>2011</v>
      </c>
      <c r="D9947" s="3">
        <v>40604</v>
      </c>
      <c r="E9947" s="3">
        <v>40608</v>
      </c>
      <c r="F9947" s="2" t="s">
        <v>50</v>
      </c>
      <c r="G9947" s="2" t="s">
        <v>3924</v>
      </c>
      <c r="H9947" s="2" t="s">
        <v>3925</v>
      </c>
      <c r="I9947" s="2" t="s">
        <v>41</v>
      </c>
      <c r="J9947" s="2" t="s">
        <v>27</v>
      </c>
      <c r="K9947" s="2" t="s">
        <v>146</v>
      </c>
      <c r="L9947" s="2" t="s">
        <v>147</v>
      </c>
      <c r="M9947" s="1">
        <v>19120</v>
      </c>
      <c r="N9947" s="2" t="s">
        <v>148</v>
      </c>
      <c r="O9947" s="2" t="s">
        <v>6096</v>
      </c>
      <c r="P9947" s="2" t="s">
        <v>46</v>
      </c>
      <c r="Q9947" s="2" t="s">
        <v>90</v>
      </c>
      <c r="R9947" s="2" t="s">
        <v>6097</v>
      </c>
      <c r="S9947" s="1">
        <v>3.4239999999999999</v>
      </c>
      <c r="T9947" s="1">
        <v>1</v>
      </c>
      <c r="U9947" s="1">
        <v>0.2</v>
      </c>
      <c r="V9947" s="5">
        <v>1.07</v>
      </c>
    </row>
    <row r="9948" spans="1:22" ht="15" thickBot="1" x14ac:dyDescent="0.35">
      <c r="A9948" s="4">
        <v>9947</v>
      </c>
      <c r="B9948" s="2" t="s">
        <v>10909</v>
      </c>
      <c r="C9948" s="1">
        <v>2011</v>
      </c>
      <c r="D9948" s="3">
        <v>40604</v>
      </c>
      <c r="E9948" s="3">
        <v>40608</v>
      </c>
      <c r="F9948" s="2" t="s">
        <v>50</v>
      </c>
      <c r="G9948" s="2" t="s">
        <v>3924</v>
      </c>
      <c r="H9948" s="2" t="s">
        <v>3925</v>
      </c>
      <c r="I9948" s="2" t="s">
        <v>41</v>
      </c>
      <c r="J9948" s="2" t="s">
        <v>27</v>
      </c>
      <c r="K9948" s="2" t="s">
        <v>146</v>
      </c>
      <c r="L9948" s="2" t="s">
        <v>147</v>
      </c>
      <c r="M9948" s="1">
        <v>19120</v>
      </c>
      <c r="N9948" s="2" t="s">
        <v>148</v>
      </c>
      <c r="O9948" s="2" t="s">
        <v>2829</v>
      </c>
      <c r="P9948" s="2" t="s">
        <v>71</v>
      </c>
      <c r="Q9948" s="2" t="s">
        <v>161</v>
      </c>
      <c r="R9948" s="2" t="s">
        <v>2830</v>
      </c>
      <c r="S9948" s="1">
        <v>151.19999999999999</v>
      </c>
      <c r="T9948" s="1">
        <v>3</v>
      </c>
      <c r="U9948" s="1">
        <v>0.2</v>
      </c>
      <c r="V9948" s="5">
        <v>32.130000000000003</v>
      </c>
    </row>
    <row r="9949" spans="1:22" ht="15" thickBot="1" x14ac:dyDescent="0.35">
      <c r="A9949" s="4">
        <v>9948</v>
      </c>
      <c r="B9949" s="2" t="s">
        <v>10910</v>
      </c>
      <c r="C9949" s="1">
        <v>2014</v>
      </c>
      <c r="D9949" s="3">
        <v>41792</v>
      </c>
      <c r="E9949" s="3">
        <v>41794</v>
      </c>
      <c r="F9949" s="2" t="s">
        <v>23</v>
      </c>
      <c r="G9949" s="2" t="s">
        <v>2507</v>
      </c>
      <c r="H9949" s="2" t="s">
        <v>2508</v>
      </c>
      <c r="I9949" s="2" t="s">
        <v>41</v>
      </c>
      <c r="J9949" s="2" t="s">
        <v>27</v>
      </c>
      <c r="K9949" s="2" t="s">
        <v>4374</v>
      </c>
      <c r="L9949" s="2" t="s">
        <v>254</v>
      </c>
      <c r="M9949" s="1">
        <v>46203</v>
      </c>
      <c r="N9949" s="2" t="s">
        <v>105</v>
      </c>
      <c r="O9949" s="2" t="s">
        <v>2436</v>
      </c>
      <c r="P9949" s="2" t="s">
        <v>32</v>
      </c>
      <c r="Q9949" s="2" t="s">
        <v>36</v>
      </c>
      <c r="R9949" s="2" t="s">
        <v>2437</v>
      </c>
      <c r="S9949" s="1">
        <v>1925.88</v>
      </c>
      <c r="T9949" s="1">
        <v>6</v>
      </c>
      <c r="U9949" s="1">
        <v>0</v>
      </c>
      <c r="V9949" s="5">
        <v>539.24639999999999</v>
      </c>
    </row>
    <row r="9950" spans="1:22" ht="15" thickBot="1" x14ac:dyDescent="0.35">
      <c r="A9950" s="4">
        <v>9949</v>
      </c>
      <c r="B9950" s="2" t="s">
        <v>10910</v>
      </c>
      <c r="C9950" s="1">
        <v>2014</v>
      </c>
      <c r="D9950" s="3">
        <v>41792</v>
      </c>
      <c r="E9950" s="3">
        <v>41794</v>
      </c>
      <c r="F9950" s="2" t="s">
        <v>23</v>
      </c>
      <c r="G9950" s="2" t="s">
        <v>2507</v>
      </c>
      <c r="H9950" s="2" t="s">
        <v>2508</v>
      </c>
      <c r="I9950" s="2" t="s">
        <v>41</v>
      </c>
      <c r="J9950" s="2" t="s">
        <v>27</v>
      </c>
      <c r="K9950" s="2" t="s">
        <v>4374</v>
      </c>
      <c r="L9950" s="2" t="s">
        <v>254</v>
      </c>
      <c r="M9950" s="1">
        <v>46203</v>
      </c>
      <c r="N9950" s="2" t="s">
        <v>105</v>
      </c>
      <c r="O9950" s="2" t="s">
        <v>937</v>
      </c>
      <c r="P9950" s="2" t="s">
        <v>46</v>
      </c>
      <c r="Q9950" s="2" t="s">
        <v>78</v>
      </c>
      <c r="R9950" s="2" t="s">
        <v>938</v>
      </c>
      <c r="S9950" s="1">
        <v>2405.1999999999998</v>
      </c>
      <c r="T9950" s="1">
        <v>8</v>
      </c>
      <c r="U9950" s="1">
        <v>0</v>
      </c>
      <c r="V9950" s="5">
        <v>793.71600000000001</v>
      </c>
    </row>
    <row r="9951" spans="1:22" ht="15" thickBot="1" x14ac:dyDescent="0.35">
      <c r="A9951" s="4">
        <v>9950</v>
      </c>
      <c r="B9951" s="2" t="s">
        <v>10910</v>
      </c>
      <c r="C9951" s="1">
        <v>2014</v>
      </c>
      <c r="D9951" s="3">
        <v>41792</v>
      </c>
      <c r="E9951" s="3">
        <v>41794</v>
      </c>
      <c r="F9951" s="2" t="s">
        <v>23</v>
      </c>
      <c r="G9951" s="2" t="s">
        <v>2507</v>
      </c>
      <c r="H9951" s="2" t="s">
        <v>2508</v>
      </c>
      <c r="I9951" s="2" t="s">
        <v>41</v>
      </c>
      <c r="J9951" s="2" t="s">
        <v>27</v>
      </c>
      <c r="K9951" s="2" t="s">
        <v>4374</v>
      </c>
      <c r="L9951" s="2" t="s">
        <v>254</v>
      </c>
      <c r="M9951" s="1">
        <v>46203</v>
      </c>
      <c r="N9951" s="2" t="s">
        <v>105</v>
      </c>
      <c r="O9951" s="2" t="s">
        <v>4515</v>
      </c>
      <c r="P9951" s="2" t="s">
        <v>71</v>
      </c>
      <c r="Q9951" s="2" t="s">
        <v>161</v>
      </c>
      <c r="R9951" s="2" t="s">
        <v>4516</v>
      </c>
      <c r="S9951" s="1">
        <v>83.97</v>
      </c>
      <c r="T9951" s="1">
        <v>3</v>
      </c>
      <c r="U9951" s="1">
        <v>0</v>
      </c>
      <c r="V9951" s="5">
        <v>15.9543</v>
      </c>
    </row>
    <row r="9952" spans="1:22" ht="15" thickBot="1" x14ac:dyDescent="0.35">
      <c r="A9952" s="4">
        <v>9951</v>
      </c>
      <c r="B9952" s="2" t="s">
        <v>10910</v>
      </c>
      <c r="C9952" s="1">
        <v>2014</v>
      </c>
      <c r="D9952" s="3">
        <v>41792</v>
      </c>
      <c r="E9952" s="3">
        <v>41794</v>
      </c>
      <c r="F9952" s="2" t="s">
        <v>23</v>
      </c>
      <c r="G9952" s="2" t="s">
        <v>2507</v>
      </c>
      <c r="H9952" s="2" t="s">
        <v>2508</v>
      </c>
      <c r="I9952" s="2" t="s">
        <v>41</v>
      </c>
      <c r="J9952" s="2" t="s">
        <v>27</v>
      </c>
      <c r="K9952" s="2" t="s">
        <v>4374</v>
      </c>
      <c r="L9952" s="2" t="s">
        <v>254</v>
      </c>
      <c r="M9952" s="1">
        <v>46203</v>
      </c>
      <c r="N9952" s="2" t="s">
        <v>105</v>
      </c>
      <c r="O9952" s="2" t="s">
        <v>2665</v>
      </c>
      <c r="P9952" s="2" t="s">
        <v>71</v>
      </c>
      <c r="Q9952" s="2" t="s">
        <v>161</v>
      </c>
      <c r="R9952" s="2" t="s">
        <v>2666</v>
      </c>
      <c r="S9952" s="1">
        <v>39.89</v>
      </c>
      <c r="T9952" s="1">
        <v>1</v>
      </c>
      <c r="U9952" s="1">
        <v>0</v>
      </c>
      <c r="V9952" s="5">
        <v>14.7593</v>
      </c>
    </row>
    <row r="9953" spans="1:22" ht="15" thickBot="1" x14ac:dyDescent="0.35">
      <c r="A9953" s="4">
        <v>9952</v>
      </c>
      <c r="B9953" s="2" t="s">
        <v>10910</v>
      </c>
      <c r="C9953" s="1">
        <v>2014</v>
      </c>
      <c r="D9953" s="3">
        <v>41792</v>
      </c>
      <c r="E9953" s="3">
        <v>41794</v>
      </c>
      <c r="F9953" s="2" t="s">
        <v>23</v>
      </c>
      <c r="G9953" s="2" t="s">
        <v>2507</v>
      </c>
      <c r="H9953" s="2" t="s">
        <v>2508</v>
      </c>
      <c r="I9953" s="2" t="s">
        <v>41</v>
      </c>
      <c r="J9953" s="2" t="s">
        <v>27</v>
      </c>
      <c r="K9953" s="2" t="s">
        <v>4374</v>
      </c>
      <c r="L9953" s="2" t="s">
        <v>254</v>
      </c>
      <c r="M9953" s="1">
        <v>46203</v>
      </c>
      <c r="N9953" s="2" t="s">
        <v>105</v>
      </c>
      <c r="O9953" s="2" t="s">
        <v>3294</v>
      </c>
      <c r="P9953" s="2" t="s">
        <v>46</v>
      </c>
      <c r="Q9953" s="2" t="s">
        <v>75</v>
      </c>
      <c r="R9953" s="2" t="s">
        <v>3295</v>
      </c>
      <c r="S9953" s="1">
        <v>17.38</v>
      </c>
      <c r="T9953" s="1">
        <v>2</v>
      </c>
      <c r="U9953" s="1">
        <v>0</v>
      </c>
      <c r="V9953" s="5">
        <v>8.69</v>
      </c>
    </row>
    <row r="9954" spans="1:22" ht="15" thickBot="1" x14ac:dyDescent="0.35">
      <c r="A9954" s="4">
        <v>9953</v>
      </c>
      <c r="B9954" s="2" t="s">
        <v>10911</v>
      </c>
      <c r="C9954" s="1">
        <v>2012</v>
      </c>
      <c r="D9954" s="3">
        <v>41257</v>
      </c>
      <c r="E9954" s="3">
        <v>41259</v>
      </c>
      <c r="F9954" s="2" t="s">
        <v>23</v>
      </c>
      <c r="G9954" s="2" t="s">
        <v>6797</v>
      </c>
      <c r="H9954" s="2" t="s">
        <v>6798</v>
      </c>
      <c r="I9954" s="2" t="s">
        <v>41</v>
      </c>
      <c r="J9954" s="2" t="s">
        <v>27</v>
      </c>
      <c r="K9954" s="2" t="s">
        <v>42</v>
      </c>
      <c r="L9954" s="2" t="s">
        <v>43</v>
      </c>
      <c r="M9954" s="1">
        <v>90045</v>
      </c>
      <c r="N9954" s="2" t="s">
        <v>44</v>
      </c>
      <c r="O9954" s="2" t="s">
        <v>1206</v>
      </c>
      <c r="P9954" s="2" t="s">
        <v>46</v>
      </c>
      <c r="Q9954" s="2" t="s">
        <v>75</v>
      </c>
      <c r="R9954" s="2" t="s">
        <v>1207</v>
      </c>
      <c r="S9954" s="1">
        <v>55.264000000000003</v>
      </c>
      <c r="T9954" s="1">
        <v>2</v>
      </c>
      <c r="U9954" s="1">
        <v>0.2</v>
      </c>
      <c r="V9954" s="5">
        <v>20.724</v>
      </c>
    </row>
    <row r="9955" spans="1:22" ht="15" thickBot="1" x14ac:dyDescent="0.35">
      <c r="A9955" s="4">
        <v>9954</v>
      </c>
      <c r="B9955" s="2" t="s">
        <v>10911</v>
      </c>
      <c r="C9955" s="1">
        <v>2012</v>
      </c>
      <c r="D9955" s="3">
        <v>41257</v>
      </c>
      <c r="E9955" s="3">
        <v>41259</v>
      </c>
      <c r="F9955" s="2" t="s">
        <v>23</v>
      </c>
      <c r="G9955" s="2" t="s">
        <v>6797</v>
      </c>
      <c r="H9955" s="2" t="s">
        <v>6798</v>
      </c>
      <c r="I9955" s="2" t="s">
        <v>41</v>
      </c>
      <c r="J9955" s="2" t="s">
        <v>27</v>
      </c>
      <c r="K9955" s="2" t="s">
        <v>42</v>
      </c>
      <c r="L9955" s="2" t="s">
        <v>43</v>
      </c>
      <c r="M9955" s="1">
        <v>90045</v>
      </c>
      <c r="N9955" s="2" t="s">
        <v>44</v>
      </c>
      <c r="O9955" s="2" t="s">
        <v>5529</v>
      </c>
      <c r="P9955" s="2" t="s">
        <v>46</v>
      </c>
      <c r="Q9955" s="2" t="s">
        <v>90</v>
      </c>
      <c r="R9955" s="2" t="s">
        <v>5530</v>
      </c>
      <c r="S9955" s="1">
        <v>6.48</v>
      </c>
      <c r="T9955" s="1">
        <v>1</v>
      </c>
      <c r="U9955" s="1">
        <v>0</v>
      </c>
      <c r="V9955" s="5">
        <v>3.1103999999999998</v>
      </c>
    </row>
    <row r="9956" spans="1:22" ht="15" thickBot="1" x14ac:dyDescent="0.35">
      <c r="A9956" s="4">
        <v>9955</v>
      </c>
      <c r="B9956" s="2" t="s">
        <v>10911</v>
      </c>
      <c r="C9956" s="1">
        <v>2012</v>
      </c>
      <c r="D9956" s="3">
        <v>41257</v>
      </c>
      <c r="E9956" s="3">
        <v>41259</v>
      </c>
      <c r="F9956" s="2" t="s">
        <v>23</v>
      </c>
      <c r="G9956" s="2" t="s">
        <v>6797</v>
      </c>
      <c r="H9956" s="2" t="s">
        <v>6798</v>
      </c>
      <c r="I9956" s="2" t="s">
        <v>41</v>
      </c>
      <c r="J9956" s="2" t="s">
        <v>27</v>
      </c>
      <c r="K9956" s="2" t="s">
        <v>42</v>
      </c>
      <c r="L9956" s="2" t="s">
        <v>43</v>
      </c>
      <c r="M9956" s="1">
        <v>90045</v>
      </c>
      <c r="N9956" s="2" t="s">
        <v>44</v>
      </c>
      <c r="O9956" s="2" t="s">
        <v>5770</v>
      </c>
      <c r="P9956" s="2" t="s">
        <v>46</v>
      </c>
      <c r="Q9956" s="2" t="s">
        <v>75</v>
      </c>
      <c r="R9956" s="2" t="s">
        <v>5771</v>
      </c>
      <c r="S9956" s="1">
        <v>34.247999999999998</v>
      </c>
      <c r="T9956" s="1">
        <v>3</v>
      </c>
      <c r="U9956" s="1">
        <v>0.2</v>
      </c>
      <c r="V9956" s="5">
        <v>11.5587</v>
      </c>
    </row>
    <row r="9957" spans="1:22" ht="15" thickBot="1" x14ac:dyDescent="0.35">
      <c r="A9957" s="4">
        <v>9956</v>
      </c>
      <c r="B9957" s="2" t="s">
        <v>10911</v>
      </c>
      <c r="C9957" s="1">
        <v>2012</v>
      </c>
      <c r="D9957" s="3">
        <v>41257</v>
      </c>
      <c r="E9957" s="3">
        <v>41259</v>
      </c>
      <c r="F9957" s="2" t="s">
        <v>23</v>
      </c>
      <c r="G9957" s="2" t="s">
        <v>6797</v>
      </c>
      <c r="H9957" s="2" t="s">
        <v>6798</v>
      </c>
      <c r="I9957" s="2" t="s">
        <v>41</v>
      </c>
      <c r="J9957" s="2" t="s">
        <v>27</v>
      </c>
      <c r="K9957" s="2" t="s">
        <v>42</v>
      </c>
      <c r="L9957" s="2" t="s">
        <v>43</v>
      </c>
      <c r="M9957" s="1">
        <v>90045</v>
      </c>
      <c r="N9957" s="2" t="s">
        <v>44</v>
      </c>
      <c r="O9957" s="2" t="s">
        <v>3817</v>
      </c>
      <c r="P9957" s="2" t="s">
        <v>32</v>
      </c>
      <c r="Q9957" s="2" t="s">
        <v>56</v>
      </c>
      <c r="R9957" s="2" t="s">
        <v>3818</v>
      </c>
      <c r="S9957" s="1">
        <v>273.56799999999998</v>
      </c>
      <c r="T9957" s="1">
        <v>2</v>
      </c>
      <c r="U9957" s="1">
        <v>0.2</v>
      </c>
      <c r="V9957" s="5">
        <v>10.258800000000001</v>
      </c>
    </row>
    <row r="9958" spans="1:22" ht="15" thickBot="1" x14ac:dyDescent="0.35">
      <c r="A9958" s="4">
        <v>9957</v>
      </c>
      <c r="B9958" s="2" t="s">
        <v>10912</v>
      </c>
      <c r="C9958" s="1">
        <v>2011</v>
      </c>
      <c r="D9958" s="3">
        <v>40858</v>
      </c>
      <c r="E9958" s="3">
        <v>40864</v>
      </c>
      <c r="F9958" s="2" t="s">
        <v>50</v>
      </c>
      <c r="G9958" s="2" t="s">
        <v>5337</v>
      </c>
      <c r="H9958" s="2" t="s">
        <v>5338</v>
      </c>
      <c r="I9958" s="2" t="s">
        <v>102</v>
      </c>
      <c r="J9958" s="2" t="s">
        <v>27</v>
      </c>
      <c r="K9958" s="2" t="s">
        <v>1499</v>
      </c>
      <c r="L9958" s="2" t="s">
        <v>267</v>
      </c>
      <c r="M9958" s="1">
        <v>10801</v>
      </c>
      <c r="N9958" s="2" t="s">
        <v>148</v>
      </c>
      <c r="O9958" s="2" t="s">
        <v>5238</v>
      </c>
      <c r="P9958" s="2" t="s">
        <v>46</v>
      </c>
      <c r="Q9958" s="2" t="s">
        <v>90</v>
      </c>
      <c r="R9958" s="2" t="s">
        <v>5239</v>
      </c>
      <c r="S9958" s="1">
        <v>46.35</v>
      </c>
      <c r="T9958" s="1">
        <v>5</v>
      </c>
      <c r="U9958" s="1">
        <v>0</v>
      </c>
      <c r="V9958" s="5">
        <v>21.784500000000001</v>
      </c>
    </row>
    <row r="9959" spans="1:22" ht="15" thickBot="1" x14ac:dyDescent="0.35">
      <c r="A9959" s="4">
        <v>9958</v>
      </c>
      <c r="B9959" s="2" t="s">
        <v>10912</v>
      </c>
      <c r="C9959" s="1">
        <v>2011</v>
      </c>
      <c r="D9959" s="3">
        <v>40858</v>
      </c>
      <c r="E9959" s="3">
        <v>40864</v>
      </c>
      <c r="F9959" s="2" t="s">
        <v>50</v>
      </c>
      <c r="G9959" s="2" t="s">
        <v>5337</v>
      </c>
      <c r="H9959" s="2" t="s">
        <v>5338</v>
      </c>
      <c r="I9959" s="2" t="s">
        <v>102</v>
      </c>
      <c r="J9959" s="2" t="s">
        <v>27</v>
      </c>
      <c r="K9959" s="2" t="s">
        <v>1499</v>
      </c>
      <c r="L9959" s="2" t="s">
        <v>267</v>
      </c>
      <c r="M9959" s="1">
        <v>10801</v>
      </c>
      <c r="N9959" s="2" t="s">
        <v>148</v>
      </c>
      <c r="O9959" s="2" t="s">
        <v>6800</v>
      </c>
      <c r="P9959" s="2" t="s">
        <v>46</v>
      </c>
      <c r="Q9959" s="2" t="s">
        <v>90</v>
      </c>
      <c r="R9959" s="2" t="s">
        <v>6801</v>
      </c>
      <c r="S9959" s="1">
        <v>223.92</v>
      </c>
      <c r="T9959" s="1">
        <v>4</v>
      </c>
      <c r="U9959" s="1">
        <v>0</v>
      </c>
      <c r="V9959" s="5">
        <v>109.7208</v>
      </c>
    </row>
    <row r="9960" spans="1:22" ht="15" thickBot="1" x14ac:dyDescent="0.35">
      <c r="A9960" s="4">
        <v>9959</v>
      </c>
      <c r="B9960" s="2" t="s">
        <v>10912</v>
      </c>
      <c r="C9960" s="1">
        <v>2011</v>
      </c>
      <c r="D9960" s="3">
        <v>40858</v>
      </c>
      <c r="E9960" s="3">
        <v>40864</v>
      </c>
      <c r="F9960" s="2" t="s">
        <v>50</v>
      </c>
      <c r="G9960" s="2" t="s">
        <v>5337</v>
      </c>
      <c r="H9960" s="2" t="s">
        <v>5338</v>
      </c>
      <c r="I9960" s="2" t="s">
        <v>102</v>
      </c>
      <c r="J9960" s="2" t="s">
        <v>27</v>
      </c>
      <c r="K9960" s="2" t="s">
        <v>1499</v>
      </c>
      <c r="L9960" s="2" t="s">
        <v>267</v>
      </c>
      <c r="M9960" s="1">
        <v>10801</v>
      </c>
      <c r="N9960" s="2" t="s">
        <v>148</v>
      </c>
      <c r="O9960" s="2" t="s">
        <v>1949</v>
      </c>
      <c r="P9960" s="2" t="s">
        <v>46</v>
      </c>
      <c r="Q9960" s="2" t="s">
        <v>578</v>
      </c>
      <c r="R9960" s="2" t="s">
        <v>1950</v>
      </c>
      <c r="S9960" s="1">
        <v>7.3</v>
      </c>
      <c r="T9960" s="1">
        <v>2</v>
      </c>
      <c r="U9960" s="1">
        <v>0</v>
      </c>
      <c r="V9960" s="5">
        <v>2.19</v>
      </c>
    </row>
    <row r="9961" spans="1:22" ht="15" thickBot="1" x14ac:dyDescent="0.35">
      <c r="A9961" s="4">
        <v>9960</v>
      </c>
      <c r="B9961" s="2" t="s">
        <v>10913</v>
      </c>
      <c r="C9961" s="1">
        <v>2014</v>
      </c>
      <c r="D9961" s="3">
        <v>41919</v>
      </c>
      <c r="E9961" s="3">
        <v>41924</v>
      </c>
      <c r="F9961" s="2" t="s">
        <v>50</v>
      </c>
      <c r="G9961" s="2" t="s">
        <v>1887</v>
      </c>
      <c r="H9961" s="2" t="s">
        <v>1888</v>
      </c>
      <c r="I9961" s="2" t="s">
        <v>26</v>
      </c>
      <c r="J9961" s="2" t="s">
        <v>27</v>
      </c>
      <c r="K9961" s="2" t="s">
        <v>8026</v>
      </c>
      <c r="L9961" s="2" t="s">
        <v>310</v>
      </c>
      <c r="M9961" s="1">
        <v>85224</v>
      </c>
      <c r="N9961" s="2" t="s">
        <v>44</v>
      </c>
      <c r="O9961" s="2" t="s">
        <v>7505</v>
      </c>
      <c r="P9961" s="2" t="s">
        <v>46</v>
      </c>
      <c r="Q9961" s="2" t="s">
        <v>68</v>
      </c>
      <c r="R9961" s="2" t="s">
        <v>7506</v>
      </c>
      <c r="S9961" s="1">
        <v>9.3439999999999994</v>
      </c>
      <c r="T9961" s="1">
        <v>2</v>
      </c>
      <c r="U9961" s="1">
        <v>0.2</v>
      </c>
      <c r="V9961" s="5">
        <v>1.8688</v>
      </c>
    </row>
    <row r="9962" spans="1:22" ht="15" thickBot="1" x14ac:dyDescent="0.35">
      <c r="A9962" s="4">
        <v>9961</v>
      </c>
      <c r="B9962" s="2" t="s">
        <v>10914</v>
      </c>
      <c r="C9962" s="1">
        <v>2014</v>
      </c>
      <c r="D9962" s="3">
        <v>41899</v>
      </c>
      <c r="E9962" s="3">
        <v>41901</v>
      </c>
      <c r="F9962" s="2" t="s">
        <v>23</v>
      </c>
      <c r="G9962" s="2" t="s">
        <v>5788</v>
      </c>
      <c r="H9962" s="2" t="s">
        <v>5789</v>
      </c>
      <c r="I9962" s="2" t="s">
        <v>102</v>
      </c>
      <c r="J9962" s="2" t="s">
        <v>27</v>
      </c>
      <c r="K9962" s="2" t="s">
        <v>2579</v>
      </c>
      <c r="L9962" s="2" t="s">
        <v>29</v>
      </c>
      <c r="M9962" s="1">
        <v>41042</v>
      </c>
      <c r="N9962" s="2" t="s">
        <v>30</v>
      </c>
      <c r="O9962" s="2" t="s">
        <v>6684</v>
      </c>
      <c r="P9962" s="2" t="s">
        <v>71</v>
      </c>
      <c r="Q9962" s="2" t="s">
        <v>161</v>
      </c>
      <c r="R9962" s="2" t="s">
        <v>6685</v>
      </c>
      <c r="S9962" s="1">
        <v>18</v>
      </c>
      <c r="T9962" s="1">
        <v>1</v>
      </c>
      <c r="U9962" s="1">
        <v>0</v>
      </c>
      <c r="V9962" s="5">
        <v>3.24</v>
      </c>
    </row>
    <row r="9963" spans="1:22" ht="15" thickBot="1" x14ac:dyDescent="0.35">
      <c r="A9963" s="4">
        <v>9962</v>
      </c>
      <c r="B9963" s="2" t="s">
        <v>10915</v>
      </c>
      <c r="C9963" s="1">
        <v>2012</v>
      </c>
      <c r="D9963" s="3">
        <v>40987</v>
      </c>
      <c r="E9963" s="3">
        <v>40990</v>
      </c>
      <c r="F9963" s="2" t="s">
        <v>188</v>
      </c>
      <c r="G9963" s="2" t="s">
        <v>3991</v>
      </c>
      <c r="H9963" s="2" t="s">
        <v>3992</v>
      </c>
      <c r="I9963" s="2" t="s">
        <v>102</v>
      </c>
      <c r="J9963" s="2" t="s">
        <v>27</v>
      </c>
      <c r="K9963" s="2" t="s">
        <v>184</v>
      </c>
      <c r="L9963" s="2" t="s">
        <v>104</v>
      </c>
      <c r="M9963" s="1">
        <v>77041</v>
      </c>
      <c r="N9963" s="2" t="s">
        <v>105</v>
      </c>
      <c r="O9963" s="2" t="s">
        <v>4500</v>
      </c>
      <c r="P9963" s="2" t="s">
        <v>46</v>
      </c>
      <c r="Q9963" s="2" t="s">
        <v>90</v>
      </c>
      <c r="R9963" s="2" t="s">
        <v>4501</v>
      </c>
      <c r="S9963" s="1">
        <v>65.584000000000003</v>
      </c>
      <c r="T9963" s="1">
        <v>2</v>
      </c>
      <c r="U9963" s="1">
        <v>0.2</v>
      </c>
      <c r="V9963" s="5">
        <v>23.7742</v>
      </c>
    </row>
    <row r="9964" spans="1:22" ht="15" thickBot="1" x14ac:dyDescent="0.35">
      <c r="A9964" s="4">
        <v>9963</v>
      </c>
      <c r="B9964" s="2" t="s">
        <v>10915</v>
      </c>
      <c r="C9964" s="1">
        <v>2012</v>
      </c>
      <c r="D9964" s="3">
        <v>40987</v>
      </c>
      <c r="E9964" s="3">
        <v>40990</v>
      </c>
      <c r="F9964" s="2" t="s">
        <v>188</v>
      </c>
      <c r="G9964" s="2" t="s">
        <v>3991</v>
      </c>
      <c r="H9964" s="2" t="s">
        <v>3992</v>
      </c>
      <c r="I9964" s="2" t="s">
        <v>102</v>
      </c>
      <c r="J9964" s="2" t="s">
        <v>27</v>
      </c>
      <c r="K9964" s="2" t="s">
        <v>184</v>
      </c>
      <c r="L9964" s="2" t="s">
        <v>104</v>
      </c>
      <c r="M9964" s="1">
        <v>77041</v>
      </c>
      <c r="N9964" s="2" t="s">
        <v>105</v>
      </c>
      <c r="O9964" s="2" t="s">
        <v>7051</v>
      </c>
      <c r="P9964" s="2" t="s">
        <v>32</v>
      </c>
      <c r="Q9964" s="2" t="s">
        <v>33</v>
      </c>
      <c r="R9964" s="2" t="s">
        <v>7052</v>
      </c>
      <c r="S9964" s="1">
        <v>383.46559999999999</v>
      </c>
      <c r="T9964" s="1">
        <v>4</v>
      </c>
      <c r="U9964" s="1">
        <v>0.32</v>
      </c>
      <c r="V9964" s="5">
        <v>-67.670400000000001</v>
      </c>
    </row>
    <row r="9965" spans="1:22" ht="15" thickBot="1" x14ac:dyDescent="0.35">
      <c r="A9965" s="4">
        <v>9964</v>
      </c>
      <c r="B9965" s="2" t="s">
        <v>10916</v>
      </c>
      <c r="C9965" s="1">
        <v>2012</v>
      </c>
      <c r="D9965" s="3">
        <v>41116</v>
      </c>
      <c r="E9965" s="3">
        <v>41116</v>
      </c>
      <c r="F9965" s="2" t="s">
        <v>1290</v>
      </c>
      <c r="G9965" s="2" t="s">
        <v>2009</v>
      </c>
      <c r="H9965" s="2" t="s">
        <v>2010</v>
      </c>
      <c r="I9965" s="2" t="s">
        <v>26</v>
      </c>
      <c r="J9965" s="2" t="s">
        <v>27</v>
      </c>
      <c r="K9965" s="2" t="s">
        <v>146</v>
      </c>
      <c r="L9965" s="2" t="s">
        <v>147</v>
      </c>
      <c r="M9965" s="1">
        <v>19140</v>
      </c>
      <c r="N9965" s="2" t="s">
        <v>148</v>
      </c>
      <c r="O9965" s="2" t="s">
        <v>3632</v>
      </c>
      <c r="P9965" s="2" t="s">
        <v>46</v>
      </c>
      <c r="Q9965" s="2" t="s">
        <v>90</v>
      </c>
      <c r="R9965" s="2" t="s">
        <v>3633</v>
      </c>
      <c r="S9965" s="1">
        <v>10.368</v>
      </c>
      <c r="T9965" s="1">
        <v>2</v>
      </c>
      <c r="U9965" s="1">
        <v>0.2</v>
      </c>
      <c r="V9965" s="5">
        <v>3.6288</v>
      </c>
    </row>
    <row r="9966" spans="1:22" ht="15" thickBot="1" x14ac:dyDescent="0.35">
      <c r="A9966" s="4">
        <v>9965</v>
      </c>
      <c r="B9966" s="2" t="s">
        <v>10917</v>
      </c>
      <c r="C9966" s="1">
        <v>2013</v>
      </c>
      <c r="D9966" s="3">
        <v>41614</v>
      </c>
      <c r="E9966" s="3">
        <v>41619</v>
      </c>
      <c r="F9966" s="2" t="s">
        <v>23</v>
      </c>
      <c r="G9966" s="2" t="s">
        <v>9873</v>
      </c>
      <c r="H9966" s="2" t="s">
        <v>9874</v>
      </c>
      <c r="I9966" s="2" t="s">
        <v>41</v>
      </c>
      <c r="J9966" s="2" t="s">
        <v>27</v>
      </c>
      <c r="K9966" s="2" t="s">
        <v>606</v>
      </c>
      <c r="L9966" s="2" t="s">
        <v>245</v>
      </c>
      <c r="M9966" s="1">
        <v>19711</v>
      </c>
      <c r="N9966" s="2" t="s">
        <v>148</v>
      </c>
      <c r="O9966" s="2" t="s">
        <v>1110</v>
      </c>
      <c r="P9966" s="2" t="s">
        <v>32</v>
      </c>
      <c r="Q9966" s="2" t="s">
        <v>65</v>
      </c>
      <c r="R9966" s="2" t="s">
        <v>1111</v>
      </c>
      <c r="S9966" s="1">
        <v>13.4</v>
      </c>
      <c r="T9966" s="1">
        <v>1</v>
      </c>
      <c r="U9966" s="1">
        <v>0</v>
      </c>
      <c r="V9966" s="5">
        <v>6.4320000000000004</v>
      </c>
    </row>
    <row r="9967" spans="1:22" ht="15" thickBot="1" x14ac:dyDescent="0.35">
      <c r="A9967" s="4">
        <v>9966</v>
      </c>
      <c r="B9967" s="2" t="s">
        <v>10917</v>
      </c>
      <c r="C9967" s="1">
        <v>2013</v>
      </c>
      <c r="D9967" s="3">
        <v>41614</v>
      </c>
      <c r="E9967" s="3">
        <v>41619</v>
      </c>
      <c r="F9967" s="2" t="s">
        <v>23</v>
      </c>
      <c r="G9967" s="2" t="s">
        <v>9873</v>
      </c>
      <c r="H9967" s="2" t="s">
        <v>9874</v>
      </c>
      <c r="I9967" s="2" t="s">
        <v>41</v>
      </c>
      <c r="J9967" s="2" t="s">
        <v>27</v>
      </c>
      <c r="K9967" s="2" t="s">
        <v>606</v>
      </c>
      <c r="L9967" s="2" t="s">
        <v>245</v>
      </c>
      <c r="M9967" s="1">
        <v>19711</v>
      </c>
      <c r="N9967" s="2" t="s">
        <v>148</v>
      </c>
      <c r="O9967" s="2" t="s">
        <v>3185</v>
      </c>
      <c r="P9967" s="2" t="s">
        <v>46</v>
      </c>
      <c r="Q9967" s="2" t="s">
        <v>90</v>
      </c>
      <c r="R9967" s="2" t="s">
        <v>186</v>
      </c>
      <c r="S9967" s="1">
        <v>4.9800000000000004</v>
      </c>
      <c r="T9967" s="1">
        <v>1</v>
      </c>
      <c r="U9967" s="1">
        <v>0</v>
      </c>
      <c r="V9967" s="5">
        <v>2.3405999999999998</v>
      </c>
    </row>
    <row r="9968" spans="1:22" ht="15" thickBot="1" x14ac:dyDescent="0.35">
      <c r="A9968" s="4">
        <v>9967</v>
      </c>
      <c r="B9968" s="2" t="s">
        <v>10917</v>
      </c>
      <c r="C9968" s="1">
        <v>2013</v>
      </c>
      <c r="D9968" s="3">
        <v>41614</v>
      </c>
      <c r="E9968" s="3">
        <v>41619</v>
      </c>
      <c r="F9968" s="2" t="s">
        <v>23</v>
      </c>
      <c r="G9968" s="2" t="s">
        <v>9873</v>
      </c>
      <c r="H9968" s="2" t="s">
        <v>9874</v>
      </c>
      <c r="I9968" s="2" t="s">
        <v>41</v>
      </c>
      <c r="J9968" s="2" t="s">
        <v>27</v>
      </c>
      <c r="K9968" s="2" t="s">
        <v>606</v>
      </c>
      <c r="L9968" s="2" t="s">
        <v>245</v>
      </c>
      <c r="M9968" s="1">
        <v>19711</v>
      </c>
      <c r="N9968" s="2" t="s">
        <v>148</v>
      </c>
      <c r="O9968" s="2" t="s">
        <v>5580</v>
      </c>
      <c r="P9968" s="2" t="s">
        <v>46</v>
      </c>
      <c r="Q9968" s="2" t="s">
        <v>173</v>
      </c>
      <c r="R9968" s="2" t="s">
        <v>5581</v>
      </c>
      <c r="S9968" s="1">
        <v>109.69</v>
      </c>
      <c r="T9968" s="1">
        <v>7</v>
      </c>
      <c r="U9968" s="1">
        <v>0</v>
      </c>
      <c r="V9968" s="5">
        <v>51.554299999999998</v>
      </c>
    </row>
    <row r="9969" spans="1:22" ht="15" thickBot="1" x14ac:dyDescent="0.35">
      <c r="A9969" s="4">
        <v>9968</v>
      </c>
      <c r="B9969" s="2" t="s">
        <v>10918</v>
      </c>
      <c r="C9969" s="1">
        <v>2014</v>
      </c>
      <c r="D9969" s="3">
        <v>41985</v>
      </c>
      <c r="E9969" s="3">
        <v>41991</v>
      </c>
      <c r="F9969" s="2" t="s">
        <v>50</v>
      </c>
      <c r="G9969" s="2" t="s">
        <v>5081</v>
      </c>
      <c r="H9969" s="2" t="s">
        <v>5082</v>
      </c>
      <c r="I9969" s="2" t="s">
        <v>26</v>
      </c>
      <c r="J9969" s="2" t="s">
        <v>27</v>
      </c>
      <c r="K9969" s="2" t="s">
        <v>2126</v>
      </c>
      <c r="L9969" s="2" t="s">
        <v>788</v>
      </c>
      <c r="M9969" s="1">
        <v>7060</v>
      </c>
      <c r="N9969" s="2" t="s">
        <v>148</v>
      </c>
      <c r="O9969" s="2" t="s">
        <v>4944</v>
      </c>
      <c r="P9969" s="2" t="s">
        <v>46</v>
      </c>
      <c r="Q9969" s="2" t="s">
        <v>75</v>
      </c>
      <c r="R9969" s="2" t="s">
        <v>4945</v>
      </c>
      <c r="S9969" s="1">
        <v>40.200000000000003</v>
      </c>
      <c r="T9969" s="1">
        <v>5</v>
      </c>
      <c r="U9969" s="1">
        <v>0</v>
      </c>
      <c r="V9969" s="5">
        <v>18.09</v>
      </c>
    </row>
    <row r="9970" spans="1:22" ht="15" thickBot="1" x14ac:dyDescent="0.35">
      <c r="A9970" s="4">
        <v>9969</v>
      </c>
      <c r="B9970" s="2" t="s">
        <v>10918</v>
      </c>
      <c r="C9970" s="1">
        <v>2014</v>
      </c>
      <c r="D9970" s="3">
        <v>41985</v>
      </c>
      <c r="E9970" s="3">
        <v>41991</v>
      </c>
      <c r="F9970" s="2" t="s">
        <v>50</v>
      </c>
      <c r="G9970" s="2" t="s">
        <v>5081</v>
      </c>
      <c r="H9970" s="2" t="s">
        <v>5082</v>
      </c>
      <c r="I9970" s="2" t="s">
        <v>26</v>
      </c>
      <c r="J9970" s="2" t="s">
        <v>27</v>
      </c>
      <c r="K9970" s="2" t="s">
        <v>2126</v>
      </c>
      <c r="L9970" s="2" t="s">
        <v>788</v>
      </c>
      <c r="M9970" s="1">
        <v>7060</v>
      </c>
      <c r="N9970" s="2" t="s">
        <v>148</v>
      </c>
      <c r="O9970" s="2" t="s">
        <v>6366</v>
      </c>
      <c r="P9970" s="2" t="s">
        <v>46</v>
      </c>
      <c r="Q9970" s="2" t="s">
        <v>75</v>
      </c>
      <c r="R9970" s="2" t="s">
        <v>6367</v>
      </c>
      <c r="S9970" s="1">
        <v>735.98</v>
      </c>
      <c r="T9970" s="1">
        <v>2</v>
      </c>
      <c r="U9970" s="1">
        <v>0</v>
      </c>
      <c r="V9970" s="5">
        <v>331.19099999999997</v>
      </c>
    </row>
    <row r="9971" spans="1:22" ht="15" thickBot="1" x14ac:dyDescent="0.35">
      <c r="A9971" s="4">
        <v>9970</v>
      </c>
      <c r="B9971" s="2" t="s">
        <v>10918</v>
      </c>
      <c r="C9971" s="1">
        <v>2014</v>
      </c>
      <c r="D9971" s="3">
        <v>41985</v>
      </c>
      <c r="E9971" s="3">
        <v>41991</v>
      </c>
      <c r="F9971" s="2" t="s">
        <v>50</v>
      </c>
      <c r="G9971" s="2" t="s">
        <v>5081</v>
      </c>
      <c r="H9971" s="2" t="s">
        <v>5082</v>
      </c>
      <c r="I9971" s="2" t="s">
        <v>26</v>
      </c>
      <c r="J9971" s="2" t="s">
        <v>27</v>
      </c>
      <c r="K9971" s="2" t="s">
        <v>2126</v>
      </c>
      <c r="L9971" s="2" t="s">
        <v>788</v>
      </c>
      <c r="M9971" s="1">
        <v>7060</v>
      </c>
      <c r="N9971" s="2" t="s">
        <v>148</v>
      </c>
      <c r="O9971" s="2" t="s">
        <v>810</v>
      </c>
      <c r="P9971" s="2" t="s">
        <v>46</v>
      </c>
      <c r="Q9971" s="2" t="s">
        <v>78</v>
      </c>
      <c r="R9971" s="2" t="s">
        <v>811</v>
      </c>
      <c r="S9971" s="1">
        <v>22.75</v>
      </c>
      <c r="T9971" s="1">
        <v>7</v>
      </c>
      <c r="U9971" s="1">
        <v>0</v>
      </c>
      <c r="V9971" s="5">
        <v>6.5975000000000001</v>
      </c>
    </row>
    <row r="9972" spans="1:22" ht="15" thickBot="1" x14ac:dyDescent="0.35">
      <c r="A9972" s="4">
        <v>9971</v>
      </c>
      <c r="B9972" s="2" t="s">
        <v>10919</v>
      </c>
      <c r="C9972" s="1">
        <v>2012</v>
      </c>
      <c r="D9972" s="3">
        <v>41088</v>
      </c>
      <c r="E9972" s="3">
        <v>41092</v>
      </c>
      <c r="F9972" s="2" t="s">
        <v>50</v>
      </c>
      <c r="G9972" s="2" t="s">
        <v>762</v>
      </c>
      <c r="H9972" s="2" t="s">
        <v>763</v>
      </c>
      <c r="I9972" s="2" t="s">
        <v>102</v>
      </c>
      <c r="J9972" s="2" t="s">
        <v>27</v>
      </c>
      <c r="K9972" s="2" t="s">
        <v>3792</v>
      </c>
      <c r="L9972" s="2" t="s">
        <v>1272</v>
      </c>
      <c r="M9972" s="1">
        <v>30080</v>
      </c>
      <c r="N9972" s="2" t="s">
        <v>30</v>
      </c>
      <c r="O9972" s="2" t="s">
        <v>3834</v>
      </c>
      <c r="P9972" s="2" t="s">
        <v>46</v>
      </c>
      <c r="Q9972" s="2" t="s">
        <v>75</v>
      </c>
      <c r="R9972" s="2" t="s">
        <v>3835</v>
      </c>
      <c r="S9972" s="1">
        <v>119.56</v>
      </c>
      <c r="T9972" s="1">
        <v>2</v>
      </c>
      <c r="U9972" s="1">
        <v>0</v>
      </c>
      <c r="V9972" s="5">
        <v>54.997599999999998</v>
      </c>
    </row>
    <row r="9973" spans="1:22" ht="15" thickBot="1" x14ac:dyDescent="0.35">
      <c r="A9973" s="4">
        <v>9972</v>
      </c>
      <c r="B9973" s="2" t="s">
        <v>10919</v>
      </c>
      <c r="C9973" s="1">
        <v>2012</v>
      </c>
      <c r="D9973" s="3">
        <v>41088</v>
      </c>
      <c r="E9973" s="3">
        <v>41092</v>
      </c>
      <c r="F9973" s="2" t="s">
        <v>50</v>
      </c>
      <c r="G9973" s="2" t="s">
        <v>762</v>
      </c>
      <c r="H9973" s="2" t="s">
        <v>763</v>
      </c>
      <c r="I9973" s="2" t="s">
        <v>102</v>
      </c>
      <c r="J9973" s="2" t="s">
        <v>27</v>
      </c>
      <c r="K9973" s="2" t="s">
        <v>3792</v>
      </c>
      <c r="L9973" s="2" t="s">
        <v>1272</v>
      </c>
      <c r="M9973" s="1">
        <v>30080</v>
      </c>
      <c r="N9973" s="2" t="s">
        <v>30</v>
      </c>
      <c r="O9973" s="2" t="s">
        <v>5148</v>
      </c>
      <c r="P9973" s="2" t="s">
        <v>46</v>
      </c>
      <c r="Q9973" s="2" t="s">
        <v>68</v>
      </c>
      <c r="R9973" s="2" t="s">
        <v>5149</v>
      </c>
      <c r="S9973" s="1">
        <v>140.75</v>
      </c>
      <c r="T9973" s="1">
        <v>5</v>
      </c>
      <c r="U9973" s="1">
        <v>0</v>
      </c>
      <c r="V9973" s="5">
        <v>42.225000000000001</v>
      </c>
    </row>
    <row r="9974" spans="1:22" ht="15" thickBot="1" x14ac:dyDescent="0.35">
      <c r="A9974" s="4">
        <v>9973</v>
      </c>
      <c r="B9974" s="2" t="s">
        <v>10920</v>
      </c>
      <c r="C9974" s="1">
        <v>2013</v>
      </c>
      <c r="D9974" s="3">
        <v>41529</v>
      </c>
      <c r="E9974" s="3">
        <v>41535</v>
      </c>
      <c r="F9974" s="2" t="s">
        <v>50</v>
      </c>
      <c r="G9974" s="2" t="s">
        <v>495</v>
      </c>
      <c r="H9974" s="2" t="s">
        <v>496</v>
      </c>
      <c r="I9974" s="2" t="s">
        <v>26</v>
      </c>
      <c r="J9974" s="2" t="s">
        <v>27</v>
      </c>
      <c r="K9974" s="2" t="s">
        <v>184</v>
      </c>
      <c r="L9974" s="2" t="s">
        <v>104</v>
      </c>
      <c r="M9974" s="1">
        <v>77041</v>
      </c>
      <c r="N9974" s="2" t="s">
        <v>105</v>
      </c>
      <c r="O9974" s="2" t="s">
        <v>2467</v>
      </c>
      <c r="P9974" s="2" t="s">
        <v>46</v>
      </c>
      <c r="Q9974" s="2" t="s">
        <v>173</v>
      </c>
      <c r="R9974" s="2" t="s">
        <v>2468</v>
      </c>
      <c r="S9974" s="1">
        <v>99.567999999999998</v>
      </c>
      <c r="T9974" s="1">
        <v>2</v>
      </c>
      <c r="U9974" s="1">
        <v>0.2</v>
      </c>
      <c r="V9974" s="5">
        <v>33.604199999999999</v>
      </c>
    </row>
    <row r="9975" spans="1:22" ht="15" thickBot="1" x14ac:dyDescent="0.35">
      <c r="A9975" s="4">
        <v>9974</v>
      </c>
      <c r="B9975" s="2" t="s">
        <v>10921</v>
      </c>
      <c r="C9975" s="1">
        <v>2013</v>
      </c>
      <c r="D9975" s="3">
        <v>41615</v>
      </c>
      <c r="E9975" s="3">
        <v>41619</v>
      </c>
      <c r="F9975" s="2" t="s">
        <v>50</v>
      </c>
      <c r="G9975" s="2" t="s">
        <v>3340</v>
      </c>
      <c r="H9975" s="2" t="s">
        <v>3341</v>
      </c>
      <c r="I9975" s="2" t="s">
        <v>102</v>
      </c>
      <c r="J9975" s="2" t="s">
        <v>27</v>
      </c>
      <c r="K9975" s="2" t="s">
        <v>42</v>
      </c>
      <c r="L9975" s="2" t="s">
        <v>43</v>
      </c>
      <c r="M9975" s="1">
        <v>90032</v>
      </c>
      <c r="N9975" s="2" t="s">
        <v>44</v>
      </c>
      <c r="O9975" s="2" t="s">
        <v>8892</v>
      </c>
      <c r="P9975" s="2" t="s">
        <v>71</v>
      </c>
      <c r="Q9975" s="2" t="s">
        <v>72</v>
      </c>
      <c r="R9975" s="2" t="s">
        <v>8893</v>
      </c>
      <c r="S9975" s="1">
        <v>271.95999999999998</v>
      </c>
      <c r="T9975" s="1">
        <v>5</v>
      </c>
      <c r="U9975" s="1">
        <v>0.2</v>
      </c>
      <c r="V9975" s="5">
        <v>27.196000000000002</v>
      </c>
    </row>
    <row r="9976" spans="1:22" ht="15" thickBot="1" x14ac:dyDescent="0.35">
      <c r="A9976" s="4">
        <v>9975</v>
      </c>
      <c r="B9976" s="2" t="s">
        <v>10921</v>
      </c>
      <c r="C9976" s="1">
        <v>2013</v>
      </c>
      <c r="D9976" s="3">
        <v>41615</v>
      </c>
      <c r="E9976" s="3">
        <v>41619</v>
      </c>
      <c r="F9976" s="2" t="s">
        <v>50</v>
      </c>
      <c r="G9976" s="2" t="s">
        <v>3340</v>
      </c>
      <c r="H9976" s="2" t="s">
        <v>3341</v>
      </c>
      <c r="I9976" s="2" t="s">
        <v>102</v>
      </c>
      <c r="J9976" s="2" t="s">
        <v>27</v>
      </c>
      <c r="K9976" s="2" t="s">
        <v>42</v>
      </c>
      <c r="L9976" s="2" t="s">
        <v>43</v>
      </c>
      <c r="M9976" s="1">
        <v>90032</v>
      </c>
      <c r="N9976" s="2" t="s">
        <v>44</v>
      </c>
      <c r="O9976" s="2" t="s">
        <v>4497</v>
      </c>
      <c r="P9976" s="2" t="s">
        <v>46</v>
      </c>
      <c r="Q9976" s="2" t="s">
        <v>68</v>
      </c>
      <c r="R9976" s="2" t="s">
        <v>4498</v>
      </c>
      <c r="S9976" s="1">
        <v>18.690000000000001</v>
      </c>
      <c r="T9976" s="1">
        <v>7</v>
      </c>
      <c r="U9976" s="1">
        <v>0</v>
      </c>
      <c r="V9976" s="5">
        <v>5.2332000000000001</v>
      </c>
    </row>
    <row r="9977" spans="1:22" ht="15" thickBot="1" x14ac:dyDescent="0.35">
      <c r="A9977" s="4">
        <v>9976</v>
      </c>
      <c r="B9977" s="2" t="s">
        <v>10921</v>
      </c>
      <c r="C9977" s="1">
        <v>2013</v>
      </c>
      <c r="D9977" s="3">
        <v>41615</v>
      </c>
      <c r="E9977" s="3">
        <v>41619</v>
      </c>
      <c r="F9977" s="2" t="s">
        <v>50</v>
      </c>
      <c r="G9977" s="2" t="s">
        <v>3340</v>
      </c>
      <c r="H9977" s="2" t="s">
        <v>3341</v>
      </c>
      <c r="I9977" s="2" t="s">
        <v>102</v>
      </c>
      <c r="J9977" s="2" t="s">
        <v>27</v>
      </c>
      <c r="K9977" s="2" t="s">
        <v>42</v>
      </c>
      <c r="L9977" s="2" t="s">
        <v>43</v>
      </c>
      <c r="M9977" s="1">
        <v>90032</v>
      </c>
      <c r="N9977" s="2" t="s">
        <v>44</v>
      </c>
      <c r="O9977" s="2" t="s">
        <v>2247</v>
      </c>
      <c r="P9977" s="2" t="s">
        <v>46</v>
      </c>
      <c r="Q9977" s="2" t="s">
        <v>90</v>
      </c>
      <c r="R9977" s="2" t="s">
        <v>2248</v>
      </c>
      <c r="S9977" s="1">
        <v>13.36</v>
      </c>
      <c r="T9977" s="1">
        <v>2</v>
      </c>
      <c r="U9977" s="1">
        <v>0</v>
      </c>
      <c r="V9977" s="5">
        <v>6.4127999999999998</v>
      </c>
    </row>
    <row r="9978" spans="1:22" ht="15" thickBot="1" x14ac:dyDescent="0.35">
      <c r="A9978" s="4">
        <v>9977</v>
      </c>
      <c r="B9978" s="2" t="s">
        <v>10921</v>
      </c>
      <c r="C9978" s="1">
        <v>2013</v>
      </c>
      <c r="D9978" s="3">
        <v>41615</v>
      </c>
      <c r="E9978" s="3">
        <v>41619</v>
      </c>
      <c r="F9978" s="2" t="s">
        <v>50</v>
      </c>
      <c r="G9978" s="2" t="s">
        <v>3340</v>
      </c>
      <c r="H9978" s="2" t="s">
        <v>3341</v>
      </c>
      <c r="I9978" s="2" t="s">
        <v>102</v>
      </c>
      <c r="J9978" s="2" t="s">
        <v>27</v>
      </c>
      <c r="K9978" s="2" t="s">
        <v>42</v>
      </c>
      <c r="L9978" s="2" t="s">
        <v>43</v>
      </c>
      <c r="M9978" s="1">
        <v>90032</v>
      </c>
      <c r="N9978" s="2" t="s">
        <v>44</v>
      </c>
      <c r="O9978" s="2" t="s">
        <v>1920</v>
      </c>
      <c r="P9978" s="2" t="s">
        <v>71</v>
      </c>
      <c r="Q9978" s="2" t="s">
        <v>72</v>
      </c>
      <c r="R9978" s="2" t="s">
        <v>1921</v>
      </c>
      <c r="S9978" s="1">
        <v>249.584</v>
      </c>
      <c r="T9978" s="1">
        <v>2</v>
      </c>
      <c r="U9978" s="1">
        <v>0.2</v>
      </c>
      <c r="V9978" s="5">
        <v>31.198</v>
      </c>
    </row>
    <row r="9979" spans="1:22" ht="15" thickBot="1" x14ac:dyDescent="0.35">
      <c r="A9979" s="4">
        <v>9978</v>
      </c>
      <c r="B9979" s="2" t="s">
        <v>10921</v>
      </c>
      <c r="C9979" s="1">
        <v>2013</v>
      </c>
      <c r="D9979" s="3">
        <v>41615</v>
      </c>
      <c r="E9979" s="3">
        <v>41619</v>
      </c>
      <c r="F9979" s="2" t="s">
        <v>50</v>
      </c>
      <c r="G9979" s="2" t="s">
        <v>3340</v>
      </c>
      <c r="H9979" s="2" t="s">
        <v>3341</v>
      </c>
      <c r="I9979" s="2" t="s">
        <v>102</v>
      </c>
      <c r="J9979" s="2" t="s">
        <v>27</v>
      </c>
      <c r="K9979" s="2" t="s">
        <v>42</v>
      </c>
      <c r="L9979" s="2" t="s">
        <v>43</v>
      </c>
      <c r="M9979" s="1">
        <v>90032</v>
      </c>
      <c r="N9979" s="2" t="s">
        <v>44</v>
      </c>
      <c r="O9979" s="2" t="s">
        <v>1915</v>
      </c>
      <c r="P9979" s="2" t="s">
        <v>46</v>
      </c>
      <c r="Q9979" s="2" t="s">
        <v>269</v>
      </c>
      <c r="R9979" s="2" t="s">
        <v>1916</v>
      </c>
      <c r="S9979" s="1">
        <v>13.86</v>
      </c>
      <c r="T9979" s="1">
        <v>7</v>
      </c>
      <c r="U9979" s="1">
        <v>0</v>
      </c>
      <c r="V9979" s="5">
        <v>0</v>
      </c>
    </row>
    <row r="9980" spans="1:22" ht="15" thickBot="1" x14ac:dyDescent="0.35">
      <c r="A9980" s="4">
        <v>9979</v>
      </c>
      <c r="B9980" s="2" t="s">
        <v>10921</v>
      </c>
      <c r="C9980" s="1">
        <v>2013</v>
      </c>
      <c r="D9980" s="3">
        <v>41615</v>
      </c>
      <c r="E9980" s="3">
        <v>41619</v>
      </c>
      <c r="F9980" s="2" t="s">
        <v>50</v>
      </c>
      <c r="G9980" s="2" t="s">
        <v>3340</v>
      </c>
      <c r="H9980" s="2" t="s">
        <v>3341</v>
      </c>
      <c r="I9980" s="2" t="s">
        <v>102</v>
      </c>
      <c r="J9980" s="2" t="s">
        <v>27</v>
      </c>
      <c r="K9980" s="2" t="s">
        <v>42</v>
      </c>
      <c r="L9980" s="2" t="s">
        <v>43</v>
      </c>
      <c r="M9980" s="1">
        <v>90032</v>
      </c>
      <c r="N9980" s="2" t="s">
        <v>44</v>
      </c>
      <c r="O9980" s="2" t="s">
        <v>3168</v>
      </c>
      <c r="P9980" s="2" t="s">
        <v>46</v>
      </c>
      <c r="Q9980" s="2" t="s">
        <v>75</v>
      </c>
      <c r="R9980" s="2" t="s">
        <v>3169</v>
      </c>
      <c r="S9980" s="1">
        <v>13.375999999999999</v>
      </c>
      <c r="T9980" s="1">
        <v>4</v>
      </c>
      <c r="U9980" s="1">
        <v>0.2</v>
      </c>
      <c r="V9980" s="5">
        <v>4.6816000000000004</v>
      </c>
    </row>
    <row r="9981" spans="1:22" ht="15" thickBot="1" x14ac:dyDescent="0.35">
      <c r="A9981" s="4">
        <v>9980</v>
      </c>
      <c r="B9981" s="2" t="s">
        <v>10921</v>
      </c>
      <c r="C9981" s="1">
        <v>2013</v>
      </c>
      <c r="D9981" s="3">
        <v>41615</v>
      </c>
      <c r="E9981" s="3">
        <v>41619</v>
      </c>
      <c r="F9981" s="2" t="s">
        <v>50</v>
      </c>
      <c r="G9981" s="2" t="s">
        <v>3340</v>
      </c>
      <c r="H9981" s="2" t="s">
        <v>3341</v>
      </c>
      <c r="I9981" s="2" t="s">
        <v>102</v>
      </c>
      <c r="J9981" s="2" t="s">
        <v>27</v>
      </c>
      <c r="K9981" s="2" t="s">
        <v>42</v>
      </c>
      <c r="L9981" s="2" t="s">
        <v>43</v>
      </c>
      <c r="M9981" s="1">
        <v>90032</v>
      </c>
      <c r="N9981" s="2" t="s">
        <v>44</v>
      </c>
      <c r="O9981" s="2" t="s">
        <v>3567</v>
      </c>
      <c r="P9981" s="2" t="s">
        <v>46</v>
      </c>
      <c r="Q9981" s="2" t="s">
        <v>75</v>
      </c>
      <c r="R9981" s="2" t="s">
        <v>8588</v>
      </c>
      <c r="S9981" s="1">
        <v>437.47199999999998</v>
      </c>
      <c r="T9981" s="1">
        <v>14</v>
      </c>
      <c r="U9981" s="1">
        <v>0.2</v>
      </c>
      <c r="V9981" s="5">
        <v>153.11519999999999</v>
      </c>
    </row>
    <row r="9982" spans="1:22" ht="15" thickBot="1" x14ac:dyDescent="0.35">
      <c r="A9982" s="4">
        <v>9981</v>
      </c>
      <c r="B9982" s="2" t="s">
        <v>10922</v>
      </c>
      <c r="C9982" s="1">
        <v>2012</v>
      </c>
      <c r="D9982" s="3">
        <v>41158</v>
      </c>
      <c r="E9982" s="3">
        <v>41161</v>
      </c>
      <c r="F9982" s="2" t="s">
        <v>23</v>
      </c>
      <c r="G9982" s="2" t="s">
        <v>4348</v>
      </c>
      <c r="H9982" s="2" t="s">
        <v>4349</v>
      </c>
      <c r="I9982" s="2" t="s">
        <v>26</v>
      </c>
      <c r="J9982" s="2" t="s">
        <v>27</v>
      </c>
      <c r="K9982" s="2" t="s">
        <v>4268</v>
      </c>
      <c r="L9982" s="2" t="s">
        <v>736</v>
      </c>
      <c r="M9982" s="1">
        <v>70506</v>
      </c>
      <c r="N9982" s="2" t="s">
        <v>30</v>
      </c>
      <c r="O9982" s="2" t="s">
        <v>3822</v>
      </c>
      <c r="P9982" s="2" t="s">
        <v>32</v>
      </c>
      <c r="Q9982" s="2" t="s">
        <v>56</v>
      </c>
      <c r="R9982" s="2" t="s">
        <v>3274</v>
      </c>
      <c r="S9982" s="1">
        <v>85.98</v>
      </c>
      <c r="T9982" s="1">
        <v>1</v>
      </c>
      <c r="U9982" s="1">
        <v>0</v>
      </c>
      <c r="V9982" s="5">
        <v>22.354800000000001</v>
      </c>
    </row>
    <row r="9983" spans="1:22" ht="15" thickBot="1" x14ac:dyDescent="0.35">
      <c r="A9983" s="4">
        <v>9982</v>
      </c>
      <c r="B9983" s="2" t="s">
        <v>10923</v>
      </c>
      <c r="C9983" s="1">
        <v>2014</v>
      </c>
      <c r="D9983" s="3">
        <v>41855</v>
      </c>
      <c r="E9983" s="3">
        <v>41858</v>
      </c>
      <c r="F9983" s="2" t="s">
        <v>188</v>
      </c>
      <c r="G9983" s="2" t="s">
        <v>274</v>
      </c>
      <c r="H9983" s="2" t="s">
        <v>275</v>
      </c>
      <c r="I9983" s="2" t="s">
        <v>26</v>
      </c>
      <c r="J9983" s="2" t="s">
        <v>27</v>
      </c>
      <c r="K9983" s="2" t="s">
        <v>746</v>
      </c>
      <c r="L9983" s="2" t="s">
        <v>498</v>
      </c>
      <c r="M9983" s="1">
        <v>45014</v>
      </c>
      <c r="N9983" s="2" t="s">
        <v>148</v>
      </c>
      <c r="O9983" s="2" t="s">
        <v>2414</v>
      </c>
      <c r="P9983" s="2" t="s">
        <v>46</v>
      </c>
      <c r="Q9983" s="2" t="s">
        <v>47</v>
      </c>
      <c r="R9983" s="2" t="s">
        <v>2415</v>
      </c>
      <c r="S9983" s="1">
        <v>16.52</v>
      </c>
      <c r="T9983" s="1">
        <v>5</v>
      </c>
      <c r="U9983" s="1">
        <v>0.2</v>
      </c>
      <c r="V9983" s="5">
        <v>5.3689999999999998</v>
      </c>
    </row>
    <row r="9984" spans="1:22" ht="15" thickBot="1" x14ac:dyDescent="0.35">
      <c r="A9984" s="4">
        <v>9983</v>
      </c>
      <c r="B9984" s="2" t="s">
        <v>10924</v>
      </c>
      <c r="C9984" s="1">
        <v>2013</v>
      </c>
      <c r="D9984" s="3">
        <v>41540</v>
      </c>
      <c r="E9984" s="3">
        <v>41546</v>
      </c>
      <c r="F9984" s="2" t="s">
        <v>50</v>
      </c>
      <c r="G9984" s="2" t="s">
        <v>495</v>
      </c>
      <c r="H9984" s="2" t="s">
        <v>496</v>
      </c>
      <c r="I9984" s="2" t="s">
        <v>26</v>
      </c>
      <c r="J9984" s="2" t="s">
        <v>27</v>
      </c>
      <c r="K9984" s="2" t="s">
        <v>6469</v>
      </c>
      <c r="L9984" s="2" t="s">
        <v>238</v>
      </c>
      <c r="M9984" s="1">
        <v>49505</v>
      </c>
      <c r="N9984" s="2" t="s">
        <v>105</v>
      </c>
      <c r="O9984" s="2" t="s">
        <v>2841</v>
      </c>
      <c r="P9984" s="2" t="s">
        <v>46</v>
      </c>
      <c r="Q9984" s="2" t="s">
        <v>90</v>
      </c>
      <c r="R9984" s="2" t="s">
        <v>2842</v>
      </c>
      <c r="S9984" s="1">
        <v>35.56</v>
      </c>
      <c r="T9984" s="1">
        <v>7</v>
      </c>
      <c r="U9984" s="1">
        <v>0</v>
      </c>
      <c r="V9984" s="5">
        <v>16.713200000000001</v>
      </c>
    </row>
    <row r="9985" spans="1:22" ht="15" thickBot="1" x14ac:dyDescent="0.35">
      <c r="A9985" s="4">
        <v>9984</v>
      </c>
      <c r="B9985" s="2" t="s">
        <v>10924</v>
      </c>
      <c r="C9985" s="1">
        <v>2013</v>
      </c>
      <c r="D9985" s="3">
        <v>41540</v>
      </c>
      <c r="E9985" s="3">
        <v>41546</v>
      </c>
      <c r="F9985" s="2" t="s">
        <v>50</v>
      </c>
      <c r="G9985" s="2" t="s">
        <v>495</v>
      </c>
      <c r="H9985" s="2" t="s">
        <v>496</v>
      </c>
      <c r="I9985" s="2" t="s">
        <v>26</v>
      </c>
      <c r="J9985" s="2" t="s">
        <v>27</v>
      </c>
      <c r="K9985" s="2" t="s">
        <v>6469</v>
      </c>
      <c r="L9985" s="2" t="s">
        <v>238</v>
      </c>
      <c r="M9985" s="1">
        <v>49505</v>
      </c>
      <c r="N9985" s="2" t="s">
        <v>105</v>
      </c>
      <c r="O9985" s="2" t="s">
        <v>7697</v>
      </c>
      <c r="P9985" s="2" t="s">
        <v>71</v>
      </c>
      <c r="Q9985" s="2" t="s">
        <v>72</v>
      </c>
      <c r="R9985" s="2" t="s">
        <v>7698</v>
      </c>
      <c r="S9985" s="1">
        <v>97.98</v>
      </c>
      <c r="T9985" s="1">
        <v>2</v>
      </c>
      <c r="U9985" s="1">
        <v>0</v>
      </c>
      <c r="V9985" s="5">
        <v>27.4344</v>
      </c>
    </row>
    <row r="9986" spans="1:22" ht="15" thickBot="1" x14ac:dyDescent="0.35">
      <c r="A9986" s="4">
        <v>9985</v>
      </c>
      <c r="B9986" s="2" t="s">
        <v>10925</v>
      </c>
      <c r="C9986" s="1">
        <v>2012</v>
      </c>
      <c r="D9986" s="3">
        <v>41046</v>
      </c>
      <c r="E9986" s="3">
        <v>41052</v>
      </c>
      <c r="F9986" s="2" t="s">
        <v>50</v>
      </c>
      <c r="G9986" s="2" t="s">
        <v>1962</v>
      </c>
      <c r="H9986" s="2" t="s">
        <v>1963</v>
      </c>
      <c r="I9986" s="2" t="s">
        <v>26</v>
      </c>
      <c r="J9986" s="2" t="s">
        <v>27</v>
      </c>
      <c r="K9986" s="2" t="s">
        <v>1173</v>
      </c>
      <c r="L9986" s="2" t="s">
        <v>267</v>
      </c>
      <c r="M9986" s="1">
        <v>11561</v>
      </c>
      <c r="N9986" s="2" t="s">
        <v>148</v>
      </c>
      <c r="O9986" s="2" t="s">
        <v>1440</v>
      </c>
      <c r="P9986" s="2" t="s">
        <v>46</v>
      </c>
      <c r="Q9986" s="2" t="s">
        <v>47</v>
      </c>
      <c r="R9986" s="2" t="s">
        <v>1441</v>
      </c>
      <c r="S9986" s="1">
        <v>31.5</v>
      </c>
      <c r="T9986" s="1">
        <v>10</v>
      </c>
      <c r="U9986" s="1">
        <v>0</v>
      </c>
      <c r="V9986" s="5">
        <v>15.12</v>
      </c>
    </row>
    <row r="9987" spans="1:22" ht="15" thickBot="1" x14ac:dyDescent="0.35">
      <c r="A9987" s="4">
        <v>9986</v>
      </c>
      <c r="B9987" s="2" t="s">
        <v>10925</v>
      </c>
      <c r="C9987" s="1">
        <v>2012</v>
      </c>
      <c r="D9987" s="3">
        <v>41046</v>
      </c>
      <c r="E9987" s="3">
        <v>41052</v>
      </c>
      <c r="F9987" s="2" t="s">
        <v>50</v>
      </c>
      <c r="G9987" s="2" t="s">
        <v>1962</v>
      </c>
      <c r="H9987" s="2" t="s">
        <v>1963</v>
      </c>
      <c r="I9987" s="2" t="s">
        <v>26</v>
      </c>
      <c r="J9987" s="2" t="s">
        <v>27</v>
      </c>
      <c r="K9987" s="2" t="s">
        <v>1173</v>
      </c>
      <c r="L9987" s="2" t="s">
        <v>267</v>
      </c>
      <c r="M9987" s="1">
        <v>11561</v>
      </c>
      <c r="N9987" s="2" t="s">
        <v>148</v>
      </c>
      <c r="O9987" s="2" t="s">
        <v>4825</v>
      </c>
      <c r="P9987" s="2" t="s">
        <v>46</v>
      </c>
      <c r="Q9987" s="2" t="s">
        <v>578</v>
      </c>
      <c r="R9987" s="2" t="s">
        <v>4826</v>
      </c>
      <c r="S9987" s="1">
        <v>55.6</v>
      </c>
      <c r="T9987" s="1">
        <v>4</v>
      </c>
      <c r="U9987" s="1">
        <v>0</v>
      </c>
      <c r="V9987" s="5">
        <v>16.123999999999999</v>
      </c>
    </row>
    <row r="9988" spans="1:22" ht="15" thickBot="1" x14ac:dyDescent="0.35">
      <c r="A9988" s="4">
        <v>9987</v>
      </c>
      <c r="B9988" s="2" t="s">
        <v>10926</v>
      </c>
      <c r="C9988" s="1">
        <v>2013</v>
      </c>
      <c r="D9988" s="3">
        <v>41547</v>
      </c>
      <c r="E9988" s="3">
        <v>41551</v>
      </c>
      <c r="F9988" s="2" t="s">
        <v>50</v>
      </c>
      <c r="G9988" s="2" t="s">
        <v>5155</v>
      </c>
      <c r="H9988" s="2" t="s">
        <v>5156</v>
      </c>
      <c r="I9988" s="2" t="s">
        <v>26</v>
      </c>
      <c r="J9988" s="2" t="s">
        <v>27</v>
      </c>
      <c r="K9988" s="2" t="s">
        <v>42</v>
      </c>
      <c r="L9988" s="2" t="s">
        <v>43</v>
      </c>
      <c r="M9988" s="1">
        <v>90008</v>
      </c>
      <c r="N9988" s="2" t="s">
        <v>44</v>
      </c>
      <c r="O9988" s="2" t="s">
        <v>6509</v>
      </c>
      <c r="P9988" s="2" t="s">
        <v>71</v>
      </c>
      <c r="Q9988" s="2" t="s">
        <v>161</v>
      </c>
      <c r="R9988" s="2" t="s">
        <v>6510</v>
      </c>
      <c r="S9988" s="1">
        <v>36.24</v>
      </c>
      <c r="T9988" s="1">
        <v>1</v>
      </c>
      <c r="U9988" s="1">
        <v>0</v>
      </c>
      <c r="V9988" s="5">
        <v>15.220800000000001</v>
      </c>
    </row>
    <row r="9989" spans="1:22" ht="15" thickBot="1" x14ac:dyDescent="0.35">
      <c r="A9989" s="4">
        <v>9988</v>
      </c>
      <c r="B9989" s="2" t="s">
        <v>10927</v>
      </c>
      <c r="C9989" s="1">
        <v>2014</v>
      </c>
      <c r="D9989" s="3">
        <v>41961</v>
      </c>
      <c r="E9989" s="3">
        <v>41965</v>
      </c>
      <c r="F9989" s="2" t="s">
        <v>50</v>
      </c>
      <c r="G9989" s="2" t="s">
        <v>215</v>
      </c>
      <c r="H9989" s="2" t="s">
        <v>216</v>
      </c>
      <c r="I9989" s="2" t="s">
        <v>41</v>
      </c>
      <c r="J9989" s="2" t="s">
        <v>27</v>
      </c>
      <c r="K9989" s="2" t="s">
        <v>7722</v>
      </c>
      <c r="L9989" s="2" t="s">
        <v>1272</v>
      </c>
      <c r="M9989" s="1">
        <v>30605</v>
      </c>
      <c r="N9989" s="2" t="s">
        <v>30</v>
      </c>
      <c r="O9989" s="2" t="s">
        <v>7001</v>
      </c>
      <c r="P9989" s="2" t="s">
        <v>71</v>
      </c>
      <c r="Q9989" s="2" t="s">
        <v>161</v>
      </c>
      <c r="R9989" s="2" t="s">
        <v>7002</v>
      </c>
      <c r="S9989" s="1">
        <v>79.989999999999995</v>
      </c>
      <c r="T9989" s="1">
        <v>1</v>
      </c>
      <c r="U9989" s="1">
        <v>0</v>
      </c>
      <c r="V9989" s="5">
        <v>28.796399999999998</v>
      </c>
    </row>
    <row r="9990" spans="1:22" ht="15" thickBot="1" x14ac:dyDescent="0.35">
      <c r="A9990" s="4">
        <v>9989</v>
      </c>
      <c r="B9990" s="2" t="s">
        <v>10927</v>
      </c>
      <c r="C9990" s="1">
        <v>2014</v>
      </c>
      <c r="D9990" s="3">
        <v>41961</v>
      </c>
      <c r="E9990" s="3">
        <v>41965</v>
      </c>
      <c r="F9990" s="2" t="s">
        <v>50</v>
      </c>
      <c r="G9990" s="2" t="s">
        <v>215</v>
      </c>
      <c r="H9990" s="2" t="s">
        <v>216</v>
      </c>
      <c r="I9990" s="2" t="s">
        <v>41</v>
      </c>
      <c r="J9990" s="2" t="s">
        <v>27</v>
      </c>
      <c r="K9990" s="2" t="s">
        <v>7722</v>
      </c>
      <c r="L9990" s="2" t="s">
        <v>1272</v>
      </c>
      <c r="M9990" s="1">
        <v>30605</v>
      </c>
      <c r="N9990" s="2" t="s">
        <v>30</v>
      </c>
      <c r="O9990" s="2" t="s">
        <v>8855</v>
      </c>
      <c r="P9990" s="2" t="s">
        <v>71</v>
      </c>
      <c r="Q9990" s="2" t="s">
        <v>72</v>
      </c>
      <c r="R9990" s="2" t="s">
        <v>8856</v>
      </c>
      <c r="S9990" s="1">
        <v>206.1</v>
      </c>
      <c r="T9990" s="1">
        <v>5</v>
      </c>
      <c r="U9990" s="1">
        <v>0</v>
      </c>
      <c r="V9990" s="5">
        <v>55.646999999999998</v>
      </c>
    </row>
    <row r="9991" spans="1:22" ht="15" thickBot="1" x14ac:dyDescent="0.35">
      <c r="A9991" s="4">
        <v>9990</v>
      </c>
      <c r="B9991" s="2" t="s">
        <v>10928</v>
      </c>
      <c r="C9991" s="1">
        <v>2011</v>
      </c>
      <c r="D9991" s="3">
        <v>40565</v>
      </c>
      <c r="E9991" s="3">
        <v>40567</v>
      </c>
      <c r="F9991" s="2" t="s">
        <v>23</v>
      </c>
      <c r="G9991" s="2" t="s">
        <v>4047</v>
      </c>
      <c r="H9991" s="2" t="s">
        <v>4048</v>
      </c>
      <c r="I9991" s="2" t="s">
        <v>26</v>
      </c>
      <c r="J9991" s="2" t="s">
        <v>27</v>
      </c>
      <c r="K9991" s="2" t="s">
        <v>1419</v>
      </c>
      <c r="L9991" s="2" t="s">
        <v>54</v>
      </c>
      <c r="M9991" s="1">
        <v>33180</v>
      </c>
      <c r="N9991" s="2" t="s">
        <v>30</v>
      </c>
      <c r="O9991" s="2" t="s">
        <v>4694</v>
      </c>
      <c r="P9991" s="2" t="s">
        <v>32</v>
      </c>
      <c r="Q9991" s="2" t="s">
        <v>65</v>
      </c>
      <c r="R9991" s="2" t="s">
        <v>4695</v>
      </c>
      <c r="S9991" s="1">
        <v>25.248000000000001</v>
      </c>
      <c r="T9991" s="1">
        <v>3</v>
      </c>
      <c r="U9991" s="1">
        <v>0.2</v>
      </c>
      <c r="V9991" s="5">
        <v>4.1028000000000002</v>
      </c>
    </row>
    <row r="9992" spans="1:22" ht="15" thickBot="1" x14ac:dyDescent="0.35">
      <c r="A9992" s="4">
        <v>9991</v>
      </c>
      <c r="B9992" s="2" t="s">
        <v>10929</v>
      </c>
      <c r="C9992" s="1">
        <v>2014</v>
      </c>
      <c r="D9992" s="3">
        <v>41697</v>
      </c>
      <c r="E9992" s="3">
        <v>41702</v>
      </c>
      <c r="F9992" s="2" t="s">
        <v>50</v>
      </c>
      <c r="G9992" s="2" t="s">
        <v>643</v>
      </c>
      <c r="H9992" s="2" t="s">
        <v>644</v>
      </c>
      <c r="I9992" s="2" t="s">
        <v>26</v>
      </c>
      <c r="J9992" s="2" t="s">
        <v>27</v>
      </c>
      <c r="K9992" s="2" t="s">
        <v>1711</v>
      </c>
      <c r="L9992" s="2" t="s">
        <v>43</v>
      </c>
      <c r="M9992" s="1">
        <v>92627</v>
      </c>
      <c r="N9992" s="2" t="s">
        <v>44</v>
      </c>
      <c r="O9992" s="2" t="s">
        <v>8502</v>
      </c>
      <c r="P9992" s="2" t="s">
        <v>32</v>
      </c>
      <c r="Q9992" s="2" t="s">
        <v>65</v>
      </c>
      <c r="R9992" s="2" t="s">
        <v>8503</v>
      </c>
      <c r="S9992" s="1">
        <v>91.96</v>
      </c>
      <c r="T9992" s="1">
        <v>2</v>
      </c>
      <c r="U9992" s="1">
        <v>0</v>
      </c>
      <c r="V9992" s="5">
        <v>15.6332</v>
      </c>
    </row>
    <row r="9993" spans="1:22" ht="15" thickBot="1" x14ac:dyDescent="0.35">
      <c r="A9993" s="4">
        <v>9992</v>
      </c>
      <c r="B9993" s="2" t="s">
        <v>10929</v>
      </c>
      <c r="C9993" s="1">
        <v>2014</v>
      </c>
      <c r="D9993" s="3">
        <v>41697</v>
      </c>
      <c r="E9993" s="3">
        <v>41702</v>
      </c>
      <c r="F9993" s="2" t="s">
        <v>50</v>
      </c>
      <c r="G9993" s="2" t="s">
        <v>643</v>
      </c>
      <c r="H9993" s="2" t="s">
        <v>644</v>
      </c>
      <c r="I9993" s="2" t="s">
        <v>26</v>
      </c>
      <c r="J9993" s="2" t="s">
        <v>27</v>
      </c>
      <c r="K9993" s="2" t="s">
        <v>1711</v>
      </c>
      <c r="L9993" s="2" t="s">
        <v>43</v>
      </c>
      <c r="M9993" s="1">
        <v>92627</v>
      </c>
      <c r="N9993" s="2" t="s">
        <v>44</v>
      </c>
      <c r="O9993" s="2" t="s">
        <v>1191</v>
      </c>
      <c r="P9993" s="2" t="s">
        <v>71</v>
      </c>
      <c r="Q9993" s="2" t="s">
        <v>72</v>
      </c>
      <c r="R9993" s="2" t="s">
        <v>1192</v>
      </c>
      <c r="S9993" s="1">
        <v>258.57600000000002</v>
      </c>
      <c r="T9993" s="1">
        <v>2</v>
      </c>
      <c r="U9993" s="1">
        <v>0.2</v>
      </c>
      <c r="V9993" s="5">
        <v>19.3932</v>
      </c>
    </row>
    <row r="9994" spans="1:22" ht="15" thickBot="1" x14ac:dyDescent="0.35">
      <c r="A9994" s="4">
        <v>9993</v>
      </c>
      <c r="B9994" s="2" t="s">
        <v>10929</v>
      </c>
      <c r="C9994" s="1">
        <v>2014</v>
      </c>
      <c r="D9994" s="3">
        <v>41697</v>
      </c>
      <c r="E9994" s="3">
        <v>41702</v>
      </c>
      <c r="F9994" s="2" t="s">
        <v>50</v>
      </c>
      <c r="G9994" s="2" t="s">
        <v>643</v>
      </c>
      <c r="H9994" s="2" t="s">
        <v>644</v>
      </c>
      <c r="I9994" s="2" t="s">
        <v>26</v>
      </c>
      <c r="J9994" s="2" t="s">
        <v>27</v>
      </c>
      <c r="K9994" s="2" t="s">
        <v>1711</v>
      </c>
      <c r="L9994" s="2" t="s">
        <v>43</v>
      </c>
      <c r="M9994" s="1">
        <v>92627</v>
      </c>
      <c r="N9994" s="2" t="s">
        <v>44</v>
      </c>
      <c r="O9994" s="2" t="s">
        <v>3746</v>
      </c>
      <c r="P9994" s="2" t="s">
        <v>46</v>
      </c>
      <c r="Q9994" s="2" t="s">
        <v>90</v>
      </c>
      <c r="R9994" s="2" t="s">
        <v>3747</v>
      </c>
      <c r="S9994" s="1">
        <v>29.6</v>
      </c>
      <c r="T9994" s="1">
        <v>4</v>
      </c>
      <c r="U9994" s="1">
        <v>0</v>
      </c>
      <c r="V9994" s="5">
        <v>13.32</v>
      </c>
    </row>
    <row r="9995" spans="1:22" x14ac:dyDescent="0.3">
      <c r="A9995" s="9">
        <v>9994</v>
      </c>
      <c r="B9995" s="10" t="s">
        <v>10930</v>
      </c>
      <c r="C9995" s="11">
        <v>2014</v>
      </c>
      <c r="D9995" s="12">
        <v>41764</v>
      </c>
      <c r="E9995" s="12">
        <v>41769</v>
      </c>
      <c r="F9995" s="10" t="s">
        <v>23</v>
      </c>
      <c r="G9995" s="10" t="s">
        <v>3525</v>
      </c>
      <c r="H9995" s="10" t="s">
        <v>3526</v>
      </c>
      <c r="I9995" s="10" t="s">
        <v>26</v>
      </c>
      <c r="J9995" s="10" t="s">
        <v>27</v>
      </c>
      <c r="K9995" s="10" t="s">
        <v>3972</v>
      </c>
      <c r="L9995" s="10" t="s">
        <v>43</v>
      </c>
      <c r="M9995" s="11">
        <v>92683</v>
      </c>
      <c r="N9995" s="10" t="s">
        <v>44</v>
      </c>
      <c r="O9995" s="10" t="s">
        <v>713</v>
      </c>
      <c r="P9995" s="10" t="s">
        <v>46</v>
      </c>
      <c r="Q9995" s="10" t="s">
        <v>78</v>
      </c>
      <c r="R9995" s="10" t="s">
        <v>714</v>
      </c>
      <c r="S9995" s="11">
        <v>243.16</v>
      </c>
      <c r="T9995" s="11">
        <v>2</v>
      </c>
      <c r="U9995" s="11">
        <v>0</v>
      </c>
      <c r="V9995" s="13">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07D3-3139-49DD-8232-14D3AF2DBEED}">
  <dimension ref="A3:C16"/>
  <sheetViews>
    <sheetView workbookViewId="0">
      <selection activeCell="N11" sqref="N11"/>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4" t="s">
        <v>10931</v>
      </c>
      <c r="B3" t="s">
        <v>10946</v>
      </c>
      <c r="C3" t="s">
        <v>10947</v>
      </c>
    </row>
    <row r="4" spans="1:3" x14ac:dyDescent="0.3">
      <c r="A4" s="15" t="s">
        <v>10933</v>
      </c>
      <c r="B4" s="16">
        <v>95365.937600000005</v>
      </c>
      <c r="C4" s="16">
        <v>9199.2699999999986</v>
      </c>
    </row>
    <row r="5" spans="1:3" x14ac:dyDescent="0.3">
      <c r="A5" s="15" t="s">
        <v>10934</v>
      </c>
      <c r="B5" s="16">
        <v>60172.649400000024</v>
      </c>
      <c r="C5" s="16">
        <v>10288.898699999991</v>
      </c>
    </row>
    <row r="6" spans="1:3" x14ac:dyDescent="0.3">
      <c r="A6" s="15" t="s">
        <v>10935</v>
      </c>
      <c r="B6" s="16">
        <v>199252.98399999991</v>
      </c>
      <c r="C6" s="16">
        <v>26806.573700000015</v>
      </c>
    </row>
    <row r="7" spans="1:3" x14ac:dyDescent="0.3">
      <c r="A7" s="15" t="s">
        <v>10936</v>
      </c>
      <c r="B7" s="16">
        <v>141851.5674</v>
      </c>
      <c r="C7" s="16">
        <v>13437.806800000006</v>
      </c>
    </row>
    <row r="8" spans="1:3" x14ac:dyDescent="0.3">
      <c r="A8" s="15" t="s">
        <v>10937</v>
      </c>
      <c r="B8" s="16">
        <v>156122.28669999994</v>
      </c>
      <c r="C8" s="16">
        <v>22308.512799999997</v>
      </c>
    </row>
    <row r="9" spans="1:3" x14ac:dyDescent="0.3">
      <c r="A9" s="15" t="s">
        <v>10938</v>
      </c>
      <c r="B9" s="16">
        <v>147082.61130000008</v>
      </c>
      <c r="C9" s="16">
        <v>20899.334500000019</v>
      </c>
    </row>
    <row r="10" spans="1:3" x14ac:dyDescent="0.3">
      <c r="A10" s="15" t="s">
        <v>10939</v>
      </c>
      <c r="B10" s="16">
        <v>149580.83800000031</v>
      </c>
      <c r="C10" s="16">
        <v>13535.382999999985</v>
      </c>
    </row>
    <row r="11" spans="1:3" x14ac:dyDescent="0.3">
      <c r="A11" s="15" t="s">
        <v>10940</v>
      </c>
      <c r="B11" s="16">
        <v>159589.45099999988</v>
      </c>
      <c r="C11" s="16">
        <v>21896.715399999994</v>
      </c>
    </row>
    <row r="12" spans="1:3" x14ac:dyDescent="0.3">
      <c r="A12" s="15" t="s">
        <v>10941</v>
      </c>
      <c r="B12" s="16">
        <v>309770.09970000025</v>
      </c>
      <c r="C12" s="16">
        <v>37293.192500000048</v>
      </c>
    </row>
    <row r="13" spans="1:3" x14ac:dyDescent="0.3">
      <c r="A13" s="15" t="s">
        <v>10942</v>
      </c>
      <c r="B13" s="16">
        <v>197115.20170000009</v>
      </c>
      <c r="C13" s="16">
        <v>31469.663800000035</v>
      </c>
    </row>
    <row r="14" spans="1:3" x14ac:dyDescent="0.3">
      <c r="A14" s="15" t="s">
        <v>10943</v>
      </c>
      <c r="B14" s="16">
        <v>349120.07400000008</v>
      </c>
      <c r="C14" s="16">
        <v>35825.536599999934</v>
      </c>
    </row>
    <row r="15" spans="1:3" x14ac:dyDescent="0.3">
      <c r="A15" s="15" t="s">
        <v>10944</v>
      </c>
      <c r="B15" s="16">
        <v>332177.15950000001</v>
      </c>
      <c r="C15" s="16">
        <v>43436.133900000037</v>
      </c>
    </row>
    <row r="16" spans="1:3" x14ac:dyDescent="0.3">
      <c r="A16" s="15" t="s">
        <v>10932</v>
      </c>
      <c r="B16" s="20">
        <v>2297200.8603000008</v>
      </c>
      <c r="C16" s="20">
        <v>286397.02170000004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28AE1-A241-4B49-B716-08FE05D918AE}">
  <dimension ref="A3:F7"/>
  <sheetViews>
    <sheetView workbookViewId="0">
      <selection activeCell="F20" sqref="F20"/>
    </sheetView>
  </sheetViews>
  <sheetFormatPr defaultRowHeight="14.4" x14ac:dyDescent="0.3"/>
  <cols>
    <col min="1" max="1" width="13.109375" bestFit="1" customWidth="1"/>
    <col min="2" max="2" width="12.109375" bestFit="1" customWidth="1"/>
    <col min="5" max="5" width="13.88671875" customWidth="1"/>
  </cols>
  <sheetData>
    <row r="3" spans="1:6" x14ac:dyDescent="0.3">
      <c r="A3" s="14" t="s">
        <v>10931</v>
      </c>
      <c r="B3" t="s">
        <v>10947</v>
      </c>
      <c r="E3" t="s">
        <v>15</v>
      </c>
      <c r="F3" t="s">
        <v>21</v>
      </c>
    </row>
    <row r="4" spans="1:6" x14ac:dyDescent="0.3">
      <c r="A4" s="15" t="s">
        <v>32</v>
      </c>
      <c r="B4" s="20">
        <v>18451.272799999999</v>
      </c>
      <c r="E4" t="str">
        <f>A4</f>
        <v>Furniture</v>
      </c>
      <c r="F4" s="16">
        <f>GETPIVOTDATA("Profit",$A$3,"Category",A4)</f>
        <v>18451.272799999999</v>
      </c>
    </row>
    <row r="5" spans="1:6" x14ac:dyDescent="0.3">
      <c r="A5" s="15" t="s">
        <v>46</v>
      </c>
      <c r="B5" s="20">
        <v>122490.80080000011</v>
      </c>
      <c r="E5" t="str">
        <f t="shared" ref="E5:E7" si="0">A5</f>
        <v>Office Supplies</v>
      </c>
      <c r="F5" s="16">
        <f t="shared" ref="F5:F6" si="1">GETPIVOTDATA("Profit",$A$3,"Category",A5)</f>
        <v>122490.80080000011</v>
      </c>
    </row>
    <row r="6" spans="1:6" x14ac:dyDescent="0.3">
      <c r="A6" s="15" t="s">
        <v>71</v>
      </c>
      <c r="B6" s="20">
        <v>145454.94809999989</v>
      </c>
      <c r="E6" t="str">
        <f t="shared" si="0"/>
        <v>Technology</v>
      </c>
      <c r="F6" s="16">
        <f t="shared" si="1"/>
        <v>145454.94809999989</v>
      </c>
    </row>
    <row r="7" spans="1:6" x14ac:dyDescent="0.3">
      <c r="A7" s="15" t="s">
        <v>10932</v>
      </c>
      <c r="B7" s="20">
        <v>286397.02170000004</v>
      </c>
      <c r="E7" t="str">
        <f t="shared" si="0"/>
        <v>Grand Total</v>
      </c>
      <c r="F7" s="16">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50F79-9550-4DDC-AB13-F63BE74460F8}">
  <dimension ref="A3:B7"/>
  <sheetViews>
    <sheetView workbookViewId="0">
      <selection activeCell="J24" sqref="J24"/>
    </sheetView>
  </sheetViews>
  <sheetFormatPr defaultRowHeight="14.4" x14ac:dyDescent="0.3"/>
  <cols>
    <col min="1" max="1" width="13.109375" bestFit="1" customWidth="1"/>
    <col min="2" max="2" width="11.6640625" bestFit="1" customWidth="1"/>
  </cols>
  <sheetData>
    <row r="3" spans="1:2" x14ac:dyDescent="0.3">
      <c r="A3" s="14" t="s">
        <v>10931</v>
      </c>
      <c r="B3" t="s">
        <v>10946</v>
      </c>
    </row>
    <row r="4" spans="1:2" x14ac:dyDescent="0.3">
      <c r="A4" s="15" t="s">
        <v>32</v>
      </c>
      <c r="B4" s="17">
        <v>0.32300170530281774</v>
      </c>
    </row>
    <row r="5" spans="1:2" x14ac:dyDescent="0.3">
      <c r="A5" s="15" t="s">
        <v>46</v>
      </c>
      <c r="B5" s="17">
        <v>0.31301008302169103</v>
      </c>
    </row>
    <row r="6" spans="1:2" x14ac:dyDescent="0.3">
      <c r="A6" s="15" t="s">
        <v>71</v>
      </c>
      <c r="B6" s="17">
        <v>0.36398821167549117</v>
      </c>
    </row>
    <row r="7" spans="1:2" x14ac:dyDescent="0.3">
      <c r="A7" s="15" t="s">
        <v>10932</v>
      </c>
      <c r="B7" s="1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0ABED-DE38-4274-8E9E-503C55FEBB45}">
  <dimension ref="A3:E53"/>
  <sheetViews>
    <sheetView topLeftCell="G1" workbookViewId="0">
      <selection activeCell="F9" sqref="F9"/>
    </sheetView>
  </sheetViews>
  <sheetFormatPr defaultRowHeight="14.4" x14ac:dyDescent="0.3"/>
  <cols>
    <col min="1" max="1" width="17.33203125" bestFit="1" customWidth="1"/>
    <col min="2" max="2" width="12" bestFit="1" customWidth="1"/>
    <col min="4" max="4" width="19.6640625" customWidth="1"/>
    <col min="5" max="5" width="11.44140625" customWidth="1"/>
  </cols>
  <sheetData>
    <row r="3" spans="1:5" x14ac:dyDescent="0.3">
      <c r="A3" s="14" t="s">
        <v>10931</v>
      </c>
      <c r="B3" t="s">
        <v>10946</v>
      </c>
      <c r="D3" t="s">
        <v>10948</v>
      </c>
      <c r="E3" t="s">
        <v>10949</v>
      </c>
    </row>
    <row r="4" spans="1:5" x14ac:dyDescent="0.3">
      <c r="A4" s="15" t="s">
        <v>358</v>
      </c>
      <c r="B4" s="20">
        <v>19510.639999999992</v>
      </c>
      <c r="D4" t="str">
        <f>A4</f>
        <v>Alabama</v>
      </c>
      <c r="E4" s="16">
        <f>GETPIVOTDATA("Sales",$A$3,"State",A4)</f>
        <v>19510.639999999992</v>
      </c>
    </row>
    <row r="5" spans="1:5" x14ac:dyDescent="0.3">
      <c r="A5" s="15" t="s">
        <v>310</v>
      </c>
      <c r="B5" s="20">
        <v>35282.000999999997</v>
      </c>
      <c r="D5" t="str">
        <f t="shared" ref="D5:D53" si="0">A5</f>
        <v>Arizona</v>
      </c>
      <c r="E5" s="16">
        <f t="shared" ref="E5:E52" si="1">GETPIVOTDATA("Sales",$A$3,"State",A5)</f>
        <v>35282.000999999997</v>
      </c>
    </row>
    <row r="6" spans="1:5" x14ac:dyDescent="0.3">
      <c r="A6" s="15" t="s">
        <v>1707</v>
      </c>
      <c r="B6" s="20">
        <v>11678.129999999997</v>
      </c>
      <c r="D6" t="str">
        <f t="shared" si="0"/>
        <v>Arkansas</v>
      </c>
      <c r="E6" s="16">
        <f t="shared" si="1"/>
        <v>11678.129999999997</v>
      </c>
    </row>
    <row r="7" spans="1:5" x14ac:dyDescent="0.3">
      <c r="A7" s="15" t="s">
        <v>43</v>
      </c>
      <c r="B7" s="20">
        <v>457687.63150000101</v>
      </c>
      <c r="D7" t="str">
        <f t="shared" si="0"/>
        <v>California</v>
      </c>
      <c r="E7" s="16">
        <f t="shared" si="1"/>
        <v>457687.63150000101</v>
      </c>
    </row>
    <row r="8" spans="1:5" x14ac:dyDescent="0.3">
      <c r="A8" s="15" t="s">
        <v>457</v>
      </c>
      <c r="B8" s="20">
        <v>32108.117999999995</v>
      </c>
      <c r="D8" t="str">
        <f t="shared" si="0"/>
        <v>Colorado</v>
      </c>
      <c r="E8" s="16">
        <f t="shared" si="1"/>
        <v>32108.117999999995</v>
      </c>
    </row>
    <row r="9" spans="1:5" x14ac:dyDescent="0.3">
      <c r="A9" s="15" t="s">
        <v>747</v>
      </c>
      <c r="B9" s="20">
        <v>13384.356999999996</v>
      </c>
      <c r="D9" t="str">
        <f t="shared" si="0"/>
        <v>Connecticut</v>
      </c>
      <c r="E9" s="16">
        <f t="shared" si="1"/>
        <v>13384.356999999996</v>
      </c>
    </row>
    <row r="10" spans="1:5" x14ac:dyDescent="0.3">
      <c r="A10" s="15" t="s">
        <v>245</v>
      </c>
      <c r="B10" s="20">
        <v>27451.068999999992</v>
      </c>
      <c r="D10" t="str">
        <f t="shared" si="0"/>
        <v>Delaware</v>
      </c>
      <c r="E10" s="16">
        <f t="shared" si="1"/>
        <v>27451.068999999992</v>
      </c>
    </row>
    <row r="11" spans="1:5" x14ac:dyDescent="0.3">
      <c r="A11" s="15" t="s">
        <v>3034</v>
      </c>
      <c r="B11" s="20">
        <v>2865.0199999999995</v>
      </c>
      <c r="D11" t="str">
        <f t="shared" si="0"/>
        <v>District of Columbia</v>
      </c>
      <c r="E11" s="16">
        <f t="shared" si="1"/>
        <v>2865.0199999999995</v>
      </c>
    </row>
    <row r="12" spans="1:5" x14ac:dyDescent="0.3">
      <c r="A12" s="15" t="s">
        <v>54</v>
      </c>
      <c r="B12" s="20">
        <v>89473.707999999999</v>
      </c>
      <c r="D12" t="str">
        <f t="shared" si="0"/>
        <v>Florida</v>
      </c>
      <c r="E12" s="16">
        <f t="shared" si="1"/>
        <v>89473.707999999999</v>
      </c>
    </row>
    <row r="13" spans="1:5" x14ac:dyDescent="0.3">
      <c r="A13" s="15" t="s">
        <v>1272</v>
      </c>
      <c r="B13" s="20">
        <v>49095.840000000004</v>
      </c>
      <c r="D13" t="str">
        <f t="shared" si="0"/>
        <v>Georgia</v>
      </c>
      <c r="E13" s="16">
        <f t="shared" si="1"/>
        <v>49095.840000000004</v>
      </c>
    </row>
    <row r="14" spans="1:5" x14ac:dyDescent="0.3">
      <c r="A14" s="15" t="s">
        <v>6259</v>
      </c>
      <c r="B14" s="20">
        <v>4382.4860000000017</v>
      </c>
      <c r="D14" t="str">
        <f t="shared" si="0"/>
        <v>Idaho</v>
      </c>
      <c r="E14" s="16">
        <f t="shared" si="1"/>
        <v>4382.4860000000017</v>
      </c>
    </row>
    <row r="15" spans="1:5" x14ac:dyDescent="0.3">
      <c r="A15" s="15" t="s">
        <v>211</v>
      </c>
      <c r="B15" s="20">
        <v>80166.100999999864</v>
      </c>
      <c r="D15" t="str">
        <f t="shared" si="0"/>
        <v>Illinois</v>
      </c>
      <c r="E15" s="16">
        <f t="shared" si="1"/>
        <v>80166.100999999864</v>
      </c>
    </row>
    <row r="16" spans="1:5" x14ac:dyDescent="0.3">
      <c r="A16" s="15" t="s">
        <v>254</v>
      </c>
      <c r="B16" s="20">
        <v>53555.360000000001</v>
      </c>
      <c r="D16" t="str">
        <f t="shared" si="0"/>
        <v>Indiana</v>
      </c>
      <c r="E16" s="16">
        <f t="shared" si="1"/>
        <v>53555.360000000001</v>
      </c>
    </row>
    <row r="17" spans="1:5" x14ac:dyDescent="0.3">
      <c r="A17" s="15" t="s">
        <v>489</v>
      </c>
      <c r="B17" s="20">
        <v>4579.7599999999993</v>
      </c>
      <c r="D17" t="str">
        <f t="shared" si="0"/>
        <v>Iowa</v>
      </c>
      <c r="E17" s="16">
        <f t="shared" si="1"/>
        <v>4579.7599999999993</v>
      </c>
    </row>
    <row r="18" spans="1:5" x14ac:dyDescent="0.3">
      <c r="A18" s="15" t="s">
        <v>4530</v>
      </c>
      <c r="B18" s="20">
        <v>2914.31</v>
      </c>
      <c r="D18" t="str">
        <f t="shared" si="0"/>
        <v>Kansas</v>
      </c>
      <c r="E18" s="16">
        <f t="shared" si="1"/>
        <v>2914.31</v>
      </c>
    </row>
    <row r="19" spans="1:5" x14ac:dyDescent="0.3">
      <c r="A19" s="15" t="s">
        <v>29</v>
      </c>
      <c r="B19" s="20">
        <v>36591.749999999971</v>
      </c>
      <c r="D19" t="str">
        <f t="shared" si="0"/>
        <v>Kentucky</v>
      </c>
      <c r="E19" s="16">
        <f t="shared" si="1"/>
        <v>36591.749999999971</v>
      </c>
    </row>
    <row r="20" spans="1:5" x14ac:dyDescent="0.3">
      <c r="A20" s="15" t="s">
        <v>736</v>
      </c>
      <c r="B20" s="20">
        <v>9217.0299999999988</v>
      </c>
      <c r="D20" t="str">
        <f t="shared" si="0"/>
        <v>Louisiana</v>
      </c>
      <c r="E20" s="16">
        <f t="shared" si="1"/>
        <v>9217.0299999999988</v>
      </c>
    </row>
    <row r="21" spans="1:5" x14ac:dyDescent="0.3">
      <c r="A21" s="15" t="s">
        <v>5234</v>
      </c>
      <c r="B21" s="20">
        <v>1270.5300000000002</v>
      </c>
      <c r="D21" t="str">
        <f t="shared" si="0"/>
        <v>Maine</v>
      </c>
      <c r="E21" s="16">
        <f t="shared" si="1"/>
        <v>1270.5300000000002</v>
      </c>
    </row>
    <row r="22" spans="1:5" x14ac:dyDescent="0.3">
      <c r="A22" s="15" t="s">
        <v>2735</v>
      </c>
      <c r="B22" s="20">
        <v>23705.523000000001</v>
      </c>
      <c r="D22" t="str">
        <f t="shared" si="0"/>
        <v>Maryland</v>
      </c>
      <c r="E22" s="16">
        <f t="shared" si="1"/>
        <v>23705.523000000001</v>
      </c>
    </row>
    <row r="23" spans="1:5" x14ac:dyDescent="0.3">
      <c r="A23" s="15" t="s">
        <v>1245</v>
      </c>
      <c r="B23" s="20">
        <v>28634.433999999994</v>
      </c>
      <c r="D23" t="str">
        <f t="shared" si="0"/>
        <v>Massachusetts</v>
      </c>
      <c r="E23" s="16">
        <f t="shared" si="1"/>
        <v>28634.433999999994</v>
      </c>
    </row>
    <row r="24" spans="1:5" x14ac:dyDescent="0.3">
      <c r="A24" s="15" t="s">
        <v>238</v>
      </c>
      <c r="B24" s="20">
        <v>76269.614000000016</v>
      </c>
      <c r="D24" t="str">
        <f t="shared" si="0"/>
        <v>Michigan</v>
      </c>
      <c r="E24" s="16">
        <f t="shared" si="1"/>
        <v>76269.614000000016</v>
      </c>
    </row>
    <row r="25" spans="1:5" x14ac:dyDescent="0.3">
      <c r="A25" s="15" t="s">
        <v>229</v>
      </c>
      <c r="B25" s="20">
        <v>29863.149999999994</v>
      </c>
      <c r="D25" t="str">
        <f t="shared" si="0"/>
        <v>Minnesota</v>
      </c>
      <c r="E25" s="16">
        <f t="shared" si="1"/>
        <v>29863.149999999994</v>
      </c>
    </row>
    <row r="26" spans="1:5" x14ac:dyDescent="0.3">
      <c r="A26" s="15" t="s">
        <v>1487</v>
      </c>
      <c r="B26" s="20">
        <v>10771.34</v>
      </c>
      <c r="D26" t="str">
        <f t="shared" si="0"/>
        <v>Mississippi</v>
      </c>
      <c r="E26" s="16">
        <f t="shared" si="1"/>
        <v>10771.34</v>
      </c>
    </row>
    <row r="27" spans="1:5" x14ac:dyDescent="0.3">
      <c r="A27" s="15" t="s">
        <v>596</v>
      </c>
      <c r="B27" s="20">
        <v>22205.149999999998</v>
      </c>
      <c r="D27" t="str">
        <f t="shared" si="0"/>
        <v>Missouri</v>
      </c>
      <c r="E27" s="16">
        <f t="shared" si="1"/>
        <v>22205.149999999998</v>
      </c>
    </row>
    <row r="28" spans="1:5" x14ac:dyDescent="0.3">
      <c r="A28" s="15" t="s">
        <v>1762</v>
      </c>
      <c r="B28" s="20">
        <v>5589.3519999999971</v>
      </c>
      <c r="D28" t="str">
        <f t="shared" si="0"/>
        <v>Montana</v>
      </c>
      <c r="E28" s="16">
        <f t="shared" si="1"/>
        <v>5589.3519999999971</v>
      </c>
    </row>
    <row r="29" spans="1:5" x14ac:dyDescent="0.3">
      <c r="A29" s="15" t="s">
        <v>138</v>
      </c>
      <c r="B29" s="20">
        <v>7464.9299999999985</v>
      </c>
      <c r="D29" t="str">
        <f t="shared" si="0"/>
        <v>Nebraska</v>
      </c>
      <c r="E29" s="16">
        <f t="shared" si="1"/>
        <v>7464.9299999999985</v>
      </c>
    </row>
    <row r="30" spans="1:5" x14ac:dyDescent="0.3">
      <c r="A30" s="15" t="s">
        <v>1392</v>
      </c>
      <c r="B30" s="20">
        <v>16729.101999999999</v>
      </c>
      <c r="D30" t="str">
        <f t="shared" si="0"/>
        <v>Nevada</v>
      </c>
      <c r="E30" s="16">
        <f t="shared" si="1"/>
        <v>16729.101999999999</v>
      </c>
    </row>
    <row r="31" spans="1:5" x14ac:dyDescent="0.3">
      <c r="A31" s="15" t="s">
        <v>2694</v>
      </c>
      <c r="B31" s="20">
        <v>7292.5239999999994</v>
      </c>
      <c r="D31" t="str">
        <f t="shared" si="0"/>
        <v>New Hampshire</v>
      </c>
      <c r="E31" s="16">
        <f t="shared" si="1"/>
        <v>7292.5239999999994</v>
      </c>
    </row>
    <row r="32" spans="1:5" x14ac:dyDescent="0.3">
      <c r="A32" s="15" t="s">
        <v>788</v>
      </c>
      <c r="B32" s="20">
        <v>35764.312000000013</v>
      </c>
      <c r="D32" t="str">
        <f t="shared" si="0"/>
        <v>New Jersey</v>
      </c>
      <c r="E32" s="16">
        <f t="shared" si="1"/>
        <v>35764.312000000013</v>
      </c>
    </row>
    <row r="33" spans="1:5" x14ac:dyDescent="0.3">
      <c r="A33" s="15" t="s">
        <v>668</v>
      </c>
      <c r="B33" s="20">
        <v>4783.521999999999</v>
      </c>
      <c r="D33" t="str">
        <f t="shared" si="0"/>
        <v>New Mexico</v>
      </c>
      <c r="E33" s="16">
        <f t="shared" si="1"/>
        <v>4783.521999999999</v>
      </c>
    </row>
    <row r="34" spans="1:5" x14ac:dyDescent="0.3">
      <c r="A34" s="15" t="s">
        <v>267</v>
      </c>
      <c r="B34" s="20">
        <v>310876.27099999978</v>
      </c>
      <c r="D34" t="str">
        <f t="shared" si="0"/>
        <v>New York</v>
      </c>
      <c r="E34" s="16">
        <f t="shared" si="1"/>
        <v>310876.27099999978</v>
      </c>
    </row>
    <row r="35" spans="1:5" x14ac:dyDescent="0.3">
      <c r="A35" s="15" t="s">
        <v>88</v>
      </c>
      <c r="B35" s="20">
        <v>55603.163999999968</v>
      </c>
      <c r="D35" t="str">
        <f t="shared" si="0"/>
        <v>North Carolina</v>
      </c>
      <c r="E35" s="16">
        <f t="shared" si="1"/>
        <v>55603.163999999968</v>
      </c>
    </row>
    <row r="36" spans="1:5" x14ac:dyDescent="0.3">
      <c r="A36" s="15" t="s">
        <v>7448</v>
      </c>
      <c r="B36" s="20">
        <v>919.91</v>
      </c>
      <c r="D36" t="str">
        <f t="shared" si="0"/>
        <v>North Dakota</v>
      </c>
      <c r="E36" s="16">
        <f t="shared" si="1"/>
        <v>919.91</v>
      </c>
    </row>
    <row r="37" spans="1:5" x14ac:dyDescent="0.3">
      <c r="A37" s="15" t="s">
        <v>498</v>
      </c>
      <c r="B37" s="20">
        <v>78258.135999999926</v>
      </c>
      <c r="D37" t="str">
        <f t="shared" si="0"/>
        <v>Ohio</v>
      </c>
      <c r="E37" s="16">
        <f t="shared" si="1"/>
        <v>78258.135999999926</v>
      </c>
    </row>
    <row r="38" spans="1:5" x14ac:dyDescent="0.3">
      <c r="A38" s="15" t="s">
        <v>649</v>
      </c>
      <c r="B38" s="20">
        <v>19683.39</v>
      </c>
      <c r="D38" t="str">
        <f t="shared" si="0"/>
        <v>Oklahoma</v>
      </c>
      <c r="E38" s="16">
        <f t="shared" si="1"/>
        <v>19683.39</v>
      </c>
    </row>
    <row r="39" spans="1:5" x14ac:dyDescent="0.3">
      <c r="A39" s="15" t="s">
        <v>420</v>
      </c>
      <c r="B39" s="20">
        <v>17431.149999999991</v>
      </c>
      <c r="D39" t="str">
        <f t="shared" si="0"/>
        <v>Oregon</v>
      </c>
      <c r="E39" s="16">
        <f t="shared" si="1"/>
        <v>17431.149999999991</v>
      </c>
    </row>
    <row r="40" spans="1:5" x14ac:dyDescent="0.3">
      <c r="A40" s="15" t="s">
        <v>147</v>
      </c>
      <c r="B40" s="20">
        <v>116511.91400000003</v>
      </c>
      <c r="D40" t="str">
        <f t="shared" si="0"/>
        <v>Pennsylvania</v>
      </c>
      <c r="E40" s="16">
        <f t="shared" si="1"/>
        <v>116511.91400000003</v>
      </c>
    </row>
    <row r="41" spans="1:5" x14ac:dyDescent="0.3">
      <c r="A41" s="15" t="s">
        <v>1399</v>
      </c>
      <c r="B41" s="20">
        <v>22627.955999999995</v>
      </c>
      <c r="D41" t="str">
        <f t="shared" si="0"/>
        <v>Rhode Island</v>
      </c>
      <c r="E41" s="16">
        <f t="shared" si="1"/>
        <v>22627.955999999995</v>
      </c>
    </row>
    <row r="42" spans="1:5" x14ac:dyDescent="0.3">
      <c r="A42" s="15" t="s">
        <v>383</v>
      </c>
      <c r="B42" s="20">
        <v>8481.7099999999991</v>
      </c>
      <c r="D42" t="str">
        <f t="shared" si="0"/>
        <v>South Carolina</v>
      </c>
      <c r="E42" s="16">
        <f t="shared" si="1"/>
        <v>8481.7099999999991</v>
      </c>
    </row>
    <row r="43" spans="1:5" x14ac:dyDescent="0.3">
      <c r="A43" s="15" t="s">
        <v>5325</v>
      </c>
      <c r="B43" s="20">
        <v>1315.5600000000002</v>
      </c>
      <c r="D43" t="str">
        <f t="shared" si="0"/>
        <v>South Dakota</v>
      </c>
      <c r="E43" s="16">
        <f t="shared" si="1"/>
        <v>1315.5600000000002</v>
      </c>
    </row>
    <row r="44" spans="1:5" x14ac:dyDescent="0.3">
      <c r="A44" s="15" t="s">
        <v>335</v>
      </c>
      <c r="B44" s="20">
        <v>30661.872999999981</v>
      </c>
      <c r="D44" t="str">
        <f t="shared" si="0"/>
        <v>Tennessee</v>
      </c>
      <c r="E44" s="16">
        <f t="shared" si="1"/>
        <v>30661.872999999981</v>
      </c>
    </row>
    <row r="45" spans="1:5" x14ac:dyDescent="0.3">
      <c r="A45" s="15" t="s">
        <v>104</v>
      </c>
      <c r="B45" s="20">
        <v>170188.04580000002</v>
      </c>
      <c r="D45" t="str">
        <f t="shared" si="0"/>
        <v>Texas</v>
      </c>
      <c r="E45" s="16">
        <f t="shared" si="1"/>
        <v>170188.04580000002</v>
      </c>
    </row>
    <row r="46" spans="1:5" x14ac:dyDescent="0.3">
      <c r="A46" s="15" t="s">
        <v>121</v>
      </c>
      <c r="B46" s="20">
        <v>11220.055999999999</v>
      </c>
      <c r="D46" t="str">
        <f t="shared" si="0"/>
        <v>Utah</v>
      </c>
      <c r="E46" s="16">
        <f t="shared" si="1"/>
        <v>11220.055999999999</v>
      </c>
    </row>
    <row r="47" spans="1:5" x14ac:dyDescent="0.3">
      <c r="A47" s="15" t="s">
        <v>5203</v>
      </c>
      <c r="B47" s="20">
        <v>8929.369999999999</v>
      </c>
      <c r="D47" t="str">
        <f t="shared" si="0"/>
        <v>Vermont</v>
      </c>
      <c r="E47" s="16">
        <f t="shared" si="1"/>
        <v>8929.369999999999</v>
      </c>
    </row>
    <row r="48" spans="1:5" x14ac:dyDescent="0.3">
      <c r="A48" s="15" t="s">
        <v>319</v>
      </c>
      <c r="B48" s="20">
        <v>70636.719999999987</v>
      </c>
      <c r="D48" t="str">
        <f t="shared" si="0"/>
        <v>Virginia</v>
      </c>
      <c r="E48" s="16">
        <f t="shared" si="1"/>
        <v>70636.719999999987</v>
      </c>
    </row>
    <row r="49" spans="1:5" x14ac:dyDescent="0.3">
      <c r="A49" s="15" t="s">
        <v>96</v>
      </c>
      <c r="B49" s="20">
        <v>138641.26999999993</v>
      </c>
      <c r="D49" t="str">
        <f t="shared" si="0"/>
        <v>Washington</v>
      </c>
      <c r="E49" s="16">
        <f t="shared" si="1"/>
        <v>138641.26999999993</v>
      </c>
    </row>
    <row r="50" spans="1:5" x14ac:dyDescent="0.3">
      <c r="A50" s="15" t="s">
        <v>9725</v>
      </c>
      <c r="B50" s="20">
        <v>1209.8240000000001</v>
      </c>
      <c r="D50" t="str">
        <f t="shared" si="0"/>
        <v>West Virginia</v>
      </c>
      <c r="E50" s="16">
        <f t="shared" si="1"/>
        <v>1209.8240000000001</v>
      </c>
    </row>
    <row r="51" spans="1:5" x14ac:dyDescent="0.3">
      <c r="A51" s="15" t="s">
        <v>114</v>
      </c>
      <c r="B51" s="20">
        <v>32114.610000000019</v>
      </c>
      <c r="D51" t="str">
        <f t="shared" si="0"/>
        <v>Wisconsin</v>
      </c>
      <c r="E51" s="16">
        <f t="shared" si="1"/>
        <v>32114.610000000019</v>
      </c>
    </row>
    <row r="52" spans="1:5" x14ac:dyDescent="0.3">
      <c r="A52" s="15" t="s">
        <v>8541</v>
      </c>
      <c r="B52" s="20">
        <v>1603.136</v>
      </c>
      <c r="D52" t="str">
        <f t="shared" si="0"/>
        <v>Wyoming</v>
      </c>
      <c r="E52" s="16">
        <f t="shared" si="1"/>
        <v>1603.136</v>
      </c>
    </row>
    <row r="53" spans="1:5" x14ac:dyDescent="0.3">
      <c r="A53" s="15" t="s">
        <v>10932</v>
      </c>
      <c r="B53" s="20">
        <v>2297200.8603000003</v>
      </c>
      <c r="D53" t="str">
        <f t="shared" si="0"/>
        <v>Grand Total</v>
      </c>
      <c r="E53" s="16">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B482F-B655-4618-9819-A49A6A216CE6}">
  <dimension ref="A3:B9"/>
  <sheetViews>
    <sheetView workbookViewId="0">
      <selection activeCell="C15" sqref="C15"/>
    </sheetView>
  </sheetViews>
  <sheetFormatPr defaultRowHeight="14.4" x14ac:dyDescent="0.3"/>
  <cols>
    <col min="1" max="1" width="12.5546875" bestFit="1" customWidth="1"/>
    <col min="2" max="2" width="11.6640625" bestFit="1" customWidth="1"/>
  </cols>
  <sheetData>
    <row r="3" spans="1:2" x14ac:dyDescent="0.3">
      <c r="A3" s="14" t="s">
        <v>10931</v>
      </c>
      <c r="B3" t="s">
        <v>10946</v>
      </c>
    </row>
    <row r="4" spans="1:2" x14ac:dyDescent="0.3">
      <c r="A4" s="15" t="s">
        <v>75</v>
      </c>
      <c r="B4" s="16">
        <v>203412.73300000009</v>
      </c>
    </row>
    <row r="5" spans="1:2" x14ac:dyDescent="0.3">
      <c r="A5" s="15" t="s">
        <v>56</v>
      </c>
      <c r="B5" s="16">
        <v>206965.53200000009</v>
      </c>
    </row>
    <row r="6" spans="1:2" x14ac:dyDescent="0.3">
      <c r="A6" s="15" t="s">
        <v>59</v>
      </c>
      <c r="B6" s="16">
        <v>223843.60800000012</v>
      </c>
    </row>
    <row r="7" spans="1:2" x14ac:dyDescent="0.3">
      <c r="A7" s="15" t="s">
        <v>36</v>
      </c>
      <c r="B7" s="16">
        <v>328449.10300000076</v>
      </c>
    </row>
    <row r="8" spans="1:2" x14ac:dyDescent="0.3">
      <c r="A8" s="15" t="s">
        <v>72</v>
      </c>
      <c r="B8" s="16">
        <v>330007.05400000012</v>
      </c>
    </row>
    <row r="9" spans="1:2" x14ac:dyDescent="0.3">
      <c r="A9" s="15" t="s">
        <v>10932</v>
      </c>
      <c r="B9" s="2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1A5D-400A-439D-BBC8-64C3A9DA021E}">
  <dimension ref="A3:F77"/>
  <sheetViews>
    <sheetView topLeftCell="A51" workbookViewId="0">
      <selection activeCell="B33" sqref="B33"/>
    </sheetView>
  </sheetViews>
  <sheetFormatPr defaultRowHeight="14.4" x14ac:dyDescent="0.3"/>
  <cols>
    <col min="1" max="1" width="12.5546875" bestFit="1" customWidth="1"/>
    <col min="2" max="2" width="12.109375" bestFit="1" customWidth="1"/>
  </cols>
  <sheetData>
    <row r="3" spans="1:6" x14ac:dyDescent="0.3">
      <c r="A3" s="14" t="s">
        <v>10931</v>
      </c>
      <c r="B3" t="s">
        <v>10946</v>
      </c>
    </row>
    <row r="4" spans="1:6" x14ac:dyDescent="0.3">
      <c r="A4" s="15" t="s">
        <v>10933</v>
      </c>
      <c r="B4" s="16">
        <v>95365.937600000005</v>
      </c>
    </row>
    <row r="5" spans="1:6" x14ac:dyDescent="0.3">
      <c r="A5" s="15" t="s">
        <v>10934</v>
      </c>
      <c r="B5" s="16">
        <v>60172.649400000024</v>
      </c>
    </row>
    <row r="6" spans="1:6" x14ac:dyDescent="0.3">
      <c r="A6" s="15" t="s">
        <v>10935</v>
      </c>
      <c r="B6" s="16">
        <v>199252.98399999991</v>
      </c>
    </row>
    <row r="7" spans="1:6" x14ac:dyDescent="0.3">
      <c r="A7" s="15" t="s">
        <v>10936</v>
      </c>
      <c r="B7" s="16">
        <v>141851.5674</v>
      </c>
    </row>
    <row r="8" spans="1:6" x14ac:dyDescent="0.3">
      <c r="A8" s="15" t="s">
        <v>10937</v>
      </c>
      <c r="B8" s="16">
        <v>156122.28669999994</v>
      </c>
      <c r="F8" t="s">
        <v>10953</v>
      </c>
    </row>
    <row r="9" spans="1:6" x14ac:dyDescent="0.3">
      <c r="A9" s="15" t="s">
        <v>10938</v>
      </c>
      <c r="B9" s="16">
        <v>147082.61130000008</v>
      </c>
    </row>
    <row r="10" spans="1:6" x14ac:dyDescent="0.3">
      <c r="A10" s="15" t="s">
        <v>10939</v>
      </c>
      <c r="B10" s="16">
        <v>149580.83800000031</v>
      </c>
    </row>
    <row r="11" spans="1:6" x14ac:dyDescent="0.3">
      <c r="A11" s="15" t="s">
        <v>10940</v>
      </c>
      <c r="B11" s="16">
        <v>159589.45099999988</v>
      </c>
    </row>
    <row r="12" spans="1:6" x14ac:dyDescent="0.3">
      <c r="A12" s="15" t="s">
        <v>10941</v>
      </c>
      <c r="B12" s="16">
        <v>309770.09970000025</v>
      </c>
    </row>
    <row r="13" spans="1:6" x14ac:dyDescent="0.3">
      <c r="A13" s="15" t="s">
        <v>10942</v>
      </c>
      <c r="B13" s="16">
        <v>197115.20170000009</v>
      </c>
    </row>
    <row r="14" spans="1:6" x14ac:dyDescent="0.3">
      <c r="A14" s="15" t="s">
        <v>10943</v>
      </c>
      <c r="B14" s="16">
        <v>349120.07400000008</v>
      </c>
    </row>
    <row r="15" spans="1:6" x14ac:dyDescent="0.3">
      <c r="A15" s="15" t="s">
        <v>10944</v>
      </c>
      <c r="B15" s="16">
        <v>332177.15950000001</v>
      </c>
    </row>
    <row r="16" spans="1:6" x14ac:dyDescent="0.3">
      <c r="A16" s="15" t="s">
        <v>10932</v>
      </c>
      <c r="B16" s="20">
        <v>2297200.8603000008</v>
      </c>
    </row>
    <row r="17" spans="1:2" x14ac:dyDescent="0.3">
      <c r="B17" s="16">
        <f>GETPIVOTDATA("Sales",$A$3)</f>
        <v>2297200.8603000008</v>
      </c>
    </row>
    <row r="18" spans="1:2" x14ac:dyDescent="0.3">
      <c r="A18" s="14" t="s">
        <v>10931</v>
      </c>
      <c r="B18" t="s">
        <v>10947</v>
      </c>
    </row>
    <row r="19" spans="1:2" x14ac:dyDescent="0.3">
      <c r="A19" s="15" t="s">
        <v>10933</v>
      </c>
      <c r="B19" s="16">
        <v>9199.2699999999986</v>
      </c>
    </row>
    <row r="20" spans="1:2" x14ac:dyDescent="0.3">
      <c r="A20" s="15" t="s">
        <v>10934</v>
      </c>
      <c r="B20" s="16">
        <v>10288.898699999991</v>
      </c>
    </row>
    <row r="21" spans="1:2" x14ac:dyDescent="0.3">
      <c r="A21" s="15" t="s">
        <v>10935</v>
      </c>
      <c r="B21" s="16">
        <v>26806.573700000015</v>
      </c>
    </row>
    <row r="22" spans="1:2" x14ac:dyDescent="0.3">
      <c r="A22" s="15" t="s">
        <v>10936</v>
      </c>
      <c r="B22" s="16">
        <v>13437.806800000006</v>
      </c>
    </row>
    <row r="23" spans="1:2" x14ac:dyDescent="0.3">
      <c r="A23" s="15" t="s">
        <v>10937</v>
      </c>
      <c r="B23" s="16">
        <v>22308.512799999997</v>
      </c>
    </row>
    <row r="24" spans="1:2" x14ac:dyDescent="0.3">
      <c r="A24" s="15" t="s">
        <v>10938</v>
      </c>
      <c r="B24" s="16">
        <v>20899.334500000019</v>
      </c>
    </row>
    <row r="25" spans="1:2" x14ac:dyDescent="0.3">
      <c r="A25" s="15" t="s">
        <v>10939</v>
      </c>
      <c r="B25" s="16">
        <v>13535.382999999985</v>
      </c>
    </row>
    <row r="26" spans="1:2" x14ac:dyDescent="0.3">
      <c r="A26" s="15" t="s">
        <v>10940</v>
      </c>
      <c r="B26" s="16">
        <v>21896.715399999994</v>
      </c>
    </row>
    <row r="27" spans="1:2" x14ac:dyDescent="0.3">
      <c r="A27" s="15" t="s">
        <v>10941</v>
      </c>
      <c r="B27" s="16">
        <v>37293.192500000048</v>
      </c>
    </row>
    <row r="28" spans="1:2" x14ac:dyDescent="0.3">
      <c r="A28" s="15" t="s">
        <v>10942</v>
      </c>
      <c r="B28" s="16">
        <v>31469.663800000035</v>
      </c>
    </row>
    <row r="29" spans="1:2" x14ac:dyDescent="0.3">
      <c r="A29" s="15" t="s">
        <v>10943</v>
      </c>
      <c r="B29" s="16">
        <v>35825.536599999934</v>
      </c>
    </row>
    <row r="30" spans="1:2" x14ac:dyDescent="0.3">
      <c r="A30" s="15" t="s">
        <v>10944</v>
      </c>
      <c r="B30" s="16">
        <v>43436.133900000037</v>
      </c>
    </row>
    <row r="31" spans="1:2" x14ac:dyDescent="0.3">
      <c r="A31" s="15" t="s">
        <v>10932</v>
      </c>
      <c r="B31" s="16">
        <v>286397.02170000004</v>
      </c>
    </row>
    <row r="32" spans="1:2" x14ac:dyDescent="0.3">
      <c r="B32" s="16">
        <f>GETPIVOTDATA("Profit",$A$18)</f>
        <v>286397.02170000004</v>
      </c>
    </row>
    <row r="33" spans="1:2" x14ac:dyDescent="0.3">
      <c r="A33" s="14" t="s">
        <v>10931</v>
      </c>
      <c r="B33" t="s">
        <v>10950</v>
      </c>
    </row>
    <row r="34" spans="1:2" x14ac:dyDescent="0.3">
      <c r="A34" s="15" t="s">
        <v>10933</v>
      </c>
      <c r="B34" s="20">
        <v>1500</v>
      </c>
    </row>
    <row r="35" spans="1:2" x14ac:dyDescent="0.3">
      <c r="A35" s="15" t="s">
        <v>10934</v>
      </c>
      <c r="B35" s="20">
        <v>1068</v>
      </c>
    </row>
    <row r="36" spans="1:2" x14ac:dyDescent="0.3">
      <c r="A36" s="15" t="s">
        <v>10935</v>
      </c>
      <c r="B36" s="20">
        <v>2491</v>
      </c>
    </row>
    <row r="37" spans="1:2" x14ac:dyDescent="0.3">
      <c r="A37" s="15" t="s">
        <v>10936</v>
      </c>
      <c r="B37" s="20">
        <v>2441</v>
      </c>
    </row>
    <row r="38" spans="1:2" x14ac:dyDescent="0.3">
      <c r="A38" s="15" t="s">
        <v>10937</v>
      </c>
      <c r="B38" s="20">
        <v>2850</v>
      </c>
    </row>
    <row r="39" spans="1:2" x14ac:dyDescent="0.3">
      <c r="A39" s="15" t="s">
        <v>10938</v>
      </c>
      <c r="B39" s="20">
        <v>2644</v>
      </c>
    </row>
    <row r="40" spans="1:2" x14ac:dyDescent="0.3">
      <c r="A40" s="15" t="s">
        <v>10939</v>
      </c>
      <c r="B40" s="20">
        <v>2705</v>
      </c>
    </row>
    <row r="41" spans="1:2" x14ac:dyDescent="0.3">
      <c r="A41" s="15" t="s">
        <v>10940</v>
      </c>
      <c r="B41" s="20">
        <v>2796</v>
      </c>
    </row>
    <row r="42" spans="1:2" x14ac:dyDescent="0.3">
      <c r="A42" s="15" t="s">
        <v>10941</v>
      </c>
      <c r="B42" s="20">
        <v>5073</v>
      </c>
    </row>
    <row r="43" spans="1:2" x14ac:dyDescent="0.3">
      <c r="A43" s="15" t="s">
        <v>10942</v>
      </c>
      <c r="B43" s="20">
        <v>3095</v>
      </c>
    </row>
    <row r="44" spans="1:2" x14ac:dyDescent="0.3">
      <c r="A44" s="15" t="s">
        <v>10943</v>
      </c>
      <c r="B44" s="20">
        <v>5741</v>
      </c>
    </row>
    <row r="45" spans="1:2" x14ac:dyDescent="0.3">
      <c r="A45" s="15" t="s">
        <v>10944</v>
      </c>
      <c r="B45" s="20">
        <v>5469</v>
      </c>
    </row>
    <row r="46" spans="1:2" x14ac:dyDescent="0.3">
      <c r="A46" s="15" t="s">
        <v>10932</v>
      </c>
      <c r="B46" s="20">
        <v>37873</v>
      </c>
    </row>
    <row r="47" spans="1:2" x14ac:dyDescent="0.3">
      <c r="B47" s="18">
        <f>GETPIVOTDATA("Quantity",$A$33)</f>
        <v>37873</v>
      </c>
    </row>
    <row r="48" spans="1:2" x14ac:dyDescent="0.3">
      <c r="A48" s="14" t="s">
        <v>10931</v>
      </c>
      <c r="B48" t="s">
        <v>10951</v>
      </c>
    </row>
    <row r="49" spans="1:2" x14ac:dyDescent="0.3">
      <c r="A49" s="15" t="s">
        <v>10933</v>
      </c>
      <c r="B49" s="20">
        <v>387</v>
      </c>
    </row>
    <row r="50" spans="1:2" x14ac:dyDescent="0.3">
      <c r="A50" s="15" t="s">
        <v>10934</v>
      </c>
      <c r="B50" s="20">
        <v>301</v>
      </c>
    </row>
    <row r="51" spans="1:2" x14ac:dyDescent="0.3">
      <c r="A51" s="15" t="s">
        <v>10935</v>
      </c>
      <c r="B51" s="20">
        <v>680</v>
      </c>
    </row>
    <row r="52" spans="1:2" x14ac:dyDescent="0.3">
      <c r="A52" s="15" t="s">
        <v>10936</v>
      </c>
      <c r="B52" s="20">
        <v>663</v>
      </c>
    </row>
    <row r="53" spans="1:2" x14ac:dyDescent="0.3">
      <c r="A53" s="15" t="s">
        <v>10937</v>
      </c>
      <c r="B53" s="20">
        <v>750</v>
      </c>
    </row>
    <row r="54" spans="1:2" x14ac:dyDescent="0.3">
      <c r="A54" s="15" t="s">
        <v>10938</v>
      </c>
      <c r="B54" s="20">
        <v>709</v>
      </c>
    </row>
    <row r="55" spans="1:2" x14ac:dyDescent="0.3">
      <c r="A55" s="15" t="s">
        <v>10939</v>
      </c>
      <c r="B55" s="20">
        <v>708</v>
      </c>
    </row>
    <row r="56" spans="1:2" x14ac:dyDescent="0.3">
      <c r="A56" s="15" t="s">
        <v>10940</v>
      </c>
      <c r="B56" s="20">
        <v>710</v>
      </c>
    </row>
    <row r="57" spans="1:2" x14ac:dyDescent="0.3">
      <c r="A57" s="15" t="s">
        <v>10941</v>
      </c>
      <c r="B57" s="20">
        <v>1386</v>
      </c>
    </row>
    <row r="58" spans="1:2" x14ac:dyDescent="0.3">
      <c r="A58" s="15" t="s">
        <v>10942</v>
      </c>
      <c r="B58" s="20">
        <v>817</v>
      </c>
    </row>
    <row r="59" spans="1:2" x14ac:dyDescent="0.3">
      <c r="A59" s="15" t="s">
        <v>10943</v>
      </c>
      <c r="B59" s="20">
        <v>1462</v>
      </c>
    </row>
    <row r="60" spans="1:2" x14ac:dyDescent="0.3">
      <c r="A60" s="15" t="s">
        <v>10944</v>
      </c>
      <c r="B60" s="20">
        <v>1421</v>
      </c>
    </row>
    <row r="61" spans="1:2" x14ac:dyDescent="0.3">
      <c r="A61" s="15" t="s">
        <v>10932</v>
      </c>
      <c r="B61" s="20">
        <v>9994</v>
      </c>
    </row>
    <row r="62" spans="1:2" x14ac:dyDescent="0.3">
      <c r="B62" s="18">
        <f>GETPIVOTDATA("Order ID",$A$48)</f>
        <v>9994</v>
      </c>
    </row>
    <row r="63" spans="1:2" x14ac:dyDescent="0.3">
      <c r="A63" s="14" t="s">
        <v>10931</v>
      </c>
      <c r="B63" t="s">
        <v>10952</v>
      </c>
    </row>
    <row r="64" spans="1:2" x14ac:dyDescent="0.3">
      <c r="A64" s="15" t="s">
        <v>10933</v>
      </c>
      <c r="B64" s="17">
        <v>9.6462848596792883E-2</v>
      </c>
    </row>
    <row r="65" spans="1:2" x14ac:dyDescent="0.3">
      <c r="A65" s="15" t="s">
        <v>10934</v>
      </c>
      <c r="B65" s="17">
        <v>0.17098962406664425</v>
      </c>
    </row>
    <row r="66" spans="1:2" x14ac:dyDescent="0.3">
      <c r="A66" s="15" t="s">
        <v>10935</v>
      </c>
      <c r="B66" s="17">
        <v>0.13453536886554246</v>
      </c>
    </row>
    <row r="67" spans="1:2" x14ac:dyDescent="0.3">
      <c r="A67" s="15" t="s">
        <v>10936</v>
      </c>
      <c r="B67" s="17">
        <v>9.4731465053942046E-2</v>
      </c>
    </row>
    <row r="68" spans="1:2" x14ac:dyDescent="0.3">
      <c r="A68" s="15" t="s">
        <v>10937</v>
      </c>
      <c r="B68" s="17">
        <v>0.14289127626517148</v>
      </c>
    </row>
    <row r="69" spans="1:2" x14ac:dyDescent="0.3">
      <c r="A69" s="15" t="s">
        <v>10938</v>
      </c>
      <c r="B69" s="17">
        <v>0.14209249016780279</v>
      </c>
    </row>
    <row r="70" spans="1:2" x14ac:dyDescent="0.3">
      <c r="A70" s="15" t="s">
        <v>10939</v>
      </c>
      <c r="B70" s="17">
        <v>9.048874963516354E-2</v>
      </c>
    </row>
    <row r="71" spans="1:2" x14ac:dyDescent="0.3">
      <c r="A71" s="15" t="s">
        <v>10940</v>
      </c>
      <c r="B71" s="17">
        <v>0.13720653378273737</v>
      </c>
    </row>
    <row r="72" spans="1:2" x14ac:dyDescent="0.3">
      <c r="A72" s="15" t="s">
        <v>10941</v>
      </c>
      <c r="B72" s="17">
        <v>0.12038990379031736</v>
      </c>
    </row>
    <row r="73" spans="1:2" x14ac:dyDescent="0.3">
      <c r="A73" s="15" t="s">
        <v>10942</v>
      </c>
      <c r="B73" s="17">
        <v>0.15965112547684351</v>
      </c>
    </row>
    <row r="74" spans="1:2" x14ac:dyDescent="0.3">
      <c r="A74" s="15" t="s">
        <v>10943</v>
      </c>
      <c r="B74" s="17">
        <v>0.10261666191099605</v>
      </c>
    </row>
    <row r="75" spans="1:2" x14ac:dyDescent="0.3">
      <c r="A75" s="15" t="s">
        <v>10944</v>
      </c>
      <c r="B75" s="17">
        <v>0.13076195234308408</v>
      </c>
    </row>
    <row r="76" spans="1:2" x14ac:dyDescent="0.3">
      <c r="A76" s="15" t="s">
        <v>10932</v>
      </c>
      <c r="B76" s="17">
        <v>0.12467217240315863</v>
      </c>
    </row>
    <row r="77" spans="1:2" x14ac:dyDescent="0.3">
      <c r="B77" s="17">
        <f>GETPIVOTDATA("profit margin",$A$63)</f>
        <v>0.12467217240315863</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50F13-4239-4C00-99DE-1AE1B7D81F78}">
  <dimension ref="A3:F8"/>
  <sheetViews>
    <sheetView workbookViewId="0">
      <selection activeCell="F13" sqref="F13"/>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s>
  <sheetData>
    <row r="3" spans="1:6" x14ac:dyDescent="0.3">
      <c r="A3" s="14" t="s">
        <v>10931</v>
      </c>
      <c r="B3" t="s">
        <v>10946</v>
      </c>
      <c r="C3" t="s">
        <v>10947</v>
      </c>
      <c r="D3" t="s">
        <v>10950</v>
      </c>
      <c r="E3" t="s">
        <v>10951</v>
      </c>
      <c r="F3" t="s">
        <v>10952</v>
      </c>
    </row>
    <row r="4" spans="1:6" x14ac:dyDescent="0.3">
      <c r="A4" s="15" t="s">
        <v>10957</v>
      </c>
      <c r="B4" s="20">
        <v>484247.4981000009</v>
      </c>
      <c r="C4" s="20">
        <v>49543.97410000005</v>
      </c>
      <c r="D4" s="20">
        <v>7581</v>
      </c>
      <c r="E4" s="20">
        <v>1993</v>
      </c>
      <c r="F4" s="20">
        <v>0.10231126499236726</v>
      </c>
    </row>
    <row r="5" spans="1:6" x14ac:dyDescent="0.3">
      <c r="A5" s="15" t="s">
        <v>10945</v>
      </c>
      <c r="B5" s="20">
        <v>470532.50899999985</v>
      </c>
      <c r="C5" s="20">
        <v>61618.60370000008</v>
      </c>
      <c r="D5" s="20">
        <v>7979</v>
      </c>
      <c r="E5" s="20">
        <v>2102</v>
      </c>
      <c r="F5" s="20">
        <v>0.13095504034557601</v>
      </c>
    </row>
    <row r="6" spans="1:6" x14ac:dyDescent="0.3">
      <c r="A6" s="15" t="s">
        <v>10955</v>
      </c>
      <c r="B6" s="20">
        <v>608473.83000000066</v>
      </c>
      <c r="C6" s="20">
        <v>81726.930800000177</v>
      </c>
      <c r="D6" s="20">
        <v>9810</v>
      </c>
      <c r="E6" s="20">
        <v>2580</v>
      </c>
      <c r="F6" s="20">
        <v>0.13431461924993568</v>
      </c>
    </row>
    <row r="7" spans="1:6" x14ac:dyDescent="0.3">
      <c r="A7" s="15" t="s">
        <v>10956</v>
      </c>
      <c r="B7" s="20">
        <v>733947.0231999997</v>
      </c>
      <c r="C7" s="20">
        <v>93507.513099999982</v>
      </c>
      <c r="D7" s="20">
        <v>12503</v>
      </c>
      <c r="E7" s="20">
        <v>3319</v>
      </c>
      <c r="F7" s="20">
        <v>0.1274036274339099</v>
      </c>
    </row>
    <row r="8" spans="1:6" x14ac:dyDescent="0.3">
      <c r="A8" s="15" t="s">
        <v>10954</v>
      </c>
      <c r="B8" s="19">
        <f>(GETPIVOTDATA("Sum of Sales",$A$3,"Years (Order Date)",2014)/GETPIVOTDATA("Sum of Sales",$A$3,"Years (Order Date)",2013))-1</f>
        <v>0.20620967905883303</v>
      </c>
      <c r="C8" s="19">
        <f>(GETPIVOTDATA("Sum of Profit",$A$3,"Years (Order Date)",2014)/GETPIVOTDATA("Sum of Profit",$A$3,"Years (Order Date)",2013))-1</f>
        <v>0.14414565902185794</v>
      </c>
      <c r="D8" s="19">
        <f>(GETPIVOTDATA("Sum of Quantity",$A$3,"Years (Order Date)",2014)/GETPIVOTDATA("Sum of Quantity",$A$3,"Years (Order Date)",2013))-1</f>
        <v>0.27451580020387367</v>
      </c>
      <c r="E8" s="19">
        <f>(GETPIVOTDATA("Count of Order ID",$A$3,"Years (Order Date)",2014)/GETPIVOTDATA("Count of Order ID",$A$3,"Years (Order Date)",2013))-1</f>
        <v>0.2864341085271318</v>
      </c>
      <c r="F8" s="19">
        <f>(GETPIVOTDATA("Sum of profit margin",$A$3,"Years (Order Date)",2014)/GETPIVOTDATA("Sum of profit margin",$A$3,"Years (Order Date)",2013))-1</f>
        <v>-5.1453757264990241E-2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21ED0-A3C5-48D0-90DC-8C72167DA943}">
  <dimension ref="A1"/>
  <sheetViews>
    <sheetView showGridLines="0" showRowColHeaders="0" tabSelected="1" zoomScaleNormal="100" workbookViewId="0">
      <selection activeCell="T7" sqref="T7"/>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vt:lpstr>
      <vt:lpstr>top 5</vt:lpstr>
      <vt:lpstr>kpi's</vt:lpstr>
      <vt:lpstr>kpi yoy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dc:creator>
  <cp:lastModifiedBy>atharva berde</cp:lastModifiedBy>
  <dcterms:created xsi:type="dcterms:W3CDTF">2023-06-07T11:56:31Z</dcterms:created>
  <dcterms:modified xsi:type="dcterms:W3CDTF">2023-06-08T04:44:24Z</dcterms:modified>
</cp:coreProperties>
</file>